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defaultThemeVersion="124226"/>
  <bookViews>
    <workbookView xWindow="-60" yWindow="-90" windowWidth="15480" windowHeight="6690"/>
  </bookViews>
  <sheets>
    <sheet name="Sample details" sheetId="41" r:id="rId1"/>
    <sheet name="Title HRG" sheetId="20" r:id="rId2"/>
    <sheet name="All Trusts HRG" sheetId="15" state="hidden" r:id="rId3"/>
    <sheet name="Birmingham RQ3 HRG" sheetId="16" state="hidden" r:id="rId4"/>
    <sheet name="Royal Brompton RT3 HRG" sheetId="17" state="hidden" r:id="rId5"/>
    <sheet name="Alder Hey RBS HRG" sheetId="18" state="hidden" r:id="rId6"/>
    <sheet name="Central Manchester RW3 HRG" sheetId="19" state="hidden" r:id="rId7"/>
    <sheet name="Breakdown" sheetId="36" state="hidden" r:id="rId8"/>
    <sheet name="Cost matching by HRG" sheetId="35" r:id="rId9"/>
    <sheet name="Cost matching by trust" sheetId="34" r:id="rId10"/>
    <sheet name="HRG Level" sheetId="33" r:id="rId11"/>
    <sheet name="Title PSS" sheetId="21" r:id="rId12"/>
    <sheet name="All Trusts PSS" sheetId="22" r:id="rId13"/>
    <sheet name="Birmingham RQ3 PSS" sheetId="23" state="hidden" r:id="rId14"/>
    <sheet name="Royal Brompton RT3" sheetId="24" state="hidden" r:id="rId15"/>
    <sheet name="Alder Hey RBS PSS" sheetId="25" state="hidden" r:id="rId16"/>
    <sheet name="Central Manchester RW3 PSS" sheetId="26" state="hidden" r:id="rId17"/>
    <sheet name="SSNDS Title" sheetId="32" r:id="rId18"/>
    <sheet name="All Trusts SSNDS" sheetId="27" r:id="rId19"/>
    <sheet name="Birmingham RQ3 SSNDS" sheetId="28" state="hidden" r:id="rId20"/>
    <sheet name="Royal Brompton RT3 SSNDS" sheetId="29" state="hidden" r:id="rId21"/>
    <sheet name="Alder Hey RBS SSNDS" sheetId="30" state="hidden" r:id="rId22"/>
    <sheet name="Central Manchester RW3 SSNDS" sheetId="31" state="hidden" r:id="rId23"/>
  </sheets>
  <externalReferences>
    <externalReference r:id="rId24"/>
  </externalReferences>
  <calcPr calcId="145621"/>
</workbook>
</file>

<file path=xl/calcChain.xml><?xml version="1.0" encoding="utf-8"?>
<calcChain xmlns="http://schemas.openxmlformats.org/spreadsheetml/2006/main">
  <c r="I23" i="41"/>
  <c r="G23"/>
  <c r="E23"/>
  <c r="I22"/>
  <c r="G22"/>
  <c r="E22"/>
  <c r="I21"/>
  <c r="G21"/>
  <c r="E21"/>
  <c r="I20"/>
  <c r="G20"/>
  <c r="E20"/>
  <c r="I18"/>
  <c r="G18"/>
  <c r="E18"/>
  <c r="I17"/>
  <c r="G17"/>
  <c r="E17"/>
  <c r="I16"/>
  <c r="G16"/>
  <c r="E16"/>
  <c r="C14"/>
  <c r="E14" s="1"/>
  <c r="C10"/>
  <c r="D10" s="1"/>
  <c r="D9"/>
  <c r="D8"/>
  <c r="C7"/>
  <c r="D7" s="1"/>
  <c r="G14" l="1"/>
  <c r="I14"/>
  <c r="H29" i="36"/>
  <c r="G24" l="1"/>
  <c r="G23"/>
  <c r="G22"/>
  <c r="F25"/>
  <c r="F24"/>
  <c r="F23"/>
  <c r="F22"/>
  <c r="E24"/>
  <c r="E23"/>
  <c r="D23"/>
  <c r="E22"/>
  <c r="G5" i="33" l="1"/>
  <c r="H5"/>
  <c r="F5"/>
  <c r="E5"/>
  <c r="D5" i="31" l="1"/>
  <c r="D5" i="30"/>
  <c r="D5" i="29"/>
  <c r="D5" i="28"/>
  <c r="D5" i="27"/>
  <c r="AD25" i="18"/>
  <c r="AD24" i="17"/>
  <c r="AD25" i="16"/>
  <c r="AD29" i="15"/>
  <c r="AD12"/>
  <c r="AD13"/>
  <c r="AD14"/>
  <c r="AD15"/>
  <c r="AD16"/>
  <c r="AD17"/>
  <c r="AD18"/>
  <c r="AD19"/>
  <c r="AD20"/>
  <c r="AD11"/>
  <c r="AC8"/>
  <c r="AD16" i="16"/>
  <c r="AD15"/>
  <c r="AD14"/>
  <c r="AD13"/>
  <c r="AD12"/>
  <c r="AD11"/>
  <c r="AD9"/>
  <c r="AA9"/>
  <c r="AD16" i="17"/>
  <c r="AD15"/>
  <c r="AD14"/>
  <c r="AD13"/>
  <c r="AD12"/>
  <c r="AD11"/>
  <c r="AD9"/>
  <c r="AA9"/>
  <c r="AD17" i="18"/>
  <c r="AD16"/>
  <c r="AD15"/>
  <c r="AD14"/>
  <c r="AD13"/>
  <c r="AD12"/>
  <c r="AD11"/>
  <c r="AD9"/>
  <c r="AA9"/>
  <c r="AD12" i="19"/>
  <c r="AD13"/>
  <c r="AD14"/>
  <c r="AD15"/>
  <c r="AD16"/>
  <c r="AD17"/>
  <c r="AD18"/>
  <c r="AD11"/>
  <c r="AD9"/>
  <c r="AA9"/>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O528"/>
  <c r="O529"/>
  <c r="O530"/>
  <c r="O531"/>
  <c r="O532"/>
  <c r="O533"/>
  <c r="O534"/>
  <c r="O535"/>
  <c r="O536"/>
  <c r="O537"/>
  <c r="O538"/>
  <c r="O539"/>
  <c r="O540"/>
  <c r="O541"/>
  <c r="O542"/>
  <c r="O543"/>
  <c r="O544"/>
  <c r="O545"/>
  <c r="O546"/>
  <c r="O547"/>
  <c r="O548"/>
  <c r="O549"/>
  <c r="O550"/>
  <c r="O551"/>
  <c r="O552"/>
  <c r="O553"/>
  <c r="O554"/>
  <c r="O555"/>
  <c r="O556"/>
  <c r="O557"/>
  <c r="O558"/>
  <c r="O559"/>
  <c r="O560"/>
  <c r="O561"/>
  <c r="O562"/>
  <c r="O563"/>
  <c r="O564"/>
  <c r="O565"/>
  <c r="O566"/>
  <c r="O567"/>
  <c r="O568"/>
  <c r="O569"/>
  <c r="O570"/>
  <c r="O571"/>
  <c r="O572"/>
  <c r="O573"/>
  <c r="O574"/>
  <c r="O575"/>
  <c r="O576"/>
  <c r="O577"/>
  <c r="O578"/>
  <c r="O579"/>
  <c r="O580"/>
  <c r="O581"/>
  <c r="O582"/>
  <c r="O583"/>
  <c r="O584"/>
  <c r="O585"/>
  <c r="O586"/>
  <c r="O587"/>
  <c r="O588"/>
  <c r="O589"/>
  <c r="O590"/>
  <c r="O591"/>
  <c r="O592"/>
  <c r="O593"/>
  <c r="O594"/>
  <c r="O595"/>
  <c r="O596"/>
  <c r="O597"/>
  <c r="O598"/>
  <c r="O599"/>
  <c r="O600"/>
  <c r="O601"/>
  <c r="O602"/>
  <c r="O603"/>
  <c r="O604"/>
  <c r="O605"/>
  <c r="O606"/>
  <c r="O607"/>
  <c r="O608"/>
  <c r="O609"/>
  <c r="O610"/>
  <c r="O611"/>
  <c r="O612"/>
  <c r="O613"/>
  <c r="O614"/>
  <c r="O615"/>
  <c r="O616"/>
  <c r="O617"/>
  <c r="O618"/>
  <c r="O619"/>
  <c r="O620"/>
  <c r="O621"/>
  <c r="O622"/>
  <c r="O623"/>
  <c r="O624"/>
  <c r="O625"/>
  <c r="O626"/>
  <c r="O627"/>
  <c r="O628"/>
  <c r="O629"/>
  <c r="O630"/>
  <c r="O631"/>
  <c r="O632"/>
  <c r="O633"/>
  <c r="O634"/>
  <c r="O635"/>
  <c r="O636"/>
  <c r="O637"/>
  <c r="O638"/>
  <c r="O639"/>
  <c r="O640"/>
  <c r="O641"/>
  <c r="O642"/>
  <c r="O643"/>
  <c r="O644"/>
  <c r="O645"/>
  <c r="O646"/>
  <c r="O647"/>
  <c r="O648"/>
  <c r="O649"/>
  <c r="O650"/>
  <c r="O651"/>
  <c r="O652"/>
  <c r="O653"/>
  <c r="O654"/>
  <c r="O655"/>
  <c r="O656"/>
  <c r="O657"/>
  <c r="O658"/>
  <c r="O659"/>
  <c r="O660"/>
  <c r="O661"/>
  <c r="O662"/>
  <c r="O663"/>
  <c r="O664"/>
  <c r="O665"/>
  <c r="O666"/>
  <c r="O667"/>
  <c r="O668"/>
  <c r="O669"/>
  <c r="O670"/>
  <c r="O671"/>
  <c r="O672"/>
  <c r="O673"/>
  <c r="O674"/>
  <c r="O675"/>
  <c r="O676"/>
  <c r="O677"/>
  <c r="O678"/>
  <c r="O679"/>
  <c r="O680"/>
  <c r="O681"/>
  <c r="O682"/>
  <c r="O683"/>
  <c r="O684"/>
  <c r="O685"/>
  <c r="O686"/>
  <c r="O687"/>
  <c r="O688"/>
  <c r="O689"/>
  <c r="O690"/>
  <c r="O691"/>
  <c r="O692"/>
  <c r="O693"/>
  <c r="O694"/>
  <c r="O695"/>
  <c r="O696"/>
  <c r="O697"/>
  <c r="O698"/>
  <c r="O699"/>
  <c r="O700"/>
  <c r="O701"/>
  <c r="O702"/>
  <c r="O703"/>
  <c r="O704"/>
  <c r="O705"/>
  <c r="O706"/>
  <c r="O707"/>
  <c r="O708"/>
  <c r="O709"/>
  <c r="O710"/>
  <c r="O711"/>
  <c r="O712"/>
  <c r="O713"/>
  <c r="O714"/>
  <c r="O715"/>
  <c r="O716"/>
  <c r="O717"/>
  <c r="O718"/>
  <c r="O719"/>
  <c r="O720"/>
  <c r="O721"/>
  <c r="O722"/>
  <c r="O723"/>
  <c r="O724"/>
  <c r="O725"/>
  <c r="O726"/>
  <c r="O727"/>
  <c r="O728"/>
  <c r="O729"/>
  <c r="O730"/>
  <c r="O731"/>
  <c r="O732"/>
  <c r="O733"/>
  <c r="O734"/>
  <c r="O735"/>
  <c r="O736"/>
  <c r="O737"/>
  <c r="O738"/>
  <c r="O739"/>
  <c r="O740"/>
  <c r="O741"/>
  <c r="O742"/>
  <c r="O743"/>
  <c r="O744"/>
  <c r="O745"/>
  <c r="O746"/>
  <c r="O747"/>
  <c r="O748"/>
  <c r="O749"/>
  <c r="O750"/>
  <c r="O751"/>
  <c r="O752"/>
  <c r="O753"/>
  <c r="O754"/>
  <c r="O755"/>
  <c r="O756"/>
  <c r="O757"/>
  <c r="O758"/>
  <c r="O759"/>
  <c r="O760"/>
  <c r="O761"/>
  <c r="O762"/>
  <c r="O763"/>
  <c r="O764"/>
  <c r="O765"/>
  <c r="O766"/>
  <c r="O767"/>
  <c r="O768"/>
  <c r="O769"/>
  <c r="O770"/>
  <c r="O771"/>
  <c r="O772"/>
  <c r="O773"/>
  <c r="O774"/>
  <c r="O775"/>
  <c r="O776"/>
  <c r="O777"/>
  <c r="O778"/>
  <c r="O779"/>
  <c r="O780"/>
  <c r="O781"/>
  <c r="O782"/>
  <c r="O783"/>
  <c r="O784"/>
  <c r="O785"/>
  <c r="O786"/>
  <c r="O787"/>
  <c r="O788"/>
  <c r="O789"/>
  <c r="O790"/>
  <c r="O791"/>
  <c r="O792"/>
  <c r="O793"/>
  <c r="O794"/>
  <c r="O795"/>
  <c r="O796"/>
  <c r="O797"/>
  <c r="O798"/>
  <c r="O799"/>
  <c r="O800"/>
  <c r="O801"/>
  <c r="O802"/>
  <c r="O803"/>
  <c r="O804"/>
  <c r="O805"/>
  <c r="O806"/>
  <c r="O807"/>
  <c r="O808"/>
  <c r="O809"/>
  <c r="O810"/>
  <c r="O811"/>
  <c r="O812"/>
  <c r="O813"/>
  <c r="O814"/>
  <c r="O815"/>
  <c r="O816"/>
  <c r="O817"/>
  <c r="O818"/>
  <c r="O819"/>
  <c r="O820"/>
  <c r="O821"/>
  <c r="O822"/>
  <c r="O823"/>
  <c r="O824"/>
  <c r="O825"/>
  <c r="O826"/>
  <c r="O827"/>
  <c r="O828"/>
  <c r="O829"/>
  <c r="O830"/>
  <c r="O831"/>
  <c r="O832"/>
  <c r="O833"/>
  <c r="O834"/>
  <c r="O835"/>
  <c r="O836"/>
  <c r="O837"/>
  <c r="O838"/>
  <c r="O839"/>
  <c r="O840"/>
  <c r="O841"/>
  <c r="O842"/>
  <c r="O843"/>
  <c r="O844"/>
  <c r="O845"/>
  <c r="O846"/>
  <c r="O847"/>
  <c r="O848"/>
  <c r="O849"/>
  <c r="O850"/>
  <c r="O851"/>
  <c r="O852"/>
  <c r="O853"/>
  <c r="O854"/>
  <c r="O855"/>
  <c r="O856"/>
  <c r="O857"/>
  <c r="O858"/>
  <c r="O859"/>
  <c r="O860"/>
  <c r="O861"/>
  <c r="O862"/>
  <c r="O863"/>
  <c r="O864"/>
  <c r="O865"/>
  <c r="O866"/>
  <c r="O867"/>
  <c r="O868"/>
  <c r="O869"/>
  <c r="O870"/>
  <c r="O871"/>
  <c r="O872"/>
  <c r="O873"/>
  <c r="O874"/>
  <c r="O875"/>
  <c r="O876"/>
  <c r="O877"/>
  <c r="O878"/>
  <c r="O879"/>
  <c r="O880"/>
  <c r="O881"/>
  <c r="O882"/>
  <c r="O883"/>
  <c r="O884"/>
  <c r="O885"/>
  <c r="O886"/>
  <c r="O887"/>
  <c r="O888"/>
  <c r="O889"/>
  <c r="O890"/>
  <c r="O891"/>
  <c r="O892"/>
  <c r="O893"/>
  <c r="O894"/>
  <c r="O895"/>
  <c r="O896"/>
  <c r="O897"/>
  <c r="O898"/>
  <c r="O899"/>
  <c r="O900"/>
  <c r="O901"/>
  <c r="O902"/>
  <c r="O903"/>
  <c r="O904"/>
  <c r="O905"/>
  <c r="O906"/>
  <c r="O907"/>
  <c r="O908"/>
  <c r="O909"/>
  <c r="O910"/>
  <c r="O911"/>
  <c r="O912"/>
  <c r="O913"/>
  <c r="O914"/>
  <c r="O915"/>
  <c r="O916"/>
  <c r="O917"/>
  <c r="O918"/>
  <c r="O919"/>
  <c r="O920"/>
  <c r="O921"/>
  <c r="O922"/>
  <c r="O923"/>
  <c r="O924"/>
  <c r="O925"/>
  <c r="O926"/>
  <c r="O927"/>
  <c r="O928"/>
  <c r="O929"/>
  <c r="O930"/>
  <c r="O931"/>
  <c r="O932"/>
  <c r="O933"/>
  <c r="O934"/>
  <c r="O935"/>
  <c r="O936"/>
  <c r="O937"/>
  <c r="O938"/>
  <c r="O939"/>
  <c r="O940"/>
  <c r="O941"/>
  <c r="O942"/>
  <c r="O943"/>
  <c r="O944"/>
  <c r="O945"/>
  <c r="O946"/>
  <c r="O947"/>
  <c r="O948"/>
  <c r="O949"/>
  <c r="O950"/>
  <c r="O951"/>
  <c r="O952"/>
  <c r="O953"/>
  <c r="O954"/>
  <c r="O955"/>
  <c r="O956"/>
  <c r="O957"/>
  <c r="O958"/>
  <c r="O959"/>
  <c r="O960"/>
  <c r="O961"/>
  <c r="O962"/>
  <c r="O963"/>
  <c r="O964"/>
  <c r="O965"/>
  <c r="O966"/>
  <c r="O967"/>
  <c r="O968"/>
  <c r="O969"/>
  <c r="O970"/>
  <c r="O971"/>
  <c r="O972"/>
  <c r="O973"/>
  <c r="O974"/>
  <c r="O975"/>
  <c r="O976"/>
  <c r="O977"/>
  <c r="O978"/>
  <c r="O979"/>
  <c r="O980"/>
  <c r="O981"/>
  <c r="O982"/>
  <c r="O983"/>
  <c r="O984"/>
  <c r="O985"/>
  <c r="O986"/>
  <c r="O987"/>
  <c r="O988"/>
  <c r="O989"/>
  <c r="O990"/>
  <c r="O991"/>
  <c r="O992"/>
  <c r="O993"/>
  <c r="O994"/>
  <c r="O995"/>
  <c r="O996"/>
  <c r="O997"/>
  <c r="O998"/>
  <c r="O999"/>
  <c r="O1000"/>
  <c r="O1001"/>
  <c r="O1002"/>
  <c r="O1003"/>
  <c r="O1004"/>
  <c r="O1005"/>
  <c r="O1006"/>
  <c r="O1007"/>
  <c r="O1008"/>
  <c r="O1009"/>
  <c r="O1010"/>
  <c r="O1011"/>
  <c r="O1012"/>
  <c r="O1013"/>
  <c r="O1014"/>
  <c r="O1015"/>
  <c r="O1016"/>
  <c r="O1017"/>
  <c r="O1018"/>
  <c r="O1019"/>
  <c r="O1020"/>
  <c r="O1021"/>
  <c r="O1022"/>
  <c r="O1023"/>
  <c r="O1024"/>
  <c r="O1025"/>
  <c r="O1026"/>
  <c r="O1027"/>
  <c r="O1028"/>
  <c r="O1029"/>
  <c r="O1030"/>
  <c r="O1031"/>
  <c r="O1032"/>
  <c r="O1033"/>
  <c r="O1034"/>
  <c r="O1035"/>
  <c r="O1036"/>
  <c r="O1037"/>
  <c r="O1038"/>
  <c r="O1039"/>
  <c r="O1040"/>
  <c r="O1041"/>
  <c r="O1042"/>
  <c r="O1043"/>
  <c r="O1044"/>
  <c r="O1045"/>
  <c r="O1046"/>
  <c r="O1047"/>
  <c r="O1048"/>
  <c r="O1049"/>
  <c r="O1050"/>
  <c r="O1051"/>
  <c r="O1052"/>
  <c r="O1053"/>
  <c r="O1054"/>
  <c r="O1055"/>
  <c r="O1056"/>
  <c r="O1057"/>
  <c r="O1058"/>
  <c r="O1059"/>
  <c r="O1060"/>
  <c r="O1061"/>
  <c r="O1062"/>
  <c r="O1063"/>
  <c r="O1064"/>
  <c r="O1065"/>
  <c r="O1066"/>
  <c r="O1067"/>
  <c r="O1068"/>
  <c r="O1069"/>
  <c r="O1070"/>
  <c r="O1071"/>
  <c r="O1072"/>
  <c r="O1073"/>
  <c r="O1074"/>
  <c r="O1075"/>
  <c r="O1076"/>
  <c r="O1077"/>
  <c r="O1078"/>
  <c r="O1079"/>
  <c r="O1080"/>
  <c r="O1081"/>
  <c r="O1082"/>
  <c r="O1083"/>
  <c r="O1084"/>
  <c r="O1085"/>
  <c r="O1086"/>
  <c r="O1087"/>
  <c r="O1088"/>
  <c r="O1089"/>
  <c r="O1090"/>
  <c r="O1091"/>
  <c r="O1092"/>
  <c r="O1093"/>
  <c r="O1094"/>
  <c r="O1095"/>
  <c r="O1096"/>
  <c r="O1097"/>
  <c r="O1098"/>
  <c r="O1099"/>
  <c r="O1100"/>
  <c r="O1101"/>
  <c r="O1102"/>
  <c r="O1103"/>
  <c r="O1104"/>
  <c r="O1105"/>
  <c r="O1106"/>
  <c r="O1107"/>
  <c r="O1108"/>
  <c r="O1109"/>
  <c r="O1110"/>
  <c r="O1111"/>
  <c r="O1112"/>
  <c r="O1113"/>
  <c r="O1114"/>
  <c r="O1115"/>
  <c r="O1116"/>
  <c r="O1117"/>
  <c r="O1118"/>
  <c r="O1119"/>
  <c r="O1120"/>
  <c r="O1121"/>
  <c r="O1122"/>
  <c r="O1123"/>
  <c r="O1124"/>
  <c r="O1125"/>
  <c r="O1126"/>
  <c r="O1127"/>
  <c r="O1128"/>
  <c r="O1129"/>
  <c r="O1130"/>
  <c r="O1131"/>
  <c r="O1132"/>
  <c r="O1133"/>
  <c r="O1134"/>
  <c r="O1135"/>
  <c r="O1136"/>
  <c r="O1137"/>
  <c r="O1138"/>
  <c r="O1139"/>
  <c r="O1140"/>
  <c r="O1141"/>
  <c r="O1142"/>
  <c r="O1143"/>
  <c r="O1144"/>
  <c r="O1145"/>
  <c r="O1146"/>
  <c r="O1147"/>
  <c r="O1148"/>
  <c r="O1149"/>
  <c r="O1150"/>
  <c r="O1151"/>
  <c r="O1152"/>
  <c r="O1153"/>
  <c r="O1154"/>
  <c r="O1155"/>
  <c r="O1156"/>
  <c r="O1157"/>
  <c r="O1158"/>
  <c r="O1159"/>
  <c r="O1160"/>
  <c r="O1161"/>
  <c r="O1162"/>
  <c r="O1163"/>
  <c r="O1164"/>
  <c r="O1165"/>
  <c r="O1166"/>
  <c r="O1167"/>
  <c r="O1168"/>
  <c r="O1169"/>
  <c r="O1170"/>
  <c r="O1171"/>
  <c r="O1172"/>
  <c r="O1173"/>
  <c r="O1174"/>
  <c r="O1175"/>
  <c r="O1176"/>
  <c r="O1177"/>
  <c r="O1178"/>
  <c r="O1179"/>
  <c r="O1180"/>
  <c r="O1181"/>
  <c r="O1182"/>
  <c r="O1183"/>
  <c r="O1184"/>
  <c r="O1185"/>
  <c r="O1186"/>
  <c r="O1187"/>
  <c r="O1188"/>
  <c r="O1189"/>
  <c r="O1190"/>
  <c r="O1191"/>
  <c r="O1192"/>
  <c r="O1193"/>
  <c r="O1194"/>
  <c r="O1195"/>
  <c r="O1196"/>
  <c r="O1197"/>
  <c r="O1198"/>
  <c r="O1199"/>
  <c r="O1200"/>
  <c r="O1201"/>
  <c r="O1202"/>
  <c r="O1203"/>
  <c r="O1204"/>
  <c r="O1205"/>
  <c r="O1206"/>
  <c r="O1207"/>
  <c r="O1208"/>
  <c r="O1209"/>
  <c r="O1210"/>
  <c r="O1211"/>
  <c r="O1212"/>
  <c r="O1213"/>
  <c r="O1214"/>
  <c r="O1215"/>
  <c r="O1216"/>
  <c r="O1217"/>
  <c r="O1218"/>
  <c r="O1219"/>
  <c r="O1220"/>
  <c r="O1221"/>
  <c r="O1222"/>
  <c r="O1223"/>
  <c r="O1224"/>
  <c r="O1225"/>
  <c r="O1226"/>
  <c r="O1227"/>
  <c r="O1228"/>
  <c r="O1229"/>
  <c r="O1230"/>
  <c r="O1231"/>
  <c r="O1232"/>
  <c r="O1233"/>
  <c r="O1234"/>
  <c r="O1235"/>
  <c r="O1236"/>
  <c r="O1237"/>
  <c r="O1238"/>
  <c r="O1239"/>
  <c r="O1240"/>
  <c r="O1241"/>
  <c r="O1242"/>
  <c r="O1243"/>
  <c r="O1244"/>
  <c r="O1245"/>
  <c r="O1246"/>
  <c r="O1247"/>
  <c r="O1248"/>
  <c r="O1249"/>
  <c r="O1250"/>
  <c r="O1251"/>
  <c r="O1252"/>
  <c r="O1253"/>
  <c r="O1254"/>
  <c r="O1255"/>
  <c r="O1256"/>
  <c r="O1257"/>
  <c r="O1258"/>
  <c r="O1259"/>
  <c r="O1260"/>
  <c r="O1261"/>
  <c r="O1262"/>
  <c r="O1263"/>
  <c r="O1264"/>
  <c r="O1265"/>
  <c r="O1266"/>
  <c r="O1267"/>
  <c r="O1268"/>
  <c r="O1269"/>
  <c r="O1270"/>
  <c r="O1271"/>
  <c r="O1272"/>
  <c r="O1273"/>
  <c r="O1274"/>
  <c r="O1275"/>
  <c r="O1276"/>
  <c r="O1277"/>
  <c r="O1278"/>
  <c r="O1279"/>
  <c r="O1280"/>
  <c r="O1281"/>
  <c r="O1282"/>
  <c r="O11"/>
  <c r="O9"/>
  <c r="G9"/>
  <c r="O12" i="18"/>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O528"/>
  <c r="O529"/>
  <c r="O530"/>
  <c r="O531"/>
  <c r="O532"/>
  <c r="O533"/>
  <c r="O534"/>
  <c r="O535"/>
  <c r="O536"/>
  <c r="O537"/>
  <c r="O538"/>
  <c r="O539"/>
  <c r="O540"/>
  <c r="O541"/>
  <c r="O542"/>
  <c r="O543"/>
  <c r="O544"/>
  <c r="O545"/>
  <c r="O546"/>
  <c r="O547"/>
  <c r="O548"/>
  <c r="O549"/>
  <c r="O550"/>
  <c r="O551"/>
  <c r="O552"/>
  <c r="O553"/>
  <c r="O554"/>
  <c r="O555"/>
  <c r="O556"/>
  <c r="O557"/>
  <c r="O558"/>
  <c r="O559"/>
  <c r="O560"/>
  <c r="O561"/>
  <c r="O562"/>
  <c r="O563"/>
  <c r="O564"/>
  <c r="O565"/>
  <c r="O566"/>
  <c r="O567"/>
  <c r="O568"/>
  <c r="O569"/>
  <c r="O570"/>
  <c r="O571"/>
  <c r="O572"/>
  <c r="O573"/>
  <c r="O574"/>
  <c r="O575"/>
  <c r="O576"/>
  <c r="O577"/>
  <c r="O578"/>
  <c r="O579"/>
  <c r="O580"/>
  <c r="O581"/>
  <c r="O582"/>
  <c r="O583"/>
  <c r="O584"/>
  <c r="O585"/>
  <c r="O586"/>
  <c r="O587"/>
  <c r="O588"/>
  <c r="O589"/>
  <c r="O590"/>
  <c r="O591"/>
  <c r="O592"/>
  <c r="O593"/>
  <c r="O594"/>
  <c r="O595"/>
  <c r="O596"/>
  <c r="O597"/>
  <c r="O598"/>
  <c r="O599"/>
  <c r="O600"/>
  <c r="O601"/>
  <c r="O602"/>
  <c r="O603"/>
  <c r="O604"/>
  <c r="O605"/>
  <c r="O606"/>
  <c r="O607"/>
  <c r="O608"/>
  <c r="O609"/>
  <c r="O610"/>
  <c r="O611"/>
  <c r="O612"/>
  <c r="O613"/>
  <c r="O614"/>
  <c r="O615"/>
  <c r="O616"/>
  <c r="O617"/>
  <c r="O618"/>
  <c r="O11"/>
  <c r="O9"/>
  <c r="G9"/>
  <c r="O12" i="17"/>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135"/>
  <c r="N136"/>
  <c r="N137"/>
  <c r="N138"/>
  <c r="N139"/>
  <c r="N140"/>
  <c r="N141"/>
  <c r="N142"/>
  <c r="N143"/>
  <c r="N144"/>
  <c r="N145"/>
  <c r="N146"/>
  <c r="N147"/>
  <c r="N148"/>
  <c r="N149"/>
  <c r="N150"/>
  <c r="N151"/>
  <c r="N152"/>
  <c r="N153"/>
  <c r="N154"/>
  <c r="N155"/>
  <c r="N156"/>
  <c r="N157"/>
  <c r="N158"/>
  <c r="N159"/>
  <c r="N160"/>
  <c r="N161"/>
  <c r="N162"/>
  <c r="N163"/>
  <c r="N164"/>
  <c r="N165"/>
  <c r="N166"/>
  <c r="N167"/>
  <c r="N168"/>
  <c r="N169"/>
  <c r="N170"/>
  <c r="N171"/>
  <c r="N172"/>
  <c r="N173"/>
  <c r="N174"/>
  <c r="N175"/>
  <c r="N176"/>
  <c r="N177"/>
  <c r="N178"/>
  <c r="N179"/>
  <c r="N180"/>
  <c r="N181"/>
  <c r="N182"/>
  <c r="N183"/>
  <c r="N184"/>
  <c r="N185"/>
  <c r="N186"/>
  <c r="N187"/>
  <c r="N188"/>
  <c r="N189"/>
  <c r="N190"/>
  <c r="N191"/>
  <c r="N192"/>
  <c r="N193"/>
  <c r="N194"/>
  <c r="N195"/>
  <c r="N196"/>
  <c r="N197"/>
  <c r="N198"/>
  <c r="N199"/>
  <c r="N200"/>
  <c r="N201"/>
  <c r="N202"/>
  <c r="N203"/>
  <c r="N204"/>
  <c r="N205"/>
  <c r="N206"/>
  <c r="N207"/>
  <c r="N208"/>
  <c r="N209"/>
  <c r="N210"/>
  <c r="N211"/>
  <c r="N212"/>
  <c r="N213"/>
  <c r="N214"/>
  <c r="N215"/>
  <c r="N216"/>
  <c r="N217"/>
  <c r="N218"/>
  <c r="N219"/>
  <c r="N220"/>
  <c r="N221"/>
  <c r="N222"/>
  <c r="N223"/>
  <c r="N224"/>
  <c r="N225"/>
  <c r="N226"/>
  <c r="N227"/>
  <c r="N228"/>
  <c r="N229"/>
  <c r="N230"/>
  <c r="N231"/>
  <c r="N232"/>
  <c r="N233"/>
  <c r="N234"/>
  <c r="N235"/>
  <c r="N236"/>
  <c r="N237"/>
  <c r="N238"/>
  <c r="N239"/>
  <c r="N240"/>
  <c r="N241"/>
  <c r="N242"/>
  <c r="N243"/>
  <c r="N244"/>
  <c r="N245"/>
  <c r="N246"/>
  <c r="N247"/>
  <c r="N248"/>
  <c r="N249"/>
  <c r="N250"/>
  <c r="N251"/>
  <c r="N252"/>
  <c r="N253"/>
  <c r="N254"/>
  <c r="N255"/>
  <c r="N256"/>
  <c r="N257"/>
  <c r="N258"/>
  <c r="N259"/>
  <c r="N260"/>
  <c r="N261"/>
  <c r="N262"/>
  <c r="N263"/>
  <c r="N264"/>
  <c r="N265"/>
  <c r="N266"/>
  <c r="N267"/>
  <c r="N268"/>
  <c r="N269"/>
  <c r="N270"/>
  <c r="N271"/>
  <c r="N272"/>
  <c r="N273"/>
  <c r="N274"/>
  <c r="N275"/>
  <c r="N276"/>
  <c r="N277"/>
  <c r="N278"/>
  <c r="N279"/>
  <c r="N280"/>
  <c r="N281"/>
  <c r="N282"/>
  <c r="N283"/>
  <c r="N284"/>
  <c r="N285"/>
  <c r="N286"/>
  <c r="N287"/>
  <c r="N288"/>
  <c r="N289"/>
  <c r="N290"/>
  <c r="N291"/>
  <c r="N292"/>
  <c r="N293"/>
  <c r="N294"/>
  <c r="N295"/>
  <c r="N296"/>
  <c r="N297"/>
  <c r="N298"/>
  <c r="N299"/>
  <c r="N300"/>
  <c r="N301"/>
  <c r="N302"/>
  <c r="N303"/>
  <c r="N304"/>
  <c r="N305"/>
  <c r="N306"/>
  <c r="N307"/>
  <c r="N308"/>
  <c r="N309"/>
  <c r="N310"/>
  <c r="N311"/>
  <c r="N312"/>
  <c r="N313"/>
  <c r="N314"/>
  <c r="N315"/>
  <c r="N316"/>
  <c r="N317"/>
  <c r="N318"/>
  <c r="N319"/>
  <c r="N320"/>
  <c r="N321"/>
  <c r="N322"/>
  <c r="N323"/>
  <c r="N324"/>
  <c r="N325"/>
  <c r="N326"/>
  <c r="N327"/>
  <c r="N328"/>
  <c r="N329"/>
  <c r="N330"/>
  <c r="N331"/>
  <c r="N332"/>
  <c r="N333"/>
  <c r="N334"/>
  <c r="N335"/>
  <c r="N336"/>
  <c r="N337"/>
  <c r="N338"/>
  <c r="N339"/>
  <c r="N340"/>
  <c r="N341"/>
  <c r="N342"/>
  <c r="N343"/>
  <c r="N344"/>
  <c r="N345"/>
  <c r="N346"/>
  <c r="N347"/>
  <c r="N348"/>
  <c r="N349"/>
  <c r="N350"/>
  <c r="N351"/>
  <c r="N352"/>
  <c r="N353"/>
  <c r="N354"/>
  <c r="N355"/>
  <c r="N356"/>
  <c r="N357"/>
  <c r="N358"/>
  <c r="N359"/>
  <c r="N360"/>
  <c r="N361"/>
  <c r="N362"/>
  <c r="N363"/>
  <c r="N364"/>
  <c r="N365"/>
  <c r="N366"/>
  <c r="N367"/>
  <c r="N368"/>
  <c r="N369"/>
  <c r="N370"/>
  <c r="N371"/>
  <c r="N372"/>
  <c r="N373"/>
  <c r="N374"/>
  <c r="N375"/>
  <c r="N376"/>
  <c r="N377"/>
  <c r="N378"/>
  <c r="N379"/>
  <c r="N380"/>
  <c r="N381"/>
  <c r="N382"/>
  <c r="N383"/>
  <c r="N384"/>
  <c r="N385"/>
  <c r="N386"/>
  <c r="N387"/>
  <c r="N388"/>
  <c r="N389"/>
  <c r="N390"/>
  <c r="N391"/>
  <c r="N392"/>
  <c r="N393"/>
  <c r="N394"/>
  <c r="N395"/>
  <c r="N396"/>
  <c r="N397"/>
  <c r="N398"/>
  <c r="N399"/>
  <c r="N400"/>
  <c r="N401"/>
  <c r="N402"/>
  <c r="N403"/>
  <c r="N404"/>
  <c r="N405"/>
  <c r="N406"/>
  <c r="N407"/>
  <c r="N408"/>
  <c r="N409"/>
  <c r="N410"/>
  <c r="N411"/>
  <c r="N412"/>
  <c r="N413"/>
  <c r="N414"/>
  <c r="N415"/>
  <c r="N416"/>
  <c r="N417"/>
  <c r="N418"/>
  <c r="N419"/>
  <c r="N420"/>
  <c r="N421"/>
  <c r="N422"/>
  <c r="N423"/>
  <c r="N424"/>
  <c r="N425"/>
  <c r="N426"/>
  <c r="N427"/>
  <c r="N428"/>
  <c r="N429"/>
  <c r="N430"/>
  <c r="N431"/>
  <c r="N432"/>
  <c r="N433"/>
  <c r="N434"/>
  <c r="N435"/>
  <c r="N436"/>
  <c r="N437"/>
  <c r="N438"/>
  <c r="N439"/>
  <c r="N440"/>
  <c r="N441"/>
  <c r="N442"/>
  <c r="N443"/>
  <c r="N444"/>
  <c r="N445"/>
  <c r="N446"/>
  <c r="N447"/>
  <c r="N448"/>
  <c r="N449"/>
  <c r="N450"/>
  <c r="N451"/>
  <c r="N452"/>
  <c r="N453"/>
  <c r="N454"/>
  <c r="N455"/>
  <c r="N456"/>
  <c r="N457"/>
  <c r="N458"/>
  <c r="N459"/>
  <c r="N460"/>
  <c r="N461"/>
  <c r="N462"/>
  <c r="N463"/>
  <c r="N464"/>
  <c r="N465"/>
  <c r="N466"/>
  <c r="N467"/>
  <c r="N468"/>
  <c r="N469"/>
  <c r="N470"/>
  <c r="N471"/>
  <c r="N472"/>
  <c r="N473"/>
  <c r="N474"/>
  <c r="N475"/>
  <c r="N476"/>
  <c r="N477"/>
  <c r="N478"/>
  <c r="N479"/>
  <c r="N480"/>
  <c r="N481"/>
  <c r="N482"/>
  <c r="N483"/>
  <c r="N484"/>
  <c r="N485"/>
  <c r="N486"/>
  <c r="N487"/>
  <c r="N488"/>
  <c r="O11"/>
  <c r="O9"/>
  <c r="G9"/>
  <c r="O12" i="16"/>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O528"/>
  <c r="O529"/>
  <c r="O530"/>
  <c r="O531"/>
  <c r="O532"/>
  <c r="O533"/>
  <c r="O534"/>
  <c r="O535"/>
  <c r="O536"/>
  <c r="O537"/>
  <c r="O538"/>
  <c r="O539"/>
  <c r="O540"/>
  <c r="O541"/>
  <c r="O542"/>
  <c r="O543"/>
  <c r="O544"/>
  <c r="O545"/>
  <c r="O546"/>
  <c r="O547"/>
  <c r="O548"/>
  <c r="O549"/>
  <c r="O550"/>
  <c r="O551"/>
  <c r="O552"/>
  <c r="O553"/>
  <c r="O554"/>
  <c r="O555"/>
  <c r="O556"/>
  <c r="O557"/>
  <c r="O558"/>
  <c r="O559"/>
  <c r="O560"/>
  <c r="O561"/>
  <c r="O562"/>
  <c r="O563"/>
  <c r="O564"/>
  <c r="O565"/>
  <c r="O566"/>
  <c r="O567"/>
  <c r="O568"/>
  <c r="O569"/>
  <c r="O570"/>
  <c r="O571"/>
  <c r="O572"/>
  <c r="O573"/>
  <c r="O574"/>
  <c r="O575"/>
  <c r="O576"/>
  <c r="O577"/>
  <c r="O578"/>
  <c r="O579"/>
  <c r="O580"/>
  <c r="O581"/>
  <c r="O582"/>
  <c r="O583"/>
  <c r="O584"/>
  <c r="O585"/>
  <c r="O586"/>
  <c r="O587"/>
  <c r="O588"/>
  <c r="O589"/>
  <c r="O590"/>
  <c r="O591"/>
  <c r="O592"/>
  <c r="O593"/>
  <c r="O594"/>
  <c r="O595"/>
  <c r="O596"/>
  <c r="O597"/>
  <c r="O598"/>
  <c r="O599"/>
  <c r="O600"/>
  <c r="O601"/>
  <c r="O602"/>
  <c r="O603"/>
  <c r="O604"/>
  <c r="O605"/>
  <c r="O606"/>
  <c r="O607"/>
  <c r="O608"/>
  <c r="O609"/>
  <c r="O610"/>
  <c r="O611"/>
  <c r="O612"/>
  <c r="O613"/>
  <c r="O614"/>
  <c r="O11"/>
  <c r="O9"/>
  <c r="G9"/>
  <c r="J12" i="15"/>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18"/>
  <c r="J419"/>
  <c r="J420"/>
  <c r="J421"/>
  <c r="J422"/>
  <c r="J423"/>
  <c r="J424"/>
  <c r="J425"/>
  <c r="J426"/>
  <c r="J427"/>
  <c r="J428"/>
  <c r="J429"/>
  <c r="J430"/>
  <c r="J431"/>
  <c r="J432"/>
  <c r="J433"/>
  <c r="J434"/>
  <c r="J435"/>
  <c r="J436"/>
  <c r="J437"/>
  <c r="J438"/>
  <c r="J439"/>
  <c r="J440"/>
  <c r="J441"/>
  <c r="J442"/>
  <c r="J443"/>
  <c r="J444"/>
  <c r="J445"/>
  <c r="J446"/>
  <c r="J447"/>
  <c r="J448"/>
  <c r="J449"/>
  <c r="J450"/>
  <c r="J451"/>
  <c r="J452"/>
  <c r="J453"/>
  <c r="J454"/>
  <c r="J455"/>
  <c r="J456"/>
  <c r="J457"/>
  <c r="J458"/>
  <c r="J459"/>
  <c r="J460"/>
  <c r="J461"/>
  <c r="J462"/>
  <c r="J463"/>
  <c r="J464"/>
  <c r="J465"/>
  <c r="J466"/>
  <c r="J467"/>
  <c r="J468"/>
  <c r="J469"/>
  <c r="J470"/>
  <c r="J471"/>
  <c r="J472"/>
  <c r="J473"/>
  <c r="J474"/>
  <c r="J475"/>
  <c r="J476"/>
  <c r="J477"/>
  <c r="J478"/>
  <c r="J479"/>
  <c r="J480"/>
  <c r="J481"/>
  <c r="J482"/>
  <c r="J483"/>
  <c r="J484"/>
  <c r="J485"/>
  <c r="J486"/>
  <c r="J487"/>
  <c r="J488"/>
  <c r="J489"/>
  <c r="J490"/>
  <c r="J491"/>
  <c r="J492"/>
  <c r="J493"/>
  <c r="J494"/>
  <c r="J495"/>
  <c r="J496"/>
  <c r="J497"/>
  <c r="J498"/>
  <c r="J499"/>
  <c r="J500"/>
  <c r="J501"/>
  <c r="J502"/>
  <c r="J503"/>
  <c r="J504"/>
  <c r="J505"/>
  <c r="J506"/>
  <c r="J507"/>
  <c r="J508"/>
  <c r="J509"/>
  <c r="J510"/>
  <c r="J511"/>
  <c r="J512"/>
  <c r="J513"/>
  <c r="J514"/>
  <c r="J515"/>
  <c r="J516"/>
  <c r="J517"/>
  <c r="J518"/>
  <c r="J519"/>
  <c r="J520"/>
  <c r="J521"/>
  <c r="J522"/>
  <c r="J523"/>
  <c r="J524"/>
  <c r="J525"/>
  <c r="J526"/>
  <c r="J527"/>
  <c r="J528"/>
  <c r="J529"/>
  <c r="J530"/>
  <c r="J531"/>
  <c r="J532"/>
  <c r="J533"/>
  <c r="J534"/>
  <c r="J535"/>
  <c r="J536"/>
  <c r="J537"/>
  <c r="J538"/>
  <c r="J539"/>
  <c r="J540"/>
  <c r="J541"/>
  <c r="J542"/>
  <c r="J543"/>
  <c r="J544"/>
  <c r="J545"/>
  <c r="J546"/>
  <c r="J547"/>
  <c r="J548"/>
  <c r="J549"/>
  <c r="J550"/>
  <c r="J551"/>
  <c r="J552"/>
  <c r="J553"/>
  <c r="J554"/>
  <c r="J555"/>
  <c r="J556"/>
  <c r="J557"/>
  <c r="J558"/>
  <c r="J559"/>
  <c r="J560"/>
  <c r="J561"/>
  <c r="J562"/>
  <c r="J563"/>
  <c r="J564"/>
  <c r="J565"/>
  <c r="J566"/>
  <c r="J567"/>
  <c r="J568"/>
  <c r="J569"/>
  <c r="J570"/>
  <c r="J571"/>
  <c r="J572"/>
  <c r="J573"/>
  <c r="J574"/>
  <c r="J575"/>
  <c r="J576"/>
  <c r="J577"/>
  <c r="J578"/>
  <c r="J579"/>
  <c r="J580"/>
  <c r="J581"/>
  <c r="J582"/>
  <c r="J583"/>
  <c r="J584"/>
  <c r="J585"/>
  <c r="J586"/>
  <c r="J587"/>
  <c r="J588"/>
  <c r="J589"/>
  <c r="J590"/>
  <c r="J591"/>
  <c r="J592"/>
  <c r="J593"/>
  <c r="J594"/>
  <c r="J595"/>
  <c r="J596"/>
  <c r="J597"/>
  <c r="J598"/>
  <c r="J599"/>
  <c r="J600"/>
  <c r="J601"/>
  <c r="J602"/>
  <c r="J603"/>
  <c r="J604"/>
  <c r="J605"/>
  <c r="J606"/>
  <c r="J607"/>
  <c r="J608"/>
  <c r="J609"/>
  <c r="J610"/>
  <c r="J611"/>
  <c r="J612"/>
  <c r="J613"/>
  <c r="J614"/>
  <c r="J615"/>
  <c r="J616"/>
  <c r="J617"/>
  <c r="J618"/>
  <c r="J619"/>
  <c r="J620"/>
  <c r="J621"/>
  <c r="J622"/>
  <c r="J623"/>
  <c r="J624"/>
  <c r="J625"/>
  <c r="J626"/>
  <c r="J627"/>
  <c r="J628"/>
  <c r="J629"/>
  <c r="J630"/>
  <c r="J631"/>
  <c r="J632"/>
  <c r="J633"/>
  <c r="J634"/>
  <c r="J635"/>
  <c r="J636"/>
  <c r="J637"/>
  <c r="J638"/>
  <c r="J639"/>
  <c r="J640"/>
  <c r="J641"/>
  <c r="J642"/>
  <c r="J643"/>
  <c r="J644"/>
  <c r="J645"/>
  <c r="J646"/>
  <c r="J647"/>
  <c r="J648"/>
  <c r="J649"/>
  <c r="J650"/>
  <c r="J651"/>
  <c r="J652"/>
  <c r="J653"/>
  <c r="J654"/>
  <c r="J655"/>
  <c r="J656"/>
  <c r="J657"/>
  <c r="J658"/>
  <c r="J659"/>
  <c r="J660"/>
  <c r="J661"/>
  <c r="J662"/>
  <c r="J663"/>
  <c r="J664"/>
  <c r="J665"/>
  <c r="J666"/>
  <c r="J667"/>
  <c r="J668"/>
  <c r="J669"/>
  <c r="J670"/>
  <c r="J671"/>
  <c r="J672"/>
  <c r="J673"/>
  <c r="J674"/>
  <c r="J675"/>
  <c r="J676"/>
  <c r="J677"/>
  <c r="J678"/>
  <c r="J679"/>
  <c r="J680"/>
  <c r="J681"/>
  <c r="J682"/>
  <c r="J683"/>
  <c r="J684"/>
  <c r="J685"/>
  <c r="J686"/>
  <c r="J687"/>
  <c r="J688"/>
  <c r="J689"/>
  <c r="J690"/>
  <c r="J691"/>
  <c r="J692"/>
  <c r="J693"/>
  <c r="J694"/>
  <c r="J695"/>
  <c r="J696"/>
  <c r="J697"/>
  <c r="J698"/>
  <c r="J699"/>
  <c r="J700"/>
  <c r="J701"/>
  <c r="J702"/>
  <c r="J703"/>
  <c r="J704"/>
  <c r="J705"/>
  <c r="J706"/>
  <c r="J707"/>
  <c r="J708"/>
  <c r="J709"/>
  <c r="J710"/>
  <c r="J711"/>
  <c r="J712"/>
  <c r="J713"/>
  <c r="J714"/>
  <c r="J715"/>
  <c r="J716"/>
  <c r="J717"/>
  <c r="J718"/>
  <c r="J719"/>
  <c r="J720"/>
  <c r="J721"/>
  <c r="J722"/>
  <c r="J723"/>
  <c r="J724"/>
  <c r="J725"/>
  <c r="J726"/>
  <c r="J727"/>
  <c r="J728"/>
  <c r="J729"/>
  <c r="J730"/>
  <c r="J731"/>
  <c r="J732"/>
  <c r="J733"/>
  <c r="J734"/>
  <c r="J735"/>
  <c r="J736"/>
  <c r="J737"/>
  <c r="J738"/>
  <c r="J739"/>
  <c r="J740"/>
  <c r="J741"/>
  <c r="J742"/>
  <c r="J743"/>
  <c r="J744"/>
  <c r="J745"/>
  <c r="J746"/>
  <c r="J747"/>
  <c r="J748"/>
  <c r="J749"/>
  <c r="J750"/>
  <c r="J751"/>
  <c r="J752"/>
  <c r="J753"/>
  <c r="J754"/>
  <c r="J755"/>
  <c r="J756"/>
  <c r="J757"/>
  <c r="J758"/>
  <c r="J759"/>
  <c r="J760"/>
  <c r="J761"/>
  <c r="J762"/>
  <c r="J763"/>
  <c r="J764"/>
  <c r="J765"/>
  <c r="J766"/>
  <c r="J767"/>
  <c r="J768"/>
  <c r="J769"/>
  <c r="J770"/>
  <c r="J771"/>
  <c r="J772"/>
  <c r="J773"/>
  <c r="J774"/>
  <c r="J775"/>
  <c r="J776"/>
  <c r="J777"/>
  <c r="J778"/>
  <c r="J779"/>
  <c r="J780"/>
  <c r="J781"/>
  <c r="J782"/>
  <c r="J783"/>
  <c r="J784"/>
  <c r="J785"/>
  <c r="J786"/>
  <c r="J787"/>
  <c r="J788"/>
  <c r="J789"/>
  <c r="J790"/>
  <c r="J791"/>
  <c r="J792"/>
  <c r="J793"/>
  <c r="J794"/>
  <c r="J795"/>
  <c r="J796"/>
  <c r="J797"/>
  <c r="J798"/>
  <c r="J799"/>
  <c r="J800"/>
  <c r="J801"/>
  <c r="J802"/>
  <c r="J803"/>
  <c r="J804"/>
  <c r="J805"/>
  <c r="J806"/>
  <c r="J807"/>
  <c r="J808"/>
  <c r="J809"/>
  <c r="J810"/>
  <c r="J811"/>
  <c r="J812"/>
  <c r="J813"/>
  <c r="J814"/>
  <c r="J815"/>
  <c r="J816"/>
  <c r="J817"/>
  <c r="J818"/>
  <c r="J819"/>
  <c r="J820"/>
  <c r="J821"/>
  <c r="J822"/>
  <c r="J823"/>
  <c r="J824"/>
  <c r="J825"/>
  <c r="J826"/>
  <c r="J827"/>
  <c r="J828"/>
  <c r="J829"/>
  <c r="J830"/>
  <c r="J831"/>
  <c r="J832"/>
  <c r="J833"/>
  <c r="J834"/>
  <c r="J835"/>
  <c r="J836"/>
  <c r="J837"/>
  <c r="J838"/>
  <c r="J839"/>
  <c r="J840"/>
  <c r="J841"/>
  <c r="J842"/>
  <c r="J843"/>
  <c r="J844"/>
  <c r="J845"/>
  <c r="J846"/>
  <c r="J847"/>
  <c r="J848"/>
  <c r="J849"/>
  <c r="J850"/>
  <c r="J851"/>
  <c r="J852"/>
  <c r="J853"/>
  <c r="J854"/>
  <c r="J855"/>
  <c r="J856"/>
  <c r="J857"/>
  <c r="J858"/>
  <c r="J859"/>
  <c r="J860"/>
  <c r="J861"/>
  <c r="J862"/>
  <c r="J863"/>
  <c r="J864"/>
  <c r="J865"/>
  <c r="J866"/>
  <c r="J867"/>
  <c r="J868"/>
  <c r="J869"/>
  <c r="J870"/>
  <c r="J871"/>
  <c r="J872"/>
  <c r="J873"/>
  <c r="J874"/>
  <c r="J875"/>
  <c r="J876"/>
  <c r="J877"/>
  <c r="J878"/>
  <c r="J879"/>
  <c r="J880"/>
  <c r="J881"/>
  <c r="J882"/>
  <c r="J883"/>
  <c r="J884"/>
  <c r="J885"/>
  <c r="J886"/>
  <c r="J887"/>
  <c r="J888"/>
  <c r="J889"/>
  <c r="J890"/>
  <c r="J891"/>
  <c r="J892"/>
  <c r="J893"/>
  <c r="J894"/>
  <c r="J895"/>
  <c r="J896"/>
  <c r="J897"/>
  <c r="J898"/>
  <c r="J899"/>
  <c r="J900"/>
  <c r="J901"/>
  <c r="J902"/>
  <c r="J903"/>
  <c r="J904"/>
  <c r="J905"/>
  <c r="J906"/>
  <c r="J907"/>
  <c r="J908"/>
  <c r="J909"/>
  <c r="J910"/>
  <c r="J911"/>
  <c r="J912"/>
  <c r="J913"/>
  <c r="J914"/>
  <c r="J915"/>
  <c r="J916"/>
  <c r="J917"/>
  <c r="J918"/>
  <c r="J919"/>
  <c r="J920"/>
  <c r="J921"/>
  <c r="J922"/>
  <c r="J923"/>
  <c r="J924"/>
  <c r="J925"/>
  <c r="J926"/>
  <c r="J927"/>
  <c r="J928"/>
  <c r="J929"/>
  <c r="J930"/>
  <c r="J931"/>
  <c r="J932"/>
  <c r="J933"/>
  <c r="J934"/>
  <c r="J935"/>
  <c r="J936"/>
  <c r="J937"/>
  <c r="J938"/>
  <c r="J939"/>
  <c r="J940"/>
  <c r="J941"/>
  <c r="J942"/>
  <c r="J943"/>
  <c r="J944"/>
  <c r="J945"/>
  <c r="J946"/>
  <c r="J947"/>
  <c r="J948"/>
  <c r="J949"/>
  <c r="J950"/>
  <c r="J951"/>
  <c r="J952"/>
  <c r="J953"/>
  <c r="J954"/>
  <c r="J955"/>
  <c r="J956"/>
  <c r="J957"/>
  <c r="J958"/>
  <c r="J959"/>
  <c r="J960"/>
  <c r="J961"/>
  <c r="J962"/>
  <c r="J963"/>
  <c r="J964"/>
  <c r="J965"/>
  <c r="J966"/>
  <c r="J967"/>
  <c r="J968"/>
  <c r="J969"/>
  <c r="J970"/>
  <c r="J971"/>
  <c r="J972"/>
  <c r="J973"/>
  <c r="J974"/>
  <c r="J975"/>
  <c r="J976"/>
  <c r="J977"/>
  <c r="J978"/>
  <c r="J979"/>
  <c r="J980"/>
  <c r="J981"/>
  <c r="J982"/>
  <c r="J983"/>
  <c r="J984"/>
  <c r="J985"/>
  <c r="J986"/>
  <c r="J987"/>
  <c r="J988"/>
  <c r="J989"/>
  <c r="J990"/>
  <c r="J991"/>
  <c r="J992"/>
  <c r="J993"/>
  <c r="J994"/>
  <c r="J995"/>
  <c r="J996"/>
  <c r="J997"/>
  <c r="J998"/>
  <c r="J999"/>
  <c r="J1000"/>
  <c r="J1001"/>
  <c r="J1002"/>
  <c r="J1003"/>
  <c r="J1004"/>
  <c r="J1005"/>
  <c r="J1006"/>
  <c r="J1007"/>
  <c r="J1008"/>
  <c r="J1009"/>
  <c r="J1010"/>
  <c r="J1011"/>
  <c r="J1012"/>
  <c r="J1013"/>
  <c r="J1014"/>
  <c r="J1015"/>
  <c r="J1016"/>
  <c r="J1017"/>
  <c r="J1018"/>
  <c r="J1019"/>
  <c r="J1020"/>
  <c r="J1021"/>
  <c r="J1022"/>
  <c r="J1023"/>
  <c r="J1024"/>
  <c r="J1025"/>
  <c r="J1026"/>
  <c r="J1027"/>
  <c r="J1028"/>
  <c r="J1029"/>
  <c r="J1030"/>
  <c r="J1031"/>
  <c r="J1032"/>
  <c r="J1033"/>
  <c r="J1034"/>
  <c r="J1035"/>
  <c r="J1036"/>
  <c r="J1037"/>
  <c r="J1038"/>
  <c r="J1039"/>
  <c r="J1040"/>
  <c r="J1041"/>
  <c r="J1042"/>
  <c r="J1043"/>
  <c r="J1044"/>
  <c r="J1045"/>
  <c r="J1046"/>
  <c r="J1047"/>
  <c r="J1048"/>
  <c r="J1049"/>
  <c r="J1050"/>
  <c r="J1051"/>
  <c r="J1052"/>
  <c r="J1053"/>
  <c r="J1054"/>
  <c r="J1055"/>
  <c r="J1056"/>
  <c r="J1057"/>
  <c r="J1058"/>
  <c r="J1059"/>
  <c r="J1060"/>
  <c r="J1061"/>
  <c r="J1062"/>
  <c r="J1063"/>
  <c r="J1064"/>
  <c r="J1065"/>
  <c r="J1066"/>
  <c r="J1067"/>
  <c r="J1068"/>
  <c r="J1069"/>
  <c r="J1070"/>
  <c r="J1071"/>
  <c r="J1072"/>
  <c r="J1073"/>
  <c r="J1074"/>
  <c r="J1075"/>
  <c r="J1076"/>
  <c r="J1077"/>
  <c r="J1078"/>
  <c r="J1079"/>
  <c r="J1080"/>
  <c r="J1081"/>
  <c r="J1082"/>
  <c r="J1083"/>
  <c r="J1084"/>
  <c r="J1085"/>
  <c r="J1086"/>
  <c r="J1087"/>
  <c r="J1088"/>
  <c r="J1089"/>
  <c r="J1090"/>
  <c r="J1091"/>
  <c r="J1092"/>
  <c r="J1093"/>
  <c r="J1094"/>
  <c r="J1095"/>
  <c r="J1096"/>
  <c r="J1097"/>
  <c r="J1098"/>
  <c r="J1099"/>
  <c r="J1100"/>
  <c r="J1101"/>
  <c r="J1102"/>
  <c r="J1103"/>
  <c r="J1104"/>
  <c r="J1105"/>
  <c r="J1106"/>
  <c r="J1107"/>
  <c r="J1108"/>
  <c r="J1109"/>
  <c r="J1110"/>
  <c r="J1111"/>
  <c r="J1112"/>
  <c r="J1113"/>
  <c r="J1114"/>
  <c r="J1115"/>
  <c r="J1116"/>
  <c r="J1117"/>
  <c r="J1118"/>
  <c r="J1119"/>
  <c r="J1120"/>
  <c r="J1121"/>
  <c r="J1122"/>
  <c r="J1123"/>
  <c r="J1124"/>
  <c r="J1125"/>
  <c r="J1126"/>
  <c r="J1127"/>
  <c r="J1128"/>
  <c r="J1129"/>
  <c r="J1130"/>
  <c r="J1131"/>
  <c r="J1132"/>
  <c r="J1133"/>
  <c r="J1134"/>
  <c r="J1135"/>
  <c r="J1136"/>
  <c r="J1137"/>
  <c r="J1138"/>
  <c r="J1139"/>
  <c r="J1140"/>
  <c r="J1141"/>
  <c r="J1142"/>
  <c r="J1143"/>
  <c r="J1144"/>
  <c r="J1145"/>
  <c r="J1146"/>
  <c r="J1147"/>
  <c r="J1148"/>
  <c r="J1149"/>
  <c r="J1150"/>
  <c r="J1151"/>
  <c r="J1152"/>
  <c r="J1153"/>
  <c r="J1154"/>
  <c r="J1155"/>
  <c r="J1156"/>
  <c r="J1157"/>
  <c r="J1158"/>
  <c r="J1159"/>
  <c r="J1160"/>
  <c r="J1161"/>
  <c r="J1162"/>
  <c r="J1163"/>
  <c r="J1164"/>
  <c r="J1165"/>
  <c r="J1166"/>
  <c r="J1167"/>
  <c r="J1168"/>
  <c r="J1169"/>
  <c r="J1170"/>
  <c r="J1171"/>
  <c r="J1172"/>
  <c r="J1173"/>
  <c r="J1174"/>
  <c r="J1175"/>
  <c r="J1176"/>
  <c r="J1177"/>
  <c r="J1178"/>
  <c r="J1179"/>
  <c r="J1180"/>
  <c r="J1181"/>
  <c r="J1182"/>
  <c r="J1183"/>
  <c r="J1184"/>
  <c r="J1185"/>
  <c r="J1186"/>
  <c r="J1187"/>
  <c r="J1188"/>
  <c r="J1189"/>
  <c r="J1190"/>
  <c r="J1191"/>
  <c r="J1192"/>
  <c r="J1193"/>
  <c r="J1194"/>
  <c r="J1195"/>
  <c r="J1196"/>
  <c r="J1197"/>
  <c r="J1198"/>
  <c r="J1199"/>
  <c r="J1200"/>
  <c r="J1201"/>
  <c r="J1202"/>
  <c r="J1203"/>
  <c r="J1204"/>
  <c r="J1205"/>
  <c r="J1206"/>
  <c r="J1207"/>
  <c r="J1208"/>
  <c r="J1209"/>
  <c r="J1210"/>
  <c r="J1211"/>
  <c r="J1212"/>
  <c r="J1213"/>
  <c r="J1214"/>
  <c r="J1215"/>
  <c r="J1216"/>
  <c r="J1217"/>
  <c r="J1218"/>
  <c r="J1219"/>
  <c r="J1220"/>
  <c r="J1221"/>
  <c r="J1222"/>
  <c r="J1223"/>
  <c r="J1224"/>
  <c r="J1225"/>
  <c r="J1226"/>
  <c r="J1227"/>
  <c r="J1228"/>
  <c r="J1229"/>
  <c r="J1230"/>
  <c r="J1231"/>
  <c r="J1232"/>
  <c r="J1233"/>
  <c r="J1234"/>
  <c r="J1235"/>
  <c r="J1236"/>
  <c r="J1237"/>
  <c r="J1238"/>
  <c r="J1239"/>
  <c r="J1240"/>
  <c r="J1241"/>
  <c r="J1242"/>
  <c r="J1243"/>
  <c r="J1244"/>
  <c r="J1245"/>
  <c r="J1246"/>
  <c r="J1247"/>
  <c r="J1248"/>
  <c r="J1249"/>
  <c r="J1250"/>
  <c r="J1251"/>
  <c r="J1252"/>
  <c r="J1253"/>
  <c r="J1254"/>
  <c r="J1255"/>
  <c r="J1256"/>
  <c r="J1257"/>
  <c r="J1258"/>
  <c r="J1259"/>
  <c r="J1260"/>
  <c r="J1261"/>
  <c r="J1262"/>
  <c r="J1263"/>
  <c r="J1264"/>
  <c r="J1265"/>
  <c r="J1266"/>
  <c r="J1267"/>
  <c r="J1268"/>
  <c r="J1269"/>
  <c r="J1270"/>
  <c r="J1271"/>
  <c r="J1272"/>
  <c r="J1273"/>
  <c r="J1274"/>
  <c r="J1275"/>
  <c r="J1276"/>
  <c r="J1277"/>
  <c r="J1278"/>
  <c r="J1279"/>
  <c r="J1280"/>
  <c r="J1281"/>
  <c r="J1282"/>
  <c r="J1283"/>
  <c r="J1284"/>
  <c r="J1285"/>
  <c r="J1286"/>
  <c r="J1287"/>
  <c r="J1288"/>
  <c r="J1289"/>
  <c r="J1290"/>
  <c r="J1291"/>
  <c r="J1292"/>
  <c r="J1293"/>
  <c r="J1294"/>
  <c r="J1295"/>
  <c r="J1296"/>
  <c r="J1297"/>
  <c r="J1298"/>
  <c r="J1299"/>
  <c r="J1300"/>
  <c r="J1301"/>
  <c r="J1302"/>
  <c r="J1303"/>
  <c r="J1304"/>
  <c r="J1305"/>
  <c r="J1306"/>
  <c r="J1307"/>
  <c r="J1308"/>
  <c r="J1309"/>
  <c r="J1310"/>
  <c r="J1311"/>
  <c r="J1312"/>
  <c r="J1313"/>
  <c r="J1314"/>
  <c r="J1315"/>
  <c r="J1316"/>
  <c r="J1317"/>
  <c r="J1318"/>
  <c r="J1319"/>
  <c r="J1320"/>
  <c r="J1321"/>
  <c r="J1322"/>
  <c r="J1323"/>
  <c r="J1324"/>
  <c r="J1325"/>
  <c r="J1326"/>
  <c r="J1327"/>
  <c r="J1328"/>
  <c r="J1329"/>
  <c r="J1330"/>
  <c r="J1331"/>
  <c r="J1332"/>
  <c r="J1333"/>
  <c r="J1334"/>
  <c r="J1335"/>
  <c r="J1336"/>
  <c r="J1337"/>
  <c r="J1338"/>
  <c r="J1339"/>
  <c r="J1340"/>
  <c r="J1341"/>
  <c r="J1342"/>
  <c r="J1343"/>
  <c r="J1344"/>
  <c r="J1345"/>
  <c r="J1346"/>
  <c r="J1347"/>
  <c r="J1348"/>
  <c r="J1349"/>
  <c r="J1350"/>
  <c r="J1351"/>
  <c r="J1352"/>
  <c r="J1353"/>
  <c r="J1354"/>
  <c r="J1355"/>
  <c r="J1356"/>
  <c r="J1357"/>
  <c r="J1358"/>
  <c r="J1359"/>
  <c r="J1360"/>
  <c r="J1361"/>
  <c r="J1362"/>
  <c r="J1363"/>
  <c r="J1364"/>
  <c r="J1365"/>
  <c r="J1366"/>
  <c r="J1367"/>
  <c r="J1368"/>
  <c r="J1369"/>
  <c r="J1370"/>
  <c r="J1371"/>
  <c r="J1372"/>
  <c r="J1373"/>
  <c r="J1374"/>
  <c r="J1375"/>
  <c r="J1376"/>
  <c r="J1377"/>
  <c r="J1378"/>
  <c r="J1379"/>
  <c r="J1380"/>
  <c r="J1381"/>
  <c r="J1382"/>
  <c r="J1383"/>
  <c r="J1384"/>
  <c r="J1385"/>
  <c r="J1386"/>
  <c r="J1387"/>
  <c r="J1388"/>
  <c r="J1389"/>
  <c r="J1390"/>
  <c r="J1391"/>
  <c r="J1392"/>
  <c r="J1393"/>
  <c r="J1394"/>
  <c r="J1395"/>
  <c r="J1396"/>
  <c r="J1397"/>
  <c r="J1398"/>
  <c r="J1399"/>
  <c r="J1400"/>
  <c r="J1401"/>
  <c r="J11"/>
  <c r="I8"/>
  <c r="D5" i="26"/>
  <c r="E5"/>
  <c r="F5"/>
  <c r="G5"/>
  <c r="H5"/>
  <c r="D5" i="25"/>
  <c r="E5"/>
  <c r="F5"/>
  <c r="G5" s="1"/>
  <c r="H5"/>
  <c r="D5" i="24"/>
  <c r="E5"/>
  <c r="F5"/>
  <c r="G5" s="1"/>
  <c r="H5"/>
  <c r="D5" i="23"/>
  <c r="E5"/>
  <c r="F5"/>
  <c r="G5" s="1"/>
  <c r="H5"/>
  <c r="D5" i="22"/>
  <c r="E5"/>
  <c r="F5"/>
  <c r="H5"/>
  <c r="G5" l="1"/>
  <c r="T1282" i="19"/>
  <c r="S1282"/>
  <c r="R1282"/>
  <c r="Q1282"/>
  <c r="P1282"/>
  <c r="N1282"/>
  <c r="M1282"/>
  <c r="C1282"/>
  <c r="T1281"/>
  <c r="S1281"/>
  <c r="R1281"/>
  <c r="Q1281"/>
  <c r="P1281"/>
  <c r="N1281"/>
  <c r="M1281"/>
  <c r="C1281"/>
  <c r="T1280"/>
  <c r="S1280"/>
  <c r="R1280"/>
  <c r="Q1280"/>
  <c r="P1280"/>
  <c r="N1280"/>
  <c r="M1280"/>
  <c r="C1280"/>
  <c r="T1279"/>
  <c r="S1279"/>
  <c r="R1279"/>
  <c r="Q1279"/>
  <c r="P1279"/>
  <c r="N1279"/>
  <c r="M1279"/>
  <c r="C1279"/>
  <c r="T1278"/>
  <c r="S1278"/>
  <c r="R1278"/>
  <c r="Q1278"/>
  <c r="P1278"/>
  <c r="N1278"/>
  <c r="M1278"/>
  <c r="C1278"/>
  <c r="T1277"/>
  <c r="S1277"/>
  <c r="R1277"/>
  <c r="Q1277"/>
  <c r="P1277"/>
  <c r="N1277"/>
  <c r="M1277"/>
  <c r="C1277"/>
  <c r="T1276"/>
  <c r="S1276"/>
  <c r="R1276"/>
  <c r="Q1276"/>
  <c r="P1276"/>
  <c r="N1276"/>
  <c r="M1276"/>
  <c r="C1276"/>
  <c r="T1275"/>
  <c r="S1275"/>
  <c r="R1275"/>
  <c r="Q1275"/>
  <c r="P1275"/>
  <c r="N1275"/>
  <c r="M1275"/>
  <c r="C1275"/>
  <c r="T1274"/>
  <c r="S1274"/>
  <c r="R1274"/>
  <c r="Q1274"/>
  <c r="P1274"/>
  <c r="N1274"/>
  <c r="M1274"/>
  <c r="C1274"/>
  <c r="T1273"/>
  <c r="S1273"/>
  <c r="R1273"/>
  <c r="Q1273"/>
  <c r="P1273"/>
  <c r="N1273"/>
  <c r="M1273"/>
  <c r="C1273"/>
  <c r="T1272"/>
  <c r="S1272"/>
  <c r="R1272"/>
  <c r="Q1272"/>
  <c r="P1272"/>
  <c r="N1272"/>
  <c r="M1272"/>
  <c r="C1272"/>
  <c r="T1271"/>
  <c r="S1271"/>
  <c r="R1271"/>
  <c r="Q1271"/>
  <c r="P1271"/>
  <c r="N1271"/>
  <c r="M1271"/>
  <c r="C1271"/>
  <c r="T1270"/>
  <c r="S1270"/>
  <c r="R1270"/>
  <c r="Q1270"/>
  <c r="P1270"/>
  <c r="N1270"/>
  <c r="M1270"/>
  <c r="C1270"/>
  <c r="T1269"/>
  <c r="S1269"/>
  <c r="R1269"/>
  <c r="Q1269"/>
  <c r="P1269"/>
  <c r="N1269"/>
  <c r="M1269"/>
  <c r="C1269"/>
  <c r="T1268"/>
  <c r="S1268"/>
  <c r="R1268"/>
  <c r="Q1268"/>
  <c r="P1268"/>
  <c r="N1268"/>
  <c r="M1268"/>
  <c r="C1268"/>
  <c r="T1267"/>
  <c r="S1267"/>
  <c r="R1267"/>
  <c r="Q1267"/>
  <c r="P1267"/>
  <c r="N1267"/>
  <c r="M1267"/>
  <c r="C1267"/>
  <c r="T1266"/>
  <c r="S1266"/>
  <c r="R1266"/>
  <c r="Q1266"/>
  <c r="P1266"/>
  <c r="N1266"/>
  <c r="M1266"/>
  <c r="C1266"/>
  <c r="T1265"/>
  <c r="S1265"/>
  <c r="R1265"/>
  <c r="Q1265"/>
  <c r="P1265"/>
  <c r="N1265"/>
  <c r="M1265"/>
  <c r="C1265"/>
  <c r="T1264"/>
  <c r="S1264"/>
  <c r="R1264"/>
  <c r="Q1264"/>
  <c r="P1264"/>
  <c r="N1264"/>
  <c r="M1264"/>
  <c r="C1264"/>
  <c r="T1263"/>
  <c r="S1263"/>
  <c r="R1263"/>
  <c r="Q1263"/>
  <c r="P1263"/>
  <c r="N1263"/>
  <c r="M1263"/>
  <c r="C1263"/>
  <c r="T1262"/>
  <c r="S1262"/>
  <c r="R1262"/>
  <c r="Q1262"/>
  <c r="P1262"/>
  <c r="N1262"/>
  <c r="M1262"/>
  <c r="C1262"/>
  <c r="T1261"/>
  <c r="S1261"/>
  <c r="R1261"/>
  <c r="Q1261"/>
  <c r="P1261"/>
  <c r="N1261"/>
  <c r="M1261"/>
  <c r="C1261"/>
  <c r="T1260"/>
  <c r="S1260"/>
  <c r="R1260"/>
  <c r="Q1260"/>
  <c r="P1260"/>
  <c r="N1260"/>
  <c r="M1260"/>
  <c r="C1260"/>
  <c r="T1259"/>
  <c r="S1259"/>
  <c r="R1259"/>
  <c r="Q1259"/>
  <c r="P1259"/>
  <c r="N1259"/>
  <c r="M1259"/>
  <c r="C1259"/>
  <c r="T1258"/>
  <c r="S1258"/>
  <c r="R1258"/>
  <c r="Q1258"/>
  <c r="P1258"/>
  <c r="N1258"/>
  <c r="M1258"/>
  <c r="C1258"/>
  <c r="T1257"/>
  <c r="S1257"/>
  <c r="R1257"/>
  <c r="Q1257"/>
  <c r="P1257"/>
  <c r="N1257"/>
  <c r="M1257"/>
  <c r="C1257"/>
  <c r="T1256"/>
  <c r="S1256"/>
  <c r="R1256"/>
  <c r="Q1256"/>
  <c r="P1256"/>
  <c r="N1256"/>
  <c r="M1256"/>
  <c r="C1256"/>
  <c r="T1255"/>
  <c r="S1255"/>
  <c r="R1255"/>
  <c r="Q1255"/>
  <c r="P1255"/>
  <c r="N1255"/>
  <c r="M1255"/>
  <c r="C1255"/>
  <c r="T1254"/>
  <c r="S1254"/>
  <c r="R1254"/>
  <c r="Q1254"/>
  <c r="P1254"/>
  <c r="N1254"/>
  <c r="M1254"/>
  <c r="C1254"/>
  <c r="T1253"/>
  <c r="S1253"/>
  <c r="R1253"/>
  <c r="Q1253"/>
  <c r="P1253"/>
  <c r="N1253"/>
  <c r="M1253"/>
  <c r="C1253"/>
  <c r="T1252"/>
  <c r="S1252"/>
  <c r="R1252"/>
  <c r="Q1252"/>
  <c r="P1252"/>
  <c r="N1252"/>
  <c r="M1252"/>
  <c r="C1252"/>
  <c r="T1251"/>
  <c r="S1251"/>
  <c r="R1251"/>
  <c r="Q1251"/>
  <c r="P1251"/>
  <c r="N1251"/>
  <c r="M1251"/>
  <c r="C1251"/>
  <c r="T1250"/>
  <c r="S1250"/>
  <c r="R1250"/>
  <c r="Q1250"/>
  <c r="P1250"/>
  <c r="N1250"/>
  <c r="M1250"/>
  <c r="C1250"/>
  <c r="T1249"/>
  <c r="S1249"/>
  <c r="R1249"/>
  <c r="Q1249"/>
  <c r="P1249"/>
  <c r="N1249"/>
  <c r="M1249"/>
  <c r="C1249"/>
  <c r="T1248"/>
  <c r="S1248"/>
  <c r="R1248"/>
  <c r="Q1248"/>
  <c r="P1248"/>
  <c r="N1248"/>
  <c r="M1248"/>
  <c r="C1248"/>
  <c r="T1247"/>
  <c r="S1247"/>
  <c r="R1247"/>
  <c r="Q1247"/>
  <c r="P1247"/>
  <c r="N1247"/>
  <c r="M1247"/>
  <c r="C1247"/>
  <c r="T1246"/>
  <c r="S1246"/>
  <c r="R1246"/>
  <c r="Q1246"/>
  <c r="P1246"/>
  <c r="N1246"/>
  <c r="M1246"/>
  <c r="C1246"/>
  <c r="T1245"/>
  <c r="S1245"/>
  <c r="R1245"/>
  <c r="Q1245"/>
  <c r="P1245"/>
  <c r="N1245"/>
  <c r="M1245"/>
  <c r="C1245"/>
  <c r="T1244"/>
  <c r="S1244"/>
  <c r="R1244"/>
  <c r="Q1244"/>
  <c r="P1244"/>
  <c r="N1244"/>
  <c r="M1244"/>
  <c r="C1244"/>
  <c r="T1243"/>
  <c r="S1243"/>
  <c r="R1243"/>
  <c r="Q1243"/>
  <c r="P1243"/>
  <c r="N1243"/>
  <c r="M1243"/>
  <c r="C1243"/>
  <c r="T1242"/>
  <c r="S1242"/>
  <c r="R1242"/>
  <c r="Q1242"/>
  <c r="P1242"/>
  <c r="N1242"/>
  <c r="M1242"/>
  <c r="C1242"/>
  <c r="T1241"/>
  <c r="S1241"/>
  <c r="R1241"/>
  <c r="Q1241"/>
  <c r="P1241"/>
  <c r="N1241"/>
  <c r="M1241"/>
  <c r="C1241"/>
  <c r="T1240"/>
  <c r="S1240"/>
  <c r="R1240"/>
  <c r="Q1240"/>
  <c r="P1240"/>
  <c r="N1240"/>
  <c r="M1240"/>
  <c r="C1240"/>
  <c r="T1239"/>
  <c r="S1239"/>
  <c r="R1239"/>
  <c r="Q1239"/>
  <c r="P1239"/>
  <c r="N1239"/>
  <c r="M1239"/>
  <c r="C1239"/>
  <c r="T1238"/>
  <c r="S1238"/>
  <c r="R1238"/>
  <c r="Q1238"/>
  <c r="P1238"/>
  <c r="N1238"/>
  <c r="M1238"/>
  <c r="C1238"/>
  <c r="T1237"/>
  <c r="S1237"/>
  <c r="R1237"/>
  <c r="Q1237"/>
  <c r="P1237"/>
  <c r="N1237"/>
  <c r="M1237"/>
  <c r="C1237"/>
  <c r="T1236"/>
  <c r="S1236"/>
  <c r="R1236"/>
  <c r="Q1236"/>
  <c r="P1236"/>
  <c r="N1236"/>
  <c r="M1236"/>
  <c r="C1236"/>
  <c r="T1235"/>
  <c r="S1235"/>
  <c r="R1235"/>
  <c r="Q1235"/>
  <c r="P1235"/>
  <c r="N1235"/>
  <c r="M1235"/>
  <c r="C1235"/>
  <c r="T1234"/>
  <c r="S1234"/>
  <c r="R1234"/>
  <c r="Q1234"/>
  <c r="P1234"/>
  <c r="N1234"/>
  <c r="M1234"/>
  <c r="C1234"/>
  <c r="T1233"/>
  <c r="S1233"/>
  <c r="R1233"/>
  <c r="Q1233"/>
  <c r="P1233"/>
  <c r="N1233"/>
  <c r="M1233"/>
  <c r="C1233"/>
  <c r="T1232"/>
  <c r="S1232"/>
  <c r="R1232"/>
  <c r="Q1232"/>
  <c r="P1232"/>
  <c r="N1232"/>
  <c r="M1232"/>
  <c r="C1232"/>
  <c r="T1231"/>
  <c r="S1231"/>
  <c r="R1231"/>
  <c r="Q1231"/>
  <c r="P1231"/>
  <c r="N1231"/>
  <c r="M1231"/>
  <c r="C1231"/>
  <c r="T1230"/>
  <c r="S1230"/>
  <c r="R1230"/>
  <c r="Q1230"/>
  <c r="P1230"/>
  <c r="N1230"/>
  <c r="M1230"/>
  <c r="C1230"/>
  <c r="T1229"/>
  <c r="S1229"/>
  <c r="R1229"/>
  <c r="Q1229"/>
  <c r="P1229"/>
  <c r="N1229"/>
  <c r="M1229"/>
  <c r="C1229"/>
  <c r="T1228"/>
  <c r="S1228"/>
  <c r="R1228"/>
  <c r="Q1228"/>
  <c r="P1228"/>
  <c r="N1228"/>
  <c r="M1228"/>
  <c r="C1228"/>
  <c r="T1227"/>
  <c r="S1227"/>
  <c r="R1227"/>
  <c r="Q1227"/>
  <c r="P1227"/>
  <c r="N1227"/>
  <c r="M1227"/>
  <c r="C1227"/>
  <c r="T1226"/>
  <c r="S1226"/>
  <c r="R1226"/>
  <c r="Q1226"/>
  <c r="P1226"/>
  <c r="N1226"/>
  <c r="M1226"/>
  <c r="C1226"/>
  <c r="T1225"/>
  <c r="S1225"/>
  <c r="R1225"/>
  <c r="Q1225"/>
  <c r="P1225"/>
  <c r="N1225"/>
  <c r="M1225"/>
  <c r="C1225"/>
  <c r="T1224"/>
  <c r="S1224"/>
  <c r="R1224"/>
  <c r="Q1224"/>
  <c r="P1224"/>
  <c r="N1224"/>
  <c r="M1224"/>
  <c r="C1224"/>
  <c r="T1223"/>
  <c r="S1223"/>
  <c r="R1223"/>
  <c r="Q1223"/>
  <c r="P1223"/>
  <c r="N1223"/>
  <c r="M1223"/>
  <c r="C1223"/>
  <c r="T1222"/>
  <c r="S1222"/>
  <c r="R1222"/>
  <c r="Q1222"/>
  <c r="P1222"/>
  <c r="N1222"/>
  <c r="M1222"/>
  <c r="C1222"/>
  <c r="T1221"/>
  <c r="S1221"/>
  <c r="R1221"/>
  <c r="Q1221"/>
  <c r="P1221"/>
  <c r="N1221"/>
  <c r="M1221"/>
  <c r="C1221"/>
  <c r="T1220"/>
  <c r="S1220"/>
  <c r="R1220"/>
  <c r="Q1220"/>
  <c r="P1220"/>
  <c r="N1220"/>
  <c r="M1220"/>
  <c r="C1220"/>
  <c r="T1219"/>
  <c r="S1219"/>
  <c r="R1219"/>
  <c r="Q1219"/>
  <c r="P1219"/>
  <c r="N1219"/>
  <c r="M1219"/>
  <c r="C1219"/>
  <c r="T1218"/>
  <c r="S1218"/>
  <c r="R1218"/>
  <c r="Q1218"/>
  <c r="P1218"/>
  <c r="N1218"/>
  <c r="M1218"/>
  <c r="C1218"/>
  <c r="T1217"/>
  <c r="S1217"/>
  <c r="R1217"/>
  <c r="Q1217"/>
  <c r="P1217"/>
  <c r="N1217"/>
  <c r="M1217"/>
  <c r="C1217"/>
  <c r="T1216"/>
  <c r="S1216"/>
  <c r="R1216"/>
  <c r="Q1216"/>
  <c r="P1216"/>
  <c r="N1216"/>
  <c r="M1216"/>
  <c r="C1216"/>
  <c r="T1215"/>
  <c r="S1215"/>
  <c r="R1215"/>
  <c r="Q1215"/>
  <c r="P1215"/>
  <c r="N1215"/>
  <c r="M1215"/>
  <c r="C1215"/>
  <c r="T1214"/>
  <c r="S1214"/>
  <c r="R1214"/>
  <c r="Q1214"/>
  <c r="P1214"/>
  <c r="N1214"/>
  <c r="M1214"/>
  <c r="C1214"/>
  <c r="T1213"/>
  <c r="S1213"/>
  <c r="R1213"/>
  <c r="Q1213"/>
  <c r="P1213"/>
  <c r="N1213"/>
  <c r="M1213"/>
  <c r="C1213"/>
  <c r="T1212"/>
  <c r="S1212"/>
  <c r="R1212"/>
  <c r="Q1212"/>
  <c r="P1212"/>
  <c r="N1212"/>
  <c r="M1212"/>
  <c r="C1212"/>
  <c r="T1211"/>
  <c r="S1211"/>
  <c r="R1211"/>
  <c r="Q1211"/>
  <c r="P1211"/>
  <c r="N1211"/>
  <c r="M1211"/>
  <c r="C1211"/>
  <c r="T1210"/>
  <c r="S1210"/>
  <c r="R1210"/>
  <c r="Q1210"/>
  <c r="P1210"/>
  <c r="N1210"/>
  <c r="M1210"/>
  <c r="C1210"/>
  <c r="T1209"/>
  <c r="S1209"/>
  <c r="R1209"/>
  <c r="Q1209"/>
  <c r="P1209"/>
  <c r="N1209"/>
  <c r="M1209"/>
  <c r="C1209"/>
  <c r="T1208"/>
  <c r="S1208"/>
  <c r="R1208"/>
  <c r="Q1208"/>
  <c r="P1208"/>
  <c r="N1208"/>
  <c r="M1208"/>
  <c r="C1208"/>
  <c r="T1207"/>
  <c r="S1207"/>
  <c r="R1207"/>
  <c r="Q1207"/>
  <c r="P1207"/>
  <c r="N1207"/>
  <c r="M1207"/>
  <c r="C1207"/>
  <c r="T1206"/>
  <c r="S1206"/>
  <c r="R1206"/>
  <c r="Q1206"/>
  <c r="P1206"/>
  <c r="N1206"/>
  <c r="M1206"/>
  <c r="C1206"/>
  <c r="T1205"/>
  <c r="S1205"/>
  <c r="R1205"/>
  <c r="Q1205"/>
  <c r="P1205"/>
  <c r="N1205"/>
  <c r="M1205"/>
  <c r="C1205"/>
  <c r="T1204"/>
  <c r="S1204"/>
  <c r="R1204"/>
  <c r="Q1204"/>
  <c r="P1204"/>
  <c r="N1204"/>
  <c r="M1204"/>
  <c r="C1204"/>
  <c r="T1203"/>
  <c r="S1203"/>
  <c r="R1203"/>
  <c r="Q1203"/>
  <c r="P1203"/>
  <c r="N1203"/>
  <c r="M1203"/>
  <c r="C1203"/>
  <c r="T1202"/>
  <c r="S1202"/>
  <c r="R1202"/>
  <c r="Q1202"/>
  <c r="P1202"/>
  <c r="N1202"/>
  <c r="M1202"/>
  <c r="C1202"/>
  <c r="T1201"/>
  <c r="S1201"/>
  <c r="R1201"/>
  <c r="Q1201"/>
  <c r="P1201"/>
  <c r="N1201"/>
  <c r="M1201"/>
  <c r="C1201"/>
  <c r="T1200"/>
  <c r="S1200"/>
  <c r="R1200"/>
  <c r="Q1200"/>
  <c r="P1200"/>
  <c r="N1200"/>
  <c r="M1200"/>
  <c r="C1200"/>
  <c r="T1199"/>
  <c r="S1199"/>
  <c r="R1199"/>
  <c r="Q1199"/>
  <c r="P1199"/>
  <c r="N1199"/>
  <c r="M1199"/>
  <c r="C1199"/>
  <c r="T1198"/>
  <c r="S1198"/>
  <c r="R1198"/>
  <c r="Q1198"/>
  <c r="P1198"/>
  <c r="N1198"/>
  <c r="M1198"/>
  <c r="C1198"/>
  <c r="T1197"/>
  <c r="S1197"/>
  <c r="R1197"/>
  <c r="Q1197"/>
  <c r="P1197"/>
  <c r="N1197"/>
  <c r="M1197"/>
  <c r="C1197"/>
  <c r="T1196"/>
  <c r="S1196"/>
  <c r="R1196"/>
  <c r="Q1196"/>
  <c r="P1196"/>
  <c r="N1196"/>
  <c r="M1196"/>
  <c r="C1196"/>
  <c r="T1195"/>
  <c r="S1195"/>
  <c r="R1195"/>
  <c r="Q1195"/>
  <c r="P1195"/>
  <c r="N1195"/>
  <c r="M1195"/>
  <c r="C1195"/>
  <c r="T1194"/>
  <c r="S1194"/>
  <c r="R1194"/>
  <c r="Q1194"/>
  <c r="P1194"/>
  <c r="N1194"/>
  <c r="M1194"/>
  <c r="C1194"/>
  <c r="T1193"/>
  <c r="S1193"/>
  <c r="R1193"/>
  <c r="Q1193"/>
  <c r="P1193"/>
  <c r="N1193"/>
  <c r="M1193"/>
  <c r="C1193"/>
  <c r="T1192"/>
  <c r="S1192"/>
  <c r="R1192"/>
  <c r="Q1192"/>
  <c r="P1192"/>
  <c r="N1192"/>
  <c r="M1192"/>
  <c r="C1192"/>
  <c r="T1191"/>
  <c r="S1191"/>
  <c r="R1191"/>
  <c r="Q1191"/>
  <c r="P1191"/>
  <c r="N1191"/>
  <c r="M1191"/>
  <c r="C1191"/>
  <c r="T1190"/>
  <c r="S1190"/>
  <c r="R1190"/>
  <c r="Q1190"/>
  <c r="P1190"/>
  <c r="N1190"/>
  <c r="M1190"/>
  <c r="C1190"/>
  <c r="T1189"/>
  <c r="S1189"/>
  <c r="R1189"/>
  <c r="Q1189"/>
  <c r="P1189"/>
  <c r="N1189"/>
  <c r="M1189"/>
  <c r="C1189"/>
  <c r="T1188"/>
  <c r="S1188"/>
  <c r="R1188"/>
  <c r="Q1188"/>
  <c r="P1188"/>
  <c r="N1188"/>
  <c r="M1188"/>
  <c r="C1188"/>
  <c r="T1187"/>
  <c r="S1187"/>
  <c r="R1187"/>
  <c r="Q1187"/>
  <c r="P1187"/>
  <c r="N1187"/>
  <c r="M1187"/>
  <c r="C1187"/>
  <c r="T1186"/>
  <c r="S1186"/>
  <c r="R1186"/>
  <c r="Q1186"/>
  <c r="P1186"/>
  <c r="N1186"/>
  <c r="M1186"/>
  <c r="C1186"/>
  <c r="T1185"/>
  <c r="S1185"/>
  <c r="R1185"/>
  <c r="Q1185"/>
  <c r="P1185"/>
  <c r="N1185"/>
  <c r="M1185"/>
  <c r="C1185"/>
  <c r="T1184"/>
  <c r="S1184"/>
  <c r="R1184"/>
  <c r="Q1184"/>
  <c r="P1184"/>
  <c r="N1184"/>
  <c r="M1184"/>
  <c r="C1184"/>
  <c r="T1183"/>
  <c r="S1183"/>
  <c r="R1183"/>
  <c r="Q1183"/>
  <c r="P1183"/>
  <c r="N1183"/>
  <c r="M1183"/>
  <c r="C1183"/>
  <c r="T1182"/>
  <c r="S1182"/>
  <c r="R1182"/>
  <c r="Q1182"/>
  <c r="P1182"/>
  <c r="N1182"/>
  <c r="M1182"/>
  <c r="C1182"/>
  <c r="T1181"/>
  <c r="S1181"/>
  <c r="R1181"/>
  <c r="Q1181"/>
  <c r="P1181"/>
  <c r="N1181"/>
  <c r="M1181"/>
  <c r="C1181"/>
  <c r="T1180"/>
  <c r="S1180"/>
  <c r="R1180"/>
  <c r="Q1180"/>
  <c r="P1180"/>
  <c r="N1180"/>
  <c r="M1180"/>
  <c r="C1180"/>
  <c r="T1179"/>
  <c r="S1179"/>
  <c r="R1179"/>
  <c r="Q1179"/>
  <c r="P1179"/>
  <c r="N1179"/>
  <c r="M1179"/>
  <c r="C1179"/>
  <c r="T1178"/>
  <c r="S1178"/>
  <c r="R1178"/>
  <c r="Q1178"/>
  <c r="P1178"/>
  <c r="N1178"/>
  <c r="M1178"/>
  <c r="C1178"/>
  <c r="T1177"/>
  <c r="S1177"/>
  <c r="R1177"/>
  <c r="Q1177"/>
  <c r="P1177"/>
  <c r="N1177"/>
  <c r="M1177"/>
  <c r="C1177"/>
  <c r="T1176"/>
  <c r="S1176"/>
  <c r="R1176"/>
  <c r="Q1176"/>
  <c r="P1176"/>
  <c r="N1176"/>
  <c r="M1176"/>
  <c r="C1176"/>
  <c r="T1175"/>
  <c r="S1175"/>
  <c r="R1175"/>
  <c r="Q1175"/>
  <c r="P1175"/>
  <c r="N1175"/>
  <c r="M1175"/>
  <c r="C1175"/>
  <c r="T1174"/>
  <c r="S1174"/>
  <c r="R1174"/>
  <c r="Q1174"/>
  <c r="P1174"/>
  <c r="N1174"/>
  <c r="M1174"/>
  <c r="C1174"/>
  <c r="T1173"/>
  <c r="S1173"/>
  <c r="R1173"/>
  <c r="Q1173"/>
  <c r="P1173"/>
  <c r="N1173"/>
  <c r="M1173"/>
  <c r="C1173"/>
  <c r="T1172"/>
  <c r="S1172"/>
  <c r="R1172"/>
  <c r="Q1172"/>
  <c r="P1172"/>
  <c r="N1172"/>
  <c r="M1172"/>
  <c r="C1172"/>
  <c r="T1171"/>
  <c r="S1171"/>
  <c r="R1171"/>
  <c r="Q1171"/>
  <c r="P1171"/>
  <c r="N1171"/>
  <c r="M1171"/>
  <c r="C1171"/>
  <c r="T1170"/>
  <c r="S1170"/>
  <c r="R1170"/>
  <c r="Q1170"/>
  <c r="P1170"/>
  <c r="N1170"/>
  <c r="M1170"/>
  <c r="C1170"/>
  <c r="T1169"/>
  <c r="S1169"/>
  <c r="R1169"/>
  <c r="Q1169"/>
  <c r="P1169"/>
  <c r="N1169"/>
  <c r="M1169"/>
  <c r="C1169"/>
  <c r="T1168"/>
  <c r="S1168"/>
  <c r="R1168"/>
  <c r="Q1168"/>
  <c r="P1168"/>
  <c r="N1168"/>
  <c r="M1168"/>
  <c r="C1168"/>
  <c r="T1167"/>
  <c r="S1167"/>
  <c r="R1167"/>
  <c r="Q1167"/>
  <c r="P1167"/>
  <c r="N1167"/>
  <c r="M1167"/>
  <c r="C1167"/>
  <c r="T1166"/>
  <c r="S1166"/>
  <c r="R1166"/>
  <c r="Q1166"/>
  <c r="P1166"/>
  <c r="N1166"/>
  <c r="M1166"/>
  <c r="C1166"/>
  <c r="T1165"/>
  <c r="S1165"/>
  <c r="R1165"/>
  <c r="Q1165"/>
  <c r="P1165"/>
  <c r="N1165"/>
  <c r="M1165"/>
  <c r="C1165"/>
  <c r="T1164"/>
  <c r="S1164"/>
  <c r="R1164"/>
  <c r="Q1164"/>
  <c r="P1164"/>
  <c r="N1164"/>
  <c r="M1164"/>
  <c r="C1164"/>
  <c r="T1163"/>
  <c r="S1163"/>
  <c r="R1163"/>
  <c r="Q1163"/>
  <c r="P1163"/>
  <c r="N1163"/>
  <c r="M1163"/>
  <c r="C1163"/>
  <c r="T1162"/>
  <c r="S1162"/>
  <c r="R1162"/>
  <c r="Q1162"/>
  <c r="P1162"/>
  <c r="N1162"/>
  <c r="M1162"/>
  <c r="C1162"/>
  <c r="T1161"/>
  <c r="S1161"/>
  <c r="R1161"/>
  <c r="Q1161"/>
  <c r="P1161"/>
  <c r="N1161"/>
  <c r="M1161"/>
  <c r="C1161"/>
  <c r="T1160"/>
  <c r="S1160"/>
  <c r="R1160"/>
  <c r="Q1160"/>
  <c r="P1160"/>
  <c r="N1160"/>
  <c r="M1160"/>
  <c r="C1160"/>
  <c r="T1159"/>
  <c r="S1159"/>
  <c r="R1159"/>
  <c r="Q1159"/>
  <c r="P1159"/>
  <c r="N1159"/>
  <c r="M1159"/>
  <c r="C1159"/>
  <c r="T1158"/>
  <c r="S1158"/>
  <c r="R1158"/>
  <c r="Q1158"/>
  <c r="P1158"/>
  <c r="N1158"/>
  <c r="M1158"/>
  <c r="C1158"/>
  <c r="T1157"/>
  <c r="S1157"/>
  <c r="R1157"/>
  <c r="Q1157"/>
  <c r="P1157"/>
  <c r="N1157"/>
  <c r="M1157"/>
  <c r="C1157"/>
  <c r="T1156"/>
  <c r="S1156"/>
  <c r="R1156"/>
  <c r="Q1156"/>
  <c r="P1156"/>
  <c r="N1156"/>
  <c r="M1156"/>
  <c r="C1156"/>
  <c r="T1155"/>
  <c r="S1155"/>
  <c r="R1155"/>
  <c r="Q1155"/>
  <c r="P1155"/>
  <c r="N1155"/>
  <c r="M1155"/>
  <c r="C1155"/>
  <c r="T1154"/>
  <c r="S1154"/>
  <c r="R1154"/>
  <c r="Q1154"/>
  <c r="P1154"/>
  <c r="N1154"/>
  <c r="M1154"/>
  <c r="C1154"/>
  <c r="T1153"/>
  <c r="S1153"/>
  <c r="R1153"/>
  <c r="Q1153"/>
  <c r="P1153"/>
  <c r="N1153"/>
  <c r="M1153"/>
  <c r="C1153"/>
  <c r="T1152"/>
  <c r="S1152"/>
  <c r="R1152"/>
  <c r="Q1152"/>
  <c r="P1152"/>
  <c r="N1152"/>
  <c r="M1152"/>
  <c r="C1152"/>
  <c r="T1151"/>
  <c r="S1151"/>
  <c r="R1151"/>
  <c r="Q1151"/>
  <c r="P1151"/>
  <c r="N1151"/>
  <c r="M1151"/>
  <c r="C1151"/>
  <c r="T1150"/>
  <c r="S1150"/>
  <c r="R1150"/>
  <c r="Q1150"/>
  <c r="P1150"/>
  <c r="N1150"/>
  <c r="M1150"/>
  <c r="C1150"/>
  <c r="T1149"/>
  <c r="S1149"/>
  <c r="R1149"/>
  <c r="Q1149"/>
  <c r="P1149"/>
  <c r="N1149"/>
  <c r="M1149"/>
  <c r="C1149"/>
  <c r="T1148"/>
  <c r="S1148"/>
  <c r="R1148"/>
  <c r="Q1148"/>
  <c r="P1148"/>
  <c r="N1148"/>
  <c r="M1148"/>
  <c r="C1148"/>
  <c r="T1147"/>
  <c r="S1147"/>
  <c r="R1147"/>
  <c r="Q1147"/>
  <c r="P1147"/>
  <c r="N1147"/>
  <c r="M1147"/>
  <c r="C1147"/>
  <c r="T1146"/>
  <c r="S1146"/>
  <c r="R1146"/>
  <c r="Q1146"/>
  <c r="P1146"/>
  <c r="N1146"/>
  <c r="M1146"/>
  <c r="C1146"/>
  <c r="T1145"/>
  <c r="S1145"/>
  <c r="R1145"/>
  <c r="Q1145"/>
  <c r="P1145"/>
  <c r="N1145"/>
  <c r="M1145"/>
  <c r="C1145"/>
  <c r="T1144"/>
  <c r="S1144"/>
  <c r="R1144"/>
  <c r="Q1144"/>
  <c r="P1144"/>
  <c r="N1144"/>
  <c r="M1144"/>
  <c r="C1144"/>
  <c r="T1143"/>
  <c r="S1143"/>
  <c r="R1143"/>
  <c r="Q1143"/>
  <c r="P1143"/>
  <c r="N1143"/>
  <c r="M1143"/>
  <c r="C1143"/>
  <c r="T1142"/>
  <c r="S1142"/>
  <c r="R1142"/>
  <c r="Q1142"/>
  <c r="P1142"/>
  <c r="N1142"/>
  <c r="M1142"/>
  <c r="C1142"/>
  <c r="T1141"/>
  <c r="S1141"/>
  <c r="R1141"/>
  <c r="Q1141"/>
  <c r="P1141"/>
  <c r="N1141"/>
  <c r="M1141"/>
  <c r="C1141"/>
  <c r="T1140"/>
  <c r="S1140"/>
  <c r="R1140"/>
  <c r="Q1140"/>
  <c r="P1140"/>
  <c r="N1140"/>
  <c r="M1140"/>
  <c r="C1140"/>
  <c r="T1139"/>
  <c r="S1139"/>
  <c r="R1139"/>
  <c r="Q1139"/>
  <c r="P1139"/>
  <c r="N1139"/>
  <c r="M1139"/>
  <c r="C1139"/>
  <c r="T1138"/>
  <c r="S1138"/>
  <c r="R1138"/>
  <c r="Q1138"/>
  <c r="P1138"/>
  <c r="N1138"/>
  <c r="M1138"/>
  <c r="C1138"/>
  <c r="T1137"/>
  <c r="S1137"/>
  <c r="R1137"/>
  <c r="Q1137"/>
  <c r="P1137"/>
  <c r="N1137"/>
  <c r="M1137"/>
  <c r="C1137"/>
  <c r="T1136"/>
  <c r="S1136"/>
  <c r="R1136"/>
  <c r="Q1136"/>
  <c r="P1136"/>
  <c r="N1136"/>
  <c r="M1136"/>
  <c r="C1136"/>
  <c r="T1135"/>
  <c r="S1135"/>
  <c r="R1135"/>
  <c r="Q1135"/>
  <c r="P1135"/>
  <c r="N1135"/>
  <c r="M1135"/>
  <c r="C1135"/>
  <c r="T1134"/>
  <c r="S1134"/>
  <c r="R1134"/>
  <c r="Q1134"/>
  <c r="P1134"/>
  <c r="N1134"/>
  <c r="M1134"/>
  <c r="C1134"/>
  <c r="T1133"/>
  <c r="S1133"/>
  <c r="R1133"/>
  <c r="Q1133"/>
  <c r="P1133"/>
  <c r="N1133"/>
  <c r="M1133"/>
  <c r="C1133"/>
  <c r="T1132"/>
  <c r="S1132"/>
  <c r="R1132"/>
  <c r="Q1132"/>
  <c r="P1132"/>
  <c r="N1132"/>
  <c r="M1132"/>
  <c r="C1132"/>
  <c r="T1131"/>
  <c r="S1131"/>
  <c r="R1131"/>
  <c r="Q1131"/>
  <c r="P1131"/>
  <c r="N1131"/>
  <c r="M1131"/>
  <c r="C1131"/>
  <c r="T1130"/>
  <c r="S1130"/>
  <c r="R1130"/>
  <c r="Q1130"/>
  <c r="P1130"/>
  <c r="N1130"/>
  <c r="M1130"/>
  <c r="C1130"/>
  <c r="T1129"/>
  <c r="S1129"/>
  <c r="R1129"/>
  <c r="Q1129"/>
  <c r="P1129"/>
  <c r="N1129"/>
  <c r="M1129"/>
  <c r="C1129"/>
  <c r="T1128"/>
  <c r="S1128"/>
  <c r="R1128"/>
  <c r="Q1128"/>
  <c r="P1128"/>
  <c r="N1128"/>
  <c r="M1128"/>
  <c r="C1128"/>
  <c r="T1127"/>
  <c r="S1127"/>
  <c r="R1127"/>
  <c r="Q1127"/>
  <c r="P1127"/>
  <c r="N1127"/>
  <c r="M1127"/>
  <c r="C1127"/>
  <c r="T1126"/>
  <c r="S1126"/>
  <c r="R1126"/>
  <c r="Q1126"/>
  <c r="P1126"/>
  <c r="N1126"/>
  <c r="M1126"/>
  <c r="C1126"/>
  <c r="T1125"/>
  <c r="S1125"/>
  <c r="R1125"/>
  <c r="Q1125"/>
  <c r="P1125"/>
  <c r="N1125"/>
  <c r="M1125"/>
  <c r="C1125"/>
  <c r="T1124"/>
  <c r="S1124"/>
  <c r="R1124"/>
  <c r="Q1124"/>
  <c r="P1124"/>
  <c r="N1124"/>
  <c r="M1124"/>
  <c r="C1124"/>
  <c r="T1123"/>
  <c r="S1123"/>
  <c r="R1123"/>
  <c r="Q1123"/>
  <c r="P1123"/>
  <c r="N1123"/>
  <c r="M1123"/>
  <c r="C1123"/>
  <c r="T1122"/>
  <c r="S1122"/>
  <c r="R1122"/>
  <c r="Q1122"/>
  <c r="P1122"/>
  <c r="N1122"/>
  <c r="M1122"/>
  <c r="C1122"/>
  <c r="T1121"/>
  <c r="S1121"/>
  <c r="R1121"/>
  <c r="Q1121"/>
  <c r="P1121"/>
  <c r="N1121"/>
  <c r="M1121"/>
  <c r="C1121"/>
  <c r="T1120"/>
  <c r="S1120"/>
  <c r="R1120"/>
  <c r="Q1120"/>
  <c r="P1120"/>
  <c r="N1120"/>
  <c r="M1120"/>
  <c r="C1120"/>
  <c r="T1119"/>
  <c r="S1119"/>
  <c r="R1119"/>
  <c r="Q1119"/>
  <c r="P1119"/>
  <c r="N1119"/>
  <c r="M1119"/>
  <c r="C1119"/>
  <c r="T1118"/>
  <c r="S1118"/>
  <c r="R1118"/>
  <c r="Q1118"/>
  <c r="P1118"/>
  <c r="N1118"/>
  <c r="M1118"/>
  <c r="C1118"/>
  <c r="T1117"/>
  <c r="S1117"/>
  <c r="R1117"/>
  <c r="Q1117"/>
  <c r="P1117"/>
  <c r="N1117"/>
  <c r="M1117"/>
  <c r="C1117"/>
  <c r="T1116"/>
  <c r="S1116"/>
  <c r="R1116"/>
  <c r="Q1116"/>
  <c r="P1116"/>
  <c r="N1116"/>
  <c r="M1116"/>
  <c r="C1116"/>
  <c r="T1115"/>
  <c r="S1115"/>
  <c r="R1115"/>
  <c r="Q1115"/>
  <c r="P1115"/>
  <c r="N1115"/>
  <c r="M1115"/>
  <c r="C1115"/>
  <c r="T1114"/>
  <c r="S1114"/>
  <c r="R1114"/>
  <c r="Q1114"/>
  <c r="P1114"/>
  <c r="N1114"/>
  <c r="M1114"/>
  <c r="C1114"/>
  <c r="T1113"/>
  <c r="S1113"/>
  <c r="R1113"/>
  <c r="Q1113"/>
  <c r="P1113"/>
  <c r="N1113"/>
  <c r="M1113"/>
  <c r="C1113"/>
  <c r="T1112"/>
  <c r="S1112"/>
  <c r="R1112"/>
  <c r="Q1112"/>
  <c r="P1112"/>
  <c r="N1112"/>
  <c r="M1112"/>
  <c r="C1112"/>
  <c r="T1111"/>
  <c r="S1111"/>
  <c r="R1111"/>
  <c r="Q1111"/>
  <c r="P1111"/>
  <c r="N1111"/>
  <c r="M1111"/>
  <c r="C1111"/>
  <c r="T1110"/>
  <c r="S1110"/>
  <c r="R1110"/>
  <c r="Q1110"/>
  <c r="P1110"/>
  <c r="N1110"/>
  <c r="M1110"/>
  <c r="C1110"/>
  <c r="T1109"/>
  <c r="S1109"/>
  <c r="R1109"/>
  <c r="Q1109"/>
  <c r="P1109"/>
  <c r="N1109"/>
  <c r="M1109"/>
  <c r="C1109"/>
  <c r="T1108"/>
  <c r="S1108"/>
  <c r="R1108"/>
  <c r="Q1108"/>
  <c r="P1108"/>
  <c r="N1108"/>
  <c r="M1108"/>
  <c r="C1108"/>
  <c r="T1107"/>
  <c r="S1107"/>
  <c r="R1107"/>
  <c r="Q1107"/>
  <c r="P1107"/>
  <c r="N1107"/>
  <c r="M1107"/>
  <c r="C1107"/>
  <c r="T1106"/>
  <c r="S1106"/>
  <c r="R1106"/>
  <c r="Q1106"/>
  <c r="P1106"/>
  <c r="N1106"/>
  <c r="M1106"/>
  <c r="C1106"/>
  <c r="T1105"/>
  <c r="S1105"/>
  <c r="R1105"/>
  <c r="Q1105"/>
  <c r="P1105"/>
  <c r="N1105"/>
  <c r="M1105"/>
  <c r="C1105"/>
  <c r="T1104"/>
  <c r="S1104"/>
  <c r="R1104"/>
  <c r="Q1104"/>
  <c r="P1104"/>
  <c r="N1104"/>
  <c r="M1104"/>
  <c r="C1104"/>
  <c r="T1103"/>
  <c r="S1103"/>
  <c r="R1103"/>
  <c r="Q1103"/>
  <c r="P1103"/>
  <c r="N1103"/>
  <c r="M1103"/>
  <c r="C1103"/>
  <c r="T1102"/>
  <c r="S1102"/>
  <c r="R1102"/>
  <c r="Q1102"/>
  <c r="P1102"/>
  <c r="N1102"/>
  <c r="M1102"/>
  <c r="C1102"/>
  <c r="T1101"/>
  <c r="S1101"/>
  <c r="R1101"/>
  <c r="Q1101"/>
  <c r="P1101"/>
  <c r="N1101"/>
  <c r="M1101"/>
  <c r="C1101"/>
  <c r="T1100"/>
  <c r="S1100"/>
  <c r="R1100"/>
  <c r="Q1100"/>
  <c r="P1100"/>
  <c r="N1100"/>
  <c r="M1100"/>
  <c r="C1100"/>
  <c r="T1099"/>
  <c r="S1099"/>
  <c r="R1099"/>
  <c r="Q1099"/>
  <c r="P1099"/>
  <c r="N1099"/>
  <c r="M1099"/>
  <c r="C1099"/>
  <c r="T1098"/>
  <c r="S1098"/>
  <c r="R1098"/>
  <c r="Q1098"/>
  <c r="P1098"/>
  <c r="N1098"/>
  <c r="M1098"/>
  <c r="C1098"/>
  <c r="T1097"/>
  <c r="S1097"/>
  <c r="R1097"/>
  <c r="Q1097"/>
  <c r="P1097"/>
  <c r="N1097"/>
  <c r="M1097"/>
  <c r="C1097"/>
  <c r="T1096"/>
  <c r="S1096"/>
  <c r="R1096"/>
  <c r="Q1096"/>
  <c r="P1096"/>
  <c r="N1096"/>
  <c r="M1096"/>
  <c r="C1096"/>
  <c r="T1095"/>
  <c r="S1095"/>
  <c r="R1095"/>
  <c r="Q1095"/>
  <c r="P1095"/>
  <c r="N1095"/>
  <c r="M1095"/>
  <c r="C1095"/>
  <c r="T1094"/>
  <c r="S1094"/>
  <c r="R1094"/>
  <c r="Q1094"/>
  <c r="P1094"/>
  <c r="N1094"/>
  <c r="M1094"/>
  <c r="C1094"/>
  <c r="T1093"/>
  <c r="S1093"/>
  <c r="R1093"/>
  <c r="Q1093"/>
  <c r="P1093"/>
  <c r="N1093"/>
  <c r="M1093"/>
  <c r="C1093"/>
  <c r="T1092"/>
  <c r="S1092"/>
  <c r="R1092"/>
  <c r="Q1092"/>
  <c r="P1092"/>
  <c r="N1092"/>
  <c r="M1092"/>
  <c r="C1092"/>
  <c r="T1091"/>
  <c r="S1091"/>
  <c r="R1091"/>
  <c r="Q1091"/>
  <c r="P1091"/>
  <c r="N1091"/>
  <c r="M1091"/>
  <c r="C1091"/>
  <c r="T1090"/>
  <c r="S1090"/>
  <c r="R1090"/>
  <c r="Q1090"/>
  <c r="P1090"/>
  <c r="N1090"/>
  <c r="M1090"/>
  <c r="C1090"/>
  <c r="T1089"/>
  <c r="S1089"/>
  <c r="R1089"/>
  <c r="Q1089"/>
  <c r="P1089"/>
  <c r="N1089"/>
  <c r="M1089"/>
  <c r="C1089"/>
  <c r="T1088"/>
  <c r="S1088"/>
  <c r="R1088"/>
  <c r="Q1088"/>
  <c r="P1088"/>
  <c r="N1088"/>
  <c r="M1088"/>
  <c r="C1088"/>
  <c r="T1087"/>
  <c r="S1087"/>
  <c r="R1087"/>
  <c r="Q1087"/>
  <c r="P1087"/>
  <c r="N1087"/>
  <c r="M1087"/>
  <c r="C1087"/>
  <c r="T1086"/>
  <c r="S1086"/>
  <c r="R1086"/>
  <c r="Q1086"/>
  <c r="P1086"/>
  <c r="N1086"/>
  <c r="M1086"/>
  <c r="C1086"/>
  <c r="T1085"/>
  <c r="S1085"/>
  <c r="R1085"/>
  <c r="Q1085"/>
  <c r="P1085"/>
  <c r="N1085"/>
  <c r="M1085"/>
  <c r="C1085"/>
  <c r="T1084"/>
  <c r="S1084"/>
  <c r="R1084"/>
  <c r="Q1084"/>
  <c r="P1084"/>
  <c r="N1084"/>
  <c r="M1084"/>
  <c r="C1084"/>
  <c r="T1083"/>
  <c r="S1083"/>
  <c r="R1083"/>
  <c r="Q1083"/>
  <c r="P1083"/>
  <c r="N1083"/>
  <c r="M1083"/>
  <c r="C1083"/>
  <c r="T1082"/>
  <c r="S1082"/>
  <c r="R1082"/>
  <c r="Q1082"/>
  <c r="P1082"/>
  <c r="N1082"/>
  <c r="M1082"/>
  <c r="C1082"/>
  <c r="T1081"/>
  <c r="S1081"/>
  <c r="R1081"/>
  <c r="Q1081"/>
  <c r="P1081"/>
  <c r="N1081"/>
  <c r="M1081"/>
  <c r="C1081"/>
  <c r="T1080"/>
  <c r="S1080"/>
  <c r="R1080"/>
  <c r="Q1080"/>
  <c r="P1080"/>
  <c r="N1080"/>
  <c r="M1080"/>
  <c r="C1080"/>
  <c r="T1079"/>
  <c r="S1079"/>
  <c r="R1079"/>
  <c r="Q1079"/>
  <c r="P1079"/>
  <c r="N1079"/>
  <c r="M1079"/>
  <c r="C1079"/>
  <c r="T1078"/>
  <c r="S1078"/>
  <c r="R1078"/>
  <c r="Q1078"/>
  <c r="P1078"/>
  <c r="N1078"/>
  <c r="M1078"/>
  <c r="C1078"/>
  <c r="T1077"/>
  <c r="S1077"/>
  <c r="R1077"/>
  <c r="Q1077"/>
  <c r="P1077"/>
  <c r="N1077"/>
  <c r="M1077"/>
  <c r="C1077"/>
  <c r="T1076"/>
  <c r="S1076"/>
  <c r="R1076"/>
  <c r="Q1076"/>
  <c r="P1076"/>
  <c r="N1076"/>
  <c r="M1076"/>
  <c r="C1076"/>
  <c r="T1075"/>
  <c r="S1075"/>
  <c r="R1075"/>
  <c r="Q1075"/>
  <c r="P1075"/>
  <c r="N1075"/>
  <c r="M1075"/>
  <c r="C1075"/>
  <c r="T1074"/>
  <c r="S1074"/>
  <c r="R1074"/>
  <c r="Q1074"/>
  <c r="P1074"/>
  <c r="N1074"/>
  <c r="M1074"/>
  <c r="C1074"/>
  <c r="T1073"/>
  <c r="S1073"/>
  <c r="R1073"/>
  <c r="Q1073"/>
  <c r="P1073"/>
  <c r="N1073"/>
  <c r="M1073"/>
  <c r="C1073"/>
  <c r="T1072"/>
  <c r="S1072"/>
  <c r="R1072"/>
  <c r="Q1072"/>
  <c r="P1072"/>
  <c r="N1072"/>
  <c r="M1072"/>
  <c r="C1072"/>
  <c r="T1071"/>
  <c r="S1071"/>
  <c r="R1071"/>
  <c r="Q1071"/>
  <c r="P1071"/>
  <c r="N1071"/>
  <c r="M1071"/>
  <c r="C1071"/>
  <c r="T1070"/>
  <c r="S1070"/>
  <c r="R1070"/>
  <c r="Q1070"/>
  <c r="P1070"/>
  <c r="N1070"/>
  <c r="M1070"/>
  <c r="C1070"/>
  <c r="T1069"/>
  <c r="S1069"/>
  <c r="R1069"/>
  <c r="Q1069"/>
  <c r="P1069"/>
  <c r="N1069"/>
  <c r="M1069"/>
  <c r="C1069"/>
  <c r="T1068"/>
  <c r="S1068"/>
  <c r="R1068"/>
  <c r="Q1068"/>
  <c r="P1068"/>
  <c r="N1068"/>
  <c r="M1068"/>
  <c r="C1068"/>
  <c r="T1067"/>
  <c r="S1067"/>
  <c r="R1067"/>
  <c r="Q1067"/>
  <c r="P1067"/>
  <c r="N1067"/>
  <c r="M1067"/>
  <c r="C1067"/>
  <c r="T1066"/>
  <c r="S1066"/>
  <c r="R1066"/>
  <c r="Q1066"/>
  <c r="P1066"/>
  <c r="N1066"/>
  <c r="M1066"/>
  <c r="C1066"/>
  <c r="T1065"/>
  <c r="S1065"/>
  <c r="R1065"/>
  <c r="Q1065"/>
  <c r="P1065"/>
  <c r="N1065"/>
  <c r="M1065"/>
  <c r="C1065"/>
  <c r="T1064"/>
  <c r="S1064"/>
  <c r="R1064"/>
  <c r="Q1064"/>
  <c r="P1064"/>
  <c r="N1064"/>
  <c r="M1064"/>
  <c r="C1064"/>
  <c r="T1063"/>
  <c r="S1063"/>
  <c r="R1063"/>
  <c r="Q1063"/>
  <c r="P1063"/>
  <c r="N1063"/>
  <c r="M1063"/>
  <c r="C1063"/>
  <c r="T1062"/>
  <c r="S1062"/>
  <c r="R1062"/>
  <c r="Q1062"/>
  <c r="P1062"/>
  <c r="N1062"/>
  <c r="M1062"/>
  <c r="C1062"/>
  <c r="T1061"/>
  <c r="S1061"/>
  <c r="R1061"/>
  <c r="Q1061"/>
  <c r="P1061"/>
  <c r="N1061"/>
  <c r="M1061"/>
  <c r="C1061"/>
  <c r="T1060"/>
  <c r="S1060"/>
  <c r="R1060"/>
  <c r="Q1060"/>
  <c r="P1060"/>
  <c r="N1060"/>
  <c r="M1060"/>
  <c r="C1060"/>
  <c r="T1059"/>
  <c r="S1059"/>
  <c r="R1059"/>
  <c r="Q1059"/>
  <c r="P1059"/>
  <c r="N1059"/>
  <c r="M1059"/>
  <c r="C1059"/>
  <c r="T1058"/>
  <c r="S1058"/>
  <c r="R1058"/>
  <c r="Q1058"/>
  <c r="P1058"/>
  <c r="N1058"/>
  <c r="M1058"/>
  <c r="C1058"/>
  <c r="T1057"/>
  <c r="S1057"/>
  <c r="R1057"/>
  <c r="Q1057"/>
  <c r="P1057"/>
  <c r="N1057"/>
  <c r="M1057"/>
  <c r="C1057"/>
  <c r="T1056"/>
  <c r="S1056"/>
  <c r="R1056"/>
  <c r="Q1056"/>
  <c r="P1056"/>
  <c r="N1056"/>
  <c r="M1056"/>
  <c r="C1056"/>
  <c r="T1055"/>
  <c r="S1055"/>
  <c r="R1055"/>
  <c r="Q1055"/>
  <c r="P1055"/>
  <c r="N1055"/>
  <c r="M1055"/>
  <c r="C1055"/>
  <c r="T1054"/>
  <c r="S1054"/>
  <c r="R1054"/>
  <c r="Q1054"/>
  <c r="P1054"/>
  <c r="N1054"/>
  <c r="M1054"/>
  <c r="C1054"/>
  <c r="T1053"/>
  <c r="S1053"/>
  <c r="R1053"/>
  <c r="Q1053"/>
  <c r="P1053"/>
  <c r="N1053"/>
  <c r="M1053"/>
  <c r="C1053"/>
  <c r="T1052"/>
  <c r="S1052"/>
  <c r="R1052"/>
  <c r="Q1052"/>
  <c r="P1052"/>
  <c r="N1052"/>
  <c r="M1052"/>
  <c r="C1052"/>
  <c r="T1051"/>
  <c r="S1051"/>
  <c r="R1051"/>
  <c r="Q1051"/>
  <c r="P1051"/>
  <c r="N1051"/>
  <c r="M1051"/>
  <c r="C1051"/>
  <c r="T1050"/>
  <c r="S1050"/>
  <c r="R1050"/>
  <c r="Q1050"/>
  <c r="P1050"/>
  <c r="N1050"/>
  <c r="M1050"/>
  <c r="C1050"/>
  <c r="T1049"/>
  <c r="S1049"/>
  <c r="R1049"/>
  <c r="Q1049"/>
  <c r="P1049"/>
  <c r="N1049"/>
  <c r="M1049"/>
  <c r="C1049"/>
  <c r="T1048"/>
  <c r="S1048"/>
  <c r="R1048"/>
  <c r="Q1048"/>
  <c r="P1048"/>
  <c r="N1048"/>
  <c r="M1048"/>
  <c r="C1048"/>
  <c r="T1047"/>
  <c r="S1047"/>
  <c r="R1047"/>
  <c r="Q1047"/>
  <c r="P1047"/>
  <c r="N1047"/>
  <c r="M1047"/>
  <c r="C1047"/>
  <c r="T1046"/>
  <c r="S1046"/>
  <c r="R1046"/>
  <c r="Q1046"/>
  <c r="P1046"/>
  <c r="N1046"/>
  <c r="M1046"/>
  <c r="C1046"/>
  <c r="T1045"/>
  <c r="S1045"/>
  <c r="R1045"/>
  <c r="Q1045"/>
  <c r="P1045"/>
  <c r="N1045"/>
  <c r="M1045"/>
  <c r="C1045"/>
  <c r="T1044"/>
  <c r="S1044"/>
  <c r="R1044"/>
  <c r="Q1044"/>
  <c r="P1044"/>
  <c r="N1044"/>
  <c r="M1044"/>
  <c r="C1044"/>
  <c r="T1043"/>
  <c r="S1043"/>
  <c r="R1043"/>
  <c r="Q1043"/>
  <c r="P1043"/>
  <c r="N1043"/>
  <c r="M1043"/>
  <c r="C1043"/>
  <c r="T1042"/>
  <c r="S1042"/>
  <c r="R1042"/>
  <c r="Q1042"/>
  <c r="P1042"/>
  <c r="N1042"/>
  <c r="M1042"/>
  <c r="C1042"/>
  <c r="T1041"/>
  <c r="S1041"/>
  <c r="R1041"/>
  <c r="Q1041"/>
  <c r="P1041"/>
  <c r="N1041"/>
  <c r="M1041"/>
  <c r="C1041"/>
  <c r="T1040"/>
  <c r="S1040"/>
  <c r="R1040"/>
  <c r="Q1040"/>
  <c r="P1040"/>
  <c r="N1040"/>
  <c r="M1040"/>
  <c r="C1040"/>
  <c r="T1039"/>
  <c r="S1039"/>
  <c r="R1039"/>
  <c r="Q1039"/>
  <c r="P1039"/>
  <c r="N1039"/>
  <c r="M1039"/>
  <c r="C1039"/>
  <c r="T1038"/>
  <c r="S1038"/>
  <c r="R1038"/>
  <c r="Q1038"/>
  <c r="P1038"/>
  <c r="N1038"/>
  <c r="M1038"/>
  <c r="C1038"/>
  <c r="T1037"/>
  <c r="S1037"/>
  <c r="R1037"/>
  <c r="Q1037"/>
  <c r="P1037"/>
  <c r="N1037"/>
  <c r="M1037"/>
  <c r="C1037"/>
  <c r="T1036"/>
  <c r="S1036"/>
  <c r="R1036"/>
  <c r="Q1036"/>
  <c r="P1036"/>
  <c r="N1036"/>
  <c r="M1036"/>
  <c r="C1036"/>
  <c r="T1035"/>
  <c r="S1035"/>
  <c r="R1035"/>
  <c r="Q1035"/>
  <c r="P1035"/>
  <c r="N1035"/>
  <c r="M1035"/>
  <c r="C1035"/>
  <c r="T1034"/>
  <c r="S1034"/>
  <c r="R1034"/>
  <c r="Q1034"/>
  <c r="P1034"/>
  <c r="N1034"/>
  <c r="M1034"/>
  <c r="C1034"/>
  <c r="T1033"/>
  <c r="S1033"/>
  <c r="R1033"/>
  <c r="Q1033"/>
  <c r="P1033"/>
  <c r="N1033"/>
  <c r="M1033"/>
  <c r="C1033"/>
  <c r="T1032"/>
  <c r="S1032"/>
  <c r="R1032"/>
  <c r="Q1032"/>
  <c r="P1032"/>
  <c r="N1032"/>
  <c r="M1032"/>
  <c r="C1032"/>
  <c r="T1031"/>
  <c r="S1031"/>
  <c r="R1031"/>
  <c r="Q1031"/>
  <c r="P1031"/>
  <c r="N1031"/>
  <c r="M1031"/>
  <c r="C1031"/>
  <c r="T1030"/>
  <c r="S1030"/>
  <c r="R1030"/>
  <c r="Q1030"/>
  <c r="P1030"/>
  <c r="N1030"/>
  <c r="M1030"/>
  <c r="C1030"/>
  <c r="T1029"/>
  <c r="S1029"/>
  <c r="R1029"/>
  <c r="Q1029"/>
  <c r="P1029"/>
  <c r="N1029"/>
  <c r="M1029"/>
  <c r="C1029"/>
  <c r="T1028"/>
  <c r="S1028"/>
  <c r="R1028"/>
  <c r="Q1028"/>
  <c r="P1028"/>
  <c r="N1028"/>
  <c r="M1028"/>
  <c r="C1028"/>
  <c r="T1027"/>
  <c r="S1027"/>
  <c r="R1027"/>
  <c r="Q1027"/>
  <c r="P1027"/>
  <c r="N1027"/>
  <c r="M1027"/>
  <c r="C1027"/>
  <c r="T1026"/>
  <c r="S1026"/>
  <c r="R1026"/>
  <c r="Q1026"/>
  <c r="P1026"/>
  <c r="N1026"/>
  <c r="M1026"/>
  <c r="C1026"/>
  <c r="T1025"/>
  <c r="S1025"/>
  <c r="R1025"/>
  <c r="Q1025"/>
  <c r="P1025"/>
  <c r="N1025"/>
  <c r="M1025"/>
  <c r="C1025"/>
  <c r="T1024"/>
  <c r="S1024"/>
  <c r="R1024"/>
  <c r="Q1024"/>
  <c r="P1024"/>
  <c r="N1024"/>
  <c r="M1024"/>
  <c r="C1024"/>
  <c r="T1023"/>
  <c r="S1023"/>
  <c r="R1023"/>
  <c r="Q1023"/>
  <c r="P1023"/>
  <c r="N1023"/>
  <c r="M1023"/>
  <c r="C1023"/>
  <c r="T1022"/>
  <c r="S1022"/>
  <c r="R1022"/>
  <c r="Q1022"/>
  <c r="P1022"/>
  <c r="N1022"/>
  <c r="M1022"/>
  <c r="C1022"/>
  <c r="T1021"/>
  <c r="S1021"/>
  <c r="R1021"/>
  <c r="Q1021"/>
  <c r="P1021"/>
  <c r="N1021"/>
  <c r="M1021"/>
  <c r="C1021"/>
  <c r="T1020"/>
  <c r="S1020"/>
  <c r="R1020"/>
  <c r="Q1020"/>
  <c r="P1020"/>
  <c r="N1020"/>
  <c r="M1020"/>
  <c r="C1020"/>
  <c r="T1019"/>
  <c r="S1019"/>
  <c r="R1019"/>
  <c r="Q1019"/>
  <c r="P1019"/>
  <c r="N1019"/>
  <c r="M1019"/>
  <c r="C1019"/>
  <c r="T1018"/>
  <c r="S1018"/>
  <c r="R1018"/>
  <c r="Q1018"/>
  <c r="P1018"/>
  <c r="N1018"/>
  <c r="M1018"/>
  <c r="C1018"/>
  <c r="T1017"/>
  <c r="S1017"/>
  <c r="R1017"/>
  <c r="Q1017"/>
  <c r="P1017"/>
  <c r="N1017"/>
  <c r="M1017"/>
  <c r="C1017"/>
  <c r="T1016"/>
  <c r="S1016"/>
  <c r="R1016"/>
  <c r="Q1016"/>
  <c r="P1016"/>
  <c r="N1016"/>
  <c r="M1016"/>
  <c r="C1016"/>
  <c r="T1015"/>
  <c r="S1015"/>
  <c r="R1015"/>
  <c r="Q1015"/>
  <c r="P1015"/>
  <c r="N1015"/>
  <c r="M1015"/>
  <c r="C1015"/>
  <c r="T1014"/>
  <c r="S1014"/>
  <c r="R1014"/>
  <c r="Q1014"/>
  <c r="P1014"/>
  <c r="N1014"/>
  <c r="M1014"/>
  <c r="C1014"/>
  <c r="T1013"/>
  <c r="S1013"/>
  <c r="R1013"/>
  <c r="Q1013"/>
  <c r="P1013"/>
  <c r="N1013"/>
  <c r="M1013"/>
  <c r="C1013"/>
  <c r="T1012"/>
  <c r="S1012"/>
  <c r="R1012"/>
  <c r="Q1012"/>
  <c r="P1012"/>
  <c r="N1012"/>
  <c r="M1012"/>
  <c r="C1012"/>
  <c r="T1011"/>
  <c r="S1011"/>
  <c r="R1011"/>
  <c r="Q1011"/>
  <c r="P1011"/>
  <c r="N1011"/>
  <c r="M1011"/>
  <c r="C1011"/>
  <c r="T1010"/>
  <c r="S1010"/>
  <c r="R1010"/>
  <c r="Q1010"/>
  <c r="P1010"/>
  <c r="N1010"/>
  <c r="M1010"/>
  <c r="C1010"/>
  <c r="T1009"/>
  <c r="S1009"/>
  <c r="R1009"/>
  <c r="Q1009"/>
  <c r="P1009"/>
  <c r="N1009"/>
  <c r="M1009"/>
  <c r="C1009"/>
  <c r="T1008"/>
  <c r="S1008"/>
  <c r="R1008"/>
  <c r="Q1008"/>
  <c r="P1008"/>
  <c r="N1008"/>
  <c r="M1008"/>
  <c r="C1008"/>
  <c r="T1007"/>
  <c r="S1007"/>
  <c r="R1007"/>
  <c r="Q1007"/>
  <c r="P1007"/>
  <c r="N1007"/>
  <c r="M1007"/>
  <c r="C1007"/>
  <c r="T1006"/>
  <c r="S1006"/>
  <c r="R1006"/>
  <c r="Q1006"/>
  <c r="P1006"/>
  <c r="N1006"/>
  <c r="M1006"/>
  <c r="C1006"/>
  <c r="T1005"/>
  <c r="S1005"/>
  <c r="R1005"/>
  <c r="Q1005"/>
  <c r="P1005"/>
  <c r="N1005"/>
  <c r="M1005"/>
  <c r="C1005"/>
  <c r="T1004"/>
  <c r="S1004"/>
  <c r="R1004"/>
  <c r="Q1004"/>
  <c r="P1004"/>
  <c r="N1004"/>
  <c r="M1004"/>
  <c r="C1004"/>
  <c r="T1003"/>
  <c r="S1003"/>
  <c r="R1003"/>
  <c r="Q1003"/>
  <c r="P1003"/>
  <c r="N1003"/>
  <c r="M1003"/>
  <c r="C1003"/>
  <c r="T1002"/>
  <c r="S1002"/>
  <c r="R1002"/>
  <c r="Q1002"/>
  <c r="P1002"/>
  <c r="N1002"/>
  <c r="M1002"/>
  <c r="C1002"/>
  <c r="T1001"/>
  <c r="S1001"/>
  <c r="R1001"/>
  <c r="Q1001"/>
  <c r="P1001"/>
  <c r="N1001"/>
  <c r="M1001"/>
  <c r="C1001"/>
  <c r="T1000"/>
  <c r="S1000"/>
  <c r="R1000"/>
  <c r="Q1000"/>
  <c r="P1000"/>
  <c r="N1000"/>
  <c r="M1000"/>
  <c r="C1000"/>
  <c r="T999"/>
  <c r="S999"/>
  <c r="R999"/>
  <c r="Q999"/>
  <c r="P999"/>
  <c r="N999"/>
  <c r="M999"/>
  <c r="C999"/>
  <c r="T998"/>
  <c r="S998"/>
  <c r="R998"/>
  <c r="Q998"/>
  <c r="P998"/>
  <c r="N998"/>
  <c r="M998"/>
  <c r="C998"/>
  <c r="T997"/>
  <c r="S997"/>
  <c r="R997"/>
  <c r="Q997"/>
  <c r="P997"/>
  <c r="N997"/>
  <c r="M997"/>
  <c r="C997"/>
  <c r="T996"/>
  <c r="S996"/>
  <c r="R996"/>
  <c r="Q996"/>
  <c r="P996"/>
  <c r="N996"/>
  <c r="M996"/>
  <c r="C996"/>
  <c r="T995"/>
  <c r="S995"/>
  <c r="R995"/>
  <c r="Q995"/>
  <c r="P995"/>
  <c r="N995"/>
  <c r="M995"/>
  <c r="C995"/>
  <c r="T994"/>
  <c r="S994"/>
  <c r="R994"/>
  <c r="Q994"/>
  <c r="P994"/>
  <c r="N994"/>
  <c r="M994"/>
  <c r="C994"/>
  <c r="T993"/>
  <c r="S993"/>
  <c r="R993"/>
  <c r="Q993"/>
  <c r="P993"/>
  <c r="N993"/>
  <c r="M993"/>
  <c r="C993"/>
  <c r="T992"/>
  <c r="S992"/>
  <c r="R992"/>
  <c r="Q992"/>
  <c r="P992"/>
  <c r="N992"/>
  <c r="M992"/>
  <c r="C992"/>
  <c r="T991"/>
  <c r="S991"/>
  <c r="R991"/>
  <c r="Q991"/>
  <c r="P991"/>
  <c r="N991"/>
  <c r="M991"/>
  <c r="C991"/>
  <c r="T990"/>
  <c r="S990"/>
  <c r="R990"/>
  <c r="Q990"/>
  <c r="P990"/>
  <c r="N990"/>
  <c r="M990"/>
  <c r="C990"/>
  <c r="T989"/>
  <c r="S989"/>
  <c r="R989"/>
  <c r="Q989"/>
  <c r="P989"/>
  <c r="N989"/>
  <c r="M989"/>
  <c r="C989"/>
  <c r="T988"/>
  <c r="S988"/>
  <c r="R988"/>
  <c r="Q988"/>
  <c r="P988"/>
  <c r="N988"/>
  <c r="M988"/>
  <c r="C988"/>
  <c r="T987"/>
  <c r="S987"/>
  <c r="R987"/>
  <c r="Q987"/>
  <c r="P987"/>
  <c r="N987"/>
  <c r="M987"/>
  <c r="C987"/>
  <c r="T986"/>
  <c r="S986"/>
  <c r="R986"/>
  <c r="Q986"/>
  <c r="P986"/>
  <c r="N986"/>
  <c r="M986"/>
  <c r="C986"/>
  <c r="T985"/>
  <c r="S985"/>
  <c r="R985"/>
  <c r="Q985"/>
  <c r="P985"/>
  <c r="N985"/>
  <c r="M985"/>
  <c r="C985"/>
  <c r="T984"/>
  <c r="S984"/>
  <c r="R984"/>
  <c r="Q984"/>
  <c r="P984"/>
  <c r="N984"/>
  <c r="M984"/>
  <c r="C984"/>
  <c r="T983"/>
  <c r="S983"/>
  <c r="R983"/>
  <c r="Q983"/>
  <c r="P983"/>
  <c r="N983"/>
  <c r="M983"/>
  <c r="C983"/>
  <c r="T982"/>
  <c r="S982"/>
  <c r="R982"/>
  <c r="Q982"/>
  <c r="P982"/>
  <c r="N982"/>
  <c r="M982"/>
  <c r="C982"/>
  <c r="T981"/>
  <c r="S981"/>
  <c r="R981"/>
  <c r="Q981"/>
  <c r="P981"/>
  <c r="N981"/>
  <c r="M981"/>
  <c r="C981"/>
  <c r="T980"/>
  <c r="S980"/>
  <c r="R980"/>
  <c r="Q980"/>
  <c r="P980"/>
  <c r="N980"/>
  <c r="M980"/>
  <c r="C980"/>
  <c r="T979"/>
  <c r="S979"/>
  <c r="R979"/>
  <c r="Q979"/>
  <c r="P979"/>
  <c r="N979"/>
  <c r="M979"/>
  <c r="C979"/>
  <c r="T978"/>
  <c r="S978"/>
  <c r="R978"/>
  <c r="Q978"/>
  <c r="P978"/>
  <c r="N978"/>
  <c r="M978"/>
  <c r="C978"/>
  <c r="T977"/>
  <c r="S977"/>
  <c r="R977"/>
  <c r="Q977"/>
  <c r="P977"/>
  <c r="N977"/>
  <c r="M977"/>
  <c r="C977"/>
  <c r="T976"/>
  <c r="S976"/>
  <c r="R976"/>
  <c r="Q976"/>
  <c r="P976"/>
  <c r="N976"/>
  <c r="M976"/>
  <c r="C976"/>
  <c r="T975"/>
  <c r="S975"/>
  <c r="R975"/>
  <c r="Q975"/>
  <c r="P975"/>
  <c r="N975"/>
  <c r="M975"/>
  <c r="C975"/>
  <c r="T974"/>
  <c r="S974"/>
  <c r="R974"/>
  <c r="Q974"/>
  <c r="P974"/>
  <c r="N974"/>
  <c r="M974"/>
  <c r="C974"/>
  <c r="T973"/>
  <c r="S973"/>
  <c r="R973"/>
  <c r="Q973"/>
  <c r="P973"/>
  <c r="N973"/>
  <c r="M973"/>
  <c r="C973"/>
  <c r="T972"/>
  <c r="S972"/>
  <c r="R972"/>
  <c r="Q972"/>
  <c r="P972"/>
  <c r="N972"/>
  <c r="M972"/>
  <c r="C972"/>
  <c r="T971"/>
  <c r="S971"/>
  <c r="R971"/>
  <c r="Q971"/>
  <c r="P971"/>
  <c r="N971"/>
  <c r="M971"/>
  <c r="C971"/>
  <c r="T970"/>
  <c r="S970"/>
  <c r="R970"/>
  <c r="Q970"/>
  <c r="P970"/>
  <c r="N970"/>
  <c r="M970"/>
  <c r="C970"/>
  <c r="T969"/>
  <c r="S969"/>
  <c r="R969"/>
  <c r="Q969"/>
  <c r="P969"/>
  <c r="N969"/>
  <c r="M969"/>
  <c r="C969"/>
  <c r="T968"/>
  <c r="S968"/>
  <c r="R968"/>
  <c r="Q968"/>
  <c r="P968"/>
  <c r="N968"/>
  <c r="M968"/>
  <c r="C968"/>
  <c r="T967"/>
  <c r="S967"/>
  <c r="R967"/>
  <c r="Q967"/>
  <c r="P967"/>
  <c r="N967"/>
  <c r="M967"/>
  <c r="C967"/>
  <c r="T966"/>
  <c r="S966"/>
  <c r="R966"/>
  <c r="Q966"/>
  <c r="P966"/>
  <c r="N966"/>
  <c r="M966"/>
  <c r="C966"/>
  <c r="T965"/>
  <c r="S965"/>
  <c r="R965"/>
  <c r="Q965"/>
  <c r="P965"/>
  <c r="N965"/>
  <c r="M965"/>
  <c r="C965"/>
  <c r="T964"/>
  <c r="S964"/>
  <c r="R964"/>
  <c r="Q964"/>
  <c r="P964"/>
  <c r="N964"/>
  <c r="M964"/>
  <c r="C964"/>
  <c r="T963"/>
  <c r="S963"/>
  <c r="R963"/>
  <c r="Q963"/>
  <c r="P963"/>
  <c r="N963"/>
  <c r="M963"/>
  <c r="C963"/>
  <c r="T962"/>
  <c r="S962"/>
  <c r="R962"/>
  <c r="Q962"/>
  <c r="P962"/>
  <c r="N962"/>
  <c r="M962"/>
  <c r="C962"/>
  <c r="T961"/>
  <c r="S961"/>
  <c r="R961"/>
  <c r="Q961"/>
  <c r="P961"/>
  <c r="N961"/>
  <c r="M961"/>
  <c r="C961"/>
  <c r="T960"/>
  <c r="S960"/>
  <c r="R960"/>
  <c r="Q960"/>
  <c r="P960"/>
  <c r="N960"/>
  <c r="M960"/>
  <c r="C960"/>
  <c r="T959"/>
  <c r="S959"/>
  <c r="R959"/>
  <c r="Q959"/>
  <c r="P959"/>
  <c r="N959"/>
  <c r="M959"/>
  <c r="C959"/>
  <c r="T958"/>
  <c r="S958"/>
  <c r="R958"/>
  <c r="Q958"/>
  <c r="P958"/>
  <c r="N958"/>
  <c r="M958"/>
  <c r="C958"/>
  <c r="T957"/>
  <c r="S957"/>
  <c r="R957"/>
  <c r="Q957"/>
  <c r="P957"/>
  <c r="N957"/>
  <c r="M957"/>
  <c r="C957"/>
  <c r="T956"/>
  <c r="S956"/>
  <c r="R956"/>
  <c r="Q956"/>
  <c r="P956"/>
  <c r="N956"/>
  <c r="M956"/>
  <c r="C956"/>
  <c r="T955"/>
  <c r="S955"/>
  <c r="R955"/>
  <c r="Q955"/>
  <c r="P955"/>
  <c r="N955"/>
  <c r="M955"/>
  <c r="C955"/>
  <c r="T954"/>
  <c r="S954"/>
  <c r="R954"/>
  <c r="Q954"/>
  <c r="P954"/>
  <c r="N954"/>
  <c r="M954"/>
  <c r="C954"/>
  <c r="T953"/>
  <c r="S953"/>
  <c r="R953"/>
  <c r="Q953"/>
  <c r="P953"/>
  <c r="N953"/>
  <c r="M953"/>
  <c r="C953"/>
  <c r="T952"/>
  <c r="S952"/>
  <c r="R952"/>
  <c r="Q952"/>
  <c r="P952"/>
  <c r="N952"/>
  <c r="M952"/>
  <c r="C952"/>
  <c r="T951"/>
  <c r="S951"/>
  <c r="R951"/>
  <c r="Q951"/>
  <c r="P951"/>
  <c r="N951"/>
  <c r="M951"/>
  <c r="C951"/>
  <c r="T950"/>
  <c r="S950"/>
  <c r="R950"/>
  <c r="Q950"/>
  <c r="P950"/>
  <c r="N950"/>
  <c r="M950"/>
  <c r="C950"/>
  <c r="T949"/>
  <c r="S949"/>
  <c r="R949"/>
  <c r="Q949"/>
  <c r="P949"/>
  <c r="N949"/>
  <c r="M949"/>
  <c r="C949"/>
  <c r="T948"/>
  <c r="S948"/>
  <c r="R948"/>
  <c r="Q948"/>
  <c r="P948"/>
  <c r="N948"/>
  <c r="M948"/>
  <c r="C948"/>
  <c r="T947"/>
  <c r="S947"/>
  <c r="R947"/>
  <c r="Q947"/>
  <c r="P947"/>
  <c r="N947"/>
  <c r="M947"/>
  <c r="C947"/>
  <c r="T946"/>
  <c r="S946"/>
  <c r="R946"/>
  <c r="Q946"/>
  <c r="P946"/>
  <c r="N946"/>
  <c r="M946"/>
  <c r="C946"/>
  <c r="T945"/>
  <c r="S945"/>
  <c r="R945"/>
  <c r="Q945"/>
  <c r="P945"/>
  <c r="N945"/>
  <c r="M945"/>
  <c r="C945"/>
  <c r="T944"/>
  <c r="S944"/>
  <c r="R944"/>
  <c r="Q944"/>
  <c r="P944"/>
  <c r="N944"/>
  <c r="M944"/>
  <c r="C944"/>
  <c r="T943"/>
  <c r="S943"/>
  <c r="R943"/>
  <c r="Q943"/>
  <c r="P943"/>
  <c r="N943"/>
  <c r="M943"/>
  <c r="C943"/>
  <c r="T942"/>
  <c r="S942"/>
  <c r="R942"/>
  <c r="Q942"/>
  <c r="P942"/>
  <c r="N942"/>
  <c r="M942"/>
  <c r="C942"/>
  <c r="T941"/>
  <c r="S941"/>
  <c r="R941"/>
  <c r="Q941"/>
  <c r="P941"/>
  <c r="N941"/>
  <c r="M941"/>
  <c r="C941"/>
  <c r="T940"/>
  <c r="S940"/>
  <c r="R940"/>
  <c r="Q940"/>
  <c r="P940"/>
  <c r="N940"/>
  <c r="M940"/>
  <c r="C940"/>
  <c r="T939"/>
  <c r="S939"/>
  <c r="R939"/>
  <c r="Q939"/>
  <c r="P939"/>
  <c r="N939"/>
  <c r="M939"/>
  <c r="C939"/>
  <c r="T938"/>
  <c r="S938"/>
  <c r="R938"/>
  <c r="Q938"/>
  <c r="P938"/>
  <c r="N938"/>
  <c r="M938"/>
  <c r="C938"/>
  <c r="T937"/>
  <c r="S937"/>
  <c r="R937"/>
  <c r="Q937"/>
  <c r="P937"/>
  <c r="N937"/>
  <c r="M937"/>
  <c r="C937"/>
  <c r="T936"/>
  <c r="S936"/>
  <c r="R936"/>
  <c r="Q936"/>
  <c r="P936"/>
  <c r="N936"/>
  <c r="M936"/>
  <c r="C936"/>
  <c r="T935"/>
  <c r="S935"/>
  <c r="R935"/>
  <c r="Q935"/>
  <c r="P935"/>
  <c r="N935"/>
  <c r="M935"/>
  <c r="C935"/>
  <c r="T934"/>
  <c r="S934"/>
  <c r="R934"/>
  <c r="Q934"/>
  <c r="P934"/>
  <c r="N934"/>
  <c r="M934"/>
  <c r="C934"/>
  <c r="T933"/>
  <c r="S933"/>
  <c r="R933"/>
  <c r="Q933"/>
  <c r="P933"/>
  <c r="N933"/>
  <c r="M933"/>
  <c r="C933"/>
  <c r="T932"/>
  <c r="S932"/>
  <c r="R932"/>
  <c r="Q932"/>
  <c r="P932"/>
  <c r="N932"/>
  <c r="M932"/>
  <c r="C932"/>
  <c r="T931"/>
  <c r="S931"/>
  <c r="R931"/>
  <c r="Q931"/>
  <c r="P931"/>
  <c r="N931"/>
  <c r="M931"/>
  <c r="C931"/>
  <c r="T930"/>
  <c r="S930"/>
  <c r="R930"/>
  <c r="Q930"/>
  <c r="P930"/>
  <c r="N930"/>
  <c r="M930"/>
  <c r="C930"/>
  <c r="T929"/>
  <c r="S929"/>
  <c r="R929"/>
  <c r="Q929"/>
  <c r="P929"/>
  <c r="N929"/>
  <c r="M929"/>
  <c r="C929"/>
  <c r="T928"/>
  <c r="S928"/>
  <c r="R928"/>
  <c r="Q928"/>
  <c r="P928"/>
  <c r="N928"/>
  <c r="M928"/>
  <c r="C928"/>
  <c r="T927"/>
  <c r="S927"/>
  <c r="R927"/>
  <c r="Q927"/>
  <c r="P927"/>
  <c r="N927"/>
  <c r="M927"/>
  <c r="C927"/>
  <c r="T926"/>
  <c r="S926"/>
  <c r="R926"/>
  <c r="Q926"/>
  <c r="P926"/>
  <c r="N926"/>
  <c r="M926"/>
  <c r="C926"/>
  <c r="T925"/>
  <c r="S925"/>
  <c r="R925"/>
  <c r="Q925"/>
  <c r="P925"/>
  <c r="N925"/>
  <c r="M925"/>
  <c r="C925"/>
  <c r="T924"/>
  <c r="S924"/>
  <c r="R924"/>
  <c r="Q924"/>
  <c r="P924"/>
  <c r="N924"/>
  <c r="M924"/>
  <c r="C924"/>
  <c r="T923"/>
  <c r="S923"/>
  <c r="R923"/>
  <c r="Q923"/>
  <c r="P923"/>
  <c r="N923"/>
  <c r="M923"/>
  <c r="C923"/>
  <c r="T922"/>
  <c r="S922"/>
  <c r="R922"/>
  <c r="Q922"/>
  <c r="P922"/>
  <c r="N922"/>
  <c r="M922"/>
  <c r="C922"/>
  <c r="T921"/>
  <c r="S921"/>
  <c r="R921"/>
  <c r="Q921"/>
  <c r="P921"/>
  <c r="N921"/>
  <c r="M921"/>
  <c r="C921"/>
  <c r="T920"/>
  <c r="S920"/>
  <c r="R920"/>
  <c r="Q920"/>
  <c r="P920"/>
  <c r="N920"/>
  <c r="M920"/>
  <c r="C920"/>
  <c r="T919"/>
  <c r="S919"/>
  <c r="R919"/>
  <c r="Q919"/>
  <c r="P919"/>
  <c r="N919"/>
  <c r="M919"/>
  <c r="C919"/>
  <c r="T918"/>
  <c r="S918"/>
  <c r="R918"/>
  <c r="Q918"/>
  <c r="P918"/>
  <c r="N918"/>
  <c r="M918"/>
  <c r="C918"/>
  <c r="T917"/>
  <c r="S917"/>
  <c r="R917"/>
  <c r="Q917"/>
  <c r="P917"/>
  <c r="N917"/>
  <c r="M917"/>
  <c r="C917"/>
  <c r="T916"/>
  <c r="S916"/>
  <c r="R916"/>
  <c r="Q916"/>
  <c r="P916"/>
  <c r="N916"/>
  <c r="M916"/>
  <c r="C916"/>
  <c r="T915"/>
  <c r="S915"/>
  <c r="R915"/>
  <c r="Q915"/>
  <c r="P915"/>
  <c r="N915"/>
  <c r="M915"/>
  <c r="C915"/>
  <c r="T914"/>
  <c r="S914"/>
  <c r="R914"/>
  <c r="Q914"/>
  <c r="P914"/>
  <c r="N914"/>
  <c r="M914"/>
  <c r="C914"/>
  <c r="T913"/>
  <c r="S913"/>
  <c r="R913"/>
  <c r="Q913"/>
  <c r="P913"/>
  <c r="N913"/>
  <c r="M913"/>
  <c r="C913"/>
  <c r="T912"/>
  <c r="S912"/>
  <c r="R912"/>
  <c r="Q912"/>
  <c r="P912"/>
  <c r="N912"/>
  <c r="M912"/>
  <c r="C912"/>
  <c r="T911"/>
  <c r="S911"/>
  <c r="R911"/>
  <c r="Q911"/>
  <c r="P911"/>
  <c r="N911"/>
  <c r="M911"/>
  <c r="C911"/>
  <c r="T910"/>
  <c r="S910"/>
  <c r="R910"/>
  <c r="Q910"/>
  <c r="P910"/>
  <c r="N910"/>
  <c r="M910"/>
  <c r="C910"/>
  <c r="T909"/>
  <c r="S909"/>
  <c r="R909"/>
  <c r="Q909"/>
  <c r="P909"/>
  <c r="N909"/>
  <c r="M909"/>
  <c r="C909"/>
  <c r="T908"/>
  <c r="S908"/>
  <c r="R908"/>
  <c r="Q908"/>
  <c r="P908"/>
  <c r="N908"/>
  <c r="M908"/>
  <c r="C908"/>
  <c r="T907"/>
  <c r="S907"/>
  <c r="R907"/>
  <c r="Q907"/>
  <c r="P907"/>
  <c r="N907"/>
  <c r="M907"/>
  <c r="C907"/>
  <c r="T906"/>
  <c r="S906"/>
  <c r="R906"/>
  <c r="Q906"/>
  <c r="P906"/>
  <c r="N906"/>
  <c r="M906"/>
  <c r="C906"/>
  <c r="T905"/>
  <c r="S905"/>
  <c r="R905"/>
  <c r="Q905"/>
  <c r="P905"/>
  <c r="N905"/>
  <c r="M905"/>
  <c r="C905"/>
  <c r="T904"/>
  <c r="S904"/>
  <c r="R904"/>
  <c r="Q904"/>
  <c r="P904"/>
  <c r="N904"/>
  <c r="M904"/>
  <c r="C904"/>
  <c r="T903"/>
  <c r="S903"/>
  <c r="R903"/>
  <c r="Q903"/>
  <c r="P903"/>
  <c r="N903"/>
  <c r="M903"/>
  <c r="C903"/>
  <c r="T902"/>
  <c r="S902"/>
  <c r="R902"/>
  <c r="Q902"/>
  <c r="P902"/>
  <c r="N902"/>
  <c r="M902"/>
  <c r="C902"/>
  <c r="T901"/>
  <c r="S901"/>
  <c r="R901"/>
  <c r="Q901"/>
  <c r="P901"/>
  <c r="N901"/>
  <c r="M901"/>
  <c r="C901"/>
  <c r="T900"/>
  <c r="S900"/>
  <c r="R900"/>
  <c r="Q900"/>
  <c r="P900"/>
  <c r="N900"/>
  <c r="M900"/>
  <c r="C900"/>
  <c r="T899"/>
  <c r="S899"/>
  <c r="R899"/>
  <c r="Q899"/>
  <c r="P899"/>
  <c r="N899"/>
  <c r="M899"/>
  <c r="C899"/>
  <c r="T898"/>
  <c r="S898"/>
  <c r="R898"/>
  <c r="Q898"/>
  <c r="P898"/>
  <c r="N898"/>
  <c r="M898"/>
  <c r="C898"/>
  <c r="T897"/>
  <c r="S897"/>
  <c r="R897"/>
  <c r="Q897"/>
  <c r="P897"/>
  <c r="N897"/>
  <c r="M897"/>
  <c r="C897"/>
  <c r="T896"/>
  <c r="S896"/>
  <c r="R896"/>
  <c r="Q896"/>
  <c r="P896"/>
  <c r="N896"/>
  <c r="M896"/>
  <c r="C896"/>
  <c r="T895"/>
  <c r="S895"/>
  <c r="R895"/>
  <c r="Q895"/>
  <c r="P895"/>
  <c r="N895"/>
  <c r="M895"/>
  <c r="C895"/>
  <c r="T894"/>
  <c r="S894"/>
  <c r="R894"/>
  <c r="Q894"/>
  <c r="P894"/>
  <c r="N894"/>
  <c r="M894"/>
  <c r="C894"/>
  <c r="T893"/>
  <c r="S893"/>
  <c r="R893"/>
  <c r="Q893"/>
  <c r="P893"/>
  <c r="N893"/>
  <c r="M893"/>
  <c r="C893"/>
  <c r="T892"/>
  <c r="S892"/>
  <c r="R892"/>
  <c r="Q892"/>
  <c r="P892"/>
  <c r="N892"/>
  <c r="M892"/>
  <c r="C892"/>
  <c r="T891"/>
  <c r="S891"/>
  <c r="R891"/>
  <c r="Q891"/>
  <c r="P891"/>
  <c r="N891"/>
  <c r="M891"/>
  <c r="C891"/>
  <c r="T890"/>
  <c r="S890"/>
  <c r="R890"/>
  <c r="Q890"/>
  <c r="P890"/>
  <c r="N890"/>
  <c r="M890"/>
  <c r="C890"/>
  <c r="T889"/>
  <c r="S889"/>
  <c r="R889"/>
  <c r="Q889"/>
  <c r="P889"/>
  <c r="N889"/>
  <c r="M889"/>
  <c r="C889"/>
  <c r="T888"/>
  <c r="S888"/>
  <c r="R888"/>
  <c r="Q888"/>
  <c r="P888"/>
  <c r="N888"/>
  <c r="M888"/>
  <c r="C888"/>
  <c r="T887"/>
  <c r="S887"/>
  <c r="R887"/>
  <c r="Q887"/>
  <c r="P887"/>
  <c r="N887"/>
  <c r="M887"/>
  <c r="C887"/>
  <c r="T886"/>
  <c r="S886"/>
  <c r="R886"/>
  <c r="Q886"/>
  <c r="P886"/>
  <c r="N886"/>
  <c r="M886"/>
  <c r="C886"/>
  <c r="T885"/>
  <c r="S885"/>
  <c r="R885"/>
  <c r="Q885"/>
  <c r="P885"/>
  <c r="N885"/>
  <c r="M885"/>
  <c r="C885"/>
  <c r="T884"/>
  <c r="S884"/>
  <c r="R884"/>
  <c r="Q884"/>
  <c r="P884"/>
  <c r="N884"/>
  <c r="M884"/>
  <c r="C884"/>
  <c r="T883"/>
  <c r="S883"/>
  <c r="R883"/>
  <c r="Q883"/>
  <c r="P883"/>
  <c r="N883"/>
  <c r="M883"/>
  <c r="C883"/>
  <c r="T882"/>
  <c r="S882"/>
  <c r="R882"/>
  <c r="Q882"/>
  <c r="P882"/>
  <c r="N882"/>
  <c r="M882"/>
  <c r="C882"/>
  <c r="T881"/>
  <c r="S881"/>
  <c r="R881"/>
  <c r="Q881"/>
  <c r="P881"/>
  <c r="N881"/>
  <c r="M881"/>
  <c r="C881"/>
  <c r="T880"/>
  <c r="S880"/>
  <c r="R880"/>
  <c r="Q880"/>
  <c r="P880"/>
  <c r="N880"/>
  <c r="M880"/>
  <c r="C880"/>
  <c r="T879"/>
  <c r="S879"/>
  <c r="R879"/>
  <c r="Q879"/>
  <c r="P879"/>
  <c r="N879"/>
  <c r="M879"/>
  <c r="C879"/>
  <c r="T878"/>
  <c r="S878"/>
  <c r="R878"/>
  <c r="Q878"/>
  <c r="P878"/>
  <c r="N878"/>
  <c r="M878"/>
  <c r="C878"/>
  <c r="T877"/>
  <c r="S877"/>
  <c r="R877"/>
  <c r="Q877"/>
  <c r="P877"/>
  <c r="N877"/>
  <c r="M877"/>
  <c r="C877"/>
  <c r="T876"/>
  <c r="S876"/>
  <c r="R876"/>
  <c r="Q876"/>
  <c r="P876"/>
  <c r="N876"/>
  <c r="M876"/>
  <c r="C876"/>
  <c r="T875"/>
  <c r="S875"/>
  <c r="R875"/>
  <c r="Q875"/>
  <c r="P875"/>
  <c r="N875"/>
  <c r="M875"/>
  <c r="C875"/>
  <c r="T874"/>
  <c r="S874"/>
  <c r="R874"/>
  <c r="Q874"/>
  <c r="P874"/>
  <c r="N874"/>
  <c r="M874"/>
  <c r="C874"/>
  <c r="T873"/>
  <c r="S873"/>
  <c r="R873"/>
  <c r="Q873"/>
  <c r="P873"/>
  <c r="N873"/>
  <c r="M873"/>
  <c r="C873"/>
  <c r="T872"/>
  <c r="S872"/>
  <c r="R872"/>
  <c r="Q872"/>
  <c r="P872"/>
  <c r="N872"/>
  <c r="M872"/>
  <c r="C872"/>
  <c r="T871"/>
  <c r="S871"/>
  <c r="R871"/>
  <c r="Q871"/>
  <c r="P871"/>
  <c r="N871"/>
  <c r="M871"/>
  <c r="C871"/>
  <c r="T870"/>
  <c r="S870"/>
  <c r="R870"/>
  <c r="Q870"/>
  <c r="P870"/>
  <c r="N870"/>
  <c r="M870"/>
  <c r="C870"/>
  <c r="T869"/>
  <c r="S869"/>
  <c r="R869"/>
  <c r="Q869"/>
  <c r="P869"/>
  <c r="N869"/>
  <c r="M869"/>
  <c r="C869"/>
  <c r="T868"/>
  <c r="S868"/>
  <c r="R868"/>
  <c r="Q868"/>
  <c r="P868"/>
  <c r="N868"/>
  <c r="M868"/>
  <c r="C868"/>
  <c r="T867"/>
  <c r="S867"/>
  <c r="R867"/>
  <c r="Q867"/>
  <c r="P867"/>
  <c r="N867"/>
  <c r="M867"/>
  <c r="C867"/>
  <c r="T866"/>
  <c r="S866"/>
  <c r="R866"/>
  <c r="Q866"/>
  <c r="P866"/>
  <c r="N866"/>
  <c r="M866"/>
  <c r="C866"/>
  <c r="T865"/>
  <c r="S865"/>
  <c r="R865"/>
  <c r="Q865"/>
  <c r="P865"/>
  <c r="N865"/>
  <c r="M865"/>
  <c r="C865"/>
  <c r="T864"/>
  <c r="S864"/>
  <c r="R864"/>
  <c r="Q864"/>
  <c r="P864"/>
  <c r="N864"/>
  <c r="M864"/>
  <c r="C864"/>
  <c r="T863"/>
  <c r="S863"/>
  <c r="R863"/>
  <c r="Q863"/>
  <c r="P863"/>
  <c r="N863"/>
  <c r="M863"/>
  <c r="C863"/>
  <c r="T862"/>
  <c r="S862"/>
  <c r="R862"/>
  <c r="Q862"/>
  <c r="P862"/>
  <c r="N862"/>
  <c r="M862"/>
  <c r="C862"/>
  <c r="T861"/>
  <c r="S861"/>
  <c r="R861"/>
  <c r="Q861"/>
  <c r="P861"/>
  <c r="N861"/>
  <c r="M861"/>
  <c r="C861"/>
  <c r="T860"/>
  <c r="S860"/>
  <c r="R860"/>
  <c r="Q860"/>
  <c r="P860"/>
  <c r="N860"/>
  <c r="M860"/>
  <c r="C860"/>
  <c r="T859"/>
  <c r="S859"/>
  <c r="R859"/>
  <c r="Q859"/>
  <c r="P859"/>
  <c r="N859"/>
  <c r="M859"/>
  <c r="C859"/>
  <c r="T858"/>
  <c r="S858"/>
  <c r="R858"/>
  <c r="Q858"/>
  <c r="P858"/>
  <c r="N858"/>
  <c r="M858"/>
  <c r="C858"/>
  <c r="T857"/>
  <c r="S857"/>
  <c r="R857"/>
  <c r="Q857"/>
  <c r="P857"/>
  <c r="N857"/>
  <c r="M857"/>
  <c r="C857"/>
  <c r="T856"/>
  <c r="S856"/>
  <c r="R856"/>
  <c r="Q856"/>
  <c r="P856"/>
  <c r="N856"/>
  <c r="M856"/>
  <c r="C856"/>
  <c r="T855"/>
  <c r="S855"/>
  <c r="R855"/>
  <c r="Q855"/>
  <c r="P855"/>
  <c r="N855"/>
  <c r="M855"/>
  <c r="C855"/>
  <c r="T854"/>
  <c r="S854"/>
  <c r="R854"/>
  <c r="Q854"/>
  <c r="P854"/>
  <c r="N854"/>
  <c r="M854"/>
  <c r="C854"/>
  <c r="T853"/>
  <c r="S853"/>
  <c r="R853"/>
  <c r="Q853"/>
  <c r="P853"/>
  <c r="N853"/>
  <c r="M853"/>
  <c r="C853"/>
  <c r="T852"/>
  <c r="S852"/>
  <c r="R852"/>
  <c r="Q852"/>
  <c r="P852"/>
  <c r="N852"/>
  <c r="M852"/>
  <c r="C852"/>
  <c r="T851"/>
  <c r="S851"/>
  <c r="R851"/>
  <c r="Q851"/>
  <c r="P851"/>
  <c r="N851"/>
  <c r="M851"/>
  <c r="C851"/>
  <c r="T850"/>
  <c r="S850"/>
  <c r="R850"/>
  <c r="Q850"/>
  <c r="P850"/>
  <c r="N850"/>
  <c r="M850"/>
  <c r="C850"/>
  <c r="T849"/>
  <c r="S849"/>
  <c r="R849"/>
  <c r="Q849"/>
  <c r="P849"/>
  <c r="N849"/>
  <c r="M849"/>
  <c r="C849"/>
  <c r="T848"/>
  <c r="S848"/>
  <c r="R848"/>
  <c r="Q848"/>
  <c r="P848"/>
  <c r="N848"/>
  <c r="M848"/>
  <c r="C848"/>
  <c r="T847"/>
  <c r="S847"/>
  <c r="R847"/>
  <c r="Q847"/>
  <c r="P847"/>
  <c r="N847"/>
  <c r="M847"/>
  <c r="C847"/>
  <c r="T846"/>
  <c r="S846"/>
  <c r="R846"/>
  <c r="Q846"/>
  <c r="P846"/>
  <c r="N846"/>
  <c r="M846"/>
  <c r="C846"/>
  <c r="T845"/>
  <c r="S845"/>
  <c r="R845"/>
  <c r="Q845"/>
  <c r="P845"/>
  <c r="N845"/>
  <c r="M845"/>
  <c r="C845"/>
  <c r="T844"/>
  <c r="S844"/>
  <c r="R844"/>
  <c r="Q844"/>
  <c r="P844"/>
  <c r="N844"/>
  <c r="M844"/>
  <c r="C844"/>
  <c r="T843"/>
  <c r="S843"/>
  <c r="R843"/>
  <c r="Q843"/>
  <c r="P843"/>
  <c r="N843"/>
  <c r="M843"/>
  <c r="C843"/>
  <c r="T842"/>
  <c r="S842"/>
  <c r="R842"/>
  <c r="Q842"/>
  <c r="P842"/>
  <c r="N842"/>
  <c r="M842"/>
  <c r="C842"/>
  <c r="T841"/>
  <c r="S841"/>
  <c r="R841"/>
  <c r="Q841"/>
  <c r="P841"/>
  <c r="N841"/>
  <c r="M841"/>
  <c r="C841"/>
  <c r="T840"/>
  <c r="S840"/>
  <c r="R840"/>
  <c r="Q840"/>
  <c r="P840"/>
  <c r="N840"/>
  <c r="M840"/>
  <c r="C840"/>
  <c r="T839"/>
  <c r="S839"/>
  <c r="R839"/>
  <c r="Q839"/>
  <c r="P839"/>
  <c r="N839"/>
  <c r="M839"/>
  <c r="C839"/>
  <c r="T838"/>
  <c r="S838"/>
  <c r="R838"/>
  <c r="Q838"/>
  <c r="P838"/>
  <c r="N838"/>
  <c r="M838"/>
  <c r="C838"/>
  <c r="T837"/>
  <c r="S837"/>
  <c r="R837"/>
  <c r="Q837"/>
  <c r="P837"/>
  <c r="N837"/>
  <c r="M837"/>
  <c r="C837"/>
  <c r="T836"/>
  <c r="S836"/>
  <c r="R836"/>
  <c r="Q836"/>
  <c r="P836"/>
  <c r="N836"/>
  <c r="M836"/>
  <c r="C836"/>
  <c r="T835"/>
  <c r="S835"/>
  <c r="R835"/>
  <c r="Q835"/>
  <c r="P835"/>
  <c r="N835"/>
  <c r="M835"/>
  <c r="C835"/>
  <c r="T834"/>
  <c r="S834"/>
  <c r="R834"/>
  <c r="Q834"/>
  <c r="P834"/>
  <c r="N834"/>
  <c r="M834"/>
  <c r="C834"/>
  <c r="T833"/>
  <c r="S833"/>
  <c r="R833"/>
  <c r="Q833"/>
  <c r="P833"/>
  <c r="N833"/>
  <c r="M833"/>
  <c r="C833"/>
  <c r="T832"/>
  <c r="S832"/>
  <c r="R832"/>
  <c r="Q832"/>
  <c r="P832"/>
  <c r="N832"/>
  <c r="M832"/>
  <c r="C832"/>
  <c r="T831"/>
  <c r="S831"/>
  <c r="R831"/>
  <c r="Q831"/>
  <c r="P831"/>
  <c r="N831"/>
  <c r="M831"/>
  <c r="C831"/>
  <c r="T830"/>
  <c r="S830"/>
  <c r="R830"/>
  <c r="Q830"/>
  <c r="P830"/>
  <c r="N830"/>
  <c r="M830"/>
  <c r="C830"/>
  <c r="T829"/>
  <c r="S829"/>
  <c r="R829"/>
  <c r="Q829"/>
  <c r="P829"/>
  <c r="N829"/>
  <c r="M829"/>
  <c r="C829"/>
  <c r="T828"/>
  <c r="S828"/>
  <c r="R828"/>
  <c r="Q828"/>
  <c r="P828"/>
  <c r="N828"/>
  <c r="M828"/>
  <c r="C828"/>
  <c r="T827"/>
  <c r="S827"/>
  <c r="R827"/>
  <c r="Q827"/>
  <c r="P827"/>
  <c r="N827"/>
  <c r="M827"/>
  <c r="C827"/>
  <c r="T826"/>
  <c r="S826"/>
  <c r="R826"/>
  <c r="Q826"/>
  <c r="P826"/>
  <c r="N826"/>
  <c r="M826"/>
  <c r="C826"/>
  <c r="T825"/>
  <c r="S825"/>
  <c r="R825"/>
  <c r="Q825"/>
  <c r="P825"/>
  <c r="N825"/>
  <c r="M825"/>
  <c r="C825"/>
  <c r="T824"/>
  <c r="S824"/>
  <c r="R824"/>
  <c r="Q824"/>
  <c r="P824"/>
  <c r="N824"/>
  <c r="M824"/>
  <c r="C824"/>
  <c r="T823"/>
  <c r="S823"/>
  <c r="R823"/>
  <c r="Q823"/>
  <c r="P823"/>
  <c r="N823"/>
  <c r="M823"/>
  <c r="C823"/>
  <c r="T822"/>
  <c r="S822"/>
  <c r="R822"/>
  <c r="Q822"/>
  <c r="P822"/>
  <c r="N822"/>
  <c r="M822"/>
  <c r="C822"/>
  <c r="T821"/>
  <c r="S821"/>
  <c r="R821"/>
  <c r="Q821"/>
  <c r="P821"/>
  <c r="N821"/>
  <c r="M821"/>
  <c r="C821"/>
  <c r="T820"/>
  <c r="S820"/>
  <c r="R820"/>
  <c r="Q820"/>
  <c r="P820"/>
  <c r="N820"/>
  <c r="M820"/>
  <c r="C820"/>
  <c r="T819"/>
  <c r="S819"/>
  <c r="R819"/>
  <c r="Q819"/>
  <c r="P819"/>
  <c r="N819"/>
  <c r="M819"/>
  <c r="C819"/>
  <c r="T818"/>
  <c r="S818"/>
  <c r="R818"/>
  <c r="Q818"/>
  <c r="P818"/>
  <c r="N818"/>
  <c r="M818"/>
  <c r="C818"/>
  <c r="T817"/>
  <c r="S817"/>
  <c r="R817"/>
  <c r="Q817"/>
  <c r="P817"/>
  <c r="N817"/>
  <c r="M817"/>
  <c r="C817"/>
  <c r="T816"/>
  <c r="S816"/>
  <c r="R816"/>
  <c r="Q816"/>
  <c r="P816"/>
  <c r="N816"/>
  <c r="M816"/>
  <c r="C816"/>
  <c r="T815"/>
  <c r="S815"/>
  <c r="R815"/>
  <c r="Q815"/>
  <c r="P815"/>
  <c r="N815"/>
  <c r="M815"/>
  <c r="C815"/>
  <c r="T814"/>
  <c r="S814"/>
  <c r="R814"/>
  <c r="Q814"/>
  <c r="P814"/>
  <c r="N814"/>
  <c r="M814"/>
  <c r="C814"/>
  <c r="T813"/>
  <c r="S813"/>
  <c r="R813"/>
  <c r="Q813"/>
  <c r="P813"/>
  <c r="N813"/>
  <c r="M813"/>
  <c r="C813"/>
  <c r="T812"/>
  <c r="S812"/>
  <c r="R812"/>
  <c r="Q812"/>
  <c r="P812"/>
  <c r="N812"/>
  <c r="M812"/>
  <c r="C812"/>
  <c r="T811"/>
  <c r="S811"/>
  <c r="R811"/>
  <c r="Q811"/>
  <c r="P811"/>
  <c r="N811"/>
  <c r="M811"/>
  <c r="C811"/>
  <c r="T810"/>
  <c r="S810"/>
  <c r="R810"/>
  <c r="Q810"/>
  <c r="P810"/>
  <c r="N810"/>
  <c r="M810"/>
  <c r="C810"/>
  <c r="T809"/>
  <c r="S809"/>
  <c r="R809"/>
  <c r="Q809"/>
  <c r="P809"/>
  <c r="N809"/>
  <c r="M809"/>
  <c r="C809"/>
  <c r="T808"/>
  <c r="S808"/>
  <c r="R808"/>
  <c r="Q808"/>
  <c r="P808"/>
  <c r="N808"/>
  <c r="M808"/>
  <c r="C808"/>
  <c r="T807"/>
  <c r="S807"/>
  <c r="R807"/>
  <c r="Q807"/>
  <c r="P807"/>
  <c r="N807"/>
  <c r="M807"/>
  <c r="C807"/>
  <c r="T806"/>
  <c r="S806"/>
  <c r="R806"/>
  <c r="Q806"/>
  <c r="P806"/>
  <c r="N806"/>
  <c r="M806"/>
  <c r="C806"/>
  <c r="T805"/>
  <c r="S805"/>
  <c r="R805"/>
  <c r="Q805"/>
  <c r="P805"/>
  <c r="N805"/>
  <c r="M805"/>
  <c r="C805"/>
  <c r="T804"/>
  <c r="S804"/>
  <c r="R804"/>
  <c r="Q804"/>
  <c r="P804"/>
  <c r="N804"/>
  <c r="M804"/>
  <c r="C804"/>
  <c r="T803"/>
  <c r="S803"/>
  <c r="R803"/>
  <c r="Q803"/>
  <c r="P803"/>
  <c r="N803"/>
  <c r="M803"/>
  <c r="C803"/>
  <c r="T802"/>
  <c r="S802"/>
  <c r="R802"/>
  <c r="Q802"/>
  <c r="P802"/>
  <c r="N802"/>
  <c r="M802"/>
  <c r="C802"/>
  <c r="T801"/>
  <c r="S801"/>
  <c r="R801"/>
  <c r="Q801"/>
  <c r="P801"/>
  <c r="N801"/>
  <c r="M801"/>
  <c r="C801"/>
  <c r="T800"/>
  <c r="S800"/>
  <c r="R800"/>
  <c r="Q800"/>
  <c r="P800"/>
  <c r="N800"/>
  <c r="M800"/>
  <c r="C800"/>
  <c r="T799"/>
  <c r="S799"/>
  <c r="R799"/>
  <c r="Q799"/>
  <c r="P799"/>
  <c r="N799"/>
  <c r="M799"/>
  <c r="C799"/>
  <c r="T798"/>
  <c r="S798"/>
  <c r="R798"/>
  <c r="Q798"/>
  <c r="P798"/>
  <c r="N798"/>
  <c r="M798"/>
  <c r="C798"/>
  <c r="T797"/>
  <c r="S797"/>
  <c r="R797"/>
  <c r="Q797"/>
  <c r="P797"/>
  <c r="N797"/>
  <c r="M797"/>
  <c r="C797"/>
  <c r="T796"/>
  <c r="S796"/>
  <c r="R796"/>
  <c r="Q796"/>
  <c r="P796"/>
  <c r="N796"/>
  <c r="M796"/>
  <c r="C796"/>
  <c r="T795"/>
  <c r="S795"/>
  <c r="R795"/>
  <c r="Q795"/>
  <c r="P795"/>
  <c r="N795"/>
  <c r="M795"/>
  <c r="C795"/>
  <c r="T794"/>
  <c r="S794"/>
  <c r="R794"/>
  <c r="Q794"/>
  <c r="P794"/>
  <c r="N794"/>
  <c r="M794"/>
  <c r="C794"/>
  <c r="T793"/>
  <c r="S793"/>
  <c r="R793"/>
  <c r="Q793"/>
  <c r="P793"/>
  <c r="N793"/>
  <c r="M793"/>
  <c r="C793"/>
  <c r="T792"/>
  <c r="S792"/>
  <c r="R792"/>
  <c r="Q792"/>
  <c r="P792"/>
  <c r="N792"/>
  <c r="M792"/>
  <c r="C792"/>
  <c r="T791"/>
  <c r="S791"/>
  <c r="R791"/>
  <c r="Q791"/>
  <c r="P791"/>
  <c r="N791"/>
  <c r="M791"/>
  <c r="C791"/>
  <c r="T790"/>
  <c r="S790"/>
  <c r="R790"/>
  <c r="Q790"/>
  <c r="P790"/>
  <c r="N790"/>
  <c r="M790"/>
  <c r="C790"/>
  <c r="T789"/>
  <c r="S789"/>
  <c r="R789"/>
  <c r="Q789"/>
  <c r="P789"/>
  <c r="N789"/>
  <c r="M789"/>
  <c r="C789"/>
  <c r="T788"/>
  <c r="S788"/>
  <c r="R788"/>
  <c r="Q788"/>
  <c r="P788"/>
  <c r="N788"/>
  <c r="M788"/>
  <c r="C788"/>
  <c r="T787"/>
  <c r="S787"/>
  <c r="R787"/>
  <c r="Q787"/>
  <c r="P787"/>
  <c r="N787"/>
  <c r="M787"/>
  <c r="C787"/>
  <c r="T786"/>
  <c r="S786"/>
  <c r="R786"/>
  <c r="Q786"/>
  <c r="P786"/>
  <c r="N786"/>
  <c r="M786"/>
  <c r="C786"/>
  <c r="T785"/>
  <c r="S785"/>
  <c r="R785"/>
  <c r="Q785"/>
  <c r="P785"/>
  <c r="N785"/>
  <c r="M785"/>
  <c r="C785"/>
  <c r="T784"/>
  <c r="S784"/>
  <c r="R784"/>
  <c r="Q784"/>
  <c r="P784"/>
  <c r="N784"/>
  <c r="M784"/>
  <c r="C784"/>
  <c r="T783"/>
  <c r="S783"/>
  <c r="R783"/>
  <c r="Q783"/>
  <c r="P783"/>
  <c r="N783"/>
  <c r="M783"/>
  <c r="C783"/>
  <c r="T782"/>
  <c r="S782"/>
  <c r="R782"/>
  <c r="Q782"/>
  <c r="P782"/>
  <c r="N782"/>
  <c r="M782"/>
  <c r="C782"/>
  <c r="T781"/>
  <c r="S781"/>
  <c r="R781"/>
  <c r="Q781"/>
  <c r="P781"/>
  <c r="N781"/>
  <c r="M781"/>
  <c r="C781"/>
  <c r="T780"/>
  <c r="S780"/>
  <c r="R780"/>
  <c r="Q780"/>
  <c r="P780"/>
  <c r="N780"/>
  <c r="M780"/>
  <c r="C780"/>
  <c r="T779"/>
  <c r="S779"/>
  <c r="R779"/>
  <c r="Q779"/>
  <c r="P779"/>
  <c r="N779"/>
  <c r="M779"/>
  <c r="C779"/>
  <c r="T778"/>
  <c r="S778"/>
  <c r="R778"/>
  <c r="Q778"/>
  <c r="P778"/>
  <c r="N778"/>
  <c r="M778"/>
  <c r="C778"/>
  <c r="T777"/>
  <c r="S777"/>
  <c r="R777"/>
  <c r="Q777"/>
  <c r="P777"/>
  <c r="N777"/>
  <c r="M777"/>
  <c r="C777"/>
  <c r="T776"/>
  <c r="S776"/>
  <c r="R776"/>
  <c r="Q776"/>
  <c r="P776"/>
  <c r="N776"/>
  <c r="M776"/>
  <c r="C776"/>
  <c r="T775"/>
  <c r="S775"/>
  <c r="R775"/>
  <c r="Q775"/>
  <c r="P775"/>
  <c r="N775"/>
  <c r="M775"/>
  <c r="C775"/>
  <c r="T774"/>
  <c r="S774"/>
  <c r="R774"/>
  <c r="Q774"/>
  <c r="P774"/>
  <c r="N774"/>
  <c r="M774"/>
  <c r="C774"/>
  <c r="T773"/>
  <c r="S773"/>
  <c r="R773"/>
  <c r="Q773"/>
  <c r="P773"/>
  <c r="N773"/>
  <c r="M773"/>
  <c r="C773"/>
  <c r="T772"/>
  <c r="S772"/>
  <c r="R772"/>
  <c r="Q772"/>
  <c r="P772"/>
  <c r="N772"/>
  <c r="M772"/>
  <c r="C772"/>
  <c r="T771"/>
  <c r="S771"/>
  <c r="R771"/>
  <c r="Q771"/>
  <c r="P771"/>
  <c r="N771"/>
  <c r="M771"/>
  <c r="C771"/>
  <c r="T770"/>
  <c r="S770"/>
  <c r="R770"/>
  <c r="Q770"/>
  <c r="P770"/>
  <c r="N770"/>
  <c r="M770"/>
  <c r="C770"/>
  <c r="T769"/>
  <c r="S769"/>
  <c r="R769"/>
  <c r="Q769"/>
  <c r="P769"/>
  <c r="N769"/>
  <c r="M769"/>
  <c r="C769"/>
  <c r="T768"/>
  <c r="S768"/>
  <c r="R768"/>
  <c r="Q768"/>
  <c r="P768"/>
  <c r="N768"/>
  <c r="M768"/>
  <c r="C768"/>
  <c r="T767"/>
  <c r="S767"/>
  <c r="R767"/>
  <c r="Q767"/>
  <c r="P767"/>
  <c r="N767"/>
  <c r="M767"/>
  <c r="C767"/>
  <c r="T766"/>
  <c r="S766"/>
  <c r="R766"/>
  <c r="Q766"/>
  <c r="P766"/>
  <c r="N766"/>
  <c r="M766"/>
  <c r="C766"/>
  <c r="T765"/>
  <c r="S765"/>
  <c r="R765"/>
  <c r="Q765"/>
  <c r="P765"/>
  <c r="N765"/>
  <c r="M765"/>
  <c r="C765"/>
  <c r="T764"/>
  <c r="S764"/>
  <c r="R764"/>
  <c r="Q764"/>
  <c r="P764"/>
  <c r="N764"/>
  <c r="M764"/>
  <c r="C764"/>
  <c r="T763"/>
  <c r="S763"/>
  <c r="R763"/>
  <c r="Q763"/>
  <c r="P763"/>
  <c r="N763"/>
  <c r="M763"/>
  <c r="C763"/>
  <c r="T762"/>
  <c r="S762"/>
  <c r="R762"/>
  <c r="Q762"/>
  <c r="P762"/>
  <c r="N762"/>
  <c r="M762"/>
  <c r="C762"/>
  <c r="T761"/>
  <c r="S761"/>
  <c r="R761"/>
  <c r="Q761"/>
  <c r="P761"/>
  <c r="N761"/>
  <c r="M761"/>
  <c r="C761"/>
  <c r="T760"/>
  <c r="S760"/>
  <c r="R760"/>
  <c r="Q760"/>
  <c r="P760"/>
  <c r="N760"/>
  <c r="M760"/>
  <c r="C760"/>
  <c r="T759"/>
  <c r="S759"/>
  <c r="R759"/>
  <c r="Q759"/>
  <c r="P759"/>
  <c r="N759"/>
  <c r="M759"/>
  <c r="C759"/>
  <c r="T758"/>
  <c r="S758"/>
  <c r="R758"/>
  <c r="Q758"/>
  <c r="P758"/>
  <c r="N758"/>
  <c r="M758"/>
  <c r="C758"/>
  <c r="T757"/>
  <c r="S757"/>
  <c r="R757"/>
  <c r="Q757"/>
  <c r="P757"/>
  <c r="N757"/>
  <c r="M757"/>
  <c r="C757"/>
  <c r="T756"/>
  <c r="S756"/>
  <c r="R756"/>
  <c r="Q756"/>
  <c r="P756"/>
  <c r="N756"/>
  <c r="M756"/>
  <c r="C756"/>
  <c r="T755"/>
  <c r="S755"/>
  <c r="R755"/>
  <c r="Q755"/>
  <c r="P755"/>
  <c r="N755"/>
  <c r="M755"/>
  <c r="C755"/>
  <c r="T754"/>
  <c r="S754"/>
  <c r="R754"/>
  <c r="Q754"/>
  <c r="P754"/>
  <c r="N754"/>
  <c r="M754"/>
  <c r="C754"/>
  <c r="T753"/>
  <c r="S753"/>
  <c r="R753"/>
  <c r="Q753"/>
  <c r="P753"/>
  <c r="N753"/>
  <c r="M753"/>
  <c r="C753"/>
  <c r="T752"/>
  <c r="S752"/>
  <c r="R752"/>
  <c r="Q752"/>
  <c r="P752"/>
  <c r="N752"/>
  <c r="M752"/>
  <c r="C752"/>
  <c r="T751"/>
  <c r="S751"/>
  <c r="R751"/>
  <c r="Q751"/>
  <c r="P751"/>
  <c r="N751"/>
  <c r="M751"/>
  <c r="C751"/>
  <c r="T750"/>
  <c r="S750"/>
  <c r="R750"/>
  <c r="Q750"/>
  <c r="P750"/>
  <c r="N750"/>
  <c r="M750"/>
  <c r="C750"/>
  <c r="T749"/>
  <c r="S749"/>
  <c r="R749"/>
  <c r="Q749"/>
  <c r="P749"/>
  <c r="N749"/>
  <c r="M749"/>
  <c r="C749"/>
  <c r="T748"/>
  <c r="S748"/>
  <c r="R748"/>
  <c r="Q748"/>
  <c r="P748"/>
  <c r="N748"/>
  <c r="M748"/>
  <c r="C748"/>
  <c r="T747"/>
  <c r="S747"/>
  <c r="R747"/>
  <c r="Q747"/>
  <c r="P747"/>
  <c r="N747"/>
  <c r="M747"/>
  <c r="C747"/>
  <c r="T746"/>
  <c r="S746"/>
  <c r="R746"/>
  <c r="Q746"/>
  <c r="P746"/>
  <c r="N746"/>
  <c r="M746"/>
  <c r="C746"/>
  <c r="T745"/>
  <c r="S745"/>
  <c r="R745"/>
  <c r="Q745"/>
  <c r="P745"/>
  <c r="N745"/>
  <c r="M745"/>
  <c r="C745"/>
  <c r="T744"/>
  <c r="S744"/>
  <c r="R744"/>
  <c r="Q744"/>
  <c r="P744"/>
  <c r="N744"/>
  <c r="M744"/>
  <c r="C744"/>
  <c r="T743"/>
  <c r="S743"/>
  <c r="R743"/>
  <c r="Q743"/>
  <c r="P743"/>
  <c r="N743"/>
  <c r="M743"/>
  <c r="C743"/>
  <c r="T742"/>
  <c r="S742"/>
  <c r="R742"/>
  <c r="Q742"/>
  <c r="P742"/>
  <c r="N742"/>
  <c r="M742"/>
  <c r="C742"/>
  <c r="T741"/>
  <c r="S741"/>
  <c r="R741"/>
  <c r="Q741"/>
  <c r="P741"/>
  <c r="N741"/>
  <c r="M741"/>
  <c r="C741"/>
  <c r="T740"/>
  <c r="S740"/>
  <c r="R740"/>
  <c r="Q740"/>
  <c r="P740"/>
  <c r="N740"/>
  <c r="M740"/>
  <c r="C740"/>
  <c r="T739"/>
  <c r="S739"/>
  <c r="R739"/>
  <c r="Q739"/>
  <c r="P739"/>
  <c r="N739"/>
  <c r="M739"/>
  <c r="C739"/>
  <c r="T738"/>
  <c r="S738"/>
  <c r="R738"/>
  <c r="Q738"/>
  <c r="P738"/>
  <c r="N738"/>
  <c r="M738"/>
  <c r="C738"/>
  <c r="T737"/>
  <c r="S737"/>
  <c r="R737"/>
  <c r="Q737"/>
  <c r="P737"/>
  <c r="N737"/>
  <c r="M737"/>
  <c r="C737"/>
  <c r="T736"/>
  <c r="S736"/>
  <c r="R736"/>
  <c r="Q736"/>
  <c r="P736"/>
  <c r="N736"/>
  <c r="M736"/>
  <c r="C736"/>
  <c r="T735"/>
  <c r="S735"/>
  <c r="R735"/>
  <c r="Q735"/>
  <c r="P735"/>
  <c r="N735"/>
  <c r="M735"/>
  <c r="C735"/>
  <c r="T734"/>
  <c r="S734"/>
  <c r="R734"/>
  <c r="Q734"/>
  <c r="P734"/>
  <c r="N734"/>
  <c r="M734"/>
  <c r="C734"/>
  <c r="T733"/>
  <c r="S733"/>
  <c r="R733"/>
  <c r="Q733"/>
  <c r="P733"/>
  <c r="N733"/>
  <c r="M733"/>
  <c r="C733"/>
  <c r="T732"/>
  <c r="S732"/>
  <c r="R732"/>
  <c r="Q732"/>
  <c r="P732"/>
  <c r="N732"/>
  <c r="M732"/>
  <c r="C732"/>
  <c r="T731"/>
  <c r="S731"/>
  <c r="R731"/>
  <c r="Q731"/>
  <c r="P731"/>
  <c r="N731"/>
  <c r="M731"/>
  <c r="C731"/>
  <c r="T730"/>
  <c r="S730"/>
  <c r="R730"/>
  <c r="Q730"/>
  <c r="P730"/>
  <c r="N730"/>
  <c r="M730"/>
  <c r="C730"/>
  <c r="T729"/>
  <c r="S729"/>
  <c r="R729"/>
  <c r="Q729"/>
  <c r="P729"/>
  <c r="N729"/>
  <c r="M729"/>
  <c r="C729"/>
  <c r="T728"/>
  <c r="S728"/>
  <c r="R728"/>
  <c r="Q728"/>
  <c r="P728"/>
  <c r="N728"/>
  <c r="M728"/>
  <c r="C728"/>
  <c r="T727"/>
  <c r="S727"/>
  <c r="R727"/>
  <c r="Q727"/>
  <c r="P727"/>
  <c r="N727"/>
  <c r="M727"/>
  <c r="C727"/>
  <c r="T726"/>
  <c r="S726"/>
  <c r="R726"/>
  <c r="Q726"/>
  <c r="P726"/>
  <c r="N726"/>
  <c r="M726"/>
  <c r="C726"/>
  <c r="T725"/>
  <c r="S725"/>
  <c r="R725"/>
  <c r="Q725"/>
  <c r="P725"/>
  <c r="N725"/>
  <c r="M725"/>
  <c r="C725"/>
  <c r="T724"/>
  <c r="S724"/>
  <c r="R724"/>
  <c r="Q724"/>
  <c r="P724"/>
  <c r="N724"/>
  <c r="M724"/>
  <c r="C724"/>
  <c r="T723"/>
  <c r="S723"/>
  <c r="R723"/>
  <c r="Q723"/>
  <c r="P723"/>
  <c r="N723"/>
  <c r="M723"/>
  <c r="C723"/>
  <c r="T722"/>
  <c r="S722"/>
  <c r="R722"/>
  <c r="Q722"/>
  <c r="P722"/>
  <c r="N722"/>
  <c r="M722"/>
  <c r="C722"/>
  <c r="T721"/>
  <c r="S721"/>
  <c r="R721"/>
  <c r="Q721"/>
  <c r="P721"/>
  <c r="N721"/>
  <c r="M721"/>
  <c r="C721"/>
  <c r="T720"/>
  <c r="S720"/>
  <c r="R720"/>
  <c r="Q720"/>
  <c r="P720"/>
  <c r="N720"/>
  <c r="M720"/>
  <c r="C720"/>
  <c r="T719"/>
  <c r="S719"/>
  <c r="R719"/>
  <c r="Q719"/>
  <c r="P719"/>
  <c r="N719"/>
  <c r="M719"/>
  <c r="C719"/>
  <c r="T718"/>
  <c r="S718"/>
  <c r="R718"/>
  <c r="Q718"/>
  <c r="P718"/>
  <c r="N718"/>
  <c r="M718"/>
  <c r="C718"/>
  <c r="T717"/>
  <c r="S717"/>
  <c r="R717"/>
  <c r="Q717"/>
  <c r="P717"/>
  <c r="N717"/>
  <c r="M717"/>
  <c r="C717"/>
  <c r="T716"/>
  <c r="S716"/>
  <c r="R716"/>
  <c r="Q716"/>
  <c r="P716"/>
  <c r="N716"/>
  <c r="M716"/>
  <c r="C716"/>
  <c r="T715"/>
  <c r="S715"/>
  <c r="R715"/>
  <c r="Q715"/>
  <c r="P715"/>
  <c r="N715"/>
  <c r="M715"/>
  <c r="C715"/>
  <c r="T714"/>
  <c r="S714"/>
  <c r="R714"/>
  <c r="Q714"/>
  <c r="P714"/>
  <c r="N714"/>
  <c r="M714"/>
  <c r="C714"/>
  <c r="T713"/>
  <c r="S713"/>
  <c r="R713"/>
  <c r="Q713"/>
  <c r="P713"/>
  <c r="N713"/>
  <c r="M713"/>
  <c r="C713"/>
  <c r="T712"/>
  <c r="S712"/>
  <c r="R712"/>
  <c r="Q712"/>
  <c r="P712"/>
  <c r="N712"/>
  <c r="M712"/>
  <c r="C712"/>
  <c r="T711"/>
  <c r="S711"/>
  <c r="R711"/>
  <c r="Q711"/>
  <c r="P711"/>
  <c r="N711"/>
  <c r="M711"/>
  <c r="C711"/>
  <c r="T710"/>
  <c r="S710"/>
  <c r="R710"/>
  <c r="Q710"/>
  <c r="P710"/>
  <c r="N710"/>
  <c r="M710"/>
  <c r="C710"/>
  <c r="T709"/>
  <c r="S709"/>
  <c r="R709"/>
  <c r="Q709"/>
  <c r="P709"/>
  <c r="N709"/>
  <c r="M709"/>
  <c r="C709"/>
  <c r="T708"/>
  <c r="S708"/>
  <c r="R708"/>
  <c r="Q708"/>
  <c r="P708"/>
  <c r="N708"/>
  <c r="M708"/>
  <c r="C708"/>
  <c r="T707"/>
  <c r="S707"/>
  <c r="R707"/>
  <c r="Q707"/>
  <c r="P707"/>
  <c r="N707"/>
  <c r="M707"/>
  <c r="C707"/>
  <c r="T706"/>
  <c r="S706"/>
  <c r="R706"/>
  <c r="Q706"/>
  <c r="P706"/>
  <c r="N706"/>
  <c r="M706"/>
  <c r="C706"/>
  <c r="T705"/>
  <c r="S705"/>
  <c r="R705"/>
  <c r="Q705"/>
  <c r="P705"/>
  <c r="N705"/>
  <c r="M705"/>
  <c r="C705"/>
  <c r="T704"/>
  <c r="S704"/>
  <c r="R704"/>
  <c r="Q704"/>
  <c r="P704"/>
  <c r="N704"/>
  <c r="M704"/>
  <c r="C704"/>
  <c r="T703"/>
  <c r="S703"/>
  <c r="R703"/>
  <c r="Q703"/>
  <c r="P703"/>
  <c r="N703"/>
  <c r="M703"/>
  <c r="C703"/>
  <c r="T702"/>
  <c r="S702"/>
  <c r="R702"/>
  <c r="Q702"/>
  <c r="P702"/>
  <c r="N702"/>
  <c r="M702"/>
  <c r="C702"/>
  <c r="T701"/>
  <c r="S701"/>
  <c r="R701"/>
  <c r="Q701"/>
  <c r="P701"/>
  <c r="N701"/>
  <c r="M701"/>
  <c r="C701"/>
  <c r="T700"/>
  <c r="S700"/>
  <c r="R700"/>
  <c r="Q700"/>
  <c r="P700"/>
  <c r="N700"/>
  <c r="M700"/>
  <c r="C700"/>
  <c r="T699"/>
  <c r="S699"/>
  <c r="R699"/>
  <c r="Q699"/>
  <c r="P699"/>
  <c r="N699"/>
  <c r="M699"/>
  <c r="C699"/>
  <c r="T698"/>
  <c r="S698"/>
  <c r="R698"/>
  <c r="Q698"/>
  <c r="P698"/>
  <c r="N698"/>
  <c r="M698"/>
  <c r="C698"/>
  <c r="T697"/>
  <c r="S697"/>
  <c r="R697"/>
  <c r="Q697"/>
  <c r="P697"/>
  <c r="N697"/>
  <c r="M697"/>
  <c r="C697"/>
  <c r="T696"/>
  <c r="S696"/>
  <c r="R696"/>
  <c r="Q696"/>
  <c r="P696"/>
  <c r="N696"/>
  <c r="M696"/>
  <c r="C696"/>
  <c r="T695"/>
  <c r="S695"/>
  <c r="R695"/>
  <c r="Q695"/>
  <c r="P695"/>
  <c r="N695"/>
  <c r="M695"/>
  <c r="C695"/>
  <c r="T694"/>
  <c r="S694"/>
  <c r="R694"/>
  <c r="Q694"/>
  <c r="P694"/>
  <c r="N694"/>
  <c r="M694"/>
  <c r="C694"/>
  <c r="T693"/>
  <c r="S693"/>
  <c r="R693"/>
  <c r="Q693"/>
  <c r="P693"/>
  <c r="N693"/>
  <c r="M693"/>
  <c r="C693"/>
  <c r="T692"/>
  <c r="S692"/>
  <c r="R692"/>
  <c r="Q692"/>
  <c r="P692"/>
  <c r="N692"/>
  <c r="M692"/>
  <c r="C692"/>
  <c r="T691"/>
  <c r="S691"/>
  <c r="R691"/>
  <c r="Q691"/>
  <c r="P691"/>
  <c r="N691"/>
  <c r="M691"/>
  <c r="C691"/>
  <c r="T690"/>
  <c r="S690"/>
  <c r="R690"/>
  <c r="Q690"/>
  <c r="P690"/>
  <c r="N690"/>
  <c r="M690"/>
  <c r="C690"/>
  <c r="T689"/>
  <c r="S689"/>
  <c r="R689"/>
  <c r="Q689"/>
  <c r="P689"/>
  <c r="N689"/>
  <c r="M689"/>
  <c r="C689"/>
  <c r="T688"/>
  <c r="S688"/>
  <c r="R688"/>
  <c r="Q688"/>
  <c r="P688"/>
  <c r="N688"/>
  <c r="M688"/>
  <c r="C688"/>
  <c r="T687"/>
  <c r="S687"/>
  <c r="R687"/>
  <c r="Q687"/>
  <c r="P687"/>
  <c r="N687"/>
  <c r="M687"/>
  <c r="C687"/>
  <c r="T686"/>
  <c r="S686"/>
  <c r="R686"/>
  <c r="Q686"/>
  <c r="P686"/>
  <c r="N686"/>
  <c r="M686"/>
  <c r="C686"/>
  <c r="T685"/>
  <c r="S685"/>
  <c r="R685"/>
  <c r="Q685"/>
  <c r="P685"/>
  <c r="N685"/>
  <c r="M685"/>
  <c r="C685"/>
  <c r="T684"/>
  <c r="S684"/>
  <c r="R684"/>
  <c r="Q684"/>
  <c r="P684"/>
  <c r="N684"/>
  <c r="M684"/>
  <c r="C684"/>
  <c r="T683"/>
  <c r="S683"/>
  <c r="R683"/>
  <c r="Q683"/>
  <c r="P683"/>
  <c r="N683"/>
  <c r="M683"/>
  <c r="C683"/>
  <c r="T682"/>
  <c r="S682"/>
  <c r="R682"/>
  <c r="Q682"/>
  <c r="P682"/>
  <c r="N682"/>
  <c r="M682"/>
  <c r="C682"/>
  <c r="T681"/>
  <c r="S681"/>
  <c r="R681"/>
  <c r="Q681"/>
  <c r="P681"/>
  <c r="N681"/>
  <c r="M681"/>
  <c r="C681"/>
  <c r="T680"/>
  <c r="S680"/>
  <c r="R680"/>
  <c r="Q680"/>
  <c r="P680"/>
  <c r="N680"/>
  <c r="M680"/>
  <c r="C680"/>
  <c r="T679"/>
  <c r="S679"/>
  <c r="R679"/>
  <c r="Q679"/>
  <c r="P679"/>
  <c r="N679"/>
  <c r="M679"/>
  <c r="C679"/>
  <c r="T678"/>
  <c r="S678"/>
  <c r="R678"/>
  <c r="Q678"/>
  <c r="P678"/>
  <c r="N678"/>
  <c r="M678"/>
  <c r="C678"/>
  <c r="T677"/>
  <c r="S677"/>
  <c r="R677"/>
  <c r="Q677"/>
  <c r="P677"/>
  <c r="N677"/>
  <c r="M677"/>
  <c r="C677"/>
  <c r="T676"/>
  <c r="S676"/>
  <c r="R676"/>
  <c r="Q676"/>
  <c r="P676"/>
  <c r="N676"/>
  <c r="M676"/>
  <c r="C676"/>
  <c r="T675"/>
  <c r="S675"/>
  <c r="R675"/>
  <c r="Q675"/>
  <c r="P675"/>
  <c r="N675"/>
  <c r="M675"/>
  <c r="C675"/>
  <c r="T674"/>
  <c r="S674"/>
  <c r="R674"/>
  <c r="Q674"/>
  <c r="P674"/>
  <c r="N674"/>
  <c r="M674"/>
  <c r="C674"/>
  <c r="T673"/>
  <c r="S673"/>
  <c r="R673"/>
  <c r="Q673"/>
  <c r="P673"/>
  <c r="N673"/>
  <c r="M673"/>
  <c r="C673"/>
  <c r="T672"/>
  <c r="S672"/>
  <c r="R672"/>
  <c r="Q672"/>
  <c r="P672"/>
  <c r="N672"/>
  <c r="M672"/>
  <c r="C672"/>
  <c r="T671"/>
  <c r="S671"/>
  <c r="R671"/>
  <c r="Q671"/>
  <c r="P671"/>
  <c r="N671"/>
  <c r="M671"/>
  <c r="C671"/>
  <c r="T670"/>
  <c r="S670"/>
  <c r="R670"/>
  <c r="Q670"/>
  <c r="P670"/>
  <c r="N670"/>
  <c r="M670"/>
  <c r="C670"/>
  <c r="T669"/>
  <c r="S669"/>
  <c r="R669"/>
  <c r="Q669"/>
  <c r="P669"/>
  <c r="N669"/>
  <c r="M669"/>
  <c r="C669"/>
  <c r="T668"/>
  <c r="S668"/>
  <c r="R668"/>
  <c r="Q668"/>
  <c r="P668"/>
  <c r="N668"/>
  <c r="M668"/>
  <c r="C668"/>
  <c r="T667"/>
  <c r="S667"/>
  <c r="R667"/>
  <c r="Q667"/>
  <c r="P667"/>
  <c r="N667"/>
  <c r="M667"/>
  <c r="C667"/>
  <c r="T666"/>
  <c r="S666"/>
  <c r="R666"/>
  <c r="Q666"/>
  <c r="P666"/>
  <c r="N666"/>
  <c r="M666"/>
  <c r="C666"/>
  <c r="T665"/>
  <c r="S665"/>
  <c r="R665"/>
  <c r="Q665"/>
  <c r="P665"/>
  <c r="N665"/>
  <c r="M665"/>
  <c r="C665"/>
  <c r="T664"/>
  <c r="S664"/>
  <c r="R664"/>
  <c r="Q664"/>
  <c r="P664"/>
  <c r="N664"/>
  <c r="M664"/>
  <c r="C664"/>
  <c r="T663"/>
  <c r="S663"/>
  <c r="R663"/>
  <c r="Q663"/>
  <c r="P663"/>
  <c r="N663"/>
  <c r="M663"/>
  <c r="C663"/>
  <c r="T662"/>
  <c r="S662"/>
  <c r="R662"/>
  <c r="Q662"/>
  <c r="P662"/>
  <c r="N662"/>
  <c r="M662"/>
  <c r="C662"/>
  <c r="T661"/>
  <c r="S661"/>
  <c r="R661"/>
  <c r="Q661"/>
  <c r="P661"/>
  <c r="N661"/>
  <c r="M661"/>
  <c r="C661"/>
  <c r="T660"/>
  <c r="S660"/>
  <c r="R660"/>
  <c r="Q660"/>
  <c r="P660"/>
  <c r="N660"/>
  <c r="M660"/>
  <c r="C660"/>
  <c r="T659"/>
  <c r="S659"/>
  <c r="R659"/>
  <c r="Q659"/>
  <c r="P659"/>
  <c r="N659"/>
  <c r="M659"/>
  <c r="C659"/>
  <c r="T658"/>
  <c r="S658"/>
  <c r="R658"/>
  <c r="Q658"/>
  <c r="P658"/>
  <c r="N658"/>
  <c r="M658"/>
  <c r="C658"/>
  <c r="T657"/>
  <c r="S657"/>
  <c r="R657"/>
  <c r="Q657"/>
  <c r="P657"/>
  <c r="N657"/>
  <c r="M657"/>
  <c r="C657"/>
  <c r="T656"/>
  <c r="S656"/>
  <c r="R656"/>
  <c r="Q656"/>
  <c r="P656"/>
  <c r="N656"/>
  <c r="M656"/>
  <c r="C656"/>
  <c r="T655"/>
  <c r="S655"/>
  <c r="R655"/>
  <c r="Q655"/>
  <c r="P655"/>
  <c r="N655"/>
  <c r="M655"/>
  <c r="C655"/>
  <c r="T654"/>
  <c r="S654"/>
  <c r="R654"/>
  <c r="Q654"/>
  <c r="P654"/>
  <c r="N654"/>
  <c r="M654"/>
  <c r="C654"/>
  <c r="T653"/>
  <c r="S653"/>
  <c r="R653"/>
  <c r="Q653"/>
  <c r="P653"/>
  <c r="N653"/>
  <c r="M653"/>
  <c r="C653"/>
  <c r="T652"/>
  <c r="S652"/>
  <c r="R652"/>
  <c r="Q652"/>
  <c r="P652"/>
  <c r="N652"/>
  <c r="M652"/>
  <c r="C652"/>
  <c r="T651"/>
  <c r="S651"/>
  <c r="R651"/>
  <c r="Q651"/>
  <c r="P651"/>
  <c r="N651"/>
  <c r="M651"/>
  <c r="C651"/>
  <c r="T650"/>
  <c r="S650"/>
  <c r="R650"/>
  <c r="Q650"/>
  <c r="P650"/>
  <c r="N650"/>
  <c r="M650"/>
  <c r="C650"/>
  <c r="T649"/>
  <c r="S649"/>
  <c r="R649"/>
  <c r="Q649"/>
  <c r="P649"/>
  <c r="N649"/>
  <c r="M649"/>
  <c r="C649"/>
  <c r="T648"/>
  <c r="S648"/>
  <c r="R648"/>
  <c r="Q648"/>
  <c r="P648"/>
  <c r="N648"/>
  <c r="M648"/>
  <c r="C648"/>
  <c r="T647"/>
  <c r="S647"/>
  <c r="R647"/>
  <c r="Q647"/>
  <c r="P647"/>
  <c r="N647"/>
  <c r="M647"/>
  <c r="C647"/>
  <c r="T646"/>
  <c r="S646"/>
  <c r="R646"/>
  <c r="Q646"/>
  <c r="P646"/>
  <c r="N646"/>
  <c r="M646"/>
  <c r="C646"/>
  <c r="T645"/>
  <c r="S645"/>
  <c r="R645"/>
  <c r="Q645"/>
  <c r="P645"/>
  <c r="N645"/>
  <c r="M645"/>
  <c r="C645"/>
  <c r="T644"/>
  <c r="S644"/>
  <c r="R644"/>
  <c r="Q644"/>
  <c r="P644"/>
  <c r="N644"/>
  <c r="M644"/>
  <c r="C644"/>
  <c r="T643"/>
  <c r="S643"/>
  <c r="R643"/>
  <c r="Q643"/>
  <c r="P643"/>
  <c r="N643"/>
  <c r="M643"/>
  <c r="C643"/>
  <c r="T642"/>
  <c r="S642"/>
  <c r="R642"/>
  <c r="Q642"/>
  <c r="P642"/>
  <c r="N642"/>
  <c r="M642"/>
  <c r="C642"/>
  <c r="T641"/>
  <c r="S641"/>
  <c r="R641"/>
  <c r="Q641"/>
  <c r="P641"/>
  <c r="N641"/>
  <c r="M641"/>
  <c r="C641"/>
  <c r="T640"/>
  <c r="S640"/>
  <c r="R640"/>
  <c r="Q640"/>
  <c r="P640"/>
  <c r="N640"/>
  <c r="M640"/>
  <c r="C640"/>
  <c r="T639"/>
  <c r="S639"/>
  <c r="R639"/>
  <c r="Q639"/>
  <c r="P639"/>
  <c r="N639"/>
  <c r="M639"/>
  <c r="C639"/>
  <c r="T638"/>
  <c r="S638"/>
  <c r="R638"/>
  <c r="Q638"/>
  <c r="P638"/>
  <c r="N638"/>
  <c r="M638"/>
  <c r="C638"/>
  <c r="T637"/>
  <c r="S637"/>
  <c r="R637"/>
  <c r="Q637"/>
  <c r="P637"/>
  <c r="N637"/>
  <c r="M637"/>
  <c r="C637"/>
  <c r="T636"/>
  <c r="S636"/>
  <c r="R636"/>
  <c r="Q636"/>
  <c r="P636"/>
  <c r="N636"/>
  <c r="M636"/>
  <c r="C636"/>
  <c r="T635"/>
  <c r="S635"/>
  <c r="R635"/>
  <c r="Q635"/>
  <c r="P635"/>
  <c r="N635"/>
  <c r="M635"/>
  <c r="C635"/>
  <c r="T634"/>
  <c r="S634"/>
  <c r="R634"/>
  <c r="Q634"/>
  <c r="P634"/>
  <c r="N634"/>
  <c r="M634"/>
  <c r="C634"/>
  <c r="T633"/>
  <c r="S633"/>
  <c r="R633"/>
  <c r="Q633"/>
  <c r="P633"/>
  <c r="N633"/>
  <c r="M633"/>
  <c r="C633"/>
  <c r="T632"/>
  <c r="S632"/>
  <c r="R632"/>
  <c r="Q632"/>
  <c r="P632"/>
  <c r="N632"/>
  <c r="M632"/>
  <c r="C632"/>
  <c r="T631"/>
  <c r="S631"/>
  <c r="R631"/>
  <c r="Q631"/>
  <c r="P631"/>
  <c r="N631"/>
  <c r="M631"/>
  <c r="C631"/>
  <c r="T630"/>
  <c r="S630"/>
  <c r="R630"/>
  <c r="Q630"/>
  <c r="P630"/>
  <c r="N630"/>
  <c r="M630"/>
  <c r="C630"/>
  <c r="T629"/>
  <c r="S629"/>
  <c r="R629"/>
  <c r="Q629"/>
  <c r="P629"/>
  <c r="N629"/>
  <c r="M629"/>
  <c r="C629"/>
  <c r="T628"/>
  <c r="S628"/>
  <c r="R628"/>
  <c r="Q628"/>
  <c r="P628"/>
  <c r="N628"/>
  <c r="M628"/>
  <c r="C628"/>
  <c r="T627"/>
  <c r="S627"/>
  <c r="R627"/>
  <c r="Q627"/>
  <c r="P627"/>
  <c r="N627"/>
  <c r="M627"/>
  <c r="C627"/>
  <c r="T626"/>
  <c r="S626"/>
  <c r="R626"/>
  <c r="Q626"/>
  <c r="P626"/>
  <c r="N626"/>
  <c r="M626"/>
  <c r="C626"/>
  <c r="T625"/>
  <c r="S625"/>
  <c r="R625"/>
  <c r="Q625"/>
  <c r="P625"/>
  <c r="N625"/>
  <c r="M625"/>
  <c r="C625"/>
  <c r="T624"/>
  <c r="S624"/>
  <c r="R624"/>
  <c r="Q624"/>
  <c r="P624"/>
  <c r="N624"/>
  <c r="M624"/>
  <c r="C624"/>
  <c r="T623"/>
  <c r="S623"/>
  <c r="R623"/>
  <c r="Q623"/>
  <c r="P623"/>
  <c r="N623"/>
  <c r="M623"/>
  <c r="C623"/>
  <c r="T622"/>
  <c r="S622"/>
  <c r="R622"/>
  <c r="Q622"/>
  <c r="P622"/>
  <c r="N622"/>
  <c r="M622"/>
  <c r="C622"/>
  <c r="T621"/>
  <c r="S621"/>
  <c r="R621"/>
  <c r="Q621"/>
  <c r="P621"/>
  <c r="N621"/>
  <c r="M621"/>
  <c r="C621"/>
  <c r="T620"/>
  <c r="S620"/>
  <c r="R620"/>
  <c r="Q620"/>
  <c r="P620"/>
  <c r="N620"/>
  <c r="M620"/>
  <c r="C620"/>
  <c r="T619"/>
  <c r="S619"/>
  <c r="R619"/>
  <c r="Q619"/>
  <c r="P619"/>
  <c r="N619"/>
  <c r="M619"/>
  <c r="C619"/>
  <c r="T618"/>
  <c r="S618"/>
  <c r="R618"/>
  <c r="Q618"/>
  <c r="P618"/>
  <c r="N618"/>
  <c r="M618"/>
  <c r="C618"/>
  <c r="T617"/>
  <c r="S617"/>
  <c r="R617"/>
  <c r="Q617"/>
  <c r="P617"/>
  <c r="N617"/>
  <c r="M617"/>
  <c r="C617"/>
  <c r="T616"/>
  <c r="S616"/>
  <c r="R616"/>
  <c r="Q616"/>
  <c r="P616"/>
  <c r="N616"/>
  <c r="M616"/>
  <c r="C616"/>
  <c r="T615"/>
  <c r="S615"/>
  <c r="R615"/>
  <c r="Q615"/>
  <c r="P615"/>
  <c r="N615"/>
  <c r="M615"/>
  <c r="C615"/>
  <c r="T614"/>
  <c r="S614"/>
  <c r="R614"/>
  <c r="Q614"/>
  <c r="P614"/>
  <c r="N614"/>
  <c r="M614"/>
  <c r="C614"/>
  <c r="T613"/>
  <c r="S613"/>
  <c r="R613"/>
  <c r="Q613"/>
  <c r="P613"/>
  <c r="N613"/>
  <c r="M613"/>
  <c r="C613"/>
  <c r="T612"/>
  <c r="S612"/>
  <c r="R612"/>
  <c r="Q612"/>
  <c r="P612"/>
  <c r="N612"/>
  <c r="M612"/>
  <c r="C612"/>
  <c r="T611"/>
  <c r="S611"/>
  <c r="R611"/>
  <c r="Q611"/>
  <c r="P611"/>
  <c r="N611"/>
  <c r="M611"/>
  <c r="C611"/>
  <c r="T610"/>
  <c r="S610"/>
  <c r="R610"/>
  <c r="Q610"/>
  <c r="P610"/>
  <c r="N610"/>
  <c r="M610"/>
  <c r="C610"/>
  <c r="T609"/>
  <c r="S609"/>
  <c r="R609"/>
  <c r="Q609"/>
  <c r="P609"/>
  <c r="N609"/>
  <c r="M609"/>
  <c r="C609"/>
  <c r="T608"/>
  <c r="S608"/>
  <c r="R608"/>
  <c r="Q608"/>
  <c r="P608"/>
  <c r="N608"/>
  <c r="M608"/>
  <c r="C608"/>
  <c r="T607"/>
  <c r="S607"/>
  <c r="R607"/>
  <c r="Q607"/>
  <c r="P607"/>
  <c r="N607"/>
  <c r="M607"/>
  <c r="C607"/>
  <c r="T606"/>
  <c r="S606"/>
  <c r="R606"/>
  <c r="Q606"/>
  <c r="P606"/>
  <c r="N606"/>
  <c r="M606"/>
  <c r="C606"/>
  <c r="T605"/>
  <c r="S605"/>
  <c r="R605"/>
  <c r="Q605"/>
  <c r="P605"/>
  <c r="N605"/>
  <c r="M605"/>
  <c r="C605"/>
  <c r="T604"/>
  <c r="S604"/>
  <c r="R604"/>
  <c r="Q604"/>
  <c r="P604"/>
  <c r="N604"/>
  <c r="M604"/>
  <c r="C604"/>
  <c r="T603"/>
  <c r="S603"/>
  <c r="R603"/>
  <c r="Q603"/>
  <c r="P603"/>
  <c r="N603"/>
  <c r="M603"/>
  <c r="C603"/>
  <c r="T602"/>
  <c r="S602"/>
  <c r="R602"/>
  <c r="Q602"/>
  <c r="P602"/>
  <c r="N602"/>
  <c r="M602"/>
  <c r="C602"/>
  <c r="T601"/>
  <c r="S601"/>
  <c r="R601"/>
  <c r="Q601"/>
  <c r="P601"/>
  <c r="N601"/>
  <c r="M601"/>
  <c r="C601"/>
  <c r="T600"/>
  <c r="S600"/>
  <c r="R600"/>
  <c r="Q600"/>
  <c r="P600"/>
  <c r="N600"/>
  <c r="M600"/>
  <c r="C600"/>
  <c r="T599"/>
  <c r="S599"/>
  <c r="R599"/>
  <c r="Q599"/>
  <c r="P599"/>
  <c r="N599"/>
  <c r="M599"/>
  <c r="C599"/>
  <c r="T598"/>
  <c r="S598"/>
  <c r="R598"/>
  <c r="Q598"/>
  <c r="P598"/>
  <c r="N598"/>
  <c r="M598"/>
  <c r="C598"/>
  <c r="T597"/>
  <c r="S597"/>
  <c r="R597"/>
  <c r="Q597"/>
  <c r="P597"/>
  <c r="N597"/>
  <c r="M597"/>
  <c r="C597"/>
  <c r="T596"/>
  <c r="S596"/>
  <c r="R596"/>
  <c r="Q596"/>
  <c r="P596"/>
  <c r="N596"/>
  <c r="M596"/>
  <c r="C596"/>
  <c r="T595"/>
  <c r="S595"/>
  <c r="R595"/>
  <c r="Q595"/>
  <c r="P595"/>
  <c r="N595"/>
  <c r="M595"/>
  <c r="C595"/>
  <c r="T594"/>
  <c r="S594"/>
  <c r="R594"/>
  <c r="Q594"/>
  <c r="P594"/>
  <c r="N594"/>
  <c r="M594"/>
  <c r="C594"/>
  <c r="T593"/>
  <c r="S593"/>
  <c r="R593"/>
  <c r="Q593"/>
  <c r="P593"/>
  <c r="N593"/>
  <c r="M593"/>
  <c r="C593"/>
  <c r="T592"/>
  <c r="S592"/>
  <c r="R592"/>
  <c r="Q592"/>
  <c r="P592"/>
  <c r="N592"/>
  <c r="M592"/>
  <c r="C592"/>
  <c r="T591"/>
  <c r="S591"/>
  <c r="R591"/>
  <c r="Q591"/>
  <c r="P591"/>
  <c r="N591"/>
  <c r="M591"/>
  <c r="C591"/>
  <c r="T590"/>
  <c r="S590"/>
  <c r="R590"/>
  <c r="Q590"/>
  <c r="P590"/>
  <c r="N590"/>
  <c r="M590"/>
  <c r="C590"/>
  <c r="T589"/>
  <c r="S589"/>
  <c r="R589"/>
  <c r="Q589"/>
  <c r="P589"/>
  <c r="N589"/>
  <c r="M589"/>
  <c r="C589"/>
  <c r="T588"/>
  <c r="S588"/>
  <c r="R588"/>
  <c r="Q588"/>
  <c r="P588"/>
  <c r="N588"/>
  <c r="M588"/>
  <c r="C588"/>
  <c r="T587"/>
  <c r="S587"/>
  <c r="R587"/>
  <c r="Q587"/>
  <c r="P587"/>
  <c r="N587"/>
  <c r="M587"/>
  <c r="C587"/>
  <c r="T586"/>
  <c r="S586"/>
  <c r="R586"/>
  <c r="Q586"/>
  <c r="P586"/>
  <c r="N586"/>
  <c r="M586"/>
  <c r="C586"/>
  <c r="T585"/>
  <c r="S585"/>
  <c r="R585"/>
  <c r="Q585"/>
  <c r="P585"/>
  <c r="N585"/>
  <c r="M585"/>
  <c r="C585"/>
  <c r="T584"/>
  <c r="S584"/>
  <c r="R584"/>
  <c r="Q584"/>
  <c r="P584"/>
  <c r="N584"/>
  <c r="M584"/>
  <c r="C584"/>
  <c r="T583"/>
  <c r="S583"/>
  <c r="R583"/>
  <c r="Q583"/>
  <c r="P583"/>
  <c r="N583"/>
  <c r="M583"/>
  <c r="C583"/>
  <c r="T582"/>
  <c r="S582"/>
  <c r="R582"/>
  <c r="Q582"/>
  <c r="P582"/>
  <c r="N582"/>
  <c r="M582"/>
  <c r="C582"/>
  <c r="T581"/>
  <c r="S581"/>
  <c r="R581"/>
  <c r="Q581"/>
  <c r="P581"/>
  <c r="N581"/>
  <c r="M581"/>
  <c r="C581"/>
  <c r="T580"/>
  <c r="S580"/>
  <c r="R580"/>
  <c r="Q580"/>
  <c r="P580"/>
  <c r="N580"/>
  <c r="M580"/>
  <c r="C580"/>
  <c r="T579"/>
  <c r="S579"/>
  <c r="R579"/>
  <c r="Q579"/>
  <c r="P579"/>
  <c r="N579"/>
  <c r="M579"/>
  <c r="C579"/>
  <c r="T578"/>
  <c r="S578"/>
  <c r="R578"/>
  <c r="Q578"/>
  <c r="P578"/>
  <c r="N578"/>
  <c r="M578"/>
  <c r="C578"/>
  <c r="T577"/>
  <c r="S577"/>
  <c r="R577"/>
  <c r="Q577"/>
  <c r="P577"/>
  <c r="N577"/>
  <c r="M577"/>
  <c r="C577"/>
  <c r="T576"/>
  <c r="S576"/>
  <c r="R576"/>
  <c r="Q576"/>
  <c r="P576"/>
  <c r="N576"/>
  <c r="M576"/>
  <c r="C576"/>
  <c r="T575"/>
  <c r="S575"/>
  <c r="R575"/>
  <c r="Q575"/>
  <c r="P575"/>
  <c r="N575"/>
  <c r="M575"/>
  <c r="C575"/>
  <c r="T574"/>
  <c r="S574"/>
  <c r="R574"/>
  <c r="Q574"/>
  <c r="P574"/>
  <c r="N574"/>
  <c r="M574"/>
  <c r="C574"/>
  <c r="T573"/>
  <c r="S573"/>
  <c r="R573"/>
  <c r="Q573"/>
  <c r="P573"/>
  <c r="N573"/>
  <c r="M573"/>
  <c r="C573"/>
  <c r="T572"/>
  <c r="S572"/>
  <c r="R572"/>
  <c r="Q572"/>
  <c r="P572"/>
  <c r="N572"/>
  <c r="M572"/>
  <c r="C572"/>
  <c r="T571"/>
  <c r="S571"/>
  <c r="R571"/>
  <c r="Q571"/>
  <c r="P571"/>
  <c r="N571"/>
  <c r="M571"/>
  <c r="C571"/>
  <c r="T570"/>
  <c r="S570"/>
  <c r="R570"/>
  <c r="Q570"/>
  <c r="P570"/>
  <c r="N570"/>
  <c r="M570"/>
  <c r="C570"/>
  <c r="T569"/>
  <c r="S569"/>
  <c r="R569"/>
  <c r="Q569"/>
  <c r="P569"/>
  <c r="N569"/>
  <c r="M569"/>
  <c r="C569"/>
  <c r="T568"/>
  <c r="S568"/>
  <c r="R568"/>
  <c r="Q568"/>
  <c r="P568"/>
  <c r="N568"/>
  <c r="M568"/>
  <c r="C568"/>
  <c r="T567"/>
  <c r="S567"/>
  <c r="R567"/>
  <c r="Q567"/>
  <c r="P567"/>
  <c r="N567"/>
  <c r="M567"/>
  <c r="C567"/>
  <c r="T566"/>
  <c r="S566"/>
  <c r="R566"/>
  <c r="Q566"/>
  <c r="P566"/>
  <c r="N566"/>
  <c r="M566"/>
  <c r="C566"/>
  <c r="T565"/>
  <c r="S565"/>
  <c r="R565"/>
  <c r="Q565"/>
  <c r="P565"/>
  <c r="N565"/>
  <c r="M565"/>
  <c r="C565"/>
  <c r="T564"/>
  <c r="S564"/>
  <c r="R564"/>
  <c r="Q564"/>
  <c r="P564"/>
  <c r="N564"/>
  <c r="M564"/>
  <c r="C564"/>
  <c r="T563"/>
  <c r="S563"/>
  <c r="R563"/>
  <c r="Q563"/>
  <c r="P563"/>
  <c r="N563"/>
  <c r="M563"/>
  <c r="C563"/>
  <c r="T562"/>
  <c r="S562"/>
  <c r="R562"/>
  <c r="Q562"/>
  <c r="P562"/>
  <c r="N562"/>
  <c r="M562"/>
  <c r="C562"/>
  <c r="T561"/>
  <c r="S561"/>
  <c r="R561"/>
  <c r="Q561"/>
  <c r="P561"/>
  <c r="N561"/>
  <c r="M561"/>
  <c r="C561"/>
  <c r="T560"/>
  <c r="S560"/>
  <c r="R560"/>
  <c r="Q560"/>
  <c r="P560"/>
  <c r="N560"/>
  <c r="M560"/>
  <c r="C560"/>
  <c r="T559"/>
  <c r="S559"/>
  <c r="R559"/>
  <c r="Q559"/>
  <c r="P559"/>
  <c r="N559"/>
  <c r="M559"/>
  <c r="C559"/>
  <c r="T558"/>
  <c r="S558"/>
  <c r="R558"/>
  <c r="Q558"/>
  <c r="P558"/>
  <c r="N558"/>
  <c r="M558"/>
  <c r="C558"/>
  <c r="T557"/>
  <c r="S557"/>
  <c r="R557"/>
  <c r="Q557"/>
  <c r="P557"/>
  <c r="N557"/>
  <c r="M557"/>
  <c r="C557"/>
  <c r="T556"/>
  <c r="S556"/>
  <c r="R556"/>
  <c r="Q556"/>
  <c r="P556"/>
  <c r="N556"/>
  <c r="M556"/>
  <c r="C556"/>
  <c r="T555"/>
  <c r="S555"/>
  <c r="R555"/>
  <c r="Q555"/>
  <c r="P555"/>
  <c r="N555"/>
  <c r="M555"/>
  <c r="C555"/>
  <c r="T554"/>
  <c r="S554"/>
  <c r="R554"/>
  <c r="Q554"/>
  <c r="P554"/>
  <c r="N554"/>
  <c r="M554"/>
  <c r="C554"/>
  <c r="T553"/>
  <c r="S553"/>
  <c r="R553"/>
  <c r="Q553"/>
  <c r="P553"/>
  <c r="N553"/>
  <c r="M553"/>
  <c r="C553"/>
  <c r="T552"/>
  <c r="S552"/>
  <c r="R552"/>
  <c r="Q552"/>
  <c r="P552"/>
  <c r="N552"/>
  <c r="M552"/>
  <c r="C552"/>
  <c r="T551"/>
  <c r="S551"/>
  <c r="R551"/>
  <c r="Q551"/>
  <c r="P551"/>
  <c r="N551"/>
  <c r="M551"/>
  <c r="C551"/>
  <c r="T550"/>
  <c r="S550"/>
  <c r="R550"/>
  <c r="Q550"/>
  <c r="P550"/>
  <c r="N550"/>
  <c r="M550"/>
  <c r="C550"/>
  <c r="T549"/>
  <c r="S549"/>
  <c r="R549"/>
  <c r="Q549"/>
  <c r="P549"/>
  <c r="N549"/>
  <c r="M549"/>
  <c r="C549"/>
  <c r="T548"/>
  <c r="S548"/>
  <c r="R548"/>
  <c r="Q548"/>
  <c r="P548"/>
  <c r="N548"/>
  <c r="M548"/>
  <c r="C548"/>
  <c r="T547"/>
  <c r="S547"/>
  <c r="R547"/>
  <c r="Q547"/>
  <c r="P547"/>
  <c r="N547"/>
  <c r="M547"/>
  <c r="C547"/>
  <c r="T546"/>
  <c r="S546"/>
  <c r="R546"/>
  <c r="Q546"/>
  <c r="P546"/>
  <c r="N546"/>
  <c r="M546"/>
  <c r="C546"/>
  <c r="T545"/>
  <c r="S545"/>
  <c r="R545"/>
  <c r="Q545"/>
  <c r="P545"/>
  <c r="N545"/>
  <c r="M545"/>
  <c r="C545"/>
  <c r="T544"/>
  <c r="S544"/>
  <c r="R544"/>
  <c r="Q544"/>
  <c r="P544"/>
  <c r="N544"/>
  <c r="M544"/>
  <c r="C544"/>
  <c r="T543"/>
  <c r="S543"/>
  <c r="R543"/>
  <c r="Q543"/>
  <c r="P543"/>
  <c r="N543"/>
  <c r="M543"/>
  <c r="C543"/>
  <c r="T542"/>
  <c r="S542"/>
  <c r="R542"/>
  <c r="Q542"/>
  <c r="P542"/>
  <c r="N542"/>
  <c r="M542"/>
  <c r="C542"/>
  <c r="T541"/>
  <c r="S541"/>
  <c r="R541"/>
  <c r="Q541"/>
  <c r="P541"/>
  <c r="N541"/>
  <c r="M541"/>
  <c r="C541"/>
  <c r="T540"/>
  <c r="S540"/>
  <c r="R540"/>
  <c r="Q540"/>
  <c r="P540"/>
  <c r="N540"/>
  <c r="M540"/>
  <c r="C540"/>
  <c r="T539"/>
  <c r="S539"/>
  <c r="R539"/>
  <c r="Q539"/>
  <c r="P539"/>
  <c r="N539"/>
  <c r="M539"/>
  <c r="C539"/>
  <c r="T538"/>
  <c r="S538"/>
  <c r="R538"/>
  <c r="Q538"/>
  <c r="P538"/>
  <c r="N538"/>
  <c r="M538"/>
  <c r="C538"/>
  <c r="T537"/>
  <c r="S537"/>
  <c r="R537"/>
  <c r="Q537"/>
  <c r="P537"/>
  <c r="N537"/>
  <c r="M537"/>
  <c r="C537"/>
  <c r="T536"/>
  <c r="S536"/>
  <c r="R536"/>
  <c r="Q536"/>
  <c r="P536"/>
  <c r="N536"/>
  <c r="M536"/>
  <c r="C536"/>
  <c r="T535"/>
  <c r="S535"/>
  <c r="R535"/>
  <c r="Q535"/>
  <c r="P535"/>
  <c r="N535"/>
  <c r="M535"/>
  <c r="C535"/>
  <c r="T534"/>
  <c r="S534"/>
  <c r="R534"/>
  <c r="Q534"/>
  <c r="P534"/>
  <c r="N534"/>
  <c r="M534"/>
  <c r="C534"/>
  <c r="T533"/>
  <c r="S533"/>
  <c r="R533"/>
  <c r="Q533"/>
  <c r="P533"/>
  <c r="N533"/>
  <c r="M533"/>
  <c r="C533"/>
  <c r="T532"/>
  <c r="S532"/>
  <c r="R532"/>
  <c r="Q532"/>
  <c r="P532"/>
  <c r="N532"/>
  <c r="M532"/>
  <c r="C532"/>
  <c r="T531"/>
  <c r="S531"/>
  <c r="R531"/>
  <c r="Q531"/>
  <c r="P531"/>
  <c r="N531"/>
  <c r="M531"/>
  <c r="C531"/>
  <c r="T530"/>
  <c r="S530"/>
  <c r="R530"/>
  <c r="Q530"/>
  <c r="P530"/>
  <c r="N530"/>
  <c r="M530"/>
  <c r="C530"/>
  <c r="T529"/>
  <c r="S529"/>
  <c r="R529"/>
  <c r="Q529"/>
  <c r="P529"/>
  <c r="N529"/>
  <c r="M529"/>
  <c r="C529"/>
  <c r="T528"/>
  <c r="S528"/>
  <c r="R528"/>
  <c r="Q528"/>
  <c r="P528"/>
  <c r="N528"/>
  <c r="M528"/>
  <c r="C528"/>
  <c r="T527"/>
  <c r="S527"/>
  <c r="R527"/>
  <c r="Q527"/>
  <c r="P527"/>
  <c r="N527"/>
  <c r="M527"/>
  <c r="C527"/>
  <c r="T526"/>
  <c r="S526"/>
  <c r="R526"/>
  <c r="Q526"/>
  <c r="P526"/>
  <c r="N526"/>
  <c r="M526"/>
  <c r="C526"/>
  <c r="T525"/>
  <c r="S525"/>
  <c r="R525"/>
  <c r="Q525"/>
  <c r="P525"/>
  <c r="N525"/>
  <c r="M525"/>
  <c r="C525"/>
  <c r="T524"/>
  <c r="S524"/>
  <c r="R524"/>
  <c r="Q524"/>
  <c r="P524"/>
  <c r="N524"/>
  <c r="M524"/>
  <c r="C524"/>
  <c r="T523"/>
  <c r="S523"/>
  <c r="R523"/>
  <c r="Q523"/>
  <c r="P523"/>
  <c r="N523"/>
  <c r="M523"/>
  <c r="C523"/>
  <c r="T522"/>
  <c r="S522"/>
  <c r="R522"/>
  <c r="Q522"/>
  <c r="P522"/>
  <c r="N522"/>
  <c r="M522"/>
  <c r="C522"/>
  <c r="T521"/>
  <c r="S521"/>
  <c r="R521"/>
  <c r="Q521"/>
  <c r="P521"/>
  <c r="N521"/>
  <c r="M521"/>
  <c r="C521"/>
  <c r="T520"/>
  <c r="S520"/>
  <c r="R520"/>
  <c r="Q520"/>
  <c r="P520"/>
  <c r="N520"/>
  <c r="M520"/>
  <c r="C520"/>
  <c r="T519"/>
  <c r="S519"/>
  <c r="R519"/>
  <c r="Q519"/>
  <c r="P519"/>
  <c r="N519"/>
  <c r="M519"/>
  <c r="C519"/>
  <c r="T518"/>
  <c r="S518"/>
  <c r="R518"/>
  <c r="Q518"/>
  <c r="P518"/>
  <c r="N518"/>
  <c r="M518"/>
  <c r="C518"/>
  <c r="T517"/>
  <c r="S517"/>
  <c r="R517"/>
  <c r="Q517"/>
  <c r="P517"/>
  <c r="N517"/>
  <c r="M517"/>
  <c r="C517"/>
  <c r="T516"/>
  <c r="S516"/>
  <c r="R516"/>
  <c r="Q516"/>
  <c r="P516"/>
  <c r="N516"/>
  <c r="M516"/>
  <c r="C516"/>
  <c r="T515"/>
  <c r="S515"/>
  <c r="R515"/>
  <c r="Q515"/>
  <c r="P515"/>
  <c r="N515"/>
  <c r="M515"/>
  <c r="C515"/>
  <c r="T514"/>
  <c r="S514"/>
  <c r="R514"/>
  <c r="Q514"/>
  <c r="P514"/>
  <c r="N514"/>
  <c r="M514"/>
  <c r="C514"/>
  <c r="T513"/>
  <c r="S513"/>
  <c r="R513"/>
  <c r="Q513"/>
  <c r="P513"/>
  <c r="N513"/>
  <c r="M513"/>
  <c r="C513"/>
  <c r="T512"/>
  <c r="S512"/>
  <c r="R512"/>
  <c r="Q512"/>
  <c r="P512"/>
  <c r="N512"/>
  <c r="M512"/>
  <c r="C512"/>
  <c r="T511"/>
  <c r="S511"/>
  <c r="R511"/>
  <c r="Q511"/>
  <c r="P511"/>
  <c r="N511"/>
  <c r="M511"/>
  <c r="C511"/>
  <c r="T510"/>
  <c r="S510"/>
  <c r="R510"/>
  <c r="Q510"/>
  <c r="P510"/>
  <c r="N510"/>
  <c r="M510"/>
  <c r="C510"/>
  <c r="T509"/>
  <c r="S509"/>
  <c r="R509"/>
  <c r="Q509"/>
  <c r="P509"/>
  <c r="N509"/>
  <c r="M509"/>
  <c r="C509"/>
  <c r="T508"/>
  <c r="S508"/>
  <c r="R508"/>
  <c r="Q508"/>
  <c r="P508"/>
  <c r="N508"/>
  <c r="M508"/>
  <c r="C508"/>
  <c r="T507"/>
  <c r="S507"/>
  <c r="R507"/>
  <c r="Q507"/>
  <c r="P507"/>
  <c r="N507"/>
  <c r="M507"/>
  <c r="C507"/>
  <c r="T506"/>
  <c r="S506"/>
  <c r="R506"/>
  <c r="Q506"/>
  <c r="P506"/>
  <c r="N506"/>
  <c r="M506"/>
  <c r="C506"/>
  <c r="T505"/>
  <c r="S505"/>
  <c r="R505"/>
  <c r="Q505"/>
  <c r="P505"/>
  <c r="N505"/>
  <c r="M505"/>
  <c r="C505"/>
  <c r="T504"/>
  <c r="S504"/>
  <c r="R504"/>
  <c r="Q504"/>
  <c r="P504"/>
  <c r="N504"/>
  <c r="M504"/>
  <c r="C504"/>
  <c r="T503"/>
  <c r="S503"/>
  <c r="R503"/>
  <c r="Q503"/>
  <c r="P503"/>
  <c r="N503"/>
  <c r="M503"/>
  <c r="C503"/>
  <c r="T502"/>
  <c r="S502"/>
  <c r="R502"/>
  <c r="Q502"/>
  <c r="P502"/>
  <c r="N502"/>
  <c r="M502"/>
  <c r="C502"/>
  <c r="T501"/>
  <c r="S501"/>
  <c r="R501"/>
  <c r="Q501"/>
  <c r="P501"/>
  <c r="N501"/>
  <c r="M501"/>
  <c r="C501"/>
  <c r="T500"/>
  <c r="S500"/>
  <c r="R500"/>
  <c r="Q500"/>
  <c r="P500"/>
  <c r="N500"/>
  <c r="M500"/>
  <c r="C500"/>
  <c r="T499"/>
  <c r="S499"/>
  <c r="R499"/>
  <c r="Q499"/>
  <c r="P499"/>
  <c r="N499"/>
  <c r="M499"/>
  <c r="C499"/>
  <c r="T498"/>
  <c r="S498"/>
  <c r="R498"/>
  <c r="Q498"/>
  <c r="P498"/>
  <c r="N498"/>
  <c r="M498"/>
  <c r="C498"/>
  <c r="T497"/>
  <c r="S497"/>
  <c r="R497"/>
  <c r="Q497"/>
  <c r="P497"/>
  <c r="N497"/>
  <c r="M497"/>
  <c r="C497"/>
  <c r="T496"/>
  <c r="S496"/>
  <c r="R496"/>
  <c r="Q496"/>
  <c r="P496"/>
  <c r="N496"/>
  <c r="M496"/>
  <c r="C496"/>
  <c r="T495"/>
  <c r="S495"/>
  <c r="R495"/>
  <c r="Q495"/>
  <c r="P495"/>
  <c r="N495"/>
  <c r="M495"/>
  <c r="C495"/>
  <c r="T494"/>
  <c r="S494"/>
  <c r="R494"/>
  <c r="Q494"/>
  <c r="P494"/>
  <c r="N494"/>
  <c r="M494"/>
  <c r="C494"/>
  <c r="T493"/>
  <c r="S493"/>
  <c r="R493"/>
  <c r="Q493"/>
  <c r="P493"/>
  <c r="N493"/>
  <c r="M493"/>
  <c r="C493"/>
  <c r="T492"/>
  <c r="S492"/>
  <c r="R492"/>
  <c r="Q492"/>
  <c r="P492"/>
  <c r="N492"/>
  <c r="M492"/>
  <c r="C492"/>
  <c r="T491"/>
  <c r="S491"/>
  <c r="R491"/>
  <c r="Q491"/>
  <c r="P491"/>
  <c r="N491"/>
  <c r="M491"/>
  <c r="C491"/>
  <c r="T490"/>
  <c r="S490"/>
  <c r="R490"/>
  <c r="Q490"/>
  <c r="P490"/>
  <c r="N490"/>
  <c r="M490"/>
  <c r="C490"/>
  <c r="T489"/>
  <c r="S489"/>
  <c r="R489"/>
  <c r="Q489"/>
  <c r="P489"/>
  <c r="N489"/>
  <c r="M489"/>
  <c r="C489"/>
  <c r="T488"/>
  <c r="S488"/>
  <c r="R488"/>
  <c r="Q488"/>
  <c r="P488"/>
  <c r="N488"/>
  <c r="M488"/>
  <c r="C488"/>
  <c r="T487"/>
  <c r="S487"/>
  <c r="R487"/>
  <c r="Q487"/>
  <c r="P487"/>
  <c r="N487"/>
  <c r="M487"/>
  <c r="C487"/>
  <c r="T486"/>
  <c r="S486"/>
  <c r="R486"/>
  <c r="Q486"/>
  <c r="P486"/>
  <c r="N486"/>
  <c r="M486"/>
  <c r="C486"/>
  <c r="T485"/>
  <c r="S485"/>
  <c r="R485"/>
  <c r="Q485"/>
  <c r="P485"/>
  <c r="N485"/>
  <c r="M485"/>
  <c r="C485"/>
  <c r="T484"/>
  <c r="S484"/>
  <c r="R484"/>
  <c r="Q484"/>
  <c r="P484"/>
  <c r="N484"/>
  <c r="M484"/>
  <c r="C484"/>
  <c r="T483"/>
  <c r="S483"/>
  <c r="R483"/>
  <c r="Q483"/>
  <c r="P483"/>
  <c r="N483"/>
  <c r="M483"/>
  <c r="C483"/>
  <c r="T482"/>
  <c r="S482"/>
  <c r="R482"/>
  <c r="Q482"/>
  <c r="P482"/>
  <c r="N482"/>
  <c r="M482"/>
  <c r="C482"/>
  <c r="T481"/>
  <c r="S481"/>
  <c r="R481"/>
  <c r="Q481"/>
  <c r="P481"/>
  <c r="N481"/>
  <c r="M481"/>
  <c r="C481"/>
  <c r="T480"/>
  <c r="S480"/>
  <c r="R480"/>
  <c r="Q480"/>
  <c r="P480"/>
  <c r="N480"/>
  <c r="M480"/>
  <c r="C480"/>
  <c r="T479"/>
  <c r="S479"/>
  <c r="R479"/>
  <c r="Q479"/>
  <c r="P479"/>
  <c r="N479"/>
  <c r="M479"/>
  <c r="C479"/>
  <c r="T478"/>
  <c r="S478"/>
  <c r="R478"/>
  <c r="Q478"/>
  <c r="P478"/>
  <c r="N478"/>
  <c r="M478"/>
  <c r="C478"/>
  <c r="T477"/>
  <c r="S477"/>
  <c r="R477"/>
  <c r="Q477"/>
  <c r="P477"/>
  <c r="N477"/>
  <c r="M477"/>
  <c r="C477"/>
  <c r="T476"/>
  <c r="S476"/>
  <c r="R476"/>
  <c r="Q476"/>
  <c r="P476"/>
  <c r="N476"/>
  <c r="M476"/>
  <c r="C476"/>
  <c r="T475"/>
  <c r="S475"/>
  <c r="R475"/>
  <c r="Q475"/>
  <c r="P475"/>
  <c r="N475"/>
  <c r="M475"/>
  <c r="C475"/>
  <c r="T474"/>
  <c r="S474"/>
  <c r="R474"/>
  <c r="Q474"/>
  <c r="P474"/>
  <c r="N474"/>
  <c r="M474"/>
  <c r="C474"/>
  <c r="T473"/>
  <c r="S473"/>
  <c r="R473"/>
  <c r="Q473"/>
  <c r="P473"/>
  <c r="N473"/>
  <c r="M473"/>
  <c r="C473"/>
  <c r="T472"/>
  <c r="S472"/>
  <c r="R472"/>
  <c r="Q472"/>
  <c r="P472"/>
  <c r="N472"/>
  <c r="M472"/>
  <c r="C472"/>
  <c r="T471"/>
  <c r="S471"/>
  <c r="R471"/>
  <c r="Q471"/>
  <c r="P471"/>
  <c r="N471"/>
  <c r="M471"/>
  <c r="C471"/>
  <c r="T470"/>
  <c r="S470"/>
  <c r="R470"/>
  <c r="Q470"/>
  <c r="P470"/>
  <c r="N470"/>
  <c r="M470"/>
  <c r="C470"/>
  <c r="T469"/>
  <c r="S469"/>
  <c r="R469"/>
  <c r="Q469"/>
  <c r="P469"/>
  <c r="N469"/>
  <c r="M469"/>
  <c r="C469"/>
  <c r="T468"/>
  <c r="S468"/>
  <c r="R468"/>
  <c r="Q468"/>
  <c r="P468"/>
  <c r="N468"/>
  <c r="M468"/>
  <c r="C468"/>
  <c r="T467"/>
  <c r="S467"/>
  <c r="R467"/>
  <c r="Q467"/>
  <c r="P467"/>
  <c r="N467"/>
  <c r="M467"/>
  <c r="C467"/>
  <c r="T466"/>
  <c r="S466"/>
  <c r="R466"/>
  <c r="Q466"/>
  <c r="P466"/>
  <c r="N466"/>
  <c r="M466"/>
  <c r="C466"/>
  <c r="T465"/>
  <c r="S465"/>
  <c r="R465"/>
  <c r="Q465"/>
  <c r="P465"/>
  <c r="N465"/>
  <c r="M465"/>
  <c r="C465"/>
  <c r="T464"/>
  <c r="S464"/>
  <c r="R464"/>
  <c r="Q464"/>
  <c r="P464"/>
  <c r="N464"/>
  <c r="M464"/>
  <c r="C464"/>
  <c r="T463"/>
  <c r="S463"/>
  <c r="R463"/>
  <c r="Q463"/>
  <c r="P463"/>
  <c r="N463"/>
  <c r="M463"/>
  <c r="C463"/>
  <c r="T462"/>
  <c r="S462"/>
  <c r="R462"/>
  <c r="Q462"/>
  <c r="P462"/>
  <c r="N462"/>
  <c r="M462"/>
  <c r="C462"/>
  <c r="T461"/>
  <c r="S461"/>
  <c r="R461"/>
  <c r="Q461"/>
  <c r="P461"/>
  <c r="N461"/>
  <c r="M461"/>
  <c r="C461"/>
  <c r="T460"/>
  <c r="S460"/>
  <c r="R460"/>
  <c r="Q460"/>
  <c r="P460"/>
  <c r="N460"/>
  <c r="M460"/>
  <c r="C460"/>
  <c r="T459"/>
  <c r="S459"/>
  <c r="R459"/>
  <c r="Q459"/>
  <c r="P459"/>
  <c r="N459"/>
  <c r="M459"/>
  <c r="C459"/>
  <c r="T458"/>
  <c r="S458"/>
  <c r="R458"/>
  <c r="Q458"/>
  <c r="P458"/>
  <c r="N458"/>
  <c r="M458"/>
  <c r="C458"/>
  <c r="T457"/>
  <c r="S457"/>
  <c r="R457"/>
  <c r="Q457"/>
  <c r="P457"/>
  <c r="N457"/>
  <c r="M457"/>
  <c r="C457"/>
  <c r="T456"/>
  <c r="S456"/>
  <c r="R456"/>
  <c r="Q456"/>
  <c r="P456"/>
  <c r="N456"/>
  <c r="M456"/>
  <c r="C456"/>
  <c r="T455"/>
  <c r="S455"/>
  <c r="R455"/>
  <c r="Q455"/>
  <c r="P455"/>
  <c r="N455"/>
  <c r="M455"/>
  <c r="C455"/>
  <c r="T454"/>
  <c r="S454"/>
  <c r="R454"/>
  <c r="Q454"/>
  <c r="P454"/>
  <c r="N454"/>
  <c r="M454"/>
  <c r="C454"/>
  <c r="T453"/>
  <c r="S453"/>
  <c r="R453"/>
  <c r="Q453"/>
  <c r="P453"/>
  <c r="N453"/>
  <c r="M453"/>
  <c r="C453"/>
  <c r="T452"/>
  <c r="S452"/>
  <c r="R452"/>
  <c r="Q452"/>
  <c r="P452"/>
  <c r="N452"/>
  <c r="M452"/>
  <c r="C452"/>
  <c r="T451"/>
  <c r="S451"/>
  <c r="R451"/>
  <c r="Q451"/>
  <c r="P451"/>
  <c r="N451"/>
  <c r="M451"/>
  <c r="C451"/>
  <c r="T450"/>
  <c r="S450"/>
  <c r="R450"/>
  <c r="Q450"/>
  <c r="P450"/>
  <c r="N450"/>
  <c r="M450"/>
  <c r="C450"/>
  <c r="T449"/>
  <c r="S449"/>
  <c r="R449"/>
  <c r="Q449"/>
  <c r="P449"/>
  <c r="N449"/>
  <c r="M449"/>
  <c r="C449"/>
  <c r="T448"/>
  <c r="S448"/>
  <c r="R448"/>
  <c r="Q448"/>
  <c r="P448"/>
  <c r="N448"/>
  <c r="M448"/>
  <c r="C448"/>
  <c r="T447"/>
  <c r="S447"/>
  <c r="R447"/>
  <c r="Q447"/>
  <c r="P447"/>
  <c r="N447"/>
  <c r="M447"/>
  <c r="C447"/>
  <c r="T446"/>
  <c r="S446"/>
  <c r="R446"/>
  <c r="Q446"/>
  <c r="P446"/>
  <c r="N446"/>
  <c r="M446"/>
  <c r="C446"/>
  <c r="T445"/>
  <c r="S445"/>
  <c r="R445"/>
  <c r="Q445"/>
  <c r="P445"/>
  <c r="N445"/>
  <c r="M445"/>
  <c r="C445"/>
  <c r="T444"/>
  <c r="S444"/>
  <c r="R444"/>
  <c r="Q444"/>
  <c r="P444"/>
  <c r="N444"/>
  <c r="M444"/>
  <c r="C444"/>
  <c r="T443"/>
  <c r="S443"/>
  <c r="R443"/>
  <c r="Q443"/>
  <c r="P443"/>
  <c r="N443"/>
  <c r="M443"/>
  <c r="C443"/>
  <c r="T442"/>
  <c r="S442"/>
  <c r="R442"/>
  <c r="Q442"/>
  <c r="P442"/>
  <c r="N442"/>
  <c r="M442"/>
  <c r="C442"/>
  <c r="T441"/>
  <c r="S441"/>
  <c r="R441"/>
  <c r="Q441"/>
  <c r="P441"/>
  <c r="N441"/>
  <c r="M441"/>
  <c r="C441"/>
  <c r="T440"/>
  <c r="S440"/>
  <c r="R440"/>
  <c r="Q440"/>
  <c r="P440"/>
  <c r="N440"/>
  <c r="M440"/>
  <c r="C440"/>
  <c r="T439"/>
  <c r="S439"/>
  <c r="R439"/>
  <c r="Q439"/>
  <c r="P439"/>
  <c r="N439"/>
  <c r="M439"/>
  <c r="C439"/>
  <c r="T438"/>
  <c r="S438"/>
  <c r="R438"/>
  <c r="Q438"/>
  <c r="P438"/>
  <c r="N438"/>
  <c r="M438"/>
  <c r="C438"/>
  <c r="T437"/>
  <c r="S437"/>
  <c r="R437"/>
  <c r="Q437"/>
  <c r="P437"/>
  <c r="N437"/>
  <c r="M437"/>
  <c r="C437"/>
  <c r="T436"/>
  <c r="S436"/>
  <c r="R436"/>
  <c r="Q436"/>
  <c r="P436"/>
  <c r="N436"/>
  <c r="M436"/>
  <c r="C436"/>
  <c r="T435"/>
  <c r="S435"/>
  <c r="R435"/>
  <c r="Q435"/>
  <c r="P435"/>
  <c r="N435"/>
  <c r="M435"/>
  <c r="C435"/>
  <c r="T434"/>
  <c r="S434"/>
  <c r="R434"/>
  <c r="Q434"/>
  <c r="P434"/>
  <c r="N434"/>
  <c r="M434"/>
  <c r="C434"/>
  <c r="T433"/>
  <c r="S433"/>
  <c r="R433"/>
  <c r="Q433"/>
  <c r="P433"/>
  <c r="N433"/>
  <c r="M433"/>
  <c r="C433"/>
  <c r="T432"/>
  <c r="S432"/>
  <c r="R432"/>
  <c r="Q432"/>
  <c r="P432"/>
  <c r="N432"/>
  <c r="M432"/>
  <c r="C432"/>
  <c r="T431"/>
  <c r="S431"/>
  <c r="R431"/>
  <c r="Q431"/>
  <c r="P431"/>
  <c r="N431"/>
  <c r="M431"/>
  <c r="C431"/>
  <c r="T430"/>
  <c r="S430"/>
  <c r="R430"/>
  <c r="Q430"/>
  <c r="P430"/>
  <c r="N430"/>
  <c r="M430"/>
  <c r="C430"/>
  <c r="T429"/>
  <c r="S429"/>
  <c r="R429"/>
  <c r="Q429"/>
  <c r="P429"/>
  <c r="N429"/>
  <c r="M429"/>
  <c r="C429"/>
  <c r="T428"/>
  <c r="S428"/>
  <c r="R428"/>
  <c r="Q428"/>
  <c r="P428"/>
  <c r="N428"/>
  <c r="M428"/>
  <c r="C428"/>
  <c r="T427"/>
  <c r="S427"/>
  <c r="R427"/>
  <c r="Q427"/>
  <c r="P427"/>
  <c r="N427"/>
  <c r="M427"/>
  <c r="C427"/>
  <c r="T426"/>
  <c r="S426"/>
  <c r="R426"/>
  <c r="Q426"/>
  <c r="P426"/>
  <c r="N426"/>
  <c r="M426"/>
  <c r="C426"/>
  <c r="T425"/>
  <c r="S425"/>
  <c r="R425"/>
  <c r="Q425"/>
  <c r="P425"/>
  <c r="N425"/>
  <c r="M425"/>
  <c r="C425"/>
  <c r="T424"/>
  <c r="S424"/>
  <c r="R424"/>
  <c r="Q424"/>
  <c r="P424"/>
  <c r="N424"/>
  <c r="M424"/>
  <c r="C424"/>
  <c r="T423"/>
  <c r="S423"/>
  <c r="R423"/>
  <c r="Q423"/>
  <c r="P423"/>
  <c r="N423"/>
  <c r="M423"/>
  <c r="C423"/>
  <c r="T422"/>
  <c r="S422"/>
  <c r="R422"/>
  <c r="Q422"/>
  <c r="P422"/>
  <c r="N422"/>
  <c r="M422"/>
  <c r="C422"/>
  <c r="T421"/>
  <c r="S421"/>
  <c r="R421"/>
  <c r="Q421"/>
  <c r="P421"/>
  <c r="N421"/>
  <c r="M421"/>
  <c r="C421"/>
  <c r="T420"/>
  <c r="S420"/>
  <c r="R420"/>
  <c r="Q420"/>
  <c r="P420"/>
  <c r="N420"/>
  <c r="M420"/>
  <c r="C420"/>
  <c r="T419"/>
  <c r="S419"/>
  <c r="R419"/>
  <c r="Q419"/>
  <c r="P419"/>
  <c r="N419"/>
  <c r="M419"/>
  <c r="C419"/>
  <c r="T418"/>
  <c r="S418"/>
  <c r="R418"/>
  <c r="Q418"/>
  <c r="P418"/>
  <c r="N418"/>
  <c r="M418"/>
  <c r="C418"/>
  <c r="T417"/>
  <c r="S417"/>
  <c r="R417"/>
  <c r="Q417"/>
  <c r="P417"/>
  <c r="N417"/>
  <c r="M417"/>
  <c r="C417"/>
  <c r="T416"/>
  <c r="S416"/>
  <c r="R416"/>
  <c r="Q416"/>
  <c r="P416"/>
  <c r="N416"/>
  <c r="M416"/>
  <c r="C416"/>
  <c r="T415"/>
  <c r="S415"/>
  <c r="R415"/>
  <c r="Q415"/>
  <c r="P415"/>
  <c r="N415"/>
  <c r="M415"/>
  <c r="C415"/>
  <c r="T414"/>
  <c r="S414"/>
  <c r="R414"/>
  <c r="Q414"/>
  <c r="P414"/>
  <c r="N414"/>
  <c r="M414"/>
  <c r="C414"/>
  <c r="T413"/>
  <c r="S413"/>
  <c r="R413"/>
  <c r="Q413"/>
  <c r="P413"/>
  <c r="N413"/>
  <c r="M413"/>
  <c r="C413"/>
  <c r="T412"/>
  <c r="S412"/>
  <c r="R412"/>
  <c r="Q412"/>
  <c r="P412"/>
  <c r="N412"/>
  <c r="M412"/>
  <c r="C412"/>
  <c r="T411"/>
  <c r="S411"/>
  <c r="R411"/>
  <c r="Q411"/>
  <c r="P411"/>
  <c r="N411"/>
  <c r="M411"/>
  <c r="C411"/>
  <c r="T410"/>
  <c r="S410"/>
  <c r="R410"/>
  <c r="Q410"/>
  <c r="P410"/>
  <c r="N410"/>
  <c r="M410"/>
  <c r="C410"/>
  <c r="T409"/>
  <c r="S409"/>
  <c r="R409"/>
  <c r="Q409"/>
  <c r="P409"/>
  <c r="N409"/>
  <c r="M409"/>
  <c r="C409"/>
  <c r="T408"/>
  <c r="S408"/>
  <c r="R408"/>
  <c r="Q408"/>
  <c r="P408"/>
  <c r="N408"/>
  <c r="M408"/>
  <c r="C408"/>
  <c r="T407"/>
  <c r="S407"/>
  <c r="R407"/>
  <c r="Q407"/>
  <c r="P407"/>
  <c r="N407"/>
  <c r="M407"/>
  <c r="C407"/>
  <c r="T406"/>
  <c r="S406"/>
  <c r="R406"/>
  <c r="Q406"/>
  <c r="P406"/>
  <c r="N406"/>
  <c r="M406"/>
  <c r="C406"/>
  <c r="T405"/>
  <c r="S405"/>
  <c r="R405"/>
  <c r="Q405"/>
  <c r="P405"/>
  <c r="N405"/>
  <c r="M405"/>
  <c r="C405"/>
  <c r="T404"/>
  <c r="S404"/>
  <c r="R404"/>
  <c r="Q404"/>
  <c r="P404"/>
  <c r="N404"/>
  <c r="M404"/>
  <c r="C404"/>
  <c r="T403"/>
  <c r="S403"/>
  <c r="R403"/>
  <c r="Q403"/>
  <c r="P403"/>
  <c r="N403"/>
  <c r="M403"/>
  <c r="C403"/>
  <c r="T402"/>
  <c r="S402"/>
  <c r="R402"/>
  <c r="Q402"/>
  <c r="P402"/>
  <c r="N402"/>
  <c r="M402"/>
  <c r="C402"/>
  <c r="T401"/>
  <c r="S401"/>
  <c r="R401"/>
  <c r="Q401"/>
  <c r="P401"/>
  <c r="N401"/>
  <c r="M401"/>
  <c r="C401"/>
  <c r="T400"/>
  <c r="S400"/>
  <c r="R400"/>
  <c r="Q400"/>
  <c r="P400"/>
  <c r="N400"/>
  <c r="M400"/>
  <c r="C400"/>
  <c r="T399"/>
  <c r="S399"/>
  <c r="R399"/>
  <c r="Q399"/>
  <c r="P399"/>
  <c r="N399"/>
  <c r="M399"/>
  <c r="C399"/>
  <c r="T398"/>
  <c r="S398"/>
  <c r="R398"/>
  <c r="Q398"/>
  <c r="P398"/>
  <c r="N398"/>
  <c r="M398"/>
  <c r="C398"/>
  <c r="T397"/>
  <c r="S397"/>
  <c r="R397"/>
  <c r="Q397"/>
  <c r="P397"/>
  <c r="N397"/>
  <c r="M397"/>
  <c r="C397"/>
  <c r="T396"/>
  <c r="S396"/>
  <c r="R396"/>
  <c r="Q396"/>
  <c r="P396"/>
  <c r="N396"/>
  <c r="M396"/>
  <c r="C396"/>
  <c r="T395"/>
  <c r="S395"/>
  <c r="R395"/>
  <c r="Q395"/>
  <c r="P395"/>
  <c r="N395"/>
  <c r="M395"/>
  <c r="C395"/>
  <c r="T394"/>
  <c r="S394"/>
  <c r="R394"/>
  <c r="Q394"/>
  <c r="P394"/>
  <c r="N394"/>
  <c r="M394"/>
  <c r="C394"/>
  <c r="T393"/>
  <c r="S393"/>
  <c r="R393"/>
  <c r="Q393"/>
  <c r="P393"/>
  <c r="N393"/>
  <c r="M393"/>
  <c r="C393"/>
  <c r="T392"/>
  <c r="S392"/>
  <c r="R392"/>
  <c r="Q392"/>
  <c r="P392"/>
  <c r="N392"/>
  <c r="M392"/>
  <c r="C392"/>
  <c r="T391"/>
  <c r="S391"/>
  <c r="R391"/>
  <c r="Q391"/>
  <c r="P391"/>
  <c r="N391"/>
  <c r="M391"/>
  <c r="C391"/>
  <c r="T390"/>
  <c r="S390"/>
  <c r="R390"/>
  <c r="Q390"/>
  <c r="P390"/>
  <c r="N390"/>
  <c r="M390"/>
  <c r="C390"/>
  <c r="T389"/>
  <c r="S389"/>
  <c r="R389"/>
  <c r="Q389"/>
  <c r="P389"/>
  <c r="N389"/>
  <c r="M389"/>
  <c r="C389"/>
  <c r="T388"/>
  <c r="S388"/>
  <c r="R388"/>
  <c r="Q388"/>
  <c r="P388"/>
  <c r="N388"/>
  <c r="M388"/>
  <c r="C388"/>
  <c r="T387"/>
  <c r="S387"/>
  <c r="R387"/>
  <c r="Q387"/>
  <c r="P387"/>
  <c r="N387"/>
  <c r="M387"/>
  <c r="C387"/>
  <c r="T386"/>
  <c r="S386"/>
  <c r="R386"/>
  <c r="Q386"/>
  <c r="P386"/>
  <c r="N386"/>
  <c r="M386"/>
  <c r="C386"/>
  <c r="T385"/>
  <c r="S385"/>
  <c r="R385"/>
  <c r="Q385"/>
  <c r="P385"/>
  <c r="N385"/>
  <c r="M385"/>
  <c r="C385"/>
  <c r="T384"/>
  <c r="S384"/>
  <c r="R384"/>
  <c r="Q384"/>
  <c r="P384"/>
  <c r="N384"/>
  <c r="M384"/>
  <c r="C384"/>
  <c r="T383"/>
  <c r="S383"/>
  <c r="R383"/>
  <c r="Q383"/>
  <c r="P383"/>
  <c r="N383"/>
  <c r="M383"/>
  <c r="C383"/>
  <c r="T382"/>
  <c r="S382"/>
  <c r="R382"/>
  <c r="Q382"/>
  <c r="P382"/>
  <c r="N382"/>
  <c r="M382"/>
  <c r="C382"/>
  <c r="T381"/>
  <c r="S381"/>
  <c r="R381"/>
  <c r="Q381"/>
  <c r="P381"/>
  <c r="N381"/>
  <c r="M381"/>
  <c r="C381"/>
  <c r="T380"/>
  <c r="S380"/>
  <c r="R380"/>
  <c r="Q380"/>
  <c r="P380"/>
  <c r="N380"/>
  <c r="M380"/>
  <c r="C380"/>
  <c r="T379"/>
  <c r="S379"/>
  <c r="R379"/>
  <c r="Q379"/>
  <c r="P379"/>
  <c r="N379"/>
  <c r="M379"/>
  <c r="C379"/>
  <c r="T378"/>
  <c r="S378"/>
  <c r="R378"/>
  <c r="Q378"/>
  <c r="P378"/>
  <c r="N378"/>
  <c r="M378"/>
  <c r="C378"/>
  <c r="T377"/>
  <c r="S377"/>
  <c r="R377"/>
  <c r="Q377"/>
  <c r="P377"/>
  <c r="N377"/>
  <c r="M377"/>
  <c r="C377"/>
  <c r="T376"/>
  <c r="S376"/>
  <c r="R376"/>
  <c r="Q376"/>
  <c r="P376"/>
  <c r="N376"/>
  <c r="M376"/>
  <c r="C376"/>
  <c r="T375"/>
  <c r="S375"/>
  <c r="R375"/>
  <c r="Q375"/>
  <c r="P375"/>
  <c r="N375"/>
  <c r="M375"/>
  <c r="C375"/>
  <c r="T374"/>
  <c r="S374"/>
  <c r="R374"/>
  <c r="Q374"/>
  <c r="P374"/>
  <c r="N374"/>
  <c r="M374"/>
  <c r="C374"/>
  <c r="T373"/>
  <c r="S373"/>
  <c r="R373"/>
  <c r="Q373"/>
  <c r="P373"/>
  <c r="N373"/>
  <c r="M373"/>
  <c r="C373"/>
  <c r="T372"/>
  <c r="S372"/>
  <c r="R372"/>
  <c r="Q372"/>
  <c r="P372"/>
  <c r="N372"/>
  <c r="M372"/>
  <c r="C372"/>
  <c r="T371"/>
  <c r="S371"/>
  <c r="R371"/>
  <c r="Q371"/>
  <c r="P371"/>
  <c r="N371"/>
  <c r="M371"/>
  <c r="C371"/>
  <c r="T370"/>
  <c r="S370"/>
  <c r="R370"/>
  <c r="Q370"/>
  <c r="P370"/>
  <c r="N370"/>
  <c r="M370"/>
  <c r="C370"/>
  <c r="T369"/>
  <c r="S369"/>
  <c r="R369"/>
  <c r="Q369"/>
  <c r="P369"/>
  <c r="N369"/>
  <c r="M369"/>
  <c r="C369"/>
  <c r="T368"/>
  <c r="S368"/>
  <c r="R368"/>
  <c r="Q368"/>
  <c r="P368"/>
  <c r="N368"/>
  <c r="M368"/>
  <c r="C368"/>
  <c r="T367"/>
  <c r="S367"/>
  <c r="R367"/>
  <c r="Q367"/>
  <c r="P367"/>
  <c r="N367"/>
  <c r="M367"/>
  <c r="C367"/>
  <c r="T366"/>
  <c r="S366"/>
  <c r="R366"/>
  <c r="Q366"/>
  <c r="P366"/>
  <c r="N366"/>
  <c r="M366"/>
  <c r="C366"/>
  <c r="T365"/>
  <c r="S365"/>
  <c r="R365"/>
  <c r="Q365"/>
  <c r="P365"/>
  <c r="N365"/>
  <c r="M365"/>
  <c r="C365"/>
  <c r="T364"/>
  <c r="S364"/>
  <c r="R364"/>
  <c r="Q364"/>
  <c r="P364"/>
  <c r="N364"/>
  <c r="M364"/>
  <c r="C364"/>
  <c r="T363"/>
  <c r="S363"/>
  <c r="R363"/>
  <c r="Q363"/>
  <c r="P363"/>
  <c r="N363"/>
  <c r="M363"/>
  <c r="C363"/>
  <c r="T362"/>
  <c r="S362"/>
  <c r="R362"/>
  <c r="Q362"/>
  <c r="P362"/>
  <c r="N362"/>
  <c r="M362"/>
  <c r="C362"/>
  <c r="T361"/>
  <c r="S361"/>
  <c r="R361"/>
  <c r="Q361"/>
  <c r="P361"/>
  <c r="N361"/>
  <c r="M361"/>
  <c r="C361"/>
  <c r="T360"/>
  <c r="S360"/>
  <c r="R360"/>
  <c r="Q360"/>
  <c r="P360"/>
  <c r="N360"/>
  <c r="M360"/>
  <c r="C360"/>
  <c r="T359"/>
  <c r="S359"/>
  <c r="R359"/>
  <c r="Q359"/>
  <c r="P359"/>
  <c r="N359"/>
  <c r="M359"/>
  <c r="C359"/>
  <c r="T358"/>
  <c r="S358"/>
  <c r="R358"/>
  <c r="Q358"/>
  <c r="P358"/>
  <c r="N358"/>
  <c r="M358"/>
  <c r="C358"/>
  <c r="T357"/>
  <c r="S357"/>
  <c r="R357"/>
  <c r="Q357"/>
  <c r="P357"/>
  <c r="N357"/>
  <c r="M357"/>
  <c r="C357"/>
  <c r="T356"/>
  <c r="S356"/>
  <c r="R356"/>
  <c r="Q356"/>
  <c r="P356"/>
  <c r="N356"/>
  <c r="M356"/>
  <c r="C356"/>
  <c r="T355"/>
  <c r="S355"/>
  <c r="R355"/>
  <c r="Q355"/>
  <c r="P355"/>
  <c r="N355"/>
  <c r="M355"/>
  <c r="C355"/>
  <c r="T354"/>
  <c r="S354"/>
  <c r="R354"/>
  <c r="Q354"/>
  <c r="P354"/>
  <c r="N354"/>
  <c r="M354"/>
  <c r="C354"/>
  <c r="T353"/>
  <c r="S353"/>
  <c r="R353"/>
  <c r="Q353"/>
  <c r="P353"/>
  <c r="N353"/>
  <c r="M353"/>
  <c r="C353"/>
  <c r="T352"/>
  <c r="S352"/>
  <c r="R352"/>
  <c r="Q352"/>
  <c r="P352"/>
  <c r="N352"/>
  <c r="M352"/>
  <c r="C352"/>
  <c r="T351"/>
  <c r="S351"/>
  <c r="R351"/>
  <c r="Q351"/>
  <c r="P351"/>
  <c r="N351"/>
  <c r="M351"/>
  <c r="C351"/>
  <c r="T350"/>
  <c r="S350"/>
  <c r="R350"/>
  <c r="Q350"/>
  <c r="P350"/>
  <c r="N350"/>
  <c r="M350"/>
  <c r="C350"/>
  <c r="T349"/>
  <c r="S349"/>
  <c r="R349"/>
  <c r="Q349"/>
  <c r="P349"/>
  <c r="N349"/>
  <c r="M349"/>
  <c r="C349"/>
  <c r="T348"/>
  <c r="S348"/>
  <c r="R348"/>
  <c r="Q348"/>
  <c r="P348"/>
  <c r="N348"/>
  <c r="M348"/>
  <c r="C348"/>
  <c r="T347"/>
  <c r="S347"/>
  <c r="R347"/>
  <c r="Q347"/>
  <c r="P347"/>
  <c r="N347"/>
  <c r="M347"/>
  <c r="C347"/>
  <c r="T346"/>
  <c r="S346"/>
  <c r="R346"/>
  <c r="Q346"/>
  <c r="P346"/>
  <c r="N346"/>
  <c r="M346"/>
  <c r="C346"/>
  <c r="T345"/>
  <c r="S345"/>
  <c r="R345"/>
  <c r="Q345"/>
  <c r="P345"/>
  <c r="N345"/>
  <c r="M345"/>
  <c r="C345"/>
  <c r="T344"/>
  <c r="S344"/>
  <c r="R344"/>
  <c r="Q344"/>
  <c r="P344"/>
  <c r="N344"/>
  <c r="M344"/>
  <c r="C344"/>
  <c r="T343"/>
  <c r="S343"/>
  <c r="R343"/>
  <c r="Q343"/>
  <c r="P343"/>
  <c r="N343"/>
  <c r="M343"/>
  <c r="C343"/>
  <c r="T342"/>
  <c r="S342"/>
  <c r="R342"/>
  <c r="Q342"/>
  <c r="P342"/>
  <c r="N342"/>
  <c r="M342"/>
  <c r="C342"/>
  <c r="T341"/>
  <c r="S341"/>
  <c r="R341"/>
  <c r="Q341"/>
  <c r="P341"/>
  <c r="N341"/>
  <c r="M341"/>
  <c r="C341"/>
  <c r="T340"/>
  <c r="S340"/>
  <c r="R340"/>
  <c r="Q340"/>
  <c r="P340"/>
  <c r="N340"/>
  <c r="M340"/>
  <c r="C340"/>
  <c r="T339"/>
  <c r="S339"/>
  <c r="R339"/>
  <c r="Q339"/>
  <c r="P339"/>
  <c r="N339"/>
  <c r="M339"/>
  <c r="C339"/>
  <c r="T338"/>
  <c r="S338"/>
  <c r="R338"/>
  <c r="Q338"/>
  <c r="P338"/>
  <c r="N338"/>
  <c r="M338"/>
  <c r="C338"/>
  <c r="T337"/>
  <c r="S337"/>
  <c r="R337"/>
  <c r="Q337"/>
  <c r="P337"/>
  <c r="N337"/>
  <c r="M337"/>
  <c r="C337"/>
  <c r="T336"/>
  <c r="S336"/>
  <c r="R336"/>
  <c r="Q336"/>
  <c r="P336"/>
  <c r="N336"/>
  <c r="M336"/>
  <c r="C336"/>
  <c r="T335"/>
  <c r="S335"/>
  <c r="R335"/>
  <c r="Q335"/>
  <c r="P335"/>
  <c r="N335"/>
  <c r="M335"/>
  <c r="C335"/>
  <c r="T334"/>
  <c r="S334"/>
  <c r="R334"/>
  <c r="Q334"/>
  <c r="P334"/>
  <c r="N334"/>
  <c r="M334"/>
  <c r="C334"/>
  <c r="T333"/>
  <c r="S333"/>
  <c r="R333"/>
  <c r="Q333"/>
  <c r="P333"/>
  <c r="N333"/>
  <c r="M333"/>
  <c r="C333"/>
  <c r="T332"/>
  <c r="S332"/>
  <c r="R332"/>
  <c r="Q332"/>
  <c r="P332"/>
  <c r="N332"/>
  <c r="M332"/>
  <c r="C332"/>
  <c r="T331"/>
  <c r="S331"/>
  <c r="R331"/>
  <c r="Q331"/>
  <c r="P331"/>
  <c r="N331"/>
  <c r="M331"/>
  <c r="C331"/>
  <c r="T330"/>
  <c r="S330"/>
  <c r="R330"/>
  <c r="Q330"/>
  <c r="P330"/>
  <c r="N330"/>
  <c r="M330"/>
  <c r="C330"/>
  <c r="T329"/>
  <c r="S329"/>
  <c r="R329"/>
  <c r="Q329"/>
  <c r="P329"/>
  <c r="N329"/>
  <c r="M329"/>
  <c r="C329"/>
  <c r="T328"/>
  <c r="S328"/>
  <c r="R328"/>
  <c r="Q328"/>
  <c r="P328"/>
  <c r="N328"/>
  <c r="M328"/>
  <c r="C328"/>
  <c r="T327"/>
  <c r="S327"/>
  <c r="R327"/>
  <c r="Q327"/>
  <c r="P327"/>
  <c r="N327"/>
  <c r="M327"/>
  <c r="C327"/>
  <c r="T326"/>
  <c r="S326"/>
  <c r="R326"/>
  <c r="Q326"/>
  <c r="P326"/>
  <c r="N326"/>
  <c r="M326"/>
  <c r="C326"/>
  <c r="T325"/>
  <c r="S325"/>
  <c r="R325"/>
  <c r="Q325"/>
  <c r="P325"/>
  <c r="N325"/>
  <c r="M325"/>
  <c r="C325"/>
  <c r="T324"/>
  <c r="S324"/>
  <c r="R324"/>
  <c r="Q324"/>
  <c r="P324"/>
  <c r="N324"/>
  <c r="M324"/>
  <c r="C324"/>
  <c r="T323"/>
  <c r="S323"/>
  <c r="R323"/>
  <c r="Q323"/>
  <c r="P323"/>
  <c r="N323"/>
  <c r="M323"/>
  <c r="C323"/>
  <c r="T322"/>
  <c r="S322"/>
  <c r="R322"/>
  <c r="Q322"/>
  <c r="P322"/>
  <c r="N322"/>
  <c r="M322"/>
  <c r="C322"/>
  <c r="T321"/>
  <c r="S321"/>
  <c r="R321"/>
  <c r="Q321"/>
  <c r="P321"/>
  <c r="N321"/>
  <c r="M321"/>
  <c r="C321"/>
  <c r="T320"/>
  <c r="S320"/>
  <c r="R320"/>
  <c r="Q320"/>
  <c r="P320"/>
  <c r="N320"/>
  <c r="M320"/>
  <c r="C320"/>
  <c r="T319"/>
  <c r="S319"/>
  <c r="R319"/>
  <c r="Q319"/>
  <c r="P319"/>
  <c r="N319"/>
  <c r="M319"/>
  <c r="C319"/>
  <c r="T318"/>
  <c r="S318"/>
  <c r="R318"/>
  <c r="Q318"/>
  <c r="P318"/>
  <c r="N318"/>
  <c r="M318"/>
  <c r="C318"/>
  <c r="T317"/>
  <c r="S317"/>
  <c r="R317"/>
  <c r="Q317"/>
  <c r="P317"/>
  <c r="N317"/>
  <c r="M317"/>
  <c r="C317"/>
  <c r="T316"/>
  <c r="S316"/>
  <c r="R316"/>
  <c r="Q316"/>
  <c r="P316"/>
  <c r="N316"/>
  <c r="M316"/>
  <c r="C316"/>
  <c r="T315"/>
  <c r="S315"/>
  <c r="R315"/>
  <c r="Q315"/>
  <c r="P315"/>
  <c r="N315"/>
  <c r="M315"/>
  <c r="C315"/>
  <c r="T314"/>
  <c r="S314"/>
  <c r="R314"/>
  <c r="Q314"/>
  <c r="P314"/>
  <c r="N314"/>
  <c r="M314"/>
  <c r="C314"/>
  <c r="T313"/>
  <c r="S313"/>
  <c r="R313"/>
  <c r="Q313"/>
  <c r="P313"/>
  <c r="N313"/>
  <c r="M313"/>
  <c r="C313"/>
  <c r="T312"/>
  <c r="S312"/>
  <c r="R312"/>
  <c r="Q312"/>
  <c r="P312"/>
  <c r="N312"/>
  <c r="M312"/>
  <c r="C312"/>
  <c r="T311"/>
  <c r="S311"/>
  <c r="R311"/>
  <c r="Q311"/>
  <c r="P311"/>
  <c r="N311"/>
  <c r="M311"/>
  <c r="C311"/>
  <c r="T310"/>
  <c r="S310"/>
  <c r="R310"/>
  <c r="Q310"/>
  <c r="P310"/>
  <c r="N310"/>
  <c r="M310"/>
  <c r="C310"/>
  <c r="T309"/>
  <c r="S309"/>
  <c r="R309"/>
  <c r="Q309"/>
  <c r="P309"/>
  <c r="N309"/>
  <c r="M309"/>
  <c r="C309"/>
  <c r="T308"/>
  <c r="S308"/>
  <c r="R308"/>
  <c r="Q308"/>
  <c r="P308"/>
  <c r="N308"/>
  <c r="M308"/>
  <c r="C308"/>
  <c r="T307"/>
  <c r="S307"/>
  <c r="R307"/>
  <c r="Q307"/>
  <c r="P307"/>
  <c r="N307"/>
  <c r="M307"/>
  <c r="C307"/>
  <c r="T306"/>
  <c r="S306"/>
  <c r="R306"/>
  <c r="Q306"/>
  <c r="P306"/>
  <c r="N306"/>
  <c r="M306"/>
  <c r="C306"/>
  <c r="T305"/>
  <c r="S305"/>
  <c r="R305"/>
  <c r="Q305"/>
  <c r="P305"/>
  <c r="N305"/>
  <c r="M305"/>
  <c r="C305"/>
  <c r="T304"/>
  <c r="S304"/>
  <c r="R304"/>
  <c r="Q304"/>
  <c r="P304"/>
  <c r="N304"/>
  <c r="M304"/>
  <c r="C304"/>
  <c r="T303"/>
  <c r="S303"/>
  <c r="R303"/>
  <c r="Q303"/>
  <c r="P303"/>
  <c r="N303"/>
  <c r="M303"/>
  <c r="C303"/>
  <c r="T302"/>
  <c r="S302"/>
  <c r="R302"/>
  <c r="Q302"/>
  <c r="P302"/>
  <c r="N302"/>
  <c r="M302"/>
  <c r="C302"/>
  <c r="T301"/>
  <c r="S301"/>
  <c r="R301"/>
  <c r="Q301"/>
  <c r="P301"/>
  <c r="N301"/>
  <c r="M301"/>
  <c r="C301"/>
  <c r="T300"/>
  <c r="S300"/>
  <c r="R300"/>
  <c r="Q300"/>
  <c r="P300"/>
  <c r="N300"/>
  <c r="M300"/>
  <c r="C300"/>
  <c r="T299"/>
  <c r="S299"/>
  <c r="R299"/>
  <c r="Q299"/>
  <c r="P299"/>
  <c r="N299"/>
  <c r="M299"/>
  <c r="C299"/>
  <c r="T298"/>
  <c r="S298"/>
  <c r="R298"/>
  <c r="Q298"/>
  <c r="P298"/>
  <c r="N298"/>
  <c r="M298"/>
  <c r="C298"/>
  <c r="T297"/>
  <c r="S297"/>
  <c r="R297"/>
  <c r="Q297"/>
  <c r="P297"/>
  <c r="N297"/>
  <c r="M297"/>
  <c r="C297"/>
  <c r="T296"/>
  <c r="S296"/>
  <c r="R296"/>
  <c r="Q296"/>
  <c r="P296"/>
  <c r="N296"/>
  <c r="M296"/>
  <c r="C296"/>
  <c r="T295"/>
  <c r="S295"/>
  <c r="R295"/>
  <c r="Q295"/>
  <c r="P295"/>
  <c r="N295"/>
  <c r="M295"/>
  <c r="C295"/>
  <c r="T294"/>
  <c r="S294"/>
  <c r="R294"/>
  <c r="Q294"/>
  <c r="P294"/>
  <c r="N294"/>
  <c r="M294"/>
  <c r="C294"/>
  <c r="T293"/>
  <c r="S293"/>
  <c r="R293"/>
  <c r="Q293"/>
  <c r="P293"/>
  <c r="N293"/>
  <c r="M293"/>
  <c r="C293"/>
  <c r="T292"/>
  <c r="S292"/>
  <c r="R292"/>
  <c r="Q292"/>
  <c r="P292"/>
  <c r="N292"/>
  <c r="M292"/>
  <c r="C292"/>
  <c r="T291"/>
  <c r="S291"/>
  <c r="R291"/>
  <c r="Q291"/>
  <c r="P291"/>
  <c r="N291"/>
  <c r="M291"/>
  <c r="C291"/>
  <c r="T290"/>
  <c r="S290"/>
  <c r="R290"/>
  <c r="Q290"/>
  <c r="P290"/>
  <c r="N290"/>
  <c r="M290"/>
  <c r="C290"/>
  <c r="T289"/>
  <c r="S289"/>
  <c r="R289"/>
  <c r="Q289"/>
  <c r="P289"/>
  <c r="N289"/>
  <c r="M289"/>
  <c r="C289"/>
  <c r="T288"/>
  <c r="S288"/>
  <c r="R288"/>
  <c r="Q288"/>
  <c r="P288"/>
  <c r="N288"/>
  <c r="M288"/>
  <c r="C288"/>
  <c r="T287"/>
  <c r="S287"/>
  <c r="R287"/>
  <c r="Q287"/>
  <c r="P287"/>
  <c r="N287"/>
  <c r="M287"/>
  <c r="C287"/>
  <c r="T286"/>
  <c r="S286"/>
  <c r="R286"/>
  <c r="Q286"/>
  <c r="P286"/>
  <c r="N286"/>
  <c r="M286"/>
  <c r="C286"/>
  <c r="T285"/>
  <c r="S285"/>
  <c r="R285"/>
  <c r="Q285"/>
  <c r="P285"/>
  <c r="N285"/>
  <c r="M285"/>
  <c r="C285"/>
  <c r="T284"/>
  <c r="S284"/>
  <c r="R284"/>
  <c r="Q284"/>
  <c r="P284"/>
  <c r="N284"/>
  <c r="M284"/>
  <c r="C284"/>
  <c r="T283"/>
  <c r="S283"/>
  <c r="R283"/>
  <c r="Q283"/>
  <c r="P283"/>
  <c r="N283"/>
  <c r="M283"/>
  <c r="C283"/>
  <c r="T282"/>
  <c r="S282"/>
  <c r="R282"/>
  <c r="Q282"/>
  <c r="P282"/>
  <c r="N282"/>
  <c r="M282"/>
  <c r="C282"/>
  <c r="T281"/>
  <c r="S281"/>
  <c r="R281"/>
  <c r="Q281"/>
  <c r="P281"/>
  <c r="N281"/>
  <c r="M281"/>
  <c r="C281"/>
  <c r="T280"/>
  <c r="S280"/>
  <c r="R280"/>
  <c r="Q280"/>
  <c r="P280"/>
  <c r="N280"/>
  <c r="M280"/>
  <c r="C280"/>
  <c r="T279"/>
  <c r="S279"/>
  <c r="R279"/>
  <c r="Q279"/>
  <c r="P279"/>
  <c r="N279"/>
  <c r="M279"/>
  <c r="C279"/>
  <c r="T278"/>
  <c r="S278"/>
  <c r="R278"/>
  <c r="Q278"/>
  <c r="P278"/>
  <c r="N278"/>
  <c r="M278"/>
  <c r="C278"/>
  <c r="T277"/>
  <c r="S277"/>
  <c r="R277"/>
  <c r="Q277"/>
  <c r="P277"/>
  <c r="N277"/>
  <c r="M277"/>
  <c r="C277"/>
  <c r="T276"/>
  <c r="S276"/>
  <c r="R276"/>
  <c r="Q276"/>
  <c r="P276"/>
  <c r="N276"/>
  <c r="M276"/>
  <c r="C276"/>
  <c r="T275"/>
  <c r="S275"/>
  <c r="R275"/>
  <c r="Q275"/>
  <c r="P275"/>
  <c r="N275"/>
  <c r="M275"/>
  <c r="C275"/>
  <c r="T274"/>
  <c r="S274"/>
  <c r="R274"/>
  <c r="Q274"/>
  <c r="P274"/>
  <c r="N274"/>
  <c r="M274"/>
  <c r="C274"/>
  <c r="T273"/>
  <c r="S273"/>
  <c r="R273"/>
  <c r="Q273"/>
  <c r="P273"/>
  <c r="N273"/>
  <c r="M273"/>
  <c r="C273"/>
  <c r="T272"/>
  <c r="S272"/>
  <c r="R272"/>
  <c r="Q272"/>
  <c r="P272"/>
  <c r="N272"/>
  <c r="M272"/>
  <c r="C272"/>
  <c r="T271"/>
  <c r="S271"/>
  <c r="R271"/>
  <c r="Q271"/>
  <c r="P271"/>
  <c r="N271"/>
  <c r="M271"/>
  <c r="C271"/>
  <c r="T270"/>
  <c r="S270"/>
  <c r="R270"/>
  <c r="Q270"/>
  <c r="P270"/>
  <c r="N270"/>
  <c r="M270"/>
  <c r="C270"/>
  <c r="T269"/>
  <c r="S269"/>
  <c r="R269"/>
  <c r="Q269"/>
  <c r="P269"/>
  <c r="N269"/>
  <c r="M269"/>
  <c r="C269"/>
  <c r="T268"/>
  <c r="S268"/>
  <c r="R268"/>
  <c r="Q268"/>
  <c r="P268"/>
  <c r="N268"/>
  <c r="M268"/>
  <c r="C268"/>
  <c r="T267"/>
  <c r="S267"/>
  <c r="R267"/>
  <c r="Q267"/>
  <c r="P267"/>
  <c r="N267"/>
  <c r="M267"/>
  <c r="C267"/>
  <c r="T266"/>
  <c r="S266"/>
  <c r="R266"/>
  <c r="Q266"/>
  <c r="P266"/>
  <c r="N266"/>
  <c r="M266"/>
  <c r="C266"/>
  <c r="T265"/>
  <c r="S265"/>
  <c r="R265"/>
  <c r="Q265"/>
  <c r="P265"/>
  <c r="N265"/>
  <c r="M265"/>
  <c r="C265"/>
  <c r="T264"/>
  <c r="S264"/>
  <c r="R264"/>
  <c r="Q264"/>
  <c r="P264"/>
  <c r="N264"/>
  <c r="M264"/>
  <c r="C264"/>
  <c r="T263"/>
  <c r="S263"/>
  <c r="R263"/>
  <c r="Q263"/>
  <c r="P263"/>
  <c r="N263"/>
  <c r="M263"/>
  <c r="C263"/>
  <c r="T262"/>
  <c r="S262"/>
  <c r="R262"/>
  <c r="Q262"/>
  <c r="P262"/>
  <c r="N262"/>
  <c r="M262"/>
  <c r="C262"/>
  <c r="T261"/>
  <c r="S261"/>
  <c r="R261"/>
  <c r="Q261"/>
  <c r="P261"/>
  <c r="N261"/>
  <c r="M261"/>
  <c r="C261"/>
  <c r="T260"/>
  <c r="S260"/>
  <c r="R260"/>
  <c r="Q260"/>
  <c r="P260"/>
  <c r="N260"/>
  <c r="M260"/>
  <c r="C260"/>
  <c r="T259"/>
  <c r="S259"/>
  <c r="R259"/>
  <c r="Q259"/>
  <c r="P259"/>
  <c r="N259"/>
  <c r="M259"/>
  <c r="C259"/>
  <c r="T258"/>
  <c r="S258"/>
  <c r="R258"/>
  <c r="Q258"/>
  <c r="P258"/>
  <c r="N258"/>
  <c r="M258"/>
  <c r="C258"/>
  <c r="T257"/>
  <c r="S257"/>
  <c r="R257"/>
  <c r="Q257"/>
  <c r="P257"/>
  <c r="N257"/>
  <c r="M257"/>
  <c r="C257"/>
  <c r="T256"/>
  <c r="S256"/>
  <c r="R256"/>
  <c r="Q256"/>
  <c r="P256"/>
  <c r="N256"/>
  <c r="M256"/>
  <c r="C256"/>
  <c r="T255"/>
  <c r="S255"/>
  <c r="R255"/>
  <c r="Q255"/>
  <c r="P255"/>
  <c r="N255"/>
  <c r="M255"/>
  <c r="C255"/>
  <c r="T254"/>
  <c r="S254"/>
  <c r="R254"/>
  <c r="Q254"/>
  <c r="P254"/>
  <c r="N254"/>
  <c r="M254"/>
  <c r="C254"/>
  <c r="T253"/>
  <c r="S253"/>
  <c r="R253"/>
  <c r="Q253"/>
  <c r="P253"/>
  <c r="N253"/>
  <c r="M253"/>
  <c r="C253"/>
  <c r="T252"/>
  <c r="S252"/>
  <c r="R252"/>
  <c r="Q252"/>
  <c r="P252"/>
  <c r="N252"/>
  <c r="M252"/>
  <c r="C252"/>
  <c r="T251"/>
  <c r="S251"/>
  <c r="R251"/>
  <c r="Q251"/>
  <c r="P251"/>
  <c r="N251"/>
  <c r="M251"/>
  <c r="C251"/>
  <c r="T250"/>
  <c r="S250"/>
  <c r="R250"/>
  <c r="Q250"/>
  <c r="P250"/>
  <c r="N250"/>
  <c r="M250"/>
  <c r="C250"/>
  <c r="T249"/>
  <c r="S249"/>
  <c r="R249"/>
  <c r="Q249"/>
  <c r="P249"/>
  <c r="N249"/>
  <c r="M249"/>
  <c r="C249"/>
  <c r="T248"/>
  <c r="S248"/>
  <c r="R248"/>
  <c r="Q248"/>
  <c r="P248"/>
  <c r="N248"/>
  <c r="M248"/>
  <c r="C248"/>
  <c r="T247"/>
  <c r="S247"/>
  <c r="R247"/>
  <c r="Q247"/>
  <c r="P247"/>
  <c r="N247"/>
  <c r="M247"/>
  <c r="C247"/>
  <c r="T246"/>
  <c r="S246"/>
  <c r="R246"/>
  <c r="Q246"/>
  <c r="P246"/>
  <c r="N246"/>
  <c r="M246"/>
  <c r="C246"/>
  <c r="T245"/>
  <c r="S245"/>
  <c r="R245"/>
  <c r="Q245"/>
  <c r="P245"/>
  <c r="N245"/>
  <c r="M245"/>
  <c r="C245"/>
  <c r="T244"/>
  <c r="S244"/>
  <c r="R244"/>
  <c r="Q244"/>
  <c r="P244"/>
  <c r="N244"/>
  <c r="M244"/>
  <c r="C244"/>
  <c r="T243"/>
  <c r="S243"/>
  <c r="R243"/>
  <c r="Q243"/>
  <c r="P243"/>
  <c r="N243"/>
  <c r="M243"/>
  <c r="C243"/>
  <c r="T242"/>
  <c r="S242"/>
  <c r="R242"/>
  <c r="Q242"/>
  <c r="P242"/>
  <c r="N242"/>
  <c r="M242"/>
  <c r="C242"/>
  <c r="T241"/>
  <c r="S241"/>
  <c r="R241"/>
  <c r="Q241"/>
  <c r="P241"/>
  <c r="N241"/>
  <c r="M241"/>
  <c r="C241"/>
  <c r="T240"/>
  <c r="S240"/>
  <c r="R240"/>
  <c r="Q240"/>
  <c r="P240"/>
  <c r="N240"/>
  <c r="M240"/>
  <c r="C240"/>
  <c r="T239"/>
  <c r="S239"/>
  <c r="R239"/>
  <c r="Q239"/>
  <c r="P239"/>
  <c r="N239"/>
  <c r="M239"/>
  <c r="C239"/>
  <c r="T238"/>
  <c r="S238"/>
  <c r="R238"/>
  <c r="Q238"/>
  <c r="P238"/>
  <c r="N238"/>
  <c r="M238"/>
  <c r="C238"/>
  <c r="T237"/>
  <c r="S237"/>
  <c r="R237"/>
  <c r="Q237"/>
  <c r="P237"/>
  <c r="N237"/>
  <c r="M237"/>
  <c r="C237"/>
  <c r="T236"/>
  <c r="S236"/>
  <c r="R236"/>
  <c r="Q236"/>
  <c r="P236"/>
  <c r="N236"/>
  <c r="M236"/>
  <c r="C236"/>
  <c r="T235"/>
  <c r="S235"/>
  <c r="R235"/>
  <c r="Q235"/>
  <c r="P235"/>
  <c r="N235"/>
  <c r="M235"/>
  <c r="C235"/>
  <c r="T234"/>
  <c r="S234"/>
  <c r="R234"/>
  <c r="Q234"/>
  <c r="P234"/>
  <c r="N234"/>
  <c r="M234"/>
  <c r="C234"/>
  <c r="T233"/>
  <c r="S233"/>
  <c r="R233"/>
  <c r="Q233"/>
  <c r="P233"/>
  <c r="N233"/>
  <c r="M233"/>
  <c r="C233"/>
  <c r="T232"/>
  <c r="S232"/>
  <c r="R232"/>
  <c r="Q232"/>
  <c r="P232"/>
  <c r="N232"/>
  <c r="M232"/>
  <c r="C232"/>
  <c r="T231"/>
  <c r="S231"/>
  <c r="R231"/>
  <c r="Q231"/>
  <c r="P231"/>
  <c r="N231"/>
  <c r="M231"/>
  <c r="C231"/>
  <c r="T230"/>
  <c r="S230"/>
  <c r="R230"/>
  <c r="Q230"/>
  <c r="P230"/>
  <c r="N230"/>
  <c r="M230"/>
  <c r="C230"/>
  <c r="T229"/>
  <c r="S229"/>
  <c r="R229"/>
  <c r="Q229"/>
  <c r="P229"/>
  <c r="N229"/>
  <c r="M229"/>
  <c r="C229"/>
  <c r="T228"/>
  <c r="S228"/>
  <c r="R228"/>
  <c r="Q228"/>
  <c r="P228"/>
  <c r="N228"/>
  <c r="M228"/>
  <c r="C228"/>
  <c r="T227"/>
  <c r="S227"/>
  <c r="R227"/>
  <c r="Q227"/>
  <c r="P227"/>
  <c r="N227"/>
  <c r="M227"/>
  <c r="C227"/>
  <c r="T226"/>
  <c r="S226"/>
  <c r="R226"/>
  <c r="Q226"/>
  <c r="P226"/>
  <c r="N226"/>
  <c r="M226"/>
  <c r="C226"/>
  <c r="T225"/>
  <c r="S225"/>
  <c r="R225"/>
  <c r="Q225"/>
  <c r="P225"/>
  <c r="N225"/>
  <c r="M225"/>
  <c r="C225"/>
  <c r="T224"/>
  <c r="S224"/>
  <c r="R224"/>
  <c r="Q224"/>
  <c r="P224"/>
  <c r="N224"/>
  <c r="M224"/>
  <c r="C224"/>
  <c r="T223"/>
  <c r="S223"/>
  <c r="R223"/>
  <c r="Q223"/>
  <c r="P223"/>
  <c r="N223"/>
  <c r="M223"/>
  <c r="C223"/>
  <c r="T222"/>
  <c r="S222"/>
  <c r="R222"/>
  <c r="Q222"/>
  <c r="P222"/>
  <c r="N222"/>
  <c r="M222"/>
  <c r="C222"/>
  <c r="T221"/>
  <c r="S221"/>
  <c r="R221"/>
  <c r="Q221"/>
  <c r="P221"/>
  <c r="N221"/>
  <c r="M221"/>
  <c r="C221"/>
  <c r="T220"/>
  <c r="S220"/>
  <c r="R220"/>
  <c r="Q220"/>
  <c r="P220"/>
  <c r="N220"/>
  <c r="M220"/>
  <c r="C220"/>
  <c r="T219"/>
  <c r="S219"/>
  <c r="R219"/>
  <c r="Q219"/>
  <c r="P219"/>
  <c r="N219"/>
  <c r="M219"/>
  <c r="C219"/>
  <c r="T218"/>
  <c r="S218"/>
  <c r="R218"/>
  <c r="Q218"/>
  <c r="P218"/>
  <c r="N218"/>
  <c r="M218"/>
  <c r="C218"/>
  <c r="T217"/>
  <c r="S217"/>
  <c r="R217"/>
  <c r="Q217"/>
  <c r="P217"/>
  <c r="N217"/>
  <c r="M217"/>
  <c r="C217"/>
  <c r="T216"/>
  <c r="S216"/>
  <c r="R216"/>
  <c r="Q216"/>
  <c r="P216"/>
  <c r="N216"/>
  <c r="M216"/>
  <c r="C216"/>
  <c r="T215"/>
  <c r="S215"/>
  <c r="R215"/>
  <c r="Q215"/>
  <c r="P215"/>
  <c r="N215"/>
  <c r="M215"/>
  <c r="C215"/>
  <c r="T214"/>
  <c r="S214"/>
  <c r="R214"/>
  <c r="Q214"/>
  <c r="P214"/>
  <c r="N214"/>
  <c r="M214"/>
  <c r="C214"/>
  <c r="T213"/>
  <c r="S213"/>
  <c r="R213"/>
  <c r="Q213"/>
  <c r="P213"/>
  <c r="N213"/>
  <c r="M213"/>
  <c r="C213"/>
  <c r="T212"/>
  <c r="S212"/>
  <c r="R212"/>
  <c r="Q212"/>
  <c r="P212"/>
  <c r="N212"/>
  <c r="M212"/>
  <c r="C212"/>
  <c r="T211"/>
  <c r="S211"/>
  <c r="R211"/>
  <c r="Q211"/>
  <c r="P211"/>
  <c r="N211"/>
  <c r="M211"/>
  <c r="C211"/>
  <c r="T210"/>
  <c r="S210"/>
  <c r="R210"/>
  <c r="Q210"/>
  <c r="P210"/>
  <c r="N210"/>
  <c r="M210"/>
  <c r="C210"/>
  <c r="T209"/>
  <c r="S209"/>
  <c r="R209"/>
  <c r="Q209"/>
  <c r="P209"/>
  <c r="N209"/>
  <c r="M209"/>
  <c r="C209"/>
  <c r="T208"/>
  <c r="S208"/>
  <c r="R208"/>
  <c r="Q208"/>
  <c r="P208"/>
  <c r="N208"/>
  <c r="M208"/>
  <c r="C208"/>
  <c r="T207"/>
  <c r="S207"/>
  <c r="R207"/>
  <c r="Q207"/>
  <c r="P207"/>
  <c r="N207"/>
  <c r="M207"/>
  <c r="C207"/>
  <c r="T206"/>
  <c r="S206"/>
  <c r="R206"/>
  <c r="Q206"/>
  <c r="P206"/>
  <c r="N206"/>
  <c r="M206"/>
  <c r="C206"/>
  <c r="T205"/>
  <c r="S205"/>
  <c r="R205"/>
  <c r="Q205"/>
  <c r="P205"/>
  <c r="N205"/>
  <c r="M205"/>
  <c r="C205"/>
  <c r="T204"/>
  <c r="S204"/>
  <c r="R204"/>
  <c r="Q204"/>
  <c r="P204"/>
  <c r="N204"/>
  <c r="M204"/>
  <c r="C204"/>
  <c r="T203"/>
  <c r="S203"/>
  <c r="R203"/>
  <c r="Q203"/>
  <c r="P203"/>
  <c r="N203"/>
  <c r="M203"/>
  <c r="C203"/>
  <c r="T202"/>
  <c r="S202"/>
  <c r="R202"/>
  <c r="Q202"/>
  <c r="P202"/>
  <c r="N202"/>
  <c r="M202"/>
  <c r="C202"/>
  <c r="T201"/>
  <c r="S201"/>
  <c r="R201"/>
  <c r="Q201"/>
  <c r="P201"/>
  <c r="N201"/>
  <c r="M201"/>
  <c r="C201"/>
  <c r="T200"/>
  <c r="S200"/>
  <c r="R200"/>
  <c r="Q200"/>
  <c r="P200"/>
  <c r="N200"/>
  <c r="M200"/>
  <c r="C200"/>
  <c r="T199"/>
  <c r="S199"/>
  <c r="R199"/>
  <c r="Q199"/>
  <c r="P199"/>
  <c r="N199"/>
  <c r="M199"/>
  <c r="C199"/>
  <c r="T198"/>
  <c r="S198"/>
  <c r="R198"/>
  <c r="Q198"/>
  <c r="P198"/>
  <c r="N198"/>
  <c r="M198"/>
  <c r="C198"/>
  <c r="T197"/>
  <c r="S197"/>
  <c r="R197"/>
  <c r="Q197"/>
  <c r="P197"/>
  <c r="N197"/>
  <c r="M197"/>
  <c r="C197"/>
  <c r="T196"/>
  <c r="S196"/>
  <c r="R196"/>
  <c r="Q196"/>
  <c r="P196"/>
  <c r="N196"/>
  <c r="M196"/>
  <c r="C196"/>
  <c r="T195"/>
  <c r="S195"/>
  <c r="R195"/>
  <c r="Q195"/>
  <c r="P195"/>
  <c r="N195"/>
  <c r="M195"/>
  <c r="C195"/>
  <c r="T194"/>
  <c r="S194"/>
  <c r="R194"/>
  <c r="Q194"/>
  <c r="P194"/>
  <c r="N194"/>
  <c r="M194"/>
  <c r="C194"/>
  <c r="T193"/>
  <c r="S193"/>
  <c r="R193"/>
  <c r="Q193"/>
  <c r="P193"/>
  <c r="N193"/>
  <c r="M193"/>
  <c r="C193"/>
  <c r="T192"/>
  <c r="S192"/>
  <c r="R192"/>
  <c r="Q192"/>
  <c r="P192"/>
  <c r="N192"/>
  <c r="M192"/>
  <c r="C192"/>
  <c r="T191"/>
  <c r="S191"/>
  <c r="R191"/>
  <c r="Q191"/>
  <c r="P191"/>
  <c r="N191"/>
  <c r="M191"/>
  <c r="C191"/>
  <c r="T190"/>
  <c r="S190"/>
  <c r="R190"/>
  <c r="Q190"/>
  <c r="P190"/>
  <c r="N190"/>
  <c r="M190"/>
  <c r="C190"/>
  <c r="T189"/>
  <c r="S189"/>
  <c r="R189"/>
  <c r="Q189"/>
  <c r="P189"/>
  <c r="N189"/>
  <c r="M189"/>
  <c r="C189"/>
  <c r="T188"/>
  <c r="S188"/>
  <c r="R188"/>
  <c r="Q188"/>
  <c r="P188"/>
  <c r="N188"/>
  <c r="M188"/>
  <c r="C188"/>
  <c r="T187"/>
  <c r="S187"/>
  <c r="R187"/>
  <c r="Q187"/>
  <c r="P187"/>
  <c r="N187"/>
  <c r="M187"/>
  <c r="C187"/>
  <c r="T186"/>
  <c r="S186"/>
  <c r="R186"/>
  <c r="Q186"/>
  <c r="P186"/>
  <c r="N186"/>
  <c r="M186"/>
  <c r="C186"/>
  <c r="T185"/>
  <c r="S185"/>
  <c r="R185"/>
  <c r="Q185"/>
  <c r="P185"/>
  <c r="N185"/>
  <c r="M185"/>
  <c r="C185"/>
  <c r="T184"/>
  <c r="S184"/>
  <c r="R184"/>
  <c r="Q184"/>
  <c r="P184"/>
  <c r="N184"/>
  <c r="M184"/>
  <c r="C184"/>
  <c r="T183"/>
  <c r="S183"/>
  <c r="R183"/>
  <c r="Q183"/>
  <c r="P183"/>
  <c r="N183"/>
  <c r="M183"/>
  <c r="C183"/>
  <c r="T182"/>
  <c r="S182"/>
  <c r="R182"/>
  <c r="Q182"/>
  <c r="P182"/>
  <c r="N182"/>
  <c r="M182"/>
  <c r="C182"/>
  <c r="T181"/>
  <c r="S181"/>
  <c r="R181"/>
  <c r="Q181"/>
  <c r="P181"/>
  <c r="N181"/>
  <c r="M181"/>
  <c r="C181"/>
  <c r="T180"/>
  <c r="S180"/>
  <c r="R180"/>
  <c r="Q180"/>
  <c r="P180"/>
  <c r="N180"/>
  <c r="M180"/>
  <c r="C180"/>
  <c r="T179"/>
  <c r="S179"/>
  <c r="R179"/>
  <c r="Q179"/>
  <c r="P179"/>
  <c r="N179"/>
  <c r="M179"/>
  <c r="C179"/>
  <c r="T178"/>
  <c r="S178"/>
  <c r="R178"/>
  <c r="Q178"/>
  <c r="P178"/>
  <c r="N178"/>
  <c r="M178"/>
  <c r="C178"/>
  <c r="T177"/>
  <c r="S177"/>
  <c r="R177"/>
  <c r="Q177"/>
  <c r="P177"/>
  <c r="N177"/>
  <c r="M177"/>
  <c r="C177"/>
  <c r="T176"/>
  <c r="S176"/>
  <c r="R176"/>
  <c r="Q176"/>
  <c r="P176"/>
  <c r="N176"/>
  <c r="M176"/>
  <c r="C176"/>
  <c r="T175"/>
  <c r="S175"/>
  <c r="R175"/>
  <c r="Q175"/>
  <c r="P175"/>
  <c r="N175"/>
  <c r="M175"/>
  <c r="C175"/>
  <c r="T174"/>
  <c r="S174"/>
  <c r="R174"/>
  <c r="Q174"/>
  <c r="P174"/>
  <c r="N174"/>
  <c r="M174"/>
  <c r="C174"/>
  <c r="T173"/>
  <c r="S173"/>
  <c r="R173"/>
  <c r="Q173"/>
  <c r="P173"/>
  <c r="N173"/>
  <c r="M173"/>
  <c r="C173"/>
  <c r="T172"/>
  <c r="S172"/>
  <c r="R172"/>
  <c r="Q172"/>
  <c r="P172"/>
  <c r="N172"/>
  <c r="M172"/>
  <c r="C172"/>
  <c r="T171"/>
  <c r="S171"/>
  <c r="R171"/>
  <c r="Q171"/>
  <c r="P171"/>
  <c r="N171"/>
  <c r="M171"/>
  <c r="C171"/>
  <c r="T170"/>
  <c r="S170"/>
  <c r="R170"/>
  <c r="Q170"/>
  <c r="P170"/>
  <c r="N170"/>
  <c r="M170"/>
  <c r="C170"/>
  <c r="T169"/>
  <c r="S169"/>
  <c r="R169"/>
  <c r="Q169"/>
  <c r="P169"/>
  <c r="N169"/>
  <c r="M169"/>
  <c r="C169"/>
  <c r="T168"/>
  <c r="S168"/>
  <c r="R168"/>
  <c r="Q168"/>
  <c r="P168"/>
  <c r="N168"/>
  <c r="M168"/>
  <c r="C168"/>
  <c r="T167"/>
  <c r="S167"/>
  <c r="R167"/>
  <c r="Q167"/>
  <c r="P167"/>
  <c r="N167"/>
  <c r="M167"/>
  <c r="C167"/>
  <c r="T166"/>
  <c r="S166"/>
  <c r="R166"/>
  <c r="Q166"/>
  <c r="P166"/>
  <c r="N166"/>
  <c r="M166"/>
  <c r="C166"/>
  <c r="T165"/>
  <c r="S165"/>
  <c r="R165"/>
  <c r="Q165"/>
  <c r="P165"/>
  <c r="N165"/>
  <c r="M165"/>
  <c r="C165"/>
  <c r="T164"/>
  <c r="S164"/>
  <c r="R164"/>
  <c r="Q164"/>
  <c r="P164"/>
  <c r="N164"/>
  <c r="M164"/>
  <c r="C164"/>
  <c r="T163"/>
  <c r="S163"/>
  <c r="R163"/>
  <c r="Q163"/>
  <c r="P163"/>
  <c r="N163"/>
  <c r="M163"/>
  <c r="C163"/>
  <c r="T162"/>
  <c r="S162"/>
  <c r="R162"/>
  <c r="Q162"/>
  <c r="P162"/>
  <c r="N162"/>
  <c r="M162"/>
  <c r="C162"/>
  <c r="T161"/>
  <c r="S161"/>
  <c r="R161"/>
  <c r="Q161"/>
  <c r="P161"/>
  <c r="N161"/>
  <c r="M161"/>
  <c r="C161"/>
  <c r="T160"/>
  <c r="S160"/>
  <c r="R160"/>
  <c r="Q160"/>
  <c r="P160"/>
  <c r="N160"/>
  <c r="M160"/>
  <c r="C160"/>
  <c r="T159"/>
  <c r="S159"/>
  <c r="R159"/>
  <c r="Q159"/>
  <c r="P159"/>
  <c r="N159"/>
  <c r="M159"/>
  <c r="C159"/>
  <c r="T158"/>
  <c r="S158"/>
  <c r="R158"/>
  <c r="Q158"/>
  <c r="P158"/>
  <c r="N158"/>
  <c r="M158"/>
  <c r="C158"/>
  <c r="T157"/>
  <c r="S157"/>
  <c r="R157"/>
  <c r="Q157"/>
  <c r="P157"/>
  <c r="N157"/>
  <c r="M157"/>
  <c r="C157"/>
  <c r="T156"/>
  <c r="S156"/>
  <c r="R156"/>
  <c r="Q156"/>
  <c r="P156"/>
  <c r="N156"/>
  <c r="M156"/>
  <c r="C156"/>
  <c r="T155"/>
  <c r="S155"/>
  <c r="R155"/>
  <c r="Q155"/>
  <c r="P155"/>
  <c r="N155"/>
  <c r="M155"/>
  <c r="C155"/>
  <c r="T154"/>
  <c r="S154"/>
  <c r="R154"/>
  <c r="Q154"/>
  <c r="P154"/>
  <c r="N154"/>
  <c r="M154"/>
  <c r="C154"/>
  <c r="T153"/>
  <c r="S153"/>
  <c r="R153"/>
  <c r="Q153"/>
  <c r="P153"/>
  <c r="N153"/>
  <c r="M153"/>
  <c r="C153"/>
  <c r="T152"/>
  <c r="S152"/>
  <c r="R152"/>
  <c r="Q152"/>
  <c r="P152"/>
  <c r="N152"/>
  <c r="M152"/>
  <c r="C152"/>
  <c r="T151"/>
  <c r="S151"/>
  <c r="R151"/>
  <c r="Q151"/>
  <c r="P151"/>
  <c r="N151"/>
  <c r="M151"/>
  <c r="C151"/>
  <c r="T150"/>
  <c r="S150"/>
  <c r="R150"/>
  <c r="Q150"/>
  <c r="P150"/>
  <c r="N150"/>
  <c r="M150"/>
  <c r="C150"/>
  <c r="T149"/>
  <c r="S149"/>
  <c r="R149"/>
  <c r="Q149"/>
  <c r="P149"/>
  <c r="N149"/>
  <c r="M149"/>
  <c r="C149"/>
  <c r="T148"/>
  <c r="S148"/>
  <c r="R148"/>
  <c r="Q148"/>
  <c r="P148"/>
  <c r="N148"/>
  <c r="M148"/>
  <c r="C148"/>
  <c r="T147"/>
  <c r="S147"/>
  <c r="R147"/>
  <c r="Q147"/>
  <c r="P147"/>
  <c r="N147"/>
  <c r="M147"/>
  <c r="C147"/>
  <c r="T146"/>
  <c r="S146"/>
  <c r="R146"/>
  <c r="Q146"/>
  <c r="P146"/>
  <c r="N146"/>
  <c r="M146"/>
  <c r="C146"/>
  <c r="T145"/>
  <c r="S145"/>
  <c r="R145"/>
  <c r="Q145"/>
  <c r="P145"/>
  <c r="N145"/>
  <c r="M145"/>
  <c r="C145"/>
  <c r="T144"/>
  <c r="S144"/>
  <c r="R144"/>
  <c r="Q144"/>
  <c r="P144"/>
  <c r="N144"/>
  <c r="M144"/>
  <c r="C144"/>
  <c r="T143"/>
  <c r="S143"/>
  <c r="R143"/>
  <c r="Q143"/>
  <c r="P143"/>
  <c r="N143"/>
  <c r="M143"/>
  <c r="C143"/>
  <c r="T142"/>
  <c r="S142"/>
  <c r="R142"/>
  <c r="Q142"/>
  <c r="P142"/>
  <c r="N142"/>
  <c r="M142"/>
  <c r="C142"/>
  <c r="T141"/>
  <c r="S141"/>
  <c r="R141"/>
  <c r="Q141"/>
  <c r="P141"/>
  <c r="N141"/>
  <c r="M141"/>
  <c r="C141"/>
  <c r="T140"/>
  <c r="S140"/>
  <c r="R140"/>
  <c r="Q140"/>
  <c r="P140"/>
  <c r="N140"/>
  <c r="M140"/>
  <c r="C140"/>
  <c r="T139"/>
  <c r="S139"/>
  <c r="R139"/>
  <c r="Q139"/>
  <c r="P139"/>
  <c r="N139"/>
  <c r="M139"/>
  <c r="C139"/>
  <c r="T138"/>
  <c r="S138"/>
  <c r="R138"/>
  <c r="Q138"/>
  <c r="P138"/>
  <c r="N138"/>
  <c r="M138"/>
  <c r="C138"/>
  <c r="T137"/>
  <c r="S137"/>
  <c r="R137"/>
  <c r="Q137"/>
  <c r="P137"/>
  <c r="N137"/>
  <c r="M137"/>
  <c r="C137"/>
  <c r="T136"/>
  <c r="S136"/>
  <c r="R136"/>
  <c r="Q136"/>
  <c r="P136"/>
  <c r="N136"/>
  <c r="M136"/>
  <c r="C136"/>
  <c r="T135"/>
  <c r="S135"/>
  <c r="R135"/>
  <c r="Q135"/>
  <c r="P135"/>
  <c r="N135"/>
  <c r="M135"/>
  <c r="C135"/>
  <c r="T134"/>
  <c r="S134"/>
  <c r="R134"/>
  <c r="Q134"/>
  <c r="P134"/>
  <c r="N134"/>
  <c r="M134"/>
  <c r="C134"/>
  <c r="T133"/>
  <c r="S133"/>
  <c r="R133"/>
  <c r="Q133"/>
  <c r="P133"/>
  <c r="N133"/>
  <c r="M133"/>
  <c r="C133"/>
  <c r="T132"/>
  <c r="S132"/>
  <c r="R132"/>
  <c r="Q132"/>
  <c r="P132"/>
  <c r="N132"/>
  <c r="M132"/>
  <c r="C132"/>
  <c r="T131"/>
  <c r="S131"/>
  <c r="R131"/>
  <c r="Q131"/>
  <c r="P131"/>
  <c r="N131"/>
  <c r="M131"/>
  <c r="C131"/>
  <c r="T130"/>
  <c r="S130"/>
  <c r="R130"/>
  <c r="Q130"/>
  <c r="P130"/>
  <c r="N130"/>
  <c r="M130"/>
  <c r="C130"/>
  <c r="T129"/>
  <c r="S129"/>
  <c r="R129"/>
  <c r="Q129"/>
  <c r="P129"/>
  <c r="N129"/>
  <c r="M129"/>
  <c r="C129"/>
  <c r="T128"/>
  <c r="S128"/>
  <c r="R128"/>
  <c r="Q128"/>
  <c r="P128"/>
  <c r="N128"/>
  <c r="M128"/>
  <c r="C128"/>
  <c r="T127"/>
  <c r="S127"/>
  <c r="R127"/>
  <c r="Q127"/>
  <c r="P127"/>
  <c r="N127"/>
  <c r="M127"/>
  <c r="C127"/>
  <c r="T126"/>
  <c r="S126"/>
  <c r="R126"/>
  <c r="Q126"/>
  <c r="P126"/>
  <c r="N126"/>
  <c r="M126"/>
  <c r="C126"/>
  <c r="T125"/>
  <c r="S125"/>
  <c r="R125"/>
  <c r="Q125"/>
  <c r="P125"/>
  <c r="N125"/>
  <c r="M125"/>
  <c r="C125"/>
  <c r="T124"/>
  <c r="S124"/>
  <c r="R124"/>
  <c r="Q124"/>
  <c r="P124"/>
  <c r="N124"/>
  <c r="M124"/>
  <c r="C124"/>
  <c r="T123"/>
  <c r="S123"/>
  <c r="R123"/>
  <c r="Q123"/>
  <c r="P123"/>
  <c r="N123"/>
  <c r="M123"/>
  <c r="C123"/>
  <c r="T122"/>
  <c r="S122"/>
  <c r="R122"/>
  <c r="Q122"/>
  <c r="P122"/>
  <c r="N122"/>
  <c r="M122"/>
  <c r="C122"/>
  <c r="T121"/>
  <c r="S121"/>
  <c r="R121"/>
  <c r="Q121"/>
  <c r="P121"/>
  <c r="N121"/>
  <c r="M121"/>
  <c r="C121"/>
  <c r="T120"/>
  <c r="S120"/>
  <c r="R120"/>
  <c r="Q120"/>
  <c r="P120"/>
  <c r="N120"/>
  <c r="M120"/>
  <c r="C120"/>
  <c r="T119"/>
  <c r="S119"/>
  <c r="R119"/>
  <c r="Q119"/>
  <c r="P119"/>
  <c r="N119"/>
  <c r="M119"/>
  <c r="C119"/>
  <c r="T118"/>
  <c r="S118"/>
  <c r="R118"/>
  <c r="Q118"/>
  <c r="P118"/>
  <c r="N118"/>
  <c r="M118"/>
  <c r="C118"/>
  <c r="T117"/>
  <c r="S117"/>
  <c r="R117"/>
  <c r="Q117"/>
  <c r="P117"/>
  <c r="N117"/>
  <c r="M117"/>
  <c r="C117"/>
  <c r="T116"/>
  <c r="S116"/>
  <c r="R116"/>
  <c r="Q116"/>
  <c r="P116"/>
  <c r="N116"/>
  <c r="M116"/>
  <c r="C116"/>
  <c r="T115"/>
  <c r="S115"/>
  <c r="R115"/>
  <c r="Q115"/>
  <c r="P115"/>
  <c r="N115"/>
  <c r="M115"/>
  <c r="C115"/>
  <c r="T114"/>
  <c r="S114"/>
  <c r="R114"/>
  <c r="Q114"/>
  <c r="P114"/>
  <c r="N114"/>
  <c r="M114"/>
  <c r="C114"/>
  <c r="T113"/>
  <c r="S113"/>
  <c r="R113"/>
  <c r="Q113"/>
  <c r="P113"/>
  <c r="N113"/>
  <c r="M113"/>
  <c r="C113"/>
  <c r="T112"/>
  <c r="S112"/>
  <c r="R112"/>
  <c r="Q112"/>
  <c r="P112"/>
  <c r="N112"/>
  <c r="M112"/>
  <c r="C112"/>
  <c r="T111"/>
  <c r="S111"/>
  <c r="R111"/>
  <c r="Q111"/>
  <c r="P111"/>
  <c r="N111"/>
  <c r="M111"/>
  <c r="C111"/>
  <c r="T110"/>
  <c r="S110"/>
  <c r="R110"/>
  <c r="Q110"/>
  <c r="P110"/>
  <c r="N110"/>
  <c r="M110"/>
  <c r="C110"/>
  <c r="T109"/>
  <c r="S109"/>
  <c r="R109"/>
  <c r="Q109"/>
  <c r="P109"/>
  <c r="N109"/>
  <c r="M109"/>
  <c r="C109"/>
  <c r="T108"/>
  <c r="S108"/>
  <c r="R108"/>
  <c r="Q108"/>
  <c r="P108"/>
  <c r="N108"/>
  <c r="M108"/>
  <c r="C108"/>
  <c r="T107"/>
  <c r="S107"/>
  <c r="R107"/>
  <c r="Q107"/>
  <c r="P107"/>
  <c r="N107"/>
  <c r="M107"/>
  <c r="C107"/>
  <c r="T106"/>
  <c r="S106"/>
  <c r="R106"/>
  <c r="Q106"/>
  <c r="P106"/>
  <c r="N106"/>
  <c r="M106"/>
  <c r="C106"/>
  <c r="T105"/>
  <c r="S105"/>
  <c r="R105"/>
  <c r="Q105"/>
  <c r="P105"/>
  <c r="N105"/>
  <c r="M105"/>
  <c r="C105"/>
  <c r="T104"/>
  <c r="S104"/>
  <c r="R104"/>
  <c r="Q104"/>
  <c r="P104"/>
  <c r="N104"/>
  <c r="M104"/>
  <c r="C104"/>
  <c r="T103"/>
  <c r="S103"/>
  <c r="R103"/>
  <c r="Q103"/>
  <c r="P103"/>
  <c r="N103"/>
  <c r="M103"/>
  <c r="C103"/>
  <c r="T102"/>
  <c r="S102"/>
  <c r="R102"/>
  <c r="Q102"/>
  <c r="P102"/>
  <c r="N102"/>
  <c r="M102"/>
  <c r="C102"/>
  <c r="T101"/>
  <c r="S101"/>
  <c r="R101"/>
  <c r="Q101"/>
  <c r="P101"/>
  <c r="N101"/>
  <c r="M101"/>
  <c r="C101"/>
  <c r="T100"/>
  <c r="S100"/>
  <c r="R100"/>
  <c r="Q100"/>
  <c r="P100"/>
  <c r="N100"/>
  <c r="M100"/>
  <c r="C100"/>
  <c r="T99"/>
  <c r="S99"/>
  <c r="R99"/>
  <c r="Q99"/>
  <c r="P99"/>
  <c r="N99"/>
  <c r="M99"/>
  <c r="C99"/>
  <c r="T98"/>
  <c r="S98"/>
  <c r="R98"/>
  <c r="Q98"/>
  <c r="P98"/>
  <c r="N98"/>
  <c r="M98"/>
  <c r="C98"/>
  <c r="T97"/>
  <c r="S97"/>
  <c r="R97"/>
  <c r="Q97"/>
  <c r="P97"/>
  <c r="N97"/>
  <c r="M97"/>
  <c r="C97"/>
  <c r="T96"/>
  <c r="S96"/>
  <c r="R96"/>
  <c r="Q96"/>
  <c r="P96"/>
  <c r="N96"/>
  <c r="M96"/>
  <c r="C96"/>
  <c r="T95"/>
  <c r="S95"/>
  <c r="R95"/>
  <c r="Q95"/>
  <c r="P95"/>
  <c r="N95"/>
  <c r="M95"/>
  <c r="C95"/>
  <c r="T94"/>
  <c r="S94"/>
  <c r="R94"/>
  <c r="Q94"/>
  <c r="P94"/>
  <c r="N94"/>
  <c r="M94"/>
  <c r="C94"/>
  <c r="T93"/>
  <c r="S93"/>
  <c r="R93"/>
  <c r="Q93"/>
  <c r="P93"/>
  <c r="N93"/>
  <c r="M93"/>
  <c r="C93"/>
  <c r="T92"/>
  <c r="S92"/>
  <c r="R92"/>
  <c r="Q92"/>
  <c r="P92"/>
  <c r="N92"/>
  <c r="M92"/>
  <c r="C92"/>
  <c r="T91"/>
  <c r="S91"/>
  <c r="R91"/>
  <c r="Q91"/>
  <c r="P91"/>
  <c r="N91"/>
  <c r="M91"/>
  <c r="C91"/>
  <c r="T90"/>
  <c r="S90"/>
  <c r="R90"/>
  <c r="Q90"/>
  <c r="P90"/>
  <c r="N90"/>
  <c r="M90"/>
  <c r="C90"/>
  <c r="T89"/>
  <c r="S89"/>
  <c r="R89"/>
  <c r="Q89"/>
  <c r="P89"/>
  <c r="N89"/>
  <c r="M89"/>
  <c r="C89"/>
  <c r="T88"/>
  <c r="S88"/>
  <c r="R88"/>
  <c r="Q88"/>
  <c r="P88"/>
  <c r="N88"/>
  <c r="M88"/>
  <c r="C88"/>
  <c r="T87"/>
  <c r="S87"/>
  <c r="R87"/>
  <c r="Q87"/>
  <c r="P87"/>
  <c r="N87"/>
  <c r="M87"/>
  <c r="C87"/>
  <c r="T86"/>
  <c r="S86"/>
  <c r="R86"/>
  <c r="Q86"/>
  <c r="P86"/>
  <c r="N86"/>
  <c r="M86"/>
  <c r="C86"/>
  <c r="T85"/>
  <c r="S85"/>
  <c r="R85"/>
  <c r="Q85"/>
  <c r="P85"/>
  <c r="N85"/>
  <c r="M85"/>
  <c r="C85"/>
  <c r="T84"/>
  <c r="S84"/>
  <c r="R84"/>
  <c r="Q84"/>
  <c r="P84"/>
  <c r="N84"/>
  <c r="M84"/>
  <c r="C84"/>
  <c r="T83"/>
  <c r="S83"/>
  <c r="R83"/>
  <c r="Q83"/>
  <c r="P83"/>
  <c r="N83"/>
  <c r="M83"/>
  <c r="C83"/>
  <c r="T82"/>
  <c r="S82"/>
  <c r="R82"/>
  <c r="Q82"/>
  <c r="P82"/>
  <c r="N82"/>
  <c r="M82"/>
  <c r="C82"/>
  <c r="T81"/>
  <c r="S81"/>
  <c r="R81"/>
  <c r="Q81"/>
  <c r="P81"/>
  <c r="N81"/>
  <c r="M81"/>
  <c r="C81"/>
  <c r="T80"/>
  <c r="S80"/>
  <c r="R80"/>
  <c r="Q80"/>
  <c r="P80"/>
  <c r="N80"/>
  <c r="M80"/>
  <c r="C80"/>
  <c r="T79"/>
  <c r="S79"/>
  <c r="R79"/>
  <c r="Q79"/>
  <c r="P79"/>
  <c r="N79"/>
  <c r="M79"/>
  <c r="C79"/>
  <c r="T78"/>
  <c r="S78"/>
  <c r="R78"/>
  <c r="Q78"/>
  <c r="P78"/>
  <c r="N78"/>
  <c r="M78"/>
  <c r="C78"/>
  <c r="T77"/>
  <c r="S77"/>
  <c r="R77"/>
  <c r="Q77"/>
  <c r="P77"/>
  <c r="N77"/>
  <c r="M77"/>
  <c r="C77"/>
  <c r="T76"/>
  <c r="S76"/>
  <c r="R76"/>
  <c r="Q76"/>
  <c r="P76"/>
  <c r="N76"/>
  <c r="M76"/>
  <c r="C76"/>
  <c r="T75"/>
  <c r="S75"/>
  <c r="R75"/>
  <c r="Q75"/>
  <c r="P75"/>
  <c r="N75"/>
  <c r="M75"/>
  <c r="C75"/>
  <c r="T74"/>
  <c r="S74"/>
  <c r="R74"/>
  <c r="Q74"/>
  <c r="P74"/>
  <c r="N74"/>
  <c r="M74"/>
  <c r="C74"/>
  <c r="T73"/>
  <c r="S73"/>
  <c r="R73"/>
  <c r="Q73"/>
  <c r="P73"/>
  <c r="N73"/>
  <c r="M73"/>
  <c r="C73"/>
  <c r="T72"/>
  <c r="S72"/>
  <c r="R72"/>
  <c r="Q72"/>
  <c r="P72"/>
  <c r="N72"/>
  <c r="M72"/>
  <c r="C72"/>
  <c r="T71"/>
  <c r="S71"/>
  <c r="R71"/>
  <c r="Q71"/>
  <c r="P71"/>
  <c r="N71"/>
  <c r="M71"/>
  <c r="C71"/>
  <c r="T70"/>
  <c r="S70"/>
  <c r="R70"/>
  <c r="Q70"/>
  <c r="P70"/>
  <c r="N70"/>
  <c r="M70"/>
  <c r="C70"/>
  <c r="T69"/>
  <c r="S69"/>
  <c r="R69"/>
  <c r="Q69"/>
  <c r="P69"/>
  <c r="N69"/>
  <c r="M69"/>
  <c r="C69"/>
  <c r="T68"/>
  <c r="S68"/>
  <c r="R68"/>
  <c r="Q68"/>
  <c r="P68"/>
  <c r="N68"/>
  <c r="M68"/>
  <c r="C68"/>
  <c r="T67"/>
  <c r="S67"/>
  <c r="R67"/>
  <c r="Q67"/>
  <c r="P67"/>
  <c r="N67"/>
  <c r="M67"/>
  <c r="C67"/>
  <c r="T66"/>
  <c r="S66"/>
  <c r="R66"/>
  <c r="Q66"/>
  <c r="P66"/>
  <c r="N66"/>
  <c r="M66"/>
  <c r="C66"/>
  <c r="T65"/>
  <c r="S65"/>
  <c r="R65"/>
  <c r="Q65"/>
  <c r="P65"/>
  <c r="N65"/>
  <c r="M65"/>
  <c r="C65"/>
  <c r="T64"/>
  <c r="S64"/>
  <c r="R64"/>
  <c r="Q64"/>
  <c r="P64"/>
  <c r="N64"/>
  <c r="M64"/>
  <c r="C64"/>
  <c r="T63"/>
  <c r="S63"/>
  <c r="R63"/>
  <c r="Q63"/>
  <c r="P63"/>
  <c r="N63"/>
  <c r="M63"/>
  <c r="C63"/>
  <c r="T62"/>
  <c r="S62"/>
  <c r="R62"/>
  <c r="Q62"/>
  <c r="P62"/>
  <c r="N62"/>
  <c r="M62"/>
  <c r="C62"/>
  <c r="T61"/>
  <c r="S61"/>
  <c r="R61"/>
  <c r="Q61"/>
  <c r="P61"/>
  <c r="N61"/>
  <c r="M61"/>
  <c r="C61"/>
  <c r="T60"/>
  <c r="S60"/>
  <c r="R60"/>
  <c r="Q60"/>
  <c r="P60"/>
  <c r="N60"/>
  <c r="M60"/>
  <c r="C60"/>
  <c r="T59"/>
  <c r="S59"/>
  <c r="R59"/>
  <c r="Q59"/>
  <c r="P59"/>
  <c r="N59"/>
  <c r="M59"/>
  <c r="C59"/>
  <c r="T58"/>
  <c r="S58"/>
  <c r="R58"/>
  <c r="Q58"/>
  <c r="P58"/>
  <c r="N58"/>
  <c r="M58"/>
  <c r="C58"/>
  <c r="T57"/>
  <c r="S57"/>
  <c r="R57"/>
  <c r="Q57"/>
  <c r="P57"/>
  <c r="N57"/>
  <c r="M57"/>
  <c r="C57"/>
  <c r="T56"/>
  <c r="S56"/>
  <c r="R56"/>
  <c r="Q56"/>
  <c r="P56"/>
  <c r="N56"/>
  <c r="M56"/>
  <c r="C56"/>
  <c r="T55"/>
  <c r="S55"/>
  <c r="R55"/>
  <c r="Q55"/>
  <c r="P55"/>
  <c r="N55"/>
  <c r="M55"/>
  <c r="C55"/>
  <c r="T54"/>
  <c r="S54"/>
  <c r="R54"/>
  <c r="Q54"/>
  <c r="P54"/>
  <c r="N54"/>
  <c r="M54"/>
  <c r="C54"/>
  <c r="T53"/>
  <c r="S53"/>
  <c r="R53"/>
  <c r="Q53"/>
  <c r="P53"/>
  <c r="N53"/>
  <c r="M53"/>
  <c r="C53"/>
  <c r="T52"/>
  <c r="S52"/>
  <c r="R52"/>
  <c r="Q52"/>
  <c r="P52"/>
  <c r="N52"/>
  <c r="M52"/>
  <c r="C52"/>
  <c r="T51"/>
  <c r="S51"/>
  <c r="R51"/>
  <c r="Q51"/>
  <c r="P51"/>
  <c r="N51"/>
  <c r="M51"/>
  <c r="C51"/>
  <c r="T50"/>
  <c r="S50"/>
  <c r="R50"/>
  <c r="Q50"/>
  <c r="P50"/>
  <c r="N50"/>
  <c r="M50"/>
  <c r="C50"/>
  <c r="T49"/>
  <c r="S49"/>
  <c r="R49"/>
  <c r="Q49"/>
  <c r="P49"/>
  <c r="N49"/>
  <c r="M49"/>
  <c r="C49"/>
  <c r="T48"/>
  <c r="S48"/>
  <c r="R48"/>
  <c r="Q48"/>
  <c r="P48"/>
  <c r="N48"/>
  <c r="M48"/>
  <c r="C48"/>
  <c r="T47"/>
  <c r="S47"/>
  <c r="R47"/>
  <c r="Q47"/>
  <c r="P47"/>
  <c r="N47"/>
  <c r="M47"/>
  <c r="C47"/>
  <c r="T46"/>
  <c r="S46"/>
  <c r="R46"/>
  <c r="Q46"/>
  <c r="P46"/>
  <c r="N46"/>
  <c r="M46"/>
  <c r="C46"/>
  <c r="T45"/>
  <c r="S45"/>
  <c r="R45"/>
  <c r="Q45"/>
  <c r="P45"/>
  <c r="N45"/>
  <c r="M45"/>
  <c r="C45"/>
  <c r="T44"/>
  <c r="S44"/>
  <c r="R44"/>
  <c r="Q44"/>
  <c r="P44"/>
  <c r="N44"/>
  <c r="M44"/>
  <c r="C44"/>
  <c r="T43"/>
  <c r="S43"/>
  <c r="R43"/>
  <c r="Q43"/>
  <c r="P43"/>
  <c r="N43"/>
  <c r="M43"/>
  <c r="C43"/>
  <c r="T42"/>
  <c r="S42"/>
  <c r="R42"/>
  <c r="Q42"/>
  <c r="P42"/>
  <c r="N42"/>
  <c r="M42"/>
  <c r="C42"/>
  <c r="T41"/>
  <c r="S41"/>
  <c r="R41"/>
  <c r="Q41"/>
  <c r="P41"/>
  <c r="N41"/>
  <c r="M41"/>
  <c r="C41"/>
  <c r="T40"/>
  <c r="S40"/>
  <c r="R40"/>
  <c r="Q40"/>
  <c r="P40"/>
  <c r="N40"/>
  <c r="M40"/>
  <c r="C40"/>
  <c r="T39"/>
  <c r="S39"/>
  <c r="R39"/>
  <c r="Q39"/>
  <c r="P39"/>
  <c r="N39"/>
  <c r="M39"/>
  <c r="C39"/>
  <c r="T38"/>
  <c r="S38"/>
  <c r="R38"/>
  <c r="Q38"/>
  <c r="P38"/>
  <c r="N38"/>
  <c r="M38"/>
  <c r="C38"/>
  <c r="T37"/>
  <c r="S37"/>
  <c r="R37"/>
  <c r="Q37"/>
  <c r="P37"/>
  <c r="N37"/>
  <c r="M37"/>
  <c r="C37"/>
  <c r="T36"/>
  <c r="S36"/>
  <c r="R36"/>
  <c r="Q36"/>
  <c r="P36"/>
  <c r="N36"/>
  <c r="M36"/>
  <c r="C36"/>
  <c r="T35"/>
  <c r="S35"/>
  <c r="R35"/>
  <c r="Q35"/>
  <c r="P35"/>
  <c r="N35"/>
  <c r="M35"/>
  <c r="C35"/>
  <c r="T34"/>
  <c r="S34"/>
  <c r="R34"/>
  <c r="Q34"/>
  <c r="P34"/>
  <c r="N34"/>
  <c r="M34"/>
  <c r="C34"/>
  <c r="T33"/>
  <c r="S33"/>
  <c r="R33"/>
  <c r="Q33"/>
  <c r="P33"/>
  <c r="N33"/>
  <c r="M33"/>
  <c r="C33"/>
  <c r="T32"/>
  <c r="S32"/>
  <c r="R32"/>
  <c r="Q32"/>
  <c r="P32"/>
  <c r="N32"/>
  <c r="M32"/>
  <c r="C32"/>
  <c r="T31"/>
  <c r="S31"/>
  <c r="R31"/>
  <c r="Q31"/>
  <c r="P31"/>
  <c r="N31"/>
  <c r="M31"/>
  <c r="C31"/>
  <c r="T30"/>
  <c r="S30"/>
  <c r="R30"/>
  <c r="Q30"/>
  <c r="P30"/>
  <c r="N30"/>
  <c r="M30"/>
  <c r="C30"/>
  <c r="T29"/>
  <c r="S29"/>
  <c r="R29"/>
  <c r="Q29"/>
  <c r="P29"/>
  <c r="N29"/>
  <c r="M29"/>
  <c r="C29"/>
  <c r="T28"/>
  <c r="S28"/>
  <c r="R28"/>
  <c r="Q28"/>
  <c r="P28"/>
  <c r="N28"/>
  <c r="M28"/>
  <c r="C28"/>
  <c r="T27"/>
  <c r="S27"/>
  <c r="R27"/>
  <c r="Q27"/>
  <c r="P27"/>
  <c r="N27"/>
  <c r="M27"/>
  <c r="C27"/>
  <c r="W26"/>
  <c r="T26"/>
  <c r="S26"/>
  <c r="R26"/>
  <c r="Q26"/>
  <c r="P26"/>
  <c r="N26"/>
  <c r="M26"/>
  <c r="C26"/>
  <c r="T25"/>
  <c r="S25"/>
  <c r="R25"/>
  <c r="Q25"/>
  <c r="P25"/>
  <c r="N25"/>
  <c r="M25"/>
  <c r="C25"/>
  <c r="T24"/>
  <c r="S24"/>
  <c r="R24"/>
  <c r="Q24"/>
  <c r="P24"/>
  <c r="N24"/>
  <c r="M24"/>
  <c r="C24"/>
  <c r="T23"/>
  <c r="S23"/>
  <c r="R23"/>
  <c r="Q23"/>
  <c r="P23"/>
  <c r="N23"/>
  <c r="M23"/>
  <c r="C23"/>
  <c r="T22"/>
  <c r="S22"/>
  <c r="R22"/>
  <c r="Q22"/>
  <c r="P22"/>
  <c r="N22"/>
  <c r="M22"/>
  <c r="C22"/>
  <c r="T21"/>
  <c r="S21"/>
  <c r="R21"/>
  <c r="Q21"/>
  <c r="P21"/>
  <c r="N21"/>
  <c r="M21"/>
  <c r="C21"/>
  <c r="T20"/>
  <c r="S20"/>
  <c r="R20"/>
  <c r="Q20"/>
  <c r="P20"/>
  <c r="N20"/>
  <c r="M20"/>
  <c r="C20"/>
  <c r="T19"/>
  <c r="S19"/>
  <c r="R19"/>
  <c r="Q19"/>
  <c r="P19"/>
  <c r="N19"/>
  <c r="M19"/>
  <c r="C19"/>
  <c r="W18"/>
  <c r="T18"/>
  <c r="S18"/>
  <c r="R18"/>
  <c r="Q18"/>
  <c r="P18"/>
  <c r="N18"/>
  <c r="M18"/>
  <c r="C18"/>
  <c r="W17"/>
  <c r="T17"/>
  <c r="S17"/>
  <c r="R17"/>
  <c r="Q17"/>
  <c r="P17"/>
  <c r="N17"/>
  <c r="M17"/>
  <c r="C17"/>
  <c r="W16"/>
  <c r="T16"/>
  <c r="S16"/>
  <c r="R16"/>
  <c r="Q16"/>
  <c r="P16"/>
  <c r="N16"/>
  <c r="M16"/>
  <c r="C16"/>
  <c r="W15"/>
  <c r="T15"/>
  <c r="S15"/>
  <c r="R15"/>
  <c r="Q15"/>
  <c r="P15"/>
  <c r="N15"/>
  <c r="M15"/>
  <c r="C15"/>
  <c r="W14"/>
  <c r="T14"/>
  <c r="S14"/>
  <c r="R14"/>
  <c r="Q14"/>
  <c r="P14"/>
  <c r="N14"/>
  <c r="M14"/>
  <c r="C14"/>
  <c r="W13"/>
  <c r="T13"/>
  <c r="S13"/>
  <c r="R13"/>
  <c r="Q13"/>
  <c r="P13"/>
  <c r="N13"/>
  <c r="M13"/>
  <c r="C13"/>
  <c r="W12"/>
  <c r="T12"/>
  <c r="S12"/>
  <c r="R12"/>
  <c r="Q12"/>
  <c r="P12"/>
  <c r="N12"/>
  <c r="M12"/>
  <c r="C12"/>
  <c r="W11"/>
  <c r="T11"/>
  <c r="S11"/>
  <c r="R11"/>
  <c r="Q11"/>
  <c r="P11"/>
  <c r="N11"/>
  <c r="M11"/>
  <c r="C11"/>
  <c r="Z9"/>
  <c r="AC9" s="1"/>
  <c r="Y9"/>
  <c r="X9"/>
  <c r="AB9" s="1"/>
  <c r="L9"/>
  <c r="K9"/>
  <c r="J9"/>
  <c r="I9"/>
  <c r="Q9" s="1"/>
  <c r="H9"/>
  <c r="F9"/>
  <c r="E9"/>
  <c r="D9"/>
  <c r="P9" s="1"/>
  <c r="T618" i="18"/>
  <c r="S618"/>
  <c r="R618"/>
  <c r="Q618"/>
  <c r="P618"/>
  <c r="N618"/>
  <c r="M618"/>
  <c r="C618"/>
  <c r="T617"/>
  <c r="S617"/>
  <c r="R617"/>
  <c r="Q617"/>
  <c r="P617"/>
  <c r="N617"/>
  <c r="M617"/>
  <c r="C617"/>
  <c r="T616"/>
  <c r="S616"/>
  <c r="R616"/>
  <c r="Q616"/>
  <c r="P616"/>
  <c r="N616"/>
  <c r="M616"/>
  <c r="C616"/>
  <c r="T615"/>
  <c r="S615"/>
  <c r="R615"/>
  <c r="Q615"/>
  <c r="P615"/>
  <c r="N615"/>
  <c r="M615"/>
  <c r="C615"/>
  <c r="T614"/>
  <c r="S614"/>
  <c r="R614"/>
  <c r="Q614"/>
  <c r="P614"/>
  <c r="N614"/>
  <c r="M614"/>
  <c r="C614"/>
  <c r="T613"/>
  <c r="S613"/>
  <c r="R613"/>
  <c r="Q613"/>
  <c r="P613"/>
  <c r="N613"/>
  <c r="M613"/>
  <c r="C613"/>
  <c r="T612"/>
  <c r="S612"/>
  <c r="R612"/>
  <c r="Q612"/>
  <c r="P612"/>
  <c r="N612"/>
  <c r="M612"/>
  <c r="C612"/>
  <c r="T611"/>
  <c r="S611"/>
  <c r="R611"/>
  <c r="Q611"/>
  <c r="P611"/>
  <c r="N611"/>
  <c r="M611"/>
  <c r="C611"/>
  <c r="T610"/>
  <c r="S610"/>
  <c r="R610"/>
  <c r="Q610"/>
  <c r="P610"/>
  <c r="N610"/>
  <c r="M610"/>
  <c r="C610"/>
  <c r="T609"/>
  <c r="S609"/>
  <c r="R609"/>
  <c r="Q609"/>
  <c r="P609"/>
  <c r="N609"/>
  <c r="M609"/>
  <c r="C609"/>
  <c r="T608"/>
  <c r="S608"/>
  <c r="R608"/>
  <c r="Q608"/>
  <c r="P608"/>
  <c r="N608"/>
  <c r="M608"/>
  <c r="C608"/>
  <c r="T607"/>
  <c r="S607"/>
  <c r="R607"/>
  <c r="Q607"/>
  <c r="P607"/>
  <c r="N607"/>
  <c r="M607"/>
  <c r="C607"/>
  <c r="T606"/>
  <c r="S606"/>
  <c r="R606"/>
  <c r="Q606"/>
  <c r="P606"/>
  <c r="N606"/>
  <c r="M606"/>
  <c r="C606"/>
  <c r="T605"/>
  <c r="S605"/>
  <c r="R605"/>
  <c r="Q605"/>
  <c r="P605"/>
  <c r="N605"/>
  <c r="M605"/>
  <c r="C605"/>
  <c r="T604"/>
  <c r="S604"/>
  <c r="R604"/>
  <c r="Q604"/>
  <c r="P604"/>
  <c r="N604"/>
  <c r="M604"/>
  <c r="C604"/>
  <c r="T603"/>
  <c r="S603"/>
  <c r="R603"/>
  <c r="Q603"/>
  <c r="P603"/>
  <c r="N603"/>
  <c r="M603"/>
  <c r="C603"/>
  <c r="T602"/>
  <c r="S602"/>
  <c r="R602"/>
  <c r="Q602"/>
  <c r="P602"/>
  <c r="N602"/>
  <c r="M602"/>
  <c r="C602"/>
  <c r="T601"/>
  <c r="S601"/>
  <c r="R601"/>
  <c r="Q601"/>
  <c r="P601"/>
  <c r="N601"/>
  <c r="M601"/>
  <c r="C601"/>
  <c r="T600"/>
  <c r="S600"/>
  <c r="R600"/>
  <c r="Q600"/>
  <c r="P600"/>
  <c r="N600"/>
  <c r="M600"/>
  <c r="C600"/>
  <c r="T599"/>
  <c r="S599"/>
  <c r="R599"/>
  <c r="Q599"/>
  <c r="P599"/>
  <c r="N599"/>
  <c r="M599"/>
  <c r="C599"/>
  <c r="T598"/>
  <c r="S598"/>
  <c r="R598"/>
  <c r="Q598"/>
  <c r="P598"/>
  <c r="N598"/>
  <c r="M598"/>
  <c r="C598"/>
  <c r="T597"/>
  <c r="S597"/>
  <c r="R597"/>
  <c r="Q597"/>
  <c r="P597"/>
  <c r="N597"/>
  <c r="M597"/>
  <c r="C597"/>
  <c r="T596"/>
  <c r="S596"/>
  <c r="R596"/>
  <c r="Q596"/>
  <c r="P596"/>
  <c r="N596"/>
  <c r="M596"/>
  <c r="C596"/>
  <c r="T595"/>
  <c r="S595"/>
  <c r="R595"/>
  <c r="Q595"/>
  <c r="P595"/>
  <c r="N595"/>
  <c r="M595"/>
  <c r="C595"/>
  <c r="T594"/>
  <c r="S594"/>
  <c r="R594"/>
  <c r="Q594"/>
  <c r="P594"/>
  <c r="N594"/>
  <c r="M594"/>
  <c r="C594"/>
  <c r="T593"/>
  <c r="S593"/>
  <c r="R593"/>
  <c r="Q593"/>
  <c r="P593"/>
  <c r="N593"/>
  <c r="M593"/>
  <c r="C593"/>
  <c r="T592"/>
  <c r="S592"/>
  <c r="R592"/>
  <c r="Q592"/>
  <c r="P592"/>
  <c r="N592"/>
  <c r="M592"/>
  <c r="C592"/>
  <c r="T591"/>
  <c r="S591"/>
  <c r="R591"/>
  <c r="Q591"/>
  <c r="P591"/>
  <c r="N591"/>
  <c r="M591"/>
  <c r="C591"/>
  <c r="T590"/>
  <c r="S590"/>
  <c r="R590"/>
  <c r="Q590"/>
  <c r="P590"/>
  <c r="N590"/>
  <c r="M590"/>
  <c r="C590"/>
  <c r="T589"/>
  <c r="S589"/>
  <c r="R589"/>
  <c r="Q589"/>
  <c r="P589"/>
  <c r="N589"/>
  <c r="M589"/>
  <c r="C589"/>
  <c r="T588"/>
  <c r="S588"/>
  <c r="R588"/>
  <c r="Q588"/>
  <c r="P588"/>
  <c r="N588"/>
  <c r="M588"/>
  <c r="C588"/>
  <c r="T587"/>
  <c r="S587"/>
  <c r="R587"/>
  <c r="Q587"/>
  <c r="P587"/>
  <c r="N587"/>
  <c r="M587"/>
  <c r="C587"/>
  <c r="T586"/>
  <c r="S586"/>
  <c r="R586"/>
  <c r="Q586"/>
  <c r="P586"/>
  <c r="N586"/>
  <c r="M586"/>
  <c r="C586"/>
  <c r="T585"/>
  <c r="S585"/>
  <c r="R585"/>
  <c r="Q585"/>
  <c r="P585"/>
  <c r="N585"/>
  <c r="M585"/>
  <c r="C585"/>
  <c r="T584"/>
  <c r="S584"/>
  <c r="R584"/>
  <c r="Q584"/>
  <c r="P584"/>
  <c r="N584"/>
  <c r="M584"/>
  <c r="C584"/>
  <c r="T583"/>
  <c r="S583"/>
  <c r="R583"/>
  <c r="Q583"/>
  <c r="P583"/>
  <c r="N583"/>
  <c r="M583"/>
  <c r="C583"/>
  <c r="T582"/>
  <c r="S582"/>
  <c r="R582"/>
  <c r="Q582"/>
  <c r="P582"/>
  <c r="N582"/>
  <c r="M582"/>
  <c r="C582"/>
  <c r="T581"/>
  <c r="S581"/>
  <c r="R581"/>
  <c r="Q581"/>
  <c r="P581"/>
  <c r="N581"/>
  <c r="M581"/>
  <c r="C581"/>
  <c r="T580"/>
  <c r="S580"/>
  <c r="R580"/>
  <c r="Q580"/>
  <c r="P580"/>
  <c r="N580"/>
  <c r="M580"/>
  <c r="C580"/>
  <c r="T579"/>
  <c r="S579"/>
  <c r="R579"/>
  <c r="Q579"/>
  <c r="P579"/>
  <c r="N579"/>
  <c r="M579"/>
  <c r="C579"/>
  <c r="T578"/>
  <c r="S578"/>
  <c r="R578"/>
  <c r="Q578"/>
  <c r="P578"/>
  <c r="N578"/>
  <c r="M578"/>
  <c r="C578"/>
  <c r="T577"/>
  <c r="S577"/>
  <c r="R577"/>
  <c r="Q577"/>
  <c r="P577"/>
  <c r="N577"/>
  <c r="M577"/>
  <c r="C577"/>
  <c r="T576"/>
  <c r="S576"/>
  <c r="R576"/>
  <c r="Q576"/>
  <c r="P576"/>
  <c r="N576"/>
  <c r="M576"/>
  <c r="C576"/>
  <c r="T575"/>
  <c r="S575"/>
  <c r="R575"/>
  <c r="Q575"/>
  <c r="P575"/>
  <c r="N575"/>
  <c r="M575"/>
  <c r="C575"/>
  <c r="T574"/>
  <c r="S574"/>
  <c r="R574"/>
  <c r="Q574"/>
  <c r="P574"/>
  <c r="N574"/>
  <c r="M574"/>
  <c r="C574"/>
  <c r="T573"/>
  <c r="S573"/>
  <c r="R573"/>
  <c r="Q573"/>
  <c r="P573"/>
  <c r="N573"/>
  <c r="M573"/>
  <c r="C573"/>
  <c r="T572"/>
  <c r="S572"/>
  <c r="R572"/>
  <c r="Q572"/>
  <c r="P572"/>
  <c r="N572"/>
  <c r="M572"/>
  <c r="C572"/>
  <c r="T571"/>
  <c r="S571"/>
  <c r="R571"/>
  <c r="Q571"/>
  <c r="P571"/>
  <c r="N571"/>
  <c r="M571"/>
  <c r="C571"/>
  <c r="T570"/>
  <c r="S570"/>
  <c r="R570"/>
  <c r="Q570"/>
  <c r="P570"/>
  <c r="N570"/>
  <c r="M570"/>
  <c r="C570"/>
  <c r="T569"/>
  <c r="S569"/>
  <c r="R569"/>
  <c r="Q569"/>
  <c r="P569"/>
  <c r="N569"/>
  <c r="M569"/>
  <c r="C569"/>
  <c r="T568"/>
  <c r="S568"/>
  <c r="R568"/>
  <c r="Q568"/>
  <c r="P568"/>
  <c r="N568"/>
  <c r="M568"/>
  <c r="C568"/>
  <c r="T567"/>
  <c r="S567"/>
  <c r="R567"/>
  <c r="Q567"/>
  <c r="P567"/>
  <c r="N567"/>
  <c r="M567"/>
  <c r="C567"/>
  <c r="T566"/>
  <c r="S566"/>
  <c r="R566"/>
  <c r="Q566"/>
  <c r="P566"/>
  <c r="N566"/>
  <c r="M566"/>
  <c r="C566"/>
  <c r="T565"/>
  <c r="S565"/>
  <c r="R565"/>
  <c r="Q565"/>
  <c r="P565"/>
  <c r="N565"/>
  <c r="M565"/>
  <c r="C565"/>
  <c r="T564"/>
  <c r="S564"/>
  <c r="R564"/>
  <c r="Q564"/>
  <c r="P564"/>
  <c r="N564"/>
  <c r="M564"/>
  <c r="C564"/>
  <c r="T563"/>
  <c r="S563"/>
  <c r="R563"/>
  <c r="Q563"/>
  <c r="P563"/>
  <c r="N563"/>
  <c r="M563"/>
  <c r="C563"/>
  <c r="T562"/>
  <c r="S562"/>
  <c r="R562"/>
  <c r="Q562"/>
  <c r="P562"/>
  <c r="N562"/>
  <c r="M562"/>
  <c r="C562"/>
  <c r="T561"/>
  <c r="S561"/>
  <c r="R561"/>
  <c r="Q561"/>
  <c r="P561"/>
  <c r="N561"/>
  <c r="M561"/>
  <c r="C561"/>
  <c r="T560"/>
  <c r="S560"/>
  <c r="R560"/>
  <c r="Q560"/>
  <c r="P560"/>
  <c r="N560"/>
  <c r="M560"/>
  <c r="C560"/>
  <c r="T559"/>
  <c r="S559"/>
  <c r="R559"/>
  <c r="Q559"/>
  <c r="P559"/>
  <c r="N559"/>
  <c r="M559"/>
  <c r="C559"/>
  <c r="T558"/>
  <c r="S558"/>
  <c r="R558"/>
  <c r="Q558"/>
  <c r="P558"/>
  <c r="N558"/>
  <c r="M558"/>
  <c r="C558"/>
  <c r="T557"/>
  <c r="S557"/>
  <c r="R557"/>
  <c r="Q557"/>
  <c r="P557"/>
  <c r="N557"/>
  <c r="M557"/>
  <c r="C557"/>
  <c r="T556"/>
  <c r="S556"/>
  <c r="R556"/>
  <c r="Q556"/>
  <c r="P556"/>
  <c r="N556"/>
  <c r="M556"/>
  <c r="C556"/>
  <c r="T555"/>
  <c r="S555"/>
  <c r="R555"/>
  <c r="Q555"/>
  <c r="P555"/>
  <c r="N555"/>
  <c r="M555"/>
  <c r="C555"/>
  <c r="T554"/>
  <c r="S554"/>
  <c r="R554"/>
  <c r="Q554"/>
  <c r="P554"/>
  <c r="N554"/>
  <c r="M554"/>
  <c r="C554"/>
  <c r="T553"/>
  <c r="S553"/>
  <c r="R553"/>
  <c r="Q553"/>
  <c r="P553"/>
  <c r="N553"/>
  <c r="M553"/>
  <c r="C553"/>
  <c r="T552"/>
  <c r="S552"/>
  <c r="R552"/>
  <c r="Q552"/>
  <c r="P552"/>
  <c r="N552"/>
  <c r="M552"/>
  <c r="C552"/>
  <c r="T551"/>
  <c r="S551"/>
  <c r="R551"/>
  <c r="Q551"/>
  <c r="P551"/>
  <c r="N551"/>
  <c r="M551"/>
  <c r="C551"/>
  <c r="T550"/>
  <c r="S550"/>
  <c r="R550"/>
  <c r="Q550"/>
  <c r="P550"/>
  <c r="N550"/>
  <c r="M550"/>
  <c r="C550"/>
  <c r="T549"/>
  <c r="S549"/>
  <c r="R549"/>
  <c r="Q549"/>
  <c r="P549"/>
  <c r="N549"/>
  <c r="M549"/>
  <c r="C549"/>
  <c r="T548"/>
  <c r="S548"/>
  <c r="R548"/>
  <c r="Q548"/>
  <c r="P548"/>
  <c r="N548"/>
  <c r="M548"/>
  <c r="C548"/>
  <c r="T547"/>
  <c r="S547"/>
  <c r="R547"/>
  <c r="Q547"/>
  <c r="P547"/>
  <c r="N547"/>
  <c r="M547"/>
  <c r="C547"/>
  <c r="T546"/>
  <c r="S546"/>
  <c r="R546"/>
  <c r="Q546"/>
  <c r="P546"/>
  <c r="N546"/>
  <c r="M546"/>
  <c r="C546"/>
  <c r="T545"/>
  <c r="S545"/>
  <c r="R545"/>
  <c r="Q545"/>
  <c r="P545"/>
  <c r="N545"/>
  <c r="M545"/>
  <c r="C545"/>
  <c r="T544"/>
  <c r="S544"/>
  <c r="R544"/>
  <c r="Q544"/>
  <c r="P544"/>
  <c r="N544"/>
  <c r="M544"/>
  <c r="C544"/>
  <c r="T543"/>
  <c r="S543"/>
  <c r="R543"/>
  <c r="Q543"/>
  <c r="P543"/>
  <c r="N543"/>
  <c r="M543"/>
  <c r="C543"/>
  <c r="T542"/>
  <c r="S542"/>
  <c r="R542"/>
  <c r="Q542"/>
  <c r="P542"/>
  <c r="N542"/>
  <c r="M542"/>
  <c r="C542"/>
  <c r="T541"/>
  <c r="S541"/>
  <c r="R541"/>
  <c r="Q541"/>
  <c r="P541"/>
  <c r="N541"/>
  <c r="M541"/>
  <c r="C541"/>
  <c r="T540"/>
  <c r="S540"/>
  <c r="R540"/>
  <c r="Q540"/>
  <c r="P540"/>
  <c r="N540"/>
  <c r="M540"/>
  <c r="C540"/>
  <c r="T539"/>
  <c r="S539"/>
  <c r="R539"/>
  <c r="Q539"/>
  <c r="P539"/>
  <c r="N539"/>
  <c r="M539"/>
  <c r="C539"/>
  <c r="T538"/>
  <c r="S538"/>
  <c r="R538"/>
  <c r="Q538"/>
  <c r="P538"/>
  <c r="N538"/>
  <c r="M538"/>
  <c r="C538"/>
  <c r="T537"/>
  <c r="S537"/>
  <c r="R537"/>
  <c r="Q537"/>
  <c r="P537"/>
  <c r="N537"/>
  <c r="M537"/>
  <c r="C537"/>
  <c r="T536"/>
  <c r="S536"/>
  <c r="R536"/>
  <c r="Q536"/>
  <c r="P536"/>
  <c r="N536"/>
  <c r="M536"/>
  <c r="C536"/>
  <c r="T535"/>
  <c r="S535"/>
  <c r="R535"/>
  <c r="Q535"/>
  <c r="P535"/>
  <c r="N535"/>
  <c r="M535"/>
  <c r="C535"/>
  <c r="T534"/>
  <c r="S534"/>
  <c r="R534"/>
  <c r="Q534"/>
  <c r="P534"/>
  <c r="N534"/>
  <c r="M534"/>
  <c r="C534"/>
  <c r="T533"/>
  <c r="S533"/>
  <c r="R533"/>
  <c r="Q533"/>
  <c r="P533"/>
  <c r="N533"/>
  <c r="M533"/>
  <c r="C533"/>
  <c r="T532"/>
  <c r="S532"/>
  <c r="R532"/>
  <c r="Q532"/>
  <c r="P532"/>
  <c r="N532"/>
  <c r="M532"/>
  <c r="C532"/>
  <c r="T531"/>
  <c r="S531"/>
  <c r="R531"/>
  <c r="Q531"/>
  <c r="P531"/>
  <c r="N531"/>
  <c r="M531"/>
  <c r="C531"/>
  <c r="T530"/>
  <c r="S530"/>
  <c r="R530"/>
  <c r="Q530"/>
  <c r="P530"/>
  <c r="N530"/>
  <c r="M530"/>
  <c r="C530"/>
  <c r="T529"/>
  <c r="S529"/>
  <c r="R529"/>
  <c r="Q529"/>
  <c r="P529"/>
  <c r="N529"/>
  <c r="M529"/>
  <c r="C529"/>
  <c r="T528"/>
  <c r="S528"/>
  <c r="R528"/>
  <c r="Q528"/>
  <c r="P528"/>
  <c r="N528"/>
  <c r="M528"/>
  <c r="C528"/>
  <c r="T527"/>
  <c r="S527"/>
  <c r="R527"/>
  <c r="Q527"/>
  <c r="P527"/>
  <c r="N527"/>
  <c r="M527"/>
  <c r="C527"/>
  <c r="T526"/>
  <c r="S526"/>
  <c r="R526"/>
  <c r="Q526"/>
  <c r="P526"/>
  <c r="N526"/>
  <c r="M526"/>
  <c r="C526"/>
  <c r="T525"/>
  <c r="S525"/>
  <c r="R525"/>
  <c r="Q525"/>
  <c r="P525"/>
  <c r="N525"/>
  <c r="M525"/>
  <c r="C525"/>
  <c r="T524"/>
  <c r="S524"/>
  <c r="R524"/>
  <c r="Q524"/>
  <c r="P524"/>
  <c r="N524"/>
  <c r="M524"/>
  <c r="C524"/>
  <c r="T523"/>
  <c r="S523"/>
  <c r="R523"/>
  <c r="Q523"/>
  <c r="P523"/>
  <c r="N523"/>
  <c r="M523"/>
  <c r="C523"/>
  <c r="T522"/>
  <c r="S522"/>
  <c r="R522"/>
  <c r="Q522"/>
  <c r="P522"/>
  <c r="N522"/>
  <c r="M522"/>
  <c r="C522"/>
  <c r="T521"/>
  <c r="S521"/>
  <c r="R521"/>
  <c r="Q521"/>
  <c r="P521"/>
  <c r="N521"/>
  <c r="M521"/>
  <c r="C521"/>
  <c r="T520"/>
  <c r="S520"/>
  <c r="R520"/>
  <c r="Q520"/>
  <c r="P520"/>
  <c r="N520"/>
  <c r="M520"/>
  <c r="C520"/>
  <c r="T519"/>
  <c r="S519"/>
  <c r="R519"/>
  <c r="Q519"/>
  <c r="P519"/>
  <c r="N519"/>
  <c r="M519"/>
  <c r="C519"/>
  <c r="T518"/>
  <c r="S518"/>
  <c r="R518"/>
  <c r="Q518"/>
  <c r="P518"/>
  <c r="N518"/>
  <c r="M518"/>
  <c r="C518"/>
  <c r="T517"/>
  <c r="S517"/>
  <c r="R517"/>
  <c r="Q517"/>
  <c r="P517"/>
  <c r="N517"/>
  <c r="M517"/>
  <c r="C517"/>
  <c r="T516"/>
  <c r="S516"/>
  <c r="R516"/>
  <c r="Q516"/>
  <c r="P516"/>
  <c r="N516"/>
  <c r="M516"/>
  <c r="C516"/>
  <c r="T515"/>
  <c r="S515"/>
  <c r="R515"/>
  <c r="Q515"/>
  <c r="P515"/>
  <c r="N515"/>
  <c r="M515"/>
  <c r="C515"/>
  <c r="T514"/>
  <c r="S514"/>
  <c r="R514"/>
  <c r="Q514"/>
  <c r="P514"/>
  <c r="N514"/>
  <c r="M514"/>
  <c r="C514"/>
  <c r="T513"/>
  <c r="S513"/>
  <c r="R513"/>
  <c r="Q513"/>
  <c r="P513"/>
  <c r="N513"/>
  <c r="M513"/>
  <c r="C513"/>
  <c r="T512"/>
  <c r="S512"/>
  <c r="R512"/>
  <c r="Q512"/>
  <c r="P512"/>
  <c r="N512"/>
  <c r="M512"/>
  <c r="C512"/>
  <c r="T511"/>
  <c r="S511"/>
  <c r="R511"/>
  <c r="Q511"/>
  <c r="P511"/>
  <c r="N511"/>
  <c r="M511"/>
  <c r="C511"/>
  <c r="T510"/>
  <c r="S510"/>
  <c r="R510"/>
  <c r="Q510"/>
  <c r="P510"/>
  <c r="N510"/>
  <c r="M510"/>
  <c r="C510"/>
  <c r="T509"/>
  <c r="S509"/>
  <c r="R509"/>
  <c r="Q509"/>
  <c r="P509"/>
  <c r="N509"/>
  <c r="M509"/>
  <c r="C509"/>
  <c r="T508"/>
  <c r="S508"/>
  <c r="R508"/>
  <c r="Q508"/>
  <c r="P508"/>
  <c r="N508"/>
  <c r="M508"/>
  <c r="C508"/>
  <c r="T507"/>
  <c r="S507"/>
  <c r="R507"/>
  <c r="Q507"/>
  <c r="P507"/>
  <c r="N507"/>
  <c r="M507"/>
  <c r="C507"/>
  <c r="T506"/>
  <c r="S506"/>
  <c r="R506"/>
  <c r="Q506"/>
  <c r="P506"/>
  <c r="N506"/>
  <c r="M506"/>
  <c r="C506"/>
  <c r="T505"/>
  <c r="S505"/>
  <c r="R505"/>
  <c r="Q505"/>
  <c r="P505"/>
  <c r="N505"/>
  <c r="M505"/>
  <c r="C505"/>
  <c r="T504"/>
  <c r="S504"/>
  <c r="R504"/>
  <c r="Q504"/>
  <c r="P504"/>
  <c r="N504"/>
  <c r="M504"/>
  <c r="C504"/>
  <c r="T503"/>
  <c r="S503"/>
  <c r="R503"/>
  <c r="Q503"/>
  <c r="P503"/>
  <c r="N503"/>
  <c r="M503"/>
  <c r="C503"/>
  <c r="T502"/>
  <c r="S502"/>
  <c r="R502"/>
  <c r="Q502"/>
  <c r="P502"/>
  <c r="N502"/>
  <c r="M502"/>
  <c r="C502"/>
  <c r="T501"/>
  <c r="S501"/>
  <c r="R501"/>
  <c r="Q501"/>
  <c r="P501"/>
  <c r="N501"/>
  <c r="M501"/>
  <c r="C501"/>
  <c r="T500"/>
  <c r="S500"/>
  <c r="R500"/>
  <c r="Q500"/>
  <c r="P500"/>
  <c r="N500"/>
  <c r="M500"/>
  <c r="C500"/>
  <c r="T499"/>
  <c r="S499"/>
  <c r="R499"/>
  <c r="Q499"/>
  <c r="P499"/>
  <c r="N499"/>
  <c r="M499"/>
  <c r="C499"/>
  <c r="T498"/>
  <c r="S498"/>
  <c r="R498"/>
  <c r="Q498"/>
  <c r="P498"/>
  <c r="N498"/>
  <c r="M498"/>
  <c r="C498"/>
  <c r="T497"/>
  <c r="S497"/>
  <c r="R497"/>
  <c r="Q497"/>
  <c r="P497"/>
  <c r="N497"/>
  <c r="M497"/>
  <c r="C497"/>
  <c r="T496"/>
  <c r="S496"/>
  <c r="R496"/>
  <c r="Q496"/>
  <c r="P496"/>
  <c r="N496"/>
  <c r="M496"/>
  <c r="C496"/>
  <c r="T495"/>
  <c r="S495"/>
  <c r="R495"/>
  <c r="Q495"/>
  <c r="P495"/>
  <c r="N495"/>
  <c r="M495"/>
  <c r="C495"/>
  <c r="T494"/>
  <c r="S494"/>
  <c r="R494"/>
  <c r="Q494"/>
  <c r="P494"/>
  <c r="N494"/>
  <c r="M494"/>
  <c r="C494"/>
  <c r="T493"/>
  <c r="S493"/>
  <c r="R493"/>
  <c r="Q493"/>
  <c r="P493"/>
  <c r="N493"/>
  <c r="M493"/>
  <c r="C493"/>
  <c r="T492"/>
  <c r="S492"/>
  <c r="R492"/>
  <c r="Q492"/>
  <c r="P492"/>
  <c r="N492"/>
  <c r="M492"/>
  <c r="C492"/>
  <c r="T491"/>
  <c r="S491"/>
  <c r="R491"/>
  <c r="Q491"/>
  <c r="P491"/>
  <c r="N491"/>
  <c r="M491"/>
  <c r="C491"/>
  <c r="T490"/>
  <c r="S490"/>
  <c r="R490"/>
  <c r="Q490"/>
  <c r="P490"/>
  <c r="N490"/>
  <c r="M490"/>
  <c r="C490"/>
  <c r="T489"/>
  <c r="S489"/>
  <c r="R489"/>
  <c r="Q489"/>
  <c r="P489"/>
  <c r="N489"/>
  <c r="M489"/>
  <c r="C489"/>
  <c r="T488"/>
  <c r="S488"/>
  <c r="R488"/>
  <c r="Q488"/>
  <c r="P488"/>
  <c r="N488"/>
  <c r="M488"/>
  <c r="C488"/>
  <c r="T487"/>
  <c r="S487"/>
  <c r="R487"/>
  <c r="Q487"/>
  <c r="P487"/>
  <c r="N487"/>
  <c r="M487"/>
  <c r="C487"/>
  <c r="T486"/>
  <c r="S486"/>
  <c r="R486"/>
  <c r="Q486"/>
  <c r="P486"/>
  <c r="N486"/>
  <c r="M486"/>
  <c r="C486"/>
  <c r="T485"/>
  <c r="S485"/>
  <c r="R485"/>
  <c r="Q485"/>
  <c r="P485"/>
  <c r="N485"/>
  <c r="M485"/>
  <c r="C485"/>
  <c r="T484"/>
  <c r="S484"/>
  <c r="R484"/>
  <c r="Q484"/>
  <c r="P484"/>
  <c r="N484"/>
  <c r="M484"/>
  <c r="C484"/>
  <c r="T483"/>
  <c r="S483"/>
  <c r="R483"/>
  <c r="Q483"/>
  <c r="P483"/>
  <c r="N483"/>
  <c r="M483"/>
  <c r="C483"/>
  <c r="T482"/>
  <c r="S482"/>
  <c r="R482"/>
  <c r="Q482"/>
  <c r="P482"/>
  <c r="N482"/>
  <c r="M482"/>
  <c r="C482"/>
  <c r="T481"/>
  <c r="S481"/>
  <c r="R481"/>
  <c r="Q481"/>
  <c r="P481"/>
  <c r="N481"/>
  <c r="M481"/>
  <c r="C481"/>
  <c r="T480"/>
  <c r="S480"/>
  <c r="R480"/>
  <c r="Q480"/>
  <c r="P480"/>
  <c r="N480"/>
  <c r="M480"/>
  <c r="C480"/>
  <c r="T479"/>
  <c r="S479"/>
  <c r="R479"/>
  <c r="Q479"/>
  <c r="P479"/>
  <c r="N479"/>
  <c r="M479"/>
  <c r="C479"/>
  <c r="T478"/>
  <c r="S478"/>
  <c r="R478"/>
  <c r="Q478"/>
  <c r="P478"/>
  <c r="N478"/>
  <c r="M478"/>
  <c r="C478"/>
  <c r="T477"/>
  <c r="S477"/>
  <c r="R477"/>
  <c r="Q477"/>
  <c r="P477"/>
  <c r="N477"/>
  <c r="M477"/>
  <c r="C477"/>
  <c r="T476"/>
  <c r="S476"/>
  <c r="R476"/>
  <c r="Q476"/>
  <c r="P476"/>
  <c r="N476"/>
  <c r="M476"/>
  <c r="C476"/>
  <c r="T475"/>
  <c r="S475"/>
  <c r="R475"/>
  <c r="Q475"/>
  <c r="P475"/>
  <c r="N475"/>
  <c r="M475"/>
  <c r="C475"/>
  <c r="T474"/>
  <c r="S474"/>
  <c r="R474"/>
  <c r="Q474"/>
  <c r="P474"/>
  <c r="N474"/>
  <c r="M474"/>
  <c r="C474"/>
  <c r="T473"/>
  <c r="S473"/>
  <c r="R473"/>
  <c r="Q473"/>
  <c r="P473"/>
  <c r="N473"/>
  <c r="M473"/>
  <c r="C473"/>
  <c r="T472"/>
  <c r="S472"/>
  <c r="R472"/>
  <c r="Q472"/>
  <c r="P472"/>
  <c r="N472"/>
  <c r="M472"/>
  <c r="C472"/>
  <c r="T471"/>
  <c r="S471"/>
  <c r="R471"/>
  <c r="Q471"/>
  <c r="P471"/>
  <c r="N471"/>
  <c r="M471"/>
  <c r="C471"/>
  <c r="T470"/>
  <c r="S470"/>
  <c r="R470"/>
  <c r="Q470"/>
  <c r="P470"/>
  <c r="N470"/>
  <c r="M470"/>
  <c r="C470"/>
  <c r="T469"/>
  <c r="S469"/>
  <c r="R469"/>
  <c r="Q469"/>
  <c r="P469"/>
  <c r="N469"/>
  <c r="M469"/>
  <c r="C469"/>
  <c r="T468"/>
  <c r="S468"/>
  <c r="R468"/>
  <c r="Q468"/>
  <c r="P468"/>
  <c r="N468"/>
  <c r="M468"/>
  <c r="C468"/>
  <c r="T467"/>
  <c r="S467"/>
  <c r="R467"/>
  <c r="Q467"/>
  <c r="P467"/>
  <c r="N467"/>
  <c r="M467"/>
  <c r="C467"/>
  <c r="T466"/>
  <c r="S466"/>
  <c r="R466"/>
  <c r="Q466"/>
  <c r="P466"/>
  <c r="N466"/>
  <c r="M466"/>
  <c r="C466"/>
  <c r="T465"/>
  <c r="S465"/>
  <c r="R465"/>
  <c r="Q465"/>
  <c r="P465"/>
  <c r="N465"/>
  <c r="M465"/>
  <c r="C465"/>
  <c r="T464"/>
  <c r="S464"/>
  <c r="R464"/>
  <c r="Q464"/>
  <c r="P464"/>
  <c r="N464"/>
  <c r="M464"/>
  <c r="C464"/>
  <c r="T463"/>
  <c r="S463"/>
  <c r="R463"/>
  <c r="Q463"/>
  <c r="P463"/>
  <c r="N463"/>
  <c r="M463"/>
  <c r="C463"/>
  <c r="T462"/>
  <c r="S462"/>
  <c r="R462"/>
  <c r="Q462"/>
  <c r="P462"/>
  <c r="N462"/>
  <c r="M462"/>
  <c r="C462"/>
  <c r="T461"/>
  <c r="S461"/>
  <c r="R461"/>
  <c r="Q461"/>
  <c r="P461"/>
  <c r="N461"/>
  <c r="M461"/>
  <c r="C461"/>
  <c r="T460"/>
  <c r="S460"/>
  <c r="R460"/>
  <c r="Q460"/>
  <c r="P460"/>
  <c r="N460"/>
  <c r="M460"/>
  <c r="C460"/>
  <c r="T459"/>
  <c r="S459"/>
  <c r="R459"/>
  <c r="Q459"/>
  <c r="P459"/>
  <c r="N459"/>
  <c r="M459"/>
  <c r="C459"/>
  <c r="T458"/>
  <c r="S458"/>
  <c r="R458"/>
  <c r="Q458"/>
  <c r="P458"/>
  <c r="N458"/>
  <c r="M458"/>
  <c r="C458"/>
  <c r="T457"/>
  <c r="S457"/>
  <c r="R457"/>
  <c r="Q457"/>
  <c r="P457"/>
  <c r="N457"/>
  <c r="M457"/>
  <c r="C457"/>
  <c r="T456"/>
  <c r="S456"/>
  <c r="R456"/>
  <c r="Q456"/>
  <c r="P456"/>
  <c r="N456"/>
  <c r="M456"/>
  <c r="C456"/>
  <c r="T455"/>
  <c r="S455"/>
  <c r="R455"/>
  <c r="Q455"/>
  <c r="P455"/>
  <c r="N455"/>
  <c r="M455"/>
  <c r="C455"/>
  <c r="T454"/>
  <c r="S454"/>
  <c r="R454"/>
  <c r="Q454"/>
  <c r="P454"/>
  <c r="N454"/>
  <c r="M454"/>
  <c r="C454"/>
  <c r="T453"/>
  <c r="S453"/>
  <c r="R453"/>
  <c r="Q453"/>
  <c r="P453"/>
  <c r="N453"/>
  <c r="M453"/>
  <c r="C453"/>
  <c r="T452"/>
  <c r="S452"/>
  <c r="R452"/>
  <c r="Q452"/>
  <c r="P452"/>
  <c r="N452"/>
  <c r="M452"/>
  <c r="C452"/>
  <c r="T451"/>
  <c r="S451"/>
  <c r="R451"/>
  <c r="Q451"/>
  <c r="P451"/>
  <c r="N451"/>
  <c r="M451"/>
  <c r="C451"/>
  <c r="T450"/>
  <c r="S450"/>
  <c r="R450"/>
  <c r="Q450"/>
  <c r="P450"/>
  <c r="N450"/>
  <c r="M450"/>
  <c r="C450"/>
  <c r="T449"/>
  <c r="S449"/>
  <c r="R449"/>
  <c r="Q449"/>
  <c r="P449"/>
  <c r="N449"/>
  <c r="M449"/>
  <c r="C449"/>
  <c r="T448"/>
  <c r="S448"/>
  <c r="R448"/>
  <c r="Q448"/>
  <c r="P448"/>
  <c r="N448"/>
  <c r="M448"/>
  <c r="C448"/>
  <c r="T447"/>
  <c r="S447"/>
  <c r="R447"/>
  <c r="Q447"/>
  <c r="P447"/>
  <c r="N447"/>
  <c r="M447"/>
  <c r="C447"/>
  <c r="T446"/>
  <c r="S446"/>
  <c r="R446"/>
  <c r="Q446"/>
  <c r="P446"/>
  <c r="N446"/>
  <c r="M446"/>
  <c r="C446"/>
  <c r="T445"/>
  <c r="S445"/>
  <c r="R445"/>
  <c r="Q445"/>
  <c r="P445"/>
  <c r="N445"/>
  <c r="M445"/>
  <c r="C445"/>
  <c r="T444"/>
  <c r="S444"/>
  <c r="R444"/>
  <c r="Q444"/>
  <c r="P444"/>
  <c r="N444"/>
  <c r="M444"/>
  <c r="C444"/>
  <c r="T443"/>
  <c r="S443"/>
  <c r="R443"/>
  <c r="Q443"/>
  <c r="P443"/>
  <c r="N443"/>
  <c r="M443"/>
  <c r="C443"/>
  <c r="T442"/>
  <c r="S442"/>
  <c r="R442"/>
  <c r="Q442"/>
  <c r="P442"/>
  <c r="N442"/>
  <c r="M442"/>
  <c r="C442"/>
  <c r="T441"/>
  <c r="S441"/>
  <c r="R441"/>
  <c r="Q441"/>
  <c r="P441"/>
  <c r="N441"/>
  <c r="M441"/>
  <c r="C441"/>
  <c r="T440"/>
  <c r="S440"/>
  <c r="R440"/>
  <c r="Q440"/>
  <c r="P440"/>
  <c r="N440"/>
  <c r="M440"/>
  <c r="C440"/>
  <c r="T439"/>
  <c r="S439"/>
  <c r="R439"/>
  <c r="Q439"/>
  <c r="P439"/>
  <c r="N439"/>
  <c r="M439"/>
  <c r="C439"/>
  <c r="T438"/>
  <c r="S438"/>
  <c r="R438"/>
  <c r="Q438"/>
  <c r="P438"/>
  <c r="N438"/>
  <c r="M438"/>
  <c r="C438"/>
  <c r="T437"/>
  <c r="S437"/>
  <c r="R437"/>
  <c r="Q437"/>
  <c r="P437"/>
  <c r="N437"/>
  <c r="M437"/>
  <c r="C437"/>
  <c r="T436"/>
  <c r="S436"/>
  <c r="R436"/>
  <c r="Q436"/>
  <c r="P436"/>
  <c r="N436"/>
  <c r="M436"/>
  <c r="C436"/>
  <c r="T435"/>
  <c r="S435"/>
  <c r="R435"/>
  <c r="Q435"/>
  <c r="P435"/>
  <c r="N435"/>
  <c r="M435"/>
  <c r="C435"/>
  <c r="T434"/>
  <c r="S434"/>
  <c r="R434"/>
  <c r="Q434"/>
  <c r="P434"/>
  <c r="N434"/>
  <c r="M434"/>
  <c r="C434"/>
  <c r="T433"/>
  <c r="S433"/>
  <c r="R433"/>
  <c r="Q433"/>
  <c r="P433"/>
  <c r="N433"/>
  <c r="M433"/>
  <c r="C433"/>
  <c r="T432"/>
  <c r="S432"/>
  <c r="R432"/>
  <c r="Q432"/>
  <c r="P432"/>
  <c r="N432"/>
  <c r="M432"/>
  <c r="C432"/>
  <c r="T431"/>
  <c r="S431"/>
  <c r="R431"/>
  <c r="Q431"/>
  <c r="P431"/>
  <c r="N431"/>
  <c r="M431"/>
  <c r="C431"/>
  <c r="T430"/>
  <c r="S430"/>
  <c r="R430"/>
  <c r="Q430"/>
  <c r="P430"/>
  <c r="N430"/>
  <c r="M430"/>
  <c r="C430"/>
  <c r="T429"/>
  <c r="S429"/>
  <c r="R429"/>
  <c r="Q429"/>
  <c r="P429"/>
  <c r="N429"/>
  <c r="M429"/>
  <c r="C429"/>
  <c r="T428"/>
  <c r="S428"/>
  <c r="R428"/>
  <c r="Q428"/>
  <c r="P428"/>
  <c r="N428"/>
  <c r="M428"/>
  <c r="C428"/>
  <c r="T427"/>
  <c r="S427"/>
  <c r="R427"/>
  <c r="Q427"/>
  <c r="P427"/>
  <c r="N427"/>
  <c r="M427"/>
  <c r="C427"/>
  <c r="T426"/>
  <c r="S426"/>
  <c r="R426"/>
  <c r="Q426"/>
  <c r="P426"/>
  <c r="N426"/>
  <c r="M426"/>
  <c r="C426"/>
  <c r="T425"/>
  <c r="S425"/>
  <c r="R425"/>
  <c r="Q425"/>
  <c r="P425"/>
  <c r="N425"/>
  <c r="M425"/>
  <c r="C425"/>
  <c r="T424"/>
  <c r="S424"/>
  <c r="R424"/>
  <c r="Q424"/>
  <c r="P424"/>
  <c r="N424"/>
  <c r="M424"/>
  <c r="C424"/>
  <c r="T423"/>
  <c r="S423"/>
  <c r="R423"/>
  <c r="Q423"/>
  <c r="P423"/>
  <c r="N423"/>
  <c r="M423"/>
  <c r="C423"/>
  <c r="T422"/>
  <c r="S422"/>
  <c r="R422"/>
  <c r="Q422"/>
  <c r="P422"/>
  <c r="N422"/>
  <c r="M422"/>
  <c r="C422"/>
  <c r="T421"/>
  <c r="S421"/>
  <c r="R421"/>
  <c r="Q421"/>
  <c r="P421"/>
  <c r="N421"/>
  <c r="M421"/>
  <c r="C421"/>
  <c r="T420"/>
  <c r="S420"/>
  <c r="R420"/>
  <c r="Q420"/>
  <c r="P420"/>
  <c r="N420"/>
  <c r="M420"/>
  <c r="C420"/>
  <c r="T419"/>
  <c r="S419"/>
  <c r="R419"/>
  <c r="Q419"/>
  <c r="P419"/>
  <c r="N419"/>
  <c r="M419"/>
  <c r="C419"/>
  <c r="T418"/>
  <c r="S418"/>
  <c r="R418"/>
  <c r="Q418"/>
  <c r="P418"/>
  <c r="N418"/>
  <c r="M418"/>
  <c r="C418"/>
  <c r="T417"/>
  <c r="S417"/>
  <c r="R417"/>
  <c r="Q417"/>
  <c r="P417"/>
  <c r="N417"/>
  <c r="M417"/>
  <c r="C417"/>
  <c r="T416"/>
  <c r="S416"/>
  <c r="R416"/>
  <c r="Q416"/>
  <c r="P416"/>
  <c r="N416"/>
  <c r="M416"/>
  <c r="C416"/>
  <c r="T415"/>
  <c r="S415"/>
  <c r="R415"/>
  <c r="Q415"/>
  <c r="P415"/>
  <c r="N415"/>
  <c r="M415"/>
  <c r="C415"/>
  <c r="T414"/>
  <c r="S414"/>
  <c r="R414"/>
  <c r="Q414"/>
  <c r="P414"/>
  <c r="N414"/>
  <c r="M414"/>
  <c r="C414"/>
  <c r="T413"/>
  <c r="S413"/>
  <c r="R413"/>
  <c r="Q413"/>
  <c r="P413"/>
  <c r="N413"/>
  <c r="M413"/>
  <c r="C413"/>
  <c r="T412"/>
  <c r="S412"/>
  <c r="R412"/>
  <c r="Q412"/>
  <c r="P412"/>
  <c r="N412"/>
  <c r="M412"/>
  <c r="C412"/>
  <c r="T411"/>
  <c r="S411"/>
  <c r="R411"/>
  <c r="Q411"/>
  <c r="P411"/>
  <c r="N411"/>
  <c r="M411"/>
  <c r="C411"/>
  <c r="T410"/>
  <c r="S410"/>
  <c r="R410"/>
  <c r="Q410"/>
  <c r="P410"/>
  <c r="N410"/>
  <c r="M410"/>
  <c r="C410"/>
  <c r="T409"/>
  <c r="S409"/>
  <c r="R409"/>
  <c r="Q409"/>
  <c r="P409"/>
  <c r="N409"/>
  <c r="M409"/>
  <c r="C409"/>
  <c r="T408"/>
  <c r="S408"/>
  <c r="R408"/>
  <c r="Q408"/>
  <c r="P408"/>
  <c r="N408"/>
  <c r="M408"/>
  <c r="C408"/>
  <c r="T407"/>
  <c r="S407"/>
  <c r="R407"/>
  <c r="Q407"/>
  <c r="P407"/>
  <c r="N407"/>
  <c r="M407"/>
  <c r="C407"/>
  <c r="T406"/>
  <c r="S406"/>
  <c r="R406"/>
  <c r="Q406"/>
  <c r="P406"/>
  <c r="N406"/>
  <c r="M406"/>
  <c r="C406"/>
  <c r="T405"/>
  <c r="S405"/>
  <c r="R405"/>
  <c r="Q405"/>
  <c r="P405"/>
  <c r="N405"/>
  <c r="M405"/>
  <c r="C405"/>
  <c r="T404"/>
  <c r="S404"/>
  <c r="R404"/>
  <c r="Q404"/>
  <c r="P404"/>
  <c r="N404"/>
  <c r="M404"/>
  <c r="C404"/>
  <c r="T403"/>
  <c r="S403"/>
  <c r="R403"/>
  <c r="Q403"/>
  <c r="P403"/>
  <c r="N403"/>
  <c r="M403"/>
  <c r="C403"/>
  <c r="T402"/>
  <c r="S402"/>
  <c r="R402"/>
  <c r="Q402"/>
  <c r="P402"/>
  <c r="N402"/>
  <c r="M402"/>
  <c r="C402"/>
  <c r="T401"/>
  <c r="S401"/>
  <c r="R401"/>
  <c r="Q401"/>
  <c r="P401"/>
  <c r="N401"/>
  <c r="M401"/>
  <c r="C401"/>
  <c r="T400"/>
  <c r="S400"/>
  <c r="R400"/>
  <c r="Q400"/>
  <c r="P400"/>
  <c r="N400"/>
  <c r="M400"/>
  <c r="C400"/>
  <c r="T399"/>
  <c r="S399"/>
  <c r="R399"/>
  <c r="Q399"/>
  <c r="P399"/>
  <c r="N399"/>
  <c r="M399"/>
  <c r="C399"/>
  <c r="T398"/>
  <c r="S398"/>
  <c r="R398"/>
  <c r="Q398"/>
  <c r="P398"/>
  <c r="N398"/>
  <c r="M398"/>
  <c r="C398"/>
  <c r="T397"/>
  <c r="S397"/>
  <c r="R397"/>
  <c r="Q397"/>
  <c r="P397"/>
  <c r="N397"/>
  <c r="M397"/>
  <c r="C397"/>
  <c r="T396"/>
  <c r="S396"/>
  <c r="R396"/>
  <c r="Q396"/>
  <c r="P396"/>
  <c r="N396"/>
  <c r="M396"/>
  <c r="C396"/>
  <c r="T395"/>
  <c r="S395"/>
  <c r="R395"/>
  <c r="Q395"/>
  <c r="P395"/>
  <c r="N395"/>
  <c r="M395"/>
  <c r="C395"/>
  <c r="T394"/>
  <c r="S394"/>
  <c r="R394"/>
  <c r="Q394"/>
  <c r="P394"/>
  <c r="N394"/>
  <c r="M394"/>
  <c r="C394"/>
  <c r="T393"/>
  <c r="S393"/>
  <c r="R393"/>
  <c r="Q393"/>
  <c r="P393"/>
  <c r="N393"/>
  <c r="M393"/>
  <c r="C393"/>
  <c r="T392"/>
  <c r="S392"/>
  <c r="R392"/>
  <c r="Q392"/>
  <c r="P392"/>
  <c r="N392"/>
  <c r="M392"/>
  <c r="C392"/>
  <c r="T391"/>
  <c r="S391"/>
  <c r="R391"/>
  <c r="Q391"/>
  <c r="P391"/>
  <c r="N391"/>
  <c r="M391"/>
  <c r="C391"/>
  <c r="T390"/>
  <c r="S390"/>
  <c r="R390"/>
  <c r="Q390"/>
  <c r="P390"/>
  <c r="N390"/>
  <c r="M390"/>
  <c r="C390"/>
  <c r="T389"/>
  <c r="S389"/>
  <c r="R389"/>
  <c r="Q389"/>
  <c r="P389"/>
  <c r="N389"/>
  <c r="M389"/>
  <c r="C389"/>
  <c r="T388"/>
  <c r="S388"/>
  <c r="R388"/>
  <c r="Q388"/>
  <c r="P388"/>
  <c r="N388"/>
  <c r="M388"/>
  <c r="C388"/>
  <c r="T387"/>
  <c r="S387"/>
  <c r="R387"/>
  <c r="Q387"/>
  <c r="P387"/>
  <c r="N387"/>
  <c r="M387"/>
  <c r="C387"/>
  <c r="T386"/>
  <c r="S386"/>
  <c r="R386"/>
  <c r="Q386"/>
  <c r="P386"/>
  <c r="N386"/>
  <c r="M386"/>
  <c r="C386"/>
  <c r="T385"/>
  <c r="S385"/>
  <c r="R385"/>
  <c r="Q385"/>
  <c r="P385"/>
  <c r="N385"/>
  <c r="M385"/>
  <c r="C385"/>
  <c r="T384"/>
  <c r="S384"/>
  <c r="R384"/>
  <c r="Q384"/>
  <c r="P384"/>
  <c r="N384"/>
  <c r="M384"/>
  <c r="C384"/>
  <c r="T383"/>
  <c r="S383"/>
  <c r="R383"/>
  <c r="Q383"/>
  <c r="P383"/>
  <c r="N383"/>
  <c r="M383"/>
  <c r="C383"/>
  <c r="T382"/>
  <c r="S382"/>
  <c r="R382"/>
  <c r="Q382"/>
  <c r="P382"/>
  <c r="N382"/>
  <c r="M382"/>
  <c r="C382"/>
  <c r="T381"/>
  <c r="S381"/>
  <c r="R381"/>
  <c r="Q381"/>
  <c r="P381"/>
  <c r="N381"/>
  <c r="M381"/>
  <c r="C381"/>
  <c r="T380"/>
  <c r="S380"/>
  <c r="R380"/>
  <c r="Q380"/>
  <c r="P380"/>
  <c r="N380"/>
  <c r="M380"/>
  <c r="C380"/>
  <c r="T379"/>
  <c r="S379"/>
  <c r="R379"/>
  <c r="Q379"/>
  <c r="P379"/>
  <c r="N379"/>
  <c r="M379"/>
  <c r="C379"/>
  <c r="T378"/>
  <c r="S378"/>
  <c r="R378"/>
  <c r="Q378"/>
  <c r="P378"/>
  <c r="N378"/>
  <c r="M378"/>
  <c r="C378"/>
  <c r="T377"/>
  <c r="S377"/>
  <c r="R377"/>
  <c r="Q377"/>
  <c r="P377"/>
  <c r="N377"/>
  <c r="M377"/>
  <c r="C377"/>
  <c r="T376"/>
  <c r="S376"/>
  <c r="R376"/>
  <c r="Q376"/>
  <c r="P376"/>
  <c r="N376"/>
  <c r="M376"/>
  <c r="C376"/>
  <c r="T375"/>
  <c r="S375"/>
  <c r="R375"/>
  <c r="Q375"/>
  <c r="P375"/>
  <c r="N375"/>
  <c r="M375"/>
  <c r="C375"/>
  <c r="T374"/>
  <c r="S374"/>
  <c r="R374"/>
  <c r="Q374"/>
  <c r="P374"/>
  <c r="N374"/>
  <c r="M374"/>
  <c r="C374"/>
  <c r="T373"/>
  <c r="S373"/>
  <c r="R373"/>
  <c r="Q373"/>
  <c r="P373"/>
  <c r="N373"/>
  <c r="M373"/>
  <c r="C373"/>
  <c r="T372"/>
  <c r="S372"/>
  <c r="R372"/>
  <c r="Q372"/>
  <c r="P372"/>
  <c r="N372"/>
  <c r="M372"/>
  <c r="C372"/>
  <c r="T371"/>
  <c r="S371"/>
  <c r="R371"/>
  <c r="Q371"/>
  <c r="P371"/>
  <c r="N371"/>
  <c r="M371"/>
  <c r="C371"/>
  <c r="T370"/>
  <c r="S370"/>
  <c r="R370"/>
  <c r="Q370"/>
  <c r="P370"/>
  <c r="N370"/>
  <c r="M370"/>
  <c r="C370"/>
  <c r="T369"/>
  <c r="S369"/>
  <c r="R369"/>
  <c r="Q369"/>
  <c r="P369"/>
  <c r="N369"/>
  <c r="M369"/>
  <c r="C369"/>
  <c r="T368"/>
  <c r="S368"/>
  <c r="R368"/>
  <c r="Q368"/>
  <c r="P368"/>
  <c r="N368"/>
  <c r="M368"/>
  <c r="C368"/>
  <c r="T367"/>
  <c r="S367"/>
  <c r="R367"/>
  <c r="Q367"/>
  <c r="P367"/>
  <c r="N367"/>
  <c r="M367"/>
  <c r="C367"/>
  <c r="T366"/>
  <c r="S366"/>
  <c r="R366"/>
  <c r="Q366"/>
  <c r="P366"/>
  <c r="N366"/>
  <c r="M366"/>
  <c r="C366"/>
  <c r="T365"/>
  <c r="S365"/>
  <c r="R365"/>
  <c r="Q365"/>
  <c r="P365"/>
  <c r="N365"/>
  <c r="M365"/>
  <c r="C365"/>
  <c r="T364"/>
  <c r="S364"/>
  <c r="R364"/>
  <c r="Q364"/>
  <c r="P364"/>
  <c r="N364"/>
  <c r="M364"/>
  <c r="C364"/>
  <c r="T363"/>
  <c r="S363"/>
  <c r="R363"/>
  <c r="Q363"/>
  <c r="P363"/>
  <c r="N363"/>
  <c r="M363"/>
  <c r="C363"/>
  <c r="T362"/>
  <c r="S362"/>
  <c r="R362"/>
  <c r="Q362"/>
  <c r="P362"/>
  <c r="N362"/>
  <c r="M362"/>
  <c r="C362"/>
  <c r="T361"/>
  <c r="S361"/>
  <c r="R361"/>
  <c r="Q361"/>
  <c r="P361"/>
  <c r="N361"/>
  <c r="M361"/>
  <c r="C361"/>
  <c r="T360"/>
  <c r="S360"/>
  <c r="R360"/>
  <c r="Q360"/>
  <c r="P360"/>
  <c r="N360"/>
  <c r="M360"/>
  <c r="C360"/>
  <c r="T359"/>
  <c r="S359"/>
  <c r="R359"/>
  <c r="Q359"/>
  <c r="P359"/>
  <c r="N359"/>
  <c r="M359"/>
  <c r="C359"/>
  <c r="T358"/>
  <c r="S358"/>
  <c r="R358"/>
  <c r="Q358"/>
  <c r="P358"/>
  <c r="N358"/>
  <c r="M358"/>
  <c r="C358"/>
  <c r="T357"/>
  <c r="S357"/>
  <c r="R357"/>
  <c r="Q357"/>
  <c r="P357"/>
  <c r="N357"/>
  <c r="M357"/>
  <c r="C357"/>
  <c r="T356"/>
  <c r="S356"/>
  <c r="R356"/>
  <c r="Q356"/>
  <c r="P356"/>
  <c r="N356"/>
  <c r="M356"/>
  <c r="C356"/>
  <c r="T355"/>
  <c r="S355"/>
  <c r="R355"/>
  <c r="Q355"/>
  <c r="P355"/>
  <c r="N355"/>
  <c r="M355"/>
  <c r="C355"/>
  <c r="T354"/>
  <c r="S354"/>
  <c r="R354"/>
  <c r="Q354"/>
  <c r="P354"/>
  <c r="N354"/>
  <c r="M354"/>
  <c r="C354"/>
  <c r="T353"/>
  <c r="S353"/>
  <c r="R353"/>
  <c r="Q353"/>
  <c r="P353"/>
  <c r="N353"/>
  <c r="M353"/>
  <c r="C353"/>
  <c r="T352"/>
  <c r="S352"/>
  <c r="R352"/>
  <c r="Q352"/>
  <c r="P352"/>
  <c r="N352"/>
  <c r="M352"/>
  <c r="C352"/>
  <c r="T351"/>
  <c r="S351"/>
  <c r="R351"/>
  <c r="Q351"/>
  <c r="P351"/>
  <c r="N351"/>
  <c r="M351"/>
  <c r="C351"/>
  <c r="T350"/>
  <c r="S350"/>
  <c r="R350"/>
  <c r="Q350"/>
  <c r="P350"/>
  <c r="N350"/>
  <c r="M350"/>
  <c r="C350"/>
  <c r="T349"/>
  <c r="S349"/>
  <c r="R349"/>
  <c r="Q349"/>
  <c r="P349"/>
  <c r="N349"/>
  <c r="M349"/>
  <c r="C349"/>
  <c r="T348"/>
  <c r="S348"/>
  <c r="R348"/>
  <c r="Q348"/>
  <c r="P348"/>
  <c r="N348"/>
  <c r="M348"/>
  <c r="C348"/>
  <c r="T347"/>
  <c r="S347"/>
  <c r="R347"/>
  <c r="Q347"/>
  <c r="P347"/>
  <c r="N347"/>
  <c r="M347"/>
  <c r="C347"/>
  <c r="T346"/>
  <c r="S346"/>
  <c r="R346"/>
  <c r="Q346"/>
  <c r="P346"/>
  <c r="N346"/>
  <c r="M346"/>
  <c r="C346"/>
  <c r="T345"/>
  <c r="S345"/>
  <c r="R345"/>
  <c r="Q345"/>
  <c r="P345"/>
  <c r="N345"/>
  <c r="M345"/>
  <c r="C345"/>
  <c r="T344"/>
  <c r="S344"/>
  <c r="R344"/>
  <c r="Q344"/>
  <c r="P344"/>
  <c r="N344"/>
  <c r="M344"/>
  <c r="C344"/>
  <c r="T343"/>
  <c r="S343"/>
  <c r="R343"/>
  <c r="Q343"/>
  <c r="P343"/>
  <c r="N343"/>
  <c r="M343"/>
  <c r="C343"/>
  <c r="T342"/>
  <c r="S342"/>
  <c r="R342"/>
  <c r="Q342"/>
  <c r="P342"/>
  <c r="N342"/>
  <c r="M342"/>
  <c r="C342"/>
  <c r="T341"/>
  <c r="S341"/>
  <c r="R341"/>
  <c r="Q341"/>
  <c r="P341"/>
  <c r="N341"/>
  <c r="M341"/>
  <c r="C341"/>
  <c r="T340"/>
  <c r="S340"/>
  <c r="R340"/>
  <c r="Q340"/>
  <c r="P340"/>
  <c r="N340"/>
  <c r="M340"/>
  <c r="C340"/>
  <c r="T339"/>
  <c r="S339"/>
  <c r="R339"/>
  <c r="Q339"/>
  <c r="P339"/>
  <c r="N339"/>
  <c r="M339"/>
  <c r="C339"/>
  <c r="T338"/>
  <c r="S338"/>
  <c r="R338"/>
  <c r="Q338"/>
  <c r="P338"/>
  <c r="N338"/>
  <c r="M338"/>
  <c r="C338"/>
  <c r="T337"/>
  <c r="S337"/>
  <c r="R337"/>
  <c r="Q337"/>
  <c r="P337"/>
  <c r="N337"/>
  <c r="M337"/>
  <c r="C337"/>
  <c r="T336"/>
  <c r="S336"/>
  <c r="R336"/>
  <c r="Q336"/>
  <c r="P336"/>
  <c r="N336"/>
  <c r="M336"/>
  <c r="C336"/>
  <c r="T335"/>
  <c r="S335"/>
  <c r="R335"/>
  <c r="Q335"/>
  <c r="P335"/>
  <c r="N335"/>
  <c r="M335"/>
  <c r="C335"/>
  <c r="T334"/>
  <c r="S334"/>
  <c r="R334"/>
  <c r="Q334"/>
  <c r="P334"/>
  <c r="N334"/>
  <c r="M334"/>
  <c r="C334"/>
  <c r="T333"/>
  <c r="S333"/>
  <c r="R333"/>
  <c r="Q333"/>
  <c r="P333"/>
  <c r="N333"/>
  <c r="M333"/>
  <c r="C333"/>
  <c r="T332"/>
  <c r="S332"/>
  <c r="R332"/>
  <c r="Q332"/>
  <c r="P332"/>
  <c r="N332"/>
  <c r="M332"/>
  <c r="C332"/>
  <c r="T331"/>
  <c r="S331"/>
  <c r="R331"/>
  <c r="Q331"/>
  <c r="P331"/>
  <c r="N331"/>
  <c r="M331"/>
  <c r="C331"/>
  <c r="T330"/>
  <c r="S330"/>
  <c r="R330"/>
  <c r="Q330"/>
  <c r="P330"/>
  <c r="N330"/>
  <c r="M330"/>
  <c r="C330"/>
  <c r="T329"/>
  <c r="S329"/>
  <c r="R329"/>
  <c r="Q329"/>
  <c r="P329"/>
  <c r="N329"/>
  <c r="M329"/>
  <c r="C329"/>
  <c r="T328"/>
  <c r="S328"/>
  <c r="R328"/>
  <c r="Q328"/>
  <c r="P328"/>
  <c r="N328"/>
  <c r="M328"/>
  <c r="C328"/>
  <c r="T327"/>
  <c r="S327"/>
  <c r="R327"/>
  <c r="Q327"/>
  <c r="P327"/>
  <c r="N327"/>
  <c r="M327"/>
  <c r="C327"/>
  <c r="T326"/>
  <c r="S326"/>
  <c r="R326"/>
  <c r="Q326"/>
  <c r="P326"/>
  <c r="N326"/>
  <c r="M326"/>
  <c r="C326"/>
  <c r="T325"/>
  <c r="S325"/>
  <c r="R325"/>
  <c r="Q325"/>
  <c r="P325"/>
  <c r="N325"/>
  <c r="M325"/>
  <c r="C325"/>
  <c r="T324"/>
  <c r="S324"/>
  <c r="R324"/>
  <c r="Q324"/>
  <c r="P324"/>
  <c r="N324"/>
  <c r="M324"/>
  <c r="C324"/>
  <c r="T323"/>
  <c r="S323"/>
  <c r="R323"/>
  <c r="Q323"/>
  <c r="P323"/>
  <c r="N323"/>
  <c r="M323"/>
  <c r="C323"/>
  <c r="T322"/>
  <c r="S322"/>
  <c r="R322"/>
  <c r="Q322"/>
  <c r="P322"/>
  <c r="N322"/>
  <c r="M322"/>
  <c r="C322"/>
  <c r="T321"/>
  <c r="S321"/>
  <c r="R321"/>
  <c r="Q321"/>
  <c r="P321"/>
  <c r="N321"/>
  <c r="M321"/>
  <c r="C321"/>
  <c r="T320"/>
  <c r="S320"/>
  <c r="R320"/>
  <c r="Q320"/>
  <c r="P320"/>
  <c r="N320"/>
  <c r="M320"/>
  <c r="C320"/>
  <c r="T319"/>
  <c r="S319"/>
  <c r="R319"/>
  <c r="Q319"/>
  <c r="P319"/>
  <c r="N319"/>
  <c r="M319"/>
  <c r="C319"/>
  <c r="T318"/>
  <c r="S318"/>
  <c r="R318"/>
  <c r="Q318"/>
  <c r="P318"/>
  <c r="N318"/>
  <c r="M318"/>
  <c r="C318"/>
  <c r="T317"/>
  <c r="S317"/>
  <c r="R317"/>
  <c r="Q317"/>
  <c r="P317"/>
  <c r="N317"/>
  <c r="M317"/>
  <c r="C317"/>
  <c r="T316"/>
  <c r="S316"/>
  <c r="R316"/>
  <c r="Q316"/>
  <c r="P316"/>
  <c r="N316"/>
  <c r="M316"/>
  <c r="C316"/>
  <c r="T315"/>
  <c r="S315"/>
  <c r="R315"/>
  <c r="Q315"/>
  <c r="P315"/>
  <c r="N315"/>
  <c r="M315"/>
  <c r="C315"/>
  <c r="T314"/>
  <c r="S314"/>
  <c r="R314"/>
  <c r="Q314"/>
  <c r="P314"/>
  <c r="N314"/>
  <c r="M314"/>
  <c r="C314"/>
  <c r="T313"/>
  <c r="S313"/>
  <c r="R313"/>
  <c r="Q313"/>
  <c r="P313"/>
  <c r="N313"/>
  <c r="M313"/>
  <c r="C313"/>
  <c r="T312"/>
  <c r="S312"/>
  <c r="R312"/>
  <c r="Q312"/>
  <c r="P312"/>
  <c r="N312"/>
  <c r="M312"/>
  <c r="C312"/>
  <c r="T311"/>
  <c r="S311"/>
  <c r="R311"/>
  <c r="Q311"/>
  <c r="P311"/>
  <c r="N311"/>
  <c r="M311"/>
  <c r="C311"/>
  <c r="T310"/>
  <c r="S310"/>
  <c r="R310"/>
  <c r="Q310"/>
  <c r="P310"/>
  <c r="N310"/>
  <c r="M310"/>
  <c r="C310"/>
  <c r="T309"/>
  <c r="S309"/>
  <c r="R309"/>
  <c r="Q309"/>
  <c r="P309"/>
  <c r="N309"/>
  <c r="M309"/>
  <c r="C309"/>
  <c r="T308"/>
  <c r="S308"/>
  <c r="R308"/>
  <c r="Q308"/>
  <c r="P308"/>
  <c r="N308"/>
  <c r="M308"/>
  <c r="C308"/>
  <c r="T307"/>
  <c r="S307"/>
  <c r="R307"/>
  <c r="Q307"/>
  <c r="P307"/>
  <c r="N307"/>
  <c r="M307"/>
  <c r="C307"/>
  <c r="T306"/>
  <c r="S306"/>
  <c r="R306"/>
  <c r="Q306"/>
  <c r="P306"/>
  <c r="N306"/>
  <c r="M306"/>
  <c r="C306"/>
  <c r="T305"/>
  <c r="S305"/>
  <c r="R305"/>
  <c r="Q305"/>
  <c r="P305"/>
  <c r="N305"/>
  <c r="M305"/>
  <c r="C305"/>
  <c r="T304"/>
  <c r="S304"/>
  <c r="R304"/>
  <c r="Q304"/>
  <c r="P304"/>
  <c r="N304"/>
  <c r="M304"/>
  <c r="C304"/>
  <c r="T303"/>
  <c r="S303"/>
  <c r="R303"/>
  <c r="Q303"/>
  <c r="P303"/>
  <c r="N303"/>
  <c r="M303"/>
  <c r="C303"/>
  <c r="T302"/>
  <c r="S302"/>
  <c r="R302"/>
  <c r="Q302"/>
  <c r="P302"/>
  <c r="N302"/>
  <c r="M302"/>
  <c r="C302"/>
  <c r="T301"/>
  <c r="S301"/>
  <c r="R301"/>
  <c r="Q301"/>
  <c r="P301"/>
  <c r="N301"/>
  <c r="M301"/>
  <c r="C301"/>
  <c r="T300"/>
  <c r="S300"/>
  <c r="R300"/>
  <c r="Q300"/>
  <c r="P300"/>
  <c r="N300"/>
  <c r="M300"/>
  <c r="C300"/>
  <c r="T299"/>
  <c r="S299"/>
  <c r="R299"/>
  <c r="Q299"/>
  <c r="P299"/>
  <c r="N299"/>
  <c r="M299"/>
  <c r="C299"/>
  <c r="T298"/>
  <c r="S298"/>
  <c r="R298"/>
  <c r="Q298"/>
  <c r="P298"/>
  <c r="N298"/>
  <c r="M298"/>
  <c r="C298"/>
  <c r="T297"/>
  <c r="S297"/>
  <c r="R297"/>
  <c r="Q297"/>
  <c r="P297"/>
  <c r="N297"/>
  <c r="M297"/>
  <c r="C297"/>
  <c r="T296"/>
  <c r="S296"/>
  <c r="R296"/>
  <c r="Q296"/>
  <c r="P296"/>
  <c r="N296"/>
  <c r="M296"/>
  <c r="C296"/>
  <c r="T295"/>
  <c r="S295"/>
  <c r="R295"/>
  <c r="Q295"/>
  <c r="P295"/>
  <c r="N295"/>
  <c r="M295"/>
  <c r="C295"/>
  <c r="T294"/>
  <c r="S294"/>
  <c r="R294"/>
  <c r="Q294"/>
  <c r="P294"/>
  <c r="N294"/>
  <c r="M294"/>
  <c r="C294"/>
  <c r="T293"/>
  <c r="S293"/>
  <c r="R293"/>
  <c r="Q293"/>
  <c r="P293"/>
  <c r="N293"/>
  <c r="M293"/>
  <c r="C293"/>
  <c r="T292"/>
  <c r="S292"/>
  <c r="R292"/>
  <c r="Q292"/>
  <c r="P292"/>
  <c r="N292"/>
  <c r="M292"/>
  <c r="C292"/>
  <c r="T291"/>
  <c r="S291"/>
  <c r="R291"/>
  <c r="Q291"/>
  <c r="P291"/>
  <c r="N291"/>
  <c r="M291"/>
  <c r="C291"/>
  <c r="T290"/>
  <c r="S290"/>
  <c r="R290"/>
  <c r="Q290"/>
  <c r="P290"/>
  <c r="N290"/>
  <c r="M290"/>
  <c r="C290"/>
  <c r="T289"/>
  <c r="S289"/>
  <c r="R289"/>
  <c r="Q289"/>
  <c r="P289"/>
  <c r="N289"/>
  <c r="M289"/>
  <c r="C289"/>
  <c r="T288"/>
  <c r="S288"/>
  <c r="R288"/>
  <c r="Q288"/>
  <c r="P288"/>
  <c r="N288"/>
  <c r="M288"/>
  <c r="C288"/>
  <c r="T287"/>
  <c r="S287"/>
  <c r="R287"/>
  <c r="Q287"/>
  <c r="P287"/>
  <c r="N287"/>
  <c r="M287"/>
  <c r="C287"/>
  <c r="T286"/>
  <c r="S286"/>
  <c r="R286"/>
  <c r="Q286"/>
  <c r="P286"/>
  <c r="N286"/>
  <c r="M286"/>
  <c r="C286"/>
  <c r="T285"/>
  <c r="S285"/>
  <c r="R285"/>
  <c r="Q285"/>
  <c r="P285"/>
  <c r="N285"/>
  <c r="M285"/>
  <c r="C285"/>
  <c r="T284"/>
  <c r="S284"/>
  <c r="R284"/>
  <c r="Q284"/>
  <c r="P284"/>
  <c r="N284"/>
  <c r="M284"/>
  <c r="C284"/>
  <c r="T283"/>
  <c r="S283"/>
  <c r="R283"/>
  <c r="Q283"/>
  <c r="P283"/>
  <c r="N283"/>
  <c r="M283"/>
  <c r="C283"/>
  <c r="T282"/>
  <c r="S282"/>
  <c r="R282"/>
  <c r="Q282"/>
  <c r="P282"/>
  <c r="N282"/>
  <c r="M282"/>
  <c r="C282"/>
  <c r="T281"/>
  <c r="S281"/>
  <c r="R281"/>
  <c r="Q281"/>
  <c r="P281"/>
  <c r="N281"/>
  <c r="M281"/>
  <c r="C281"/>
  <c r="T280"/>
  <c r="S280"/>
  <c r="R280"/>
  <c r="Q280"/>
  <c r="P280"/>
  <c r="N280"/>
  <c r="M280"/>
  <c r="C280"/>
  <c r="T279"/>
  <c r="S279"/>
  <c r="R279"/>
  <c r="Q279"/>
  <c r="P279"/>
  <c r="N279"/>
  <c r="M279"/>
  <c r="C279"/>
  <c r="T278"/>
  <c r="S278"/>
  <c r="R278"/>
  <c r="Q278"/>
  <c r="P278"/>
  <c r="N278"/>
  <c r="M278"/>
  <c r="C278"/>
  <c r="T277"/>
  <c r="S277"/>
  <c r="R277"/>
  <c r="Q277"/>
  <c r="P277"/>
  <c r="N277"/>
  <c r="M277"/>
  <c r="C277"/>
  <c r="T276"/>
  <c r="S276"/>
  <c r="R276"/>
  <c r="Q276"/>
  <c r="P276"/>
  <c r="N276"/>
  <c r="M276"/>
  <c r="C276"/>
  <c r="T275"/>
  <c r="S275"/>
  <c r="R275"/>
  <c r="Q275"/>
  <c r="P275"/>
  <c r="N275"/>
  <c r="M275"/>
  <c r="C275"/>
  <c r="T274"/>
  <c r="S274"/>
  <c r="R274"/>
  <c r="Q274"/>
  <c r="P274"/>
  <c r="N274"/>
  <c r="M274"/>
  <c r="C274"/>
  <c r="T273"/>
  <c r="S273"/>
  <c r="R273"/>
  <c r="Q273"/>
  <c r="P273"/>
  <c r="N273"/>
  <c r="M273"/>
  <c r="C273"/>
  <c r="T272"/>
  <c r="S272"/>
  <c r="R272"/>
  <c r="Q272"/>
  <c r="P272"/>
  <c r="N272"/>
  <c r="M272"/>
  <c r="C272"/>
  <c r="T271"/>
  <c r="S271"/>
  <c r="R271"/>
  <c r="Q271"/>
  <c r="P271"/>
  <c r="N271"/>
  <c r="M271"/>
  <c r="C271"/>
  <c r="T270"/>
  <c r="S270"/>
  <c r="R270"/>
  <c r="Q270"/>
  <c r="P270"/>
  <c r="N270"/>
  <c r="M270"/>
  <c r="C270"/>
  <c r="T269"/>
  <c r="S269"/>
  <c r="R269"/>
  <c r="Q269"/>
  <c r="P269"/>
  <c r="N269"/>
  <c r="M269"/>
  <c r="C269"/>
  <c r="T268"/>
  <c r="S268"/>
  <c r="R268"/>
  <c r="Q268"/>
  <c r="P268"/>
  <c r="N268"/>
  <c r="M268"/>
  <c r="C268"/>
  <c r="T267"/>
  <c r="S267"/>
  <c r="R267"/>
  <c r="Q267"/>
  <c r="P267"/>
  <c r="N267"/>
  <c r="M267"/>
  <c r="C267"/>
  <c r="T266"/>
  <c r="S266"/>
  <c r="R266"/>
  <c r="Q266"/>
  <c r="P266"/>
  <c r="N266"/>
  <c r="M266"/>
  <c r="C266"/>
  <c r="T265"/>
  <c r="S265"/>
  <c r="R265"/>
  <c r="Q265"/>
  <c r="P265"/>
  <c r="N265"/>
  <c r="M265"/>
  <c r="C265"/>
  <c r="T264"/>
  <c r="S264"/>
  <c r="R264"/>
  <c r="Q264"/>
  <c r="P264"/>
  <c r="N264"/>
  <c r="M264"/>
  <c r="C264"/>
  <c r="T263"/>
  <c r="S263"/>
  <c r="R263"/>
  <c r="Q263"/>
  <c r="P263"/>
  <c r="N263"/>
  <c r="M263"/>
  <c r="C263"/>
  <c r="T262"/>
  <c r="S262"/>
  <c r="R262"/>
  <c r="Q262"/>
  <c r="P262"/>
  <c r="N262"/>
  <c r="M262"/>
  <c r="C262"/>
  <c r="T261"/>
  <c r="S261"/>
  <c r="R261"/>
  <c r="Q261"/>
  <c r="P261"/>
  <c r="N261"/>
  <c r="M261"/>
  <c r="C261"/>
  <c r="T260"/>
  <c r="S260"/>
  <c r="R260"/>
  <c r="Q260"/>
  <c r="P260"/>
  <c r="N260"/>
  <c r="M260"/>
  <c r="C260"/>
  <c r="T259"/>
  <c r="S259"/>
  <c r="R259"/>
  <c r="Q259"/>
  <c r="P259"/>
  <c r="N259"/>
  <c r="M259"/>
  <c r="C259"/>
  <c r="T258"/>
  <c r="S258"/>
  <c r="R258"/>
  <c r="Q258"/>
  <c r="P258"/>
  <c r="N258"/>
  <c r="M258"/>
  <c r="C258"/>
  <c r="T257"/>
  <c r="S257"/>
  <c r="R257"/>
  <c r="Q257"/>
  <c r="P257"/>
  <c r="N257"/>
  <c r="M257"/>
  <c r="C257"/>
  <c r="T256"/>
  <c r="S256"/>
  <c r="R256"/>
  <c r="Q256"/>
  <c r="P256"/>
  <c r="N256"/>
  <c r="M256"/>
  <c r="C256"/>
  <c r="T255"/>
  <c r="S255"/>
  <c r="R255"/>
  <c r="Q255"/>
  <c r="P255"/>
  <c r="N255"/>
  <c r="M255"/>
  <c r="C255"/>
  <c r="T254"/>
  <c r="S254"/>
  <c r="R254"/>
  <c r="Q254"/>
  <c r="P254"/>
  <c r="N254"/>
  <c r="M254"/>
  <c r="C254"/>
  <c r="T253"/>
  <c r="S253"/>
  <c r="R253"/>
  <c r="Q253"/>
  <c r="P253"/>
  <c r="N253"/>
  <c r="M253"/>
  <c r="C253"/>
  <c r="T252"/>
  <c r="S252"/>
  <c r="R252"/>
  <c r="Q252"/>
  <c r="P252"/>
  <c r="N252"/>
  <c r="M252"/>
  <c r="C252"/>
  <c r="T251"/>
  <c r="S251"/>
  <c r="R251"/>
  <c r="Q251"/>
  <c r="P251"/>
  <c r="N251"/>
  <c r="M251"/>
  <c r="C251"/>
  <c r="T250"/>
  <c r="S250"/>
  <c r="R250"/>
  <c r="Q250"/>
  <c r="P250"/>
  <c r="N250"/>
  <c r="M250"/>
  <c r="C250"/>
  <c r="T249"/>
  <c r="S249"/>
  <c r="R249"/>
  <c r="Q249"/>
  <c r="P249"/>
  <c r="N249"/>
  <c r="M249"/>
  <c r="C249"/>
  <c r="T248"/>
  <c r="S248"/>
  <c r="R248"/>
  <c r="Q248"/>
  <c r="P248"/>
  <c r="N248"/>
  <c r="M248"/>
  <c r="C248"/>
  <c r="T247"/>
  <c r="S247"/>
  <c r="R247"/>
  <c r="Q247"/>
  <c r="P247"/>
  <c r="N247"/>
  <c r="M247"/>
  <c r="C247"/>
  <c r="T246"/>
  <c r="S246"/>
  <c r="R246"/>
  <c r="Q246"/>
  <c r="P246"/>
  <c r="N246"/>
  <c r="M246"/>
  <c r="C246"/>
  <c r="T245"/>
  <c r="S245"/>
  <c r="R245"/>
  <c r="Q245"/>
  <c r="P245"/>
  <c r="N245"/>
  <c r="M245"/>
  <c r="C245"/>
  <c r="T244"/>
  <c r="S244"/>
  <c r="R244"/>
  <c r="Q244"/>
  <c r="P244"/>
  <c r="N244"/>
  <c r="M244"/>
  <c r="C244"/>
  <c r="T243"/>
  <c r="S243"/>
  <c r="R243"/>
  <c r="Q243"/>
  <c r="P243"/>
  <c r="N243"/>
  <c r="M243"/>
  <c r="C243"/>
  <c r="T242"/>
  <c r="S242"/>
  <c r="R242"/>
  <c r="Q242"/>
  <c r="P242"/>
  <c r="N242"/>
  <c r="M242"/>
  <c r="C242"/>
  <c r="T241"/>
  <c r="S241"/>
  <c r="R241"/>
  <c r="Q241"/>
  <c r="P241"/>
  <c r="N241"/>
  <c r="M241"/>
  <c r="C241"/>
  <c r="T240"/>
  <c r="S240"/>
  <c r="R240"/>
  <c r="Q240"/>
  <c r="P240"/>
  <c r="N240"/>
  <c r="M240"/>
  <c r="C240"/>
  <c r="T239"/>
  <c r="S239"/>
  <c r="R239"/>
  <c r="Q239"/>
  <c r="P239"/>
  <c r="N239"/>
  <c r="M239"/>
  <c r="C239"/>
  <c r="T238"/>
  <c r="S238"/>
  <c r="R238"/>
  <c r="Q238"/>
  <c r="P238"/>
  <c r="N238"/>
  <c r="M238"/>
  <c r="C238"/>
  <c r="T237"/>
  <c r="S237"/>
  <c r="R237"/>
  <c r="Q237"/>
  <c r="P237"/>
  <c r="N237"/>
  <c r="M237"/>
  <c r="C237"/>
  <c r="T236"/>
  <c r="S236"/>
  <c r="R236"/>
  <c r="Q236"/>
  <c r="P236"/>
  <c r="N236"/>
  <c r="M236"/>
  <c r="C236"/>
  <c r="T235"/>
  <c r="S235"/>
  <c r="R235"/>
  <c r="Q235"/>
  <c r="P235"/>
  <c r="N235"/>
  <c r="M235"/>
  <c r="C235"/>
  <c r="T234"/>
  <c r="S234"/>
  <c r="R234"/>
  <c r="Q234"/>
  <c r="P234"/>
  <c r="N234"/>
  <c r="M234"/>
  <c r="C234"/>
  <c r="T233"/>
  <c r="S233"/>
  <c r="R233"/>
  <c r="Q233"/>
  <c r="P233"/>
  <c r="N233"/>
  <c r="M233"/>
  <c r="C233"/>
  <c r="T232"/>
  <c r="S232"/>
  <c r="R232"/>
  <c r="Q232"/>
  <c r="P232"/>
  <c r="N232"/>
  <c r="M232"/>
  <c r="C232"/>
  <c r="T231"/>
  <c r="S231"/>
  <c r="R231"/>
  <c r="Q231"/>
  <c r="P231"/>
  <c r="N231"/>
  <c r="M231"/>
  <c r="C231"/>
  <c r="T230"/>
  <c r="S230"/>
  <c r="R230"/>
  <c r="Q230"/>
  <c r="P230"/>
  <c r="N230"/>
  <c r="M230"/>
  <c r="C230"/>
  <c r="T229"/>
  <c r="S229"/>
  <c r="R229"/>
  <c r="Q229"/>
  <c r="P229"/>
  <c r="N229"/>
  <c r="M229"/>
  <c r="C229"/>
  <c r="T228"/>
  <c r="S228"/>
  <c r="R228"/>
  <c r="Q228"/>
  <c r="P228"/>
  <c r="N228"/>
  <c r="M228"/>
  <c r="C228"/>
  <c r="T227"/>
  <c r="S227"/>
  <c r="R227"/>
  <c r="Q227"/>
  <c r="P227"/>
  <c r="N227"/>
  <c r="M227"/>
  <c r="C227"/>
  <c r="T226"/>
  <c r="S226"/>
  <c r="R226"/>
  <c r="Q226"/>
  <c r="P226"/>
  <c r="N226"/>
  <c r="M226"/>
  <c r="C226"/>
  <c r="T225"/>
  <c r="S225"/>
  <c r="R225"/>
  <c r="Q225"/>
  <c r="P225"/>
  <c r="N225"/>
  <c r="M225"/>
  <c r="C225"/>
  <c r="T224"/>
  <c r="S224"/>
  <c r="R224"/>
  <c r="Q224"/>
  <c r="P224"/>
  <c r="N224"/>
  <c r="M224"/>
  <c r="C224"/>
  <c r="T223"/>
  <c r="S223"/>
  <c r="R223"/>
  <c r="Q223"/>
  <c r="P223"/>
  <c r="N223"/>
  <c r="M223"/>
  <c r="C223"/>
  <c r="T222"/>
  <c r="S222"/>
  <c r="R222"/>
  <c r="Q222"/>
  <c r="P222"/>
  <c r="N222"/>
  <c r="M222"/>
  <c r="C222"/>
  <c r="T221"/>
  <c r="S221"/>
  <c r="R221"/>
  <c r="Q221"/>
  <c r="P221"/>
  <c r="N221"/>
  <c r="M221"/>
  <c r="C221"/>
  <c r="T220"/>
  <c r="S220"/>
  <c r="R220"/>
  <c r="Q220"/>
  <c r="P220"/>
  <c r="N220"/>
  <c r="M220"/>
  <c r="C220"/>
  <c r="T219"/>
  <c r="S219"/>
  <c r="R219"/>
  <c r="Q219"/>
  <c r="P219"/>
  <c r="N219"/>
  <c r="M219"/>
  <c r="C219"/>
  <c r="T218"/>
  <c r="S218"/>
  <c r="R218"/>
  <c r="Q218"/>
  <c r="P218"/>
  <c r="N218"/>
  <c r="M218"/>
  <c r="C218"/>
  <c r="T217"/>
  <c r="S217"/>
  <c r="R217"/>
  <c r="Q217"/>
  <c r="P217"/>
  <c r="N217"/>
  <c r="M217"/>
  <c r="C217"/>
  <c r="T216"/>
  <c r="S216"/>
  <c r="R216"/>
  <c r="Q216"/>
  <c r="P216"/>
  <c r="N216"/>
  <c r="M216"/>
  <c r="C216"/>
  <c r="T215"/>
  <c r="S215"/>
  <c r="R215"/>
  <c r="Q215"/>
  <c r="P215"/>
  <c r="N215"/>
  <c r="M215"/>
  <c r="C215"/>
  <c r="T214"/>
  <c r="S214"/>
  <c r="R214"/>
  <c r="Q214"/>
  <c r="P214"/>
  <c r="N214"/>
  <c r="M214"/>
  <c r="C214"/>
  <c r="T213"/>
  <c r="S213"/>
  <c r="R213"/>
  <c r="Q213"/>
  <c r="P213"/>
  <c r="N213"/>
  <c r="M213"/>
  <c r="C213"/>
  <c r="T212"/>
  <c r="S212"/>
  <c r="R212"/>
  <c r="Q212"/>
  <c r="P212"/>
  <c r="N212"/>
  <c r="M212"/>
  <c r="C212"/>
  <c r="T211"/>
  <c r="S211"/>
  <c r="R211"/>
  <c r="Q211"/>
  <c r="P211"/>
  <c r="N211"/>
  <c r="M211"/>
  <c r="C211"/>
  <c r="T210"/>
  <c r="S210"/>
  <c r="R210"/>
  <c r="Q210"/>
  <c r="P210"/>
  <c r="N210"/>
  <c r="M210"/>
  <c r="C210"/>
  <c r="T209"/>
  <c r="S209"/>
  <c r="R209"/>
  <c r="Q209"/>
  <c r="P209"/>
  <c r="N209"/>
  <c r="M209"/>
  <c r="C209"/>
  <c r="T208"/>
  <c r="S208"/>
  <c r="R208"/>
  <c r="Q208"/>
  <c r="P208"/>
  <c r="N208"/>
  <c r="M208"/>
  <c r="C208"/>
  <c r="T207"/>
  <c r="S207"/>
  <c r="R207"/>
  <c r="Q207"/>
  <c r="P207"/>
  <c r="N207"/>
  <c r="M207"/>
  <c r="C207"/>
  <c r="T206"/>
  <c r="S206"/>
  <c r="R206"/>
  <c r="Q206"/>
  <c r="P206"/>
  <c r="N206"/>
  <c r="M206"/>
  <c r="C206"/>
  <c r="T205"/>
  <c r="S205"/>
  <c r="R205"/>
  <c r="Q205"/>
  <c r="P205"/>
  <c r="N205"/>
  <c r="M205"/>
  <c r="C205"/>
  <c r="T204"/>
  <c r="S204"/>
  <c r="R204"/>
  <c r="Q204"/>
  <c r="P204"/>
  <c r="N204"/>
  <c r="M204"/>
  <c r="C204"/>
  <c r="T203"/>
  <c r="S203"/>
  <c r="R203"/>
  <c r="Q203"/>
  <c r="P203"/>
  <c r="N203"/>
  <c r="M203"/>
  <c r="C203"/>
  <c r="T202"/>
  <c r="S202"/>
  <c r="R202"/>
  <c r="Q202"/>
  <c r="P202"/>
  <c r="N202"/>
  <c r="M202"/>
  <c r="C202"/>
  <c r="T201"/>
  <c r="S201"/>
  <c r="R201"/>
  <c r="Q201"/>
  <c r="P201"/>
  <c r="N201"/>
  <c r="M201"/>
  <c r="C201"/>
  <c r="T200"/>
  <c r="S200"/>
  <c r="R200"/>
  <c r="Q200"/>
  <c r="P200"/>
  <c r="N200"/>
  <c r="M200"/>
  <c r="C200"/>
  <c r="T199"/>
  <c r="S199"/>
  <c r="R199"/>
  <c r="Q199"/>
  <c r="P199"/>
  <c r="N199"/>
  <c r="M199"/>
  <c r="C199"/>
  <c r="T198"/>
  <c r="S198"/>
  <c r="R198"/>
  <c r="Q198"/>
  <c r="P198"/>
  <c r="N198"/>
  <c r="M198"/>
  <c r="C198"/>
  <c r="T197"/>
  <c r="S197"/>
  <c r="R197"/>
  <c r="Q197"/>
  <c r="P197"/>
  <c r="N197"/>
  <c r="M197"/>
  <c r="C197"/>
  <c r="T196"/>
  <c r="S196"/>
  <c r="R196"/>
  <c r="Q196"/>
  <c r="P196"/>
  <c r="N196"/>
  <c r="M196"/>
  <c r="C196"/>
  <c r="T195"/>
  <c r="S195"/>
  <c r="R195"/>
  <c r="Q195"/>
  <c r="P195"/>
  <c r="N195"/>
  <c r="M195"/>
  <c r="C195"/>
  <c r="T194"/>
  <c r="S194"/>
  <c r="R194"/>
  <c r="Q194"/>
  <c r="P194"/>
  <c r="N194"/>
  <c r="M194"/>
  <c r="C194"/>
  <c r="T193"/>
  <c r="S193"/>
  <c r="R193"/>
  <c r="Q193"/>
  <c r="P193"/>
  <c r="N193"/>
  <c r="M193"/>
  <c r="C193"/>
  <c r="T192"/>
  <c r="S192"/>
  <c r="R192"/>
  <c r="Q192"/>
  <c r="P192"/>
  <c r="N192"/>
  <c r="M192"/>
  <c r="C192"/>
  <c r="T191"/>
  <c r="S191"/>
  <c r="R191"/>
  <c r="Q191"/>
  <c r="P191"/>
  <c r="N191"/>
  <c r="M191"/>
  <c r="C191"/>
  <c r="T190"/>
  <c r="S190"/>
  <c r="R190"/>
  <c r="Q190"/>
  <c r="P190"/>
  <c r="N190"/>
  <c r="M190"/>
  <c r="C190"/>
  <c r="T189"/>
  <c r="S189"/>
  <c r="R189"/>
  <c r="Q189"/>
  <c r="P189"/>
  <c r="N189"/>
  <c r="M189"/>
  <c r="C189"/>
  <c r="T188"/>
  <c r="S188"/>
  <c r="R188"/>
  <c r="Q188"/>
  <c r="P188"/>
  <c r="N188"/>
  <c r="M188"/>
  <c r="C188"/>
  <c r="T187"/>
  <c r="S187"/>
  <c r="R187"/>
  <c r="Q187"/>
  <c r="P187"/>
  <c r="N187"/>
  <c r="M187"/>
  <c r="C187"/>
  <c r="T186"/>
  <c r="S186"/>
  <c r="R186"/>
  <c r="Q186"/>
  <c r="P186"/>
  <c r="N186"/>
  <c r="M186"/>
  <c r="C186"/>
  <c r="T185"/>
  <c r="S185"/>
  <c r="R185"/>
  <c r="Q185"/>
  <c r="P185"/>
  <c r="N185"/>
  <c r="M185"/>
  <c r="C185"/>
  <c r="T184"/>
  <c r="S184"/>
  <c r="R184"/>
  <c r="Q184"/>
  <c r="P184"/>
  <c r="N184"/>
  <c r="M184"/>
  <c r="C184"/>
  <c r="T183"/>
  <c r="S183"/>
  <c r="R183"/>
  <c r="Q183"/>
  <c r="P183"/>
  <c r="N183"/>
  <c r="M183"/>
  <c r="C183"/>
  <c r="T182"/>
  <c r="S182"/>
  <c r="R182"/>
  <c r="Q182"/>
  <c r="P182"/>
  <c r="N182"/>
  <c r="M182"/>
  <c r="C182"/>
  <c r="T181"/>
  <c r="S181"/>
  <c r="R181"/>
  <c r="Q181"/>
  <c r="P181"/>
  <c r="N181"/>
  <c r="M181"/>
  <c r="C181"/>
  <c r="T180"/>
  <c r="S180"/>
  <c r="R180"/>
  <c r="Q180"/>
  <c r="P180"/>
  <c r="N180"/>
  <c r="M180"/>
  <c r="C180"/>
  <c r="T179"/>
  <c r="S179"/>
  <c r="R179"/>
  <c r="Q179"/>
  <c r="P179"/>
  <c r="N179"/>
  <c r="M179"/>
  <c r="C179"/>
  <c r="T178"/>
  <c r="S178"/>
  <c r="R178"/>
  <c r="Q178"/>
  <c r="P178"/>
  <c r="N178"/>
  <c r="M178"/>
  <c r="C178"/>
  <c r="T177"/>
  <c r="S177"/>
  <c r="R177"/>
  <c r="Q177"/>
  <c r="P177"/>
  <c r="N177"/>
  <c r="M177"/>
  <c r="C177"/>
  <c r="T176"/>
  <c r="S176"/>
  <c r="R176"/>
  <c r="Q176"/>
  <c r="P176"/>
  <c r="N176"/>
  <c r="M176"/>
  <c r="C176"/>
  <c r="T175"/>
  <c r="S175"/>
  <c r="R175"/>
  <c r="Q175"/>
  <c r="P175"/>
  <c r="N175"/>
  <c r="M175"/>
  <c r="C175"/>
  <c r="T174"/>
  <c r="S174"/>
  <c r="R174"/>
  <c r="Q174"/>
  <c r="P174"/>
  <c r="N174"/>
  <c r="M174"/>
  <c r="C174"/>
  <c r="T173"/>
  <c r="S173"/>
  <c r="R173"/>
  <c r="Q173"/>
  <c r="P173"/>
  <c r="N173"/>
  <c r="M173"/>
  <c r="C173"/>
  <c r="T172"/>
  <c r="S172"/>
  <c r="R172"/>
  <c r="Q172"/>
  <c r="P172"/>
  <c r="N172"/>
  <c r="M172"/>
  <c r="C172"/>
  <c r="T171"/>
  <c r="S171"/>
  <c r="R171"/>
  <c r="Q171"/>
  <c r="P171"/>
  <c r="N171"/>
  <c r="M171"/>
  <c r="C171"/>
  <c r="T170"/>
  <c r="S170"/>
  <c r="R170"/>
  <c r="Q170"/>
  <c r="P170"/>
  <c r="N170"/>
  <c r="M170"/>
  <c r="C170"/>
  <c r="T169"/>
  <c r="S169"/>
  <c r="R169"/>
  <c r="Q169"/>
  <c r="P169"/>
  <c r="N169"/>
  <c r="M169"/>
  <c r="C169"/>
  <c r="T168"/>
  <c r="S168"/>
  <c r="R168"/>
  <c r="Q168"/>
  <c r="P168"/>
  <c r="N168"/>
  <c r="M168"/>
  <c r="C168"/>
  <c r="T167"/>
  <c r="S167"/>
  <c r="R167"/>
  <c r="Q167"/>
  <c r="P167"/>
  <c r="N167"/>
  <c r="M167"/>
  <c r="C167"/>
  <c r="T166"/>
  <c r="S166"/>
  <c r="R166"/>
  <c r="Q166"/>
  <c r="P166"/>
  <c r="N166"/>
  <c r="M166"/>
  <c r="C166"/>
  <c r="T165"/>
  <c r="S165"/>
  <c r="R165"/>
  <c r="Q165"/>
  <c r="P165"/>
  <c r="N165"/>
  <c r="M165"/>
  <c r="C165"/>
  <c r="T164"/>
  <c r="S164"/>
  <c r="R164"/>
  <c r="Q164"/>
  <c r="P164"/>
  <c r="N164"/>
  <c r="M164"/>
  <c r="C164"/>
  <c r="T163"/>
  <c r="S163"/>
  <c r="R163"/>
  <c r="Q163"/>
  <c r="P163"/>
  <c r="N163"/>
  <c r="M163"/>
  <c r="C163"/>
  <c r="T162"/>
  <c r="S162"/>
  <c r="R162"/>
  <c r="Q162"/>
  <c r="P162"/>
  <c r="N162"/>
  <c r="M162"/>
  <c r="C162"/>
  <c r="T161"/>
  <c r="S161"/>
  <c r="R161"/>
  <c r="Q161"/>
  <c r="P161"/>
  <c r="N161"/>
  <c r="M161"/>
  <c r="C161"/>
  <c r="T160"/>
  <c r="S160"/>
  <c r="R160"/>
  <c r="Q160"/>
  <c r="P160"/>
  <c r="N160"/>
  <c r="M160"/>
  <c r="C160"/>
  <c r="T159"/>
  <c r="S159"/>
  <c r="R159"/>
  <c r="Q159"/>
  <c r="P159"/>
  <c r="N159"/>
  <c r="M159"/>
  <c r="C159"/>
  <c r="T158"/>
  <c r="S158"/>
  <c r="R158"/>
  <c r="Q158"/>
  <c r="P158"/>
  <c r="N158"/>
  <c r="M158"/>
  <c r="C158"/>
  <c r="T157"/>
  <c r="S157"/>
  <c r="R157"/>
  <c r="Q157"/>
  <c r="P157"/>
  <c r="N157"/>
  <c r="M157"/>
  <c r="C157"/>
  <c r="T156"/>
  <c r="S156"/>
  <c r="R156"/>
  <c r="Q156"/>
  <c r="P156"/>
  <c r="N156"/>
  <c r="M156"/>
  <c r="C156"/>
  <c r="T155"/>
  <c r="S155"/>
  <c r="R155"/>
  <c r="Q155"/>
  <c r="P155"/>
  <c r="N155"/>
  <c r="M155"/>
  <c r="C155"/>
  <c r="T154"/>
  <c r="S154"/>
  <c r="R154"/>
  <c r="Q154"/>
  <c r="P154"/>
  <c r="N154"/>
  <c r="M154"/>
  <c r="C154"/>
  <c r="T153"/>
  <c r="S153"/>
  <c r="R153"/>
  <c r="Q153"/>
  <c r="P153"/>
  <c r="N153"/>
  <c r="M153"/>
  <c r="C153"/>
  <c r="T152"/>
  <c r="S152"/>
  <c r="R152"/>
  <c r="Q152"/>
  <c r="P152"/>
  <c r="N152"/>
  <c r="M152"/>
  <c r="C152"/>
  <c r="T151"/>
  <c r="S151"/>
  <c r="R151"/>
  <c r="Q151"/>
  <c r="P151"/>
  <c r="N151"/>
  <c r="M151"/>
  <c r="C151"/>
  <c r="T150"/>
  <c r="S150"/>
  <c r="R150"/>
  <c r="Q150"/>
  <c r="P150"/>
  <c r="N150"/>
  <c r="M150"/>
  <c r="C150"/>
  <c r="T149"/>
  <c r="S149"/>
  <c r="R149"/>
  <c r="Q149"/>
  <c r="P149"/>
  <c r="N149"/>
  <c r="M149"/>
  <c r="C149"/>
  <c r="T148"/>
  <c r="S148"/>
  <c r="R148"/>
  <c r="Q148"/>
  <c r="P148"/>
  <c r="N148"/>
  <c r="M148"/>
  <c r="C148"/>
  <c r="T147"/>
  <c r="S147"/>
  <c r="R147"/>
  <c r="Q147"/>
  <c r="P147"/>
  <c r="N147"/>
  <c r="M147"/>
  <c r="C147"/>
  <c r="T146"/>
  <c r="S146"/>
  <c r="R146"/>
  <c r="Q146"/>
  <c r="P146"/>
  <c r="N146"/>
  <c r="M146"/>
  <c r="C146"/>
  <c r="T145"/>
  <c r="S145"/>
  <c r="R145"/>
  <c r="Q145"/>
  <c r="P145"/>
  <c r="N145"/>
  <c r="M145"/>
  <c r="C145"/>
  <c r="T144"/>
  <c r="S144"/>
  <c r="R144"/>
  <c r="Q144"/>
  <c r="P144"/>
  <c r="N144"/>
  <c r="M144"/>
  <c r="C144"/>
  <c r="T143"/>
  <c r="S143"/>
  <c r="R143"/>
  <c r="Q143"/>
  <c r="P143"/>
  <c r="N143"/>
  <c r="M143"/>
  <c r="C143"/>
  <c r="T142"/>
  <c r="S142"/>
  <c r="R142"/>
  <c r="Q142"/>
  <c r="P142"/>
  <c r="N142"/>
  <c r="M142"/>
  <c r="C142"/>
  <c r="T141"/>
  <c r="S141"/>
  <c r="R141"/>
  <c r="Q141"/>
  <c r="P141"/>
  <c r="N141"/>
  <c r="M141"/>
  <c r="C141"/>
  <c r="T140"/>
  <c r="S140"/>
  <c r="R140"/>
  <c r="Q140"/>
  <c r="P140"/>
  <c r="N140"/>
  <c r="M140"/>
  <c r="C140"/>
  <c r="T139"/>
  <c r="S139"/>
  <c r="R139"/>
  <c r="Q139"/>
  <c r="P139"/>
  <c r="N139"/>
  <c r="M139"/>
  <c r="C139"/>
  <c r="T138"/>
  <c r="S138"/>
  <c r="R138"/>
  <c r="Q138"/>
  <c r="P138"/>
  <c r="N138"/>
  <c r="M138"/>
  <c r="C138"/>
  <c r="T137"/>
  <c r="S137"/>
  <c r="R137"/>
  <c r="Q137"/>
  <c r="P137"/>
  <c r="N137"/>
  <c r="M137"/>
  <c r="C137"/>
  <c r="T136"/>
  <c r="S136"/>
  <c r="R136"/>
  <c r="Q136"/>
  <c r="P136"/>
  <c r="N136"/>
  <c r="M136"/>
  <c r="C136"/>
  <c r="T135"/>
  <c r="S135"/>
  <c r="R135"/>
  <c r="Q135"/>
  <c r="P135"/>
  <c r="N135"/>
  <c r="M135"/>
  <c r="C135"/>
  <c r="T134"/>
  <c r="S134"/>
  <c r="R134"/>
  <c r="Q134"/>
  <c r="P134"/>
  <c r="N134"/>
  <c r="M134"/>
  <c r="C134"/>
  <c r="T133"/>
  <c r="S133"/>
  <c r="R133"/>
  <c r="Q133"/>
  <c r="P133"/>
  <c r="N133"/>
  <c r="M133"/>
  <c r="C133"/>
  <c r="T132"/>
  <c r="S132"/>
  <c r="R132"/>
  <c r="Q132"/>
  <c r="P132"/>
  <c r="N132"/>
  <c r="M132"/>
  <c r="C132"/>
  <c r="T131"/>
  <c r="S131"/>
  <c r="R131"/>
  <c r="Q131"/>
  <c r="P131"/>
  <c r="N131"/>
  <c r="M131"/>
  <c r="C131"/>
  <c r="T130"/>
  <c r="S130"/>
  <c r="R130"/>
  <c r="Q130"/>
  <c r="P130"/>
  <c r="N130"/>
  <c r="M130"/>
  <c r="C130"/>
  <c r="T129"/>
  <c r="S129"/>
  <c r="R129"/>
  <c r="Q129"/>
  <c r="P129"/>
  <c r="N129"/>
  <c r="M129"/>
  <c r="C129"/>
  <c r="T128"/>
  <c r="S128"/>
  <c r="R128"/>
  <c r="Q128"/>
  <c r="P128"/>
  <c r="N128"/>
  <c r="M128"/>
  <c r="C128"/>
  <c r="T127"/>
  <c r="S127"/>
  <c r="R127"/>
  <c r="Q127"/>
  <c r="P127"/>
  <c r="N127"/>
  <c r="M127"/>
  <c r="C127"/>
  <c r="T126"/>
  <c r="S126"/>
  <c r="R126"/>
  <c r="Q126"/>
  <c r="P126"/>
  <c r="N126"/>
  <c r="M126"/>
  <c r="C126"/>
  <c r="T125"/>
  <c r="S125"/>
  <c r="R125"/>
  <c r="Q125"/>
  <c r="P125"/>
  <c r="N125"/>
  <c r="M125"/>
  <c r="C125"/>
  <c r="T124"/>
  <c r="S124"/>
  <c r="R124"/>
  <c r="Q124"/>
  <c r="P124"/>
  <c r="N124"/>
  <c r="M124"/>
  <c r="C124"/>
  <c r="T123"/>
  <c r="S123"/>
  <c r="R123"/>
  <c r="Q123"/>
  <c r="P123"/>
  <c r="N123"/>
  <c r="M123"/>
  <c r="C123"/>
  <c r="T122"/>
  <c r="S122"/>
  <c r="R122"/>
  <c r="Q122"/>
  <c r="P122"/>
  <c r="N122"/>
  <c r="M122"/>
  <c r="C122"/>
  <c r="T121"/>
  <c r="S121"/>
  <c r="R121"/>
  <c r="Q121"/>
  <c r="P121"/>
  <c r="N121"/>
  <c r="M121"/>
  <c r="C121"/>
  <c r="T120"/>
  <c r="S120"/>
  <c r="R120"/>
  <c r="Q120"/>
  <c r="P120"/>
  <c r="N120"/>
  <c r="M120"/>
  <c r="C120"/>
  <c r="T119"/>
  <c r="S119"/>
  <c r="R119"/>
  <c r="Q119"/>
  <c r="P119"/>
  <c r="N119"/>
  <c r="M119"/>
  <c r="C119"/>
  <c r="T118"/>
  <c r="S118"/>
  <c r="R118"/>
  <c r="Q118"/>
  <c r="P118"/>
  <c r="N118"/>
  <c r="M118"/>
  <c r="C118"/>
  <c r="T117"/>
  <c r="S117"/>
  <c r="R117"/>
  <c r="Q117"/>
  <c r="P117"/>
  <c r="N117"/>
  <c r="M117"/>
  <c r="C117"/>
  <c r="T116"/>
  <c r="S116"/>
  <c r="R116"/>
  <c r="Q116"/>
  <c r="P116"/>
  <c r="N116"/>
  <c r="M116"/>
  <c r="C116"/>
  <c r="T115"/>
  <c r="S115"/>
  <c r="R115"/>
  <c r="Q115"/>
  <c r="P115"/>
  <c r="N115"/>
  <c r="M115"/>
  <c r="C115"/>
  <c r="T114"/>
  <c r="S114"/>
  <c r="R114"/>
  <c r="Q114"/>
  <c r="P114"/>
  <c r="N114"/>
  <c r="M114"/>
  <c r="C114"/>
  <c r="T113"/>
  <c r="S113"/>
  <c r="R113"/>
  <c r="Q113"/>
  <c r="P113"/>
  <c r="N113"/>
  <c r="M113"/>
  <c r="C113"/>
  <c r="T112"/>
  <c r="S112"/>
  <c r="R112"/>
  <c r="Q112"/>
  <c r="P112"/>
  <c r="N112"/>
  <c r="M112"/>
  <c r="C112"/>
  <c r="T111"/>
  <c r="S111"/>
  <c r="R111"/>
  <c r="Q111"/>
  <c r="P111"/>
  <c r="N111"/>
  <c r="M111"/>
  <c r="C111"/>
  <c r="T110"/>
  <c r="S110"/>
  <c r="R110"/>
  <c r="Q110"/>
  <c r="P110"/>
  <c r="N110"/>
  <c r="M110"/>
  <c r="C110"/>
  <c r="T109"/>
  <c r="S109"/>
  <c r="R109"/>
  <c r="Q109"/>
  <c r="P109"/>
  <c r="N109"/>
  <c r="M109"/>
  <c r="C109"/>
  <c r="T108"/>
  <c r="S108"/>
  <c r="R108"/>
  <c r="Q108"/>
  <c r="P108"/>
  <c r="N108"/>
  <c r="M108"/>
  <c r="C108"/>
  <c r="T107"/>
  <c r="S107"/>
  <c r="R107"/>
  <c r="Q107"/>
  <c r="P107"/>
  <c r="N107"/>
  <c r="M107"/>
  <c r="C107"/>
  <c r="T106"/>
  <c r="S106"/>
  <c r="R106"/>
  <c r="Q106"/>
  <c r="P106"/>
  <c r="N106"/>
  <c r="M106"/>
  <c r="C106"/>
  <c r="T105"/>
  <c r="S105"/>
  <c r="R105"/>
  <c r="Q105"/>
  <c r="P105"/>
  <c r="N105"/>
  <c r="M105"/>
  <c r="C105"/>
  <c r="T104"/>
  <c r="S104"/>
  <c r="R104"/>
  <c r="Q104"/>
  <c r="P104"/>
  <c r="N104"/>
  <c r="M104"/>
  <c r="C104"/>
  <c r="T103"/>
  <c r="S103"/>
  <c r="R103"/>
  <c r="Q103"/>
  <c r="P103"/>
  <c r="N103"/>
  <c r="M103"/>
  <c r="C103"/>
  <c r="T102"/>
  <c r="S102"/>
  <c r="R102"/>
  <c r="Q102"/>
  <c r="P102"/>
  <c r="N102"/>
  <c r="M102"/>
  <c r="C102"/>
  <c r="T101"/>
  <c r="S101"/>
  <c r="R101"/>
  <c r="Q101"/>
  <c r="P101"/>
  <c r="N101"/>
  <c r="M101"/>
  <c r="C101"/>
  <c r="T100"/>
  <c r="S100"/>
  <c r="R100"/>
  <c r="Q100"/>
  <c r="P100"/>
  <c r="N100"/>
  <c r="M100"/>
  <c r="C100"/>
  <c r="T99"/>
  <c r="S99"/>
  <c r="R99"/>
  <c r="Q99"/>
  <c r="P99"/>
  <c r="N99"/>
  <c r="M99"/>
  <c r="C99"/>
  <c r="T98"/>
  <c r="S98"/>
  <c r="R98"/>
  <c r="Q98"/>
  <c r="P98"/>
  <c r="N98"/>
  <c r="M98"/>
  <c r="C98"/>
  <c r="T97"/>
  <c r="S97"/>
  <c r="R97"/>
  <c r="Q97"/>
  <c r="P97"/>
  <c r="N97"/>
  <c r="M97"/>
  <c r="C97"/>
  <c r="T96"/>
  <c r="S96"/>
  <c r="R96"/>
  <c r="Q96"/>
  <c r="P96"/>
  <c r="N96"/>
  <c r="M96"/>
  <c r="C96"/>
  <c r="T95"/>
  <c r="S95"/>
  <c r="R95"/>
  <c r="Q95"/>
  <c r="P95"/>
  <c r="N95"/>
  <c r="M95"/>
  <c r="C95"/>
  <c r="T94"/>
  <c r="S94"/>
  <c r="R94"/>
  <c r="Q94"/>
  <c r="P94"/>
  <c r="N94"/>
  <c r="M94"/>
  <c r="C94"/>
  <c r="T93"/>
  <c r="S93"/>
  <c r="R93"/>
  <c r="Q93"/>
  <c r="P93"/>
  <c r="N93"/>
  <c r="M93"/>
  <c r="C93"/>
  <c r="T92"/>
  <c r="S92"/>
  <c r="R92"/>
  <c r="Q92"/>
  <c r="P92"/>
  <c r="N92"/>
  <c r="M92"/>
  <c r="C92"/>
  <c r="T91"/>
  <c r="S91"/>
  <c r="R91"/>
  <c r="Q91"/>
  <c r="P91"/>
  <c r="N91"/>
  <c r="M91"/>
  <c r="C91"/>
  <c r="T90"/>
  <c r="S90"/>
  <c r="R90"/>
  <c r="Q90"/>
  <c r="P90"/>
  <c r="N90"/>
  <c r="M90"/>
  <c r="C90"/>
  <c r="T89"/>
  <c r="S89"/>
  <c r="R89"/>
  <c r="Q89"/>
  <c r="P89"/>
  <c r="N89"/>
  <c r="M89"/>
  <c r="C89"/>
  <c r="T88"/>
  <c r="S88"/>
  <c r="R88"/>
  <c r="Q88"/>
  <c r="P88"/>
  <c r="N88"/>
  <c r="M88"/>
  <c r="C88"/>
  <c r="T87"/>
  <c r="S87"/>
  <c r="R87"/>
  <c r="Q87"/>
  <c r="P87"/>
  <c r="N87"/>
  <c r="M87"/>
  <c r="C87"/>
  <c r="T86"/>
  <c r="S86"/>
  <c r="R86"/>
  <c r="Q86"/>
  <c r="P86"/>
  <c r="N86"/>
  <c r="M86"/>
  <c r="C86"/>
  <c r="T85"/>
  <c r="S85"/>
  <c r="R85"/>
  <c r="Q85"/>
  <c r="P85"/>
  <c r="N85"/>
  <c r="M85"/>
  <c r="C85"/>
  <c r="T84"/>
  <c r="S84"/>
  <c r="R84"/>
  <c r="Q84"/>
  <c r="P84"/>
  <c r="N84"/>
  <c r="M84"/>
  <c r="C84"/>
  <c r="T83"/>
  <c r="S83"/>
  <c r="R83"/>
  <c r="Q83"/>
  <c r="P83"/>
  <c r="N83"/>
  <c r="M83"/>
  <c r="C83"/>
  <c r="T82"/>
  <c r="S82"/>
  <c r="R82"/>
  <c r="Q82"/>
  <c r="P82"/>
  <c r="N82"/>
  <c r="M82"/>
  <c r="C82"/>
  <c r="T81"/>
  <c r="S81"/>
  <c r="R81"/>
  <c r="Q81"/>
  <c r="P81"/>
  <c r="N81"/>
  <c r="M81"/>
  <c r="C81"/>
  <c r="T80"/>
  <c r="S80"/>
  <c r="R80"/>
  <c r="Q80"/>
  <c r="P80"/>
  <c r="N80"/>
  <c r="M80"/>
  <c r="C80"/>
  <c r="T79"/>
  <c r="S79"/>
  <c r="R79"/>
  <c r="Q79"/>
  <c r="P79"/>
  <c r="N79"/>
  <c r="M79"/>
  <c r="C79"/>
  <c r="T78"/>
  <c r="S78"/>
  <c r="R78"/>
  <c r="Q78"/>
  <c r="P78"/>
  <c r="N78"/>
  <c r="M78"/>
  <c r="C78"/>
  <c r="T77"/>
  <c r="S77"/>
  <c r="R77"/>
  <c r="Q77"/>
  <c r="P77"/>
  <c r="N77"/>
  <c r="M77"/>
  <c r="C77"/>
  <c r="T76"/>
  <c r="S76"/>
  <c r="R76"/>
  <c r="Q76"/>
  <c r="P76"/>
  <c r="N76"/>
  <c r="M76"/>
  <c r="C76"/>
  <c r="T75"/>
  <c r="S75"/>
  <c r="R75"/>
  <c r="Q75"/>
  <c r="P75"/>
  <c r="N75"/>
  <c r="M75"/>
  <c r="C75"/>
  <c r="T74"/>
  <c r="S74"/>
  <c r="R74"/>
  <c r="Q74"/>
  <c r="P74"/>
  <c r="N74"/>
  <c r="M74"/>
  <c r="C74"/>
  <c r="T73"/>
  <c r="S73"/>
  <c r="R73"/>
  <c r="Q73"/>
  <c r="P73"/>
  <c r="N73"/>
  <c r="M73"/>
  <c r="C73"/>
  <c r="T72"/>
  <c r="S72"/>
  <c r="R72"/>
  <c r="Q72"/>
  <c r="P72"/>
  <c r="N72"/>
  <c r="M72"/>
  <c r="C72"/>
  <c r="T71"/>
  <c r="S71"/>
  <c r="R71"/>
  <c r="Q71"/>
  <c r="P71"/>
  <c r="N71"/>
  <c r="M71"/>
  <c r="C71"/>
  <c r="T70"/>
  <c r="S70"/>
  <c r="R70"/>
  <c r="Q70"/>
  <c r="P70"/>
  <c r="N70"/>
  <c r="M70"/>
  <c r="C70"/>
  <c r="T69"/>
  <c r="S69"/>
  <c r="R69"/>
  <c r="Q69"/>
  <c r="P69"/>
  <c r="N69"/>
  <c r="M69"/>
  <c r="C69"/>
  <c r="T68"/>
  <c r="S68"/>
  <c r="R68"/>
  <c r="Q68"/>
  <c r="P68"/>
  <c r="N68"/>
  <c r="M68"/>
  <c r="C68"/>
  <c r="T67"/>
  <c r="S67"/>
  <c r="R67"/>
  <c r="Q67"/>
  <c r="P67"/>
  <c r="N67"/>
  <c r="M67"/>
  <c r="C67"/>
  <c r="T66"/>
  <c r="S66"/>
  <c r="R66"/>
  <c r="Q66"/>
  <c r="P66"/>
  <c r="N66"/>
  <c r="M66"/>
  <c r="C66"/>
  <c r="T65"/>
  <c r="S65"/>
  <c r="R65"/>
  <c r="Q65"/>
  <c r="P65"/>
  <c r="N65"/>
  <c r="M65"/>
  <c r="C65"/>
  <c r="T64"/>
  <c r="S64"/>
  <c r="R64"/>
  <c r="Q64"/>
  <c r="P64"/>
  <c r="N64"/>
  <c r="M64"/>
  <c r="C64"/>
  <c r="T63"/>
  <c r="S63"/>
  <c r="R63"/>
  <c r="Q63"/>
  <c r="P63"/>
  <c r="N63"/>
  <c r="M63"/>
  <c r="C63"/>
  <c r="T62"/>
  <c r="S62"/>
  <c r="R62"/>
  <c r="Q62"/>
  <c r="P62"/>
  <c r="N62"/>
  <c r="M62"/>
  <c r="C62"/>
  <c r="T61"/>
  <c r="S61"/>
  <c r="R61"/>
  <c r="Q61"/>
  <c r="P61"/>
  <c r="N61"/>
  <c r="M61"/>
  <c r="C61"/>
  <c r="T60"/>
  <c r="S60"/>
  <c r="R60"/>
  <c r="Q60"/>
  <c r="P60"/>
  <c r="N60"/>
  <c r="M60"/>
  <c r="C60"/>
  <c r="T59"/>
  <c r="S59"/>
  <c r="R59"/>
  <c r="Q59"/>
  <c r="P59"/>
  <c r="N59"/>
  <c r="M59"/>
  <c r="C59"/>
  <c r="T58"/>
  <c r="S58"/>
  <c r="R58"/>
  <c r="Q58"/>
  <c r="P58"/>
  <c r="N58"/>
  <c r="M58"/>
  <c r="C58"/>
  <c r="T57"/>
  <c r="S57"/>
  <c r="R57"/>
  <c r="Q57"/>
  <c r="P57"/>
  <c r="N57"/>
  <c r="M57"/>
  <c r="C57"/>
  <c r="T56"/>
  <c r="S56"/>
  <c r="R56"/>
  <c r="Q56"/>
  <c r="P56"/>
  <c r="N56"/>
  <c r="M56"/>
  <c r="C56"/>
  <c r="T55"/>
  <c r="S55"/>
  <c r="R55"/>
  <c r="Q55"/>
  <c r="P55"/>
  <c r="N55"/>
  <c r="M55"/>
  <c r="C55"/>
  <c r="T54"/>
  <c r="S54"/>
  <c r="R54"/>
  <c r="Q54"/>
  <c r="P54"/>
  <c r="N54"/>
  <c r="M54"/>
  <c r="C54"/>
  <c r="T53"/>
  <c r="S53"/>
  <c r="R53"/>
  <c r="Q53"/>
  <c r="P53"/>
  <c r="N53"/>
  <c r="M53"/>
  <c r="C53"/>
  <c r="T52"/>
  <c r="S52"/>
  <c r="R52"/>
  <c r="Q52"/>
  <c r="P52"/>
  <c r="N52"/>
  <c r="M52"/>
  <c r="C52"/>
  <c r="T51"/>
  <c r="S51"/>
  <c r="R51"/>
  <c r="Q51"/>
  <c r="P51"/>
  <c r="N51"/>
  <c r="M51"/>
  <c r="C51"/>
  <c r="T50"/>
  <c r="S50"/>
  <c r="R50"/>
  <c r="Q50"/>
  <c r="P50"/>
  <c r="N50"/>
  <c r="M50"/>
  <c r="C50"/>
  <c r="T49"/>
  <c r="S49"/>
  <c r="R49"/>
  <c r="Q49"/>
  <c r="P49"/>
  <c r="N49"/>
  <c r="M49"/>
  <c r="C49"/>
  <c r="T48"/>
  <c r="S48"/>
  <c r="R48"/>
  <c r="Q48"/>
  <c r="P48"/>
  <c r="N48"/>
  <c r="M48"/>
  <c r="C48"/>
  <c r="T47"/>
  <c r="S47"/>
  <c r="R47"/>
  <c r="Q47"/>
  <c r="P47"/>
  <c r="N47"/>
  <c r="M47"/>
  <c r="C47"/>
  <c r="T46"/>
  <c r="S46"/>
  <c r="R46"/>
  <c r="Q46"/>
  <c r="P46"/>
  <c r="N46"/>
  <c r="M46"/>
  <c r="C46"/>
  <c r="T45"/>
  <c r="S45"/>
  <c r="R45"/>
  <c r="Q45"/>
  <c r="P45"/>
  <c r="N45"/>
  <c r="M45"/>
  <c r="C45"/>
  <c r="T44"/>
  <c r="S44"/>
  <c r="R44"/>
  <c r="Q44"/>
  <c r="P44"/>
  <c r="N44"/>
  <c r="M44"/>
  <c r="C44"/>
  <c r="T43"/>
  <c r="S43"/>
  <c r="R43"/>
  <c r="Q43"/>
  <c r="P43"/>
  <c r="N43"/>
  <c r="M43"/>
  <c r="C43"/>
  <c r="T42"/>
  <c r="S42"/>
  <c r="R42"/>
  <c r="Q42"/>
  <c r="P42"/>
  <c r="N42"/>
  <c r="M42"/>
  <c r="C42"/>
  <c r="T41"/>
  <c r="S41"/>
  <c r="R41"/>
  <c r="Q41"/>
  <c r="P41"/>
  <c r="N41"/>
  <c r="M41"/>
  <c r="C41"/>
  <c r="T40"/>
  <c r="S40"/>
  <c r="R40"/>
  <c r="Q40"/>
  <c r="P40"/>
  <c r="N40"/>
  <c r="M40"/>
  <c r="C40"/>
  <c r="T39"/>
  <c r="S39"/>
  <c r="R39"/>
  <c r="Q39"/>
  <c r="P39"/>
  <c r="N39"/>
  <c r="M39"/>
  <c r="C39"/>
  <c r="T38"/>
  <c r="S38"/>
  <c r="R38"/>
  <c r="Q38"/>
  <c r="P38"/>
  <c r="N38"/>
  <c r="M38"/>
  <c r="C38"/>
  <c r="T37"/>
  <c r="S37"/>
  <c r="R37"/>
  <c r="Q37"/>
  <c r="P37"/>
  <c r="N37"/>
  <c r="M37"/>
  <c r="C37"/>
  <c r="T36"/>
  <c r="S36"/>
  <c r="R36"/>
  <c r="Q36"/>
  <c r="P36"/>
  <c r="N36"/>
  <c r="M36"/>
  <c r="C36"/>
  <c r="T35"/>
  <c r="S35"/>
  <c r="R35"/>
  <c r="Q35"/>
  <c r="P35"/>
  <c r="N35"/>
  <c r="M35"/>
  <c r="C35"/>
  <c r="T34"/>
  <c r="S34"/>
  <c r="R34"/>
  <c r="Q34"/>
  <c r="P34"/>
  <c r="N34"/>
  <c r="M34"/>
  <c r="C34"/>
  <c r="T33"/>
  <c r="S33"/>
  <c r="R33"/>
  <c r="Q33"/>
  <c r="P33"/>
  <c r="N33"/>
  <c r="M33"/>
  <c r="C33"/>
  <c r="T32"/>
  <c r="S32"/>
  <c r="R32"/>
  <c r="Q32"/>
  <c r="P32"/>
  <c r="N32"/>
  <c r="M32"/>
  <c r="C32"/>
  <c r="T31"/>
  <c r="S31"/>
  <c r="R31"/>
  <c r="Q31"/>
  <c r="P31"/>
  <c r="N31"/>
  <c r="M31"/>
  <c r="C31"/>
  <c r="T30"/>
  <c r="S30"/>
  <c r="R30"/>
  <c r="Q30"/>
  <c r="P30"/>
  <c r="N30"/>
  <c r="M30"/>
  <c r="C30"/>
  <c r="T29"/>
  <c r="S29"/>
  <c r="R29"/>
  <c r="Q29"/>
  <c r="P29"/>
  <c r="N29"/>
  <c r="M29"/>
  <c r="C29"/>
  <c r="T28"/>
  <c r="S28"/>
  <c r="R28"/>
  <c r="Q28"/>
  <c r="P28"/>
  <c r="N28"/>
  <c r="M28"/>
  <c r="C28"/>
  <c r="T27"/>
  <c r="S27"/>
  <c r="R27"/>
  <c r="Q27"/>
  <c r="P27"/>
  <c r="N27"/>
  <c r="M27"/>
  <c r="C27"/>
  <c r="T26"/>
  <c r="S26"/>
  <c r="R26"/>
  <c r="Q26"/>
  <c r="P26"/>
  <c r="N26"/>
  <c r="M26"/>
  <c r="C26"/>
  <c r="W25"/>
  <c r="T25"/>
  <c r="S25"/>
  <c r="R25"/>
  <c r="Q25"/>
  <c r="P25"/>
  <c r="N25"/>
  <c r="M25"/>
  <c r="C25"/>
  <c r="T24"/>
  <c r="S24"/>
  <c r="R24"/>
  <c r="Q24"/>
  <c r="P24"/>
  <c r="N24"/>
  <c r="M24"/>
  <c r="C24"/>
  <c r="T23"/>
  <c r="S23"/>
  <c r="R23"/>
  <c r="Q23"/>
  <c r="P23"/>
  <c r="N23"/>
  <c r="M23"/>
  <c r="C23"/>
  <c r="T22"/>
  <c r="S22"/>
  <c r="R22"/>
  <c r="Q22"/>
  <c r="P22"/>
  <c r="N22"/>
  <c r="M22"/>
  <c r="C22"/>
  <c r="T21"/>
  <c r="S21"/>
  <c r="R21"/>
  <c r="Q21"/>
  <c r="P21"/>
  <c r="N21"/>
  <c r="M21"/>
  <c r="C21"/>
  <c r="T20"/>
  <c r="S20"/>
  <c r="R20"/>
  <c r="Q20"/>
  <c r="P20"/>
  <c r="N20"/>
  <c r="M20"/>
  <c r="C20"/>
  <c r="T19"/>
  <c r="S19"/>
  <c r="R19"/>
  <c r="Q19"/>
  <c r="P19"/>
  <c r="N19"/>
  <c r="M19"/>
  <c r="C19"/>
  <c r="T18"/>
  <c r="S18"/>
  <c r="R18"/>
  <c r="Q18"/>
  <c r="P18"/>
  <c r="N18"/>
  <c r="M18"/>
  <c r="C18"/>
  <c r="W17"/>
  <c r="T17"/>
  <c r="S17"/>
  <c r="R17"/>
  <c r="Q17"/>
  <c r="P17"/>
  <c r="N17"/>
  <c r="M17"/>
  <c r="C17"/>
  <c r="W16"/>
  <c r="T16"/>
  <c r="S16"/>
  <c r="R16"/>
  <c r="Q16"/>
  <c r="P16"/>
  <c r="N16"/>
  <c r="M16"/>
  <c r="C16"/>
  <c r="W15"/>
  <c r="T15"/>
  <c r="S15"/>
  <c r="R15"/>
  <c r="Q15"/>
  <c r="P15"/>
  <c r="N15"/>
  <c r="M15"/>
  <c r="C15"/>
  <c r="W14"/>
  <c r="T14"/>
  <c r="S14"/>
  <c r="R14"/>
  <c r="Q14"/>
  <c r="P14"/>
  <c r="N14"/>
  <c r="M14"/>
  <c r="C14"/>
  <c r="W13"/>
  <c r="T13"/>
  <c r="S13"/>
  <c r="R13"/>
  <c r="Q13"/>
  <c r="P13"/>
  <c r="N13"/>
  <c r="M13"/>
  <c r="C13"/>
  <c r="W12"/>
  <c r="T12"/>
  <c r="S12"/>
  <c r="R12"/>
  <c r="Q12"/>
  <c r="P12"/>
  <c r="N12"/>
  <c r="M12"/>
  <c r="C12"/>
  <c r="W11"/>
  <c r="T11"/>
  <c r="S11"/>
  <c r="R11"/>
  <c r="Q11"/>
  <c r="P11"/>
  <c r="N11"/>
  <c r="M11"/>
  <c r="C11"/>
  <c r="AB9"/>
  <c r="Z9"/>
  <c r="AC9" s="1"/>
  <c r="Y9"/>
  <c r="X9"/>
  <c r="L9"/>
  <c r="K9"/>
  <c r="J9"/>
  <c r="I9"/>
  <c r="H9"/>
  <c r="F9"/>
  <c r="E9"/>
  <c r="D9"/>
  <c r="N9" s="1"/>
  <c r="T488" i="17"/>
  <c r="S488"/>
  <c r="R488"/>
  <c r="Q488"/>
  <c r="P488"/>
  <c r="M488"/>
  <c r="C488"/>
  <c r="T487"/>
  <c r="S487"/>
  <c r="R487"/>
  <c r="Q487"/>
  <c r="P487"/>
  <c r="M487"/>
  <c r="C487"/>
  <c r="T486"/>
  <c r="S486"/>
  <c r="R486"/>
  <c r="Q486"/>
  <c r="P486"/>
  <c r="M486"/>
  <c r="C486"/>
  <c r="T485"/>
  <c r="S485"/>
  <c r="R485"/>
  <c r="Q485"/>
  <c r="P485"/>
  <c r="M485"/>
  <c r="C485"/>
  <c r="T484"/>
  <c r="S484"/>
  <c r="R484"/>
  <c r="Q484"/>
  <c r="P484"/>
  <c r="M484"/>
  <c r="C484"/>
  <c r="T483"/>
  <c r="S483"/>
  <c r="R483"/>
  <c r="Q483"/>
  <c r="P483"/>
  <c r="M483"/>
  <c r="C483"/>
  <c r="T482"/>
  <c r="S482"/>
  <c r="R482"/>
  <c r="Q482"/>
  <c r="P482"/>
  <c r="M482"/>
  <c r="C482"/>
  <c r="T481"/>
  <c r="S481"/>
  <c r="R481"/>
  <c r="Q481"/>
  <c r="P481"/>
  <c r="M481"/>
  <c r="C481"/>
  <c r="T480"/>
  <c r="S480"/>
  <c r="R480"/>
  <c r="Q480"/>
  <c r="P480"/>
  <c r="M480"/>
  <c r="C480"/>
  <c r="T479"/>
  <c r="S479"/>
  <c r="R479"/>
  <c r="Q479"/>
  <c r="P479"/>
  <c r="M479"/>
  <c r="C479"/>
  <c r="T478"/>
  <c r="S478"/>
  <c r="R478"/>
  <c r="Q478"/>
  <c r="P478"/>
  <c r="M478"/>
  <c r="C478"/>
  <c r="T477"/>
  <c r="S477"/>
  <c r="R477"/>
  <c r="Q477"/>
  <c r="P477"/>
  <c r="M477"/>
  <c r="C477"/>
  <c r="T476"/>
  <c r="S476"/>
  <c r="R476"/>
  <c r="Q476"/>
  <c r="P476"/>
  <c r="M476"/>
  <c r="C476"/>
  <c r="T475"/>
  <c r="S475"/>
  <c r="R475"/>
  <c r="Q475"/>
  <c r="P475"/>
  <c r="M475"/>
  <c r="C475"/>
  <c r="T474"/>
  <c r="S474"/>
  <c r="R474"/>
  <c r="Q474"/>
  <c r="P474"/>
  <c r="M474"/>
  <c r="C474"/>
  <c r="T473"/>
  <c r="S473"/>
  <c r="R473"/>
  <c r="Q473"/>
  <c r="P473"/>
  <c r="M473"/>
  <c r="C473"/>
  <c r="T472"/>
  <c r="S472"/>
  <c r="R472"/>
  <c r="Q472"/>
  <c r="P472"/>
  <c r="M472"/>
  <c r="C472"/>
  <c r="T471"/>
  <c r="S471"/>
  <c r="R471"/>
  <c r="Q471"/>
  <c r="P471"/>
  <c r="M471"/>
  <c r="C471"/>
  <c r="T470"/>
  <c r="S470"/>
  <c r="R470"/>
  <c r="Q470"/>
  <c r="P470"/>
  <c r="M470"/>
  <c r="C470"/>
  <c r="T469"/>
  <c r="S469"/>
  <c r="R469"/>
  <c r="Q469"/>
  <c r="P469"/>
  <c r="M469"/>
  <c r="C469"/>
  <c r="T468"/>
  <c r="S468"/>
  <c r="R468"/>
  <c r="Q468"/>
  <c r="P468"/>
  <c r="M468"/>
  <c r="C468"/>
  <c r="T467"/>
  <c r="S467"/>
  <c r="R467"/>
  <c r="Q467"/>
  <c r="P467"/>
  <c r="M467"/>
  <c r="C467"/>
  <c r="T466"/>
  <c r="S466"/>
  <c r="R466"/>
  <c r="Q466"/>
  <c r="P466"/>
  <c r="M466"/>
  <c r="C466"/>
  <c r="T465"/>
  <c r="S465"/>
  <c r="R465"/>
  <c r="Q465"/>
  <c r="P465"/>
  <c r="M465"/>
  <c r="C465"/>
  <c r="T464"/>
  <c r="S464"/>
  <c r="R464"/>
  <c r="Q464"/>
  <c r="P464"/>
  <c r="M464"/>
  <c r="C464"/>
  <c r="T463"/>
  <c r="S463"/>
  <c r="R463"/>
  <c r="Q463"/>
  <c r="P463"/>
  <c r="M463"/>
  <c r="C463"/>
  <c r="T462"/>
  <c r="S462"/>
  <c r="R462"/>
  <c r="Q462"/>
  <c r="P462"/>
  <c r="M462"/>
  <c r="C462"/>
  <c r="T461"/>
  <c r="S461"/>
  <c r="R461"/>
  <c r="Q461"/>
  <c r="P461"/>
  <c r="M461"/>
  <c r="C461"/>
  <c r="T460"/>
  <c r="S460"/>
  <c r="R460"/>
  <c r="Q460"/>
  <c r="P460"/>
  <c r="M460"/>
  <c r="C460"/>
  <c r="T459"/>
  <c r="S459"/>
  <c r="R459"/>
  <c r="Q459"/>
  <c r="P459"/>
  <c r="M459"/>
  <c r="C459"/>
  <c r="T458"/>
  <c r="S458"/>
  <c r="R458"/>
  <c r="Q458"/>
  <c r="P458"/>
  <c r="M458"/>
  <c r="C458"/>
  <c r="T457"/>
  <c r="S457"/>
  <c r="R457"/>
  <c r="Q457"/>
  <c r="P457"/>
  <c r="M457"/>
  <c r="C457"/>
  <c r="T456"/>
  <c r="S456"/>
  <c r="R456"/>
  <c r="Q456"/>
  <c r="P456"/>
  <c r="M456"/>
  <c r="C456"/>
  <c r="T455"/>
  <c r="S455"/>
  <c r="R455"/>
  <c r="Q455"/>
  <c r="P455"/>
  <c r="M455"/>
  <c r="C455"/>
  <c r="T454"/>
  <c r="S454"/>
  <c r="R454"/>
  <c r="Q454"/>
  <c r="P454"/>
  <c r="M454"/>
  <c r="C454"/>
  <c r="T453"/>
  <c r="S453"/>
  <c r="R453"/>
  <c r="Q453"/>
  <c r="P453"/>
  <c r="M453"/>
  <c r="C453"/>
  <c r="T452"/>
  <c r="S452"/>
  <c r="R452"/>
  <c r="Q452"/>
  <c r="P452"/>
  <c r="M452"/>
  <c r="C452"/>
  <c r="T451"/>
  <c r="S451"/>
  <c r="R451"/>
  <c r="Q451"/>
  <c r="P451"/>
  <c r="M451"/>
  <c r="C451"/>
  <c r="T450"/>
  <c r="S450"/>
  <c r="R450"/>
  <c r="Q450"/>
  <c r="P450"/>
  <c r="M450"/>
  <c r="C450"/>
  <c r="T449"/>
  <c r="S449"/>
  <c r="R449"/>
  <c r="Q449"/>
  <c r="P449"/>
  <c r="M449"/>
  <c r="C449"/>
  <c r="T448"/>
  <c r="S448"/>
  <c r="R448"/>
  <c r="Q448"/>
  <c r="P448"/>
  <c r="M448"/>
  <c r="C448"/>
  <c r="T447"/>
  <c r="S447"/>
  <c r="R447"/>
  <c r="Q447"/>
  <c r="P447"/>
  <c r="M447"/>
  <c r="C447"/>
  <c r="T446"/>
  <c r="S446"/>
  <c r="R446"/>
  <c r="Q446"/>
  <c r="P446"/>
  <c r="M446"/>
  <c r="C446"/>
  <c r="T445"/>
  <c r="S445"/>
  <c r="R445"/>
  <c r="Q445"/>
  <c r="P445"/>
  <c r="M445"/>
  <c r="C445"/>
  <c r="T444"/>
  <c r="S444"/>
  <c r="R444"/>
  <c r="Q444"/>
  <c r="P444"/>
  <c r="M444"/>
  <c r="C444"/>
  <c r="T443"/>
  <c r="S443"/>
  <c r="R443"/>
  <c r="Q443"/>
  <c r="P443"/>
  <c r="M443"/>
  <c r="C443"/>
  <c r="T442"/>
  <c r="S442"/>
  <c r="R442"/>
  <c r="Q442"/>
  <c r="P442"/>
  <c r="M442"/>
  <c r="C442"/>
  <c r="T441"/>
  <c r="S441"/>
  <c r="R441"/>
  <c r="Q441"/>
  <c r="P441"/>
  <c r="M441"/>
  <c r="C441"/>
  <c r="T440"/>
  <c r="S440"/>
  <c r="R440"/>
  <c r="Q440"/>
  <c r="P440"/>
  <c r="M440"/>
  <c r="C440"/>
  <c r="T439"/>
  <c r="S439"/>
  <c r="R439"/>
  <c r="Q439"/>
  <c r="P439"/>
  <c r="M439"/>
  <c r="C439"/>
  <c r="T438"/>
  <c r="S438"/>
  <c r="R438"/>
  <c r="Q438"/>
  <c r="P438"/>
  <c r="M438"/>
  <c r="C438"/>
  <c r="T437"/>
  <c r="S437"/>
  <c r="R437"/>
  <c r="Q437"/>
  <c r="P437"/>
  <c r="M437"/>
  <c r="C437"/>
  <c r="T436"/>
  <c r="S436"/>
  <c r="R436"/>
  <c r="Q436"/>
  <c r="P436"/>
  <c r="M436"/>
  <c r="C436"/>
  <c r="T435"/>
  <c r="S435"/>
  <c r="R435"/>
  <c r="Q435"/>
  <c r="P435"/>
  <c r="M435"/>
  <c r="C435"/>
  <c r="T434"/>
  <c r="S434"/>
  <c r="R434"/>
  <c r="Q434"/>
  <c r="P434"/>
  <c r="M434"/>
  <c r="C434"/>
  <c r="T433"/>
  <c r="S433"/>
  <c r="R433"/>
  <c r="Q433"/>
  <c r="P433"/>
  <c r="M433"/>
  <c r="C433"/>
  <c r="T432"/>
  <c r="S432"/>
  <c r="R432"/>
  <c r="Q432"/>
  <c r="P432"/>
  <c r="M432"/>
  <c r="C432"/>
  <c r="T431"/>
  <c r="S431"/>
  <c r="R431"/>
  <c r="Q431"/>
  <c r="P431"/>
  <c r="M431"/>
  <c r="C431"/>
  <c r="T430"/>
  <c r="S430"/>
  <c r="R430"/>
  <c r="Q430"/>
  <c r="P430"/>
  <c r="M430"/>
  <c r="C430"/>
  <c r="T429"/>
  <c r="S429"/>
  <c r="R429"/>
  <c r="Q429"/>
  <c r="P429"/>
  <c r="M429"/>
  <c r="C429"/>
  <c r="T428"/>
  <c r="S428"/>
  <c r="R428"/>
  <c r="Q428"/>
  <c r="P428"/>
  <c r="M428"/>
  <c r="C428"/>
  <c r="T427"/>
  <c r="S427"/>
  <c r="R427"/>
  <c r="Q427"/>
  <c r="P427"/>
  <c r="M427"/>
  <c r="C427"/>
  <c r="T426"/>
  <c r="S426"/>
  <c r="R426"/>
  <c r="Q426"/>
  <c r="P426"/>
  <c r="M426"/>
  <c r="C426"/>
  <c r="T425"/>
  <c r="S425"/>
  <c r="R425"/>
  <c r="Q425"/>
  <c r="P425"/>
  <c r="M425"/>
  <c r="C425"/>
  <c r="T424"/>
  <c r="S424"/>
  <c r="R424"/>
  <c r="Q424"/>
  <c r="P424"/>
  <c r="M424"/>
  <c r="C424"/>
  <c r="T423"/>
  <c r="S423"/>
  <c r="R423"/>
  <c r="Q423"/>
  <c r="P423"/>
  <c r="M423"/>
  <c r="C423"/>
  <c r="T422"/>
  <c r="S422"/>
  <c r="R422"/>
  <c r="Q422"/>
  <c r="P422"/>
  <c r="M422"/>
  <c r="C422"/>
  <c r="T421"/>
  <c r="S421"/>
  <c r="R421"/>
  <c r="Q421"/>
  <c r="P421"/>
  <c r="M421"/>
  <c r="C421"/>
  <c r="T420"/>
  <c r="S420"/>
  <c r="R420"/>
  <c r="Q420"/>
  <c r="P420"/>
  <c r="M420"/>
  <c r="C420"/>
  <c r="T419"/>
  <c r="S419"/>
  <c r="R419"/>
  <c r="Q419"/>
  <c r="P419"/>
  <c r="M419"/>
  <c r="C419"/>
  <c r="T418"/>
  <c r="S418"/>
  <c r="R418"/>
  <c r="Q418"/>
  <c r="P418"/>
  <c r="M418"/>
  <c r="C418"/>
  <c r="T417"/>
  <c r="S417"/>
  <c r="R417"/>
  <c r="Q417"/>
  <c r="P417"/>
  <c r="M417"/>
  <c r="C417"/>
  <c r="T416"/>
  <c r="S416"/>
  <c r="R416"/>
  <c r="Q416"/>
  <c r="P416"/>
  <c r="M416"/>
  <c r="C416"/>
  <c r="T415"/>
  <c r="S415"/>
  <c r="R415"/>
  <c r="Q415"/>
  <c r="P415"/>
  <c r="M415"/>
  <c r="C415"/>
  <c r="T414"/>
  <c r="S414"/>
  <c r="R414"/>
  <c r="Q414"/>
  <c r="P414"/>
  <c r="M414"/>
  <c r="C414"/>
  <c r="T413"/>
  <c r="S413"/>
  <c r="R413"/>
  <c r="Q413"/>
  <c r="P413"/>
  <c r="M413"/>
  <c r="C413"/>
  <c r="T412"/>
  <c r="S412"/>
  <c r="R412"/>
  <c r="Q412"/>
  <c r="P412"/>
  <c r="M412"/>
  <c r="C412"/>
  <c r="T411"/>
  <c r="S411"/>
  <c r="R411"/>
  <c r="Q411"/>
  <c r="P411"/>
  <c r="M411"/>
  <c r="C411"/>
  <c r="T410"/>
  <c r="S410"/>
  <c r="R410"/>
  <c r="Q410"/>
  <c r="P410"/>
  <c r="M410"/>
  <c r="C410"/>
  <c r="T409"/>
  <c r="S409"/>
  <c r="R409"/>
  <c r="Q409"/>
  <c r="P409"/>
  <c r="M409"/>
  <c r="C409"/>
  <c r="T408"/>
  <c r="S408"/>
  <c r="R408"/>
  <c r="Q408"/>
  <c r="P408"/>
  <c r="M408"/>
  <c r="C408"/>
  <c r="T407"/>
  <c r="S407"/>
  <c r="R407"/>
  <c r="Q407"/>
  <c r="P407"/>
  <c r="M407"/>
  <c r="C407"/>
  <c r="T406"/>
  <c r="S406"/>
  <c r="R406"/>
  <c r="Q406"/>
  <c r="P406"/>
  <c r="M406"/>
  <c r="C406"/>
  <c r="T405"/>
  <c r="S405"/>
  <c r="R405"/>
  <c r="Q405"/>
  <c r="P405"/>
  <c r="M405"/>
  <c r="C405"/>
  <c r="T404"/>
  <c r="S404"/>
  <c r="R404"/>
  <c r="Q404"/>
  <c r="P404"/>
  <c r="M404"/>
  <c r="C404"/>
  <c r="T403"/>
  <c r="S403"/>
  <c r="R403"/>
  <c r="Q403"/>
  <c r="P403"/>
  <c r="M403"/>
  <c r="C403"/>
  <c r="T402"/>
  <c r="S402"/>
  <c r="R402"/>
  <c r="Q402"/>
  <c r="P402"/>
  <c r="M402"/>
  <c r="C402"/>
  <c r="T401"/>
  <c r="S401"/>
  <c r="R401"/>
  <c r="Q401"/>
  <c r="P401"/>
  <c r="M401"/>
  <c r="C401"/>
  <c r="T400"/>
  <c r="S400"/>
  <c r="R400"/>
  <c r="Q400"/>
  <c r="P400"/>
  <c r="M400"/>
  <c r="C400"/>
  <c r="T399"/>
  <c r="S399"/>
  <c r="R399"/>
  <c r="Q399"/>
  <c r="P399"/>
  <c r="M399"/>
  <c r="C399"/>
  <c r="T398"/>
  <c r="S398"/>
  <c r="R398"/>
  <c r="Q398"/>
  <c r="P398"/>
  <c r="M398"/>
  <c r="C398"/>
  <c r="T397"/>
  <c r="S397"/>
  <c r="R397"/>
  <c r="Q397"/>
  <c r="P397"/>
  <c r="M397"/>
  <c r="C397"/>
  <c r="T396"/>
  <c r="S396"/>
  <c r="R396"/>
  <c r="Q396"/>
  <c r="P396"/>
  <c r="M396"/>
  <c r="C396"/>
  <c r="T395"/>
  <c r="S395"/>
  <c r="R395"/>
  <c r="Q395"/>
  <c r="P395"/>
  <c r="M395"/>
  <c r="C395"/>
  <c r="T394"/>
  <c r="S394"/>
  <c r="R394"/>
  <c r="Q394"/>
  <c r="P394"/>
  <c r="M394"/>
  <c r="C394"/>
  <c r="T393"/>
  <c r="S393"/>
  <c r="R393"/>
  <c r="Q393"/>
  <c r="P393"/>
  <c r="M393"/>
  <c r="C393"/>
  <c r="T392"/>
  <c r="S392"/>
  <c r="R392"/>
  <c r="Q392"/>
  <c r="P392"/>
  <c r="M392"/>
  <c r="C392"/>
  <c r="T391"/>
  <c r="S391"/>
  <c r="R391"/>
  <c r="Q391"/>
  <c r="P391"/>
  <c r="M391"/>
  <c r="C391"/>
  <c r="T390"/>
  <c r="S390"/>
  <c r="R390"/>
  <c r="Q390"/>
  <c r="P390"/>
  <c r="M390"/>
  <c r="C390"/>
  <c r="T389"/>
  <c r="S389"/>
  <c r="R389"/>
  <c r="Q389"/>
  <c r="P389"/>
  <c r="M389"/>
  <c r="C389"/>
  <c r="T388"/>
  <c r="S388"/>
  <c r="R388"/>
  <c r="Q388"/>
  <c r="P388"/>
  <c r="M388"/>
  <c r="C388"/>
  <c r="T387"/>
  <c r="S387"/>
  <c r="R387"/>
  <c r="Q387"/>
  <c r="P387"/>
  <c r="M387"/>
  <c r="C387"/>
  <c r="T386"/>
  <c r="S386"/>
  <c r="R386"/>
  <c r="Q386"/>
  <c r="P386"/>
  <c r="M386"/>
  <c r="C386"/>
  <c r="T385"/>
  <c r="S385"/>
  <c r="R385"/>
  <c r="Q385"/>
  <c r="P385"/>
  <c r="M385"/>
  <c r="C385"/>
  <c r="T384"/>
  <c r="S384"/>
  <c r="R384"/>
  <c r="Q384"/>
  <c r="P384"/>
  <c r="M384"/>
  <c r="C384"/>
  <c r="T383"/>
  <c r="S383"/>
  <c r="R383"/>
  <c r="Q383"/>
  <c r="P383"/>
  <c r="M383"/>
  <c r="C383"/>
  <c r="T382"/>
  <c r="S382"/>
  <c r="R382"/>
  <c r="Q382"/>
  <c r="P382"/>
  <c r="M382"/>
  <c r="C382"/>
  <c r="T381"/>
  <c r="S381"/>
  <c r="R381"/>
  <c r="Q381"/>
  <c r="P381"/>
  <c r="M381"/>
  <c r="C381"/>
  <c r="T380"/>
  <c r="S380"/>
  <c r="R380"/>
  <c r="Q380"/>
  <c r="P380"/>
  <c r="M380"/>
  <c r="C380"/>
  <c r="T379"/>
  <c r="S379"/>
  <c r="R379"/>
  <c r="Q379"/>
  <c r="P379"/>
  <c r="M379"/>
  <c r="C379"/>
  <c r="T378"/>
  <c r="S378"/>
  <c r="R378"/>
  <c r="Q378"/>
  <c r="P378"/>
  <c r="M378"/>
  <c r="C378"/>
  <c r="T377"/>
  <c r="S377"/>
  <c r="R377"/>
  <c r="Q377"/>
  <c r="P377"/>
  <c r="M377"/>
  <c r="C377"/>
  <c r="T376"/>
  <c r="S376"/>
  <c r="R376"/>
  <c r="Q376"/>
  <c r="P376"/>
  <c r="M376"/>
  <c r="C376"/>
  <c r="T375"/>
  <c r="S375"/>
  <c r="R375"/>
  <c r="Q375"/>
  <c r="P375"/>
  <c r="M375"/>
  <c r="C375"/>
  <c r="T374"/>
  <c r="S374"/>
  <c r="R374"/>
  <c r="Q374"/>
  <c r="P374"/>
  <c r="M374"/>
  <c r="C374"/>
  <c r="T373"/>
  <c r="S373"/>
  <c r="R373"/>
  <c r="Q373"/>
  <c r="P373"/>
  <c r="M373"/>
  <c r="C373"/>
  <c r="T372"/>
  <c r="S372"/>
  <c r="R372"/>
  <c r="Q372"/>
  <c r="P372"/>
  <c r="M372"/>
  <c r="C372"/>
  <c r="T371"/>
  <c r="S371"/>
  <c r="R371"/>
  <c r="Q371"/>
  <c r="P371"/>
  <c r="M371"/>
  <c r="C371"/>
  <c r="T370"/>
  <c r="S370"/>
  <c r="R370"/>
  <c r="Q370"/>
  <c r="P370"/>
  <c r="M370"/>
  <c r="C370"/>
  <c r="T369"/>
  <c r="S369"/>
  <c r="R369"/>
  <c r="Q369"/>
  <c r="P369"/>
  <c r="M369"/>
  <c r="C369"/>
  <c r="T368"/>
  <c r="S368"/>
  <c r="R368"/>
  <c r="Q368"/>
  <c r="P368"/>
  <c r="M368"/>
  <c r="C368"/>
  <c r="T367"/>
  <c r="S367"/>
  <c r="R367"/>
  <c r="Q367"/>
  <c r="P367"/>
  <c r="M367"/>
  <c r="C367"/>
  <c r="T366"/>
  <c r="S366"/>
  <c r="R366"/>
  <c r="Q366"/>
  <c r="P366"/>
  <c r="M366"/>
  <c r="C366"/>
  <c r="T365"/>
  <c r="S365"/>
  <c r="R365"/>
  <c r="Q365"/>
  <c r="P365"/>
  <c r="M365"/>
  <c r="C365"/>
  <c r="T364"/>
  <c r="S364"/>
  <c r="R364"/>
  <c r="Q364"/>
  <c r="P364"/>
  <c r="M364"/>
  <c r="C364"/>
  <c r="T363"/>
  <c r="S363"/>
  <c r="R363"/>
  <c r="Q363"/>
  <c r="P363"/>
  <c r="M363"/>
  <c r="C363"/>
  <c r="T362"/>
  <c r="S362"/>
  <c r="R362"/>
  <c r="Q362"/>
  <c r="P362"/>
  <c r="M362"/>
  <c r="C362"/>
  <c r="T361"/>
  <c r="S361"/>
  <c r="R361"/>
  <c r="Q361"/>
  <c r="P361"/>
  <c r="M361"/>
  <c r="C361"/>
  <c r="T360"/>
  <c r="S360"/>
  <c r="R360"/>
  <c r="Q360"/>
  <c r="P360"/>
  <c r="M360"/>
  <c r="C360"/>
  <c r="T359"/>
  <c r="S359"/>
  <c r="R359"/>
  <c r="Q359"/>
  <c r="P359"/>
  <c r="M359"/>
  <c r="C359"/>
  <c r="T358"/>
  <c r="S358"/>
  <c r="R358"/>
  <c r="Q358"/>
  <c r="P358"/>
  <c r="M358"/>
  <c r="C358"/>
  <c r="T357"/>
  <c r="S357"/>
  <c r="R357"/>
  <c r="Q357"/>
  <c r="P357"/>
  <c r="M357"/>
  <c r="C357"/>
  <c r="T356"/>
  <c r="S356"/>
  <c r="R356"/>
  <c r="Q356"/>
  <c r="P356"/>
  <c r="M356"/>
  <c r="C356"/>
  <c r="T355"/>
  <c r="S355"/>
  <c r="R355"/>
  <c r="Q355"/>
  <c r="P355"/>
  <c r="M355"/>
  <c r="C355"/>
  <c r="T354"/>
  <c r="S354"/>
  <c r="R354"/>
  <c r="Q354"/>
  <c r="P354"/>
  <c r="M354"/>
  <c r="C354"/>
  <c r="T353"/>
  <c r="S353"/>
  <c r="R353"/>
  <c r="Q353"/>
  <c r="P353"/>
  <c r="M353"/>
  <c r="C353"/>
  <c r="T352"/>
  <c r="S352"/>
  <c r="R352"/>
  <c r="Q352"/>
  <c r="P352"/>
  <c r="M352"/>
  <c r="C352"/>
  <c r="T351"/>
  <c r="S351"/>
  <c r="R351"/>
  <c r="Q351"/>
  <c r="P351"/>
  <c r="M351"/>
  <c r="C351"/>
  <c r="T350"/>
  <c r="S350"/>
  <c r="R350"/>
  <c r="Q350"/>
  <c r="P350"/>
  <c r="M350"/>
  <c r="C350"/>
  <c r="T349"/>
  <c r="S349"/>
  <c r="R349"/>
  <c r="Q349"/>
  <c r="P349"/>
  <c r="M349"/>
  <c r="C349"/>
  <c r="T348"/>
  <c r="S348"/>
  <c r="R348"/>
  <c r="Q348"/>
  <c r="P348"/>
  <c r="M348"/>
  <c r="C348"/>
  <c r="T347"/>
  <c r="S347"/>
  <c r="R347"/>
  <c r="Q347"/>
  <c r="P347"/>
  <c r="M347"/>
  <c r="C347"/>
  <c r="T346"/>
  <c r="S346"/>
  <c r="R346"/>
  <c r="Q346"/>
  <c r="P346"/>
  <c r="M346"/>
  <c r="C346"/>
  <c r="T345"/>
  <c r="S345"/>
  <c r="R345"/>
  <c r="Q345"/>
  <c r="P345"/>
  <c r="M345"/>
  <c r="C345"/>
  <c r="T344"/>
  <c r="S344"/>
  <c r="R344"/>
  <c r="Q344"/>
  <c r="P344"/>
  <c r="M344"/>
  <c r="C344"/>
  <c r="T343"/>
  <c r="S343"/>
  <c r="R343"/>
  <c r="Q343"/>
  <c r="P343"/>
  <c r="M343"/>
  <c r="C343"/>
  <c r="T342"/>
  <c r="S342"/>
  <c r="R342"/>
  <c r="Q342"/>
  <c r="P342"/>
  <c r="M342"/>
  <c r="C342"/>
  <c r="T341"/>
  <c r="S341"/>
  <c r="R341"/>
  <c r="Q341"/>
  <c r="P341"/>
  <c r="M341"/>
  <c r="C341"/>
  <c r="T340"/>
  <c r="S340"/>
  <c r="R340"/>
  <c r="Q340"/>
  <c r="P340"/>
  <c r="M340"/>
  <c r="C340"/>
  <c r="T339"/>
  <c r="S339"/>
  <c r="R339"/>
  <c r="Q339"/>
  <c r="P339"/>
  <c r="M339"/>
  <c r="C339"/>
  <c r="T338"/>
  <c r="S338"/>
  <c r="R338"/>
  <c r="Q338"/>
  <c r="P338"/>
  <c r="M338"/>
  <c r="C338"/>
  <c r="T337"/>
  <c r="S337"/>
  <c r="R337"/>
  <c r="Q337"/>
  <c r="P337"/>
  <c r="M337"/>
  <c r="C337"/>
  <c r="T336"/>
  <c r="S336"/>
  <c r="R336"/>
  <c r="Q336"/>
  <c r="P336"/>
  <c r="M336"/>
  <c r="C336"/>
  <c r="T335"/>
  <c r="S335"/>
  <c r="R335"/>
  <c r="Q335"/>
  <c r="P335"/>
  <c r="M335"/>
  <c r="C335"/>
  <c r="T334"/>
  <c r="S334"/>
  <c r="R334"/>
  <c r="Q334"/>
  <c r="P334"/>
  <c r="M334"/>
  <c r="C334"/>
  <c r="T333"/>
  <c r="S333"/>
  <c r="R333"/>
  <c r="Q333"/>
  <c r="P333"/>
  <c r="M333"/>
  <c r="C333"/>
  <c r="T332"/>
  <c r="S332"/>
  <c r="R332"/>
  <c r="Q332"/>
  <c r="P332"/>
  <c r="M332"/>
  <c r="C332"/>
  <c r="T331"/>
  <c r="S331"/>
  <c r="R331"/>
  <c r="Q331"/>
  <c r="P331"/>
  <c r="M331"/>
  <c r="C331"/>
  <c r="T330"/>
  <c r="S330"/>
  <c r="R330"/>
  <c r="Q330"/>
  <c r="P330"/>
  <c r="M330"/>
  <c r="C330"/>
  <c r="T329"/>
  <c r="S329"/>
  <c r="R329"/>
  <c r="Q329"/>
  <c r="P329"/>
  <c r="M329"/>
  <c r="C329"/>
  <c r="T328"/>
  <c r="S328"/>
  <c r="R328"/>
  <c r="Q328"/>
  <c r="P328"/>
  <c r="M328"/>
  <c r="C328"/>
  <c r="T327"/>
  <c r="S327"/>
  <c r="R327"/>
  <c r="Q327"/>
  <c r="P327"/>
  <c r="M327"/>
  <c r="C327"/>
  <c r="T326"/>
  <c r="S326"/>
  <c r="R326"/>
  <c r="Q326"/>
  <c r="P326"/>
  <c r="M326"/>
  <c r="C326"/>
  <c r="T325"/>
  <c r="S325"/>
  <c r="R325"/>
  <c r="Q325"/>
  <c r="P325"/>
  <c r="M325"/>
  <c r="C325"/>
  <c r="T324"/>
  <c r="S324"/>
  <c r="R324"/>
  <c r="Q324"/>
  <c r="P324"/>
  <c r="M324"/>
  <c r="C324"/>
  <c r="T323"/>
  <c r="S323"/>
  <c r="R323"/>
  <c r="Q323"/>
  <c r="P323"/>
  <c r="M323"/>
  <c r="C323"/>
  <c r="T322"/>
  <c r="S322"/>
  <c r="R322"/>
  <c r="Q322"/>
  <c r="P322"/>
  <c r="M322"/>
  <c r="C322"/>
  <c r="T321"/>
  <c r="S321"/>
  <c r="R321"/>
  <c r="Q321"/>
  <c r="P321"/>
  <c r="M321"/>
  <c r="C321"/>
  <c r="T320"/>
  <c r="S320"/>
  <c r="R320"/>
  <c r="Q320"/>
  <c r="P320"/>
  <c r="M320"/>
  <c r="C320"/>
  <c r="T319"/>
  <c r="S319"/>
  <c r="R319"/>
  <c r="Q319"/>
  <c r="P319"/>
  <c r="M319"/>
  <c r="C319"/>
  <c r="T318"/>
  <c r="S318"/>
  <c r="R318"/>
  <c r="Q318"/>
  <c r="P318"/>
  <c r="M318"/>
  <c r="C318"/>
  <c r="T317"/>
  <c r="S317"/>
  <c r="R317"/>
  <c r="Q317"/>
  <c r="P317"/>
  <c r="M317"/>
  <c r="C317"/>
  <c r="T316"/>
  <c r="S316"/>
  <c r="R316"/>
  <c r="Q316"/>
  <c r="P316"/>
  <c r="M316"/>
  <c r="C316"/>
  <c r="T315"/>
  <c r="S315"/>
  <c r="R315"/>
  <c r="Q315"/>
  <c r="P315"/>
  <c r="M315"/>
  <c r="C315"/>
  <c r="T314"/>
  <c r="S314"/>
  <c r="R314"/>
  <c r="Q314"/>
  <c r="P314"/>
  <c r="M314"/>
  <c r="C314"/>
  <c r="T313"/>
  <c r="S313"/>
  <c r="R313"/>
  <c r="Q313"/>
  <c r="P313"/>
  <c r="M313"/>
  <c r="C313"/>
  <c r="T312"/>
  <c r="S312"/>
  <c r="R312"/>
  <c r="Q312"/>
  <c r="P312"/>
  <c r="M312"/>
  <c r="C312"/>
  <c r="T311"/>
  <c r="S311"/>
  <c r="R311"/>
  <c r="Q311"/>
  <c r="P311"/>
  <c r="M311"/>
  <c r="C311"/>
  <c r="T310"/>
  <c r="S310"/>
  <c r="R310"/>
  <c r="Q310"/>
  <c r="P310"/>
  <c r="M310"/>
  <c r="C310"/>
  <c r="T309"/>
  <c r="S309"/>
  <c r="R309"/>
  <c r="Q309"/>
  <c r="P309"/>
  <c r="M309"/>
  <c r="C309"/>
  <c r="T308"/>
  <c r="S308"/>
  <c r="R308"/>
  <c r="Q308"/>
  <c r="P308"/>
  <c r="M308"/>
  <c r="C308"/>
  <c r="T307"/>
  <c r="S307"/>
  <c r="R307"/>
  <c r="Q307"/>
  <c r="P307"/>
  <c r="M307"/>
  <c r="C307"/>
  <c r="T306"/>
  <c r="S306"/>
  <c r="R306"/>
  <c r="Q306"/>
  <c r="P306"/>
  <c r="M306"/>
  <c r="C306"/>
  <c r="T305"/>
  <c r="S305"/>
  <c r="R305"/>
  <c r="Q305"/>
  <c r="P305"/>
  <c r="M305"/>
  <c r="C305"/>
  <c r="T304"/>
  <c r="S304"/>
  <c r="R304"/>
  <c r="Q304"/>
  <c r="P304"/>
  <c r="M304"/>
  <c r="C304"/>
  <c r="T303"/>
  <c r="S303"/>
  <c r="R303"/>
  <c r="Q303"/>
  <c r="P303"/>
  <c r="M303"/>
  <c r="C303"/>
  <c r="T302"/>
  <c r="S302"/>
  <c r="R302"/>
  <c r="Q302"/>
  <c r="P302"/>
  <c r="M302"/>
  <c r="C302"/>
  <c r="T301"/>
  <c r="S301"/>
  <c r="R301"/>
  <c r="Q301"/>
  <c r="P301"/>
  <c r="M301"/>
  <c r="C301"/>
  <c r="T300"/>
  <c r="S300"/>
  <c r="R300"/>
  <c r="Q300"/>
  <c r="P300"/>
  <c r="M300"/>
  <c r="C300"/>
  <c r="T299"/>
  <c r="S299"/>
  <c r="R299"/>
  <c r="Q299"/>
  <c r="P299"/>
  <c r="M299"/>
  <c r="C299"/>
  <c r="T298"/>
  <c r="S298"/>
  <c r="R298"/>
  <c r="Q298"/>
  <c r="P298"/>
  <c r="M298"/>
  <c r="C298"/>
  <c r="T297"/>
  <c r="S297"/>
  <c r="R297"/>
  <c r="Q297"/>
  <c r="P297"/>
  <c r="M297"/>
  <c r="C297"/>
  <c r="T296"/>
  <c r="S296"/>
  <c r="R296"/>
  <c r="Q296"/>
  <c r="P296"/>
  <c r="M296"/>
  <c r="C296"/>
  <c r="T295"/>
  <c r="S295"/>
  <c r="R295"/>
  <c r="Q295"/>
  <c r="P295"/>
  <c r="M295"/>
  <c r="C295"/>
  <c r="T294"/>
  <c r="S294"/>
  <c r="R294"/>
  <c r="Q294"/>
  <c r="P294"/>
  <c r="M294"/>
  <c r="C294"/>
  <c r="T293"/>
  <c r="S293"/>
  <c r="R293"/>
  <c r="Q293"/>
  <c r="P293"/>
  <c r="M293"/>
  <c r="C293"/>
  <c r="T292"/>
  <c r="S292"/>
  <c r="R292"/>
  <c r="Q292"/>
  <c r="P292"/>
  <c r="M292"/>
  <c r="C292"/>
  <c r="T291"/>
  <c r="S291"/>
  <c r="R291"/>
  <c r="Q291"/>
  <c r="P291"/>
  <c r="M291"/>
  <c r="C291"/>
  <c r="T290"/>
  <c r="S290"/>
  <c r="R290"/>
  <c r="Q290"/>
  <c r="P290"/>
  <c r="M290"/>
  <c r="C290"/>
  <c r="T289"/>
  <c r="S289"/>
  <c r="R289"/>
  <c r="Q289"/>
  <c r="P289"/>
  <c r="M289"/>
  <c r="C289"/>
  <c r="T288"/>
  <c r="S288"/>
  <c r="R288"/>
  <c r="Q288"/>
  <c r="P288"/>
  <c r="M288"/>
  <c r="C288"/>
  <c r="T287"/>
  <c r="S287"/>
  <c r="R287"/>
  <c r="Q287"/>
  <c r="P287"/>
  <c r="M287"/>
  <c r="C287"/>
  <c r="T286"/>
  <c r="S286"/>
  <c r="R286"/>
  <c r="Q286"/>
  <c r="P286"/>
  <c r="M286"/>
  <c r="C286"/>
  <c r="T285"/>
  <c r="S285"/>
  <c r="R285"/>
  <c r="Q285"/>
  <c r="P285"/>
  <c r="M285"/>
  <c r="C285"/>
  <c r="T284"/>
  <c r="S284"/>
  <c r="R284"/>
  <c r="Q284"/>
  <c r="P284"/>
  <c r="M284"/>
  <c r="C284"/>
  <c r="T283"/>
  <c r="S283"/>
  <c r="R283"/>
  <c r="Q283"/>
  <c r="P283"/>
  <c r="M283"/>
  <c r="C283"/>
  <c r="T282"/>
  <c r="S282"/>
  <c r="R282"/>
  <c r="Q282"/>
  <c r="P282"/>
  <c r="M282"/>
  <c r="C282"/>
  <c r="T281"/>
  <c r="S281"/>
  <c r="R281"/>
  <c r="Q281"/>
  <c r="P281"/>
  <c r="M281"/>
  <c r="C281"/>
  <c r="T280"/>
  <c r="S280"/>
  <c r="R280"/>
  <c r="Q280"/>
  <c r="P280"/>
  <c r="M280"/>
  <c r="C280"/>
  <c r="T279"/>
  <c r="S279"/>
  <c r="R279"/>
  <c r="Q279"/>
  <c r="P279"/>
  <c r="M279"/>
  <c r="C279"/>
  <c r="T278"/>
  <c r="S278"/>
  <c r="R278"/>
  <c r="Q278"/>
  <c r="P278"/>
  <c r="M278"/>
  <c r="C278"/>
  <c r="T277"/>
  <c r="S277"/>
  <c r="R277"/>
  <c r="Q277"/>
  <c r="P277"/>
  <c r="M277"/>
  <c r="C277"/>
  <c r="T276"/>
  <c r="S276"/>
  <c r="R276"/>
  <c r="Q276"/>
  <c r="P276"/>
  <c r="M276"/>
  <c r="C276"/>
  <c r="T275"/>
  <c r="S275"/>
  <c r="R275"/>
  <c r="Q275"/>
  <c r="P275"/>
  <c r="M275"/>
  <c r="C275"/>
  <c r="T274"/>
  <c r="S274"/>
  <c r="R274"/>
  <c r="Q274"/>
  <c r="P274"/>
  <c r="M274"/>
  <c r="C274"/>
  <c r="T273"/>
  <c r="S273"/>
  <c r="R273"/>
  <c r="Q273"/>
  <c r="P273"/>
  <c r="M273"/>
  <c r="C273"/>
  <c r="T272"/>
  <c r="S272"/>
  <c r="R272"/>
  <c r="Q272"/>
  <c r="P272"/>
  <c r="M272"/>
  <c r="C272"/>
  <c r="T271"/>
  <c r="S271"/>
  <c r="R271"/>
  <c r="Q271"/>
  <c r="P271"/>
  <c r="M271"/>
  <c r="C271"/>
  <c r="T270"/>
  <c r="S270"/>
  <c r="R270"/>
  <c r="Q270"/>
  <c r="P270"/>
  <c r="M270"/>
  <c r="C270"/>
  <c r="T269"/>
  <c r="S269"/>
  <c r="R269"/>
  <c r="Q269"/>
  <c r="P269"/>
  <c r="M269"/>
  <c r="C269"/>
  <c r="T268"/>
  <c r="S268"/>
  <c r="R268"/>
  <c r="Q268"/>
  <c r="P268"/>
  <c r="M268"/>
  <c r="C268"/>
  <c r="T267"/>
  <c r="S267"/>
  <c r="R267"/>
  <c r="Q267"/>
  <c r="P267"/>
  <c r="M267"/>
  <c r="C267"/>
  <c r="T266"/>
  <c r="S266"/>
  <c r="R266"/>
  <c r="Q266"/>
  <c r="P266"/>
  <c r="M266"/>
  <c r="C266"/>
  <c r="T265"/>
  <c r="S265"/>
  <c r="R265"/>
  <c r="Q265"/>
  <c r="P265"/>
  <c r="M265"/>
  <c r="C265"/>
  <c r="T264"/>
  <c r="S264"/>
  <c r="R264"/>
  <c r="Q264"/>
  <c r="P264"/>
  <c r="M264"/>
  <c r="C264"/>
  <c r="T263"/>
  <c r="S263"/>
  <c r="R263"/>
  <c r="Q263"/>
  <c r="P263"/>
  <c r="M263"/>
  <c r="C263"/>
  <c r="T262"/>
  <c r="S262"/>
  <c r="R262"/>
  <c r="Q262"/>
  <c r="P262"/>
  <c r="M262"/>
  <c r="C262"/>
  <c r="T261"/>
  <c r="S261"/>
  <c r="R261"/>
  <c r="Q261"/>
  <c r="P261"/>
  <c r="M261"/>
  <c r="C261"/>
  <c r="T260"/>
  <c r="S260"/>
  <c r="R260"/>
  <c r="Q260"/>
  <c r="P260"/>
  <c r="M260"/>
  <c r="C260"/>
  <c r="T259"/>
  <c r="S259"/>
  <c r="R259"/>
  <c r="Q259"/>
  <c r="P259"/>
  <c r="M259"/>
  <c r="C259"/>
  <c r="T258"/>
  <c r="S258"/>
  <c r="R258"/>
  <c r="Q258"/>
  <c r="P258"/>
  <c r="M258"/>
  <c r="C258"/>
  <c r="T257"/>
  <c r="S257"/>
  <c r="R257"/>
  <c r="Q257"/>
  <c r="P257"/>
  <c r="M257"/>
  <c r="C257"/>
  <c r="T256"/>
  <c r="S256"/>
  <c r="R256"/>
  <c r="Q256"/>
  <c r="P256"/>
  <c r="M256"/>
  <c r="C256"/>
  <c r="T255"/>
  <c r="S255"/>
  <c r="R255"/>
  <c r="Q255"/>
  <c r="P255"/>
  <c r="M255"/>
  <c r="C255"/>
  <c r="T254"/>
  <c r="S254"/>
  <c r="R254"/>
  <c r="Q254"/>
  <c r="P254"/>
  <c r="M254"/>
  <c r="C254"/>
  <c r="T253"/>
  <c r="S253"/>
  <c r="R253"/>
  <c r="Q253"/>
  <c r="P253"/>
  <c r="M253"/>
  <c r="C253"/>
  <c r="T252"/>
  <c r="S252"/>
  <c r="R252"/>
  <c r="Q252"/>
  <c r="P252"/>
  <c r="M252"/>
  <c r="C252"/>
  <c r="T251"/>
  <c r="S251"/>
  <c r="R251"/>
  <c r="Q251"/>
  <c r="P251"/>
  <c r="M251"/>
  <c r="C251"/>
  <c r="T250"/>
  <c r="S250"/>
  <c r="R250"/>
  <c r="Q250"/>
  <c r="P250"/>
  <c r="M250"/>
  <c r="C250"/>
  <c r="T249"/>
  <c r="S249"/>
  <c r="R249"/>
  <c r="Q249"/>
  <c r="P249"/>
  <c r="M249"/>
  <c r="C249"/>
  <c r="T248"/>
  <c r="S248"/>
  <c r="R248"/>
  <c r="Q248"/>
  <c r="P248"/>
  <c r="M248"/>
  <c r="C248"/>
  <c r="T247"/>
  <c r="S247"/>
  <c r="R247"/>
  <c r="Q247"/>
  <c r="P247"/>
  <c r="M247"/>
  <c r="C247"/>
  <c r="T246"/>
  <c r="S246"/>
  <c r="R246"/>
  <c r="Q246"/>
  <c r="P246"/>
  <c r="M246"/>
  <c r="C246"/>
  <c r="T245"/>
  <c r="S245"/>
  <c r="R245"/>
  <c r="Q245"/>
  <c r="P245"/>
  <c r="M245"/>
  <c r="C245"/>
  <c r="T244"/>
  <c r="S244"/>
  <c r="R244"/>
  <c r="Q244"/>
  <c r="P244"/>
  <c r="M244"/>
  <c r="C244"/>
  <c r="T243"/>
  <c r="S243"/>
  <c r="R243"/>
  <c r="Q243"/>
  <c r="P243"/>
  <c r="M243"/>
  <c r="C243"/>
  <c r="T242"/>
  <c r="S242"/>
  <c r="R242"/>
  <c r="Q242"/>
  <c r="P242"/>
  <c r="M242"/>
  <c r="C242"/>
  <c r="T241"/>
  <c r="S241"/>
  <c r="R241"/>
  <c r="Q241"/>
  <c r="P241"/>
  <c r="M241"/>
  <c r="C241"/>
  <c r="T240"/>
  <c r="S240"/>
  <c r="R240"/>
  <c r="Q240"/>
  <c r="P240"/>
  <c r="M240"/>
  <c r="C240"/>
  <c r="T239"/>
  <c r="S239"/>
  <c r="R239"/>
  <c r="Q239"/>
  <c r="P239"/>
  <c r="M239"/>
  <c r="C239"/>
  <c r="T238"/>
  <c r="S238"/>
  <c r="R238"/>
  <c r="Q238"/>
  <c r="P238"/>
  <c r="M238"/>
  <c r="C238"/>
  <c r="T237"/>
  <c r="S237"/>
  <c r="R237"/>
  <c r="Q237"/>
  <c r="P237"/>
  <c r="M237"/>
  <c r="C237"/>
  <c r="T236"/>
  <c r="S236"/>
  <c r="R236"/>
  <c r="Q236"/>
  <c r="P236"/>
  <c r="M236"/>
  <c r="C236"/>
  <c r="T235"/>
  <c r="S235"/>
  <c r="R235"/>
  <c r="Q235"/>
  <c r="P235"/>
  <c r="M235"/>
  <c r="C235"/>
  <c r="T234"/>
  <c r="S234"/>
  <c r="R234"/>
  <c r="Q234"/>
  <c r="P234"/>
  <c r="M234"/>
  <c r="C234"/>
  <c r="T233"/>
  <c r="S233"/>
  <c r="R233"/>
  <c r="Q233"/>
  <c r="P233"/>
  <c r="M233"/>
  <c r="C233"/>
  <c r="T232"/>
  <c r="S232"/>
  <c r="R232"/>
  <c r="Q232"/>
  <c r="P232"/>
  <c r="M232"/>
  <c r="C232"/>
  <c r="T231"/>
  <c r="S231"/>
  <c r="R231"/>
  <c r="Q231"/>
  <c r="P231"/>
  <c r="M231"/>
  <c r="C231"/>
  <c r="T230"/>
  <c r="S230"/>
  <c r="R230"/>
  <c r="Q230"/>
  <c r="P230"/>
  <c r="M230"/>
  <c r="C230"/>
  <c r="T229"/>
  <c r="S229"/>
  <c r="R229"/>
  <c r="Q229"/>
  <c r="P229"/>
  <c r="M229"/>
  <c r="C229"/>
  <c r="T228"/>
  <c r="S228"/>
  <c r="R228"/>
  <c r="Q228"/>
  <c r="P228"/>
  <c r="M228"/>
  <c r="C228"/>
  <c r="T227"/>
  <c r="S227"/>
  <c r="R227"/>
  <c r="Q227"/>
  <c r="P227"/>
  <c r="M227"/>
  <c r="C227"/>
  <c r="T226"/>
  <c r="S226"/>
  <c r="R226"/>
  <c r="Q226"/>
  <c r="P226"/>
  <c r="M226"/>
  <c r="C226"/>
  <c r="T225"/>
  <c r="S225"/>
  <c r="R225"/>
  <c r="Q225"/>
  <c r="P225"/>
  <c r="M225"/>
  <c r="C225"/>
  <c r="T224"/>
  <c r="S224"/>
  <c r="R224"/>
  <c r="Q224"/>
  <c r="P224"/>
  <c r="M224"/>
  <c r="C224"/>
  <c r="T223"/>
  <c r="S223"/>
  <c r="R223"/>
  <c r="Q223"/>
  <c r="P223"/>
  <c r="M223"/>
  <c r="C223"/>
  <c r="T222"/>
  <c r="S222"/>
  <c r="R222"/>
  <c r="Q222"/>
  <c r="P222"/>
  <c r="M222"/>
  <c r="C222"/>
  <c r="T221"/>
  <c r="S221"/>
  <c r="R221"/>
  <c r="Q221"/>
  <c r="P221"/>
  <c r="M221"/>
  <c r="C221"/>
  <c r="T220"/>
  <c r="S220"/>
  <c r="R220"/>
  <c r="Q220"/>
  <c r="P220"/>
  <c r="M220"/>
  <c r="C220"/>
  <c r="T219"/>
  <c r="S219"/>
  <c r="R219"/>
  <c r="Q219"/>
  <c r="P219"/>
  <c r="M219"/>
  <c r="C219"/>
  <c r="T218"/>
  <c r="S218"/>
  <c r="R218"/>
  <c r="Q218"/>
  <c r="P218"/>
  <c r="M218"/>
  <c r="C218"/>
  <c r="T217"/>
  <c r="S217"/>
  <c r="R217"/>
  <c r="Q217"/>
  <c r="P217"/>
  <c r="M217"/>
  <c r="C217"/>
  <c r="T216"/>
  <c r="S216"/>
  <c r="R216"/>
  <c r="Q216"/>
  <c r="P216"/>
  <c r="M216"/>
  <c r="C216"/>
  <c r="T215"/>
  <c r="S215"/>
  <c r="R215"/>
  <c r="Q215"/>
  <c r="P215"/>
  <c r="M215"/>
  <c r="C215"/>
  <c r="T214"/>
  <c r="S214"/>
  <c r="R214"/>
  <c r="Q214"/>
  <c r="P214"/>
  <c r="M214"/>
  <c r="C214"/>
  <c r="T213"/>
  <c r="S213"/>
  <c r="R213"/>
  <c r="Q213"/>
  <c r="P213"/>
  <c r="M213"/>
  <c r="C213"/>
  <c r="T212"/>
  <c r="S212"/>
  <c r="R212"/>
  <c r="Q212"/>
  <c r="P212"/>
  <c r="M212"/>
  <c r="C212"/>
  <c r="T211"/>
  <c r="S211"/>
  <c r="R211"/>
  <c r="Q211"/>
  <c r="P211"/>
  <c r="M211"/>
  <c r="C211"/>
  <c r="T210"/>
  <c r="S210"/>
  <c r="R210"/>
  <c r="Q210"/>
  <c r="P210"/>
  <c r="M210"/>
  <c r="C210"/>
  <c r="T209"/>
  <c r="S209"/>
  <c r="R209"/>
  <c r="Q209"/>
  <c r="P209"/>
  <c r="M209"/>
  <c r="C209"/>
  <c r="T208"/>
  <c r="S208"/>
  <c r="R208"/>
  <c r="Q208"/>
  <c r="P208"/>
  <c r="M208"/>
  <c r="C208"/>
  <c r="T207"/>
  <c r="S207"/>
  <c r="R207"/>
  <c r="Q207"/>
  <c r="P207"/>
  <c r="M207"/>
  <c r="C207"/>
  <c r="T206"/>
  <c r="S206"/>
  <c r="R206"/>
  <c r="Q206"/>
  <c r="P206"/>
  <c r="M206"/>
  <c r="C206"/>
  <c r="T205"/>
  <c r="S205"/>
  <c r="R205"/>
  <c r="Q205"/>
  <c r="P205"/>
  <c r="M205"/>
  <c r="C205"/>
  <c r="T204"/>
  <c r="S204"/>
  <c r="R204"/>
  <c r="Q204"/>
  <c r="P204"/>
  <c r="M204"/>
  <c r="C204"/>
  <c r="T203"/>
  <c r="S203"/>
  <c r="R203"/>
  <c r="Q203"/>
  <c r="P203"/>
  <c r="M203"/>
  <c r="C203"/>
  <c r="T202"/>
  <c r="S202"/>
  <c r="R202"/>
  <c r="Q202"/>
  <c r="P202"/>
  <c r="M202"/>
  <c r="C202"/>
  <c r="T201"/>
  <c r="S201"/>
  <c r="R201"/>
  <c r="Q201"/>
  <c r="P201"/>
  <c r="M201"/>
  <c r="C201"/>
  <c r="T200"/>
  <c r="S200"/>
  <c r="R200"/>
  <c r="Q200"/>
  <c r="P200"/>
  <c r="M200"/>
  <c r="C200"/>
  <c r="T199"/>
  <c r="S199"/>
  <c r="R199"/>
  <c r="Q199"/>
  <c r="P199"/>
  <c r="M199"/>
  <c r="C199"/>
  <c r="T198"/>
  <c r="S198"/>
  <c r="R198"/>
  <c r="Q198"/>
  <c r="P198"/>
  <c r="M198"/>
  <c r="C198"/>
  <c r="T197"/>
  <c r="S197"/>
  <c r="R197"/>
  <c r="Q197"/>
  <c r="P197"/>
  <c r="M197"/>
  <c r="C197"/>
  <c r="T196"/>
  <c r="S196"/>
  <c r="R196"/>
  <c r="Q196"/>
  <c r="P196"/>
  <c r="M196"/>
  <c r="C196"/>
  <c r="T195"/>
  <c r="S195"/>
  <c r="R195"/>
  <c r="Q195"/>
  <c r="P195"/>
  <c r="M195"/>
  <c r="C195"/>
  <c r="T194"/>
  <c r="S194"/>
  <c r="R194"/>
  <c r="Q194"/>
  <c r="P194"/>
  <c r="M194"/>
  <c r="C194"/>
  <c r="T193"/>
  <c r="S193"/>
  <c r="R193"/>
  <c r="Q193"/>
  <c r="P193"/>
  <c r="M193"/>
  <c r="C193"/>
  <c r="T192"/>
  <c r="S192"/>
  <c r="R192"/>
  <c r="Q192"/>
  <c r="P192"/>
  <c r="M192"/>
  <c r="C192"/>
  <c r="T191"/>
  <c r="S191"/>
  <c r="R191"/>
  <c r="Q191"/>
  <c r="P191"/>
  <c r="M191"/>
  <c r="C191"/>
  <c r="T190"/>
  <c r="S190"/>
  <c r="R190"/>
  <c r="Q190"/>
  <c r="P190"/>
  <c r="M190"/>
  <c r="C190"/>
  <c r="T189"/>
  <c r="S189"/>
  <c r="R189"/>
  <c r="Q189"/>
  <c r="P189"/>
  <c r="M189"/>
  <c r="C189"/>
  <c r="T188"/>
  <c r="S188"/>
  <c r="R188"/>
  <c r="Q188"/>
  <c r="P188"/>
  <c r="M188"/>
  <c r="C188"/>
  <c r="T187"/>
  <c r="S187"/>
  <c r="R187"/>
  <c r="Q187"/>
  <c r="P187"/>
  <c r="M187"/>
  <c r="C187"/>
  <c r="T186"/>
  <c r="S186"/>
  <c r="R186"/>
  <c r="Q186"/>
  <c r="P186"/>
  <c r="M186"/>
  <c r="C186"/>
  <c r="T185"/>
  <c r="S185"/>
  <c r="R185"/>
  <c r="Q185"/>
  <c r="P185"/>
  <c r="M185"/>
  <c r="C185"/>
  <c r="T184"/>
  <c r="S184"/>
  <c r="R184"/>
  <c r="Q184"/>
  <c r="P184"/>
  <c r="M184"/>
  <c r="C184"/>
  <c r="T183"/>
  <c r="S183"/>
  <c r="R183"/>
  <c r="Q183"/>
  <c r="P183"/>
  <c r="M183"/>
  <c r="C183"/>
  <c r="T182"/>
  <c r="S182"/>
  <c r="R182"/>
  <c r="Q182"/>
  <c r="P182"/>
  <c r="M182"/>
  <c r="C182"/>
  <c r="T181"/>
  <c r="S181"/>
  <c r="R181"/>
  <c r="Q181"/>
  <c r="P181"/>
  <c r="M181"/>
  <c r="C181"/>
  <c r="T180"/>
  <c r="S180"/>
  <c r="R180"/>
  <c r="Q180"/>
  <c r="P180"/>
  <c r="M180"/>
  <c r="C180"/>
  <c r="T179"/>
  <c r="S179"/>
  <c r="R179"/>
  <c r="Q179"/>
  <c r="P179"/>
  <c r="M179"/>
  <c r="C179"/>
  <c r="T178"/>
  <c r="S178"/>
  <c r="R178"/>
  <c r="Q178"/>
  <c r="P178"/>
  <c r="M178"/>
  <c r="C178"/>
  <c r="T177"/>
  <c r="S177"/>
  <c r="R177"/>
  <c r="Q177"/>
  <c r="P177"/>
  <c r="M177"/>
  <c r="C177"/>
  <c r="T176"/>
  <c r="S176"/>
  <c r="R176"/>
  <c r="Q176"/>
  <c r="P176"/>
  <c r="M176"/>
  <c r="C176"/>
  <c r="T175"/>
  <c r="S175"/>
  <c r="R175"/>
  <c r="Q175"/>
  <c r="P175"/>
  <c r="M175"/>
  <c r="C175"/>
  <c r="T174"/>
  <c r="S174"/>
  <c r="R174"/>
  <c r="Q174"/>
  <c r="P174"/>
  <c r="M174"/>
  <c r="C174"/>
  <c r="T173"/>
  <c r="S173"/>
  <c r="R173"/>
  <c r="Q173"/>
  <c r="P173"/>
  <c r="M173"/>
  <c r="C173"/>
  <c r="T172"/>
  <c r="S172"/>
  <c r="R172"/>
  <c r="Q172"/>
  <c r="P172"/>
  <c r="M172"/>
  <c r="C172"/>
  <c r="T171"/>
  <c r="S171"/>
  <c r="R171"/>
  <c r="Q171"/>
  <c r="P171"/>
  <c r="M171"/>
  <c r="C171"/>
  <c r="T170"/>
  <c r="S170"/>
  <c r="R170"/>
  <c r="Q170"/>
  <c r="P170"/>
  <c r="M170"/>
  <c r="C170"/>
  <c r="T169"/>
  <c r="S169"/>
  <c r="R169"/>
  <c r="Q169"/>
  <c r="P169"/>
  <c r="M169"/>
  <c r="C169"/>
  <c r="T168"/>
  <c r="S168"/>
  <c r="R168"/>
  <c r="Q168"/>
  <c r="P168"/>
  <c r="M168"/>
  <c r="C168"/>
  <c r="T167"/>
  <c r="S167"/>
  <c r="R167"/>
  <c r="Q167"/>
  <c r="P167"/>
  <c r="M167"/>
  <c r="C167"/>
  <c r="T166"/>
  <c r="S166"/>
  <c r="R166"/>
  <c r="Q166"/>
  <c r="P166"/>
  <c r="M166"/>
  <c r="C166"/>
  <c r="T165"/>
  <c r="S165"/>
  <c r="R165"/>
  <c r="Q165"/>
  <c r="P165"/>
  <c r="M165"/>
  <c r="C165"/>
  <c r="T164"/>
  <c r="S164"/>
  <c r="R164"/>
  <c r="Q164"/>
  <c r="P164"/>
  <c r="M164"/>
  <c r="C164"/>
  <c r="T163"/>
  <c r="S163"/>
  <c r="R163"/>
  <c r="Q163"/>
  <c r="P163"/>
  <c r="M163"/>
  <c r="C163"/>
  <c r="T162"/>
  <c r="S162"/>
  <c r="R162"/>
  <c r="Q162"/>
  <c r="P162"/>
  <c r="M162"/>
  <c r="C162"/>
  <c r="T161"/>
  <c r="S161"/>
  <c r="R161"/>
  <c r="Q161"/>
  <c r="P161"/>
  <c r="M161"/>
  <c r="C161"/>
  <c r="T160"/>
  <c r="S160"/>
  <c r="R160"/>
  <c r="Q160"/>
  <c r="P160"/>
  <c r="M160"/>
  <c r="C160"/>
  <c r="T159"/>
  <c r="S159"/>
  <c r="R159"/>
  <c r="Q159"/>
  <c r="P159"/>
  <c r="M159"/>
  <c r="C159"/>
  <c r="T158"/>
  <c r="S158"/>
  <c r="R158"/>
  <c r="Q158"/>
  <c r="P158"/>
  <c r="M158"/>
  <c r="C158"/>
  <c r="T157"/>
  <c r="S157"/>
  <c r="R157"/>
  <c r="Q157"/>
  <c r="P157"/>
  <c r="M157"/>
  <c r="C157"/>
  <c r="T156"/>
  <c r="S156"/>
  <c r="R156"/>
  <c r="Q156"/>
  <c r="P156"/>
  <c r="M156"/>
  <c r="C156"/>
  <c r="T155"/>
  <c r="S155"/>
  <c r="R155"/>
  <c r="Q155"/>
  <c r="P155"/>
  <c r="M155"/>
  <c r="C155"/>
  <c r="T154"/>
  <c r="S154"/>
  <c r="R154"/>
  <c r="Q154"/>
  <c r="P154"/>
  <c r="M154"/>
  <c r="C154"/>
  <c r="T153"/>
  <c r="S153"/>
  <c r="R153"/>
  <c r="Q153"/>
  <c r="P153"/>
  <c r="M153"/>
  <c r="C153"/>
  <c r="T152"/>
  <c r="S152"/>
  <c r="R152"/>
  <c r="Q152"/>
  <c r="P152"/>
  <c r="M152"/>
  <c r="C152"/>
  <c r="T151"/>
  <c r="S151"/>
  <c r="R151"/>
  <c r="Q151"/>
  <c r="P151"/>
  <c r="M151"/>
  <c r="C151"/>
  <c r="T150"/>
  <c r="S150"/>
  <c r="R150"/>
  <c r="Q150"/>
  <c r="P150"/>
  <c r="M150"/>
  <c r="C150"/>
  <c r="T149"/>
  <c r="S149"/>
  <c r="R149"/>
  <c r="Q149"/>
  <c r="P149"/>
  <c r="M149"/>
  <c r="C149"/>
  <c r="T148"/>
  <c r="S148"/>
  <c r="R148"/>
  <c r="Q148"/>
  <c r="P148"/>
  <c r="M148"/>
  <c r="C148"/>
  <c r="T147"/>
  <c r="S147"/>
  <c r="R147"/>
  <c r="Q147"/>
  <c r="P147"/>
  <c r="M147"/>
  <c r="C147"/>
  <c r="T146"/>
  <c r="S146"/>
  <c r="R146"/>
  <c r="Q146"/>
  <c r="P146"/>
  <c r="M146"/>
  <c r="C146"/>
  <c r="T145"/>
  <c r="S145"/>
  <c r="R145"/>
  <c r="Q145"/>
  <c r="P145"/>
  <c r="M145"/>
  <c r="C145"/>
  <c r="T144"/>
  <c r="S144"/>
  <c r="R144"/>
  <c r="Q144"/>
  <c r="P144"/>
  <c r="M144"/>
  <c r="C144"/>
  <c r="T143"/>
  <c r="S143"/>
  <c r="R143"/>
  <c r="Q143"/>
  <c r="P143"/>
  <c r="M143"/>
  <c r="C143"/>
  <c r="T142"/>
  <c r="S142"/>
  <c r="R142"/>
  <c r="Q142"/>
  <c r="P142"/>
  <c r="M142"/>
  <c r="C142"/>
  <c r="T141"/>
  <c r="S141"/>
  <c r="R141"/>
  <c r="Q141"/>
  <c r="P141"/>
  <c r="M141"/>
  <c r="C141"/>
  <c r="T140"/>
  <c r="S140"/>
  <c r="R140"/>
  <c r="Q140"/>
  <c r="P140"/>
  <c r="M140"/>
  <c r="C140"/>
  <c r="T139"/>
  <c r="S139"/>
  <c r="R139"/>
  <c r="Q139"/>
  <c r="P139"/>
  <c r="M139"/>
  <c r="C139"/>
  <c r="T138"/>
  <c r="S138"/>
  <c r="R138"/>
  <c r="Q138"/>
  <c r="P138"/>
  <c r="M138"/>
  <c r="C138"/>
  <c r="T137"/>
  <c r="S137"/>
  <c r="R137"/>
  <c r="Q137"/>
  <c r="P137"/>
  <c r="M137"/>
  <c r="C137"/>
  <c r="T136"/>
  <c r="S136"/>
  <c r="R136"/>
  <c r="Q136"/>
  <c r="P136"/>
  <c r="M136"/>
  <c r="C136"/>
  <c r="T135"/>
  <c r="S135"/>
  <c r="R135"/>
  <c r="Q135"/>
  <c r="P135"/>
  <c r="M135"/>
  <c r="C135"/>
  <c r="T134"/>
  <c r="S134"/>
  <c r="R134"/>
  <c r="Q134"/>
  <c r="P134"/>
  <c r="M134"/>
  <c r="C134"/>
  <c r="T133"/>
  <c r="S133"/>
  <c r="R133"/>
  <c r="Q133"/>
  <c r="P133"/>
  <c r="M133"/>
  <c r="C133"/>
  <c r="T132"/>
  <c r="S132"/>
  <c r="R132"/>
  <c r="Q132"/>
  <c r="P132"/>
  <c r="M132"/>
  <c r="C132"/>
  <c r="T131"/>
  <c r="S131"/>
  <c r="R131"/>
  <c r="Q131"/>
  <c r="P131"/>
  <c r="M131"/>
  <c r="C131"/>
  <c r="T130"/>
  <c r="S130"/>
  <c r="R130"/>
  <c r="Q130"/>
  <c r="P130"/>
  <c r="M130"/>
  <c r="C130"/>
  <c r="T129"/>
  <c r="S129"/>
  <c r="R129"/>
  <c r="Q129"/>
  <c r="P129"/>
  <c r="M129"/>
  <c r="C129"/>
  <c r="T128"/>
  <c r="S128"/>
  <c r="R128"/>
  <c r="Q128"/>
  <c r="P128"/>
  <c r="M128"/>
  <c r="C128"/>
  <c r="T127"/>
  <c r="S127"/>
  <c r="R127"/>
  <c r="Q127"/>
  <c r="P127"/>
  <c r="M127"/>
  <c r="C127"/>
  <c r="T126"/>
  <c r="S126"/>
  <c r="R126"/>
  <c r="Q126"/>
  <c r="P126"/>
  <c r="M126"/>
  <c r="C126"/>
  <c r="T125"/>
  <c r="S125"/>
  <c r="R125"/>
  <c r="Q125"/>
  <c r="P125"/>
  <c r="M125"/>
  <c r="C125"/>
  <c r="T124"/>
  <c r="S124"/>
  <c r="R124"/>
  <c r="Q124"/>
  <c r="P124"/>
  <c r="M124"/>
  <c r="C124"/>
  <c r="T123"/>
  <c r="S123"/>
  <c r="R123"/>
  <c r="Q123"/>
  <c r="P123"/>
  <c r="M123"/>
  <c r="C123"/>
  <c r="T122"/>
  <c r="S122"/>
  <c r="R122"/>
  <c r="Q122"/>
  <c r="P122"/>
  <c r="M122"/>
  <c r="C122"/>
  <c r="T121"/>
  <c r="S121"/>
  <c r="R121"/>
  <c r="Q121"/>
  <c r="P121"/>
  <c r="M121"/>
  <c r="C121"/>
  <c r="T120"/>
  <c r="S120"/>
  <c r="R120"/>
  <c r="Q120"/>
  <c r="P120"/>
  <c r="M120"/>
  <c r="C120"/>
  <c r="T119"/>
  <c r="S119"/>
  <c r="R119"/>
  <c r="Q119"/>
  <c r="P119"/>
  <c r="M119"/>
  <c r="C119"/>
  <c r="T118"/>
  <c r="S118"/>
  <c r="R118"/>
  <c r="Q118"/>
  <c r="P118"/>
  <c r="M118"/>
  <c r="C118"/>
  <c r="T117"/>
  <c r="S117"/>
  <c r="R117"/>
  <c r="Q117"/>
  <c r="P117"/>
  <c r="M117"/>
  <c r="C117"/>
  <c r="T116"/>
  <c r="S116"/>
  <c r="R116"/>
  <c r="Q116"/>
  <c r="P116"/>
  <c r="M116"/>
  <c r="C116"/>
  <c r="T115"/>
  <c r="S115"/>
  <c r="R115"/>
  <c r="Q115"/>
  <c r="P115"/>
  <c r="M115"/>
  <c r="C115"/>
  <c r="T114"/>
  <c r="S114"/>
  <c r="R114"/>
  <c r="Q114"/>
  <c r="P114"/>
  <c r="M114"/>
  <c r="C114"/>
  <c r="T113"/>
  <c r="S113"/>
  <c r="R113"/>
  <c r="Q113"/>
  <c r="P113"/>
  <c r="M113"/>
  <c r="C113"/>
  <c r="T112"/>
  <c r="S112"/>
  <c r="R112"/>
  <c r="Q112"/>
  <c r="P112"/>
  <c r="M112"/>
  <c r="C112"/>
  <c r="T111"/>
  <c r="S111"/>
  <c r="R111"/>
  <c r="Q111"/>
  <c r="P111"/>
  <c r="M111"/>
  <c r="C111"/>
  <c r="T110"/>
  <c r="S110"/>
  <c r="R110"/>
  <c r="Q110"/>
  <c r="P110"/>
  <c r="M110"/>
  <c r="C110"/>
  <c r="T109"/>
  <c r="S109"/>
  <c r="R109"/>
  <c r="Q109"/>
  <c r="P109"/>
  <c r="M109"/>
  <c r="C109"/>
  <c r="T108"/>
  <c r="S108"/>
  <c r="R108"/>
  <c r="Q108"/>
  <c r="P108"/>
  <c r="M108"/>
  <c r="C108"/>
  <c r="T107"/>
  <c r="S107"/>
  <c r="R107"/>
  <c r="Q107"/>
  <c r="P107"/>
  <c r="M107"/>
  <c r="C107"/>
  <c r="T106"/>
  <c r="S106"/>
  <c r="R106"/>
  <c r="Q106"/>
  <c r="P106"/>
  <c r="M106"/>
  <c r="C106"/>
  <c r="T105"/>
  <c r="S105"/>
  <c r="R105"/>
  <c r="Q105"/>
  <c r="P105"/>
  <c r="M105"/>
  <c r="C105"/>
  <c r="T104"/>
  <c r="S104"/>
  <c r="R104"/>
  <c r="Q104"/>
  <c r="P104"/>
  <c r="M104"/>
  <c r="C104"/>
  <c r="T103"/>
  <c r="S103"/>
  <c r="R103"/>
  <c r="Q103"/>
  <c r="P103"/>
  <c r="M103"/>
  <c r="C103"/>
  <c r="T102"/>
  <c r="S102"/>
  <c r="R102"/>
  <c r="Q102"/>
  <c r="P102"/>
  <c r="M102"/>
  <c r="C102"/>
  <c r="T101"/>
  <c r="S101"/>
  <c r="R101"/>
  <c r="Q101"/>
  <c r="P101"/>
  <c r="M101"/>
  <c r="C101"/>
  <c r="T100"/>
  <c r="S100"/>
  <c r="R100"/>
  <c r="Q100"/>
  <c r="P100"/>
  <c r="M100"/>
  <c r="C100"/>
  <c r="T99"/>
  <c r="S99"/>
  <c r="R99"/>
  <c r="Q99"/>
  <c r="P99"/>
  <c r="M99"/>
  <c r="C99"/>
  <c r="T98"/>
  <c r="S98"/>
  <c r="R98"/>
  <c r="Q98"/>
  <c r="P98"/>
  <c r="M98"/>
  <c r="C98"/>
  <c r="T97"/>
  <c r="S97"/>
  <c r="R97"/>
  <c r="Q97"/>
  <c r="P97"/>
  <c r="M97"/>
  <c r="C97"/>
  <c r="T96"/>
  <c r="S96"/>
  <c r="R96"/>
  <c r="Q96"/>
  <c r="P96"/>
  <c r="M96"/>
  <c r="C96"/>
  <c r="T95"/>
  <c r="S95"/>
  <c r="R95"/>
  <c r="Q95"/>
  <c r="P95"/>
  <c r="M95"/>
  <c r="C95"/>
  <c r="T94"/>
  <c r="S94"/>
  <c r="R94"/>
  <c r="Q94"/>
  <c r="P94"/>
  <c r="M94"/>
  <c r="C94"/>
  <c r="T93"/>
  <c r="S93"/>
  <c r="R93"/>
  <c r="Q93"/>
  <c r="P93"/>
  <c r="M93"/>
  <c r="C93"/>
  <c r="T92"/>
  <c r="S92"/>
  <c r="R92"/>
  <c r="Q92"/>
  <c r="P92"/>
  <c r="M92"/>
  <c r="C92"/>
  <c r="T91"/>
  <c r="S91"/>
  <c r="R91"/>
  <c r="Q91"/>
  <c r="P91"/>
  <c r="M91"/>
  <c r="C91"/>
  <c r="T90"/>
  <c r="S90"/>
  <c r="R90"/>
  <c r="Q90"/>
  <c r="P90"/>
  <c r="M90"/>
  <c r="C90"/>
  <c r="T89"/>
  <c r="S89"/>
  <c r="R89"/>
  <c r="Q89"/>
  <c r="P89"/>
  <c r="M89"/>
  <c r="C89"/>
  <c r="T88"/>
  <c r="S88"/>
  <c r="R88"/>
  <c r="Q88"/>
  <c r="P88"/>
  <c r="M88"/>
  <c r="C88"/>
  <c r="T87"/>
  <c r="S87"/>
  <c r="R87"/>
  <c r="Q87"/>
  <c r="P87"/>
  <c r="M87"/>
  <c r="C87"/>
  <c r="T86"/>
  <c r="S86"/>
  <c r="R86"/>
  <c r="Q86"/>
  <c r="P86"/>
  <c r="M86"/>
  <c r="C86"/>
  <c r="T85"/>
  <c r="S85"/>
  <c r="R85"/>
  <c r="Q85"/>
  <c r="P85"/>
  <c r="M85"/>
  <c r="C85"/>
  <c r="T84"/>
  <c r="S84"/>
  <c r="R84"/>
  <c r="Q84"/>
  <c r="P84"/>
  <c r="M84"/>
  <c r="C84"/>
  <c r="T83"/>
  <c r="S83"/>
  <c r="R83"/>
  <c r="Q83"/>
  <c r="P83"/>
  <c r="M83"/>
  <c r="C83"/>
  <c r="T82"/>
  <c r="S82"/>
  <c r="R82"/>
  <c r="Q82"/>
  <c r="P82"/>
  <c r="M82"/>
  <c r="C82"/>
  <c r="T81"/>
  <c r="S81"/>
  <c r="R81"/>
  <c r="Q81"/>
  <c r="P81"/>
  <c r="M81"/>
  <c r="C81"/>
  <c r="T80"/>
  <c r="S80"/>
  <c r="R80"/>
  <c r="Q80"/>
  <c r="P80"/>
  <c r="M80"/>
  <c r="C80"/>
  <c r="T79"/>
  <c r="S79"/>
  <c r="R79"/>
  <c r="Q79"/>
  <c r="P79"/>
  <c r="M79"/>
  <c r="C79"/>
  <c r="T78"/>
  <c r="S78"/>
  <c r="R78"/>
  <c r="Q78"/>
  <c r="P78"/>
  <c r="M78"/>
  <c r="C78"/>
  <c r="T77"/>
  <c r="S77"/>
  <c r="R77"/>
  <c r="Q77"/>
  <c r="P77"/>
  <c r="M77"/>
  <c r="C77"/>
  <c r="T76"/>
  <c r="S76"/>
  <c r="R76"/>
  <c r="Q76"/>
  <c r="P76"/>
  <c r="M76"/>
  <c r="C76"/>
  <c r="T75"/>
  <c r="S75"/>
  <c r="R75"/>
  <c r="Q75"/>
  <c r="P75"/>
  <c r="M75"/>
  <c r="C75"/>
  <c r="T74"/>
  <c r="S74"/>
  <c r="R74"/>
  <c r="Q74"/>
  <c r="P74"/>
  <c r="M74"/>
  <c r="C74"/>
  <c r="T73"/>
  <c r="S73"/>
  <c r="R73"/>
  <c r="Q73"/>
  <c r="P73"/>
  <c r="M73"/>
  <c r="C73"/>
  <c r="T72"/>
  <c r="S72"/>
  <c r="R72"/>
  <c r="Q72"/>
  <c r="P72"/>
  <c r="M72"/>
  <c r="C72"/>
  <c r="T71"/>
  <c r="S71"/>
  <c r="R71"/>
  <c r="Q71"/>
  <c r="P71"/>
  <c r="M71"/>
  <c r="C71"/>
  <c r="T70"/>
  <c r="S70"/>
  <c r="R70"/>
  <c r="Q70"/>
  <c r="P70"/>
  <c r="M70"/>
  <c r="C70"/>
  <c r="T69"/>
  <c r="S69"/>
  <c r="R69"/>
  <c r="Q69"/>
  <c r="P69"/>
  <c r="M69"/>
  <c r="C69"/>
  <c r="T68"/>
  <c r="S68"/>
  <c r="R68"/>
  <c r="Q68"/>
  <c r="P68"/>
  <c r="M68"/>
  <c r="C68"/>
  <c r="T67"/>
  <c r="S67"/>
  <c r="R67"/>
  <c r="Q67"/>
  <c r="P67"/>
  <c r="M67"/>
  <c r="C67"/>
  <c r="T66"/>
  <c r="S66"/>
  <c r="R66"/>
  <c r="Q66"/>
  <c r="P66"/>
  <c r="M66"/>
  <c r="C66"/>
  <c r="T65"/>
  <c r="S65"/>
  <c r="R65"/>
  <c r="Q65"/>
  <c r="P65"/>
  <c r="M65"/>
  <c r="C65"/>
  <c r="T64"/>
  <c r="S64"/>
  <c r="R64"/>
  <c r="Q64"/>
  <c r="P64"/>
  <c r="M64"/>
  <c r="C64"/>
  <c r="T63"/>
  <c r="S63"/>
  <c r="R63"/>
  <c r="Q63"/>
  <c r="P63"/>
  <c r="M63"/>
  <c r="C63"/>
  <c r="T62"/>
  <c r="S62"/>
  <c r="R62"/>
  <c r="Q62"/>
  <c r="P62"/>
  <c r="M62"/>
  <c r="C62"/>
  <c r="T61"/>
  <c r="S61"/>
  <c r="R61"/>
  <c r="Q61"/>
  <c r="P61"/>
  <c r="M61"/>
  <c r="C61"/>
  <c r="T60"/>
  <c r="S60"/>
  <c r="R60"/>
  <c r="Q60"/>
  <c r="P60"/>
  <c r="M60"/>
  <c r="C60"/>
  <c r="T59"/>
  <c r="S59"/>
  <c r="R59"/>
  <c r="Q59"/>
  <c r="P59"/>
  <c r="M59"/>
  <c r="C59"/>
  <c r="T58"/>
  <c r="S58"/>
  <c r="R58"/>
  <c r="Q58"/>
  <c r="P58"/>
  <c r="M58"/>
  <c r="C58"/>
  <c r="T57"/>
  <c r="S57"/>
  <c r="R57"/>
  <c r="Q57"/>
  <c r="P57"/>
  <c r="M57"/>
  <c r="C57"/>
  <c r="T56"/>
  <c r="S56"/>
  <c r="R56"/>
  <c r="Q56"/>
  <c r="P56"/>
  <c r="M56"/>
  <c r="C56"/>
  <c r="T55"/>
  <c r="S55"/>
  <c r="R55"/>
  <c r="Q55"/>
  <c r="P55"/>
  <c r="M55"/>
  <c r="C55"/>
  <c r="T54"/>
  <c r="S54"/>
  <c r="R54"/>
  <c r="Q54"/>
  <c r="P54"/>
  <c r="M54"/>
  <c r="C54"/>
  <c r="T53"/>
  <c r="S53"/>
  <c r="R53"/>
  <c r="Q53"/>
  <c r="P53"/>
  <c r="M53"/>
  <c r="C53"/>
  <c r="T52"/>
  <c r="S52"/>
  <c r="R52"/>
  <c r="Q52"/>
  <c r="P52"/>
  <c r="M52"/>
  <c r="C52"/>
  <c r="T51"/>
  <c r="S51"/>
  <c r="R51"/>
  <c r="Q51"/>
  <c r="P51"/>
  <c r="M51"/>
  <c r="C51"/>
  <c r="T50"/>
  <c r="S50"/>
  <c r="R50"/>
  <c r="Q50"/>
  <c r="P50"/>
  <c r="M50"/>
  <c r="C50"/>
  <c r="T49"/>
  <c r="S49"/>
  <c r="R49"/>
  <c r="Q49"/>
  <c r="P49"/>
  <c r="M49"/>
  <c r="C49"/>
  <c r="T48"/>
  <c r="S48"/>
  <c r="R48"/>
  <c r="Q48"/>
  <c r="P48"/>
  <c r="M48"/>
  <c r="C48"/>
  <c r="T47"/>
  <c r="S47"/>
  <c r="R47"/>
  <c r="Q47"/>
  <c r="P47"/>
  <c r="M47"/>
  <c r="C47"/>
  <c r="T46"/>
  <c r="S46"/>
  <c r="R46"/>
  <c r="Q46"/>
  <c r="P46"/>
  <c r="M46"/>
  <c r="C46"/>
  <c r="T45"/>
  <c r="S45"/>
  <c r="R45"/>
  <c r="Q45"/>
  <c r="P45"/>
  <c r="M45"/>
  <c r="C45"/>
  <c r="T44"/>
  <c r="S44"/>
  <c r="R44"/>
  <c r="Q44"/>
  <c r="P44"/>
  <c r="M44"/>
  <c r="C44"/>
  <c r="T43"/>
  <c r="S43"/>
  <c r="R43"/>
  <c r="Q43"/>
  <c r="P43"/>
  <c r="M43"/>
  <c r="C43"/>
  <c r="T42"/>
  <c r="S42"/>
  <c r="R42"/>
  <c r="Q42"/>
  <c r="P42"/>
  <c r="M42"/>
  <c r="C42"/>
  <c r="T41"/>
  <c r="S41"/>
  <c r="R41"/>
  <c r="Q41"/>
  <c r="P41"/>
  <c r="M41"/>
  <c r="C41"/>
  <c r="T40"/>
  <c r="S40"/>
  <c r="R40"/>
  <c r="Q40"/>
  <c r="P40"/>
  <c r="M40"/>
  <c r="C40"/>
  <c r="T39"/>
  <c r="S39"/>
  <c r="R39"/>
  <c r="Q39"/>
  <c r="P39"/>
  <c r="M39"/>
  <c r="C39"/>
  <c r="T38"/>
  <c r="S38"/>
  <c r="R38"/>
  <c r="Q38"/>
  <c r="P38"/>
  <c r="M38"/>
  <c r="C38"/>
  <c r="T37"/>
  <c r="S37"/>
  <c r="R37"/>
  <c r="Q37"/>
  <c r="P37"/>
  <c r="M37"/>
  <c r="C37"/>
  <c r="T36"/>
  <c r="S36"/>
  <c r="R36"/>
  <c r="Q36"/>
  <c r="P36"/>
  <c r="M36"/>
  <c r="C36"/>
  <c r="T35"/>
  <c r="S35"/>
  <c r="R35"/>
  <c r="Q35"/>
  <c r="P35"/>
  <c r="M35"/>
  <c r="C35"/>
  <c r="T34"/>
  <c r="S34"/>
  <c r="R34"/>
  <c r="Q34"/>
  <c r="P34"/>
  <c r="M34"/>
  <c r="C34"/>
  <c r="T33"/>
  <c r="S33"/>
  <c r="R33"/>
  <c r="Q33"/>
  <c r="P33"/>
  <c r="M33"/>
  <c r="C33"/>
  <c r="T32"/>
  <c r="S32"/>
  <c r="R32"/>
  <c r="Q32"/>
  <c r="P32"/>
  <c r="M32"/>
  <c r="C32"/>
  <c r="T31"/>
  <c r="S31"/>
  <c r="R31"/>
  <c r="Q31"/>
  <c r="P31"/>
  <c r="M31"/>
  <c r="C31"/>
  <c r="T30"/>
  <c r="S30"/>
  <c r="R30"/>
  <c r="Q30"/>
  <c r="P30"/>
  <c r="M30"/>
  <c r="C30"/>
  <c r="T29"/>
  <c r="S29"/>
  <c r="R29"/>
  <c r="Q29"/>
  <c r="P29"/>
  <c r="M29"/>
  <c r="C29"/>
  <c r="T28"/>
  <c r="S28"/>
  <c r="R28"/>
  <c r="Q28"/>
  <c r="P28"/>
  <c r="M28"/>
  <c r="C28"/>
  <c r="T27"/>
  <c r="S27"/>
  <c r="R27"/>
  <c r="Q27"/>
  <c r="P27"/>
  <c r="M27"/>
  <c r="C27"/>
  <c r="T26"/>
  <c r="S26"/>
  <c r="R26"/>
  <c r="Q26"/>
  <c r="P26"/>
  <c r="M26"/>
  <c r="C26"/>
  <c r="T25"/>
  <c r="S25"/>
  <c r="R25"/>
  <c r="Q25"/>
  <c r="P25"/>
  <c r="M25"/>
  <c r="C25"/>
  <c r="W24"/>
  <c r="T24"/>
  <c r="S24"/>
  <c r="R24"/>
  <c r="Q24"/>
  <c r="P24"/>
  <c r="M24"/>
  <c r="C24"/>
  <c r="T23"/>
  <c r="S23"/>
  <c r="R23"/>
  <c r="Q23"/>
  <c r="P23"/>
  <c r="M23"/>
  <c r="C23"/>
  <c r="T22"/>
  <c r="S22"/>
  <c r="R22"/>
  <c r="Q22"/>
  <c r="P22"/>
  <c r="M22"/>
  <c r="C22"/>
  <c r="T21"/>
  <c r="S21"/>
  <c r="R21"/>
  <c r="Q21"/>
  <c r="P21"/>
  <c r="M21"/>
  <c r="C21"/>
  <c r="T20"/>
  <c r="S20"/>
  <c r="R20"/>
  <c r="Q20"/>
  <c r="P20"/>
  <c r="M20"/>
  <c r="C20"/>
  <c r="T19"/>
  <c r="S19"/>
  <c r="R19"/>
  <c r="Q19"/>
  <c r="P19"/>
  <c r="M19"/>
  <c r="C19"/>
  <c r="T18"/>
  <c r="S18"/>
  <c r="R18"/>
  <c r="Q18"/>
  <c r="P18"/>
  <c r="M18"/>
  <c r="C18"/>
  <c r="T17"/>
  <c r="S17"/>
  <c r="R17"/>
  <c r="Q17"/>
  <c r="P17"/>
  <c r="M17"/>
  <c r="C17"/>
  <c r="W16"/>
  <c r="T16"/>
  <c r="S16"/>
  <c r="R16"/>
  <c r="Q16"/>
  <c r="P16"/>
  <c r="M16"/>
  <c r="C16"/>
  <c r="W15"/>
  <c r="T15"/>
  <c r="S15"/>
  <c r="R15"/>
  <c r="Q15"/>
  <c r="P15"/>
  <c r="M15"/>
  <c r="C15"/>
  <c r="W14"/>
  <c r="T14"/>
  <c r="S14"/>
  <c r="R14"/>
  <c r="Q14"/>
  <c r="P14"/>
  <c r="M14"/>
  <c r="C14"/>
  <c r="W13"/>
  <c r="T13"/>
  <c r="S13"/>
  <c r="R13"/>
  <c r="Q13"/>
  <c r="P13"/>
  <c r="M13"/>
  <c r="C13"/>
  <c r="W12"/>
  <c r="T12"/>
  <c r="S12"/>
  <c r="R12"/>
  <c r="Q12"/>
  <c r="P12"/>
  <c r="M12"/>
  <c r="C12"/>
  <c r="W11"/>
  <c r="T11"/>
  <c r="S11"/>
  <c r="R11"/>
  <c r="Q11"/>
  <c r="P11"/>
  <c r="N11"/>
  <c r="M11"/>
  <c r="C11"/>
  <c r="AC9"/>
  <c r="Z9"/>
  <c r="Y9"/>
  <c r="AB9" s="1"/>
  <c r="X9"/>
  <c r="L9"/>
  <c r="K9"/>
  <c r="J9"/>
  <c r="I9"/>
  <c r="H9"/>
  <c r="F9"/>
  <c r="E9"/>
  <c r="D9"/>
  <c r="T614" i="16"/>
  <c r="S614"/>
  <c r="R614"/>
  <c r="Q614"/>
  <c r="P614"/>
  <c r="N614"/>
  <c r="M614"/>
  <c r="C614"/>
  <c r="T613"/>
  <c r="S613"/>
  <c r="R613"/>
  <c r="Q613"/>
  <c r="P613"/>
  <c r="N613"/>
  <c r="M613"/>
  <c r="C613"/>
  <c r="T612"/>
  <c r="S612"/>
  <c r="R612"/>
  <c r="Q612"/>
  <c r="P612"/>
  <c r="N612"/>
  <c r="M612"/>
  <c r="C612"/>
  <c r="T611"/>
  <c r="S611"/>
  <c r="R611"/>
  <c r="Q611"/>
  <c r="P611"/>
  <c r="N611"/>
  <c r="M611"/>
  <c r="C611"/>
  <c r="T610"/>
  <c r="S610"/>
  <c r="R610"/>
  <c r="Q610"/>
  <c r="P610"/>
  <c r="N610"/>
  <c r="M610"/>
  <c r="C610"/>
  <c r="T609"/>
  <c r="S609"/>
  <c r="R609"/>
  <c r="Q609"/>
  <c r="P609"/>
  <c r="N609"/>
  <c r="M609"/>
  <c r="C609"/>
  <c r="T608"/>
  <c r="S608"/>
  <c r="R608"/>
  <c r="Q608"/>
  <c r="P608"/>
  <c r="N608"/>
  <c r="M608"/>
  <c r="C608"/>
  <c r="T607"/>
  <c r="S607"/>
  <c r="R607"/>
  <c r="Q607"/>
  <c r="P607"/>
  <c r="N607"/>
  <c r="M607"/>
  <c r="C607"/>
  <c r="T606"/>
  <c r="S606"/>
  <c r="R606"/>
  <c r="Q606"/>
  <c r="P606"/>
  <c r="N606"/>
  <c r="M606"/>
  <c r="C606"/>
  <c r="T605"/>
  <c r="S605"/>
  <c r="R605"/>
  <c r="Q605"/>
  <c r="P605"/>
  <c r="N605"/>
  <c r="M605"/>
  <c r="C605"/>
  <c r="T604"/>
  <c r="S604"/>
  <c r="R604"/>
  <c r="Q604"/>
  <c r="P604"/>
  <c r="N604"/>
  <c r="M604"/>
  <c r="C604"/>
  <c r="T603"/>
  <c r="S603"/>
  <c r="R603"/>
  <c r="Q603"/>
  <c r="P603"/>
  <c r="N603"/>
  <c r="M603"/>
  <c r="C603"/>
  <c r="T602"/>
  <c r="S602"/>
  <c r="R602"/>
  <c r="Q602"/>
  <c r="P602"/>
  <c r="N602"/>
  <c r="M602"/>
  <c r="C602"/>
  <c r="T601"/>
  <c r="S601"/>
  <c r="R601"/>
  <c r="Q601"/>
  <c r="P601"/>
  <c r="N601"/>
  <c r="M601"/>
  <c r="C601"/>
  <c r="T600"/>
  <c r="S600"/>
  <c r="R600"/>
  <c r="Q600"/>
  <c r="P600"/>
  <c r="N600"/>
  <c r="M600"/>
  <c r="C600"/>
  <c r="T599"/>
  <c r="S599"/>
  <c r="R599"/>
  <c r="Q599"/>
  <c r="P599"/>
  <c r="N599"/>
  <c r="M599"/>
  <c r="C599"/>
  <c r="T598"/>
  <c r="S598"/>
  <c r="R598"/>
  <c r="Q598"/>
  <c r="P598"/>
  <c r="N598"/>
  <c r="M598"/>
  <c r="C598"/>
  <c r="T597"/>
  <c r="S597"/>
  <c r="R597"/>
  <c r="Q597"/>
  <c r="P597"/>
  <c r="N597"/>
  <c r="M597"/>
  <c r="C597"/>
  <c r="T596"/>
  <c r="S596"/>
  <c r="R596"/>
  <c r="Q596"/>
  <c r="P596"/>
  <c r="N596"/>
  <c r="M596"/>
  <c r="C596"/>
  <c r="T595"/>
  <c r="S595"/>
  <c r="R595"/>
  <c r="Q595"/>
  <c r="P595"/>
  <c r="N595"/>
  <c r="M595"/>
  <c r="C595"/>
  <c r="T594"/>
  <c r="S594"/>
  <c r="R594"/>
  <c r="Q594"/>
  <c r="P594"/>
  <c r="N594"/>
  <c r="M594"/>
  <c r="C594"/>
  <c r="T593"/>
  <c r="S593"/>
  <c r="R593"/>
  <c r="Q593"/>
  <c r="P593"/>
  <c r="N593"/>
  <c r="M593"/>
  <c r="C593"/>
  <c r="T592"/>
  <c r="S592"/>
  <c r="R592"/>
  <c r="Q592"/>
  <c r="P592"/>
  <c r="N592"/>
  <c r="M592"/>
  <c r="C592"/>
  <c r="T591"/>
  <c r="S591"/>
  <c r="R591"/>
  <c r="Q591"/>
  <c r="P591"/>
  <c r="N591"/>
  <c r="M591"/>
  <c r="C591"/>
  <c r="T590"/>
  <c r="S590"/>
  <c r="R590"/>
  <c r="Q590"/>
  <c r="P590"/>
  <c r="N590"/>
  <c r="M590"/>
  <c r="C590"/>
  <c r="T589"/>
  <c r="S589"/>
  <c r="R589"/>
  <c r="Q589"/>
  <c r="P589"/>
  <c r="N589"/>
  <c r="M589"/>
  <c r="C589"/>
  <c r="T588"/>
  <c r="S588"/>
  <c r="R588"/>
  <c r="Q588"/>
  <c r="P588"/>
  <c r="N588"/>
  <c r="M588"/>
  <c r="C588"/>
  <c r="T587"/>
  <c r="S587"/>
  <c r="R587"/>
  <c r="Q587"/>
  <c r="P587"/>
  <c r="N587"/>
  <c r="M587"/>
  <c r="C587"/>
  <c r="T586"/>
  <c r="S586"/>
  <c r="R586"/>
  <c r="Q586"/>
  <c r="P586"/>
  <c r="N586"/>
  <c r="M586"/>
  <c r="C586"/>
  <c r="T585"/>
  <c r="S585"/>
  <c r="R585"/>
  <c r="Q585"/>
  <c r="P585"/>
  <c r="N585"/>
  <c r="M585"/>
  <c r="C585"/>
  <c r="T584"/>
  <c r="S584"/>
  <c r="R584"/>
  <c r="Q584"/>
  <c r="P584"/>
  <c r="N584"/>
  <c r="M584"/>
  <c r="C584"/>
  <c r="T583"/>
  <c r="S583"/>
  <c r="R583"/>
  <c r="Q583"/>
  <c r="P583"/>
  <c r="N583"/>
  <c r="M583"/>
  <c r="C583"/>
  <c r="T582"/>
  <c r="S582"/>
  <c r="R582"/>
  <c r="Q582"/>
  <c r="P582"/>
  <c r="N582"/>
  <c r="M582"/>
  <c r="C582"/>
  <c r="T581"/>
  <c r="S581"/>
  <c r="R581"/>
  <c r="Q581"/>
  <c r="P581"/>
  <c r="N581"/>
  <c r="M581"/>
  <c r="C581"/>
  <c r="T580"/>
  <c r="S580"/>
  <c r="R580"/>
  <c r="Q580"/>
  <c r="P580"/>
  <c r="N580"/>
  <c r="M580"/>
  <c r="C580"/>
  <c r="T579"/>
  <c r="S579"/>
  <c r="R579"/>
  <c r="Q579"/>
  <c r="P579"/>
  <c r="N579"/>
  <c r="M579"/>
  <c r="C579"/>
  <c r="T578"/>
  <c r="S578"/>
  <c r="R578"/>
  <c r="Q578"/>
  <c r="P578"/>
  <c r="N578"/>
  <c r="M578"/>
  <c r="C578"/>
  <c r="T577"/>
  <c r="S577"/>
  <c r="R577"/>
  <c r="Q577"/>
  <c r="P577"/>
  <c r="N577"/>
  <c r="M577"/>
  <c r="C577"/>
  <c r="T576"/>
  <c r="S576"/>
  <c r="R576"/>
  <c r="Q576"/>
  <c r="P576"/>
  <c r="N576"/>
  <c r="M576"/>
  <c r="C576"/>
  <c r="T575"/>
  <c r="S575"/>
  <c r="R575"/>
  <c r="Q575"/>
  <c r="P575"/>
  <c r="N575"/>
  <c r="M575"/>
  <c r="C575"/>
  <c r="T574"/>
  <c r="S574"/>
  <c r="R574"/>
  <c r="Q574"/>
  <c r="P574"/>
  <c r="N574"/>
  <c r="M574"/>
  <c r="C574"/>
  <c r="T573"/>
  <c r="S573"/>
  <c r="R573"/>
  <c r="Q573"/>
  <c r="P573"/>
  <c r="N573"/>
  <c r="M573"/>
  <c r="C573"/>
  <c r="T572"/>
  <c r="S572"/>
  <c r="R572"/>
  <c r="Q572"/>
  <c r="P572"/>
  <c r="N572"/>
  <c r="M572"/>
  <c r="C572"/>
  <c r="T571"/>
  <c r="S571"/>
  <c r="R571"/>
  <c r="Q571"/>
  <c r="P571"/>
  <c r="N571"/>
  <c r="M571"/>
  <c r="C571"/>
  <c r="T570"/>
  <c r="S570"/>
  <c r="R570"/>
  <c r="Q570"/>
  <c r="P570"/>
  <c r="N570"/>
  <c r="M570"/>
  <c r="C570"/>
  <c r="T569"/>
  <c r="S569"/>
  <c r="R569"/>
  <c r="Q569"/>
  <c r="P569"/>
  <c r="N569"/>
  <c r="M569"/>
  <c r="C569"/>
  <c r="T568"/>
  <c r="S568"/>
  <c r="R568"/>
  <c r="Q568"/>
  <c r="P568"/>
  <c r="N568"/>
  <c r="M568"/>
  <c r="C568"/>
  <c r="T567"/>
  <c r="S567"/>
  <c r="R567"/>
  <c r="Q567"/>
  <c r="P567"/>
  <c r="N567"/>
  <c r="M567"/>
  <c r="C567"/>
  <c r="T566"/>
  <c r="S566"/>
  <c r="R566"/>
  <c r="Q566"/>
  <c r="P566"/>
  <c r="N566"/>
  <c r="M566"/>
  <c r="C566"/>
  <c r="T565"/>
  <c r="S565"/>
  <c r="R565"/>
  <c r="Q565"/>
  <c r="P565"/>
  <c r="N565"/>
  <c r="M565"/>
  <c r="C565"/>
  <c r="T564"/>
  <c r="S564"/>
  <c r="R564"/>
  <c r="Q564"/>
  <c r="P564"/>
  <c r="N564"/>
  <c r="M564"/>
  <c r="C564"/>
  <c r="T563"/>
  <c r="S563"/>
  <c r="R563"/>
  <c r="Q563"/>
  <c r="P563"/>
  <c r="N563"/>
  <c r="M563"/>
  <c r="C563"/>
  <c r="T562"/>
  <c r="S562"/>
  <c r="R562"/>
  <c r="Q562"/>
  <c r="P562"/>
  <c r="N562"/>
  <c r="M562"/>
  <c r="C562"/>
  <c r="T561"/>
  <c r="S561"/>
  <c r="R561"/>
  <c r="Q561"/>
  <c r="P561"/>
  <c r="N561"/>
  <c r="M561"/>
  <c r="C561"/>
  <c r="T560"/>
  <c r="S560"/>
  <c r="R560"/>
  <c r="Q560"/>
  <c r="P560"/>
  <c r="N560"/>
  <c r="M560"/>
  <c r="C560"/>
  <c r="T559"/>
  <c r="S559"/>
  <c r="R559"/>
  <c r="Q559"/>
  <c r="P559"/>
  <c r="N559"/>
  <c r="M559"/>
  <c r="C559"/>
  <c r="T558"/>
  <c r="S558"/>
  <c r="R558"/>
  <c r="Q558"/>
  <c r="P558"/>
  <c r="N558"/>
  <c r="M558"/>
  <c r="C558"/>
  <c r="T557"/>
  <c r="S557"/>
  <c r="R557"/>
  <c r="Q557"/>
  <c r="P557"/>
  <c r="N557"/>
  <c r="M557"/>
  <c r="C557"/>
  <c r="T556"/>
  <c r="S556"/>
  <c r="R556"/>
  <c r="Q556"/>
  <c r="P556"/>
  <c r="N556"/>
  <c r="M556"/>
  <c r="C556"/>
  <c r="T555"/>
  <c r="S555"/>
  <c r="R555"/>
  <c r="Q555"/>
  <c r="P555"/>
  <c r="N555"/>
  <c r="M555"/>
  <c r="C555"/>
  <c r="T554"/>
  <c r="S554"/>
  <c r="R554"/>
  <c r="Q554"/>
  <c r="P554"/>
  <c r="N554"/>
  <c r="M554"/>
  <c r="C554"/>
  <c r="T553"/>
  <c r="S553"/>
  <c r="R553"/>
  <c r="Q553"/>
  <c r="P553"/>
  <c r="N553"/>
  <c r="M553"/>
  <c r="C553"/>
  <c r="T552"/>
  <c r="S552"/>
  <c r="R552"/>
  <c r="Q552"/>
  <c r="P552"/>
  <c r="N552"/>
  <c r="M552"/>
  <c r="C552"/>
  <c r="T551"/>
  <c r="S551"/>
  <c r="R551"/>
  <c r="Q551"/>
  <c r="P551"/>
  <c r="N551"/>
  <c r="M551"/>
  <c r="C551"/>
  <c r="T550"/>
  <c r="S550"/>
  <c r="R550"/>
  <c r="Q550"/>
  <c r="P550"/>
  <c r="N550"/>
  <c r="M550"/>
  <c r="C550"/>
  <c r="T549"/>
  <c r="S549"/>
  <c r="R549"/>
  <c r="Q549"/>
  <c r="P549"/>
  <c r="N549"/>
  <c r="M549"/>
  <c r="C549"/>
  <c r="T548"/>
  <c r="S548"/>
  <c r="R548"/>
  <c r="Q548"/>
  <c r="P548"/>
  <c r="N548"/>
  <c r="M548"/>
  <c r="C548"/>
  <c r="T547"/>
  <c r="S547"/>
  <c r="R547"/>
  <c r="Q547"/>
  <c r="P547"/>
  <c r="N547"/>
  <c r="M547"/>
  <c r="C547"/>
  <c r="T546"/>
  <c r="S546"/>
  <c r="R546"/>
  <c r="Q546"/>
  <c r="P546"/>
  <c r="N546"/>
  <c r="M546"/>
  <c r="C546"/>
  <c r="T545"/>
  <c r="S545"/>
  <c r="R545"/>
  <c r="Q545"/>
  <c r="P545"/>
  <c r="N545"/>
  <c r="M545"/>
  <c r="C545"/>
  <c r="T544"/>
  <c r="S544"/>
  <c r="R544"/>
  <c r="Q544"/>
  <c r="P544"/>
  <c r="N544"/>
  <c r="M544"/>
  <c r="C544"/>
  <c r="T543"/>
  <c r="S543"/>
  <c r="R543"/>
  <c r="Q543"/>
  <c r="P543"/>
  <c r="N543"/>
  <c r="M543"/>
  <c r="C543"/>
  <c r="T542"/>
  <c r="S542"/>
  <c r="R542"/>
  <c r="Q542"/>
  <c r="P542"/>
  <c r="N542"/>
  <c r="M542"/>
  <c r="C542"/>
  <c r="T541"/>
  <c r="S541"/>
  <c r="R541"/>
  <c r="Q541"/>
  <c r="P541"/>
  <c r="N541"/>
  <c r="M541"/>
  <c r="C541"/>
  <c r="T540"/>
  <c r="S540"/>
  <c r="R540"/>
  <c r="Q540"/>
  <c r="P540"/>
  <c r="N540"/>
  <c r="M540"/>
  <c r="C540"/>
  <c r="T539"/>
  <c r="S539"/>
  <c r="R539"/>
  <c r="Q539"/>
  <c r="P539"/>
  <c r="N539"/>
  <c r="M539"/>
  <c r="C539"/>
  <c r="T538"/>
  <c r="S538"/>
  <c r="R538"/>
  <c r="Q538"/>
  <c r="P538"/>
  <c r="N538"/>
  <c r="M538"/>
  <c r="C538"/>
  <c r="T537"/>
  <c r="S537"/>
  <c r="R537"/>
  <c r="Q537"/>
  <c r="P537"/>
  <c r="N537"/>
  <c r="M537"/>
  <c r="C537"/>
  <c r="T536"/>
  <c r="S536"/>
  <c r="R536"/>
  <c r="Q536"/>
  <c r="P536"/>
  <c r="N536"/>
  <c r="M536"/>
  <c r="C536"/>
  <c r="T535"/>
  <c r="S535"/>
  <c r="R535"/>
  <c r="Q535"/>
  <c r="P535"/>
  <c r="N535"/>
  <c r="M535"/>
  <c r="C535"/>
  <c r="T534"/>
  <c r="S534"/>
  <c r="R534"/>
  <c r="Q534"/>
  <c r="P534"/>
  <c r="N534"/>
  <c r="M534"/>
  <c r="C534"/>
  <c r="T533"/>
  <c r="S533"/>
  <c r="R533"/>
  <c r="Q533"/>
  <c r="P533"/>
  <c r="N533"/>
  <c r="M533"/>
  <c r="C533"/>
  <c r="T532"/>
  <c r="S532"/>
  <c r="R532"/>
  <c r="Q532"/>
  <c r="P532"/>
  <c r="N532"/>
  <c r="M532"/>
  <c r="C532"/>
  <c r="T531"/>
  <c r="S531"/>
  <c r="R531"/>
  <c r="Q531"/>
  <c r="P531"/>
  <c r="N531"/>
  <c r="M531"/>
  <c r="C531"/>
  <c r="T530"/>
  <c r="S530"/>
  <c r="R530"/>
  <c r="Q530"/>
  <c r="P530"/>
  <c r="N530"/>
  <c r="M530"/>
  <c r="C530"/>
  <c r="T529"/>
  <c r="S529"/>
  <c r="R529"/>
  <c r="Q529"/>
  <c r="P529"/>
  <c r="N529"/>
  <c r="M529"/>
  <c r="C529"/>
  <c r="T528"/>
  <c r="S528"/>
  <c r="R528"/>
  <c r="Q528"/>
  <c r="P528"/>
  <c r="N528"/>
  <c r="M528"/>
  <c r="C528"/>
  <c r="T527"/>
  <c r="S527"/>
  <c r="R527"/>
  <c r="Q527"/>
  <c r="P527"/>
  <c r="N527"/>
  <c r="M527"/>
  <c r="C527"/>
  <c r="T526"/>
  <c r="S526"/>
  <c r="R526"/>
  <c r="Q526"/>
  <c r="P526"/>
  <c r="N526"/>
  <c r="M526"/>
  <c r="C526"/>
  <c r="T525"/>
  <c r="S525"/>
  <c r="R525"/>
  <c r="Q525"/>
  <c r="P525"/>
  <c r="N525"/>
  <c r="M525"/>
  <c r="C525"/>
  <c r="T524"/>
  <c r="S524"/>
  <c r="R524"/>
  <c r="Q524"/>
  <c r="P524"/>
  <c r="N524"/>
  <c r="M524"/>
  <c r="C524"/>
  <c r="T523"/>
  <c r="S523"/>
  <c r="R523"/>
  <c r="Q523"/>
  <c r="P523"/>
  <c r="N523"/>
  <c r="M523"/>
  <c r="C523"/>
  <c r="T522"/>
  <c r="S522"/>
  <c r="R522"/>
  <c r="Q522"/>
  <c r="P522"/>
  <c r="N522"/>
  <c r="M522"/>
  <c r="C522"/>
  <c r="T521"/>
  <c r="S521"/>
  <c r="R521"/>
  <c r="Q521"/>
  <c r="P521"/>
  <c r="N521"/>
  <c r="M521"/>
  <c r="C521"/>
  <c r="T520"/>
  <c r="S520"/>
  <c r="R520"/>
  <c r="Q520"/>
  <c r="P520"/>
  <c r="N520"/>
  <c r="M520"/>
  <c r="C520"/>
  <c r="T519"/>
  <c r="S519"/>
  <c r="R519"/>
  <c r="Q519"/>
  <c r="P519"/>
  <c r="N519"/>
  <c r="M519"/>
  <c r="C519"/>
  <c r="T518"/>
  <c r="S518"/>
  <c r="R518"/>
  <c r="Q518"/>
  <c r="P518"/>
  <c r="N518"/>
  <c r="M518"/>
  <c r="C518"/>
  <c r="T517"/>
  <c r="S517"/>
  <c r="R517"/>
  <c r="Q517"/>
  <c r="P517"/>
  <c r="N517"/>
  <c r="M517"/>
  <c r="C517"/>
  <c r="T516"/>
  <c r="S516"/>
  <c r="R516"/>
  <c r="Q516"/>
  <c r="P516"/>
  <c r="N516"/>
  <c r="M516"/>
  <c r="C516"/>
  <c r="T515"/>
  <c r="S515"/>
  <c r="R515"/>
  <c r="Q515"/>
  <c r="P515"/>
  <c r="N515"/>
  <c r="M515"/>
  <c r="C515"/>
  <c r="T514"/>
  <c r="S514"/>
  <c r="R514"/>
  <c r="Q514"/>
  <c r="P514"/>
  <c r="N514"/>
  <c r="M514"/>
  <c r="C514"/>
  <c r="T513"/>
  <c r="S513"/>
  <c r="R513"/>
  <c r="Q513"/>
  <c r="P513"/>
  <c r="N513"/>
  <c r="M513"/>
  <c r="C513"/>
  <c r="T512"/>
  <c r="S512"/>
  <c r="R512"/>
  <c r="Q512"/>
  <c r="P512"/>
  <c r="N512"/>
  <c r="M512"/>
  <c r="C512"/>
  <c r="T511"/>
  <c r="S511"/>
  <c r="R511"/>
  <c r="Q511"/>
  <c r="P511"/>
  <c r="N511"/>
  <c r="M511"/>
  <c r="C511"/>
  <c r="T510"/>
  <c r="S510"/>
  <c r="R510"/>
  <c r="Q510"/>
  <c r="P510"/>
  <c r="N510"/>
  <c r="M510"/>
  <c r="C510"/>
  <c r="T509"/>
  <c r="S509"/>
  <c r="R509"/>
  <c r="Q509"/>
  <c r="P509"/>
  <c r="N509"/>
  <c r="M509"/>
  <c r="C509"/>
  <c r="T508"/>
  <c r="S508"/>
  <c r="R508"/>
  <c r="Q508"/>
  <c r="P508"/>
  <c r="N508"/>
  <c r="M508"/>
  <c r="C508"/>
  <c r="T507"/>
  <c r="S507"/>
  <c r="R507"/>
  <c r="Q507"/>
  <c r="P507"/>
  <c r="N507"/>
  <c r="M507"/>
  <c r="C507"/>
  <c r="T506"/>
  <c r="S506"/>
  <c r="R506"/>
  <c r="Q506"/>
  <c r="P506"/>
  <c r="N506"/>
  <c r="M506"/>
  <c r="C506"/>
  <c r="T505"/>
  <c r="S505"/>
  <c r="R505"/>
  <c r="Q505"/>
  <c r="P505"/>
  <c r="N505"/>
  <c r="M505"/>
  <c r="C505"/>
  <c r="T504"/>
  <c r="S504"/>
  <c r="R504"/>
  <c r="Q504"/>
  <c r="P504"/>
  <c r="N504"/>
  <c r="M504"/>
  <c r="C504"/>
  <c r="T503"/>
  <c r="S503"/>
  <c r="R503"/>
  <c r="Q503"/>
  <c r="P503"/>
  <c r="N503"/>
  <c r="M503"/>
  <c r="C503"/>
  <c r="T502"/>
  <c r="S502"/>
  <c r="R502"/>
  <c r="Q502"/>
  <c r="P502"/>
  <c r="N502"/>
  <c r="M502"/>
  <c r="C502"/>
  <c r="T501"/>
  <c r="S501"/>
  <c r="R501"/>
  <c r="Q501"/>
  <c r="P501"/>
  <c r="N501"/>
  <c r="M501"/>
  <c r="C501"/>
  <c r="T500"/>
  <c r="S500"/>
  <c r="R500"/>
  <c r="Q500"/>
  <c r="P500"/>
  <c r="N500"/>
  <c r="M500"/>
  <c r="C500"/>
  <c r="T499"/>
  <c r="S499"/>
  <c r="R499"/>
  <c r="Q499"/>
  <c r="P499"/>
  <c r="N499"/>
  <c r="M499"/>
  <c r="C499"/>
  <c r="T498"/>
  <c r="S498"/>
  <c r="R498"/>
  <c r="Q498"/>
  <c r="P498"/>
  <c r="N498"/>
  <c r="M498"/>
  <c r="C498"/>
  <c r="T497"/>
  <c r="S497"/>
  <c r="R497"/>
  <c r="Q497"/>
  <c r="P497"/>
  <c r="N497"/>
  <c r="M497"/>
  <c r="C497"/>
  <c r="T496"/>
  <c r="S496"/>
  <c r="R496"/>
  <c r="Q496"/>
  <c r="P496"/>
  <c r="N496"/>
  <c r="M496"/>
  <c r="C496"/>
  <c r="T495"/>
  <c r="S495"/>
  <c r="R495"/>
  <c r="Q495"/>
  <c r="P495"/>
  <c r="N495"/>
  <c r="M495"/>
  <c r="C495"/>
  <c r="T494"/>
  <c r="S494"/>
  <c r="R494"/>
  <c r="Q494"/>
  <c r="P494"/>
  <c r="N494"/>
  <c r="M494"/>
  <c r="C494"/>
  <c r="T493"/>
  <c r="S493"/>
  <c r="R493"/>
  <c r="Q493"/>
  <c r="P493"/>
  <c r="N493"/>
  <c r="M493"/>
  <c r="C493"/>
  <c r="T492"/>
  <c r="S492"/>
  <c r="R492"/>
  <c r="Q492"/>
  <c r="P492"/>
  <c r="N492"/>
  <c r="M492"/>
  <c r="C492"/>
  <c r="T491"/>
  <c r="S491"/>
  <c r="R491"/>
  <c r="Q491"/>
  <c r="P491"/>
  <c r="N491"/>
  <c r="M491"/>
  <c r="C491"/>
  <c r="T490"/>
  <c r="S490"/>
  <c r="R490"/>
  <c r="Q490"/>
  <c r="P490"/>
  <c r="N490"/>
  <c r="M490"/>
  <c r="C490"/>
  <c r="T489"/>
  <c r="S489"/>
  <c r="R489"/>
  <c r="Q489"/>
  <c r="P489"/>
  <c r="N489"/>
  <c r="M489"/>
  <c r="C489"/>
  <c r="T488"/>
  <c r="S488"/>
  <c r="R488"/>
  <c r="Q488"/>
  <c r="P488"/>
  <c r="N488"/>
  <c r="M488"/>
  <c r="C488"/>
  <c r="T487"/>
  <c r="S487"/>
  <c r="R487"/>
  <c r="Q487"/>
  <c r="P487"/>
  <c r="N487"/>
  <c r="M487"/>
  <c r="C487"/>
  <c r="T486"/>
  <c r="S486"/>
  <c r="R486"/>
  <c r="Q486"/>
  <c r="P486"/>
  <c r="N486"/>
  <c r="M486"/>
  <c r="C486"/>
  <c r="T485"/>
  <c r="S485"/>
  <c r="R485"/>
  <c r="Q485"/>
  <c r="P485"/>
  <c r="N485"/>
  <c r="M485"/>
  <c r="C485"/>
  <c r="T484"/>
  <c r="S484"/>
  <c r="R484"/>
  <c r="Q484"/>
  <c r="P484"/>
  <c r="N484"/>
  <c r="M484"/>
  <c r="C484"/>
  <c r="T483"/>
  <c r="S483"/>
  <c r="R483"/>
  <c r="Q483"/>
  <c r="P483"/>
  <c r="N483"/>
  <c r="M483"/>
  <c r="C483"/>
  <c r="T482"/>
  <c r="S482"/>
  <c r="R482"/>
  <c r="Q482"/>
  <c r="P482"/>
  <c r="N482"/>
  <c r="M482"/>
  <c r="C482"/>
  <c r="T481"/>
  <c r="S481"/>
  <c r="R481"/>
  <c r="Q481"/>
  <c r="P481"/>
  <c r="N481"/>
  <c r="M481"/>
  <c r="C481"/>
  <c r="T480"/>
  <c r="S480"/>
  <c r="R480"/>
  <c r="Q480"/>
  <c r="P480"/>
  <c r="N480"/>
  <c r="M480"/>
  <c r="C480"/>
  <c r="T479"/>
  <c r="S479"/>
  <c r="R479"/>
  <c r="Q479"/>
  <c r="P479"/>
  <c r="N479"/>
  <c r="M479"/>
  <c r="C479"/>
  <c r="T478"/>
  <c r="S478"/>
  <c r="R478"/>
  <c r="Q478"/>
  <c r="P478"/>
  <c r="N478"/>
  <c r="M478"/>
  <c r="C478"/>
  <c r="T477"/>
  <c r="S477"/>
  <c r="R477"/>
  <c r="Q477"/>
  <c r="P477"/>
  <c r="N477"/>
  <c r="M477"/>
  <c r="C477"/>
  <c r="T476"/>
  <c r="S476"/>
  <c r="R476"/>
  <c r="Q476"/>
  <c r="P476"/>
  <c r="N476"/>
  <c r="M476"/>
  <c r="C476"/>
  <c r="T475"/>
  <c r="S475"/>
  <c r="R475"/>
  <c r="Q475"/>
  <c r="P475"/>
  <c r="N475"/>
  <c r="M475"/>
  <c r="C475"/>
  <c r="T474"/>
  <c r="S474"/>
  <c r="R474"/>
  <c r="Q474"/>
  <c r="P474"/>
  <c r="N474"/>
  <c r="M474"/>
  <c r="C474"/>
  <c r="T473"/>
  <c r="S473"/>
  <c r="R473"/>
  <c r="Q473"/>
  <c r="P473"/>
  <c r="N473"/>
  <c r="M473"/>
  <c r="C473"/>
  <c r="T472"/>
  <c r="S472"/>
  <c r="R472"/>
  <c r="Q472"/>
  <c r="P472"/>
  <c r="N472"/>
  <c r="M472"/>
  <c r="C472"/>
  <c r="T471"/>
  <c r="S471"/>
  <c r="R471"/>
  <c r="Q471"/>
  <c r="P471"/>
  <c r="N471"/>
  <c r="M471"/>
  <c r="C471"/>
  <c r="T470"/>
  <c r="S470"/>
  <c r="R470"/>
  <c r="Q470"/>
  <c r="P470"/>
  <c r="N470"/>
  <c r="M470"/>
  <c r="C470"/>
  <c r="T469"/>
  <c r="S469"/>
  <c r="R469"/>
  <c r="Q469"/>
  <c r="P469"/>
  <c r="N469"/>
  <c r="M469"/>
  <c r="C469"/>
  <c r="T468"/>
  <c r="S468"/>
  <c r="R468"/>
  <c r="Q468"/>
  <c r="P468"/>
  <c r="N468"/>
  <c r="M468"/>
  <c r="C468"/>
  <c r="T467"/>
  <c r="S467"/>
  <c r="R467"/>
  <c r="Q467"/>
  <c r="P467"/>
  <c r="N467"/>
  <c r="M467"/>
  <c r="C467"/>
  <c r="T466"/>
  <c r="S466"/>
  <c r="R466"/>
  <c r="Q466"/>
  <c r="P466"/>
  <c r="N466"/>
  <c r="M466"/>
  <c r="C466"/>
  <c r="T465"/>
  <c r="S465"/>
  <c r="R465"/>
  <c r="Q465"/>
  <c r="P465"/>
  <c r="N465"/>
  <c r="M465"/>
  <c r="C465"/>
  <c r="T464"/>
  <c r="S464"/>
  <c r="R464"/>
  <c r="Q464"/>
  <c r="P464"/>
  <c r="N464"/>
  <c r="M464"/>
  <c r="C464"/>
  <c r="T463"/>
  <c r="S463"/>
  <c r="R463"/>
  <c r="Q463"/>
  <c r="P463"/>
  <c r="N463"/>
  <c r="M463"/>
  <c r="C463"/>
  <c r="T462"/>
  <c r="S462"/>
  <c r="R462"/>
  <c r="Q462"/>
  <c r="P462"/>
  <c r="N462"/>
  <c r="M462"/>
  <c r="C462"/>
  <c r="T461"/>
  <c r="S461"/>
  <c r="R461"/>
  <c r="Q461"/>
  <c r="P461"/>
  <c r="N461"/>
  <c r="M461"/>
  <c r="C461"/>
  <c r="T460"/>
  <c r="S460"/>
  <c r="R460"/>
  <c r="Q460"/>
  <c r="P460"/>
  <c r="N460"/>
  <c r="M460"/>
  <c r="C460"/>
  <c r="T459"/>
  <c r="S459"/>
  <c r="R459"/>
  <c r="Q459"/>
  <c r="P459"/>
  <c r="N459"/>
  <c r="M459"/>
  <c r="C459"/>
  <c r="T458"/>
  <c r="S458"/>
  <c r="R458"/>
  <c r="Q458"/>
  <c r="P458"/>
  <c r="N458"/>
  <c r="M458"/>
  <c r="C458"/>
  <c r="T457"/>
  <c r="S457"/>
  <c r="R457"/>
  <c r="Q457"/>
  <c r="P457"/>
  <c r="N457"/>
  <c r="M457"/>
  <c r="C457"/>
  <c r="T456"/>
  <c r="S456"/>
  <c r="R456"/>
  <c r="Q456"/>
  <c r="P456"/>
  <c r="N456"/>
  <c r="M456"/>
  <c r="C456"/>
  <c r="T455"/>
  <c r="S455"/>
  <c r="R455"/>
  <c r="Q455"/>
  <c r="P455"/>
  <c r="N455"/>
  <c r="M455"/>
  <c r="C455"/>
  <c r="T454"/>
  <c r="S454"/>
  <c r="R454"/>
  <c r="Q454"/>
  <c r="P454"/>
  <c r="N454"/>
  <c r="M454"/>
  <c r="C454"/>
  <c r="T453"/>
  <c r="S453"/>
  <c r="R453"/>
  <c r="Q453"/>
  <c r="P453"/>
  <c r="N453"/>
  <c r="M453"/>
  <c r="C453"/>
  <c r="T452"/>
  <c r="S452"/>
  <c r="R452"/>
  <c r="Q452"/>
  <c r="P452"/>
  <c r="N452"/>
  <c r="M452"/>
  <c r="C452"/>
  <c r="T451"/>
  <c r="S451"/>
  <c r="R451"/>
  <c r="Q451"/>
  <c r="P451"/>
  <c r="N451"/>
  <c r="M451"/>
  <c r="C451"/>
  <c r="T450"/>
  <c r="S450"/>
  <c r="R450"/>
  <c r="Q450"/>
  <c r="P450"/>
  <c r="N450"/>
  <c r="M450"/>
  <c r="C450"/>
  <c r="T449"/>
  <c r="S449"/>
  <c r="R449"/>
  <c r="Q449"/>
  <c r="P449"/>
  <c r="N449"/>
  <c r="M449"/>
  <c r="C449"/>
  <c r="T448"/>
  <c r="S448"/>
  <c r="R448"/>
  <c r="Q448"/>
  <c r="P448"/>
  <c r="N448"/>
  <c r="M448"/>
  <c r="C448"/>
  <c r="T447"/>
  <c r="S447"/>
  <c r="R447"/>
  <c r="Q447"/>
  <c r="P447"/>
  <c r="N447"/>
  <c r="M447"/>
  <c r="C447"/>
  <c r="T446"/>
  <c r="S446"/>
  <c r="R446"/>
  <c r="Q446"/>
  <c r="P446"/>
  <c r="N446"/>
  <c r="M446"/>
  <c r="C446"/>
  <c r="T445"/>
  <c r="S445"/>
  <c r="R445"/>
  <c r="Q445"/>
  <c r="P445"/>
  <c r="N445"/>
  <c r="M445"/>
  <c r="C445"/>
  <c r="T444"/>
  <c r="S444"/>
  <c r="R444"/>
  <c r="Q444"/>
  <c r="P444"/>
  <c r="N444"/>
  <c r="M444"/>
  <c r="C444"/>
  <c r="T443"/>
  <c r="S443"/>
  <c r="R443"/>
  <c r="Q443"/>
  <c r="P443"/>
  <c r="N443"/>
  <c r="M443"/>
  <c r="C443"/>
  <c r="T442"/>
  <c r="S442"/>
  <c r="R442"/>
  <c r="Q442"/>
  <c r="P442"/>
  <c r="N442"/>
  <c r="M442"/>
  <c r="C442"/>
  <c r="T441"/>
  <c r="S441"/>
  <c r="R441"/>
  <c r="Q441"/>
  <c r="P441"/>
  <c r="N441"/>
  <c r="M441"/>
  <c r="C441"/>
  <c r="T440"/>
  <c r="S440"/>
  <c r="R440"/>
  <c r="Q440"/>
  <c r="P440"/>
  <c r="N440"/>
  <c r="M440"/>
  <c r="C440"/>
  <c r="T439"/>
  <c r="S439"/>
  <c r="R439"/>
  <c r="Q439"/>
  <c r="P439"/>
  <c r="N439"/>
  <c r="M439"/>
  <c r="C439"/>
  <c r="T438"/>
  <c r="S438"/>
  <c r="R438"/>
  <c r="Q438"/>
  <c r="P438"/>
  <c r="N438"/>
  <c r="M438"/>
  <c r="C438"/>
  <c r="T437"/>
  <c r="S437"/>
  <c r="R437"/>
  <c r="Q437"/>
  <c r="P437"/>
  <c r="N437"/>
  <c r="M437"/>
  <c r="C437"/>
  <c r="T436"/>
  <c r="S436"/>
  <c r="R436"/>
  <c r="Q436"/>
  <c r="P436"/>
  <c r="N436"/>
  <c r="M436"/>
  <c r="C436"/>
  <c r="T435"/>
  <c r="S435"/>
  <c r="R435"/>
  <c r="Q435"/>
  <c r="P435"/>
  <c r="N435"/>
  <c r="M435"/>
  <c r="C435"/>
  <c r="T434"/>
  <c r="S434"/>
  <c r="R434"/>
  <c r="Q434"/>
  <c r="P434"/>
  <c r="N434"/>
  <c r="M434"/>
  <c r="C434"/>
  <c r="T433"/>
  <c r="S433"/>
  <c r="R433"/>
  <c r="Q433"/>
  <c r="P433"/>
  <c r="N433"/>
  <c r="M433"/>
  <c r="C433"/>
  <c r="T432"/>
  <c r="S432"/>
  <c r="R432"/>
  <c r="Q432"/>
  <c r="P432"/>
  <c r="N432"/>
  <c r="M432"/>
  <c r="C432"/>
  <c r="T431"/>
  <c r="S431"/>
  <c r="R431"/>
  <c r="Q431"/>
  <c r="P431"/>
  <c r="N431"/>
  <c r="M431"/>
  <c r="C431"/>
  <c r="T430"/>
  <c r="S430"/>
  <c r="R430"/>
  <c r="Q430"/>
  <c r="P430"/>
  <c r="N430"/>
  <c r="M430"/>
  <c r="C430"/>
  <c r="T429"/>
  <c r="S429"/>
  <c r="R429"/>
  <c r="Q429"/>
  <c r="P429"/>
  <c r="N429"/>
  <c r="M429"/>
  <c r="C429"/>
  <c r="T428"/>
  <c r="S428"/>
  <c r="R428"/>
  <c r="Q428"/>
  <c r="P428"/>
  <c r="N428"/>
  <c r="M428"/>
  <c r="C428"/>
  <c r="T427"/>
  <c r="S427"/>
  <c r="R427"/>
  <c r="Q427"/>
  <c r="P427"/>
  <c r="N427"/>
  <c r="M427"/>
  <c r="C427"/>
  <c r="T426"/>
  <c r="S426"/>
  <c r="R426"/>
  <c r="Q426"/>
  <c r="P426"/>
  <c r="N426"/>
  <c r="M426"/>
  <c r="C426"/>
  <c r="T425"/>
  <c r="S425"/>
  <c r="R425"/>
  <c r="Q425"/>
  <c r="P425"/>
  <c r="N425"/>
  <c r="M425"/>
  <c r="C425"/>
  <c r="T424"/>
  <c r="S424"/>
  <c r="R424"/>
  <c r="Q424"/>
  <c r="P424"/>
  <c r="N424"/>
  <c r="M424"/>
  <c r="C424"/>
  <c r="T423"/>
  <c r="S423"/>
  <c r="R423"/>
  <c r="Q423"/>
  <c r="P423"/>
  <c r="N423"/>
  <c r="M423"/>
  <c r="C423"/>
  <c r="T422"/>
  <c r="S422"/>
  <c r="R422"/>
  <c r="Q422"/>
  <c r="P422"/>
  <c r="N422"/>
  <c r="M422"/>
  <c r="C422"/>
  <c r="T421"/>
  <c r="S421"/>
  <c r="R421"/>
  <c r="Q421"/>
  <c r="P421"/>
  <c r="N421"/>
  <c r="M421"/>
  <c r="C421"/>
  <c r="T420"/>
  <c r="S420"/>
  <c r="R420"/>
  <c r="Q420"/>
  <c r="P420"/>
  <c r="N420"/>
  <c r="M420"/>
  <c r="C420"/>
  <c r="T419"/>
  <c r="S419"/>
  <c r="R419"/>
  <c r="Q419"/>
  <c r="P419"/>
  <c r="N419"/>
  <c r="M419"/>
  <c r="C419"/>
  <c r="T418"/>
  <c r="S418"/>
  <c r="R418"/>
  <c r="Q418"/>
  <c r="P418"/>
  <c r="N418"/>
  <c r="M418"/>
  <c r="C418"/>
  <c r="T417"/>
  <c r="S417"/>
  <c r="R417"/>
  <c r="Q417"/>
  <c r="P417"/>
  <c r="N417"/>
  <c r="M417"/>
  <c r="C417"/>
  <c r="T416"/>
  <c r="S416"/>
  <c r="R416"/>
  <c r="Q416"/>
  <c r="P416"/>
  <c r="N416"/>
  <c r="M416"/>
  <c r="C416"/>
  <c r="T415"/>
  <c r="S415"/>
  <c r="R415"/>
  <c r="Q415"/>
  <c r="P415"/>
  <c r="N415"/>
  <c r="M415"/>
  <c r="C415"/>
  <c r="T414"/>
  <c r="S414"/>
  <c r="R414"/>
  <c r="Q414"/>
  <c r="P414"/>
  <c r="N414"/>
  <c r="M414"/>
  <c r="C414"/>
  <c r="T413"/>
  <c r="S413"/>
  <c r="R413"/>
  <c r="Q413"/>
  <c r="P413"/>
  <c r="N413"/>
  <c r="M413"/>
  <c r="C413"/>
  <c r="T412"/>
  <c r="S412"/>
  <c r="R412"/>
  <c r="Q412"/>
  <c r="P412"/>
  <c r="N412"/>
  <c r="M412"/>
  <c r="C412"/>
  <c r="T411"/>
  <c r="S411"/>
  <c r="R411"/>
  <c r="Q411"/>
  <c r="P411"/>
  <c r="N411"/>
  <c r="M411"/>
  <c r="C411"/>
  <c r="T410"/>
  <c r="S410"/>
  <c r="R410"/>
  <c r="Q410"/>
  <c r="P410"/>
  <c r="N410"/>
  <c r="M410"/>
  <c r="C410"/>
  <c r="T409"/>
  <c r="S409"/>
  <c r="R409"/>
  <c r="Q409"/>
  <c r="P409"/>
  <c r="N409"/>
  <c r="M409"/>
  <c r="C409"/>
  <c r="T408"/>
  <c r="S408"/>
  <c r="R408"/>
  <c r="Q408"/>
  <c r="P408"/>
  <c r="N408"/>
  <c r="M408"/>
  <c r="C408"/>
  <c r="T407"/>
  <c r="S407"/>
  <c r="R407"/>
  <c r="Q407"/>
  <c r="P407"/>
  <c r="N407"/>
  <c r="M407"/>
  <c r="C407"/>
  <c r="T406"/>
  <c r="S406"/>
  <c r="R406"/>
  <c r="Q406"/>
  <c r="P406"/>
  <c r="N406"/>
  <c r="M406"/>
  <c r="C406"/>
  <c r="T405"/>
  <c r="S405"/>
  <c r="R405"/>
  <c r="Q405"/>
  <c r="P405"/>
  <c r="N405"/>
  <c r="M405"/>
  <c r="C405"/>
  <c r="T404"/>
  <c r="S404"/>
  <c r="R404"/>
  <c r="Q404"/>
  <c r="P404"/>
  <c r="N404"/>
  <c r="M404"/>
  <c r="C404"/>
  <c r="T403"/>
  <c r="S403"/>
  <c r="R403"/>
  <c r="Q403"/>
  <c r="P403"/>
  <c r="N403"/>
  <c r="M403"/>
  <c r="C403"/>
  <c r="T402"/>
  <c r="S402"/>
  <c r="R402"/>
  <c r="Q402"/>
  <c r="P402"/>
  <c r="N402"/>
  <c r="M402"/>
  <c r="C402"/>
  <c r="T401"/>
  <c r="S401"/>
  <c r="R401"/>
  <c r="Q401"/>
  <c r="P401"/>
  <c r="N401"/>
  <c r="M401"/>
  <c r="C401"/>
  <c r="T400"/>
  <c r="S400"/>
  <c r="R400"/>
  <c r="Q400"/>
  <c r="P400"/>
  <c r="N400"/>
  <c r="M400"/>
  <c r="C400"/>
  <c r="T399"/>
  <c r="S399"/>
  <c r="R399"/>
  <c r="Q399"/>
  <c r="P399"/>
  <c r="N399"/>
  <c r="M399"/>
  <c r="C399"/>
  <c r="T398"/>
  <c r="S398"/>
  <c r="R398"/>
  <c r="Q398"/>
  <c r="P398"/>
  <c r="N398"/>
  <c r="M398"/>
  <c r="C398"/>
  <c r="T397"/>
  <c r="S397"/>
  <c r="R397"/>
  <c r="Q397"/>
  <c r="P397"/>
  <c r="N397"/>
  <c r="M397"/>
  <c r="C397"/>
  <c r="T396"/>
  <c r="S396"/>
  <c r="R396"/>
  <c r="Q396"/>
  <c r="P396"/>
  <c r="N396"/>
  <c r="M396"/>
  <c r="C396"/>
  <c r="T395"/>
  <c r="S395"/>
  <c r="R395"/>
  <c r="Q395"/>
  <c r="P395"/>
  <c r="N395"/>
  <c r="M395"/>
  <c r="C395"/>
  <c r="T394"/>
  <c r="S394"/>
  <c r="R394"/>
  <c r="Q394"/>
  <c r="P394"/>
  <c r="N394"/>
  <c r="M394"/>
  <c r="C394"/>
  <c r="T393"/>
  <c r="S393"/>
  <c r="R393"/>
  <c r="Q393"/>
  <c r="P393"/>
  <c r="N393"/>
  <c r="M393"/>
  <c r="C393"/>
  <c r="T392"/>
  <c r="S392"/>
  <c r="R392"/>
  <c r="Q392"/>
  <c r="P392"/>
  <c r="N392"/>
  <c r="M392"/>
  <c r="C392"/>
  <c r="T391"/>
  <c r="S391"/>
  <c r="R391"/>
  <c r="Q391"/>
  <c r="P391"/>
  <c r="N391"/>
  <c r="M391"/>
  <c r="C391"/>
  <c r="T390"/>
  <c r="S390"/>
  <c r="R390"/>
  <c r="Q390"/>
  <c r="P390"/>
  <c r="N390"/>
  <c r="M390"/>
  <c r="C390"/>
  <c r="T389"/>
  <c r="S389"/>
  <c r="R389"/>
  <c r="Q389"/>
  <c r="P389"/>
  <c r="N389"/>
  <c r="M389"/>
  <c r="C389"/>
  <c r="T388"/>
  <c r="S388"/>
  <c r="R388"/>
  <c r="Q388"/>
  <c r="P388"/>
  <c r="N388"/>
  <c r="M388"/>
  <c r="C388"/>
  <c r="T387"/>
  <c r="S387"/>
  <c r="R387"/>
  <c r="Q387"/>
  <c r="P387"/>
  <c r="N387"/>
  <c r="M387"/>
  <c r="C387"/>
  <c r="T386"/>
  <c r="S386"/>
  <c r="R386"/>
  <c r="Q386"/>
  <c r="P386"/>
  <c r="N386"/>
  <c r="M386"/>
  <c r="C386"/>
  <c r="T385"/>
  <c r="S385"/>
  <c r="R385"/>
  <c r="Q385"/>
  <c r="P385"/>
  <c r="N385"/>
  <c r="M385"/>
  <c r="C385"/>
  <c r="T384"/>
  <c r="S384"/>
  <c r="R384"/>
  <c r="Q384"/>
  <c r="P384"/>
  <c r="N384"/>
  <c r="M384"/>
  <c r="C384"/>
  <c r="T383"/>
  <c r="S383"/>
  <c r="R383"/>
  <c r="Q383"/>
  <c r="P383"/>
  <c r="N383"/>
  <c r="M383"/>
  <c r="C383"/>
  <c r="T382"/>
  <c r="S382"/>
  <c r="R382"/>
  <c r="Q382"/>
  <c r="P382"/>
  <c r="N382"/>
  <c r="M382"/>
  <c r="C382"/>
  <c r="T381"/>
  <c r="S381"/>
  <c r="R381"/>
  <c r="Q381"/>
  <c r="P381"/>
  <c r="N381"/>
  <c r="M381"/>
  <c r="C381"/>
  <c r="T380"/>
  <c r="S380"/>
  <c r="R380"/>
  <c r="Q380"/>
  <c r="P380"/>
  <c r="N380"/>
  <c r="M380"/>
  <c r="C380"/>
  <c r="T379"/>
  <c r="S379"/>
  <c r="R379"/>
  <c r="Q379"/>
  <c r="P379"/>
  <c r="N379"/>
  <c r="M379"/>
  <c r="C379"/>
  <c r="T378"/>
  <c r="S378"/>
  <c r="R378"/>
  <c r="Q378"/>
  <c r="P378"/>
  <c r="N378"/>
  <c r="M378"/>
  <c r="C378"/>
  <c r="T377"/>
  <c r="S377"/>
  <c r="R377"/>
  <c r="Q377"/>
  <c r="P377"/>
  <c r="N377"/>
  <c r="M377"/>
  <c r="C377"/>
  <c r="T376"/>
  <c r="S376"/>
  <c r="R376"/>
  <c r="Q376"/>
  <c r="P376"/>
  <c r="N376"/>
  <c r="M376"/>
  <c r="C376"/>
  <c r="T375"/>
  <c r="S375"/>
  <c r="R375"/>
  <c r="Q375"/>
  <c r="P375"/>
  <c r="N375"/>
  <c r="M375"/>
  <c r="C375"/>
  <c r="T374"/>
  <c r="S374"/>
  <c r="R374"/>
  <c r="Q374"/>
  <c r="P374"/>
  <c r="N374"/>
  <c r="M374"/>
  <c r="C374"/>
  <c r="T373"/>
  <c r="S373"/>
  <c r="R373"/>
  <c r="Q373"/>
  <c r="P373"/>
  <c r="N373"/>
  <c r="M373"/>
  <c r="C373"/>
  <c r="T372"/>
  <c r="S372"/>
  <c r="R372"/>
  <c r="Q372"/>
  <c r="P372"/>
  <c r="N372"/>
  <c r="M372"/>
  <c r="C372"/>
  <c r="T371"/>
  <c r="S371"/>
  <c r="R371"/>
  <c r="Q371"/>
  <c r="P371"/>
  <c r="N371"/>
  <c r="M371"/>
  <c r="C371"/>
  <c r="T370"/>
  <c r="S370"/>
  <c r="R370"/>
  <c r="Q370"/>
  <c r="P370"/>
  <c r="N370"/>
  <c r="M370"/>
  <c r="C370"/>
  <c r="T369"/>
  <c r="S369"/>
  <c r="R369"/>
  <c r="Q369"/>
  <c r="P369"/>
  <c r="N369"/>
  <c r="M369"/>
  <c r="C369"/>
  <c r="T368"/>
  <c r="S368"/>
  <c r="R368"/>
  <c r="Q368"/>
  <c r="P368"/>
  <c r="N368"/>
  <c r="M368"/>
  <c r="C368"/>
  <c r="T367"/>
  <c r="S367"/>
  <c r="R367"/>
  <c r="Q367"/>
  <c r="P367"/>
  <c r="N367"/>
  <c r="M367"/>
  <c r="C367"/>
  <c r="T366"/>
  <c r="S366"/>
  <c r="R366"/>
  <c r="Q366"/>
  <c r="P366"/>
  <c r="N366"/>
  <c r="M366"/>
  <c r="C366"/>
  <c r="T365"/>
  <c r="S365"/>
  <c r="R365"/>
  <c r="Q365"/>
  <c r="P365"/>
  <c r="N365"/>
  <c r="M365"/>
  <c r="C365"/>
  <c r="T364"/>
  <c r="S364"/>
  <c r="R364"/>
  <c r="Q364"/>
  <c r="P364"/>
  <c r="N364"/>
  <c r="M364"/>
  <c r="C364"/>
  <c r="T363"/>
  <c r="S363"/>
  <c r="R363"/>
  <c r="Q363"/>
  <c r="P363"/>
  <c r="N363"/>
  <c r="M363"/>
  <c r="C363"/>
  <c r="T362"/>
  <c r="S362"/>
  <c r="R362"/>
  <c r="Q362"/>
  <c r="P362"/>
  <c r="N362"/>
  <c r="M362"/>
  <c r="C362"/>
  <c r="T361"/>
  <c r="S361"/>
  <c r="R361"/>
  <c r="Q361"/>
  <c r="P361"/>
  <c r="N361"/>
  <c r="M361"/>
  <c r="C361"/>
  <c r="T360"/>
  <c r="S360"/>
  <c r="R360"/>
  <c r="Q360"/>
  <c r="P360"/>
  <c r="N360"/>
  <c r="M360"/>
  <c r="C360"/>
  <c r="T359"/>
  <c r="S359"/>
  <c r="R359"/>
  <c r="Q359"/>
  <c r="P359"/>
  <c r="N359"/>
  <c r="M359"/>
  <c r="C359"/>
  <c r="T358"/>
  <c r="S358"/>
  <c r="R358"/>
  <c r="Q358"/>
  <c r="P358"/>
  <c r="N358"/>
  <c r="M358"/>
  <c r="C358"/>
  <c r="T357"/>
  <c r="S357"/>
  <c r="R357"/>
  <c r="Q357"/>
  <c r="P357"/>
  <c r="N357"/>
  <c r="M357"/>
  <c r="C357"/>
  <c r="T356"/>
  <c r="S356"/>
  <c r="R356"/>
  <c r="Q356"/>
  <c r="P356"/>
  <c r="N356"/>
  <c r="M356"/>
  <c r="C356"/>
  <c r="T355"/>
  <c r="S355"/>
  <c r="R355"/>
  <c r="Q355"/>
  <c r="P355"/>
  <c r="N355"/>
  <c r="M355"/>
  <c r="C355"/>
  <c r="T354"/>
  <c r="S354"/>
  <c r="R354"/>
  <c r="Q354"/>
  <c r="P354"/>
  <c r="N354"/>
  <c r="M354"/>
  <c r="C354"/>
  <c r="T353"/>
  <c r="S353"/>
  <c r="R353"/>
  <c r="Q353"/>
  <c r="P353"/>
  <c r="N353"/>
  <c r="M353"/>
  <c r="C353"/>
  <c r="T352"/>
  <c r="S352"/>
  <c r="R352"/>
  <c r="Q352"/>
  <c r="P352"/>
  <c r="N352"/>
  <c r="M352"/>
  <c r="C352"/>
  <c r="T351"/>
  <c r="S351"/>
  <c r="R351"/>
  <c r="Q351"/>
  <c r="P351"/>
  <c r="N351"/>
  <c r="M351"/>
  <c r="C351"/>
  <c r="T350"/>
  <c r="S350"/>
  <c r="R350"/>
  <c r="Q350"/>
  <c r="P350"/>
  <c r="N350"/>
  <c r="M350"/>
  <c r="C350"/>
  <c r="T349"/>
  <c r="S349"/>
  <c r="R349"/>
  <c r="Q349"/>
  <c r="P349"/>
  <c r="N349"/>
  <c r="M349"/>
  <c r="C349"/>
  <c r="T348"/>
  <c r="S348"/>
  <c r="R348"/>
  <c r="Q348"/>
  <c r="P348"/>
  <c r="N348"/>
  <c r="M348"/>
  <c r="C348"/>
  <c r="T347"/>
  <c r="S347"/>
  <c r="R347"/>
  <c r="Q347"/>
  <c r="P347"/>
  <c r="N347"/>
  <c r="M347"/>
  <c r="C347"/>
  <c r="T346"/>
  <c r="S346"/>
  <c r="R346"/>
  <c r="Q346"/>
  <c r="P346"/>
  <c r="N346"/>
  <c r="M346"/>
  <c r="C346"/>
  <c r="T345"/>
  <c r="S345"/>
  <c r="R345"/>
  <c r="Q345"/>
  <c r="P345"/>
  <c r="N345"/>
  <c r="M345"/>
  <c r="C345"/>
  <c r="T344"/>
  <c r="S344"/>
  <c r="R344"/>
  <c r="Q344"/>
  <c r="P344"/>
  <c r="N344"/>
  <c r="M344"/>
  <c r="C344"/>
  <c r="T343"/>
  <c r="S343"/>
  <c r="R343"/>
  <c r="Q343"/>
  <c r="P343"/>
  <c r="N343"/>
  <c r="M343"/>
  <c r="C343"/>
  <c r="T342"/>
  <c r="S342"/>
  <c r="R342"/>
  <c r="Q342"/>
  <c r="P342"/>
  <c r="N342"/>
  <c r="M342"/>
  <c r="C342"/>
  <c r="T341"/>
  <c r="S341"/>
  <c r="R341"/>
  <c r="Q341"/>
  <c r="P341"/>
  <c r="N341"/>
  <c r="M341"/>
  <c r="C341"/>
  <c r="T340"/>
  <c r="S340"/>
  <c r="R340"/>
  <c r="Q340"/>
  <c r="P340"/>
  <c r="N340"/>
  <c r="M340"/>
  <c r="C340"/>
  <c r="T339"/>
  <c r="S339"/>
  <c r="R339"/>
  <c r="Q339"/>
  <c r="P339"/>
  <c r="N339"/>
  <c r="M339"/>
  <c r="C339"/>
  <c r="T338"/>
  <c r="S338"/>
  <c r="R338"/>
  <c r="Q338"/>
  <c r="P338"/>
  <c r="N338"/>
  <c r="M338"/>
  <c r="C338"/>
  <c r="T337"/>
  <c r="S337"/>
  <c r="R337"/>
  <c r="Q337"/>
  <c r="P337"/>
  <c r="N337"/>
  <c r="M337"/>
  <c r="C337"/>
  <c r="T336"/>
  <c r="S336"/>
  <c r="R336"/>
  <c r="Q336"/>
  <c r="P336"/>
  <c r="N336"/>
  <c r="M336"/>
  <c r="C336"/>
  <c r="T335"/>
  <c r="S335"/>
  <c r="R335"/>
  <c r="Q335"/>
  <c r="P335"/>
  <c r="N335"/>
  <c r="M335"/>
  <c r="C335"/>
  <c r="T334"/>
  <c r="S334"/>
  <c r="R334"/>
  <c r="Q334"/>
  <c r="P334"/>
  <c r="N334"/>
  <c r="M334"/>
  <c r="C334"/>
  <c r="T333"/>
  <c r="S333"/>
  <c r="R333"/>
  <c r="Q333"/>
  <c r="P333"/>
  <c r="N333"/>
  <c r="M333"/>
  <c r="C333"/>
  <c r="T332"/>
  <c r="S332"/>
  <c r="R332"/>
  <c r="Q332"/>
  <c r="P332"/>
  <c r="N332"/>
  <c r="M332"/>
  <c r="C332"/>
  <c r="T331"/>
  <c r="S331"/>
  <c r="R331"/>
  <c r="Q331"/>
  <c r="P331"/>
  <c r="N331"/>
  <c r="M331"/>
  <c r="C331"/>
  <c r="T330"/>
  <c r="S330"/>
  <c r="R330"/>
  <c r="Q330"/>
  <c r="P330"/>
  <c r="N330"/>
  <c r="M330"/>
  <c r="C330"/>
  <c r="T329"/>
  <c r="S329"/>
  <c r="R329"/>
  <c r="Q329"/>
  <c r="P329"/>
  <c r="N329"/>
  <c r="M329"/>
  <c r="C329"/>
  <c r="T328"/>
  <c r="S328"/>
  <c r="R328"/>
  <c r="Q328"/>
  <c r="P328"/>
  <c r="N328"/>
  <c r="M328"/>
  <c r="C328"/>
  <c r="T327"/>
  <c r="S327"/>
  <c r="R327"/>
  <c r="Q327"/>
  <c r="P327"/>
  <c r="N327"/>
  <c r="M327"/>
  <c r="C327"/>
  <c r="T326"/>
  <c r="S326"/>
  <c r="R326"/>
  <c r="Q326"/>
  <c r="P326"/>
  <c r="N326"/>
  <c r="M326"/>
  <c r="C326"/>
  <c r="T325"/>
  <c r="S325"/>
  <c r="R325"/>
  <c r="Q325"/>
  <c r="P325"/>
  <c r="N325"/>
  <c r="M325"/>
  <c r="C325"/>
  <c r="T324"/>
  <c r="S324"/>
  <c r="R324"/>
  <c r="Q324"/>
  <c r="P324"/>
  <c r="N324"/>
  <c r="M324"/>
  <c r="C324"/>
  <c r="T323"/>
  <c r="S323"/>
  <c r="R323"/>
  <c r="Q323"/>
  <c r="P323"/>
  <c r="N323"/>
  <c r="M323"/>
  <c r="C323"/>
  <c r="T322"/>
  <c r="S322"/>
  <c r="R322"/>
  <c r="Q322"/>
  <c r="P322"/>
  <c r="N322"/>
  <c r="M322"/>
  <c r="C322"/>
  <c r="T321"/>
  <c r="S321"/>
  <c r="R321"/>
  <c r="Q321"/>
  <c r="P321"/>
  <c r="N321"/>
  <c r="M321"/>
  <c r="C321"/>
  <c r="T320"/>
  <c r="S320"/>
  <c r="R320"/>
  <c r="Q320"/>
  <c r="P320"/>
  <c r="N320"/>
  <c r="M320"/>
  <c r="C320"/>
  <c r="T319"/>
  <c r="S319"/>
  <c r="R319"/>
  <c r="Q319"/>
  <c r="P319"/>
  <c r="N319"/>
  <c r="M319"/>
  <c r="C319"/>
  <c r="T318"/>
  <c r="S318"/>
  <c r="R318"/>
  <c r="Q318"/>
  <c r="P318"/>
  <c r="N318"/>
  <c r="M318"/>
  <c r="C318"/>
  <c r="T317"/>
  <c r="S317"/>
  <c r="R317"/>
  <c r="Q317"/>
  <c r="P317"/>
  <c r="N317"/>
  <c r="M317"/>
  <c r="C317"/>
  <c r="T316"/>
  <c r="S316"/>
  <c r="R316"/>
  <c r="Q316"/>
  <c r="P316"/>
  <c r="N316"/>
  <c r="M316"/>
  <c r="C316"/>
  <c r="T315"/>
  <c r="S315"/>
  <c r="R315"/>
  <c r="Q315"/>
  <c r="P315"/>
  <c r="N315"/>
  <c r="M315"/>
  <c r="C315"/>
  <c r="T314"/>
  <c r="S314"/>
  <c r="R314"/>
  <c r="Q314"/>
  <c r="P314"/>
  <c r="N314"/>
  <c r="M314"/>
  <c r="C314"/>
  <c r="T313"/>
  <c r="S313"/>
  <c r="R313"/>
  <c r="Q313"/>
  <c r="P313"/>
  <c r="N313"/>
  <c r="M313"/>
  <c r="C313"/>
  <c r="T312"/>
  <c r="S312"/>
  <c r="R312"/>
  <c r="Q312"/>
  <c r="P312"/>
  <c r="N312"/>
  <c r="M312"/>
  <c r="C312"/>
  <c r="T311"/>
  <c r="S311"/>
  <c r="R311"/>
  <c r="Q311"/>
  <c r="P311"/>
  <c r="N311"/>
  <c r="M311"/>
  <c r="C311"/>
  <c r="T310"/>
  <c r="S310"/>
  <c r="R310"/>
  <c r="Q310"/>
  <c r="P310"/>
  <c r="N310"/>
  <c r="M310"/>
  <c r="C310"/>
  <c r="T309"/>
  <c r="S309"/>
  <c r="R309"/>
  <c r="Q309"/>
  <c r="P309"/>
  <c r="N309"/>
  <c r="M309"/>
  <c r="C309"/>
  <c r="T308"/>
  <c r="S308"/>
  <c r="R308"/>
  <c r="Q308"/>
  <c r="P308"/>
  <c r="N308"/>
  <c r="M308"/>
  <c r="C308"/>
  <c r="T307"/>
  <c r="S307"/>
  <c r="R307"/>
  <c r="Q307"/>
  <c r="P307"/>
  <c r="N307"/>
  <c r="M307"/>
  <c r="C307"/>
  <c r="T306"/>
  <c r="S306"/>
  <c r="R306"/>
  <c r="Q306"/>
  <c r="P306"/>
  <c r="N306"/>
  <c r="M306"/>
  <c r="C306"/>
  <c r="T305"/>
  <c r="S305"/>
  <c r="R305"/>
  <c r="Q305"/>
  <c r="P305"/>
  <c r="N305"/>
  <c r="M305"/>
  <c r="C305"/>
  <c r="T304"/>
  <c r="S304"/>
  <c r="R304"/>
  <c r="Q304"/>
  <c r="P304"/>
  <c r="N304"/>
  <c r="M304"/>
  <c r="C304"/>
  <c r="T303"/>
  <c r="S303"/>
  <c r="R303"/>
  <c r="Q303"/>
  <c r="P303"/>
  <c r="N303"/>
  <c r="M303"/>
  <c r="C303"/>
  <c r="T302"/>
  <c r="S302"/>
  <c r="R302"/>
  <c r="Q302"/>
  <c r="P302"/>
  <c r="N302"/>
  <c r="M302"/>
  <c r="C302"/>
  <c r="T301"/>
  <c r="S301"/>
  <c r="R301"/>
  <c r="Q301"/>
  <c r="P301"/>
  <c r="N301"/>
  <c r="M301"/>
  <c r="C301"/>
  <c r="T300"/>
  <c r="S300"/>
  <c r="R300"/>
  <c r="Q300"/>
  <c r="P300"/>
  <c r="N300"/>
  <c r="M300"/>
  <c r="C300"/>
  <c r="T299"/>
  <c r="S299"/>
  <c r="R299"/>
  <c r="Q299"/>
  <c r="P299"/>
  <c r="N299"/>
  <c r="M299"/>
  <c r="C299"/>
  <c r="T298"/>
  <c r="S298"/>
  <c r="R298"/>
  <c r="Q298"/>
  <c r="P298"/>
  <c r="N298"/>
  <c r="M298"/>
  <c r="C298"/>
  <c r="T297"/>
  <c r="S297"/>
  <c r="R297"/>
  <c r="Q297"/>
  <c r="P297"/>
  <c r="N297"/>
  <c r="M297"/>
  <c r="C297"/>
  <c r="T296"/>
  <c r="S296"/>
  <c r="R296"/>
  <c r="Q296"/>
  <c r="P296"/>
  <c r="N296"/>
  <c r="M296"/>
  <c r="C296"/>
  <c r="T295"/>
  <c r="S295"/>
  <c r="R295"/>
  <c r="Q295"/>
  <c r="P295"/>
  <c r="N295"/>
  <c r="M295"/>
  <c r="C295"/>
  <c r="T294"/>
  <c r="S294"/>
  <c r="R294"/>
  <c r="Q294"/>
  <c r="P294"/>
  <c r="N294"/>
  <c r="M294"/>
  <c r="C294"/>
  <c r="T293"/>
  <c r="S293"/>
  <c r="R293"/>
  <c r="Q293"/>
  <c r="P293"/>
  <c r="N293"/>
  <c r="M293"/>
  <c r="C293"/>
  <c r="T292"/>
  <c r="S292"/>
  <c r="R292"/>
  <c r="Q292"/>
  <c r="P292"/>
  <c r="N292"/>
  <c r="M292"/>
  <c r="C292"/>
  <c r="T291"/>
  <c r="S291"/>
  <c r="R291"/>
  <c r="Q291"/>
  <c r="P291"/>
  <c r="N291"/>
  <c r="M291"/>
  <c r="C291"/>
  <c r="T290"/>
  <c r="S290"/>
  <c r="R290"/>
  <c r="Q290"/>
  <c r="P290"/>
  <c r="N290"/>
  <c r="M290"/>
  <c r="C290"/>
  <c r="T289"/>
  <c r="S289"/>
  <c r="R289"/>
  <c r="Q289"/>
  <c r="P289"/>
  <c r="N289"/>
  <c r="M289"/>
  <c r="C289"/>
  <c r="T288"/>
  <c r="S288"/>
  <c r="R288"/>
  <c r="Q288"/>
  <c r="P288"/>
  <c r="N288"/>
  <c r="M288"/>
  <c r="C288"/>
  <c r="T287"/>
  <c r="S287"/>
  <c r="R287"/>
  <c r="Q287"/>
  <c r="P287"/>
  <c r="N287"/>
  <c r="M287"/>
  <c r="C287"/>
  <c r="T286"/>
  <c r="S286"/>
  <c r="R286"/>
  <c r="Q286"/>
  <c r="P286"/>
  <c r="N286"/>
  <c r="M286"/>
  <c r="C286"/>
  <c r="T285"/>
  <c r="S285"/>
  <c r="R285"/>
  <c r="Q285"/>
  <c r="P285"/>
  <c r="N285"/>
  <c r="M285"/>
  <c r="C285"/>
  <c r="T284"/>
  <c r="S284"/>
  <c r="R284"/>
  <c r="Q284"/>
  <c r="P284"/>
  <c r="N284"/>
  <c r="M284"/>
  <c r="C284"/>
  <c r="T283"/>
  <c r="S283"/>
  <c r="R283"/>
  <c r="Q283"/>
  <c r="P283"/>
  <c r="N283"/>
  <c r="M283"/>
  <c r="C283"/>
  <c r="T282"/>
  <c r="S282"/>
  <c r="R282"/>
  <c r="Q282"/>
  <c r="P282"/>
  <c r="N282"/>
  <c r="M282"/>
  <c r="C282"/>
  <c r="T281"/>
  <c r="S281"/>
  <c r="R281"/>
  <c r="Q281"/>
  <c r="P281"/>
  <c r="N281"/>
  <c r="M281"/>
  <c r="C281"/>
  <c r="T280"/>
  <c r="S280"/>
  <c r="R280"/>
  <c r="Q280"/>
  <c r="P280"/>
  <c r="N280"/>
  <c r="M280"/>
  <c r="C280"/>
  <c r="T279"/>
  <c r="S279"/>
  <c r="R279"/>
  <c r="Q279"/>
  <c r="P279"/>
  <c r="N279"/>
  <c r="M279"/>
  <c r="C279"/>
  <c r="T278"/>
  <c r="S278"/>
  <c r="R278"/>
  <c r="Q278"/>
  <c r="P278"/>
  <c r="N278"/>
  <c r="M278"/>
  <c r="C278"/>
  <c r="T277"/>
  <c r="S277"/>
  <c r="R277"/>
  <c r="Q277"/>
  <c r="P277"/>
  <c r="N277"/>
  <c r="M277"/>
  <c r="C277"/>
  <c r="T276"/>
  <c r="S276"/>
  <c r="R276"/>
  <c r="Q276"/>
  <c r="P276"/>
  <c r="N276"/>
  <c r="M276"/>
  <c r="C276"/>
  <c r="T275"/>
  <c r="S275"/>
  <c r="R275"/>
  <c r="Q275"/>
  <c r="P275"/>
  <c r="N275"/>
  <c r="M275"/>
  <c r="C275"/>
  <c r="T274"/>
  <c r="S274"/>
  <c r="R274"/>
  <c r="Q274"/>
  <c r="P274"/>
  <c r="N274"/>
  <c r="M274"/>
  <c r="C274"/>
  <c r="T273"/>
  <c r="S273"/>
  <c r="R273"/>
  <c r="Q273"/>
  <c r="P273"/>
  <c r="N273"/>
  <c r="M273"/>
  <c r="C273"/>
  <c r="T272"/>
  <c r="S272"/>
  <c r="R272"/>
  <c r="Q272"/>
  <c r="P272"/>
  <c r="N272"/>
  <c r="M272"/>
  <c r="C272"/>
  <c r="T271"/>
  <c r="S271"/>
  <c r="R271"/>
  <c r="Q271"/>
  <c r="P271"/>
  <c r="N271"/>
  <c r="M271"/>
  <c r="C271"/>
  <c r="T270"/>
  <c r="S270"/>
  <c r="R270"/>
  <c r="Q270"/>
  <c r="P270"/>
  <c r="N270"/>
  <c r="M270"/>
  <c r="C270"/>
  <c r="T269"/>
  <c r="S269"/>
  <c r="R269"/>
  <c r="Q269"/>
  <c r="P269"/>
  <c r="N269"/>
  <c r="M269"/>
  <c r="C269"/>
  <c r="T268"/>
  <c r="S268"/>
  <c r="R268"/>
  <c r="Q268"/>
  <c r="P268"/>
  <c r="N268"/>
  <c r="M268"/>
  <c r="C268"/>
  <c r="T267"/>
  <c r="S267"/>
  <c r="R267"/>
  <c r="Q267"/>
  <c r="P267"/>
  <c r="N267"/>
  <c r="M267"/>
  <c r="C267"/>
  <c r="T266"/>
  <c r="S266"/>
  <c r="R266"/>
  <c r="Q266"/>
  <c r="P266"/>
  <c r="N266"/>
  <c r="M266"/>
  <c r="C266"/>
  <c r="T265"/>
  <c r="S265"/>
  <c r="R265"/>
  <c r="Q265"/>
  <c r="P265"/>
  <c r="N265"/>
  <c r="M265"/>
  <c r="C265"/>
  <c r="T264"/>
  <c r="S264"/>
  <c r="R264"/>
  <c r="Q264"/>
  <c r="P264"/>
  <c r="N264"/>
  <c r="M264"/>
  <c r="C264"/>
  <c r="T263"/>
  <c r="S263"/>
  <c r="R263"/>
  <c r="Q263"/>
  <c r="P263"/>
  <c r="N263"/>
  <c r="M263"/>
  <c r="C263"/>
  <c r="T262"/>
  <c r="S262"/>
  <c r="R262"/>
  <c r="Q262"/>
  <c r="P262"/>
  <c r="N262"/>
  <c r="M262"/>
  <c r="C262"/>
  <c r="T261"/>
  <c r="S261"/>
  <c r="R261"/>
  <c r="Q261"/>
  <c r="P261"/>
  <c r="N261"/>
  <c r="M261"/>
  <c r="C261"/>
  <c r="T260"/>
  <c r="S260"/>
  <c r="R260"/>
  <c r="Q260"/>
  <c r="P260"/>
  <c r="N260"/>
  <c r="M260"/>
  <c r="C260"/>
  <c r="T259"/>
  <c r="S259"/>
  <c r="R259"/>
  <c r="Q259"/>
  <c r="P259"/>
  <c r="N259"/>
  <c r="M259"/>
  <c r="C259"/>
  <c r="T258"/>
  <c r="S258"/>
  <c r="R258"/>
  <c r="Q258"/>
  <c r="P258"/>
  <c r="N258"/>
  <c r="M258"/>
  <c r="C258"/>
  <c r="T257"/>
  <c r="S257"/>
  <c r="R257"/>
  <c r="Q257"/>
  <c r="P257"/>
  <c r="N257"/>
  <c r="M257"/>
  <c r="C257"/>
  <c r="T256"/>
  <c r="S256"/>
  <c r="R256"/>
  <c r="Q256"/>
  <c r="P256"/>
  <c r="N256"/>
  <c r="M256"/>
  <c r="C256"/>
  <c r="T255"/>
  <c r="S255"/>
  <c r="R255"/>
  <c r="Q255"/>
  <c r="P255"/>
  <c r="N255"/>
  <c r="M255"/>
  <c r="C255"/>
  <c r="T254"/>
  <c r="S254"/>
  <c r="R254"/>
  <c r="Q254"/>
  <c r="P254"/>
  <c r="N254"/>
  <c r="M254"/>
  <c r="C254"/>
  <c r="T253"/>
  <c r="S253"/>
  <c r="R253"/>
  <c r="Q253"/>
  <c r="P253"/>
  <c r="N253"/>
  <c r="M253"/>
  <c r="C253"/>
  <c r="T252"/>
  <c r="S252"/>
  <c r="R252"/>
  <c r="Q252"/>
  <c r="P252"/>
  <c r="N252"/>
  <c r="M252"/>
  <c r="C252"/>
  <c r="T251"/>
  <c r="S251"/>
  <c r="R251"/>
  <c r="Q251"/>
  <c r="P251"/>
  <c r="N251"/>
  <c r="M251"/>
  <c r="C251"/>
  <c r="T250"/>
  <c r="S250"/>
  <c r="R250"/>
  <c r="Q250"/>
  <c r="P250"/>
  <c r="N250"/>
  <c r="M250"/>
  <c r="C250"/>
  <c r="T249"/>
  <c r="S249"/>
  <c r="R249"/>
  <c r="Q249"/>
  <c r="P249"/>
  <c r="N249"/>
  <c r="M249"/>
  <c r="C249"/>
  <c r="T248"/>
  <c r="S248"/>
  <c r="R248"/>
  <c r="Q248"/>
  <c r="P248"/>
  <c r="N248"/>
  <c r="M248"/>
  <c r="C248"/>
  <c r="T247"/>
  <c r="S247"/>
  <c r="R247"/>
  <c r="Q247"/>
  <c r="P247"/>
  <c r="N247"/>
  <c r="M247"/>
  <c r="C247"/>
  <c r="T246"/>
  <c r="S246"/>
  <c r="R246"/>
  <c r="Q246"/>
  <c r="P246"/>
  <c r="N246"/>
  <c r="M246"/>
  <c r="C246"/>
  <c r="T245"/>
  <c r="S245"/>
  <c r="R245"/>
  <c r="Q245"/>
  <c r="P245"/>
  <c r="N245"/>
  <c r="M245"/>
  <c r="C245"/>
  <c r="T244"/>
  <c r="S244"/>
  <c r="R244"/>
  <c r="Q244"/>
  <c r="P244"/>
  <c r="N244"/>
  <c r="M244"/>
  <c r="C244"/>
  <c r="T243"/>
  <c r="S243"/>
  <c r="R243"/>
  <c r="Q243"/>
  <c r="P243"/>
  <c r="N243"/>
  <c r="M243"/>
  <c r="C243"/>
  <c r="T242"/>
  <c r="S242"/>
  <c r="R242"/>
  <c r="Q242"/>
  <c r="P242"/>
  <c r="N242"/>
  <c r="M242"/>
  <c r="C242"/>
  <c r="T241"/>
  <c r="S241"/>
  <c r="R241"/>
  <c r="Q241"/>
  <c r="P241"/>
  <c r="N241"/>
  <c r="M241"/>
  <c r="C241"/>
  <c r="T240"/>
  <c r="S240"/>
  <c r="R240"/>
  <c r="Q240"/>
  <c r="P240"/>
  <c r="N240"/>
  <c r="M240"/>
  <c r="C240"/>
  <c r="T239"/>
  <c r="S239"/>
  <c r="R239"/>
  <c r="Q239"/>
  <c r="P239"/>
  <c r="N239"/>
  <c r="M239"/>
  <c r="C239"/>
  <c r="T238"/>
  <c r="S238"/>
  <c r="R238"/>
  <c r="Q238"/>
  <c r="P238"/>
  <c r="N238"/>
  <c r="M238"/>
  <c r="C238"/>
  <c r="T237"/>
  <c r="S237"/>
  <c r="R237"/>
  <c r="Q237"/>
  <c r="P237"/>
  <c r="N237"/>
  <c r="M237"/>
  <c r="C237"/>
  <c r="T236"/>
  <c r="S236"/>
  <c r="R236"/>
  <c r="Q236"/>
  <c r="P236"/>
  <c r="N236"/>
  <c r="M236"/>
  <c r="C236"/>
  <c r="T235"/>
  <c r="S235"/>
  <c r="R235"/>
  <c r="Q235"/>
  <c r="P235"/>
  <c r="N235"/>
  <c r="M235"/>
  <c r="C235"/>
  <c r="T234"/>
  <c r="S234"/>
  <c r="R234"/>
  <c r="Q234"/>
  <c r="P234"/>
  <c r="N234"/>
  <c r="M234"/>
  <c r="C234"/>
  <c r="T233"/>
  <c r="S233"/>
  <c r="R233"/>
  <c r="Q233"/>
  <c r="P233"/>
  <c r="N233"/>
  <c r="M233"/>
  <c r="C233"/>
  <c r="T232"/>
  <c r="S232"/>
  <c r="R232"/>
  <c r="Q232"/>
  <c r="P232"/>
  <c r="N232"/>
  <c r="M232"/>
  <c r="C232"/>
  <c r="T231"/>
  <c r="S231"/>
  <c r="R231"/>
  <c r="Q231"/>
  <c r="P231"/>
  <c r="N231"/>
  <c r="M231"/>
  <c r="C231"/>
  <c r="T230"/>
  <c r="S230"/>
  <c r="R230"/>
  <c r="Q230"/>
  <c r="P230"/>
  <c r="N230"/>
  <c r="M230"/>
  <c r="C230"/>
  <c r="T229"/>
  <c r="S229"/>
  <c r="R229"/>
  <c r="Q229"/>
  <c r="P229"/>
  <c r="N229"/>
  <c r="M229"/>
  <c r="C229"/>
  <c r="T228"/>
  <c r="S228"/>
  <c r="R228"/>
  <c r="Q228"/>
  <c r="P228"/>
  <c r="N228"/>
  <c r="M228"/>
  <c r="C228"/>
  <c r="T227"/>
  <c r="S227"/>
  <c r="R227"/>
  <c r="Q227"/>
  <c r="P227"/>
  <c r="N227"/>
  <c r="M227"/>
  <c r="C227"/>
  <c r="T226"/>
  <c r="S226"/>
  <c r="R226"/>
  <c r="Q226"/>
  <c r="P226"/>
  <c r="N226"/>
  <c r="M226"/>
  <c r="C226"/>
  <c r="T225"/>
  <c r="S225"/>
  <c r="R225"/>
  <c r="Q225"/>
  <c r="P225"/>
  <c r="N225"/>
  <c r="M225"/>
  <c r="C225"/>
  <c r="T224"/>
  <c r="S224"/>
  <c r="R224"/>
  <c r="Q224"/>
  <c r="P224"/>
  <c r="N224"/>
  <c r="M224"/>
  <c r="C224"/>
  <c r="T223"/>
  <c r="S223"/>
  <c r="R223"/>
  <c r="Q223"/>
  <c r="P223"/>
  <c r="N223"/>
  <c r="M223"/>
  <c r="C223"/>
  <c r="T222"/>
  <c r="S222"/>
  <c r="R222"/>
  <c r="Q222"/>
  <c r="P222"/>
  <c r="N222"/>
  <c r="M222"/>
  <c r="C222"/>
  <c r="T221"/>
  <c r="S221"/>
  <c r="R221"/>
  <c r="Q221"/>
  <c r="P221"/>
  <c r="N221"/>
  <c r="M221"/>
  <c r="C221"/>
  <c r="T220"/>
  <c r="S220"/>
  <c r="R220"/>
  <c r="Q220"/>
  <c r="P220"/>
  <c r="N220"/>
  <c r="M220"/>
  <c r="C220"/>
  <c r="T219"/>
  <c r="S219"/>
  <c r="R219"/>
  <c r="Q219"/>
  <c r="P219"/>
  <c r="N219"/>
  <c r="M219"/>
  <c r="C219"/>
  <c r="T218"/>
  <c r="S218"/>
  <c r="R218"/>
  <c r="Q218"/>
  <c r="P218"/>
  <c r="N218"/>
  <c r="M218"/>
  <c r="C218"/>
  <c r="T217"/>
  <c r="S217"/>
  <c r="R217"/>
  <c r="Q217"/>
  <c r="P217"/>
  <c r="N217"/>
  <c r="M217"/>
  <c r="C217"/>
  <c r="T216"/>
  <c r="S216"/>
  <c r="R216"/>
  <c r="Q216"/>
  <c r="P216"/>
  <c r="N216"/>
  <c r="M216"/>
  <c r="C216"/>
  <c r="T215"/>
  <c r="S215"/>
  <c r="R215"/>
  <c r="Q215"/>
  <c r="P215"/>
  <c r="N215"/>
  <c r="M215"/>
  <c r="C215"/>
  <c r="T214"/>
  <c r="S214"/>
  <c r="R214"/>
  <c r="Q214"/>
  <c r="P214"/>
  <c r="N214"/>
  <c r="M214"/>
  <c r="C214"/>
  <c r="T213"/>
  <c r="S213"/>
  <c r="R213"/>
  <c r="Q213"/>
  <c r="P213"/>
  <c r="N213"/>
  <c r="M213"/>
  <c r="C213"/>
  <c r="T212"/>
  <c r="S212"/>
  <c r="R212"/>
  <c r="Q212"/>
  <c r="P212"/>
  <c r="N212"/>
  <c r="M212"/>
  <c r="C212"/>
  <c r="T211"/>
  <c r="S211"/>
  <c r="R211"/>
  <c r="Q211"/>
  <c r="P211"/>
  <c r="N211"/>
  <c r="M211"/>
  <c r="C211"/>
  <c r="T210"/>
  <c r="S210"/>
  <c r="R210"/>
  <c r="Q210"/>
  <c r="P210"/>
  <c r="N210"/>
  <c r="M210"/>
  <c r="C210"/>
  <c r="T209"/>
  <c r="S209"/>
  <c r="R209"/>
  <c r="Q209"/>
  <c r="P209"/>
  <c r="N209"/>
  <c r="M209"/>
  <c r="C209"/>
  <c r="T208"/>
  <c r="S208"/>
  <c r="R208"/>
  <c r="Q208"/>
  <c r="P208"/>
  <c r="N208"/>
  <c r="M208"/>
  <c r="C208"/>
  <c r="T207"/>
  <c r="S207"/>
  <c r="R207"/>
  <c r="Q207"/>
  <c r="P207"/>
  <c r="N207"/>
  <c r="M207"/>
  <c r="C207"/>
  <c r="T206"/>
  <c r="S206"/>
  <c r="R206"/>
  <c r="Q206"/>
  <c r="P206"/>
  <c r="N206"/>
  <c r="M206"/>
  <c r="C206"/>
  <c r="T205"/>
  <c r="S205"/>
  <c r="R205"/>
  <c r="Q205"/>
  <c r="P205"/>
  <c r="N205"/>
  <c r="M205"/>
  <c r="C205"/>
  <c r="T204"/>
  <c r="S204"/>
  <c r="R204"/>
  <c r="Q204"/>
  <c r="P204"/>
  <c r="N204"/>
  <c r="M204"/>
  <c r="C204"/>
  <c r="T203"/>
  <c r="S203"/>
  <c r="R203"/>
  <c r="Q203"/>
  <c r="P203"/>
  <c r="N203"/>
  <c r="M203"/>
  <c r="C203"/>
  <c r="T202"/>
  <c r="S202"/>
  <c r="R202"/>
  <c r="Q202"/>
  <c r="P202"/>
  <c r="N202"/>
  <c r="M202"/>
  <c r="C202"/>
  <c r="T201"/>
  <c r="S201"/>
  <c r="R201"/>
  <c r="Q201"/>
  <c r="P201"/>
  <c r="N201"/>
  <c r="M201"/>
  <c r="C201"/>
  <c r="T200"/>
  <c r="S200"/>
  <c r="R200"/>
  <c r="Q200"/>
  <c r="P200"/>
  <c r="N200"/>
  <c r="M200"/>
  <c r="C200"/>
  <c r="T199"/>
  <c r="S199"/>
  <c r="R199"/>
  <c r="Q199"/>
  <c r="P199"/>
  <c r="N199"/>
  <c r="M199"/>
  <c r="C199"/>
  <c r="T198"/>
  <c r="S198"/>
  <c r="R198"/>
  <c r="Q198"/>
  <c r="P198"/>
  <c r="N198"/>
  <c r="M198"/>
  <c r="C198"/>
  <c r="T197"/>
  <c r="S197"/>
  <c r="R197"/>
  <c r="Q197"/>
  <c r="P197"/>
  <c r="N197"/>
  <c r="M197"/>
  <c r="C197"/>
  <c r="T196"/>
  <c r="S196"/>
  <c r="R196"/>
  <c r="Q196"/>
  <c r="P196"/>
  <c r="N196"/>
  <c r="M196"/>
  <c r="C196"/>
  <c r="T195"/>
  <c r="S195"/>
  <c r="R195"/>
  <c r="Q195"/>
  <c r="P195"/>
  <c r="N195"/>
  <c r="M195"/>
  <c r="C195"/>
  <c r="T194"/>
  <c r="S194"/>
  <c r="R194"/>
  <c r="Q194"/>
  <c r="P194"/>
  <c r="N194"/>
  <c r="M194"/>
  <c r="C194"/>
  <c r="T193"/>
  <c r="S193"/>
  <c r="R193"/>
  <c r="Q193"/>
  <c r="P193"/>
  <c r="N193"/>
  <c r="M193"/>
  <c r="C193"/>
  <c r="T192"/>
  <c r="S192"/>
  <c r="R192"/>
  <c r="Q192"/>
  <c r="P192"/>
  <c r="N192"/>
  <c r="M192"/>
  <c r="C192"/>
  <c r="T191"/>
  <c r="S191"/>
  <c r="R191"/>
  <c r="Q191"/>
  <c r="P191"/>
  <c r="N191"/>
  <c r="M191"/>
  <c r="C191"/>
  <c r="T190"/>
  <c r="S190"/>
  <c r="R190"/>
  <c r="Q190"/>
  <c r="P190"/>
  <c r="N190"/>
  <c r="M190"/>
  <c r="C190"/>
  <c r="T189"/>
  <c r="S189"/>
  <c r="R189"/>
  <c r="Q189"/>
  <c r="P189"/>
  <c r="N189"/>
  <c r="M189"/>
  <c r="C189"/>
  <c r="T188"/>
  <c r="S188"/>
  <c r="R188"/>
  <c r="Q188"/>
  <c r="P188"/>
  <c r="N188"/>
  <c r="M188"/>
  <c r="C188"/>
  <c r="T187"/>
  <c r="S187"/>
  <c r="R187"/>
  <c r="Q187"/>
  <c r="P187"/>
  <c r="N187"/>
  <c r="M187"/>
  <c r="C187"/>
  <c r="T186"/>
  <c r="S186"/>
  <c r="R186"/>
  <c r="Q186"/>
  <c r="P186"/>
  <c r="N186"/>
  <c r="M186"/>
  <c r="C186"/>
  <c r="T185"/>
  <c r="S185"/>
  <c r="R185"/>
  <c r="Q185"/>
  <c r="P185"/>
  <c r="N185"/>
  <c r="M185"/>
  <c r="C185"/>
  <c r="T184"/>
  <c r="S184"/>
  <c r="R184"/>
  <c r="Q184"/>
  <c r="P184"/>
  <c r="N184"/>
  <c r="M184"/>
  <c r="C184"/>
  <c r="T183"/>
  <c r="S183"/>
  <c r="R183"/>
  <c r="Q183"/>
  <c r="P183"/>
  <c r="N183"/>
  <c r="M183"/>
  <c r="C183"/>
  <c r="T182"/>
  <c r="S182"/>
  <c r="R182"/>
  <c r="Q182"/>
  <c r="P182"/>
  <c r="N182"/>
  <c r="M182"/>
  <c r="C182"/>
  <c r="T181"/>
  <c r="S181"/>
  <c r="R181"/>
  <c r="Q181"/>
  <c r="P181"/>
  <c r="N181"/>
  <c r="M181"/>
  <c r="C181"/>
  <c r="T180"/>
  <c r="S180"/>
  <c r="R180"/>
  <c r="Q180"/>
  <c r="P180"/>
  <c r="N180"/>
  <c r="M180"/>
  <c r="C180"/>
  <c r="T179"/>
  <c r="S179"/>
  <c r="R179"/>
  <c r="Q179"/>
  <c r="P179"/>
  <c r="N179"/>
  <c r="M179"/>
  <c r="C179"/>
  <c r="T178"/>
  <c r="S178"/>
  <c r="R178"/>
  <c r="Q178"/>
  <c r="P178"/>
  <c r="N178"/>
  <c r="M178"/>
  <c r="C178"/>
  <c r="T177"/>
  <c r="S177"/>
  <c r="R177"/>
  <c r="Q177"/>
  <c r="P177"/>
  <c r="N177"/>
  <c r="M177"/>
  <c r="C177"/>
  <c r="T176"/>
  <c r="S176"/>
  <c r="R176"/>
  <c r="Q176"/>
  <c r="P176"/>
  <c r="N176"/>
  <c r="M176"/>
  <c r="C176"/>
  <c r="T175"/>
  <c r="S175"/>
  <c r="R175"/>
  <c r="Q175"/>
  <c r="P175"/>
  <c r="N175"/>
  <c r="M175"/>
  <c r="C175"/>
  <c r="T174"/>
  <c r="S174"/>
  <c r="R174"/>
  <c r="Q174"/>
  <c r="P174"/>
  <c r="N174"/>
  <c r="M174"/>
  <c r="C174"/>
  <c r="T173"/>
  <c r="S173"/>
  <c r="R173"/>
  <c r="Q173"/>
  <c r="P173"/>
  <c r="N173"/>
  <c r="M173"/>
  <c r="C173"/>
  <c r="T172"/>
  <c r="S172"/>
  <c r="R172"/>
  <c r="Q172"/>
  <c r="P172"/>
  <c r="N172"/>
  <c r="M172"/>
  <c r="C172"/>
  <c r="T171"/>
  <c r="S171"/>
  <c r="R171"/>
  <c r="Q171"/>
  <c r="P171"/>
  <c r="N171"/>
  <c r="M171"/>
  <c r="C171"/>
  <c r="T170"/>
  <c r="S170"/>
  <c r="R170"/>
  <c r="Q170"/>
  <c r="P170"/>
  <c r="N170"/>
  <c r="M170"/>
  <c r="C170"/>
  <c r="T169"/>
  <c r="S169"/>
  <c r="R169"/>
  <c r="Q169"/>
  <c r="P169"/>
  <c r="N169"/>
  <c r="M169"/>
  <c r="C169"/>
  <c r="T168"/>
  <c r="S168"/>
  <c r="R168"/>
  <c r="Q168"/>
  <c r="P168"/>
  <c r="N168"/>
  <c r="M168"/>
  <c r="C168"/>
  <c r="T167"/>
  <c r="S167"/>
  <c r="R167"/>
  <c r="Q167"/>
  <c r="P167"/>
  <c r="N167"/>
  <c r="M167"/>
  <c r="C167"/>
  <c r="T166"/>
  <c r="S166"/>
  <c r="R166"/>
  <c r="Q166"/>
  <c r="P166"/>
  <c r="N166"/>
  <c r="M166"/>
  <c r="C166"/>
  <c r="T165"/>
  <c r="S165"/>
  <c r="R165"/>
  <c r="Q165"/>
  <c r="P165"/>
  <c r="N165"/>
  <c r="M165"/>
  <c r="C165"/>
  <c r="T164"/>
  <c r="S164"/>
  <c r="R164"/>
  <c r="Q164"/>
  <c r="P164"/>
  <c r="N164"/>
  <c r="M164"/>
  <c r="C164"/>
  <c r="T163"/>
  <c r="S163"/>
  <c r="R163"/>
  <c r="Q163"/>
  <c r="P163"/>
  <c r="N163"/>
  <c r="M163"/>
  <c r="C163"/>
  <c r="T162"/>
  <c r="S162"/>
  <c r="R162"/>
  <c r="Q162"/>
  <c r="P162"/>
  <c r="N162"/>
  <c r="M162"/>
  <c r="C162"/>
  <c r="T161"/>
  <c r="S161"/>
  <c r="R161"/>
  <c r="Q161"/>
  <c r="P161"/>
  <c r="N161"/>
  <c r="M161"/>
  <c r="C161"/>
  <c r="T160"/>
  <c r="S160"/>
  <c r="R160"/>
  <c r="Q160"/>
  <c r="P160"/>
  <c r="N160"/>
  <c r="M160"/>
  <c r="C160"/>
  <c r="T159"/>
  <c r="S159"/>
  <c r="R159"/>
  <c r="Q159"/>
  <c r="P159"/>
  <c r="N159"/>
  <c r="M159"/>
  <c r="C159"/>
  <c r="T158"/>
  <c r="S158"/>
  <c r="R158"/>
  <c r="Q158"/>
  <c r="P158"/>
  <c r="N158"/>
  <c r="M158"/>
  <c r="C158"/>
  <c r="T157"/>
  <c r="S157"/>
  <c r="R157"/>
  <c r="Q157"/>
  <c r="P157"/>
  <c r="N157"/>
  <c r="M157"/>
  <c r="C157"/>
  <c r="T156"/>
  <c r="S156"/>
  <c r="R156"/>
  <c r="Q156"/>
  <c r="P156"/>
  <c r="N156"/>
  <c r="M156"/>
  <c r="C156"/>
  <c r="T155"/>
  <c r="S155"/>
  <c r="R155"/>
  <c r="Q155"/>
  <c r="P155"/>
  <c r="N155"/>
  <c r="M155"/>
  <c r="C155"/>
  <c r="T154"/>
  <c r="S154"/>
  <c r="R154"/>
  <c r="Q154"/>
  <c r="P154"/>
  <c r="N154"/>
  <c r="M154"/>
  <c r="C154"/>
  <c r="T153"/>
  <c r="S153"/>
  <c r="R153"/>
  <c r="Q153"/>
  <c r="P153"/>
  <c r="N153"/>
  <c r="M153"/>
  <c r="C153"/>
  <c r="T152"/>
  <c r="S152"/>
  <c r="R152"/>
  <c r="Q152"/>
  <c r="P152"/>
  <c r="N152"/>
  <c r="M152"/>
  <c r="C152"/>
  <c r="T151"/>
  <c r="S151"/>
  <c r="R151"/>
  <c r="Q151"/>
  <c r="P151"/>
  <c r="N151"/>
  <c r="M151"/>
  <c r="C151"/>
  <c r="T150"/>
  <c r="S150"/>
  <c r="R150"/>
  <c r="Q150"/>
  <c r="P150"/>
  <c r="N150"/>
  <c r="M150"/>
  <c r="C150"/>
  <c r="T149"/>
  <c r="S149"/>
  <c r="R149"/>
  <c r="Q149"/>
  <c r="P149"/>
  <c r="N149"/>
  <c r="M149"/>
  <c r="C149"/>
  <c r="T148"/>
  <c r="S148"/>
  <c r="R148"/>
  <c r="Q148"/>
  <c r="P148"/>
  <c r="N148"/>
  <c r="M148"/>
  <c r="C148"/>
  <c r="T147"/>
  <c r="S147"/>
  <c r="R147"/>
  <c r="Q147"/>
  <c r="P147"/>
  <c r="N147"/>
  <c r="M147"/>
  <c r="C147"/>
  <c r="T146"/>
  <c r="S146"/>
  <c r="R146"/>
  <c r="Q146"/>
  <c r="P146"/>
  <c r="N146"/>
  <c r="M146"/>
  <c r="C146"/>
  <c r="T145"/>
  <c r="S145"/>
  <c r="R145"/>
  <c r="Q145"/>
  <c r="P145"/>
  <c r="N145"/>
  <c r="M145"/>
  <c r="C145"/>
  <c r="T144"/>
  <c r="S144"/>
  <c r="R144"/>
  <c r="Q144"/>
  <c r="P144"/>
  <c r="N144"/>
  <c r="M144"/>
  <c r="C144"/>
  <c r="T143"/>
  <c r="S143"/>
  <c r="R143"/>
  <c r="Q143"/>
  <c r="P143"/>
  <c r="N143"/>
  <c r="M143"/>
  <c r="C143"/>
  <c r="T142"/>
  <c r="S142"/>
  <c r="R142"/>
  <c r="Q142"/>
  <c r="P142"/>
  <c r="N142"/>
  <c r="M142"/>
  <c r="C142"/>
  <c r="T141"/>
  <c r="S141"/>
  <c r="R141"/>
  <c r="Q141"/>
  <c r="P141"/>
  <c r="N141"/>
  <c r="M141"/>
  <c r="C141"/>
  <c r="T140"/>
  <c r="S140"/>
  <c r="R140"/>
  <c r="Q140"/>
  <c r="P140"/>
  <c r="N140"/>
  <c r="M140"/>
  <c r="C140"/>
  <c r="T139"/>
  <c r="S139"/>
  <c r="R139"/>
  <c r="Q139"/>
  <c r="P139"/>
  <c r="N139"/>
  <c r="M139"/>
  <c r="C139"/>
  <c r="T138"/>
  <c r="S138"/>
  <c r="R138"/>
  <c r="Q138"/>
  <c r="P138"/>
  <c r="N138"/>
  <c r="M138"/>
  <c r="C138"/>
  <c r="T137"/>
  <c r="S137"/>
  <c r="R137"/>
  <c r="Q137"/>
  <c r="P137"/>
  <c r="N137"/>
  <c r="M137"/>
  <c r="C137"/>
  <c r="T136"/>
  <c r="S136"/>
  <c r="R136"/>
  <c r="Q136"/>
  <c r="P136"/>
  <c r="N136"/>
  <c r="M136"/>
  <c r="C136"/>
  <c r="T135"/>
  <c r="S135"/>
  <c r="R135"/>
  <c r="Q135"/>
  <c r="P135"/>
  <c r="N135"/>
  <c r="M135"/>
  <c r="C135"/>
  <c r="T134"/>
  <c r="S134"/>
  <c r="R134"/>
  <c r="Q134"/>
  <c r="P134"/>
  <c r="N134"/>
  <c r="M134"/>
  <c r="C134"/>
  <c r="T133"/>
  <c r="S133"/>
  <c r="R133"/>
  <c r="Q133"/>
  <c r="P133"/>
  <c r="N133"/>
  <c r="M133"/>
  <c r="C133"/>
  <c r="T132"/>
  <c r="S132"/>
  <c r="R132"/>
  <c r="Q132"/>
  <c r="P132"/>
  <c r="N132"/>
  <c r="M132"/>
  <c r="C132"/>
  <c r="T131"/>
  <c r="S131"/>
  <c r="R131"/>
  <c r="Q131"/>
  <c r="P131"/>
  <c r="N131"/>
  <c r="M131"/>
  <c r="C131"/>
  <c r="T130"/>
  <c r="S130"/>
  <c r="R130"/>
  <c r="Q130"/>
  <c r="P130"/>
  <c r="N130"/>
  <c r="M130"/>
  <c r="C130"/>
  <c r="T129"/>
  <c r="S129"/>
  <c r="R129"/>
  <c r="Q129"/>
  <c r="P129"/>
  <c r="N129"/>
  <c r="M129"/>
  <c r="C129"/>
  <c r="T128"/>
  <c r="S128"/>
  <c r="R128"/>
  <c r="Q128"/>
  <c r="P128"/>
  <c r="N128"/>
  <c r="M128"/>
  <c r="C128"/>
  <c r="T127"/>
  <c r="S127"/>
  <c r="R127"/>
  <c r="Q127"/>
  <c r="P127"/>
  <c r="N127"/>
  <c r="M127"/>
  <c r="C127"/>
  <c r="T126"/>
  <c r="S126"/>
  <c r="R126"/>
  <c r="Q126"/>
  <c r="P126"/>
  <c r="N126"/>
  <c r="M126"/>
  <c r="C126"/>
  <c r="T125"/>
  <c r="S125"/>
  <c r="R125"/>
  <c r="Q125"/>
  <c r="P125"/>
  <c r="N125"/>
  <c r="M125"/>
  <c r="C125"/>
  <c r="T124"/>
  <c r="S124"/>
  <c r="R124"/>
  <c r="Q124"/>
  <c r="P124"/>
  <c r="N124"/>
  <c r="M124"/>
  <c r="C124"/>
  <c r="T123"/>
  <c r="S123"/>
  <c r="R123"/>
  <c r="Q123"/>
  <c r="P123"/>
  <c r="N123"/>
  <c r="M123"/>
  <c r="C123"/>
  <c r="T122"/>
  <c r="S122"/>
  <c r="R122"/>
  <c r="Q122"/>
  <c r="P122"/>
  <c r="N122"/>
  <c r="M122"/>
  <c r="C122"/>
  <c r="T121"/>
  <c r="S121"/>
  <c r="R121"/>
  <c r="Q121"/>
  <c r="P121"/>
  <c r="N121"/>
  <c r="M121"/>
  <c r="C121"/>
  <c r="T120"/>
  <c r="S120"/>
  <c r="R120"/>
  <c r="Q120"/>
  <c r="P120"/>
  <c r="N120"/>
  <c r="M120"/>
  <c r="C120"/>
  <c r="T119"/>
  <c r="S119"/>
  <c r="R119"/>
  <c r="Q119"/>
  <c r="P119"/>
  <c r="N119"/>
  <c r="M119"/>
  <c r="C119"/>
  <c r="T118"/>
  <c r="S118"/>
  <c r="R118"/>
  <c r="Q118"/>
  <c r="P118"/>
  <c r="N118"/>
  <c r="M118"/>
  <c r="C118"/>
  <c r="T117"/>
  <c r="S117"/>
  <c r="R117"/>
  <c r="Q117"/>
  <c r="P117"/>
  <c r="N117"/>
  <c r="M117"/>
  <c r="C117"/>
  <c r="T116"/>
  <c r="S116"/>
  <c r="R116"/>
  <c r="Q116"/>
  <c r="P116"/>
  <c r="N116"/>
  <c r="M116"/>
  <c r="C116"/>
  <c r="T115"/>
  <c r="S115"/>
  <c r="R115"/>
  <c r="Q115"/>
  <c r="P115"/>
  <c r="N115"/>
  <c r="M115"/>
  <c r="C115"/>
  <c r="T114"/>
  <c r="S114"/>
  <c r="R114"/>
  <c r="Q114"/>
  <c r="P114"/>
  <c r="N114"/>
  <c r="M114"/>
  <c r="C114"/>
  <c r="T113"/>
  <c r="S113"/>
  <c r="R113"/>
  <c r="Q113"/>
  <c r="P113"/>
  <c r="N113"/>
  <c r="M113"/>
  <c r="C113"/>
  <c r="T112"/>
  <c r="S112"/>
  <c r="R112"/>
  <c r="Q112"/>
  <c r="P112"/>
  <c r="N112"/>
  <c r="M112"/>
  <c r="C112"/>
  <c r="T111"/>
  <c r="S111"/>
  <c r="R111"/>
  <c r="Q111"/>
  <c r="P111"/>
  <c r="N111"/>
  <c r="M111"/>
  <c r="C111"/>
  <c r="T110"/>
  <c r="S110"/>
  <c r="R110"/>
  <c r="Q110"/>
  <c r="P110"/>
  <c r="N110"/>
  <c r="M110"/>
  <c r="C110"/>
  <c r="T109"/>
  <c r="S109"/>
  <c r="R109"/>
  <c r="Q109"/>
  <c r="P109"/>
  <c r="N109"/>
  <c r="M109"/>
  <c r="C109"/>
  <c r="T108"/>
  <c r="S108"/>
  <c r="R108"/>
  <c r="Q108"/>
  <c r="P108"/>
  <c r="N108"/>
  <c r="M108"/>
  <c r="C108"/>
  <c r="T107"/>
  <c r="S107"/>
  <c r="R107"/>
  <c r="Q107"/>
  <c r="P107"/>
  <c r="N107"/>
  <c r="M107"/>
  <c r="C107"/>
  <c r="T106"/>
  <c r="S106"/>
  <c r="R106"/>
  <c r="Q106"/>
  <c r="P106"/>
  <c r="N106"/>
  <c r="M106"/>
  <c r="C106"/>
  <c r="T105"/>
  <c r="S105"/>
  <c r="R105"/>
  <c r="Q105"/>
  <c r="P105"/>
  <c r="N105"/>
  <c r="M105"/>
  <c r="C105"/>
  <c r="T104"/>
  <c r="S104"/>
  <c r="R104"/>
  <c r="Q104"/>
  <c r="P104"/>
  <c r="N104"/>
  <c r="M104"/>
  <c r="C104"/>
  <c r="T103"/>
  <c r="S103"/>
  <c r="R103"/>
  <c r="Q103"/>
  <c r="P103"/>
  <c r="N103"/>
  <c r="M103"/>
  <c r="C103"/>
  <c r="T102"/>
  <c r="S102"/>
  <c r="R102"/>
  <c r="Q102"/>
  <c r="P102"/>
  <c r="N102"/>
  <c r="M102"/>
  <c r="C102"/>
  <c r="T101"/>
  <c r="S101"/>
  <c r="R101"/>
  <c r="Q101"/>
  <c r="P101"/>
  <c r="N101"/>
  <c r="M101"/>
  <c r="C101"/>
  <c r="T100"/>
  <c r="S100"/>
  <c r="R100"/>
  <c r="Q100"/>
  <c r="P100"/>
  <c r="N100"/>
  <c r="M100"/>
  <c r="C100"/>
  <c r="T99"/>
  <c r="S99"/>
  <c r="R99"/>
  <c r="Q99"/>
  <c r="P99"/>
  <c r="N99"/>
  <c r="M99"/>
  <c r="C99"/>
  <c r="T98"/>
  <c r="S98"/>
  <c r="R98"/>
  <c r="Q98"/>
  <c r="P98"/>
  <c r="N98"/>
  <c r="M98"/>
  <c r="C98"/>
  <c r="T97"/>
  <c r="S97"/>
  <c r="R97"/>
  <c r="Q97"/>
  <c r="P97"/>
  <c r="N97"/>
  <c r="M97"/>
  <c r="C97"/>
  <c r="T96"/>
  <c r="S96"/>
  <c r="R96"/>
  <c r="Q96"/>
  <c r="P96"/>
  <c r="N96"/>
  <c r="M96"/>
  <c r="C96"/>
  <c r="T95"/>
  <c r="S95"/>
  <c r="R95"/>
  <c r="Q95"/>
  <c r="P95"/>
  <c r="N95"/>
  <c r="M95"/>
  <c r="C95"/>
  <c r="T94"/>
  <c r="S94"/>
  <c r="R94"/>
  <c r="Q94"/>
  <c r="P94"/>
  <c r="N94"/>
  <c r="M94"/>
  <c r="C94"/>
  <c r="T93"/>
  <c r="S93"/>
  <c r="R93"/>
  <c r="Q93"/>
  <c r="P93"/>
  <c r="N93"/>
  <c r="M93"/>
  <c r="C93"/>
  <c r="T92"/>
  <c r="S92"/>
  <c r="R92"/>
  <c r="Q92"/>
  <c r="P92"/>
  <c r="N92"/>
  <c r="M92"/>
  <c r="C92"/>
  <c r="T91"/>
  <c r="S91"/>
  <c r="R91"/>
  <c r="Q91"/>
  <c r="P91"/>
  <c r="N91"/>
  <c r="M91"/>
  <c r="C91"/>
  <c r="T90"/>
  <c r="S90"/>
  <c r="R90"/>
  <c r="Q90"/>
  <c r="P90"/>
  <c r="N90"/>
  <c r="M90"/>
  <c r="C90"/>
  <c r="T89"/>
  <c r="S89"/>
  <c r="R89"/>
  <c r="Q89"/>
  <c r="P89"/>
  <c r="N89"/>
  <c r="M89"/>
  <c r="C89"/>
  <c r="T88"/>
  <c r="S88"/>
  <c r="R88"/>
  <c r="Q88"/>
  <c r="P88"/>
  <c r="N88"/>
  <c r="M88"/>
  <c r="C88"/>
  <c r="T87"/>
  <c r="S87"/>
  <c r="R87"/>
  <c r="Q87"/>
  <c r="P87"/>
  <c r="N87"/>
  <c r="M87"/>
  <c r="C87"/>
  <c r="T86"/>
  <c r="S86"/>
  <c r="R86"/>
  <c r="Q86"/>
  <c r="P86"/>
  <c r="N86"/>
  <c r="M86"/>
  <c r="C86"/>
  <c r="T85"/>
  <c r="S85"/>
  <c r="R85"/>
  <c r="Q85"/>
  <c r="P85"/>
  <c r="N85"/>
  <c r="M85"/>
  <c r="C85"/>
  <c r="T84"/>
  <c r="S84"/>
  <c r="R84"/>
  <c r="Q84"/>
  <c r="P84"/>
  <c r="N84"/>
  <c r="M84"/>
  <c r="C84"/>
  <c r="T83"/>
  <c r="S83"/>
  <c r="R83"/>
  <c r="Q83"/>
  <c r="P83"/>
  <c r="N83"/>
  <c r="M83"/>
  <c r="C83"/>
  <c r="T82"/>
  <c r="S82"/>
  <c r="R82"/>
  <c r="Q82"/>
  <c r="P82"/>
  <c r="N82"/>
  <c r="M82"/>
  <c r="C82"/>
  <c r="T81"/>
  <c r="S81"/>
  <c r="R81"/>
  <c r="Q81"/>
  <c r="P81"/>
  <c r="N81"/>
  <c r="M81"/>
  <c r="C81"/>
  <c r="T80"/>
  <c r="S80"/>
  <c r="R80"/>
  <c r="Q80"/>
  <c r="P80"/>
  <c r="N80"/>
  <c r="M80"/>
  <c r="C80"/>
  <c r="T79"/>
  <c r="S79"/>
  <c r="R79"/>
  <c r="Q79"/>
  <c r="P79"/>
  <c r="N79"/>
  <c r="M79"/>
  <c r="C79"/>
  <c r="T78"/>
  <c r="S78"/>
  <c r="R78"/>
  <c r="Q78"/>
  <c r="P78"/>
  <c r="N78"/>
  <c r="M78"/>
  <c r="C78"/>
  <c r="T77"/>
  <c r="S77"/>
  <c r="R77"/>
  <c r="Q77"/>
  <c r="P77"/>
  <c r="N77"/>
  <c r="M77"/>
  <c r="C77"/>
  <c r="T76"/>
  <c r="S76"/>
  <c r="R76"/>
  <c r="Q76"/>
  <c r="P76"/>
  <c r="N76"/>
  <c r="M76"/>
  <c r="C76"/>
  <c r="T75"/>
  <c r="S75"/>
  <c r="R75"/>
  <c r="Q75"/>
  <c r="P75"/>
  <c r="N75"/>
  <c r="M75"/>
  <c r="C75"/>
  <c r="T74"/>
  <c r="S74"/>
  <c r="R74"/>
  <c r="Q74"/>
  <c r="P74"/>
  <c r="N74"/>
  <c r="M74"/>
  <c r="C74"/>
  <c r="T73"/>
  <c r="S73"/>
  <c r="R73"/>
  <c r="Q73"/>
  <c r="P73"/>
  <c r="N73"/>
  <c r="M73"/>
  <c r="C73"/>
  <c r="T72"/>
  <c r="S72"/>
  <c r="R72"/>
  <c r="Q72"/>
  <c r="P72"/>
  <c r="N72"/>
  <c r="M72"/>
  <c r="C72"/>
  <c r="T71"/>
  <c r="S71"/>
  <c r="R71"/>
  <c r="Q71"/>
  <c r="P71"/>
  <c r="N71"/>
  <c r="M71"/>
  <c r="C71"/>
  <c r="T70"/>
  <c r="S70"/>
  <c r="R70"/>
  <c r="Q70"/>
  <c r="P70"/>
  <c r="N70"/>
  <c r="M70"/>
  <c r="C70"/>
  <c r="T69"/>
  <c r="S69"/>
  <c r="R69"/>
  <c r="Q69"/>
  <c r="P69"/>
  <c r="N69"/>
  <c r="M69"/>
  <c r="C69"/>
  <c r="T68"/>
  <c r="S68"/>
  <c r="R68"/>
  <c r="Q68"/>
  <c r="P68"/>
  <c r="N68"/>
  <c r="M68"/>
  <c r="C68"/>
  <c r="T67"/>
  <c r="S67"/>
  <c r="R67"/>
  <c r="Q67"/>
  <c r="P67"/>
  <c r="N67"/>
  <c r="M67"/>
  <c r="C67"/>
  <c r="T66"/>
  <c r="S66"/>
  <c r="R66"/>
  <c r="Q66"/>
  <c r="P66"/>
  <c r="N66"/>
  <c r="M66"/>
  <c r="C66"/>
  <c r="T65"/>
  <c r="S65"/>
  <c r="R65"/>
  <c r="Q65"/>
  <c r="P65"/>
  <c r="N65"/>
  <c r="M65"/>
  <c r="C65"/>
  <c r="T64"/>
  <c r="S64"/>
  <c r="R64"/>
  <c r="Q64"/>
  <c r="P64"/>
  <c r="N64"/>
  <c r="M64"/>
  <c r="C64"/>
  <c r="T63"/>
  <c r="S63"/>
  <c r="R63"/>
  <c r="Q63"/>
  <c r="P63"/>
  <c r="N63"/>
  <c r="M63"/>
  <c r="C63"/>
  <c r="T62"/>
  <c r="S62"/>
  <c r="R62"/>
  <c r="Q62"/>
  <c r="P62"/>
  <c r="N62"/>
  <c r="M62"/>
  <c r="C62"/>
  <c r="T61"/>
  <c r="S61"/>
  <c r="R61"/>
  <c r="Q61"/>
  <c r="P61"/>
  <c r="N61"/>
  <c r="M61"/>
  <c r="C61"/>
  <c r="T60"/>
  <c r="S60"/>
  <c r="R60"/>
  <c r="Q60"/>
  <c r="P60"/>
  <c r="N60"/>
  <c r="M60"/>
  <c r="C60"/>
  <c r="T59"/>
  <c r="S59"/>
  <c r="R59"/>
  <c r="Q59"/>
  <c r="P59"/>
  <c r="N59"/>
  <c r="M59"/>
  <c r="C59"/>
  <c r="T58"/>
  <c r="S58"/>
  <c r="R58"/>
  <c r="Q58"/>
  <c r="P58"/>
  <c r="N58"/>
  <c r="M58"/>
  <c r="C58"/>
  <c r="T57"/>
  <c r="S57"/>
  <c r="R57"/>
  <c r="Q57"/>
  <c r="P57"/>
  <c r="N57"/>
  <c r="M57"/>
  <c r="C57"/>
  <c r="T56"/>
  <c r="S56"/>
  <c r="R56"/>
  <c r="Q56"/>
  <c r="P56"/>
  <c r="N56"/>
  <c r="M56"/>
  <c r="C56"/>
  <c r="T55"/>
  <c r="S55"/>
  <c r="R55"/>
  <c r="Q55"/>
  <c r="P55"/>
  <c r="N55"/>
  <c r="M55"/>
  <c r="C55"/>
  <c r="T54"/>
  <c r="S54"/>
  <c r="R54"/>
  <c r="Q54"/>
  <c r="P54"/>
  <c r="N54"/>
  <c r="M54"/>
  <c r="C54"/>
  <c r="T53"/>
  <c r="S53"/>
  <c r="R53"/>
  <c r="Q53"/>
  <c r="P53"/>
  <c r="N53"/>
  <c r="M53"/>
  <c r="C53"/>
  <c r="T52"/>
  <c r="S52"/>
  <c r="R52"/>
  <c r="Q52"/>
  <c r="P52"/>
  <c r="N52"/>
  <c r="M52"/>
  <c r="C52"/>
  <c r="T51"/>
  <c r="S51"/>
  <c r="R51"/>
  <c r="Q51"/>
  <c r="P51"/>
  <c r="N51"/>
  <c r="M51"/>
  <c r="C51"/>
  <c r="T50"/>
  <c r="S50"/>
  <c r="R50"/>
  <c r="Q50"/>
  <c r="P50"/>
  <c r="N50"/>
  <c r="M50"/>
  <c r="C50"/>
  <c r="T49"/>
  <c r="S49"/>
  <c r="R49"/>
  <c r="Q49"/>
  <c r="P49"/>
  <c r="N49"/>
  <c r="M49"/>
  <c r="C49"/>
  <c r="T48"/>
  <c r="S48"/>
  <c r="R48"/>
  <c r="Q48"/>
  <c r="P48"/>
  <c r="N48"/>
  <c r="M48"/>
  <c r="C48"/>
  <c r="T47"/>
  <c r="S47"/>
  <c r="R47"/>
  <c r="Q47"/>
  <c r="P47"/>
  <c r="N47"/>
  <c r="M47"/>
  <c r="C47"/>
  <c r="T46"/>
  <c r="S46"/>
  <c r="R46"/>
  <c r="Q46"/>
  <c r="P46"/>
  <c r="N46"/>
  <c r="M46"/>
  <c r="C46"/>
  <c r="T45"/>
  <c r="S45"/>
  <c r="R45"/>
  <c r="Q45"/>
  <c r="P45"/>
  <c r="N45"/>
  <c r="M45"/>
  <c r="C45"/>
  <c r="T44"/>
  <c r="S44"/>
  <c r="R44"/>
  <c r="Q44"/>
  <c r="P44"/>
  <c r="N44"/>
  <c r="M44"/>
  <c r="C44"/>
  <c r="T43"/>
  <c r="S43"/>
  <c r="R43"/>
  <c r="Q43"/>
  <c r="P43"/>
  <c r="N43"/>
  <c r="M43"/>
  <c r="C43"/>
  <c r="T42"/>
  <c r="S42"/>
  <c r="R42"/>
  <c r="Q42"/>
  <c r="P42"/>
  <c r="N42"/>
  <c r="M42"/>
  <c r="C42"/>
  <c r="T41"/>
  <c r="S41"/>
  <c r="R41"/>
  <c r="Q41"/>
  <c r="P41"/>
  <c r="N41"/>
  <c r="M41"/>
  <c r="C41"/>
  <c r="T40"/>
  <c r="S40"/>
  <c r="R40"/>
  <c r="Q40"/>
  <c r="P40"/>
  <c r="N40"/>
  <c r="M40"/>
  <c r="C40"/>
  <c r="T39"/>
  <c r="S39"/>
  <c r="R39"/>
  <c r="Q39"/>
  <c r="P39"/>
  <c r="N39"/>
  <c r="M39"/>
  <c r="C39"/>
  <c r="T38"/>
  <c r="S38"/>
  <c r="R38"/>
  <c r="Q38"/>
  <c r="P38"/>
  <c r="N38"/>
  <c r="M38"/>
  <c r="C38"/>
  <c r="T37"/>
  <c r="S37"/>
  <c r="R37"/>
  <c r="Q37"/>
  <c r="P37"/>
  <c r="N37"/>
  <c r="M37"/>
  <c r="C37"/>
  <c r="T36"/>
  <c r="S36"/>
  <c r="R36"/>
  <c r="Q36"/>
  <c r="P36"/>
  <c r="N36"/>
  <c r="M36"/>
  <c r="C36"/>
  <c r="T35"/>
  <c r="S35"/>
  <c r="R35"/>
  <c r="Q35"/>
  <c r="P35"/>
  <c r="N35"/>
  <c r="M35"/>
  <c r="C35"/>
  <c r="T34"/>
  <c r="S34"/>
  <c r="R34"/>
  <c r="Q34"/>
  <c r="P34"/>
  <c r="N34"/>
  <c r="M34"/>
  <c r="C34"/>
  <c r="T33"/>
  <c r="S33"/>
  <c r="R33"/>
  <c r="Q33"/>
  <c r="P33"/>
  <c r="N33"/>
  <c r="M33"/>
  <c r="C33"/>
  <c r="T32"/>
  <c r="S32"/>
  <c r="R32"/>
  <c r="Q32"/>
  <c r="P32"/>
  <c r="N32"/>
  <c r="M32"/>
  <c r="C32"/>
  <c r="T31"/>
  <c r="S31"/>
  <c r="R31"/>
  <c r="Q31"/>
  <c r="P31"/>
  <c r="N31"/>
  <c r="M31"/>
  <c r="C31"/>
  <c r="T30"/>
  <c r="S30"/>
  <c r="R30"/>
  <c r="Q30"/>
  <c r="P30"/>
  <c r="N30"/>
  <c r="M30"/>
  <c r="C30"/>
  <c r="T29"/>
  <c r="S29"/>
  <c r="R29"/>
  <c r="Q29"/>
  <c r="P29"/>
  <c r="N29"/>
  <c r="M29"/>
  <c r="C29"/>
  <c r="T28"/>
  <c r="S28"/>
  <c r="R28"/>
  <c r="Q28"/>
  <c r="P28"/>
  <c r="N28"/>
  <c r="M28"/>
  <c r="C28"/>
  <c r="T27"/>
  <c r="S27"/>
  <c r="R27"/>
  <c r="Q27"/>
  <c r="P27"/>
  <c r="N27"/>
  <c r="M27"/>
  <c r="C27"/>
  <c r="T26"/>
  <c r="S26"/>
  <c r="R26"/>
  <c r="Q26"/>
  <c r="P26"/>
  <c r="N26"/>
  <c r="M26"/>
  <c r="C26"/>
  <c r="W25"/>
  <c r="T25"/>
  <c r="S25"/>
  <c r="R25"/>
  <c r="Q25"/>
  <c r="P25"/>
  <c r="N25"/>
  <c r="M25"/>
  <c r="C25"/>
  <c r="T24"/>
  <c r="S24"/>
  <c r="R24"/>
  <c r="Q24"/>
  <c r="P24"/>
  <c r="N24"/>
  <c r="M24"/>
  <c r="C24"/>
  <c r="T23"/>
  <c r="S23"/>
  <c r="R23"/>
  <c r="Q23"/>
  <c r="P23"/>
  <c r="N23"/>
  <c r="M23"/>
  <c r="C23"/>
  <c r="T22"/>
  <c r="S22"/>
  <c r="R22"/>
  <c r="Q22"/>
  <c r="P22"/>
  <c r="N22"/>
  <c r="M22"/>
  <c r="C22"/>
  <c r="T21"/>
  <c r="S21"/>
  <c r="R21"/>
  <c r="Q21"/>
  <c r="P21"/>
  <c r="N21"/>
  <c r="M21"/>
  <c r="C21"/>
  <c r="T20"/>
  <c r="S20"/>
  <c r="R20"/>
  <c r="Q20"/>
  <c r="P20"/>
  <c r="N20"/>
  <c r="M20"/>
  <c r="C20"/>
  <c r="T19"/>
  <c r="S19"/>
  <c r="R19"/>
  <c r="Q19"/>
  <c r="P19"/>
  <c r="N19"/>
  <c r="M19"/>
  <c r="C19"/>
  <c r="T18"/>
  <c r="S18"/>
  <c r="R18"/>
  <c r="Q18"/>
  <c r="P18"/>
  <c r="N18"/>
  <c r="M18"/>
  <c r="C18"/>
  <c r="T17"/>
  <c r="S17"/>
  <c r="R17"/>
  <c r="Q17"/>
  <c r="P17"/>
  <c r="N17"/>
  <c r="M17"/>
  <c r="C17"/>
  <c r="W16"/>
  <c r="T16"/>
  <c r="S16"/>
  <c r="R16"/>
  <c r="Q16"/>
  <c r="P16"/>
  <c r="N16"/>
  <c r="M16"/>
  <c r="C16"/>
  <c r="W15"/>
  <c r="T15"/>
  <c r="S15"/>
  <c r="R15"/>
  <c r="Q15"/>
  <c r="P15"/>
  <c r="N15"/>
  <c r="M15"/>
  <c r="C15"/>
  <c r="W14"/>
  <c r="T14"/>
  <c r="S14"/>
  <c r="R14"/>
  <c r="Q14"/>
  <c r="P14"/>
  <c r="N14"/>
  <c r="M14"/>
  <c r="C14"/>
  <c r="W13"/>
  <c r="T13"/>
  <c r="S13"/>
  <c r="R13"/>
  <c r="Q13"/>
  <c r="P13"/>
  <c r="N13"/>
  <c r="M13"/>
  <c r="C13"/>
  <c r="W12"/>
  <c r="T12"/>
  <c r="S12"/>
  <c r="R12"/>
  <c r="Q12"/>
  <c r="P12"/>
  <c r="N12"/>
  <c r="M12"/>
  <c r="C12"/>
  <c r="W11"/>
  <c r="T11"/>
  <c r="S11"/>
  <c r="R11"/>
  <c r="Q11"/>
  <c r="P11"/>
  <c r="N11"/>
  <c r="M11"/>
  <c r="C11"/>
  <c r="AC9"/>
  <c r="Z9"/>
  <c r="Y9"/>
  <c r="AB9" s="1"/>
  <c r="X9"/>
  <c r="L9"/>
  <c r="T9" s="1"/>
  <c r="K9"/>
  <c r="J9"/>
  <c r="R9" s="1"/>
  <c r="I9"/>
  <c r="H9"/>
  <c r="P9" s="1"/>
  <c r="F9"/>
  <c r="E9"/>
  <c r="D9"/>
  <c r="T1401" i="15"/>
  <c r="R1401"/>
  <c r="P1401"/>
  <c r="N1401"/>
  <c r="L1401"/>
  <c r="H1401"/>
  <c r="F1401"/>
  <c r="C1401"/>
  <c r="T1400"/>
  <c r="R1400"/>
  <c r="P1400"/>
  <c r="N1400"/>
  <c r="L1400"/>
  <c r="H1400"/>
  <c r="F1400"/>
  <c r="C1400"/>
  <c r="T1399"/>
  <c r="R1399"/>
  <c r="P1399"/>
  <c r="N1399"/>
  <c r="L1399"/>
  <c r="H1399"/>
  <c r="F1399"/>
  <c r="C1399"/>
  <c r="T1398"/>
  <c r="R1398"/>
  <c r="P1398"/>
  <c r="N1398"/>
  <c r="L1398"/>
  <c r="H1398"/>
  <c r="F1398"/>
  <c r="C1398"/>
  <c r="T1397"/>
  <c r="R1397"/>
  <c r="P1397"/>
  <c r="N1397"/>
  <c r="L1397"/>
  <c r="H1397"/>
  <c r="F1397"/>
  <c r="C1397"/>
  <c r="T1396"/>
  <c r="R1396"/>
  <c r="P1396"/>
  <c r="N1396"/>
  <c r="L1396"/>
  <c r="H1396"/>
  <c r="F1396"/>
  <c r="C1396"/>
  <c r="T1395"/>
  <c r="R1395"/>
  <c r="P1395"/>
  <c r="N1395"/>
  <c r="L1395"/>
  <c r="H1395"/>
  <c r="F1395"/>
  <c r="C1395"/>
  <c r="T1394"/>
  <c r="R1394"/>
  <c r="P1394"/>
  <c r="N1394"/>
  <c r="L1394"/>
  <c r="H1394"/>
  <c r="F1394"/>
  <c r="C1394"/>
  <c r="T1393"/>
  <c r="R1393"/>
  <c r="P1393"/>
  <c r="N1393"/>
  <c r="L1393"/>
  <c r="H1393"/>
  <c r="F1393"/>
  <c r="C1393"/>
  <c r="T1392"/>
  <c r="R1392"/>
  <c r="P1392"/>
  <c r="N1392"/>
  <c r="L1392"/>
  <c r="H1392"/>
  <c r="F1392"/>
  <c r="C1392"/>
  <c r="T1391"/>
  <c r="R1391"/>
  <c r="P1391"/>
  <c r="N1391"/>
  <c r="L1391"/>
  <c r="H1391"/>
  <c r="F1391"/>
  <c r="C1391"/>
  <c r="T1390"/>
  <c r="R1390"/>
  <c r="P1390"/>
  <c r="N1390"/>
  <c r="L1390"/>
  <c r="H1390"/>
  <c r="F1390"/>
  <c r="C1390"/>
  <c r="T1389"/>
  <c r="R1389"/>
  <c r="P1389"/>
  <c r="N1389"/>
  <c r="L1389"/>
  <c r="H1389"/>
  <c r="F1389"/>
  <c r="C1389"/>
  <c r="T1388"/>
  <c r="R1388"/>
  <c r="P1388"/>
  <c r="N1388"/>
  <c r="L1388"/>
  <c r="H1388"/>
  <c r="F1388"/>
  <c r="C1388"/>
  <c r="T1387"/>
  <c r="R1387"/>
  <c r="P1387"/>
  <c r="N1387"/>
  <c r="L1387"/>
  <c r="H1387"/>
  <c r="F1387"/>
  <c r="C1387"/>
  <c r="T1386"/>
  <c r="R1386"/>
  <c r="P1386"/>
  <c r="N1386"/>
  <c r="L1386"/>
  <c r="H1386"/>
  <c r="F1386"/>
  <c r="C1386"/>
  <c r="T1385"/>
  <c r="R1385"/>
  <c r="P1385"/>
  <c r="N1385"/>
  <c r="L1385"/>
  <c r="H1385"/>
  <c r="F1385"/>
  <c r="C1385"/>
  <c r="T1384"/>
  <c r="R1384"/>
  <c r="P1384"/>
  <c r="N1384"/>
  <c r="L1384"/>
  <c r="H1384"/>
  <c r="F1384"/>
  <c r="C1384"/>
  <c r="T1383"/>
  <c r="R1383"/>
  <c r="P1383"/>
  <c r="N1383"/>
  <c r="L1383"/>
  <c r="H1383"/>
  <c r="F1383"/>
  <c r="C1383"/>
  <c r="T1382"/>
  <c r="R1382"/>
  <c r="P1382"/>
  <c r="N1382"/>
  <c r="L1382"/>
  <c r="H1382"/>
  <c r="F1382"/>
  <c r="C1382"/>
  <c r="T1381"/>
  <c r="R1381"/>
  <c r="P1381"/>
  <c r="N1381"/>
  <c r="L1381"/>
  <c r="H1381"/>
  <c r="F1381"/>
  <c r="C1381"/>
  <c r="T1380"/>
  <c r="R1380"/>
  <c r="P1380"/>
  <c r="N1380"/>
  <c r="L1380"/>
  <c r="H1380"/>
  <c r="F1380"/>
  <c r="C1380"/>
  <c r="T1379"/>
  <c r="R1379"/>
  <c r="P1379"/>
  <c r="N1379"/>
  <c r="L1379"/>
  <c r="H1379"/>
  <c r="F1379"/>
  <c r="C1379"/>
  <c r="T1378"/>
  <c r="R1378"/>
  <c r="P1378"/>
  <c r="N1378"/>
  <c r="L1378"/>
  <c r="H1378"/>
  <c r="F1378"/>
  <c r="C1378"/>
  <c r="T1377"/>
  <c r="R1377"/>
  <c r="P1377"/>
  <c r="N1377"/>
  <c r="L1377"/>
  <c r="H1377"/>
  <c r="F1377"/>
  <c r="C1377"/>
  <c r="T1376"/>
  <c r="R1376"/>
  <c r="P1376"/>
  <c r="N1376"/>
  <c r="L1376"/>
  <c r="H1376"/>
  <c r="F1376"/>
  <c r="C1376"/>
  <c r="T1375"/>
  <c r="R1375"/>
  <c r="P1375"/>
  <c r="N1375"/>
  <c r="L1375"/>
  <c r="H1375"/>
  <c r="F1375"/>
  <c r="C1375"/>
  <c r="T1374"/>
  <c r="R1374"/>
  <c r="P1374"/>
  <c r="N1374"/>
  <c r="L1374"/>
  <c r="H1374"/>
  <c r="F1374"/>
  <c r="C1374"/>
  <c r="T1373"/>
  <c r="R1373"/>
  <c r="P1373"/>
  <c r="N1373"/>
  <c r="L1373"/>
  <c r="H1373"/>
  <c r="F1373"/>
  <c r="C1373"/>
  <c r="T1372"/>
  <c r="R1372"/>
  <c r="P1372"/>
  <c r="N1372"/>
  <c r="L1372"/>
  <c r="H1372"/>
  <c r="F1372"/>
  <c r="C1372"/>
  <c r="T1371"/>
  <c r="R1371"/>
  <c r="P1371"/>
  <c r="N1371"/>
  <c r="L1371"/>
  <c r="H1371"/>
  <c r="F1371"/>
  <c r="C1371"/>
  <c r="T1370"/>
  <c r="R1370"/>
  <c r="P1370"/>
  <c r="N1370"/>
  <c r="L1370"/>
  <c r="H1370"/>
  <c r="F1370"/>
  <c r="C1370"/>
  <c r="T1369"/>
  <c r="R1369"/>
  <c r="P1369"/>
  <c r="N1369"/>
  <c r="L1369"/>
  <c r="H1369"/>
  <c r="F1369"/>
  <c r="C1369"/>
  <c r="T1368"/>
  <c r="R1368"/>
  <c r="P1368"/>
  <c r="N1368"/>
  <c r="L1368"/>
  <c r="H1368"/>
  <c r="F1368"/>
  <c r="C1368"/>
  <c r="T1367"/>
  <c r="R1367"/>
  <c r="P1367"/>
  <c r="N1367"/>
  <c r="L1367"/>
  <c r="H1367"/>
  <c r="F1367"/>
  <c r="C1367"/>
  <c r="T1366"/>
  <c r="R1366"/>
  <c r="P1366"/>
  <c r="N1366"/>
  <c r="L1366"/>
  <c r="H1366"/>
  <c r="F1366"/>
  <c r="C1366"/>
  <c r="T1365"/>
  <c r="R1365"/>
  <c r="P1365"/>
  <c r="N1365"/>
  <c r="L1365"/>
  <c r="H1365"/>
  <c r="F1365"/>
  <c r="C1365"/>
  <c r="T1364"/>
  <c r="R1364"/>
  <c r="P1364"/>
  <c r="N1364"/>
  <c r="L1364"/>
  <c r="H1364"/>
  <c r="F1364"/>
  <c r="C1364"/>
  <c r="T1363"/>
  <c r="R1363"/>
  <c r="P1363"/>
  <c r="N1363"/>
  <c r="L1363"/>
  <c r="H1363"/>
  <c r="F1363"/>
  <c r="C1363"/>
  <c r="T1362"/>
  <c r="R1362"/>
  <c r="P1362"/>
  <c r="N1362"/>
  <c r="L1362"/>
  <c r="H1362"/>
  <c r="F1362"/>
  <c r="C1362"/>
  <c r="T1361"/>
  <c r="R1361"/>
  <c r="P1361"/>
  <c r="N1361"/>
  <c r="L1361"/>
  <c r="H1361"/>
  <c r="F1361"/>
  <c r="C1361"/>
  <c r="T1360"/>
  <c r="R1360"/>
  <c r="P1360"/>
  <c r="N1360"/>
  <c r="L1360"/>
  <c r="H1360"/>
  <c r="F1360"/>
  <c r="C1360"/>
  <c r="T1359"/>
  <c r="R1359"/>
  <c r="P1359"/>
  <c r="N1359"/>
  <c r="L1359"/>
  <c r="H1359"/>
  <c r="F1359"/>
  <c r="C1359"/>
  <c r="T1358"/>
  <c r="R1358"/>
  <c r="P1358"/>
  <c r="N1358"/>
  <c r="L1358"/>
  <c r="H1358"/>
  <c r="F1358"/>
  <c r="C1358"/>
  <c r="T1357"/>
  <c r="R1357"/>
  <c r="P1357"/>
  <c r="N1357"/>
  <c r="L1357"/>
  <c r="H1357"/>
  <c r="F1357"/>
  <c r="C1357"/>
  <c r="T1356"/>
  <c r="R1356"/>
  <c r="P1356"/>
  <c r="N1356"/>
  <c r="L1356"/>
  <c r="H1356"/>
  <c r="F1356"/>
  <c r="C1356"/>
  <c r="T1355"/>
  <c r="R1355"/>
  <c r="P1355"/>
  <c r="N1355"/>
  <c r="L1355"/>
  <c r="H1355"/>
  <c r="F1355"/>
  <c r="C1355"/>
  <c r="T1354"/>
  <c r="R1354"/>
  <c r="P1354"/>
  <c r="N1354"/>
  <c r="L1354"/>
  <c r="H1354"/>
  <c r="F1354"/>
  <c r="C1354"/>
  <c r="T1353"/>
  <c r="R1353"/>
  <c r="P1353"/>
  <c r="N1353"/>
  <c r="L1353"/>
  <c r="H1353"/>
  <c r="F1353"/>
  <c r="C1353"/>
  <c r="T1352"/>
  <c r="R1352"/>
  <c r="P1352"/>
  <c r="N1352"/>
  <c r="L1352"/>
  <c r="H1352"/>
  <c r="F1352"/>
  <c r="C1352"/>
  <c r="T1351"/>
  <c r="R1351"/>
  <c r="P1351"/>
  <c r="N1351"/>
  <c r="L1351"/>
  <c r="H1351"/>
  <c r="F1351"/>
  <c r="C1351"/>
  <c r="T1350"/>
  <c r="R1350"/>
  <c r="P1350"/>
  <c r="N1350"/>
  <c r="L1350"/>
  <c r="H1350"/>
  <c r="F1350"/>
  <c r="C1350"/>
  <c r="T1349"/>
  <c r="R1349"/>
  <c r="P1349"/>
  <c r="N1349"/>
  <c r="L1349"/>
  <c r="H1349"/>
  <c r="F1349"/>
  <c r="C1349"/>
  <c r="T1348"/>
  <c r="R1348"/>
  <c r="P1348"/>
  <c r="N1348"/>
  <c r="L1348"/>
  <c r="H1348"/>
  <c r="F1348"/>
  <c r="C1348"/>
  <c r="T1347"/>
  <c r="R1347"/>
  <c r="P1347"/>
  <c r="N1347"/>
  <c r="L1347"/>
  <c r="H1347"/>
  <c r="F1347"/>
  <c r="C1347"/>
  <c r="T1346"/>
  <c r="R1346"/>
  <c r="P1346"/>
  <c r="N1346"/>
  <c r="L1346"/>
  <c r="H1346"/>
  <c r="F1346"/>
  <c r="C1346"/>
  <c r="T1345"/>
  <c r="R1345"/>
  <c r="P1345"/>
  <c r="N1345"/>
  <c r="L1345"/>
  <c r="H1345"/>
  <c r="F1345"/>
  <c r="C1345"/>
  <c r="T1344"/>
  <c r="R1344"/>
  <c r="P1344"/>
  <c r="N1344"/>
  <c r="L1344"/>
  <c r="H1344"/>
  <c r="F1344"/>
  <c r="C1344"/>
  <c r="T1343"/>
  <c r="R1343"/>
  <c r="P1343"/>
  <c r="N1343"/>
  <c r="L1343"/>
  <c r="H1343"/>
  <c r="F1343"/>
  <c r="C1343"/>
  <c r="T1342"/>
  <c r="R1342"/>
  <c r="P1342"/>
  <c r="N1342"/>
  <c r="L1342"/>
  <c r="H1342"/>
  <c r="F1342"/>
  <c r="C1342"/>
  <c r="T1341"/>
  <c r="R1341"/>
  <c r="P1341"/>
  <c r="N1341"/>
  <c r="L1341"/>
  <c r="H1341"/>
  <c r="F1341"/>
  <c r="C1341"/>
  <c r="T1340"/>
  <c r="R1340"/>
  <c r="P1340"/>
  <c r="N1340"/>
  <c r="L1340"/>
  <c r="H1340"/>
  <c r="F1340"/>
  <c r="C1340"/>
  <c r="T1339"/>
  <c r="R1339"/>
  <c r="P1339"/>
  <c r="N1339"/>
  <c r="L1339"/>
  <c r="H1339"/>
  <c r="F1339"/>
  <c r="C1339"/>
  <c r="T1338"/>
  <c r="R1338"/>
  <c r="P1338"/>
  <c r="N1338"/>
  <c r="L1338"/>
  <c r="H1338"/>
  <c r="F1338"/>
  <c r="C1338"/>
  <c r="T1337"/>
  <c r="R1337"/>
  <c r="P1337"/>
  <c r="N1337"/>
  <c r="L1337"/>
  <c r="H1337"/>
  <c r="F1337"/>
  <c r="C1337"/>
  <c r="T1336"/>
  <c r="R1336"/>
  <c r="P1336"/>
  <c r="N1336"/>
  <c r="L1336"/>
  <c r="H1336"/>
  <c r="F1336"/>
  <c r="C1336"/>
  <c r="T1335"/>
  <c r="R1335"/>
  <c r="P1335"/>
  <c r="N1335"/>
  <c r="L1335"/>
  <c r="H1335"/>
  <c r="F1335"/>
  <c r="C1335"/>
  <c r="T1334"/>
  <c r="R1334"/>
  <c r="P1334"/>
  <c r="N1334"/>
  <c r="L1334"/>
  <c r="H1334"/>
  <c r="F1334"/>
  <c r="C1334"/>
  <c r="T1333"/>
  <c r="R1333"/>
  <c r="P1333"/>
  <c r="N1333"/>
  <c r="L1333"/>
  <c r="H1333"/>
  <c r="F1333"/>
  <c r="C1333"/>
  <c r="T1332"/>
  <c r="R1332"/>
  <c r="P1332"/>
  <c r="N1332"/>
  <c r="L1332"/>
  <c r="H1332"/>
  <c r="F1332"/>
  <c r="C1332"/>
  <c r="T1331"/>
  <c r="R1331"/>
  <c r="P1331"/>
  <c r="N1331"/>
  <c r="L1331"/>
  <c r="H1331"/>
  <c r="F1331"/>
  <c r="C1331"/>
  <c r="T1330"/>
  <c r="R1330"/>
  <c r="P1330"/>
  <c r="N1330"/>
  <c r="L1330"/>
  <c r="H1330"/>
  <c r="F1330"/>
  <c r="C1330"/>
  <c r="T1329"/>
  <c r="R1329"/>
  <c r="P1329"/>
  <c r="N1329"/>
  <c r="L1329"/>
  <c r="H1329"/>
  <c r="F1329"/>
  <c r="C1329"/>
  <c r="T1328"/>
  <c r="R1328"/>
  <c r="P1328"/>
  <c r="N1328"/>
  <c r="L1328"/>
  <c r="H1328"/>
  <c r="F1328"/>
  <c r="C1328"/>
  <c r="T1327"/>
  <c r="R1327"/>
  <c r="P1327"/>
  <c r="N1327"/>
  <c r="L1327"/>
  <c r="H1327"/>
  <c r="F1327"/>
  <c r="C1327"/>
  <c r="T1326"/>
  <c r="R1326"/>
  <c r="P1326"/>
  <c r="N1326"/>
  <c r="L1326"/>
  <c r="H1326"/>
  <c r="F1326"/>
  <c r="C1326"/>
  <c r="T1325"/>
  <c r="R1325"/>
  <c r="P1325"/>
  <c r="N1325"/>
  <c r="L1325"/>
  <c r="H1325"/>
  <c r="F1325"/>
  <c r="C1325"/>
  <c r="T1324"/>
  <c r="R1324"/>
  <c r="P1324"/>
  <c r="N1324"/>
  <c r="L1324"/>
  <c r="H1324"/>
  <c r="F1324"/>
  <c r="C1324"/>
  <c r="T1323"/>
  <c r="R1323"/>
  <c r="P1323"/>
  <c r="N1323"/>
  <c r="L1323"/>
  <c r="H1323"/>
  <c r="F1323"/>
  <c r="C1323"/>
  <c r="T1322"/>
  <c r="R1322"/>
  <c r="P1322"/>
  <c r="N1322"/>
  <c r="L1322"/>
  <c r="H1322"/>
  <c r="F1322"/>
  <c r="C1322"/>
  <c r="T1321"/>
  <c r="R1321"/>
  <c r="P1321"/>
  <c r="N1321"/>
  <c r="L1321"/>
  <c r="H1321"/>
  <c r="F1321"/>
  <c r="C1321"/>
  <c r="T1320"/>
  <c r="R1320"/>
  <c r="P1320"/>
  <c r="N1320"/>
  <c r="L1320"/>
  <c r="H1320"/>
  <c r="F1320"/>
  <c r="C1320"/>
  <c r="T1319"/>
  <c r="R1319"/>
  <c r="P1319"/>
  <c r="N1319"/>
  <c r="L1319"/>
  <c r="H1319"/>
  <c r="F1319"/>
  <c r="C1319"/>
  <c r="T1318"/>
  <c r="R1318"/>
  <c r="P1318"/>
  <c r="N1318"/>
  <c r="L1318"/>
  <c r="H1318"/>
  <c r="F1318"/>
  <c r="C1318"/>
  <c r="T1317"/>
  <c r="R1317"/>
  <c r="P1317"/>
  <c r="N1317"/>
  <c r="L1317"/>
  <c r="H1317"/>
  <c r="F1317"/>
  <c r="C1317"/>
  <c r="T1316"/>
  <c r="R1316"/>
  <c r="P1316"/>
  <c r="N1316"/>
  <c r="L1316"/>
  <c r="H1316"/>
  <c r="F1316"/>
  <c r="C1316"/>
  <c r="T1315"/>
  <c r="R1315"/>
  <c r="P1315"/>
  <c r="N1315"/>
  <c r="L1315"/>
  <c r="H1315"/>
  <c r="F1315"/>
  <c r="C1315"/>
  <c r="T1314"/>
  <c r="R1314"/>
  <c r="P1314"/>
  <c r="N1314"/>
  <c r="L1314"/>
  <c r="H1314"/>
  <c r="F1314"/>
  <c r="C1314"/>
  <c r="T1313"/>
  <c r="R1313"/>
  <c r="P1313"/>
  <c r="N1313"/>
  <c r="L1313"/>
  <c r="H1313"/>
  <c r="F1313"/>
  <c r="C1313"/>
  <c r="T1312"/>
  <c r="R1312"/>
  <c r="P1312"/>
  <c r="N1312"/>
  <c r="L1312"/>
  <c r="H1312"/>
  <c r="F1312"/>
  <c r="C1312"/>
  <c r="T1311"/>
  <c r="R1311"/>
  <c r="P1311"/>
  <c r="N1311"/>
  <c r="L1311"/>
  <c r="H1311"/>
  <c r="F1311"/>
  <c r="C1311"/>
  <c r="T1310"/>
  <c r="R1310"/>
  <c r="P1310"/>
  <c r="N1310"/>
  <c r="L1310"/>
  <c r="H1310"/>
  <c r="F1310"/>
  <c r="C1310"/>
  <c r="T1309"/>
  <c r="R1309"/>
  <c r="P1309"/>
  <c r="N1309"/>
  <c r="L1309"/>
  <c r="H1309"/>
  <c r="F1309"/>
  <c r="C1309"/>
  <c r="T1308"/>
  <c r="R1308"/>
  <c r="P1308"/>
  <c r="N1308"/>
  <c r="L1308"/>
  <c r="H1308"/>
  <c r="F1308"/>
  <c r="C1308"/>
  <c r="T1307"/>
  <c r="R1307"/>
  <c r="P1307"/>
  <c r="N1307"/>
  <c r="L1307"/>
  <c r="H1307"/>
  <c r="F1307"/>
  <c r="C1307"/>
  <c r="T1306"/>
  <c r="R1306"/>
  <c r="P1306"/>
  <c r="N1306"/>
  <c r="L1306"/>
  <c r="H1306"/>
  <c r="F1306"/>
  <c r="C1306"/>
  <c r="T1305"/>
  <c r="R1305"/>
  <c r="P1305"/>
  <c r="N1305"/>
  <c r="L1305"/>
  <c r="H1305"/>
  <c r="F1305"/>
  <c r="C1305"/>
  <c r="T1304"/>
  <c r="R1304"/>
  <c r="P1304"/>
  <c r="N1304"/>
  <c r="L1304"/>
  <c r="H1304"/>
  <c r="F1304"/>
  <c r="C1304"/>
  <c r="T1303"/>
  <c r="R1303"/>
  <c r="P1303"/>
  <c r="N1303"/>
  <c r="L1303"/>
  <c r="H1303"/>
  <c r="F1303"/>
  <c r="C1303"/>
  <c r="T1302"/>
  <c r="R1302"/>
  <c r="P1302"/>
  <c r="N1302"/>
  <c r="L1302"/>
  <c r="H1302"/>
  <c r="F1302"/>
  <c r="C1302"/>
  <c r="T1301"/>
  <c r="R1301"/>
  <c r="P1301"/>
  <c r="N1301"/>
  <c r="L1301"/>
  <c r="H1301"/>
  <c r="F1301"/>
  <c r="C1301"/>
  <c r="T1300"/>
  <c r="R1300"/>
  <c r="P1300"/>
  <c r="N1300"/>
  <c r="L1300"/>
  <c r="H1300"/>
  <c r="F1300"/>
  <c r="C1300"/>
  <c r="T1299"/>
  <c r="R1299"/>
  <c r="P1299"/>
  <c r="N1299"/>
  <c r="L1299"/>
  <c r="H1299"/>
  <c r="F1299"/>
  <c r="C1299"/>
  <c r="T1298"/>
  <c r="R1298"/>
  <c r="P1298"/>
  <c r="N1298"/>
  <c r="L1298"/>
  <c r="H1298"/>
  <c r="F1298"/>
  <c r="C1298"/>
  <c r="T1297"/>
  <c r="R1297"/>
  <c r="P1297"/>
  <c r="N1297"/>
  <c r="L1297"/>
  <c r="H1297"/>
  <c r="F1297"/>
  <c r="C1297"/>
  <c r="T1296"/>
  <c r="R1296"/>
  <c r="P1296"/>
  <c r="N1296"/>
  <c r="L1296"/>
  <c r="H1296"/>
  <c r="F1296"/>
  <c r="C1296"/>
  <c r="T1295"/>
  <c r="R1295"/>
  <c r="P1295"/>
  <c r="N1295"/>
  <c r="L1295"/>
  <c r="H1295"/>
  <c r="F1295"/>
  <c r="C1295"/>
  <c r="T1294"/>
  <c r="R1294"/>
  <c r="P1294"/>
  <c r="N1294"/>
  <c r="L1294"/>
  <c r="H1294"/>
  <c r="F1294"/>
  <c r="C1294"/>
  <c r="T1293"/>
  <c r="R1293"/>
  <c r="P1293"/>
  <c r="N1293"/>
  <c r="L1293"/>
  <c r="H1293"/>
  <c r="F1293"/>
  <c r="C1293"/>
  <c r="T1292"/>
  <c r="R1292"/>
  <c r="P1292"/>
  <c r="N1292"/>
  <c r="L1292"/>
  <c r="H1292"/>
  <c r="F1292"/>
  <c r="C1292"/>
  <c r="T1291"/>
  <c r="R1291"/>
  <c r="P1291"/>
  <c r="N1291"/>
  <c r="L1291"/>
  <c r="H1291"/>
  <c r="F1291"/>
  <c r="C1291"/>
  <c r="T1290"/>
  <c r="R1290"/>
  <c r="P1290"/>
  <c r="N1290"/>
  <c r="L1290"/>
  <c r="H1290"/>
  <c r="F1290"/>
  <c r="C1290"/>
  <c r="T1289"/>
  <c r="R1289"/>
  <c r="P1289"/>
  <c r="N1289"/>
  <c r="L1289"/>
  <c r="H1289"/>
  <c r="F1289"/>
  <c r="C1289"/>
  <c r="T1288"/>
  <c r="R1288"/>
  <c r="P1288"/>
  <c r="N1288"/>
  <c r="L1288"/>
  <c r="H1288"/>
  <c r="F1288"/>
  <c r="C1288"/>
  <c r="T1287"/>
  <c r="R1287"/>
  <c r="P1287"/>
  <c r="N1287"/>
  <c r="L1287"/>
  <c r="H1287"/>
  <c r="F1287"/>
  <c r="C1287"/>
  <c r="T1286"/>
  <c r="R1286"/>
  <c r="P1286"/>
  <c r="N1286"/>
  <c r="L1286"/>
  <c r="H1286"/>
  <c r="F1286"/>
  <c r="C1286"/>
  <c r="T1285"/>
  <c r="R1285"/>
  <c r="P1285"/>
  <c r="N1285"/>
  <c r="L1285"/>
  <c r="H1285"/>
  <c r="F1285"/>
  <c r="C1285"/>
  <c r="T1284"/>
  <c r="R1284"/>
  <c r="P1284"/>
  <c r="N1284"/>
  <c r="L1284"/>
  <c r="H1284"/>
  <c r="F1284"/>
  <c r="C1284"/>
  <c r="T1283"/>
  <c r="R1283"/>
  <c r="P1283"/>
  <c r="N1283"/>
  <c r="L1283"/>
  <c r="H1283"/>
  <c r="F1283"/>
  <c r="C1283"/>
  <c r="T1282"/>
  <c r="R1282"/>
  <c r="P1282"/>
  <c r="N1282"/>
  <c r="L1282"/>
  <c r="H1282"/>
  <c r="F1282"/>
  <c r="C1282"/>
  <c r="T1281"/>
  <c r="R1281"/>
  <c r="P1281"/>
  <c r="N1281"/>
  <c r="L1281"/>
  <c r="H1281"/>
  <c r="F1281"/>
  <c r="C1281"/>
  <c r="T1280"/>
  <c r="R1280"/>
  <c r="P1280"/>
  <c r="N1280"/>
  <c r="L1280"/>
  <c r="H1280"/>
  <c r="F1280"/>
  <c r="C1280"/>
  <c r="T1279"/>
  <c r="R1279"/>
  <c r="P1279"/>
  <c r="N1279"/>
  <c r="L1279"/>
  <c r="H1279"/>
  <c r="F1279"/>
  <c r="C1279"/>
  <c r="T1278"/>
  <c r="R1278"/>
  <c r="P1278"/>
  <c r="N1278"/>
  <c r="L1278"/>
  <c r="H1278"/>
  <c r="F1278"/>
  <c r="C1278"/>
  <c r="T1277"/>
  <c r="R1277"/>
  <c r="P1277"/>
  <c r="N1277"/>
  <c r="L1277"/>
  <c r="H1277"/>
  <c r="F1277"/>
  <c r="C1277"/>
  <c r="T1276"/>
  <c r="R1276"/>
  <c r="P1276"/>
  <c r="N1276"/>
  <c r="L1276"/>
  <c r="H1276"/>
  <c r="F1276"/>
  <c r="C1276"/>
  <c r="T1275"/>
  <c r="R1275"/>
  <c r="P1275"/>
  <c r="N1275"/>
  <c r="L1275"/>
  <c r="H1275"/>
  <c r="F1275"/>
  <c r="C1275"/>
  <c r="T1274"/>
  <c r="R1274"/>
  <c r="P1274"/>
  <c r="N1274"/>
  <c r="L1274"/>
  <c r="H1274"/>
  <c r="F1274"/>
  <c r="C1274"/>
  <c r="T1273"/>
  <c r="R1273"/>
  <c r="P1273"/>
  <c r="N1273"/>
  <c r="L1273"/>
  <c r="H1273"/>
  <c r="F1273"/>
  <c r="C1273"/>
  <c r="T1272"/>
  <c r="R1272"/>
  <c r="P1272"/>
  <c r="N1272"/>
  <c r="L1272"/>
  <c r="H1272"/>
  <c r="F1272"/>
  <c r="C1272"/>
  <c r="T1271"/>
  <c r="R1271"/>
  <c r="P1271"/>
  <c r="N1271"/>
  <c r="L1271"/>
  <c r="H1271"/>
  <c r="F1271"/>
  <c r="C1271"/>
  <c r="T1270"/>
  <c r="R1270"/>
  <c r="P1270"/>
  <c r="N1270"/>
  <c r="L1270"/>
  <c r="H1270"/>
  <c r="F1270"/>
  <c r="C1270"/>
  <c r="T1269"/>
  <c r="R1269"/>
  <c r="P1269"/>
  <c r="N1269"/>
  <c r="L1269"/>
  <c r="H1269"/>
  <c r="F1269"/>
  <c r="C1269"/>
  <c r="T1268"/>
  <c r="R1268"/>
  <c r="P1268"/>
  <c r="N1268"/>
  <c r="L1268"/>
  <c r="H1268"/>
  <c r="F1268"/>
  <c r="C1268"/>
  <c r="T1267"/>
  <c r="R1267"/>
  <c r="P1267"/>
  <c r="N1267"/>
  <c r="L1267"/>
  <c r="H1267"/>
  <c r="F1267"/>
  <c r="C1267"/>
  <c r="T1266"/>
  <c r="R1266"/>
  <c r="P1266"/>
  <c r="N1266"/>
  <c r="L1266"/>
  <c r="H1266"/>
  <c r="F1266"/>
  <c r="C1266"/>
  <c r="T1265"/>
  <c r="R1265"/>
  <c r="P1265"/>
  <c r="N1265"/>
  <c r="L1265"/>
  <c r="H1265"/>
  <c r="F1265"/>
  <c r="C1265"/>
  <c r="T1264"/>
  <c r="R1264"/>
  <c r="P1264"/>
  <c r="N1264"/>
  <c r="L1264"/>
  <c r="H1264"/>
  <c r="F1264"/>
  <c r="C1264"/>
  <c r="T1263"/>
  <c r="R1263"/>
  <c r="P1263"/>
  <c r="N1263"/>
  <c r="L1263"/>
  <c r="H1263"/>
  <c r="F1263"/>
  <c r="C1263"/>
  <c r="T1262"/>
  <c r="R1262"/>
  <c r="P1262"/>
  <c r="N1262"/>
  <c r="L1262"/>
  <c r="H1262"/>
  <c r="F1262"/>
  <c r="C1262"/>
  <c r="T1261"/>
  <c r="R1261"/>
  <c r="P1261"/>
  <c r="N1261"/>
  <c r="L1261"/>
  <c r="H1261"/>
  <c r="F1261"/>
  <c r="C1261"/>
  <c r="T1260"/>
  <c r="R1260"/>
  <c r="P1260"/>
  <c r="N1260"/>
  <c r="L1260"/>
  <c r="H1260"/>
  <c r="F1260"/>
  <c r="C1260"/>
  <c r="T1259"/>
  <c r="R1259"/>
  <c r="P1259"/>
  <c r="N1259"/>
  <c r="L1259"/>
  <c r="H1259"/>
  <c r="F1259"/>
  <c r="C1259"/>
  <c r="T1258"/>
  <c r="R1258"/>
  <c r="P1258"/>
  <c r="N1258"/>
  <c r="L1258"/>
  <c r="H1258"/>
  <c r="F1258"/>
  <c r="C1258"/>
  <c r="T1257"/>
  <c r="R1257"/>
  <c r="P1257"/>
  <c r="N1257"/>
  <c r="L1257"/>
  <c r="H1257"/>
  <c r="F1257"/>
  <c r="C1257"/>
  <c r="T1256"/>
  <c r="R1256"/>
  <c r="P1256"/>
  <c r="N1256"/>
  <c r="L1256"/>
  <c r="H1256"/>
  <c r="F1256"/>
  <c r="C1256"/>
  <c r="T1255"/>
  <c r="R1255"/>
  <c r="P1255"/>
  <c r="N1255"/>
  <c r="L1255"/>
  <c r="H1255"/>
  <c r="F1255"/>
  <c r="C1255"/>
  <c r="T1254"/>
  <c r="R1254"/>
  <c r="P1254"/>
  <c r="N1254"/>
  <c r="L1254"/>
  <c r="H1254"/>
  <c r="F1254"/>
  <c r="C1254"/>
  <c r="T1253"/>
  <c r="R1253"/>
  <c r="P1253"/>
  <c r="N1253"/>
  <c r="L1253"/>
  <c r="H1253"/>
  <c r="F1253"/>
  <c r="C1253"/>
  <c r="T1252"/>
  <c r="R1252"/>
  <c r="P1252"/>
  <c r="N1252"/>
  <c r="L1252"/>
  <c r="H1252"/>
  <c r="F1252"/>
  <c r="C1252"/>
  <c r="T1251"/>
  <c r="R1251"/>
  <c r="P1251"/>
  <c r="N1251"/>
  <c r="L1251"/>
  <c r="H1251"/>
  <c r="F1251"/>
  <c r="C1251"/>
  <c r="T1250"/>
  <c r="R1250"/>
  <c r="P1250"/>
  <c r="N1250"/>
  <c r="L1250"/>
  <c r="H1250"/>
  <c r="F1250"/>
  <c r="C1250"/>
  <c r="T1249"/>
  <c r="R1249"/>
  <c r="P1249"/>
  <c r="N1249"/>
  <c r="L1249"/>
  <c r="H1249"/>
  <c r="F1249"/>
  <c r="C1249"/>
  <c r="T1248"/>
  <c r="R1248"/>
  <c r="P1248"/>
  <c r="N1248"/>
  <c r="L1248"/>
  <c r="H1248"/>
  <c r="F1248"/>
  <c r="C1248"/>
  <c r="T1247"/>
  <c r="R1247"/>
  <c r="P1247"/>
  <c r="N1247"/>
  <c r="L1247"/>
  <c r="H1247"/>
  <c r="F1247"/>
  <c r="C1247"/>
  <c r="T1246"/>
  <c r="R1246"/>
  <c r="P1246"/>
  <c r="N1246"/>
  <c r="L1246"/>
  <c r="H1246"/>
  <c r="F1246"/>
  <c r="C1246"/>
  <c r="T1245"/>
  <c r="R1245"/>
  <c r="P1245"/>
  <c r="N1245"/>
  <c r="L1245"/>
  <c r="H1245"/>
  <c r="F1245"/>
  <c r="C1245"/>
  <c r="T1244"/>
  <c r="R1244"/>
  <c r="P1244"/>
  <c r="N1244"/>
  <c r="L1244"/>
  <c r="H1244"/>
  <c r="F1244"/>
  <c r="C1244"/>
  <c r="T1243"/>
  <c r="R1243"/>
  <c r="P1243"/>
  <c r="N1243"/>
  <c r="L1243"/>
  <c r="H1243"/>
  <c r="F1243"/>
  <c r="C1243"/>
  <c r="T1242"/>
  <c r="R1242"/>
  <c r="P1242"/>
  <c r="N1242"/>
  <c r="L1242"/>
  <c r="H1242"/>
  <c r="F1242"/>
  <c r="C1242"/>
  <c r="T1241"/>
  <c r="R1241"/>
  <c r="P1241"/>
  <c r="N1241"/>
  <c r="L1241"/>
  <c r="H1241"/>
  <c r="F1241"/>
  <c r="C1241"/>
  <c r="T1240"/>
  <c r="R1240"/>
  <c r="P1240"/>
  <c r="N1240"/>
  <c r="L1240"/>
  <c r="H1240"/>
  <c r="F1240"/>
  <c r="C1240"/>
  <c r="T1239"/>
  <c r="R1239"/>
  <c r="P1239"/>
  <c r="N1239"/>
  <c r="L1239"/>
  <c r="H1239"/>
  <c r="F1239"/>
  <c r="C1239"/>
  <c r="T1238"/>
  <c r="R1238"/>
  <c r="P1238"/>
  <c r="N1238"/>
  <c r="L1238"/>
  <c r="H1238"/>
  <c r="F1238"/>
  <c r="C1238"/>
  <c r="T1237"/>
  <c r="R1237"/>
  <c r="P1237"/>
  <c r="N1237"/>
  <c r="L1237"/>
  <c r="H1237"/>
  <c r="F1237"/>
  <c r="C1237"/>
  <c r="T1236"/>
  <c r="R1236"/>
  <c r="P1236"/>
  <c r="N1236"/>
  <c r="L1236"/>
  <c r="H1236"/>
  <c r="F1236"/>
  <c r="C1236"/>
  <c r="T1235"/>
  <c r="R1235"/>
  <c r="P1235"/>
  <c r="N1235"/>
  <c r="L1235"/>
  <c r="H1235"/>
  <c r="F1235"/>
  <c r="C1235"/>
  <c r="T1234"/>
  <c r="R1234"/>
  <c r="P1234"/>
  <c r="N1234"/>
  <c r="L1234"/>
  <c r="H1234"/>
  <c r="F1234"/>
  <c r="C1234"/>
  <c r="T1233"/>
  <c r="R1233"/>
  <c r="P1233"/>
  <c r="N1233"/>
  <c r="L1233"/>
  <c r="H1233"/>
  <c r="F1233"/>
  <c r="C1233"/>
  <c r="T1232"/>
  <c r="R1232"/>
  <c r="P1232"/>
  <c r="N1232"/>
  <c r="L1232"/>
  <c r="H1232"/>
  <c r="F1232"/>
  <c r="C1232"/>
  <c r="T1231"/>
  <c r="R1231"/>
  <c r="P1231"/>
  <c r="N1231"/>
  <c r="L1231"/>
  <c r="H1231"/>
  <c r="F1231"/>
  <c r="C1231"/>
  <c r="T1230"/>
  <c r="R1230"/>
  <c r="P1230"/>
  <c r="N1230"/>
  <c r="L1230"/>
  <c r="H1230"/>
  <c r="F1230"/>
  <c r="C1230"/>
  <c r="T1229"/>
  <c r="R1229"/>
  <c r="P1229"/>
  <c r="N1229"/>
  <c r="L1229"/>
  <c r="H1229"/>
  <c r="F1229"/>
  <c r="C1229"/>
  <c r="T1228"/>
  <c r="R1228"/>
  <c r="P1228"/>
  <c r="N1228"/>
  <c r="L1228"/>
  <c r="H1228"/>
  <c r="F1228"/>
  <c r="C1228"/>
  <c r="T1227"/>
  <c r="R1227"/>
  <c r="P1227"/>
  <c r="N1227"/>
  <c r="L1227"/>
  <c r="H1227"/>
  <c r="F1227"/>
  <c r="C1227"/>
  <c r="T1226"/>
  <c r="R1226"/>
  <c r="P1226"/>
  <c r="N1226"/>
  <c r="L1226"/>
  <c r="H1226"/>
  <c r="F1226"/>
  <c r="C1226"/>
  <c r="T1225"/>
  <c r="R1225"/>
  <c r="P1225"/>
  <c r="N1225"/>
  <c r="L1225"/>
  <c r="H1225"/>
  <c r="F1225"/>
  <c r="C1225"/>
  <c r="T1224"/>
  <c r="R1224"/>
  <c r="P1224"/>
  <c r="N1224"/>
  <c r="L1224"/>
  <c r="H1224"/>
  <c r="F1224"/>
  <c r="C1224"/>
  <c r="T1223"/>
  <c r="R1223"/>
  <c r="P1223"/>
  <c r="N1223"/>
  <c r="L1223"/>
  <c r="H1223"/>
  <c r="F1223"/>
  <c r="C1223"/>
  <c r="T1222"/>
  <c r="R1222"/>
  <c r="P1222"/>
  <c r="N1222"/>
  <c r="L1222"/>
  <c r="H1222"/>
  <c r="F1222"/>
  <c r="C1222"/>
  <c r="T1221"/>
  <c r="R1221"/>
  <c r="P1221"/>
  <c r="N1221"/>
  <c r="L1221"/>
  <c r="H1221"/>
  <c r="F1221"/>
  <c r="C1221"/>
  <c r="T1220"/>
  <c r="R1220"/>
  <c r="P1220"/>
  <c r="N1220"/>
  <c r="L1220"/>
  <c r="H1220"/>
  <c r="F1220"/>
  <c r="C1220"/>
  <c r="T1219"/>
  <c r="R1219"/>
  <c r="P1219"/>
  <c r="N1219"/>
  <c r="L1219"/>
  <c r="H1219"/>
  <c r="F1219"/>
  <c r="C1219"/>
  <c r="T1218"/>
  <c r="R1218"/>
  <c r="P1218"/>
  <c r="N1218"/>
  <c r="L1218"/>
  <c r="H1218"/>
  <c r="F1218"/>
  <c r="C1218"/>
  <c r="T1217"/>
  <c r="R1217"/>
  <c r="P1217"/>
  <c r="N1217"/>
  <c r="L1217"/>
  <c r="H1217"/>
  <c r="F1217"/>
  <c r="C1217"/>
  <c r="T1216"/>
  <c r="R1216"/>
  <c r="P1216"/>
  <c r="N1216"/>
  <c r="L1216"/>
  <c r="H1216"/>
  <c r="F1216"/>
  <c r="C1216"/>
  <c r="T1215"/>
  <c r="R1215"/>
  <c r="P1215"/>
  <c r="N1215"/>
  <c r="L1215"/>
  <c r="H1215"/>
  <c r="F1215"/>
  <c r="C1215"/>
  <c r="T1214"/>
  <c r="R1214"/>
  <c r="P1214"/>
  <c r="N1214"/>
  <c r="L1214"/>
  <c r="H1214"/>
  <c r="F1214"/>
  <c r="C1214"/>
  <c r="T1213"/>
  <c r="R1213"/>
  <c r="P1213"/>
  <c r="N1213"/>
  <c r="L1213"/>
  <c r="H1213"/>
  <c r="F1213"/>
  <c r="C1213"/>
  <c r="T1212"/>
  <c r="R1212"/>
  <c r="P1212"/>
  <c r="N1212"/>
  <c r="L1212"/>
  <c r="H1212"/>
  <c r="F1212"/>
  <c r="C1212"/>
  <c r="T1211"/>
  <c r="R1211"/>
  <c r="P1211"/>
  <c r="N1211"/>
  <c r="L1211"/>
  <c r="H1211"/>
  <c r="F1211"/>
  <c r="C1211"/>
  <c r="T1210"/>
  <c r="R1210"/>
  <c r="P1210"/>
  <c r="N1210"/>
  <c r="L1210"/>
  <c r="H1210"/>
  <c r="F1210"/>
  <c r="C1210"/>
  <c r="T1209"/>
  <c r="R1209"/>
  <c r="P1209"/>
  <c r="N1209"/>
  <c r="L1209"/>
  <c r="H1209"/>
  <c r="F1209"/>
  <c r="C1209"/>
  <c r="T1208"/>
  <c r="R1208"/>
  <c r="P1208"/>
  <c r="N1208"/>
  <c r="L1208"/>
  <c r="H1208"/>
  <c r="F1208"/>
  <c r="C1208"/>
  <c r="T1207"/>
  <c r="R1207"/>
  <c r="P1207"/>
  <c r="N1207"/>
  <c r="L1207"/>
  <c r="H1207"/>
  <c r="F1207"/>
  <c r="C1207"/>
  <c r="T1206"/>
  <c r="R1206"/>
  <c r="P1206"/>
  <c r="N1206"/>
  <c r="L1206"/>
  <c r="H1206"/>
  <c r="F1206"/>
  <c r="C1206"/>
  <c r="T1205"/>
  <c r="R1205"/>
  <c r="P1205"/>
  <c r="N1205"/>
  <c r="L1205"/>
  <c r="H1205"/>
  <c r="F1205"/>
  <c r="C1205"/>
  <c r="T1204"/>
  <c r="R1204"/>
  <c r="P1204"/>
  <c r="N1204"/>
  <c r="L1204"/>
  <c r="H1204"/>
  <c r="F1204"/>
  <c r="C1204"/>
  <c r="T1203"/>
  <c r="R1203"/>
  <c r="P1203"/>
  <c r="N1203"/>
  <c r="L1203"/>
  <c r="H1203"/>
  <c r="F1203"/>
  <c r="C1203"/>
  <c r="T1202"/>
  <c r="R1202"/>
  <c r="P1202"/>
  <c r="N1202"/>
  <c r="L1202"/>
  <c r="H1202"/>
  <c r="F1202"/>
  <c r="C1202"/>
  <c r="T1201"/>
  <c r="R1201"/>
  <c r="P1201"/>
  <c r="N1201"/>
  <c r="L1201"/>
  <c r="H1201"/>
  <c r="F1201"/>
  <c r="C1201"/>
  <c r="T1200"/>
  <c r="R1200"/>
  <c r="P1200"/>
  <c r="N1200"/>
  <c r="L1200"/>
  <c r="H1200"/>
  <c r="F1200"/>
  <c r="C1200"/>
  <c r="T1199"/>
  <c r="R1199"/>
  <c r="P1199"/>
  <c r="N1199"/>
  <c r="L1199"/>
  <c r="H1199"/>
  <c r="F1199"/>
  <c r="C1199"/>
  <c r="T1198"/>
  <c r="R1198"/>
  <c r="P1198"/>
  <c r="N1198"/>
  <c r="L1198"/>
  <c r="H1198"/>
  <c r="F1198"/>
  <c r="C1198"/>
  <c r="T1197"/>
  <c r="R1197"/>
  <c r="P1197"/>
  <c r="N1197"/>
  <c r="L1197"/>
  <c r="H1197"/>
  <c r="F1197"/>
  <c r="C1197"/>
  <c r="T1196"/>
  <c r="R1196"/>
  <c r="P1196"/>
  <c r="N1196"/>
  <c r="L1196"/>
  <c r="H1196"/>
  <c r="F1196"/>
  <c r="C1196"/>
  <c r="T1195"/>
  <c r="R1195"/>
  <c r="P1195"/>
  <c r="N1195"/>
  <c r="L1195"/>
  <c r="H1195"/>
  <c r="F1195"/>
  <c r="C1195"/>
  <c r="T1194"/>
  <c r="R1194"/>
  <c r="P1194"/>
  <c r="N1194"/>
  <c r="L1194"/>
  <c r="H1194"/>
  <c r="F1194"/>
  <c r="C1194"/>
  <c r="T1193"/>
  <c r="R1193"/>
  <c r="P1193"/>
  <c r="N1193"/>
  <c r="L1193"/>
  <c r="H1193"/>
  <c r="F1193"/>
  <c r="C1193"/>
  <c r="T1192"/>
  <c r="R1192"/>
  <c r="P1192"/>
  <c r="N1192"/>
  <c r="L1192"/>
  <c r="H1192"/>
  <c r="F1192"/>
  <c r="C1192"/>
  <c r="T1191"/>
  <c r="R1191"/>
  <c r="P1191"/>
  <c r="N1191"/>
  <c r="L1191"/>
  <c r="H1191"/>
  <c r="F1191"/>
  <c r="C1191"/>
  <c r="T1190"/>
  <c r="R1190"/>
  <c r="P1190"/>
  <c r="N1190"/>
  <c r="L1190"/>
  <c r="H1190"/>
  <c r="F1190"/>
  <c r="C1190"/>
  <c r="T1189"/>
  <c r="R1189"/>
  <c r="P1189"/>
  <c r="N1189"/>
  <c r="L1189"/>
  <c r="H1189"/>
  <c r="F1189"/>
  <c r="C1189"/>
  <c r="T1188"/>
  <c r="R1188"/>
  <c r="P1188"/>
  <c r="N1188"/>
  <c r="L1188"/>
  <c r="H1188"/>
  <c r="F1188"/>
  <c r="C1188"/>
  <c r="T1187"/>
  <c r="R1187"/>
  <c r="P1187"/>
  <c r="N1187"/>
  <c r="L1187"/>
  <c r="H1187"/>
  <c r="F1187"/>
  <c r="C1187"/>
  <c r="T1186"/>
  <c r="R1186"/>
  <c r="P1186"/>
  <c r="N1186"/>
  <c r="L1186"/>
  <c r="H1186"/>
  <c r="F1186"/>
  <c r="C1186"/>
  <c r="T1185"/>
  <c r="R1185"/>
  <c r="P1185"/>
  <c r="N1185"/>
  <c r="L1185"/>
  <c r="H1185"/>
  <c r="F1185"/>
  <c r="C1185"/>
  <c r="T1184"/>
  <c r="R1184"/>
  <c r="P1184"/>
  <c r="N1184"/>
  <c r="L1184"/>
  <c r="H1184"/>
  <c r="F1184"/>
  <c r="C1184"/>
  <c r="T1183"/>
  <c r="R1183"/>
  <c r="P1183"/>
  <c r="N1183"/>
  <c r="L1183"/>
  <c r="H1183"/>
  <c r="F1183"/>
  <c r="C1183"/>
  <c r="T1182"/>
  <c r="R1182"/>
  <c r="P1182"/>
  <c r="N1182"/>
  <c r="L1182"/>
  <c r="H1182"/>
  <c r="F1182"/>
  <c r="C1182"/>
  <c r="T1181"/>
  <c r="R1181"/>
  <c r="P1181"/>
  <c r="N1181"/>
  <c r="L1181"/>
  <c r="H1181"/>
  <c r="F1181"/>
  <c r="C1181"/>
  <c r="T1180"/>
  <c r="R1180"/>
  <c r="P1180"/>
  <c r="N1180"/>
  <c r="L1180"/>
  <c r="H1180"/>
  <c r="F1180"/>
  <c r="C1180"/>
  <c r="T1179"/>
  <c r="R1179"/>
  <c r="P1179"/>
  <c r="N1179"/>
  <c r="L1179"/>
  <c r="H1179"/>
  <c r="F1179"/>
  <c r="C1179"/>
  <c r="T1178"/>
  <c r="R1178"/>
  <c r="P1178"/>
  <c r="N1178"/>
  <c r="L1178"/>
  <c r="H1178"/>
  <c r="F1178"/>
  <c r="C1178"/>
  <c r="T1177"/>
  <c r="R1177"/>
  <c r="P1177"/>
  <c r="N1177"/>
  <c r="L1177"/>
  <c r="H1177"/>
  <c r="F1177"/>
  <c r="C1177"/>
  <c r="T1176"/>
  <c r="R1176"/>
  <c r="P1176"/>
  <c r="N1176"/>
  <c r="L1176"/>
  <c r="H1176"/>
  <c r="F1176"/>
  <c r="C1176"/>
  <c r="T1175"/>
  <c r="R1175"/>
  <c r="P1175"/>
  <c r="N1175"/>
  <c r="L1175"/>
  <c r="H1175"/>
  <c r="F1175"/>
  <c r="C1175"/>
  <c r="T1174"/>
  <c r="R1174"/>
  <c r="P1174"/>
  <c r="N1174"/>
  <c r="L1174"/>
  <c r="H1174"/>
  <c r="F1174"/>
  <c r="C1174"/>
  <c r="T1173"/>
  <c r="R1173"/>
  <c r="P1173"/>
  <c r="N1173"/>
  <c r="L1173"/>
  <c r="H1173"/>
  <c r="F1173"/>
  <c r="C1173"/>
  <c r="T1172"/>
  <c r="R1172"/>
  <c r="P1172"/>
  <c r="N1172"/>
  <c r="L1172"/>
  <c r="H1172"/>
  <c r="F1172"/>
  <c r="C1172"/>
  <c r="T1171"/>
  <c r="R1171"/>
  <c r="P1171"/>
  <c r="N1171"/>
  <c r="L1171"/>
  <c r="H1171"/>
  <c r="F1171"/>
  <c r="C1171"/>
  <c r="T1170"/>
  <c r="R1170"/>
  <c r="P1170"/>
  <c r="N1170"/>
  <c r="L1170"/>
  <c r="H1170"/>
  <c r="F1170"/>
  <c r="C1170"/>
  <c r="T1169"/>
  <c r="R1169"/>
  <c r="P1169"/>
  <c r="N1169"/>
  <c r="L1169"/>
  <c r="H1169"/>
  <c r="F1169"/>
  <c r="C1169"/>
  <c r="T1168"/>
  <c r="R1168"/>
  <c r="P1168"/>
  <c r="N1168"/>
  <c r="L1168"/>
  <c r="H1168"/>
  <c r="F1168"/>
  <c r="C1168"/>
  <c r="T1167"/>
  <c r="R1167"/>
  <c r="P1167"/>
  <c r="N1167"/>
  <c r="L1167"/>
  <c r="H1167"/>
  <c r="F1167"/>
  <c r="C1167"/>
  <c r="T1166"/>
  <c r="R1166"/>
  <c r="P1166"/>
  <c r="N1166"/>
  <c r="L1166"/>
  <c r="H1166"/>
  <c r="F1166"/>
  <c r="C1166"/>
  <c r="T1165"/>
  <c r="R1165"/>
  <c r="P1165"/>
  <c r="N1165"/>
  <c r="L1165"/>
  <c r="H1165"/>
  <c r="F1165"/>
  <c r="C1165"/>
  <c r="T1164"/>
  <c r="R1164"/>
  <c r="P1164"/>
  <c r="N1164"/>
  <c r="L1164"/>
  <c r="H1164"/>
  <c r="F1164"/>
  <c r="C1164"/>
  <c r="T1163"/>
  <c r="R1163"/>
  <c r="P1163"/>
  <c r="N1163"/>
  <c r="L1163"/>
  <c r="H1163"/>
  <c r="F1163"/>
  <c r="C1163"/>
  <c r="T1162"/>
  <c r="R1162"/>
  <c r="P1162"/>
  <c r="N1162"/>
  <c r="L1162"/>
  <c r="H1162"/>
  <c r="F1162"/>
  <c r="C1162"/>
  <c r="T1161"/>
  <c r="R1161"/>
  <c r="P1161"/>
  <c r="N1161"/>
  <c r="L1161"/>
  <c r="H1161"/>
  <c r="F1161"/>
  <c r="C1161"/>
  <c r="T1160"/>
  <c r="R1160"/>
  <c r="P1160"/>
  <c r="N1160"/>
  <c r="L1160"/>
  <c r="H1160"/>
  <c r="F1160"/>
  <c r="C1160"/>
  <c r="T1159"/>
  <c r="R1159"/>
  <c r="P1159"/>
  <c r="N1159"/>
  <c r="L1159"/>
  <c r="H1159"/>
  <c r="F1159"/>
  <c r="C1159"/>
  <c r="T1158"/>
  <c r="R1158"/>
  <c r="P1158"/>
  <c r="N1158"/>
  <c r="L1158"/>
  <c r="H1158"/>
  <c r="F1158"/>
  <c r="C1158"/>
  <c r="T1157"/>
  <c r="R1157"/>
  <c r="P1157"/>
  <c r="N1157"/>
  <c r="L1157"/>
  <c r="H1157"/>
  <c r="F1157"/>
  <c r="C1157"/>
  <c r="T1156"/>
  <c r="R1156"/>
  <c r="P1156"/>
  <c r="N1156"/>
  <c r="L1156"/>
  <c r="H1156"/>
  <c r="F1156"/>
  <c r="C1156"/>
  <c r="T1155"/>
  <c r="R1155"/>
  <c r="P1155"/>
  <c r="N1155"/>
  <c r="L1155"/>
  <c r="H1155"/>
  <c r="F1155"/>
  <c r="C1155"/>
  <c r="T1154"/>
  <c r="R1154"/>
  <c r="P1154"/>
  <c r="N1154"/>
  <c r="L1154"/>
  <c r="H1154"/>
  <c r="F1154"/>
  <c r="C1154"/>
  <c r="T1153"/>
  <c r="R1153"/>
  <c r="P1153"/>
  <c r="N1153"/>
  <c r="L1153"/>
  <c r="H1153"/>
  <c r="F1153"/>
  <c r="C1153"/>
  <c r="T1152"/>
  <c r="R1152"/>
  <c r="P1152"/>
  <c r="N1152"/>
  <c r="L1152"/>
  <c r="H1152"/>
  <c r="F1152"/>
  <c r="C1152"/>
  <c r="T1151"/>
  <c r="R1151"/>
  <c r="P1151"/>
  <c r="N1151"/>
  <c r="L1151"/>
  <c r="H1151"/>
  <c r="F1151"/>
  <c r="C1151"/>
  <c r="T1150"/>
  <c r="R1150"/>
  <c r="P1150"/>
  <c r="N1150"/>
  <c r="L1150"/>
  <c r="H1150"/>
  <c r="F1150"/>
  <c r="C1150"/>
  <c r="T1149"/>
  <c r="R1149"/>
  <c r="P1149"/>
  <c r="N1149"/>
  <c r="L1149"/>
  <c r="H1149"/>
  <c r="F1149"/>
  <c r="C1149"/>
  <c r="T1148"/>
  <c r="R1148"/>
  <c r="P1148"/>
  <c r="N1148"/>
  <c r="L1148"/>
  <c r="H1148"/>
  <c r="F1148"/>
  <c r="C1148"/>
  <c r="T1147"/>
  <c r="R1147"/>
  <c r="P1147"/>
  <c r="N1147"/>
  <c r="L1147"/>
  <c r="H1147"/>
  <c r="F1147"/>
  <c r="C1147"/>
  <c r="T1146"/>
  <c r="R1146"/>
  <c r="P1146"/>
  <c r="N1146"/>
  <c r="L1146"/>
  <c r="H1146"/>
  <c r="F1146"/>
  <c r="C1146"/>
  <c r="T1145"/>
  <c r="R1145"/>
  <c r="P1145"/>
  <c r="N1145"/>
  <c r="L1145"/>
  <c r="H1145"/>
  <c r="F1145"/>
  <c r="C1145"/>
  <c r="T1144"/>
  <c r="R1144"/>
  <c r="P1144"/>
  <c r="N1144"/>
  <c r="L1144"/>
  <c r="H1144"/>
  <c r="F1144"/>
  <c r="C1144"/>
  <c r="T1143"/>
  <c r="R1143"/>
  <c r="P1143"/>
  <c r="N1143"/>
  <c r="L1143"/>
  <c r="H1143"/>
  <c r="F1143"/>
  <c r="C1143"/>
  <c r="T1142"/>
  <c r="R1142"/>
  <c r="P1142"/>
  <c r="N1142"/>
  <c r="L1142"/>
  <c r="H1142"/>
  <c r="F1142"/>
  <c r="C1142"/>
  <c r="T1141"/>
  <c r="R1141"/>
  <c r="P1141"/>
  <c r="N1141"/>
  <c r="L1141"/>
  <c r="H1141"/>
  <c r="F1141"/>
  <c r="C1141"/>
  <c r="T1140"/>
  <c r="R1140"/>
  <c r="P1140"/>
  <c r="N1140"/>
  <c r="L1140"/>
  <c r="H1140"/>
  <c r="F1140"/>
  <c r="C1140"/>
  <c r="T1139"/>
  <c r="R1139"/>
  <c r="P1139"/>
  <c r="N1139"/>
  <c r="L1139"/>
  <c r="H1139"/>
  <c r="F1139"/>
  <c r="C1139"/>
  <c r="T1138"/>
  <c r="R1138"/>
  <c r="P1138"/>
  <c r="N1138"/>
  <c r="L1138"/>
  <c r="H1138"/>
  <c r="F1138"/>
  <c r="C1138"/>
  <c r="T1137"/>
  <c r="R1137"/>
  <c r="P1137"/>
  <c r="N1137"/>
  <c r="L1137"/>
  <c r="H1137"/>
  <c r="F1137"/>
  <c r="C1137"/>
  <c r="T1136"/>
  <c r="R1136"/>
  <c r="P1136"/>
  <c r="N1136"/>
  <c r="L1136"/>
  <c r="H1136"/>
  <c r="F1136"/>
  <c r="C1136"/>
  <c r="T1135"/>
  <c r="R1135"/>
  <c r="P1135"/>
  <c r="N1135"/>
  <c r="L1135"/>
  <c r="H1135"/>
  <c r="F1135"/>
  <c r="C1135"/>
  <c r="T1134"/>
  <c r="R1134"/>
  <c r="P1134"/>
  <c r="N1134"/>
  <c r="L1134"/>
  <c r="H1134"/>
  <c r="F1134"/>
  <c r="C1134"/>
  <c r="T1133"/>
  <c r="R1133"/>
  <c r="P1133"/>
  <c r="N1133"/>
  <c r="L1133"/>
  <c r="H1133"/>
  <c r="F1133"/>
  <c r="C1133"/>
  <c r="T1132"/>
  <c r="R1132"/>
  <c r="P1132"/>
  <c r="N1132"/>
  <c r="L1132"/>
  <c r="H1132"/>
  <c r="F1132"/>
  <c r="C1132"/>
  <c r="T1131"/>
  <c r="R1131"/>
  <c r="P1131"/>
  <c r="N1131"/>
  <c r="L1131"/>
  <c r="H1131"/>
  <c r="F1131"/>
  <c r="C1131"/>
  <c r="T1130"/>
  <c r="R1130"/>
  <c r="P1130"/>
  <c r="N1130"/>
  <c r="L1130"/>
  <c r="H1130"/>
  <c r="F1130"/>
  <c r="C1130"/>
  <c r="T1129"/>
  <c r="R1129"/>
  <c r="P1129"/>
  <c r="N1129"/>
  <c r="L1129"/>
  <c r="H1129"/>
  <c r="F1129"/>
  <c r="C1129"/>
  <c r="T1128"/>
  <c r="R1128"/>
  <c r="P1128"/>
  <c r="N1128"/>
  <c r="L1128"/>
  <c r="H1128"/>
  <c r="F1128"/>
  <c r="C1128"/>
  <c r="T1127"/>
  <c r="R1127"/>
  <c r="P1127"/>
  <c r="N1127"/>
  <c r="L1127"/>
  <c r="H1127"/>
  <c r="F1127"/>
  <c r="C1127"/>
  <c r="T1126"/>
  <c r="R1126"/>
  <c r="P1126"/>
  <c r="N1126"/>
  <c r="L1126"/>
  <c r="H1126"/>
  <c r="F1126"/>
  <c r="C1126"/>
  <c r="T1125"/>
  <c r="R1125"/>
  <c r="P1125"/>
  <c r="N1125"/>
  <c r="L1125"/>
  <c r="H1125"/>
  <c r="F1125"/>
  <c r="C1125"/>
  <c r="T1124"/>
  <c r="R1124"/>
  <c r="P1124"/>
  <c r="N1124"/>
  <c r="L1124"/>
  <c r="H1124"/>
  <c r="F1124"/>
  <c r="C1124"/>
  <c r="T1123"/>
  <c r="R1123"/>
  <c r="P1123"/>
  <c r="N1123"/>
  <c r="L1123"/>
  <c r="H1123"/>
  <c r="F1123"/>
  <c r="C1123"/>
  <c r="T1122"/>
  <c r="R1122"/>
  <c r="P1122"/>
  <c r="N1122"/>
  <c r="L1122"/>
  <c r="H1122"/>
  <c r="F1122"/>
  <c r="C1122"/>
  <c r="T1121"/>
  <c r="R1121"/>
  <c r="P1121"/>
  <c r="N1121"/>
  <c r="L1121"/>
  <c r="H1121"/>
  <c r="F1121"/>
  <c r="C1121"/>
  <c r="T1120"/>
  <c r="R1120"/>
  <c r="P1120"/>
  <c r="N1120"/>
  <c r="L1120"/>
  <c r="H1120"/>
  <c r="F1120"/>
  <c r="C1120"/>
  <c r="T1119"/>
  <c r="R1119"/>
  <c r="P1119"/>
  <c r="N1119"/>
  <c r="L1119"/>
  <c r="H1119"/>
  <c r="F1119"/>
  <c r="C1119"/>
  <c r="T1118"/>
  <c r="R1118"/>
  <c r="P1118"/>
  <c r="N1118"/>
  <c r="L1118"/>
  <c r="H1118"/>
  <c r="F1118"/>
  <c r="C1118"/>
  <c r="T1117"/>
  <c r="R1117"/>
  <c r="P1117"/>
  <c r="N1117"/>
  <c r="L1117"/>
  <c r="H1117"/>
  <c r="F1117"/>
  <c r="C1117"/>
  <c r="T1116"/>
  <c r="R1116"/>
  <c r="P1116"/>
  <c r="N1116"/>
  <c r="L1116"/>
  <c r="H1116"/>
  <c r="F1116"/>
  <c r="C1116"/>
  <c r="T1115"/>
  <c r="R1115"/>
  <c r="P1115"/>
  <c r="N1115"/>
  <c r="L1115"/>
  <c r="H1115"/>
  <c r="F1115"/>
  <c r="C1115"/>
  <c r="T1114"/>
  <c r="R1114"/>
  <c r="P1114"/>
  <c r="N1114"/>
  <c r="L1114"/>
  <c r="H1114"/>
  <c r="F1114"/>
  <c r="C1114"/>
  <c r="T1113"/>
  <c r="R1113"/>
  <c r="P1113"/>
  <c r="N1113"/>
  <c r="L1113"/>
  <c r="H1113"/>
  <c r="F1113"/>
  <c r="C1113"/>
  <c r="T1112"/>
  <c r="R1112"/>
  <c r="P1112"/>
  <c r="N1112"/>
  <c r="L1112"/>
  <c r="H1112"/>
  <c r="F1112"/>
  <c r="C1112"/>
  <c r="T1111"/>
  <c r="R1111"/>
  <c r="P1111"/>
  <c r="N1111"/>
  <c r="L1111"/>
  <c r="H1111"/>
  <c r="F1111"/>
  <c r="C1111"/>
  <c r="T1110"/>
  <c r="R1110"/>
  <c r="P1110"/>
  <c r="N1110"/>
  <c r="L1110"/>
  <c r="H1110"/>
  <c r="F1110"/>
  <c r="C1110"/>
  <c r="T1109"/>
  <c r="R1109"/>
  <c r="P1109"/>
  <c r="N1109"/>
  <c r="L1109"/>
  <c r="H1109"/>
  <c r="F1109"/>
  <c r="C1109"/>
  <c r="T1108"/>
  <c r="R1108"/>
  <c r="P1108"/>
  <c r="N1108"/>
  <c r="L1108"/>
  <c r="H1108"/>
  <c r="F1108"/>
  <c r="C1108"/>
  <c r="T1107"/>
  <c r="R1107"/>
  <c r="P1107"/>
  <c r="N1107"/>
  <c r="L1107"/>
  <c r="H1107"/>
  <c r="F1107"/>
  <c r="C1107"/>
  <c r="T1106"/>
  <c r="R1106"/>
  <c r="P1106"/>
  <c r="N1106"/>
  <c r="L1106"/>
  <c r="H1106"/>
  <c r="F1106"/>
  <c r="C1106"/>
  <c r="T1105"/>
  <c r="R1105"/>
  <c r="P1105"/>
  <c r="N1105"/>
  <c r="L1105"/>
  <c r="H1105"/>
  <c r="F1105"/>
  <c r="C1105"/>
  <c r="T1104"/>
  <c r="R1104"/>
  <c r="P1104"/>
  <c r="N1104"/>
  <c r="L1104"/>
  <c r="H1104"/>
  <c r="F1104"/>
  <c r="C1104"/>
  <c r="T1103"/>
  <c r="R1103"/>
  <c r="P1103"/>
  <c r="N1103"/>
  <c r="L1103"/>
  <c r="H1103"/>
  <c r="F1103"/>
  <c r="C1103"/>
  <c r="T1102"/>
  <c r="R1102"/>
  <c r="P1102"/>
  <c r="N1102"/>
  <c r="L1102"/>
  <c r="H1102"/>
  <c r="F1102"/>
  <c r="C1102"/>
  <c r="T1101"/>
  <c r="R1101"/>
  <c r="P1101"/>
  <c r="N1101"/>
  <c r="L1101"/>
  <c r="H1101"/>
  <c r="F1101"/>
  <c r="C1101"/>
  <c r="T1100"/>
  <c r="R1100"/>
  <c r="P1100"/>
  <c r="N1100"/>
  <c r="L1100"/>
  <c r="H1100"/>
  <c r="F1100"/>
  <c r="C1100"/>
  <c r="T1099"/>
  <c r="R1099"/>
  <c r="P1099"/>
  <c r="N1099"/>
  <c r="L1099"/>
  <c r="H1099"/>
  <c r="F1099"/>
  <c r="C1099"/>
  <c r="T1098"/>
  <c r="R1098"/>
  <c r="P1098"/>
  <c r="N1098"/>
  <c r="L1098"/>
  <c r="H1098"/>
  <c r="F1098"/>
  <c r="C1098"/>
  <c r="T1097"/>
  <c r="R1097"/>
  <c r="P1097"/>
  <c r="N1097"/>
  <c r="L1097"/>
  <c r="H1097"/>
  <c r="F1097"/>
  <c r="C1097"/>
  <c r="T1096"/>
  <c r="R1096"/>
  <c r="P1096"/>
  <c r="N1096"/>
  <c r="L1096"/>
  <c r="H1096"/>
  <c r="F1096"/>
  <c r="C1096"/>
  <c r="T1095"/>
  <c r="R1095"/>
  <c r="P1095"/>
  <c r="N1095"/>
  <c r="L1095"/>
  <c r="H1095"/>
  <c r="F1095"/>
  <c r="C1095"/>
  <c r="T1094"/>
  <c r="R1094"/>
  <c r="P1094"/>
  <c r="N1094"/>
  <c r="L1094"/>
  <c r="H1094"/>
  <c r="F1094"/>
  <c r="C1094"/>
  <c r="T1093"/>
  <c r="R1093"/>
  <c r="P1093"/>
  <c r="N1093"/>
  <c r="L1093"/>
  <c r="H1093"/>
  <c r="F1093"/>
  <c r="C1093"/>
  <c r="T1092"/>
  <c r="R1092"/>
  <c r="P1092"/>
  <c r="N1092"/>
  <c r="L1092"/>
  <c r="H1092"/>
  <c r="F1092"/>
  <c r="C1092"/>
  <c r="T1091"/>
  <c r="R1091"/>
  <c r="P1091"/>
  <c r="N1091"/>
  <c r="L1091"/>
  <c r="H1091"/>
  <c r="F1091"/>
  <c r="C1091"/>
  <c r="T1090"/>
  <c r="R1090"/>
  <c r="P1090"/>
  <c r="N1090"/>
  <c r="L1090"/>
  <c r="H1090"/>
  <c r="F1090"/>
  <c r="C1090"/>
  <c r="T1089"/>
  <c r="R1089"/>
  <c r="P1089"/>
  <c r="N1089"/>
  <c r="L1089"/>
  <c r="H1089"/>
  <c r="F1089"/>
  <c r="C1089"/>
  <c r="T1088"/>
  <c r="R1088"/>
  <c r="P1088"/>
  <c r="N1088"/>
  <c r="L1088"/>
  <c r="H1088"/>
  <c r="F1088"/>
  <c r="C1088"/>
  <c r="T1087"/>
  <c r="R1087"/>
  <c r="P1087"/>
  <c r="N1087"/>
  <c r="L1087"/>
  <c r="H1087"/>
  <c r="F1087"/>
  <c r="C1087"/>
  <c r="T1086"/>
  <c r="R1086"/>
  <c r="P1086"/>
  <c r="N1086"/>
  <c r="L1086"/>
  <c r="H1086"/>
  <c r="F1086"/>
  <c r="C1086"/>
  <c r="T1085"/>
  <c r="R1085"/>
  <c r="P1085"/>
  <c r="N1085"/>
  <c r="L1085"/>
  <c r="H1085"/>
  <c r="F1085"/>
  <c r="C1085"/>
  <c r="T1084"/>
  <c r="R1084"/>
  <c r="P1084"/>
  <c r="N1084"/>
  <c r="L1084"/>
  <c r="H1084"/>
  <c r="F1084"/>
  <c r="C1084"/>
  <c r="T1083"/>
  <c r="R1083"/>
  <c r="P1083"/>
  <c r="N1083"/>
  <c r="L1083"/>
  <c r="H1083"/>
  <c r="F1083"/>
  <c r="C1083"/>
  <c r="T1082"/>
  <c r="R1082"/>
  <c r="P1082"/>
  <c r="N1082"/>
  <c r="L1082"/>
  <c r="H1082"/>
  <c r="F1082"/>
  <c r="C1082"/>
  <c r="T1081"/>
  <c r="R1081"/>
  <c r="P1081"/>
  <c r="N1081"/>
  <c r="L1081"/>
  <c r="H1081"/>
  <c r="F1081"/>
  <c r="C1081"/>
  <c r="T1080"/>
  <c r="R1080"/>
  <c r="P1080"/>
  <c r="N1080"/>
  <c r="L1080"/>
  <c r="H1080"/>
  <c r="F1080"/>
  <c r="C1080"/>
  <c r="T1079"/>
  <c r="R1079"/>
  <c r="P1079"/>
  <c r="N1079"/>
  <c r="L1079"/>
  <c r="H1079"/>
  <c r="F1079"/>
  <c r="C1079"/>
  <c r="T1078"/>
  <c r="R1078"/>
  <c r="P1078"/>
  <c r="N1078"/>
  <c r="L1078"/>
  <c r="H1078"/>
  <c r="F1078"/>
  <c r="C1078"/>
  <c r="T1077"/>
  <c r="R1077"/>
  <c r="P1077"/>
  <c r="N1077"/>
  <c r="L1077"/>
  <c r="H1077"/>
  <c r="F1077"/>
  <c r="C1077"/>
  <c r="T1076"/>
  <c r="R1076"/>
  <c r="P1076"/>
  <c r="N1076"/>
  <c r="L1076"/>
  <c r="H1076"/>
  <c r="F1076"/>
  <c r="C1076"/>
  <c r="T1075"/>
  <c r="R1075"/>
  <c r="P1075"/>
  <c r="N1075"/>
  <c r="L1075"/>
  <c r="H1075"/>
  <c r="F1075"/>
  <c r="C1075"/>
  <c r="T1074"/>
  <c r="R1074"/>
  <c r="P1074"/>
  <c r="N1074"/>
  <c r="L1074"/>
  <c r="H1074"/>
  <c r="F1074"/>
  <c r="C1074"/>
  <c r="T1073"/>
  <c r="R1073"/>
  <c r="P1073"/>
  <c r="N1073"/>
  <c r="L1073"/>
  <c r="H1073"/>
  <c r="F1073"/>
  <c r="C1073"/>
  <c r="T1072"/>
  <c r="R1072"/>
  <c r="P1072"/>
  <c r="N1072"/>
  <c r="L1072"/>
  <c r="H1072"/>
  <c r="F1072"/>
  <c r="C1072"/>
  <c r="T1071"/>
  <c r="R1071"/>
  <c r="P1071"/>
  <c r="N1071"/>
  <c r="L1071"/>
  <c r="H1071"/>
  <c r="F1071"/>
  <c r="C1071"/>
  <c r="T1070"/>
  <c r="R1070"/>
  <c r="P1070"/>
  <c r="N1070"/>
  <c r="L1070"/>
  <c r="H1070"/>
  <c r="F1070"/>
  <c r="C1070"/>
  <c r="T1069"/>
  <c r="R1069"/>
  <c r="P1069"/>
  <c r="N1069"/>
  <c r="L1069"/>
  <c r="H1069"/>
  <c r="F1069"/>
  <c r="C1069"/>
  <c r="T1068"/>
  <c r="R1068"/>
  <c r="P1068"/>
  <c r="N1068"/>
  <c r="L1068"/>
  <c r="H1068"/>
  <c r="F1068"/>
  <c r="C1068"/>
  <c r="T1067"/>
  <c r="R1067"/>
  <c r="P1067"/>
  <c r="N1067"/>
  <c r="L1067"/>
  <c r="H1067"/>
  <c r="F1067"/>
  <c r="C1067"/>
  <c r="T1066"/>
  <c r="R1066"/>
  <c r="P1066"/>
  <c r="N1066"/>
  <c r="L1066"/>
  <c r="H1066"/>
  <c r="F1066"/>
  <c r="C1066"/>
  <c r="T1065"/>
  <c r="R1065"/>
  <c r="P1065"/>
  <c r="N1065"/>
  <c r="L1065"/>
  <c r="H1065"/>
  <c r="F1065"/>
  <c r="C1065"/>
  <c r="T1064"/>
  <c r="R1064"/>
  <c r="P1064"/>
  <c r="N1064"/>
  <c r="L1064"/>
  <c r="H1064"/>
  <c r="F1064"/>
  <c r="C1064"/>
  <c r="T1063"/>
  <c r="R1063"/>
  <c r="P1063"/>
  <c r="N1063"/>
  <c r="L1063"/>
  <c r="H1063"/>
  <c r="F1063"/>
  <c r="C1063"/>
  <c r="T1062"/>
  <c r="R1062"/>
  <c r="P1062"/>
  <c r="N1062"/>
  <c r="L1062"/>
  <c r="H1062"/>
  <c r="F1062"/>
  <c r="C1062"/>
  <c r="T1061"/>
  <c r="R1061"/>
  <c r="P1061"/>
  <c r="N1061"/>
  <c r="L1061"/>
  <c r="H1061"/>
  <c r="F1061"/>
  <c r="C1061"/>
  <c r="T1060"/>
  <c r="R1060"/>
  <c r="P1060"/>
  <c r="N1060"/>
  <c r="L1060"/>
  <c r="H1060"/>
  <c r="F1060"/>
  <c r="C1060"/>
  <c r="T1059"/>
  <c r="R1059"/>
  <c r="P1059"/>
  <c r="N1059"/>
  <c r="L1059"/>
  <c r="H1059"/>
  <c r="F1059"/>
  <c r="C1059"/>
  <c r="T1058"/>
  <c r="R1058"/>
  <c r="P1058"/>
  <c r="N1058"/>
  <c r="L1058"/>
  <c r="H1058"/>
  <c r="F1058"/>
  <c r="C1058"/>
  <c r="T1057"/>
  <c r="R1057"/>
  <c r="P1057"/>
  <c r="N1057"/>
  <c r="L1057"/>
  <c r="H1057"/>
  <c r="F1057"/>
  <c r="C1057"/>
  <c r="T1056"/>
  <c r="R1056"/>
  <c r="P1056"/>
  <c r="N1056"/>
  <c r="L1056"/>
  <c r="H1056"/>
  <c r="F1056"/>
  <c r="C1056"/>
  <c r="T1055"/>
  <c r="R1055"/>
  <c r="P1055"/>
  <c r="N1055"/>
  <c r="L1055"/>
  <c r="H1055"/>
  <c r="F1055"/>
  <c r="C1055"/>
  <c r="T1054"/>
  <c r="R1054"/>
  <c r="P1054"/>
  <c r="N1054"/>
  <c r="L1054"/>
  <c r="H1054"/>
  <c r="F1054"/>
  <c r="C1054"/>
  <c r="T1053"/>
  <c r="R1053"/>
  <c r="P1053"/>
  <c r="N1053"/>
  <c r="L1053"/>
  <c r="H1053"/>
  <c r="F1053"/>
  <c r="C1053"/>
  <c r="T1052"/>
  <c r="R1052"/>
  <c r="P1052"/>
  <c r="N1052"/>
  <c r="L1052"/>
  <c r="H1052"/>
  <c r="F1052"/>
  <c r="C1052"/>
  <c r="T1051"/>
  <c r="R1051"/>
  <c r="P1051"/>
  <c r="N1051"/>
  <c r="L1051"/>
  <c r="H1051"/>
  <c r="F1051"/>
  <c r="C1051"/>
  <c r="T1050"/>
  <c r="R1050"/>
  <c r="P1050"/>
  <c r="N1050"/>
  <c r="L1050"/>
  <c r="H1050"/>
  <c r="F1050"/>
  <c r="C1050"/>
  <c r="T1049"/>
  <c r="R1049"/>
  <c r="P1049"/>
  <c r="N1049"/>
  <c r="L1049"/>
  <c r="H1049"/>
  <c r="F1049"/>
  <c r="C1049"/>
  <c r="T1048"/>
  <c r="R1048"/>
  <c r="P1048"/>
  <c r="N1048"/>
  <c r="L1048"/>
  <c r="H1048"/>
  <c r="F1048"/>
  <c r="C1048"/>
  <c r="T1047"/>
  <c r="R1047"/>
  <c r="P1047"/>
  <c r="N1047"/>
  <c r="L1047"/>
  <c r="H1047"/>
  <c r="F1047"/>
  <c r="C1047"/>
  <c r="T1046"/>
  <c r="R1046"/>
  <c r="P1046"/>
  <c r="N1046"/>
  <c r="L1046"/>
  <c r="H1046"/>
  <c r="F1046"/>
  <c r="C1046"/>
  <c r="T1045"/>
  <c r="R1045"/>
  <c r="P1045"/>
  <c r="N1045"/>
  <c r="L1045"/>
  <c r="H1045"/>
  <c r="F1045"/>
  <c r="C1045"/>
  <c r="T1044"/>
  <c r="R1044"/>
  <c r="P1044"/>
  <c r="N1044"/>
  <c r="L1044"/>
  <c r="H1044"/>
  <c r="F1044"/>
  <c r="C1044"/>
  <c r="T1043"/>
  <c r="R1043"/>
  <c r="P1043"/>
  <c r="N1043"/>
  <c r="L1043"/>
  <c r="H1043"/>
  <c r="F1043"/>
  <c r="C1043"/>
  <c r="T1042"/>
  <c r="R1042"/>
  <c r="P1042"/>
  <c r="N1042"/>
  <c r="L1042"/>
  <c r="H1042"/>
  <c r="F1042"/>
  <c r="C1042"/>
  <c r="T1041"/>
  <c r="R1041"/>
  <c r="P1041"/>
  <c r="N1041"/>
  <c r="L1041"/>
  <c r="H1041"/>
  <c r="F1041"/>
  <c r="C1041"/>
  <c r="T1040"/>
  <c r="R1040"/>
  <c r="P1040"/>
  <c r="N1040"/>
  <c r="L1040"/>
  <c r="H1040"/>
  <c r="F1040"/>
  <c r="C1040"/>
  <c r="T1039"/>
  <c r="R1039"/>
  <c r="P1039"/>
  <c r="N1039"/>
  <c r="L1039"/>
  <c r="H1039"/>
  <c r="F1039"/>
  <c r="C1039"/>
  <c r="T1038"/>
  <c r="R1038"/>
  <c r="P1038"/>
  <c r="N1038"/>
  <c r="L1038"/>
  <c r="H1038"/>
  <c r="F1038"/>
  <c r="C1038"/>
  <c r="T1037"/>
  <c r="R1037"/>
  <c r="P1037"/>
  <c r="N1037"/>
  <c r="L1037"/>
  <c r="H1037"/>
  <c r="F1037"/>
  <c r="C1037"/>
  <c r="T1036"/>
  <c r="R1036"/>
  <c r="P1036"/>
  <c r="N1036"/>
  <c r="L1036"/>
  <c r="H1036"/>
  <c r="F1036"/>
  <c r="C1036"/>
  <c r="T1035"/>
  <c r="R1035"/>
  <c r="P1035"/>
  <c r="N1035"/>
  <c r="L1035"/>
  <c r="H1035"/>
  <c r="F1035"/>
  <c r="C1035"/>
  <c r="T1034"/>
  <c r="R1034"/>
  <c r="P1034"/>
  <c r="N1034"/>
  <c r="L1034"/>
  <c r="H1034"/>
  <c r="F1034"/>
  <c r="C1034"/>
  <c r="T1033"/>
  <c r="R1033"/>
  <c r="P1033"/>
  <c r="N1033"/>
  <c r="L1033"/>
  <c r="H1033"/>
  <c r="F1033"/>
  <c r="C1033"/>
  <c r="T1032"/>
  <c r="R1032"/>
  <c r="P1032"/>
  <c r="N1032"/>
  <c r="L1032"/>
  <c r="H1032"/>
  <c r="F1032"/>
  <c r="C1032"/>
  <c r="T1031"/>
  <c r="R1031"/>
  <c r="P1031"/>
  <c r="N1031"/>
  <c r="L1031"/>
  <c r="H1031"/>
  <c r="F1031"/>
  <c r="C1031"/>
  <c r="T1030"/>
  <c r="R1030"/>
  <c r="P1030"/>
  <c r="N1030"/>
  <c r="L1030"/>
  <c r="H1030"/>
  <c r="F1030"/>
  <c r="C1030"/>
  <c r="T1029"/>
  <c r="R1029"/>
  <c r="P1029"/>
  <c r="N1029"/>
  <c r="L1029"/>
  <c r="H1029"/>
  <c r="F1029"/>
  <c r="C1029"/>
  <c r="T1028"/>
  <c r="R1028"/>
  <c r="P1028"/>
  <c r="N1028"/>
  <c r="L1028"/>
  <c r="H1028"/>
  <c r="F1028"/>
  <c r="C1028"/>
  <c r="T1027"/>
  <c r="R1027"/>
  <c r="P1027"/>
  <c r="N1027"/>
  <c r="L1027"/>
  <c r="H1027"/>
  <c r="F1027"/>
  <c r="C1027"/>
  <c r="T1026"/>
  <c r="R1026"/>
  <c r="P1026"/>
  <c r="N1026"/>
  <c r="L1026"/>
  <c r="H1026"/>
  <c r="F1026"/>
  <c r="C1026"/>
  <c r="T1025"/>
  <c r="R1025"/>
  <c r="P1025"/>
  <c r="N1025"/>
  <c r="L1025"/>
  <c r="H1025"/>
  <c r="F1025"/>
  <c r="C1025"/>
  <c r="T1024"/>
  <c r="R1024"/>
  <c r="P1024"/>
  <c r="N1024"/>
  <c r="L1024"/>
  <c r="H1024"/>
  <c r="F1024"/>
  <c r="C1024"/>
  <c r="T1023"/>
  <c r="R1023"/>
  <c r="P1023"/>
  <c r="N1023"/>
  <c r="L1023"/>
  <c r="H1023"/>
  <c r="F1023"/>
  <c r="C1023"/>
  <c r="T1022"/>
  <c r="R1022"/>
  <c r="P1022"/>
  <c r="N1022"/>
  <c r="L1022"/>
  <c r="H1022"/>
  <c r="F1022"/>
  <c r="C1022"/>
  <c r="T1021"/>
  <c r="R1021"/>
  <c r="P1021"/>
  <c r="N1021"/>
  <c r="L1021"/>
  <c r="H1021"/>
  <c r="F1021"/>
  <c r="C1021"/>
  <c r="T1020"/>
  <c r="R1020"/>
  <c r="P1020"/>
  <c r="N1020"/>
  <c r="L1020"/>
  <c r="H1020"/>
  <c r="F1020"/>
  <c r="C1020"/>
  <c r="T1019"/>
  <c r="R1019"/>
  <c r="P1019"/>
  <c r="N1019"/>
  <c r="L1019"/>
  <c r="H1019"/>
  <c r="F1019"/>
  <c r="C1019"/>
  <c r="T1018"/>
  <c r="R1018"/>
  <c r="P1018"/>
  <c r="N1018"/>
  <c r="L1018"/>
  <c r="H1018"/>
  <c r="F1018"/>
  <c r="C1018"/>
  <c r="T1017"/>
  <c r="R1017"/>
  <c r="P1017"/>
  <c r="N1017"/>
  <c r="L1017"/>
  <c r="H1017"/>
  <c r="F1017"/>
  <c r="C1017"/>
  <c r="T1016"/>
  <c r="R1016"/>
  <c r="P1016"/>
  <c r="N1016"/>
  <c r="L1016"/>
  <c r="H1016"/>
  <c r="F1016"/>
  <c r="C1016"/>
  <c r="T1015"/>
  <c r="R1015"/>
  <c r="P1015"/>
  <c r="N1015"/>
  <c r="L1015"/>
  <c r="H1015"/>
  <c r="F1015"/>
  <c r="C1015"/>
  <c r="T1014"/>
  <c r="R1014"/>
  <c r="P1014"/>
  <c r="N1014"/>
  <c r="L1014"/>
  <c r="H1014"/>
  <c r="F1014"/>
  <c r="C1014"/>
  <c r="T1013"/>
  <c r="R1013"/>
  <c r="P1013"/>
  <c r="N1013"/>
  <c r="L1013"/>
  <c r="H1013"/>
  <c r="F1013"/>
  <c r="C1013"/>
  <c r="T1012"/>
  <c r="R1012"/>
  <c r="P1012"/>
  <c r="N1012"/>
  <c r="L1012"/>
  <c r="H1012"/>
  <c r="F1012"/>
  <c r="C1012"/>
  <c r="T1011"/>
  <c r="R1011"/>
  <c r="P1011"/>
  <c r="N1011"/>
  <c r="L1011"/>
  <c r="H1011"/>
  <c r="F1011"/>
  <c r="C1011"/>
  <c r="T1010"/>
  <c r="R1010"/>
  <c r="P1010"/>
  <c r="N1010"/>
  <c r="L1010"/>
  <c r="H1010"/>
  <c r="F1010"/>
  <c r="C1010"/>
  <c r="T1009"/>
  <c r="R1009"/>
  <c r="P1009"/>
  <c r="N1009"/>
  <c r="L1009"/>
  <c r="H1009"/>
  <c r="F1009"/>
  <c r="C1009"/>
  <c r="T1008"/>
  <c r="R1008"/>
  <c r="P1008"/>
  <c r="N1008"/>
  <c r="L1008"/>
  <c r="H1008"/>
  <c r="F1008"/>
  <c r="C1008"/>
  <c r="T1007"/>
  <c r="R1007"/>
  <c r="P1007"/>
  <c r="N1007"/>
  <c r="L1007"/>
  <c r="H1007"/>
  <c r="F1007"/>
  <c r="C1007"/>
  <c r="T1006"/>
  <c r="R1006"/>
  <c r="P1006"/>
  <c r="N1006"/>
  <c r="L1006"/>
  <c r="H1006"/>
  <c r="F1006"/>
  <c r="C1006"/>
  <c r="T1005"/>
  <c r="R1005"/>
  <c r="P1005"/>
  <c r="N1005"/>
  <c r="L1005"/>
  <c r="H1005"/>
  <c r="F1005"/>
  <c r="C1005"/>
  <c r="T1004"/>
  <c r="R1004"/>
  <c r="P1004"/>
  <c r="N1004"/>
  <c r="L1004"/>
  <c r="H1004"/>
  <c r="F1004"/>
  <c r="C1004"/>
  <c r="T1003"/>
  <c r="R1003"/>
  <c r="P1003"/>
  <c r="N1003"/>
  <c r="L1003"/>
  <c r="H1003"/>
  <c r="F1003"/>
  <c r="C1003"/>
  <c r="T1002"/>
  <c r="R1002"/>
  <c r="P1002"/>
  <c r="N1002"/>
  <c r="L1002"/>
  <c r="H1002"/>
  <c r="F1002"/>
  <c r="C1002"/>
  <c r="T1001"/>
  <c r="R1001"/>
  <c r="P1001"/>
  <c r="N1001"/>
  <c r="L1001"/>
  <c r="H1001"/>
  <c r="F1001"/>
  <c r="C1001"/>
  <c r="T1000"/>
  <c r="R1000"/>
  <c r="P1000"/>
  <c r="N1000"/>
  <c r="L1000"/>
  <c r="H1000"/>
  <c r="F1000"/>
  <c r="C1000"/>
  <c r="T999"/>
  <c r="R999"/>
  <c r="P999"/>
  <c r="N999"/>
  <c r="L999"/>
  <c r="H999"/>
  <c r="F999"/>
  <c r="C999"/>
  <c r="T998"/>
  <c r="R998"/>
  <c r="P998"/>
  <c r="N998"/>
  <c r="L998"/>
  <c r="H998"/>
  <c r="F998"/>
  <c r="C998"/>
  <c r="T997"/>
  <c r="R997"/>
  <c r="P997"/>
  <c r="N997"/>
  <c r="L997"/>
  <c r="H997"/>
  <c r="F997"/>
  <c r="C997"/>
  <c r="T996"/>
  <c r="R996"/>
  <c r="P996"/>
  <c r="N996"/>
  <c r="L996"/>
  <c r="H996"/>
  <c r="F996"/>
  <c r="C996"/>
  <c r="T995"/>
  <c r="R995"/>
  <c r="P995"/>
  <c r="N995"/>
  <c r="L995"/>
  <c r="H995"/>
  <c r="F995"/>
  <c r="C995"/>
  <c r="T994"/>
  <c r="R994"/>
  <c r="P994"/>
  <c r="N994"/>
  <c r="L994"/>
  <c r="H994"/>
  <c r="F994"/>
  <c r="C994"/>
  <c r="T993"/>
  <c r="R993"/>
  <c r="P993"/>
  <c r="N993"/>
  <c r="L993"/>
  <c r="H993"/>
  <c r="F993"/>
  <c r="C993"/>
  <c r="T992"/>
  <c r="R992"/>
  <c r="P992"/>
  <c r="N992"/>
  <c r="L992"/>
  <c r="H992"/>
  <c r="F992"/>
  <c r="C992"/>
  <c r="T991"/>
  <c r="R991"/>
  <c r="P991"/>
  <c r="N991"/>
  <c r="L991"/>
  <c r="H991"/>
  <c r="F991"/>
  <c r="C991"/>
  <c r="T990"/>
  <c r="R990"/>
  <c r="P990"/>
  <c r="N990"/>
  <c r="L990"/>
  <c r="H990"/>
  <c r="F990"/>
  <c r="C990"/>
  <c r="T989"/>
  <c r="R989"/>
  <c r="P989"/>
  <c r="N989"/>
  <c r="L989"/>
  <c r="H989"/>
  <c r="F989"/>
  <c r="C989"/>
  <c r="T988"/>
  <c r="R988"/>
  <c r="P988"/>
  <c r="N988"/>
  <c r="L988"/>
  <c r="H988"/>
  <c r="F988"/>
  <c r="C988"/>
  <c r="T987"/>
  <c r="R987"/>
  <c r="P987"/>
  <c r="N987"/>
  <c r="L987"/>
  <c r="H987"/>
  <c r="F987"/>
  <c r="C987"/>
  <c r="T986"/>
  <c r="R986"/>
  <c r="P986"/>
  <c r="N986"/>
  <c r="L986"/>
  <c r="H986"/>
  <c r="F986"/>
  <c r="C986"/>
  <c r="T985"/>
  <c r="R985"/>
  <c r="P985"/>
  <c r="N985"/>
  <c r="L985"/>
  <c r="H985"/>
  <c r="F985"/>
  <c r="C985"/>
  <c r="T984"/>
  <c r="R984"/>
  <c r="P984"/>
  <c r="N984"/>
  <c r="L984"/>
  <c r="H984"/>
  <c r="F984"/>
  <c r="C984"/>
  <c r="T983"/>
  <c r="R983"/>
  <c r="P983"/>
  <c r="N983"/>
  <c r="L983"/>
  <c r="H983"/>
  <c r="F983"/>
  <c r="C983"/>
  <c r="T982"/>
  <c r="R982"/>
  <c r="P982"/>
  <c r="N982"/>
  <c r="L982"/>
  <c r="H982"/>
  <c r="F982"/>
  <c r="C982"/>
  <c r="T981"/>
  <c r="R981"/>
  <c r="P981"/>
  <c r="N981"/>
  <c r="L981"/>
  <c r="H981"/>
  <c r="F981"/>
  <c r="C981"/>
  <c r="T980"/>
  <c r="R980"/>
  <c r="P980"/>
  <c r="N980"/>
  <c r="L980"/>
  <c r="H980"/>
  <c r="F980"/>
  <c r="C980"/>
  <c r="T979"/>
  <c r="R979"/>
  <c r="P979"/>
  <c r="N979"/>
  <c r="L979"/>
  <c r="H979"/>
  <c r="F979"/>
  <c r="C979"/>
  <c r="T978"/>
  <c r="R978"/>
  <c r="P978"/>
  <c r="N978"/>
  <c r="L978"/>
  <c r="H978"/>
  <c r="F978"/>
  <c r="C978"/>
  <c r="T977"/>
  <c r="R977"/>
  <c r="P977"/>
  <c r="N977"/>
  <c r="L977"/>
  <c r="H977"/>
  <c r="F977"/>
  <c r="C977"/>
  <c r="T976"/>
  <c r="R976"/>
  <c r="P976"/>
  <c r="N976"/>
  <c r="L976"/>
  <c r="H976"/>
  <c r="F976"/>
  <c r="C976"/>
  <c r="T975"/>
  <c r="R975"/>
  <c r="P975"/>
  <c r="N975"/>
  <c r="L975"/>
  <c r="H975"/>
  <c r="F975"/>
  <c r="C975"/>
  <c r="T974"/>
  <c r="R974"/>
  <c r="P974"/>
  <c r="N974"/>
  <c r="L974"/>
  <c r="H974"/>
  <c r="F974"/>
  <c r="C974"/>
  <c r="T973"/>
  <c r="R973"/>
  <c r="P973"/>
  <c r="N973"/>
  <c r="L973"/>
  <c r="H973"/>
  <c r="F973"/>
  <c r="C973"/>
  <c r="T972"/>
  <c r="R972"/>
  <c r="P972"/>
  <c r="N972"/>
  <c r="L972"/>
  <c r="H972"/>
  <c r="F972"/>
  <c r="C972"/>
  <c r="T971"/>
  <c r="R971"/>
  <c r="P971"/>
  <c r="N971"/>
  <c r="L971"/>
  <c r="H971"/>
  <c r="F971"/>
  <c r="C971"/>
  <c r="T970"/>
  <c r="R970"/>
  <c r="P970"/>
  <c r="N970"/>
  <c r="L970"/>
  <c r="H970"/>
  <c r="F970"/>
  <c r="C970"/>
  <c r="T969"/>
  <c r="R969"/>
  <c r="P969"/>
  <c r="N969"/>
  <c r="L969"/>
  <c r="H969"/>
  <c r="F969"/>
  <c r="C969"/>
  <c r="T968"/>
  <c r="R968"/>
  <c r="P968"/>
  <c r="N968"/>
  <c r="L968"/>
  <c r="H968"/>
  <c r="F968"/>
  <c r="C968"/>
  <c r="T967"/>
  <c r="R967"/>
  <c r="P967"/>
  <c r="N967"/>
  <c r="L967"/>
  <c r="H967"/>
  <c r="F967"/>
  <c r="C967"/>
  <c r="T966"/>
  <c r="R966"/>
  <c r="P966"/>
  <c r="N966"/>
  <c r="L966"/>
  <c r="H966"/>
  <c r="F966"/>
  <c r="C966"/>
  <c r="T965"/>
  <c r="R965"/>
  <c r="P965"/>
  <c r="N965"/>
  <c r="L965"/>
  <c r="H965"/>
  <c r="F965"/>
  <c r="C965"/>
  <c r="T964"/>
  <c r="R964"/>
  <c r="P964"/>
  <c r="N964"/>
  <c r="L964"/>
  <c r="H964"/>
  <c r="F964"/>
  <c r="C964"/>
  <c r="T963"/>
  <c r="R963"/>
  <c r="P963"/>
  <c r="N963"/>
  <c r="L963"/>
  <c r="H963"/>
  <c r="F963"/>
  <c r="C963"/>
  <c r="T962"/>
  <c r="R962"/>
  <c r="P962"/>
  <c r="N962"/>
  <c r="L962"/>
  <c r="H962"/>
  <c r="F962"/>
  <c r="C962"/>
  <c r="T961"/>
  <c r="R961"/>
  <c r="P961"/>
  <c r="N961"/>
  <c r="L961"/>
  <c r="H961"/>
  <c r="F961"/>
  <c r="C961"/>
  <c r="T960"/>
  <c r="R960"/>
  <c r="P960"/>
  <c r="N960"/>
  <c r="L960"/>
  <c r="H960"/>
  <c r="F960"/>
  <c r="C960"/>
  <c r="T959"/>
  <c r="R959"/>
  <c r="P959"/>
  <c r="N959"/>
  <c r="L959"/>
  <c r="H959"/>
  <c r="F959"/>
  <c r="C959"/>
  <c r="T958"/>
  <c r="R958"/>
  <c r="P958"/>
  <c r="N958"/>
  <c r="L958"/>
  <c r="H958"/>
  <c r="F958"/>
  <c r="C958"/>
  <c r="T957"/>
  <c r="R957"/>
  <c r="P957"/>
  <c r="N957"/>
  <c r="L957"/>
  <c r="H957"/>
  <c r="F957"/>
  <c r="C957"/>
  <c r="T956"/>
  <c r="R956"/>
  <c r="P956"/>
  <c r="N956"/>
  <c r="L956"/>
  <c r="H956"/>
  <c r="F956"/>
  <c r="C956"/>
  <c r="T955"/>
  <c r="R955"/>
  <c r="P955"/>
  <c r="N955"/>
  <c r="L955"/>
  <c r="H955"/>
  <c r="F955"/>
  <c r="C955"/>
  <c r="T954"/>
  <c r="R954"/>
  <c r="P954"/>
  <c r="N954"/>
  <c r="L954"/>
  <c r="H954"/>
  <c r="F954"/>
  <c r="C954"/>
  <c r="T953"/>
  <c r="R953"/>
  <c r="P953"/>
  <c r="N953"/>
  <c r="L953"/>
  <c r="H953"/>
  <c r="F953"/>
  <c r="C953"/>
  <c r="T952"/>
  <c r="R952"/>
  <c r="P952"/>
  <c r="N952"/>
  <c r="L952"/>
  <c r="H952"/>
  <c r="F952"/>
  <c r="C952"/>
  <c r="T951"/>
  <c r="R951"/>
  <c r="P951"/>
  <c r="N951"/>
  <c r="L951"/>
  <c r="H951"/>
  <c r="F951"/>
  <c r="C951"/>
  <c r="T950"/>
  <c r="R950"/>
  <c r="P950"/>
  <c r="N950"/>
  <c r="L950"/>
  <c r="H950"/>
  <c r="F950"/>
  <c r="C950"/>
  <c r="T949"/>
  <c r="R949"/>
  <c r="P949"/>
  <c r="N949"/>
  <c r="L949"/>
  <c r="H949"/>
  <c r="F949"/>
  <c r="C949"/>
  <c r="T948"/>
  <c r="R948"/>
  <c r="P948"/>
  <c r="N948"/>
  <c r="L948"/>
  <c r="H948"/>
  <c r="F948"/>
  <c r="C948"/>
  <c r="T947"/>
  <c r="R947"/>
  <c r="P947"/>
  <c r="N947"/>
  <c r="L947"/>
  <c r="H947"/>
  <c r="F947"/>
  <c r="C947"/>
  <c r="T946"/>
  <c r="R946"/>
  <c r="P946"/>
  <c r="N946"/>
  <c r="L946"/>
  <c r="H946"/>
  <c r="F946"/>
  <c r="C946"/>
  <c r="T945"/>
  <c r="R945"/>
  <c r="P945"/>
  <c r="N945"/>
  <c r="L945"/>
  <c r="H945"/>
  <c r="F945"/>
  <c r="C945"/>
  <c r="T944"/>
  <c r="R944"/>
  <c r="P944"/>
  <c r="N944"/>
  <c r="L944"/>
  <c r="H944"/>
  <c r="F944"/>
  <c r="C944"/>
  <c r="T943"/>
  <c r="R943"/>
  <c r="P943"/>
  <c r="N943"/>
  <c r="L943"/>
  <c r="H943"/>
  <c r="F943"/>
  <c r="C943"/>
  <c r="T942"/>
  <c r="R942"/>
  <c r="P942"/>
  <c r="N942"/>
  <c r="L942"/>
  <c r="H942"/>
  <c r="F942"/>
  <c r="C942"/>
  <c r="T941"/>
  <c r="R941"/>
  <c r="P941"/>
  <c r="N941"/>
  <c r="L941"/>
  <c r="H941"/>
  <c r="F941"/>
  <c r="C941"/>
  <c r="T940"/>
  <c r="R940"/>
  <c r="P940"/>
  <c r="N940"/>
  <c r="L940"/>
  <c r="H940"/>
  <c r="F940"/>
  <c r="C940"/>
  <c r="T939"/>
  <c r="R939"/>
  <c r="P939"/>
  <c r="N939"/>
  <c r="L939"/>
  <c r="H939"/>
  <c r="F939"/>
  <c r="C939"/>
  <c r="T938"/>
  <c r="R938"/>
  <c r="P938"/>
  <c r="N938"/>
  <c r="L938"/>
  <c r="H938"/>
  <c r="F938"/>
  <c r="C938"/>
  <c r="T937"/>
  <c r="R937"/>
  <c r="P937"/>
  <c r="N937"/>
  <c r="L937"/>
  <c r="H937"/>
  <c r="F937"/>
  <c r="C937"/>
  <c r="T936"/>
  <c r="R936"/>
  <c r="P936"/>
  <c r="N936"/>
  <c r="L936"/>
  <c r="H936"/>
  <c r="F936"/>
  <c r="C936"/>
  <c r="T935"/>
  <c r="R935"/>
  <c r="P935"/>
  <c r="N935"/>
  <c r="L935"/>
  <c r="H935"/>
  <c r="F935"/>
  <c r="C935"/>
  <c r="T934"/>
  <c r="R934"/>
  <c r="P934"/>
  <c r="N934"/>
  <c r="L934"/>
  <c r="H934"/>
  <c r="F934"/>
  <c r="C934"/>
  <c r="T933"/>
  <c r="R933"/>
  <c r="P933"/>
  <c r="N933"/>
  <c r="L933"/>
  <c r="H933"/>
  <c r="F933"/>
  <c r="C933"/>
  <c r="T932"/>
  <c r="R932"/>
  <c r="P932"/>
  <c r="N932"/>
  <c r="L932"/>
  <c r="H932"/>
  <c r="F932"/>
  <c r="C932"/>
  <c r="T931"/>
  <c r="R931"/>
  <c r="P931"/>
  <c r="N931"/>
  <c r="L931"/>
  <c r="H931"/>
  <c r="F931"/>
  <c r="C931"/>
  <c r="T930"/>
  <c r="R930"/>
  <c r="P930"/>
  <c r="N930"/>
  <c r="L930"/>
  <c r="H930"/>
  <c r="F930"/>
  <c r="C930"/>
  <c r="T929"/>
  <c r="R929"/>
  <c r="P929"/>
  <c r="N929"/>
  <c r="L929"/>
  <c r="H929"/>
  <c r="F929"/>
  <c r="C929"/>
  <c r="T928"/>
  <c r="R928"/>
  <c r="P928"/>
  <c r="N928"/>
  <c r="L928"/>
  <c r="H928"/>
  <c r="F928"/>
  <c r="C928"/>
  <c r="T927"/>
  <c r="R927"/>
  <c r="P927"/>
  <c r="N927"/>
  <c r="L927"/>
  <c r="H927"/>
  <c r="F927"/>
  <c r="C927"/>
  <c r="T926"/>
  <c r="R926"/>
  <c r="P926"/>
  <c r="N926"/>
  <c r="L926"/>
  <c r="H926"/>
  <c r="F926"/>
  <c r="C926"/>
  <c r="T925"/>
  <c r="R925"/>
  <c r="P925"/>
  <c r="N925"/>
  <c r="L925"/>
  <c r="H925"/>
  <c r="F925"/>
  <c r="C925"/>
  <c r="T924"/>
  <c r="R924"/>
  <c r="P924"/>
  <c r="N924"/>
  <c r="L924"/>
  <c r="H924"/>
  <c r="F924"/>
  <c r="C924"/>
  <c r="T923"/>
  <c r="R923"/>
  <c r="P923"/>
  <c r="N923"/>
  <c r="L923"/>
  <c r="H923"/>
  <c r="F923"/>
  <c r="C923"/>
  <c r="T922"/>
  <c r="R922"/>
  <c r="P922"/>
  <c r="N922"/>
  <c r="L922"/>
  <c r="H922"/>
  <c r="F922"/>
  <c r="C922"/>
  <c r="T921"/>
  <c r="R921"/>
  <c r="P921"/>
  <c r="N921"/>
  <c r="L921"/>
  <c r="H921"/>
  <c r="F921"/>
  <c r="C921"/>
  <c r="T920"/>
  <c r="R920"/>
  <c r="P920"/>
  <c r="N920"/>
  <c r="L920"/>
  <c r="H920"/>
  <c r="F920"/>
  <c r="C920"/>
  <c r="T919"/>
  <c r="R919"/>
  <c r="P919"/>
  <c r="N919"/>
  <c r="L919"/>
  <c r="H919"/>
  <c r="F919"/>
  <c r="C919"/>
  <c r="T918"/>
  <c r="R918"/>
  <c r="P918"/>
  <c r="N918"/>
  <c r="L918"/>
  <c r="H918"/>
  <c r="F918"/>
  <c r="C918"/>
  <c r="T917"/>
  <c r="R917"/>
  <c r="P917"/>
  <c r="N917"/>
  <c r="L917"/>
  <c r="H917"/>
  <c r="F917"/>
  <c r="C917"/>
  <c r="T916"/>
  <c r="R916"/>
  <c r="P916"/>
  <c r="N916"/>
  <c r="L916"/>
  <c r="H916"/>
  <c r="F916"/>
  <c r="C916"/>
  <c r="T915"/>
  <c r="R915"/>
  <c r="P915"/>
  <c r="N915"/>
  <c r="L915"/>
  <c r="H915"/>
  <c r="F915"/>
  <c r="C915"/>
  <c r="T914"/>
  <c r="R914"/>
  <c r="P914"/>
  <c r="N914"/>
  <c r="L914"/>
  <c r="H914"/>
  <c r="F914"/>
  <c r="C914"/>
  <c r="T913"/>
  <c r="R913"/>
  <c r="P913"/>
  <c r="N913"/>
  <c r="L913"/>
  <c r="H913"/>
  <c r="F913"/>
  <c r="C913"/>
  <c r="T912"/>
  <c r="R912"/>
  <c r="P912"/>
  <c r="N912"/>
  <c r="L912"/>
  <c r="H912"/>
  <c r="F912"/>
  <c r="C912"/>
  <c r="T911"/>
  <c r="R911"/>
  <c r="P911"/>
  <c r="N911"/>
  <c r="L911"/>
  <c r="H911"/>
  <c r="F911"/>
  <c r="C911"/>
  <c r="T910"/>
  <c r="R910"/>
  <c r="P910"/>
  <c r="N910"/>
  <c r="L910"/>
  <c r="H910"/>
  <c r="F910"/>
  <c r="C910"/>
  <c r="T909"/>
  <c r="R909"/>
  <c r="P909"/>
  <c r="N909"/>
  <c r="L909"/>
  <c r="H909"/>
  <c r="F909"/>
  <c r="C909"/>
  <c r="T908"/>
  <c r="R908"/>
  <c r="P908"/>
  <c r="N908"/>
  <c r="L908"/>
  <c r="H908"/>
  <c r="F908"/>
  <c r="C908"/>
  <c r="T907"/>
  <c r="R907"/>
  <c r="P907"/>
  <c r="N907"/>
  <c r="L907"/>
  <c r="H907"/>
  <c r="F907"/>
  <c r="C907"/>
  <c r="T906"/>
  <c r="R906"/>
  <c r="P906"/>
  <c r="N906"/>
  <c r="L906"/>
  <c r="H906"/>
  <c r="F906"/>
  <c r="C906"/>
  <c r="T905"/>
  <c r="R905"/>
  <c r="P905"/>
  <c r="N905"/>
  <c r="L905"/>
  <c r="H905"/>
  <c r="F905"/>
  <c r="C905"/>
  <c r="T904"/>
  <c r="R904"/>
  <c r="P904"/>
  <c r="N904"/>
  <c r="L904"/>
  <c r="H904"/>
  <c r="F904"/>
  <c r="C904"/>
  <c r="T903"/>
  <c r="R903"/>
  <c r="P903"/>
  <c r="N903"/>
  <c r="L903"/>
  <c r="H903"/>
  <c r="F903"/>
  <c r="C903"/>
  <c r="T902"/>
  <c r="R902"/>
  <c r="P902"/>
  <c r="N902"/>
  <c r="L902"/>
  <c r="H902"/>
  <c r="F902"/>
  <c r="C902"/>
  <c r="T901"/>
  <c r="R901"/>
  <c r="P901"/>
  <c r="N901"/>
  <c r="L901"/>
  <c r="H901"/>
  <c r="F901"/>
  <c r="C901"/>
  <c r="T900"/>
  <c r="R900"/>
  <c r="P900"/>
  <c r="N900"/>
  <c r="L900"/>
  <c r="H900"/>
  <c r="F900"/>
  <c r="C900"/>
  <c r="T899"/>
  <c r="R899"/>
  <c r="P899"/>
  <c r="N899"/>
  <c r="L899"/>
  <c r="H899"/>
  <c r="F899"/>
  <c r="C899"/>
  <c r="T898"/>
  <c r="R898"/>
  <c r="P898"/>
  <c r="N898"/>
  <c r="L898"/>
  <c r="H898"/>
  <c r="F898"/>
  <c r="C898"/>
  <c r="T897"/>
  <c r="R897"/>
  <c r="P897"/>
  <c r="N897"/>
  <c r="L897"/>
  <c r="H897"/>
  <c r="F897"/>
  <c r="C897"/>
  <c r="T896"/>
  <c r="R896"/>
  <c r="P896"/>
  <c r="N896"/>
  <c r="L896"/>
  <c r="H896"/>
  <c r="F896"/>
  <c r="C896"/>
  <c r="T895"/>
  <c r="R895"/>
  <c r="P895"/>
  <c r="N895"/>
  <c r="L895"/>
  <c r="H895"/>
  <c r="F895"/>
  <c r="C895"/>
  <c r="T894"/>
  <c r="R894"/>
  <c r="P894"/>
  <c r="N894"/>
  <c r="L894"/>
  <c r="H894"/>
  <c r="F894"/>
  <c r="C894"/>
  <c r="T893"/>
  <c r="R893"/>
  <c r="P893"/>
  <c r="N893"/>
  <c r="L893"/>
  <c r="H893"/>
  <c r="F893"/>
  <c r="C893"/>
  <c r="T892"/>
  <c r="R892"/>
  <c r="P892"/>
  <c r="N892"/>
  <c r="L892"/>
  <c r="H892"/>
  <c r="F892"/>
  <c r="C892"/>
  <c r="T891"/>
  <c r="R891"/>
  <c r="P891"/>
  <c r="N891"/>
  <c r="L891"/>
  <c r="H891"/>
  <c r="F891"/>
  <c r="C891"/>
  <c r="T890"/>
  <c r="R890"/>
  <c r="P890"/>
  <c r="N890"/>
  <c r="L890"/>
  <c r="H890"/>
  <c r="F890"/>
  <c r="C890"/>
  <c r="T889"/>
  <c r="R889"/>
  <c r="P889"/>
  <c r="N889"/>
  <c r="L889"/>
  <c r="H889"/>
  <c r="F889"/>
  <c r="C889"/>
  <c r="T888"/>
  <c r="R888"/>
  <c r="P888"/>
  <c r="N888"/>
  <c r="L888"/>
  <c r="H888"/>
  <c r="F888"/>
  <c r="C888"/>
  <c r="T887"/>
  <c r="R887"/>
  <c r="P887"/>
  <c r="N887"/>
  <c r="L887"/>
  <c r="H887"/>
  <c r="F887"/>
  <c r="C887"/>
  <c r="T886"/>
  <c r="R886"/>
  <c r="P886"/>
  <c r="N886"/>
  <c r="L886"/>
  <c r="H886"/>
  <c r="F886"/>
  <c r="C886"/>
  <c r="T885"/>
  <c r="R885"/>
  <c r="P885"/>
  <c r="N885"/>
  <c r="L885"/>
  <c r="H885"/>
  <c r="F885"/>
  <c r="C885"/>
  <c r="T884"/>
  <c r="R884"/>
  <c r="P884"/>
  <c r="N884"/>
  <c r="L884"/>
  <c r="H884"/>
  <c r="F884"/>
  <c r="C884"/>
  <c r="T883"/>
  <c r="R883"/>
  <c r="P883"/>
  <c r="N883"/>
  <c r="L883"/>
  <c r="H883"/>
  <c r="F883"/>
  <c r="C883"/>
  <c r="T882"/>
  <c r="R882"/>
  <c r="P882"/>
  <c r="N882"/>
  <c r="L882"/>
  <c r="H882"/>
  <c r="F882"/>
  <c r="C882"/>
  <c r="T881"/>
  <c r="R881"/>
  <c r="P881"/>
  <c r="N881"/>
  <c r="L881"/>
  <c r="H881"/>
  <c r="F881"/>
  <c r="C881"/>
  <c r="T880"/>
  <c r="R880"/>
  <c r="P880"/>
  <c r="N880"/>
  <c r="L880"/>
  <c r="H880"/>
  <c r="F880"/>
  <c r="C880"/>
  <c r="T879"/>
  <c r="R879"/>
  <c r="P879"/>
  <c r="N879"/>
  <c r="L879"/>
  <c r="H879"/>
  <c r="F879"/>
  <c r="C879"/>
  <c r="T878"/>
  <c r="R878"/>
  <c r="P878"/>
  <c r="N878"/>
  <c r="L878"/>
  <c r="H878"/>
  <c r="F878"/>
  <c r="C878"/>
  <c r="T877"/>
  <c r="R877"/>
  <c r="P877"/>
  <c r="N877"/>
  <c r="L877"/>
  <c r="H877"/>
  <c r="F877"/>
  <c r="C877"/>
  <c r="T876"/>
  <c r="R876"/>
  <c r="P876"/>
  <c r="N876"/>
  <c r="L876"/>
  <c r="H876"/>
  <c r="F876"/>
  <c r="C876"/>
  <c r="T875"/>
  <c r="R875"/>
  <c r="P875"/>
  <c r="N875"/>
  <c r="L875"/>
  <c r="H875"/>
  <c r="F875"/>
  <c r="C875"/>
  <c r="T874"/>
  <c r="R874"/>
  <c r="P874"/>
  <c r="N874"/>
  <c r="L874"/>
  <c r="H874"/>
  <c r="F874"/>
  <c r="C874"/>
  <c r="T873"/>
  <c r="R873"/>
  <c r="P873"/>
  <c r="N873"/>
  <c r="L873"/>
  <c r="H873"/>
  <c r="F873"/>
  <c r="C873"/>
  <c r="T872"/>
  <c r="R872"/>
  <c r="P872"/>
  <c r="N872"/>
  <c r="L872"/>
  <c r="H872"/>
  <c r="F872"/>
  <c r="C872"/>
  <c r="T871"/>
  <c r="R871"/>
  <c r="P871"/>
  <c r="N871"/>
  <c r="L871"/>
  <c r="H871"/>
  <c r="F871"/>
  <c r="C871"/>
  <c r="T870"/>
  <c r="R870"/>
  <c r="P870"/>
  <c r="N870"/>
  <c r="L870"/>
  <c r="H870"/>
  <c r="F870"/>
  <c r="C870"/>
  <c r="T869"/>
  <c r="R869"/>
  <c r="P869"/>
  <c r="N869"/>
  <c r="L869"/>
  <c r="H869"/>
  <c r="F869"/>
  <c r="C869"/>
  <c r="T868"/>
  <c r="R868"/>
  <c r="P868"/>
  <c r="N868"/>
  <c r="L868"/>
  <c r="H868"/>
  <c r="F868"/>
  <c r="C868"/>
  <c r="T867"/>
  <c r="R867"/>
  <c r="P867"/>
  <c r="N867"/>
  <c r="L867"/>
  <c r="H867"/>
  <c r="F867"/>
  <c r="C867"/>
  <c r="T866"/>
  <c r="R866"/>
  <c r="P866"/>
  <c r="N866"/>
  <c r="L866"/>
  <c r="H866"/>
  <c r="F866"/>
  <c r="C866"/>
  <c r="T865"/>
  <c r="R865"/>
  <c r="P865"/>
  <c r="N865"/>
  <c r="L865"/>
  <c r="H865"/>
  <c r="F865"/>
  <c r="C865"/>
  <c r="T864"/>
  <c r="R864"/>
  <c r="P864"/>
  <c r="N864"/>
  <c r="L864"/>
  <c r="H864"/>
  <c r="F864"/>
  <c r="C864"/>
  <c r="T863"/>
  <c r="R863"/>
  <c r="P863"/>
  <c r="N863"/>
  <c r="L863"/>
  <c r="H863"/>
  <c r="F863"/>
  <c r="C863"/>
  <c r="T862"/>
  <c r="R862"/>
  <c r="P862"/>
  <c r="N862"/>
  <c r="L862"/>
  <c r="H862"/>
  <c r="F862"/>
  <c r="C862"/>
  <c r="T861"/>
  <c r="R861"/>
  <c r="P861"/>
  <c r="N861"/>
  <c r="L861"/>
  <c r="H861"/>
  <c r="F861"/>
  <c r="C861"/>
  <c r="T860"/>
  <c r="R860"/>
  <c r="P860"/>
  <c r="N860"/>
  <c r="L860"/>
  <c r="H860"/>
  <c r="F860"/>
  <c r="C860"/>
  <c r="T859"/>
  <c r="R859"/>
  <c r="P859"/>
  <c r="N859"/>
  <c r="L859"/>
  <c r="H859"/>
  <c r="F859"/>
  <c r="C859"/>
  <c r="T858"/>
  <c r="R858"/>
  <c r="P858"/>
  <c r="N858"/>
  <c r="L858"/>
  <c r="H858"/>
  <c r="F858"/>
  <c r="C858"/>
  <c r="T857"/>
  <c r="R857"/>
  <c r="P857"/>
  <c r="N857"/>
  <c r="L857"/>
  <c r="H857"/>
  <c r="F857"/>
  <c r="C857"/>
  <c r="T856"/>
  <c r="R856"/>
  <c r="P856"/>
  <c r="N856"/>
  <c r="L856"/>
  <c r="H856"/>
  <c r="F856"/>
  <c r="C856"/>
  <c r="T855"/>
  <c r="R855"/>
  <c r="P855"/>
  <c r="N855"/>
  <c r="L855"/>
  <c r="H855"/>
  <c r="F855"/>
  <c r="C855"/>
  <c r="T854"/>
  <c r="R854"/>
  <c r="P854"/>
  <c r="N854"/>
  <c r="L854"/>
  <c r="H854"/>
  <c r="F854"/>
  <c r="C854"/>
  <c r="T853"/>
  <c r="R853"/>
  <c r="P853"/>
  <c r="N853"/>
  <c r="L853"/>
  <c r="H853"/>
  <c r="F853"/>
  <c r="C853"/>
  <c r="T852"/>
  <c r="R852"/>
  <c r="P852"/>
  <c r="N852"/>
  <c r="L852"/>
  <c r="H852"/>
  <c r="F852"/>
  <c r="C852"/>
  <c r="T851"/>
  <c r="R851"/>
  <c r="P851"/>
  <c r="N851"/>
  <c r="L851"/>
  <c r="H851"/>
  <c r="F851"/>
  <c r="C851"/>
  <c r="T850"/>
  <c r="R850"/>
  <c r="P850"/>
  <c r="N850"/>
  <c r="L850"/>
  <c r="H850"/>
  <c r="F850"/>
  <c r="C850"/>
  <c r="T849"/>
  <c r="R849"/>
  <c r="P849"/>
  <c r="N849"/>
  <c r="L849"/>
  <c r="H849"/>
  <c r="F849"/>
  <c r="C849"/>
  <c r="T848"/>
  <c r="R848"/>
  <c r="P848"/>
  <c r="N848"/>
  <c r="L848"/>
  <c r="H848"/>
  <c r="F848"/>
  <c r="C848"/>
  <c r="T847"/>
  <c r="R847"/>
  <c r="P847"/>
  <c r="N847"/>
  <c r="L847"/>
  <c r="H847"/>
  <c r="F847"/>
  <c r="C847"/>
  <c r="T846"/>
  <c r="R846"/>
  <c r="P846"/>
  <c r="N846"/>
  <c r="L846"/>
  <c r="H846"/>
  <c r="F846"/>
  <c r="C846"/>
  <c r="T845"/>
  <c r="R845"/>
  <c r="P845"/>
  <c r="N845"/>
  <c r="L845"/>
  <c r="H845"/>
  <c r="F845"/>
  <c r="C845"/>
  <c r="T844"/>
  <c r="R844"/>
  <c r="P844"/>
  <c r="N844"/>
  <c r="L844"/>
  <c r="H844"/>
  <c r="F844"/>
  <c r="C844"/>
  <c r="T843"/>
  <c r="R843"/>
  <c r="P843"/>
  <c r="N843"/>
  <c r="L843"/>
  <c r="H843"/>
  <c r="F843"/>
  <c r="C843"/>
  <c r="T842"/>
  <c r="R842"/>
  <c r="P842"/>
  <c r="N842"/>
  <c r="L842"/>
  <c r="H842"/>
  <c r="F842"/>
  <c r="C842"/>
  <c r="T841"/>
  <c r="R841"/>
  <c r="P841"/>
  <c r="N841"/>
  <c r="L841"/>
  <c r="H841"/>
  <c r="F841"/>
  <c r="C841"/>
  <c r="T840"/>
  <c r="R840"/>
  <c r="P840"/>
  <c r="N840"/>
  <c r="L840"/>
  <c r="H840"/>
  <c r="F840"/>
  <c r="C840"/>
  <c r="T839"/>
  <c r="R839"/>
  <c r="P839"/>
  <c r="N839"/>
  <c r="L839"/>
  <c r="H839"/>
  <c r="F839"/>
  <c r="C839"/>
  <c r="T838"/>
  <c r="R838"/>
  <c r="P838"/>
  <c r="N838"/>
  <c r="L838"/>
  <c r="H838"/>
  <c r="F838"/>
  <c r="C838"/>
  <c r="T837"/>
  <c r="R837"/>
  <c r="P837"/>
  <c r="N837"/>
  <c r="L837"/>
  <c r="H837"/>
  <c r="F837"/>
  <c r="C837"/>
  <c r="T836"/>
  <c r="R836"/>
  <c r="P836"/>
  <c r="N836"/>
  <c r="L836"/>
  <c r="H836"/>
  <c r="F836"/>
  <c r="C836"/>
  <c r="T835"/>
  <c r="R835"/>
  <c r="P835"/>
  <c r="N835"/>
  <c r="L835"/>
  <c r="H835"/>
  <c r="F835"/>
  <c r="C835"/>
  <c r="T834"/>
  <c r="R834"/>
  <c r="P834"/>
  <c r="N834"/>
  <c r="L834"/>
  <c r="H834"/>
  <c r="F834"/>
  <c r="C834"/>
  <c r="T833"/>
  <c r="R833"/>
  <c r="P833"/>
  <c r="N833"/>
  <c r="L833"/>
  <c r="H833"/>
  <c r="F833"/>
  <c r="C833"/>
  <c r="T832"/>
  <c r="R832"/>
  <c r="P832"/>
  <c r="N832"/>
  <c r="L832"/>
  <c r="H832"/>
  <c r="F832"/>
  <c r="C832"/>
  <c r="T831"/>
  <c r="R831"/>
  <c r="P831"/>
  <c r="N831"/>
  <c r="L831"/>
  <c r="H831"/>
  <c r="F831"/>
  <c r="C831"/>
  <c r="T830"/>
  <c r="R830"/>
  <c r="P830"/>
  <c r="N830"/>
  <c r="L830"/>
  <c r="H830"/>
  <c r="F830"/>
  <c r="C830"/>
  <c r="T829"/>
  <c r="R829"/>
  <c r="P829"/>
  <c r="N829"/>
  <c r="L829"/>
  <c r="H829"/>
  <c r="F829"/>
  <c r="C829"/>
  <c r="T828"/>
  <c r="R828"/>
  <c r="P828"/>
  <c r="N828"/>
  <c r="L828"/>
  <c r="H828"/>
  <c r="F828"/>
  <c r="C828"/>
  <c r="T827"/>
  <c r="R827"/>
  <c r="P827"/>
  <c r="N827"/>
  <c r="L827"/>
  <c r="H827"/>
  <c r="F827"/>
  <c r="C827"/>
  <c r="T826"/>
  <c r="R826"/>
  <c r="P826"/>
  <c r="N826"/>
  <c r="L826"/>
  <c r="H826"/>
  <c r="F826"/>
  <c r="C826"/>
  <c r="T825"/>
  <c r="R825"/>
  <c r="P825"/>
  <c r="N825"/>
  <c r="L825"/>
  <c r="H825"/>
  <c r="F825"/>
  <c r="C825"/>
  <c r="T824"/>
  <c r="R824"/>
  <c r="P824"/>
  <c r="N824"/>
  <c r="L824"/>
  <c r="H824"/>
  <c r="F824"/>
  <c r="C824"/>
  <c r="T823"/>
  <c r="R823"/>
  <c r="P823"/>
  <c r="N823"/>
  <c r="L823"/>
  <c r="H823"/>
  <c r="F823"/>
  <c r="C823"/>
  <c r="T822"/>
  <c r="R822"/>
  <c r="P822"/>
  <c r="N822"/>
  <c r="L822"/>
  <c r="H822"/>
  <c r="F822"/>
  <c r="C822"/>
  <c r="T821"/>
  <c r="R821"/>
  <c r="P821"/>
  <c r="N821"/>
  <c r="L821"/>
  <c r="H821"/>
  <c r="F821"/>
  <c r="C821"/>
  <c r="T820"/>
  <c r="R820"/>
  <c r="P820"/>
  <c r="N820"/>
  <c r="L820"/>
  <c r="H820"/>
  <c r="F820"/>
  <c r="C820"/>
  <c r="T819"/>
  <c r="R819"/>
  <c r="P819"/>
  <c r="N819"/>
  <c r="L819"/>
  <c r="H819"/>
  <c r="F819"/>
  <c r="C819"/>
  <c r="T818"/>
  <c r="R818"/>
  <c r="P818"/>
  <c r="N818"/>
  <c r="L818"/>
  <c r="H818"/>
  <c r="F818"/>
  <c r="C818"/>
  <c r="T817"/>
  <c r="R817"/>
  <c r="P817"/>
  <c r="N817"/>
  <c r="L817"/>
  <c r="H817"/>
  <c r="F817"/>
  <c r="C817"/>
  <c r="T816"/>
  <c r="R816"/>
  <c r="P816"/>
  <c r="N816"/>
  <c r="L816"/>
  <c r="H816"/>
  <c r="F816"/>
  <c r="C816"/>
  <c r="T815"/>
  <c r="R815"/>
  <c r="P815"/>
  <c r="N815"/>
  <c r="L815"/>
  <c r="H815"/>
  <c r="F815"/>
  <c r="C815"/>
  <c r="T814"/>
  <c r="R814"/>
  <c r="P814"/>
  <c r="N814"/>
  <c r="L814"/>
  <c r="H814"/>
  <c r="F814"/>
  <c r="C814"/>
  <c r="T813"/>
  <c r="R813"/>
  <c r="P813"/>
  <c r="N813"/>
  <c r="L813"/>
  <c r="H813"/>
  <c r="F813"/>
  <c r="C813"/>
  <c r="T812"/>
  <c r="R812"/>
  <c r="P812"/>
  <c r="N812"/>
  <c r="L812"/>
  <c r="H812"/>
  <c r="F812"/>
  <c r="C812"/>
  <c r="T811"/>
  <c r="R811"/>
  <c r="P811"/>
  <c r="N811"/>
  <c r="L811"/>
  <c r="H811"/>
  <c r="F811"/>
  <c r="C811"/>
  <c r="T810"/>
  <c r="R810"/>
  <c r="P810"/>
  <c r="N810"/>
  <c r="L810"/>
  <c r="H810"/>
  <c r="F810"/>
  <c r="C810"/>
  <c r="T809"/>
  <c r="R809"/>
  <c r="P809"/>
  <c r="N809"/>
  <c r="L809"/>
  <c r="H809"/>
  <c r="F809"/>
  <c r="C809"/>
  <c r="T808"/>
  <c r="R808"/>
  <c r="P808"/>
  <c r="N808"/>
  <c r="L808"/>
  <c r="H808"/>
  <c r="F808"/>
  <c r="C808"/>
  <c r="T807"/>
  <c r="R807"/>
  <c r="P807"/>
  <c r="N807"/>
  <c r="L807"/>
  <c r="H807"/>
  <c r="F807"/>
  <c r="C807"/>
  <c r="T806"/>
  <c r="R806"/>
  <c r="P806"/>
  <c r="N806"/>
  <c r="L806"/>
  <c r="H806"/>
  <c r="F806"/>
  <c r="C806"/>
  <c r="T805"/>
  <c r="R805"/>
  <c r="P805"/>
  <c r="N805"/>
  <c r="L805"/>
  <c r="H805"/>
  <c r="F805"/>
  <c r="C805"/>
  <c r="T804"/>
  <c r="R804"/>
  <c r="P804"/>
  <c r="N804"/>
  <c r="L804"/>
  <c r="H804"/>
  <c r="F804"/>
  <c r="C804"/>
  <c r="T803"/>
  <c r="R803"/>
  <c r="P803"/>
  <c r="N803"/>
  <c r="L803"/>
  <c r="H803"/>
  <c r="F803"/>
  <c r="C803"/>
  <c r="T802"/>
  <c r="R802"/>
  <c r="P802"/>
  <c r="N802"/>
  <c r="L802"/>
  <c r="H802"/>
  <c r="F802"/>
  <c r="C802"/>
  <c r="T801"/>
  <c r="R801"/>
  <c r="P801"/>
  <c r="N801"/>
  <c r="L801"/>
  <c r="H801"/>
  <c r="F801"/>
  <c r="C801"/>
  <c r="T800"/>
  <c r="R800"/>
  <c r="P800"/>
  <c r="N800"/>
  <c r="L800"/>
  <c r="H800"/>
  <c r="F800"/>
  <c r="C800"/>
  <c r="T799"/>
  <c r="R799"/>
  <c r="P799"/>
  <c r="N799"/>
  <c r="L799"/>
  <c r="H799"/>
  <c r="F799"/>
  <c r="C799"/>
  <c r="T798"/>
  <c r="R798"/>
  <c r="P798"/>
  <c r="N798"/>
  <c r="L798"/>
  <c r="H798"/>
  <c r="F798"/>
  <c r="C798"/>
  <c r="T797"/>
  <c r="R797"/>
  <c r="P797"/>
  <c r="N797"/>
  <c r="L797"/>
  <c r="H797"/>
  <c r="F797"/>
  <c r="C797"/>
  <c r="T796"/>
  <c r="R796"/>
  <c r="P796"/>
  <c r="N796"/>
  <c r="L796"/>
  <c r="H796"/>
  <c r="F796"/>
  <c r="C796"/>
  <c r="T795"/>
  <c r="R795"/>
  <c r="P795"/>
  <c r="N795"/>
  <c r="L795"/>
  <c r="H795"/>
  <c r="F795"/>
  <c r="C795"/>
  <c r="T794"/>
  <c r="R794"/>
  <c r="P794"/>
  <c r="N794"/>
  <c r="L794"/>
  <c r="H794"/>
  <c r="F794"/>
  <c r="C794"/>
  <c r="T793"/>
  <c r="R793"/>
  <c r="P793"/>
  <c r="N793"/>
  <c r="L793"/>
  <c r="H793"/>
  <c r="F793"/>
  <c r="C793"/>
  <c r="T792"/>
  <c r="R792"/>
  <c r="P792"/>
  <c r="N792"/>
  <c r="L792"/>
  <c r="H792"/>
  <c r="F792"/>
  <c r="C792"/>
  <c r="T791"/>
  <c r="R791"/>
  <c r="P791"/>
  <c r="N791"/>
  <c r="L791"/>
  <c r="H791"/>
  <c r="F791"/>
  <c r="C791"/>
  <c r="T790"/>
  <c r="R790"/>
  <c r="P790"/>
  <c r="N790"/>
  <c r="L790"/>
  <c r="H790"/>
  <c r="F790"/>
  <c r="C790"/>
  <c r="T789"/>
  <c r="R789"/>
  <c r="P789"/>
  <c r="N789"/>
  <c r="L789"/>
  <c r="H789"/>
  <c r="F789"/>
  <c r="C789"/>
  <c r="T788"/>
  <c r="R788"/>
  <c r="P788"/>
  <c r="N788"/>
  <c r="L788"/>
  <c r="H788"/>
  <c r="F788"/>
  <c r="C788"/>
  <c r="T787"/>
  <c r="R787"/>
  <c r="P787"/>
  <c r="N787"/>
  <c r="L787"/>
  <c r="H787"/>
  <c r="F787"/>
  <c r="C787"/>
  <c r="T786"/>
  <c r="R786"/>
  <c r="P786"/>
  <c r="N786"/>
  <c r="L786"/>
  <c r="H786"/>
  <c r="F786"/>
  <c r="C786"/>
  <c r="T785"/>
  <c r="R785"/>
  <c r="P785"/>
  <c r="N785"/>
  <c r="L785"/>
  <c r="H785"/>
  <c r="F785"/>
  <c r="C785"/>
  <c r="T784"/>
  <c r="R784"/>
  <c r="P784"/>
  <c r="N784"/>
  <c r="L784"/>
  <c r="H784"/>
  <c r="F784"/>
  <c r="C784"/>
  <c r="T783"/>
  <c r="R783"/>
  <c r="P783"/>
  <c r="N783"/>
  <c r="L783"/>
  <c r="H783"/>
  <c r="F783"/>
  <c r="C783"/>
  <c r="T782"/>
  <c r="R782"/>
  <c r="P782"/>
  <c r="N782"/>
  <c r="L782"/>
  <c r="H782"/>
  <c r="F782"/>
  <c r="C782"/>
  <c r="T781"/>
  <c r="R781"/>
  <c r="P781"/>
  <c r="N781"/>
  <c r="L781"/>
  <c r="H781"/>
  <c r="F781"/>
  <c r="C781"/>
  <c r="T780"/>
  <c r="R780"/>
  <c r="P780"/>
  <c r="N780"/>
  <c r="L780"/>
  <c r="H780"/>
  <c r="F780"/>
  <c r="C780"/>
  <c r="T779"/>
  <c r="R779"/>
  <c r="P779"/>
  <c r="N779"/>
  <c r="L779"/>
  <c r="H779"/>
  <c r="F779"/>
  <c r="C779"/>
  <c r="T778"/>
  <c r="R778"/>
  <c r="P778"/>
  <c r="N778"/>
  <c r="L778"/>
  <c r="H778"/>
  <c r="F778"/>
  <c r="C778"/>
  <c r="T777"/>
  <c r="R777"/>
  <c r="P777"/>
  <c r="N777"/>
  <c r="L777"/>
  <c r="H777"/>
  <c r="F777"/>
  <c r="C777"/>
  <c r="T776"/>
  <c r="R776"/>
  <c r="P776"/>
  <c r="N776"/>
  <c r="L776"/>
  <c r="H776"/>
  <c r="F776"/>
  <c r="C776"/>
  <c r="T775"/>
  <c r="R775"/>
  <c r="P775"/>
  <c r="N775"/>
  <c r="L775"/>
  <c r="H775"/>
  <c r="F775"/>
  <c r="C775"/>
  <c r="T774"/>
  <c r="R774"/>
  <c r="P774"/>
  <c r="N774"/>
  <c r="L774"/>
  <c r="H774"/>
  <c r="F774"/>
  <c r="C774"/>
  <c r="T773"/>
  <c r="R773"/>
  <c r="P773"/>
  <c r="N773"/>
  <c r="L773"/>
  <c r="H773"/>
  <c r="F773"/>
  <c r="C773"/>
  <c r="T772"/>
  <c r="R772"/>
  <c r="P772"/>
  <c r="N772"/>
  <c r="L772"/>
  <c r="H772"/>
  <c r="F772"/>
  <c r="C772"/>
  <c r="T771"/>
  <c r="R771"/>
  <c r="P771"/>
  <c r="N771"/>
  <c r="L771"/>
  <c r="H771"/>
  <c r="F771"/>
  <c r="C771"/>
  <c r="T770"/>
  <c r="R770"/>
  <c r="P770"/>
  <c r="N770"/>
  <c r="L770"/>
  <c r="H770"/>
  <c r="F770"/>
  <c r="C770"/>
  <c r="T769"/>
  <c r="R769"/>
  <c r="P769"/>
  <c r="N769"/>
  <c r="L769"/>
  <c r="H769"/>
  <c r="F769"/>
  <c r="C769"/>
  <c r="T768"/>
  <c r="R768"/>
  <c r="P768"/>
  <c r="N768"/>
  <c r="L768"/>
  <c r="H768"/>
  <c r="F768"/>
  <c r="C768"/>
  <c r="T767"/>
  <c r="R767"/>
  <c r="P767"/>
  <c r="N767"/>
  <c r="L767"/>
  <c r="H767"/>
  <c r="F767"/>
  <c r="C767"/>
  <c r="T766"/>
  <c r="R766"/>
  <c r="P766"/>
  <c r="N766"/>
  <c r="L766"/>
  <c r="H766"/>
  <c r="F766"/>
  <c r="C766"/>
  <c r="T765"/>
  <c r="R765"/>
  <c r="P765"/>
  <c r="N765"/>
  <c r="L765"/>
  <c r="H765"/>
  <c r="F765"/>
  <c r="C765"/>
  <c r="T764"/>
  <c r="R764"/>
  <c r="P764"/>
  <c r="N764"/>
  <c r="L764"/>
  <c r="H764"/>
  <c r="F764"/>
  <c r="C764"/>
  <c r="T763"/>
  <c r="R763"/>
  <c r="P763"/>
  <c r="N763"/>
  <c r="L763"/>
  <c r="H763"/>
  <c r="F763"/>
  <c r="C763"/>
  <c r="T762"/>
  <c r="R762"/>
  <c r="P762"/>
  <c r="N762"/>
  <c r="L762"/>
  <c r="H762"/>
  <c r="F762"/>
  <c r="C762"/>
  <c r="T761"/>
  <c r="R761"/>
  <c r="P761"/>
  <c r="N761"/>
  <c r="L761"/>
  <c r="H761"/>
  <c r="F761"/>
  <c r="C761"/>
  <c r="T760"/>
  <c r="R760"/>
  <c r="P760"/>
  <c r="N760"/>
  <c r="L760"/>
  <c r="H760"/>
  <c r="F760"/>
  <c r="C760"/>
  <c r="T759"/>
  <c r="R759"/>
  <c r="P759"/>
  <c r="N759"/>
  <c r="L759"/>
  <c r="H759"/>
  <c r="F759"/>
  <c r="C759"/>
  <c r="T758"/>
  <c r="R758"/>
  <c r="P758"/>
  <c r="N758"/>
  <c r="L758"/>
  <c r="H758"/>
  <c r="F758"/>
  <c r="C758"/>
  <c r="T757"/>
  <c r="R757"/>
  <c r="P757"/>
  <c r="N757"/>
  <c r="L757"/>
  <c r="H757"/>
  <c r="F757"/>
  <c r="C757"/>
  <c r="T756"/>
  <c r="R756"/>
  <c r="P756"/>
  <c r="N756"/>
  <c r="L756"/>
  <c r="H756"/>
  <c r="F756"/>
  <c r="C756"/>
  <c r="T755"/>
  <c r="R755"/>
  <c r="P755"/>
  <c r="N755"/>
  <c r="L755"/>
  <c r="H755"/>
  <c r="F755"/>
  <c r="C755"/>
  <c r="T754"/>
  <c r="R754"/>
  <c r="P754"/>
  <c r="N754"/>
  <c r="L754"/>
  <c r="H754"/>
  <c r="F754"/>
  <c r="C754"/>
  <c r="T753"/>
  <c r="R753"/>
  <c r="P753"/>
  <c r="N753"/>
  <c r="L753"/>
  <c r="H753"/>
  <c r="F753"/>
  <c r="C753"/>
  <c r="T752"/>
  <c r="R752"/>
  <c r="P752"/>
  <c r="N752"/>
  <c r="L752"/>
  <c r="H752"/>
  <c r="F752"/>
  <c r="C752"/>
  <c r="T751"/>
  <c r="R751"/>
  <c r="P751"/>
  <c r="N751"/>
  <c r="L751"/>
  <c r="H751"/>
  <c r="F751"/>
  <c r="C751"/>
  <c r="T750"/>
  <c r="R750"/>
  <c r="P750"/>
  <c r="N750"/>
  <c r="L750"/>
  <c r="H750"/>
  <c r="F750"/>
  <c r="C750"/>
  <c r="T749"/>
  <c r="R749"/>
  <c r="P749"/>
  <c r="N749"/>
  <c r="L749"/>
  <c r="H749"/>
  <c r="F749"/>
  <c r="C749"/>
  <c r="T748"/>
  <c r="R748"/>
  <c r="P748"/>
  <c r="N748"/>
  <c r="L748"/>
  <c r="H748"/>
  <c r="F748"/>
  <c r="C748"/>
  <c r="T747"/>
  <c r="R747"/>
  <c r="P747"/>
  <c r="N747"/>
  <c r="L747"/>
  <c r="H747"/>
  <c r="F747"/>
  <c r="C747"/>
  <c r="T746"/>
  <c r="R746"/>
  <c r="P746"/>
  <c r="N746"/>
  <c r="L746"/>
  <c r="H746"/>
  <c r="F746"/>
  <c r="C746"/>
  <c r="T745"/>
  <c r="R745"/>
  <c r="P745"/>
  <c r="N745"/>
  <c r="L745"/>
  <c r="H745"/>
  <c r="F745"/>
  <c r="C745"/>
  <c r="T744"/>
  <c r="R744"/>
  <c r="P744"/>
  <c r="N744"/>
  <c r="L744"/>
  <c r="H744"/>
  <c r="F744"/>
  <c r="C744"/>
  <c r="T743"/>
  <c r="R743"/>
  <c r="P743"/>
  <c r="N743"/>
  <c r="L743"/>
  <c r="H743"/>
  <c r="F743"/>
  <c r="C743"/>
  <c r="T742"/>
  <c r="R742"/>
  <c r="P742"/>
  <c r="N742"/>
  <c r="L742"/>
  <c r="H742"/>
  <c r="F742"/>
  <c r="C742"/>
  <c r="T741"/>
  <c r="R741"/>
  <c r="P741"/>
  <c r="N741"/>
  <c r="L741"/>
  <c r="H741"/>
  <c r="F741"/>
  <c r="C741"/>
  <c r="T740"/>
  <c r="R740"/>
  <c r="P740"/>
  <c r="N740"/>
  <c r="L740"/>
  <c r="H740"/>
  <c r="F740"/>
  <c r="C740"/>
  <c r="T739"/>
  <c r="R739"/>
  <c r="P739"/>
  <c r="N739"/>
  <c r="L739"/>
  <c r="H739"/>
  <c r="F739"/>
  <c r="C739"/>
  <c r="T738"/>
  <c r="R738"/>
  <c r="P738"/>
  <c r="N738"/>
  <c r="L738"/>
  <c r="H738"/>
  <c r="F738"/>
  <c r="C738"/>
  <c r="T737"/>
  <c r="R737"/>
  <c r="P737"/>
  <c r="N737"/>
  <c r="L737"/>
  <c r="H737"/>
  <c r="F737"/>
  <c r="C737"/>
  <c r="T736"/>
  <c r="R736"/>
  <c r="P736"/>
  <c r="N736"/>
  <c r="L736"/>
  <c r="H736"/>
  <c r="F736"/>
  <c r="C736"/>
  <c r="T735"/>
  <c r="R735"/>
  <c r="P735"/>
  <c r="N735"/>
  <c r="L735"/>
  <c r="H735"/>
  <c r="F735"/>
  <c r="C735"/>
  <c r="T734"/>
  <c r="R734"/>
  <c r="P734"/>
  <c r="N734"/>
  <c r="L734"/>
  <c r="H734"/>
  <c r="F734"/>
  <c r="C734"/>
  <c r="T733"/>
  <c r="R733"/>
  <c r="P733"/>
  <c r="N733"/>
  <c r="L733"/>
  <c r="H733"/>
  <c r="F733"/>
  <c r="C733"/>
  <c r="T732"/>
  <c r="R732"/>
  <c r="P732"/>
  <c r="N732"/>
  <c r="L732"/>
  <c r="H732"/>
  <c r="F732"/>
  <c r="C732"/>
  <c r="T731"/>
  <c r="R731"/>
  <c r="P731"/>
  <c r="N731"/>
  <c r="L731"/>
  <c r="H731"/>
  <c r="F731"/>
  <c r="C731"/>
  <c r="T730"/>
  <c r="R730"/>
  <c r="P730"/>
  <c r="N730"/>
  <c r="L730"/>
  <c r="H730"/>
  <c r="F730"/>
  <c r="C730"/>
  <c r="T729"/>
  <c r="R729"/>
  <c r="P729"/>
  <c r="N729"/>
  <c r="L729"/>
  <c r="H729"/>
  <c r="F729"/>
  <c r="C729"/>
  <c r="T728"/>
  <c r="R728"/>
  <c r="P728"/>
  <c r="N728"/>
  <c r="L728"/>
  <c r="H728"/>
  <c r="F728"/>
  <c r="C728"/>
  <c r="T727"/>
  <c r="R727"/>
  <c r="P727"/>
  <c r="N727"/>
  <c r="L727"/>
  <c r="H727"/>
  <c r="F727"/>
  <c r="C727"/>
  <c r="T726"/>
  <c r="R726"/>
  <c r="P726"/>
  <c r="N726"/>
  <c r="L726"/>
  <c r="H726"/>
  <c r="F726"/>
  <c r="C726"/>
  <c r="T725"/>
  <c r="R725"/>
  <c r="P725"/>
  <c r="N725"/>
  <c r="L725"/>
  <c r="H725"/>
  <c r="F725"/>
  <c r="C725"/>
  <c r="T724"/>
  <c r="R724"/>
  <c r="P724"/>
  <c r="N724"/>
  <c r="L724"/>
  <c r="H724"/>
  <c r="F724"/>
  <c r="C724"/>
  <c r="T723"/>
  <c r="R723"/>
  <c r="P723"/>
  <c r="N723"/>
  <c r="L723"/>
  <c r="H723"/>
  <c r="F723"/>
  <c r="C723"/>
  <c r="T722"/>
  <c r="R722"/>
  <c r="P722"/>
  <c r="N722"/>
  <c r="L722"/>
  <c r="H722"/>
  <c r="F722"/>
  <c r="C722"/>
  <c r="T721"/>
  <c r="R721"/>
  <c r="P721"/>
  <c r="N721"/>
  <c r="L721"/>
  <c r="H721"/>
  <c r="F721"/>
  <c r="C721"/>
  <c r="T720"/>
  <c r="R720"/>
  <c r="P720"/>
  <c r="N720"/>
  <c r="L720"/>
  <c r="H720"/>
  <c r="F720"/>
  <c r="C720"/>
  <c r="T719"/>
  <c r="R719"/>
  <c r="P719"/>
  <c r="N719"/>
  <c r="L719"/>
  <c r="H719"/>
  <c r="F719"/>
  <c r="C719"/>
  <c r="T718"/>
  <c r="R718"/>
  <c r="P718"/>
  <c r="N718"/>
  <c r="L718"/>
  <c r="H718"/>
  <c r="F718"/>
  <c r="C718"/>
  <c r="T717"/>
  <c r="R717"/>
  <c r="P717"/>
  <c r="N717"/>
  <c r="L717"/>
  <c r="H717"/>
  <c r="F717"/>
  <c r="C717"/>
  <c r="T716"/>
  <c r="R716"/>
  <c r="P716"/>
  <c r="N716"/>
  <c r="L716"/>
  <c r="H716"/>
  <c r="F716"/>
  <c r="C716"/>
  <c r="T715"/>
  <c r="R715"/>
  <c r="P715"/>
  <c r="N715"/>
  <c r="L715"/>
  <c r="H715"/>
  <c r="F715"/>
  <c r="C715"/>
  <c r="T714"/>
  <c r="R714"/>
  <c r="P714"/>
  <c r="N714"/>
  <c r="L714"/>
  <c r="H714"/>
  <c r="F714"/>
  <c r="C714"/>
  <c r="T713"/>
  <c r="R713"/>
  <c r="P713"/>
  <c r="N713"/>
  <c r="L713"/>
  <c r="H713"/>
  <c r="F713"/>
  <c r="C713"/>
  <c r="T712"/>
  <c r="R712"/>
  <c r="P712"/>
  <c r="N712"/>
  <c r="L712"/>
  <c r="H712"/>
  <c r="F712"/>
  <c r="C712"/>
  <c r="T711"/>
  <c r="R711"/>
  <c r="P711"/>
  <c r="N711"/>
  <c r="L711"/>
  <c r="H711"/>
  <c r="F711"/>
  <c r="C711"/>
  <c r="T710"/>
  <c r="R710"/>
  <c r="P710"/>
  <c r="N710"/>
  <c r="L710"/>
  <c r="H710"/>
  <c r="F710"/>
  <c r="C710"/>
  <c r="T709"/>
  <c r="R709"/>
  <c r="P709"/>
  <c r="N709"/>
  <c r="L709"/>
  <c r="H709"/>
  <c r="F709"/>
  <c r="C709"/>
  <c r="T708"/>
  <c r="R708"/>
  <c r="P708"/>
  <c r="N708"/>
  <c r="L708"/>
  <c r="H708"/>
  <c r="F708"/>
  <c r="C708"/>
  <c r="T707"/>
  <c r="R707"/>
  <c r="P707"/>
  <c r="N707"/>
  <c r="L707"/>
  <c r="H707"/>
  <c r="F707"/>
  <c r="C707"/>
  <c r="T706"/>
  <c r="R706"/>
  <c r="P706"/>
  <c r="N706"/>
  <c r="L706"/>
  <c r="H706"/>
  <c r="F706"/>
  <c r="C706"/>
  <c r="T705"/>
  <c r="R705"/>
  <c r="P705"/>
  <c r="N705"/>
  <c r="L705"/>
  <c r="H705"/>
  <c r="F705"/>
  <c r="C705"/>
  <c r="T704"/>
  <c r="R704"/>
  <c r="P704"/>
  <c r="N704"/>
  <c r="L704"/>
  <c r="H704"/>
  <c r="F704"/>
  <c r="C704"/>
  <c r="T703"/>
  <c r="R703"/>
  <c r="P703"/>
  <c r="N703"/>
  <c r="L703"/>
  <c r="H703"/>
  <c r="F703"/>
  <c r="C703"/>
  <c r="T702"/>
  <c r="R702"/>
  <c r="P702"/>
  <c r="N702"/>
  <c r="L702"/>
  <c r="H702"/>
  <c r="F702"/>
  <c r="C702"/>
  <c r="T701"/>
  <c r="R701"/>
  <c r="P701"/>
  <c r="N701"/>
  <c r="L701"/>
  <c r="H701"/>
  <c r="F701"/>
  <c r="C701"/>
  <c r="T700"/>
  <c r="R700"/>
  <c r="P700"/>
  <c r="N700"/>
  <c r="L700"/>
  <c r="H700"/>
  <c r="F700"/>
  <c r="C700"/>
  <c r="T699"/>
  <c r="R699"/>
  <c r="P699"/>
  <c r="N699"/>
  <c r="L699"/>
  <c r="H699"/>
  <c r="F699"/>
  <c r="C699"/>
  <c r="T698"/>
  <c r="R698"/>
  <c r="P698"/>
  <c r="N698"/>
  <c r="L698"/>
  <c r="H698"/>
  <c r="F698"/>
  <c r="C698"/>
  <c r="T697"/>
  <c r="R697"/>
  <c r="P697"/>
  <c r="N697"/>
  <c r="L697"/>
  <c r="H697"/>
  <c r="F697"/>
  <c r="C697"/>
  <c r="T696"/>
  <c r="R696"/>
  <c r="P696"/>
  <c r="N696"/>
  <c r="L696"/>
  <c r="H696"/>
  <c r="F696"/>
  <c r="C696"/>
  <c r="T695"/>
  <c r="R695"/>
  <c r="P695"/>
  <c r="N695"/>
  <c r="L695"/>
  <c r="H695"/>
  <c r="F695"/>
  <c r="C695"/>
  <c r="T694"/>
  <c r="R694"/>
  <c r="P694"/>
  <c r="N694"/>
  <c r="L694"/>
  <c r="H694"/>
  <c r="F694"/>
  <c r="C694"/>
  <c r="T693"/>
  <c r="R693"/>
  <c r="P693"/>
  <c r="N693"/>
  <c r="L693"/>
  <c r="H693"/>
  <c r="F693"/>
  <c r="C693"/>
  <c r="T692"/>
  <c r="R692"/>
  <c r="P692"/>
  <c r="N692"/>
  <c r="L692"/>
  <c r="H692"/>
  <c r="F692"/>
  <c r="C692"/>
  <c r="T691"/>
  <c r="R691"/>
  <c r="P691"/>
  <c r="N691"/>
  <c r="L691"/>
  <c r="H691"/>
  <c r="F691"/>
  <c r="C691"/>
  <c r="T690"/>
  <c r="R690"/>
  <c r="P690"/>
  <c r="N690"/>
  <c r="L690"/>
  <c r="H690"/>
  <c r="F690"/>
  <c r="C690"/>
  <c r="T689"/>
  <c r="R689"/>
  <c r="P689"/>
  <c r="N689"/>
  <c r="L689"/>
  <c r="H689"/>
  <c r="F689"/>
  <c r="C689"/>
  <c r="T688"/>
  <c r="R688"/>
  <c r="P688"/>
  <c r="N688"/>
  <c r="L688"/>
  <c r="H688"/>
  <c r="F688"/>
  <c r="C688"/>
  <c r="T687"/>
  <c r="R687"/>
  <c r="P687"/>
  <c r="N687"/>
  <c r="L687"/>
  <c r="H687"/>
  <c r="F687"/>
  <c r="C687"/>
  <c r="T686"/>
  <c r="R686"/>
  <c r="P686"/>
  <c r="N686"/>
  <c r="L686"/>
  <c r="H686"/>
  <c r="F686"/>
  <c r="C686"/>
  <c r="T685"/>
  <c r="R685"/>
  <c r="P685"/>
  <c r="N685"/>
  <c r="L685"/>
  <c r="H685"/>
  <c r="F685"/>
  <c r="C685"/>
  <c r="T684"/>
  <c r="R684"/>
  <c r="P684"/>
  <c r="N684"/>
  <c r="L684"/>
  <c r="H684"/>
  <c r="F684"/>
  <c r="C684"/>
  <c r="T683"/>
  <c r="R683"/>
  <c r="P683"/>
  <c r="N683"/>
  <c r="L683"/>
  <c r="H683"/>
  <c r="F683"/>
  <c r="C683"/>
  <c r="T682"/>
  <c r="R682"/>
  <c r="P682"/>
  <c r="N682"/>
  <c r="L682"/>
  <c r="H682"/>
  <c r="F682"/>
  <c r="C682"/>
  <c r="T681"/>
  <c r="R681"/>
  <c r="P681"/>
  <c r="N681"/>
  <c r="L681"/>
  <c r="H681"/>
  <c r="F681"/>
  <c r="C681"/>
  <c r="T680"/>
  <c r="R680"/>
  <c r="P680"/>
  <c r="N680"/>
  <c r="L680"/>
  <c r="H680"/>
  <c r="F680"/>
  <c r="C680"/>
  <c r="T679"/>
  <c r="R679"/>
  <c r="P679"/>
  <c r="N679"/>
  <c r="L679"/>
  <c r="H679"/>
  <c r="F679"/>
  <c r="C679"/>
  <c r="T678"/>
  <c r="R678"/>
  <c r="P678"/>
  <c r="N678"/>
  <c r="L678"/>
  <c r="H678"/>
  <c r="F678"/>
  <c r="C678"/>
  <c r="T677"/>
  <c r="R677"/>
  <c r="P677"/>
  <c r="N677"/>
  <c r="L677"/>
  <c r="H677"/>
  <c r="F677"/>
  <c r="C677"/>
  <c r="T676"/>
  <c r="R676"/>
  <c r="P676"/>
  <c r="N676"/>
  <c r="L676"/>
  <c r="H676"/>
  <c r="F676"/>
  <c r="C676"/>
  <c r="T675"/>
  <c r="R675"/>
  <c r="P675"/>
  <c r="N675"/>
  <c r="L675"/>
  <c r="H675"/>
  <c r="F675"/>
  <c r="C675"/>
  <c r="T674"/>
  <c r="R674"/>
  <c r="P674"/>
  <c r="N674"/>
  <c r="L674"/>
  <c r="H674"/>
  <c r="F674"/>
  <c r="C674"/>
  <c r="T673"/>
  <c r="R673"/>
  <c r="P673"/>
  <c r="N673"/>
  <c r="L673"/>
  <c r="H673"/>
  <c r="F673"/>
  <c r="C673"/>
  <c r="T672"/>
  <c r="R672"/>
  <c r="P672"/>
  <c r="N672"/>
  <c r="L672"/>
  <c r="H672"/>
  <c r="F672"/>
  <c r="C672"/>
  <c r="T671"/>
  <c r="R671"/>
  <c r="P671"/>
  <c r="N671"/>
  <c r="L671"/>
  <c r="H671"/>
  <c r="F671"/>
  <c r="C671"/>
  <c r="T670"/>
  <c r="R670"/>
  <c r="P670"/>
  <c r="N670"/>
  <c r="L670"/>
  <c r="H670"/>
  <c r="F670"/>
  <c r="C670"/>
  <c r="T669"/>
  <c r="R669"/>
  <c r="P669"/>
  <c r="N669"/>
  <c r="L669"/>
  <c r="H669"/>
  <c r="F669"/>
  <c r="C669"/>
  <c r="T668"/>
  <c r="R668"/>
  <c r="P668"/>
  <c r="N668"/>
  <c r="L668"/>
  <c r="H668"/>
  <c r="F668"/>
  <c r="C668"/>
  <c r="T667"/>
  <c r="R667"/>
  <c r="P667"/>
  <c r="N667"/>
  <c r="L667"/>
  <c r="H667"/>
  <c r="F667"/>
  <c r="C667"/>
  <c r="T666"/>
  <c r="R666"/>
  <c r="P666"/>
  <c r="N666"/>
  <c r="L666"/>
  <c r="H666"/>
  <c r="F666"/>
  <c r="C666"/>
  <c r="T665"/>
  <c r="R665"/>
  <c r="P665"/>
  <c r="N665"/>
  <c r="L665"/>
  <c r="H665"/>
  <c r="F665"/>
  <c r="C665"/>
  <c r="T664"/>
  <c r="R664"/>
  <c r="P664"/>
  <c r="N664"/>
  <c r="L664"/>
  <c r="H664"/>
  <c r="F664"/>
  <c r="C664"/>
  <c r="T663"/>
  <c r="R663"/>
  <c r="P663"/>
  <c r="N663"/>
  <c r="L663"/>
  <c r="H663"/>
  <c r="F663"/>
  <c r="C663"/>
  <c r="T662"/>
  <c r="R662"/>
  <c r="P662"/>
  <c r="N662"/>
  <c r="L662"/>
  <c r="H662"/>
  <c r="F662"/>
  <c r="C662"/>
  <c r="T661"/>
  <c r="R661"/>
  <c r="P661"/>
  <c r="N661"/>
  <c r="L661"/>
  <c r="H661"/>
  <c r="F661"/>
  <c r="C661"/>
  <c r="T660"/>
  <c r="R660"/>
  <c r="P660"/>
  <c r="N660"/>
  <c r="L660"/>
  <c r="H660"/>
  <c r="F660"/>
  <c r="C660"/>
  <c r="T659"/>
  <c r="R659"/>
  <c r="P659"/>
  <c r="N659"/>
  <c r="L659"/>
  <c r="H659"/>
  <c r="F659"/>
  <c r="C659"/>
  <c r="T658"/>
  <c r="R658"/>
  <c r="P658"/>
  <c r="N658"/>
  <c r="L658"/>
  <c r="H658"/>
  <c r="F658"/>
  <c r="C658"/>
  <c r="T657"/>
  <c r="R657"/>
  <c r="P657"/>
  <c r="N657"/>
  <c r="L657"/>
  <c r="H657"/>
  <c r="F657"/>
  <c r="C657"/>
  <c r="T656"/>
  <c r="R656"/>
  <c r="P656"/>
  <c r="N656"/>
  <c r="L656"/>
  <c r="H656"/>
  <c r="F656"/>
  <c r="C656"/>
  <c r="T655"/>
  <c r="R655"/>
  <c r="P655"/>
  <c r="N655"/>
  <c r="L655"/>
  <c r="H655"/>
  <c r="F655"/>
  <c r="C655"/>
  <c r="T654"/>
  <c r="R654"/>
  <c r="P654"/>
  <c r="N654"/>
  <c r="L654"/>
  <c r="H654"/>
  <c r="F654"/>
  <c r="C654"/>
  <c r="T653"/>
  <c r="R653"/>
  <c r="P653"/>
  <c r="N653"/>
  <c r="L653"/>
  <c r="H653"/>
  <c r="F653"/>
  <c r="C653"/>
  <c r="T652"/>
  <c r="R652"/>
  <c r="P652"/>
  <c r="N652"/>
  <c r="L652"/>
  <c r="H652"/>
  <c r="F652"/>
  <c r="C652"/>
  <c r="T651"/>
  <c r="R651"/>
  <c r="P651"/>
  <c r="N651"/>
  <c r="L651"/>
  <c r="H651"/>
  <c r="F651"/>
  <c r="C651"/>
  <c r="T650"/>
  <c r="R650"/>
  <c r="P650"/>
  <c r="N650"/>
  <c r="L650"/>
  <c r="H650"/>
  <c r="F650"/>
  <c r="C650"/>
  <c r="T649"/>
  <c r="R649"/>
  <c r="P649"/>
  <c r="N649"/>
  <c r="L649"/>
  <c r="H649"/>
  <c r="F649"/>
  <c r="C649"/>
  <c r="T648"/>
  <c r="R648"/>
  <c r="P648"/>
  <c r="N648"/>
  <c r="L648"/>
  <c r="H648"/>
  <c r="F648"/>
  <c r="C648"/>
  <c r="T647"/>
  <c r="R647"/>
  <c r="P647"/>
  <c r="N647"/>
  <c r="L647"/>
  <c r="H647"/>
  <c r="F647"/>
  <c r="C647"/>
  <c r="T646"/>
  <c r="R646"/>
  <c r="P646"/>
  <c r="N646"/>
  <c r="L646"/>
  <c r="H646"/>
  <c r="F646"/>
  <c r="C646"/>
  <c r="T645"/>
  <c r="R645"/>
  <c r="P645"/>
  <c r="N645"/>
  <c r="L645"/>
  <c r="H645"/>
  <c r="F645"/>
  <c r="C645"/>
  <c r="T644"/>
  <c r="R644"/>
  <c r="P644"/>
  <c r="N644"/>
  <c r="L644"/>
  <c r="H644"/>
  <c r="F644"/>
  <c r="C644"/>
  <c r="T643"/>
  <c r="R643"/>
  <c r="P643"/>
  <c r="N643"/>
  <c r="L643"/>
  <c r="H643"/>
  <c r="F643"/>
  <c r="C643"/>
  <c r="T642"/>
  <c r="R642"/>
  <c r="P642"/>
  <c r="N642"/>
  <c r="L642"/>
  <c r="H642"/>
  <c r="F642"/>
  <c r="C642"/>
  <c r="T641"/>
  <c r="R641"/>
  <c r="P641"/>
  <c r="N641"/>
  <c r="L641"/>
  <c r="H641"/>
  <c r="F641"/>
  <c r="C641"/>
  <c r="T640"/>
  <c r="R640"/>
  <c r="P640"/>
  <c r="N640"/>
  <c r="L640"/>
  <c r="H640"/>
  <c r="F640"/>
  <c r="C640"/>
  <c r="T639"/>
  <c r="R639"/>
  <c r="P639"/>
  <c r="N639"/>
  <c r="L639"/>
  <c r="H639"/>
  <c r="F639"/>
  <c r="C639"/>
  <c r="T638"/>
  <c r="R638"/>
  <c r="P638"/>
  <c r="N638"/>
  <c r="L638"/>
  <c r="H638"/>
  <c r="F638"/>
  <c r="C638"/>
  <c r="T637"/>
  <c r="R637"/>
  <c r="P637"/>
  <c r="N637"/>
  <c r="L637"/>
  <c r="H637"/>
  <c r="F637"/>
  <c r="C637"/>
  <c r="T636"/>
  <c r="R636"/>
  <c r="P636"/>
  <c r="N636"/>
  <c r="L636"/>
  <c r="H636"/>
  <c r="F636"/>
  <c r="C636"/>
  <c r="T635"/>
  <c r="R635"/>
  <c r="P635"/>
  <c r="N635"/>
  <c r="L635"/>
  <c r="H635"/>
  <c r="F635"/>
  <c r="C635"/>
  <c r="T634"/>
  <c r="R634"/>
  <c r="P634"/>
  <c r="N634"/>
  <c r="L634"/>
  <c r="H634"/>
  <c r="F634"/>
  <c r="C634"/>
  <c r="T633"/>
  <c r="R633"/>
  <c r="P633"/>
  <c r="N633"/>
  <c r="L633"/>
  <c r="H633"/>
  <c r="F633"/>
  <c r="C633"/>
  <c r="T632"/>
  <c r="R632"/>
  <c r="P632"/>
  <c r="N632"/>
  <c r="L632"/>
  <c r="H632"/>
  <c r="F632"/>
  <c r="C632"/>
  <c r="T631"/>
  <c r="R631"/>
  <c r="P631"/>
  <c r="N631"/>
  <c r="L631"/>
  <c r="H631"/>
  <c r="F631"/>
  <c r="C631"/>
  <c r="T630"/>
  <c r="R630"/>
  <c r="P630"/>
  <c r="N630"/>
  <c r="L630"/>
  <c r="H630"/>
  <c r="F630"/>
  <c r="C630"/>
  <c r="T629"/>
  <c r="R629"/>
  <c r="P629"/>
  <c r="N629"/>
  <c r="L629"/>
  <c r="H629"/>
  <c r="F629"/>
  <c r="C629"/>
  <c r="T628"/>
  <c r="R628"/>
  <c r="P628"/>
  <c r="N628"/>
  <c r="L628"/>
  <c r="H628"/>
  <c r="F628"/>
  <c r="C628"/>
  <c r="T627"/>
  <c r="R627"/>
  <c r="P627"/>
  <c r="N627"/>
  <c r="L627"/>
  <c r="H627"/>
  <c r="F627"/>
  <c r="C627"/>
  <c r="T626"/>
  <c r="R626"/>
  <c r="P626"/>
  <c r="N626"/>
  <c r="L626"/>
  <c r="H626"/>
  <c r="F626"/>
  <c r="C626"/>
  <c r="T625"/>
  <c r="R625"/>
  <c r="P625"/>
  <c r="N625"/>
  <c r="L625"/>
  <c r="H625"/>
  <c r="F625"/>
  <c r="C625"/>
  <c r="T624"/>
  <c r="R624"/>
  <c r="P624"/>
  <c r="N624"/>
  <c r="L624"/>
  <c r="H624"/>
  <c r="F624"/>
  <c r="C624"/>
  <c r="T623"/>
  <c r="R623"/>
  <c r="P623"/>
  <c r="N623"/>
  <c r="L623"/>
  <c r="H623"/>
  <c r="F623"/>
  <c r="C623"/>
  <c r="T622"/>
  <c r="R622"/>
  <c r="P622"/>
  <c r="N622"/>
  <c r="L622"/>
  <c r="H622"/>
  <c r="F622"/>
  <c r="C622"/>
  <c r="T621"/>
  <c r="R621"/>
  <c r="P621"/>
  <c r="N621"/>
  <c r="L621"/>
  <c r="H621"/>
  <c r="F621"/>
  <c r="C621"/>
  <c r="T620"/>
  <c r="R620"/>
  <c r="P620"/>
  <c r="N620"/>
  <c r="L620"/>
  <c r="H620"/>
  <c r="F620"/>
  <c r="C620"/>
  <c r="T619"/>
  <c r="R619"/>
  <c r="P619"/>
  <c r="N619"/>
  <c r="L619"/>
  <c r="H619"/>
  <c r="F619"/>
  <c r="C619"/>
  <c r="T618"/>
  <c r="R618"/>
  <c r="P618"/>
  <c r="N618"/>
  <c r="L618"/>
  <c r="H618"/>
  <c r="F618"/>
  <c r="C618"/>
  <c r="T617"/>
  <c r="R617"/>
  <c r="P617"/>
  <c r="N617"/>
  <c r="L617"/>
  <c r="H617"/>
  <c r="F617"/>
  <c r="C617"/>
  <c r="T616"/>
  <c r="R616"/>
  <c r="P616"/>
  <c r="N616"/>
  <c r="L616"/>
  <c r="H616"/>
  <c r="F616"/>
  <c r="C616"/>
  <c r="T615"/>
  <c r="R615"/>
  <c r="P615"/>
  <c r="N615"/>
  <c r="L615"/>
  <c r="H615"/>
  <c r="F615"/>
  <c r="C615"/>
  <c r="T614"/>
  <c r="R614"/>
  <c r="P614"/>
  <c r="N614"/>
  <c r="L614"/>
  <c r="H614"/>
  <c r="F614"/>
  <c r="C614"/>
  <c r="T613"/>
  <c r="R613"/>
  <c r="P613"/>
  <c r="N613"/>
  <c r="L613"/>
  <c r="H613"/>
  <c r="F613"/>
  <c r="C613"/>
  <c r="T612"/>
  <c r="R612"/>
  <c r="P612"/>
  <c r="N612"/>
  <c r="L612"/>
  <c r="H612"/>
  <c r="F612"/>
  <c r="C612"/>
  <c r="T611"/>
  <c r="R611"/>
  <c r="P611"/>
  <c r="N611"/>
  <c r="L611"/>
  <c r="H611"/>
  <c r="F611"/>
  <c r="C611"/>
  <c r="T610"/>
  <c r="R610"/>
  <c r="P610"/>
  <c r="N610"/>
  <c r="L610"/>
  <c r="H610"/>
  <c r="F610"/>
  <c r="C610"/>
  <c r="T609"/>
  <c r="R609"/>
  <c r="P609"/>
  <c r="N609"/>
  <c r="L609"/>
  <c r="H609"/>
  <c r="F609"/>
  <c r="C609"/>
  <c r="T608"/>
  <c r="R608"/>
  <c r="P608"/>
  <c r="N608"/>
  <c r="L608"/>
  <c r="H608"/>
  <c r="F608"/>
  <c r="C608"/>
  <c r="T607"/>
  <c r="R607"/>
  <c r="P607"/>
  <c r="N607"/>
  <c r="L607"/>
  <c r="H607"/>
  <c r="F607"/>
  <c r="C607"/>
  <c r="T606"/>
  <c r="R606"/>
  <c r="P606"/>
  <c r="N606"/>
  <c r="L606"/>
  <c r="H606"/>
  <c r="F606"/>
  <c r="C606"/>
  <c r="T605"/>
  <c r="R605"/>
  <c r="P605"/>
  <c r="N605"/>
  <c r="L605"/>
  <c r="H605"/>
  <c r="F605"/>
  <c r="C605"/>
  <c r="T604"/>
  <c r="R604"/>
  <c r="P604"/>
  <c r="N604"/>
  <c r="L604"/>
  <c r="H604"/>
  <c r="F604"/>
  <c r="C604"/>
  <c r="T603"/>
  <c r="R603"/>
  <c r="P603"/>
  <c r="N603"/>
  <c r="L603"/>
  <c r="H603"/>
  <c r="F603"/>
  <c r="C603"/>
  <c r="T602"/>
  <c r="R602"/>
  <c r="P602"/>
  <c r="N602"/>
  <c r="L602"/>
  <c r="H602"/>
  <c r="F602"/>
  <c r="C602"/>
  <c r="T601"/>
  <c r="R601"/>
  <c r="P601"/>
  <c r="N601"/>
  <c r="L601"/>
  <c r="H601"/>
  <c r="F601"/>
  <c r="C601"/>
  <c r="T600"/>
  <c r="R600"/>
  <c r="P600"/>
  <c r="N600"/>
  <c r="L600"/>
  <c r="H600"/>
  <c r="F600"/>
  <c r="C600"/>
  <c r="T599"/>
  <c r="R599"/>
  <c r="P599"/>
  <c r="N599"/>
  <c r="L599"/>
  <c r="H599"/>
  <c r="F599"/>
  <c r="C599"/>
  <c r="T598"/>
  <c r="R598"/>
  <c r="P598"/>
  <c r="N598"/>
  <c r="L598"/>
  <c r="H598"/>
  <c r="F598"/>
  <c r="C598"/>
  <c r="T597"/>
  <c r="R597"/>
  <c r="P597"/>
  <c r="N597"/>
  <c r="L597"/>
  <c r="H597"/>
  <c r="F597"/>
  <c r="C597"/>
  <c r="T596"/>
  <c r="R596"/>
  <c r="P596"/>
  <c r="N596"/>
  <c r="L596"/>
  <c r="H596"/>
  <c r="F596"/>
  <c r="C596"/>
  <c r="T595"/>
  <c r="R595"/>
  <c r="P595"/>
  <c r="N595"/>
  <c r="L595"/>
  <c r="H595"/>
  <c r="F595"/>
  <c r="C595"/>
  <c r="T594"/>
  <c r="R594"/>
  <c r="P594"/>
  <c r="N594"/>
  <c r="L594"/>
  <c r="H594"/>
  <c r="F594"/>
  <c r="C594"/>
  <c r="T593"/>
  <c r="R593"/>
  <c r="P593"/>
  <c r="N593"/>
  <c r="L593"/>
  <c r="H593"/>
  <c r="F593"/>
  <c r="C593"/>
  <c r="T592"/>
  <c r="R592"/>
  <c r="P592"/>
  <c r="N592"/>
  <c r="L592"/>
  <c r="H592"/>
  <c r="F592"/>
  <c r="C592"/>
  <c r="T591"/>
  <c r="R591"/>
  <c r="P591"/>
  <c r="N591"/>
  <c r="L591"/>
  <c r="H591"/>
  <c r="F591"/>
  <c r="C591"/>
  <c r="T590"/>
  <c r="R590"/>
  <c r="P590"/>
  <c r="N590"/>
  <c r="L590"/>
  <c r="H590"/>
  <c r="F590"/>
  <c r="C590"/>
  <c r="T589"/>
  <c r="R589"/>
  <c r="P589"/>
  <c r="N589"/>
  <c r="L589"/>
  <c r="H589"/>
  <c r="F589"/>
  <c r="C589"/>
  <c r="T588"/>
  <c r="R588"/>
  <c r="P588"/>
  <c r="N588"/>
  <c r="L588"/>
  <c r="H588"/>
  <c r="F588"/>
  <c r="C588"/>
  <c r="T587"/>
  <c r="R587"/>
  <c r="P587"/>
  <c r="N587"/>
  <c r="L587"/>
  <c r="H587"/>
  <c r="F587"/>
  <c r="C587"/>
  <c r="T586"/>
  <c r="R586"/>
  <c r="P586"/>
  <c r="N586"/>
  <c r="L586"/>
  <c r="H586"/>
  <c r="F586"/>
  <c r="C586"/>
  <c r="T585"/>
  <c r="R585"/>
  <c r="P585"/>
  <c r="N585"/>
  <c r="L585"/>
  <c r="H585"/>
  <c r="F585"/>
  <c r="C585"/>
  <c r="T584"/>
  <c r="R584"/>
  <c r="P584"/>
  <c r="N584"/>
  <c r="L584"/>
  <c r="H584"/>
  <c r="F584"/>
  <c r="C584"/>
  <c r="T583"/>
  <c r="R583"/>
  <c r="P583"/>
  <c r="N583"/>
  <c r="L583"/>
  <c r="H583"/>
  <c r="F583"/>
  <c r="C583"/>
  <c r="T582"/>
  <c r="R582"/>
  <c r="P582"/>
  <c r="N582"/>
  <c r="L582"/>
  <c r="H582"/>
  <c r="F582"/>
  <c r="C582"/>
  <c r="T581"/>
  <c r="R581"/>
  <c r="P581"/>
  <c r="N581"/>
  <c r="L581"/>
  <c r="H581"/>
  <c r="F581"/>
  <c r="C581"/>
  <c r="T580"/>
  <c r="R580"/>
  <c r="P580"/>
  <c r="N580"/>
  <c r="L580"/>
  <c r="H580"/>
  <c r="F580"/>
  <c r="C580"/>
  <c r="T579"/>
  <c r="R579"/>
  <c r="P579"/>
  <c r="N579"/>
  <c r="L579"/>
  <c r="H579"/>
  <c r="F579"/>
  <c r="C579"/>
  <c r="T578"/>
  <c r="R578"/>
  <c r="P578"/>
  <c r="N578"/>
  <c r="L578"/>
  <c r="H578"/>
  <c r="F578"/>
  <c r="C578"/>
  <c r="T577"/>
  <c r="R577"/>
  <c r="P577"/>
  <c r="N577"/>
  <c r="L577"/>
  <c r="H577"/>
  <c r="F577"/>
  <c r="C577"/>
  <c r="T576"/>
  <c r="R576"/>
  <c r="P576"/>
  <c r="N576"/>
  <c r="L576"/>
  <c r="H576"/>
  <c r="F576"/>
  <c r="C576"/>
  <c r="T575"/>
  <c r="R575"/>
  <c r="P575"/>
  <c r="N575"/>
  <c r="L575"/>
  <c r="H575"/>
  <c r="F575"/>
  <c r="C575"/>
  <c r="T574"/>
  <c r="R574"/>
  <c r="P574"/>
  <c r="N574"/>
  <c r="L574"/>
  <c r="H574"/>
  <c r="F574"/>
  <c r="C574"/>
  <c r="T573"/>
  <c r="R573"/>
  <c r="P573"/>
  <c r="N573"/>
  <c r="L573"/>
  <c r="H573"/>
  <c r="F573"/>
  <c r="C573"/>
  <c r="T572"/>
  <c r="R572"/>
  <c r="P572"/>
  <c r="N572"/>
  <c r="L572"/>
  <c r="H572"/>
  <c r="F572"/>
  <c r="C572"/>
  <c r="T571"/>
  <c r="R571"/>
  <c r="P571"/>
  <c r="N571"/>
  <c r="L571"/>
  <c r="H571"/>
  <c r="F571"/>
  <c r="C571"/>
  <c r="T570"/>
  <c r="R570"/>
  <c r="P570"/>
  <c r="N570"/>
  <c r="L570"/>
  <c r="H570"/>
  <c r="F570"/>
  <c r="C570"/>
  <c r="T569"/>
  <c r="R569"/>
  <c r="P569"/>
  <c r="N569"/>
  <c r="L569"/>
  <c r="H569"/>
  <c r="F569"/>
  <c r="C569"/>
  <c r="T568"/>
  <c r="R568"/>
  <c r="P568"/>
  <c r="N568"/>
  <c r="L568"/>
  <c r="H568"/>
  <c r="F568"/>
  <c r="C568"/>
  <c r="T567"/>
  <c r="R567"/>
  <c r="P567"/>
  <c r="N567"/>
  <c r="L567"/>
  <c r="H567"/>
  <c r="F567"/>
  <c r="C567"/>
  <c r="T566"/>
  <c r="R566"/>
  <c r="P566"/>
  <c r="N566"/>
  <c r="L566"/>
  <c r="H566"/>
  <c r="F566"/>
  <c r="C566"/>
  <c r="T565"/>
  <c r="R565"/>
  <c r="P565"/>
  <c r="N565"/>
  <c r="L565"/>
  <c r="H565"/>
  <c r="F565"/>
  <c r="C565"/>
  <c r="T564"/>
  <c r="R564"/>
  <c r="P564"/>
  <c r="N564"/>
  <c r="L564"/>
  <c r="H564"/>
  <c r="F564"/>
  <c r="C564"/>
  <c r="T563"/>
  <c r="R563"/>
  <c r="P563"/>
  <c r="N563"/>
  <c r="L563"/>
  <c r="H563"/>
  <c r="F563"/>
  <c r="C563"/>
  <c r="T562"/>
  <c r="R562"/>
  <c r="P562"/>
  <c r="N562"/>
  <c r="L562"/>
  <c r="H562"/>
  <c r="F562"/>
  <c r="C562"/>
  <c r="T561"/>
  <c r="R561"/>
  <c r="P561"/>
  <c r="N561"/>
  <c r="L561"/>
  <c r="H561"/>
  <c r="F561"/>
  <c r="C561"/>
  <c r="T560"/>
  <c r="R560"/>
  <c r="P560"/>
  <c r="N560"/>
  <c r="L560"/>
  <c r="H560"/>
  <c r="F560"/>
  <c r="C560"/>
  <c r="T559"/>
  <c r="R559"/>
  <c r="P559"/>
  <c r="N559"/>
  <c r="L559"/>
  <c r="H559"/>
  <c r="F559"/>
  <c r="C559"/>
  <c r="T558"/>
  <c r="R558"/>
  <c r="P558"/>
  <c r="N558"/>
  <c r="L558"/>
  <c r="H558"/>
  <c r="F558"/>
  <c r="C558"/>
  <c r="T557"/>
  <c r="R557"/>
  <c r="P557"/>
  <c r="N557"/>
  <c r="L557"/>
  <c r="H557"/>
  <c r="F557"/>
  <c r="C557"/>
  <c r="T556"/>
  <c r="R556"/>
  <c r="P556"/>
  <c r="N556"/>
  <c r="L556"/>
  <c r="H556"/>
  <c r="F556"/>
  <c r="C556"/>
  <c r="T555"/>
  <c r="R555"/>
  <c r="P555"/>
  <c r="N555"/>
  <c r="L555"/>
  <c r="H555"/>
  <c r="F555"/>
  <c r="C555"/>
  <c r="T554"/>
  <c r="R554"/>
  <c r="P554"/>
  <c r="N554"/>
  <c r="L554"/>
  <c r="H554"/>
  <c r="F554"/>
  <c r="C554"/>
  <c r="T553"/>
  <c r="R553"/>
  <c r="P553"/>
  <c r="N553"/>
  <c r="L553"/>
  <c r="H553"/>
  <c r="F553"/>
  <c r="C553"/>
  <c r="T552"/>
  <c r="R552"/>
  <c r="P552"/>
  <c r="N552"/>
  <c r="L552"/>
  <c r="H552"/>
  <c r="F552"/>
  <c r="C552"/>
  <c r="T551"/>
  <c r="R551"/>
  <c r="P551"/>
  <c r="N551"/>
  <c r="L551"/>
  <c r="H551"/>
  <c r="F551"/>
  <c r="C551"/>
  <c r="T550"/>
  <c r="R550"/>
  <c r="P550"/>
  <c r="N550"/>
  <c r="L550"/>
  <c r="H550"/>
  <c r="F550"/>
  <c r="C550"/>
  <c r="T549"/>
  <c r="R549"/>
  <c r="P549"/>
  <c r="N549"/>
  <c r="L549"/>
  <c r="H549"/>
  <c r="F549"/>
  <c r="C549"/>
  <c r="T548"/>
  <c r="R548"/>
  <c r="P548"/>
  <c r="N548"/>
  <c r="L548"/>
  <c r="H548"/>
  <c r="F548"/>
  <c r="C548"/>
  <c r="T547"/>
  <c r="R547"/>
  <c r="P547"/>
  <c r="N547"/>
  <c r="L547"/>
  <c r="H547"/>
  <c r="F547"/>
  <c r="C547"/>
  <c r="T546"/>
  <c r="R546"/>
  <c r="P546"/>
  <c r="N546"/>
  <c r="L546"/>
  <c r="H546"/>
  <c r="F546"/>
  <c r="C546"/>
  <c r="T545"/>
  <c r="R545"/>
  <c r="P545"/>
  <c r="N545"/>
  <c r="L545"/>
  <c r="H545"/>
  <c r="F545"/>
  <c r="C545"/>
  <c r="T544"/>
  <c r="R544"/>
  <c r="P544"/>
  <c r="N544"/>
  <c r="L544"/>
  <c r="H544"/>
  <c r="F544"/>
  <c r="C544"/>
  <c r="T543"/>
  <c r="R543"/>
  <c r="P543"/>
  <c r="N543"/>
  <c r="L543"/>
  <c r="H543"/>
  <c r="F543"/>
  <c r="C543"/>
  <c r="T542"/>
  <c r="R542"/>
  <c r="P542"/>
  <c r="N542"/>
  <c r="L542"/>
  <c r="H542"/>
  <c r="F542"/>
  <c r="C542"/>
  <c r="T541"/>
  <c r="R541"/>
  <c r="P541"/>
  <c r="N541"/>
  <c r="L541"/>
  <c r="H541"/>
  <c r="F541"/>
  <c r="C541"/>
  <c r="T540"/>
  <c r="R540"/>
  <c r="P540"/>
  <c r="N540"/>
  <c r="L540"/>
  <c r="H540"/>
  <c r="F540"/>
  <c r="C540"/>
  <c r="T539"/>
  <c r="R539"/>
  <c r="P539"/>
  <c r="N539"/>
  <c r="L539"/>
  <c r="H539"/>
  <c r="F539"/>
  <c r="C539"/>
  <c r="T538"/>
  <c r="R538"/>
  <c r="P538"/>
  <c r="N538"/>
  <c r="L538"/>
  <c r="H538"/>
  <c r="F538"/>
  <c r="C538"/>
  <c r="T537"/>
  <c r="R537"/>
  <c r="P537"/>
  <c r="N537"/>
  <c r="L537"/>
  <c r="H537"/>
  <c r="F537"/>
  <c r="C537"/>
  <c r="T536"/>
  <c r="R536"/>
  <c r="P536"/>
  <c r="N536"/>
  <c r="L536"/>
  <c r="H536"/>
  <c r="F536"/>
  <c r="C536"/>
  <c r="T535"/>
  <c r="R535"/>
  <c r="P535"/>
  <c r="N535"/>
  <c r="L535"/>
  <c r="H535"/>
  <c r="F535"/>
  <c r="C535"/>
  <c r="T534"/>
  <c r="R534"/>
  <c r="P534"/>
  <c r="N534"/>
  <c r="L534"/>
  <c r="H534"/>
  <c r="F534"/>
  <c r="C534"/>
  <c r="T533"/>
  <c r="R533"/>
  <c r="P533"/>
  <c r="N533"/>
  <c r="L533"/>
  <c r="H533"/>
  <c r="F533"/>
  <c r="C533"/>
  <c r="T532"/>
  <c r="R532"/>
  <c r="P532"/>
  <c r="N532"/>
  <c r="L532"/>
  <c r="H532"/>
  <c r="F532"/>
  <c r="C532"/>
  <c r="T531"/>
  <c r="R531"/>
  <c r="P531"/>
  <c r="N531"/>
  <c r="L531"/>
  <c r="H531"/>
  <c r="F531"/>
  <c r="C531"/>
  <c r="T530"/>
  <c r="R530"/>
  <c r="P530"/>
  <c r="N530"/>
  <c r="L530"/>
  <c r="H530"/>
  <c r="F530"/>
  <c r="C530"/>
  <c r="T529"/>
  <c r="R529"/>
  <c r="P529"/>
  <c r="N529"/>
  <c r="L529"/>
  <c r="H529"/>
  <c r="F529"/>
  <c r="C529"/>
  <c r="T528"/>
  <c r="R528"/>
  <c r="P528"/>
  <c r="N528"/>
  <c r="L528"/>
  <c r="H528"/>
  <c r="F528"/>
  <c r="C528"/>
  <c r="T527"/>
  <c r="R527"/>
  <c r="P527"/>
  <c r="N527"/>
  <c r="L527"/>
  <c r="H527"/>
  <c r="F527"/>
  <c r="C527"/>
  <c r="T526"/>
  <c r="R526"/>
  <c r="P526"/>
  <c r="N526"/>
  <c r="L526"/>
  <c r="H526"/>
  <c r="F526"/>
  <c r="C526"/>
  <c r="T525"/>
  <c r="R525"/>
  <c r="P525"/>
  <c r="N525"/>
  <c r="L525"/>
  <c r="H525"/>
  <c r="F525"/>
  <c r="C525"/>
  <c r="T524"/>
  <c r="R524"/>
  <c r="P524"/>
  <c r="N524"/>
  <c r="L524"/>
  <c r="H524"/>
  <c r="F524"/>
  <c r="C524"/>
  <c r="T523"/>
  <c r="R523"/>
  <c r="P523"/>
  <c r="N523"/>
  <c r="L523"/>
  <c r="H523"/>
  <c r="F523"/>
  <c r="C523"/>
  <c r="T522"/>
  <c r="R522"/>
  <c r="P522"/>
  <c r="N522"/>
  <c r="L522"/>
  <c r="H522"/>
  <c r="F522"/>
  <c r="C522"/>
  <c r="T521"/>
  <c r="R521"/>
  <c r="P521"/>
  <c r="N521"/>
  <c r="L521"/>
  <c r="H521"/>
  <c r="F521"/>
  <c r="C521"/>
  <c r="T520"/>
  <c r="R520"/>
  <c r="P520"/>
  <c r="N520"/>
  <c r="L520"/>
  <c r="H520"/>
  <c r="F520"/>
  <c r="C520"/>
  <c r="T519"/>
  <c r="R519"/>
  <c r="P519"/>
  <c r="N519"/>
  <c r="L519"/>
  <c r="H519"/>
  <c r="F519"/>
  <c r="C519"/>
  <c r="T518"/>
  <c r="R518"/>
  <c r="P518"/>
  <c r="N518"/>
  <c r="L518"/>
  <c r="H518"/>
  <c r="F518"/>
  <c r="C518"/>
  <c r="T517"/>
  <c r="R517"/>
  <c r="P517"/>
  <c r="N517"/>
  <c r="L517"/>
  <c r="H517"/>
  <c r="F517"/>
  <c r="C517"/>
  <c r="T516"/>
  <c r="R516"/>
  <c r="P516"/>
  <c r="N516"/>
  <c r="L516"/>
  <c r="H516"/>
  <c r="F516"/>
  <c r="C516"/>
  <c r="T515"/>
  <c r="R515"/>
  <c r="P515"/>
  <c r="N515"/>
  <c r="L515"/>
  <c r="H515"/>
  <c r="F515"/>
  <c r="C515"/>
  <c r="T514"/>
  <c r="R514"/>
  <c r="P514"/>
  <c r="N514"/>
  <c r="L514"/>
  <c r="H514"/>
  <c r="F514"/>
  <c r="C514"/>
  <c r="T513"/>
  <c r="R513"/>
  <c r="P513"/>
  <c r="N513"/>
  <c r="L513"/>
  <c r="H513"/>
  <c r="F513"/>
  <c r="C513"/>
  <c r="T512"/>
  <c r="R512"/>
  <c r="P512"/>
  <c r="N512"/>
  <c r="L512"/>
  <c r="H512"/>
  <c r="F512"/>
  <c r="C512"/>
  <c r="T511"/>
  <c r="R511"/>
  <c r="P511"/>
  <c r="N511"/>
  <c r="L511"/>
  <c r="H511"/>
  <c r="F511"/>
  <c r="C511"/>
  <c r="T510"/>
  <c r="R510"/>
  <c r="P510"/>
  <c r="N510"/>
  <c r="L510"/>
  <c r="H510"/>
  <c r="F510"/>
  <c r="C510"/>
  <c r="T509"/>
  <c r="R509"/>
  <c r="P509"/>
  <c r="N509"/>
  <c r="L509"/>
  <c r="H509"/>
  <c r="F509"/>
  <c r="C509"/>
  <c r="T508"/>
  <c r="R508"/>
  <c r="P508"/>
  <c r="N508"/>
  <c r="L508"/>
  <c r="H508"/>
  <c r="F508"/>
  <c r="C508"/>
  <c r="T507"/>
  <c r="R507"/>
  <c r="P507"/>
  <c r="N507"/>
  <c r="L507"/>
  <c r="H507"/>
  <c r="F507"/>
  <c r="C507"/>
  <c r="T506"/>
  <c r="R506"/>
  <c r="P506"/>
  <c r="N506"/>
  <c r="L506"/>
  <c r="H506"/>
  <c r="F506"/>
  <c r="C506"/>
  <c r="T505"/>
  <c r="R505"/>
  <c r="P505"/>
  <c r="N505"/>
  <c r="L505"/>
  <c r="H505"/>
  <c r="F505"/>
  <c r="C505"/>
  <c r="T504"/>
  <c r="R504"/>
  <c r="P504"/>
  <c r="N504"/>
  <c r="L504"/>
  <c r="H504"/>
  <c r="F504"/>
  <c r="C504"/>
  <c r="T503"/>
  <c r="R503"/>
  <c r="P503"/>
  <c r="N503"/>
  <c r="L503"/>
  <c r="H503"/>
  <c r="F503"/>
  <c r="C503"/>
  <c r="T502"/>
  <c r="R502"/>
  <c r="P502"/>
  <c r="N502"/>
  <c r="L502"/>
  <c r="H502"/>
  <c r="F502"/>
  <c r="C502"/>
  <c r="T501"/>
  <c r="R501"/>
  <c r="P501"/>
  <c r="N501"/>
  <c r="L501"/>
  <c r="H501"/>
  <c r="F501"/>
  <c r="C501"/>
  <c r="T500"/>
  <c r="R500"/>
  <c r="P500"/>
  <c r="N500"/>
  <c r="L500"/>
  <c r="H500"/>
  <c r="F500"/>
  <c r="C500"/>
  <c r="T499"/>
  <c r="R499"/>
  <c r="P499"/>
  <c r="N499"/>
  <c r="L499"/>
  <c r="H499"/>
  <c r="F499"/>
  <c r="C499"/>
  <c r="T498"/>
  <c r="R498"/>
  <c r="P498"/>
  <c r="N498"/>
  <c r="L498"/>
  <c r="H498"/>
  <c r="F498"/>
  <c r="C498"/>
  <c r="T497"/>
  <c r="R497"/>
  <c r="P497"/>
  <c r="N497"/>
  <c r="L497"/>
  <c r="H497"/>
  <c r="F497"/>
  <c r="C497"/>
  <c r="T496"/>
  <c r="R496"/>
  <c r="P496"/>
  <c r="N496"/>
  <c r="L496"/>
  <c r="H496"/>
  <c r="F496"/>
  <c r="C496"/>
  <c r="T495"/>
  <c r="R495"/>
  <c r="P495"/>
  <c r="N495"/>
  <c r="L495"/>
  <c r="H495"/>
  <c r="F495"/>
  <c r="C495"/>
  <c r="T494"/>
  <c r="R494"/>
  <c r="P494"/>
  <c r="N494"/>
  <c r="L494"/>
  <c r="H494"/>
  <c r="F494"/>
  <c r="C494"/>
  <c r="T493"/>
  <c r="R493"/>
  <c r="P493"/>
  <c r="N493"/>
  <c r="L493"/>
  <c r="H493"/>
  <c r="F493"/>
  <c r="C493"/>
  <c r="T492"/>
  <c r="R492"/>
  <c r="P492"/>
  <c r="N492"/>
  <c r="L492"/>
  <c r="H492"/>
  <c r="F492"/>
  <c r="C492"/>
  <c r="T491"/>
  <c r="R491"/>
  <c r="P491"/>
  <c r="N491"/>
  <c r="L491"/>
  <c r="H491"/>
  <c r="F491"/>
  <c r="C491"/>
  <c r="T490"/>
  <c r="R490"/>
  <c r="P490"/>
  <c r="N490"/>
  <c r="L490"/>
  <c r="H490"/>
  <c r="F490"/>
  <c r="C490"/>
  <c r="T489"/>
  <c r="R489"/>
  <c r="P489"/>
  <c r="N489"/>
  <c r="L489"/>
  <c r="H489"/>
  <c r="F489"/>
  <c r="C489"/>
  <c r="T488"/>
  <c r="R488"/>
  <c r="P488"/>
  <c r="N488"/>
  <c r="L488"/>
  <c r="H488"/>
  <c r="F488"/>
  <c r="C488"/>
  <c r="T487"/>
  <c r="R487"/>
  <c r="P487"/>
  <c r="N487"/>
  <c r="L487"/>
  <c r="H487"/>
  <c r="F487"/>
  <c r="C487"/>
  <c r="T486"/>
  <c r="R486"/>
  <c r="P486"/>
  <c r="N486"/>
  <c r="L486"/>
  <c r="H486"/>
  <c r="F486"/>
  <c r="C486"/>
  <c r="T485"/>
  <c r="R485"/>
  <c r="P485"/>
  <c r="N485"/>
  <c r="L485"/>
  <c r="H485"/>
  <c r="F485"/>
  <c r="C485"/>
  <c r="T484"/>
  <c r="R484"/>
  <c r="P484"/>
  <c r="N484"/>
  <c r="L484"/>
  <c r="H484"/>
  <c r="F484"/>
  <c r="C484"/>
  <c r="T483"/>
  <c r="R483"/>
  <c r="P483"/>
  <c r="N483"/>
  <c r="L483"/>
  <c r="H483"/>
  <c r="F483"/>
  <c r="C483"/>
  <c r="T482"/>
  <c r="R482"/>
  <c r="P482"/>
  <c r="N482"/>
  <c r="L482"/>
  <c r="H482"/>
  <c r="F482"/>
  <c r="C482"/>
  <c r="T481"/>
  <c r="R481"/>
  <c r="P481"/>
  <c r="N481"/>
  <c r="L481"/>
  <c r="H481"/>
  <c r="F481"/>
  <c r="C481"/>
  <c r="T480"/>
  <c r="R480"/>
  <c r="P480"/>
  <c r="N480"/>
  <c r="L480"/>
  <c r="H480"/>
  <c r="F480"/>
  <c r="C480"/>
  <c r="T479"/>
  <c r="R479"/>
  <c r="P479"/>
  <c r="N479"/>
  <c r="L479"/>
  <c r="H479"/>
  <c r="F479"/>
  <c r="C479"/>
  <c r="T478"/>
  <c r="R478"/>
  <c r="P478"/>
  <c r="N478"/>
  <c r="L478"/>
  <c r="H478"/>
  <c r="F478"/>
  <c r="C478"/>
  <c r="T477"/>
  <c r="R477"/>
  <c r="P477"/>
  <c r="N477"/>
  <c r="L477"/>
  <c r="H477"/>
  <c r="F477"/>
  <c r="C477"/>
  <c r="T476"/>
  <c r="R476"/>
  <c r="P476"/>
  <c r="N476"/>
  <c r="L476"/>
  <c r="H476"/>
  <c r="F476"/>
  <c r="C476"/>
  <c r="T475"/>
  <c r="R475"/>
  <c r="P475"/>
  <c r="N475"/>
  <c r="L475"/>
  <c r="H475"/>
  <c r="F475"/>
  <c r="C475"/>
  <c r="T474"/>
  <c r="R474"/>
  <c r="P474"/>
  <c r="N474"/>
  <c r="L474"/>
  <c r="H474"/>
  <c r="F474"/>
  <c r="C474"/>
  <c r="T473"/>
  <c r="R473"/>
  <c r="P473"/>
  <c r="N473"/>
  <c r="L473"/>
  <c r="H473"/>
  <c r="F473"/>
  <c r="C473"/>
  <c r="T472"/>
  <c r="R472"/>
  <c r="P472"/>
  <c r="N472"/>
  <c r="L472"/>
  <c r="H472"/>
  <c r="F472"/>
  <c r="C472"/>
  <c r="T471"/>
  <c r="R471"/>
  <c r="P471"/>
  <c r="N471"/>
  <c r="L471"/>
  <c r="H471"/>
  <c r="F471"/>
  <c r="C471"/>
  <c r="T470"/>
  <c r="R470"/>
  <c r="P470"/>
  <c r="N470"/>
  <c r="L470"/>
  <c r="H470"/>
  <c r="F470"/>
  <c r="C470"/>
  <c r="T469"/>
  <c r="R469"/>
  <c r="P469"/>
  <c r="N469"/>
  <c r="L469"/>
  <c r="H469"/>
  <c r="F469"/>
  <c r="C469"/>
  <c r="T468"/>
  <c r="R468"/>
  <c r="P468"/>
  <c r="N468"/>
  <c r="L468"/>
  <c r="H468"/>
  <c r="F468"/>
  <c r="C468"/>
  <c r="T467"/>
  <c r="R467"/>
  <c r="P467"/>
  <c r="N467"/>
  <c r="L467"/>
  <c r="H467"/>
  <c r="F467"/>
  <c r="C467"/>
  <c r="T466"/>
  <c r="R466"/>
  <c r="P466"/>
  <c r="N466"/>
  <c r="L466"/>
  <c r="H466"/>
  <c r="F466"/>
  <c r="C466"/>
  <c r="T465"/>
  <c r="R465"/>
  <c r="P465"/>
  <c r="N465"/>
  <c r="L465"/>
  <c r="H465"/>
  <c r="F465"/>
  <c r="C465"/>
  <c r="T464"/>
  <c r="R464"/>
  <c r="P464"/>
  <c r="N464"/>
  <c r="L464"/>
  <c r="H464"/>
  <c r="F464"/>
  <c r="C464"/>
  <c r="T463"/>
  <c r="R463"/>
  <c r="P463"/>
  <c r="N463"/>
  <c r="L463"/>
  <c r="H463"/>
  <c r="F463"/>
  <c r="C463"/>
  <c r="T462"/>
  <c r="R462"/>
  <c r="P462"/>
  <c r="N462"/>
  <c r="L462"/>
  <c r="H462"/>
  <c r="F462"/>
  <c r="C462"/>
  <c r="T461"/>
  <c r="R461"/>
  <c r="P461"/>
  <c r="N461"/>
  <c r="L461"/>
  <c r="H461"/>
  <c r="F461"/>
  <c r="C461"/>
  <c r="T460"/>
  <c r="R460"/>
  <c r="P460"/>
  <c r="N460"/>
  <c r="L460"/>
  <c r="H460"/>
  <c r="F460"/>
  <c r="C460"/>
  <c r="T459"/>
  <c r="R459"/>
  <c r="P459"/>
  <c r="N459"/>
  <c r="L459"/>
  <c r="H459"/>
  <c r="F459"/>
  <c r="C459"/>
  <c r="T458"/>
  <c r="R458"/>
  <c r="P458"/>
  <c r="N458"/>
  <c r="L458"/>
  <c r="H458"/>
  <c r="F458"/>
  <c r="C458"/>
  <c r="T457"/>
  <c r="R457"/>
  <c r="P457"/>
  <c r="N457"/>
  <c r="L457"/>
  <c r="H457"/>
  <c r="F457"/>
  <c r="C457"/>
  <c r="T456"/>
  <c r="R456"/>
  <c r="P456"/>
  <c r="N456"/>
  <c r="L456"/>
  <c r="H456"/>
  <c r="F456"/>
  <c r="C456"/>
  <c r="T455"/>
  <c r="R455"/>
  <c r="P455"/>
  <c r="N455"/>
  <c r="L455"/>
  <c r="H455"/>
  <c r="F455"/>
  <c r="C455"/>
  <c r="T454"/>
  <c r="R454"/>
  <c r="P454"/>
  <c r="N454"/>
  <c r="L454"/>
  <c r="H454"/>
  <c r="F454"/>
  <c r="C454"/>
  <c r="T453"/>
  <c r="R453"/>
  <c r="P453"/>
  <c r="N453"/>
  <c r="L453"/>
  <c r="H453"/>
  <c r="F453"/>
  <c r="C453"/>
  <c r="T452"/>
  <c r="R452"/>
  <c r="P452"/>
  <c r="N452"/>
  <c r="L452"/>
  <c r="H452"/>
  <c r="F452"/>
  <c r="C452"/>
  <c r="T451"/>
  <c r="R451"/>
  <c r="P451"/>
  <c r="N451"/>
  <c r="L451"/>
  <c r="H451"/>
  <c r="F451"/>
  <c r="C451"/>
  <c r="T450"/>
  <c r="R450"/>
  <c r="P450"/>
  <c r="N450"/>
  <c r="L450"/>
  <c r="H450"/>
  <c r="F450"/>
  <c r="C450"/>
  <c r="T449"/>
  <c r="R449"/>
  <c r="P449"/>
  <c r="N449"/>
  <c r="L449"/>
  <c r="H449"/>
  <c r="F449"/>
  <c r="C449"/>
  <c r="T448"/>
  <c r="R448"/>
  <c r="P448"/>
  <c r="N448"/>
  <c r="L448"/>
  <c r="H448"/>
  <c r="F448"/>
  <c r="C448"/>
  <c r="T447"/>
  <c r="R447"/>
  <c r="P447"/>
  <c r="N447"/>
  <c r="L447"/>
  <c r="H447"/>
  <c r="F447"/>
  <c r="C447"/>
  <c r="T446"/>
  <c r="R446"/>
  <c r="P446"/>
  <c r="N446"/>
  <c r="L446"/>
  <c r="H446"/>
  <c r="F446"/>
  <c r="C446"/>
  <c r="T445"/>
  <c r="R445"/>
  <c r="P445"/>
  <c r="N445"/>
  <c r="L445"/>
  <c r="H445"/>
  <c r="F445"/>
  <c r="C445"/>
  <c r="T444"/>
  <c r="R444"/>
  <c r="P444"/>
  <c r="N444"/>
  <c r="L444"/>
  <c r="H444"/>
  <c r="F444"/>
  <c r="C444"/>
  <c r="T443"/>
  <c r="R443"/>
  <c r="P443"/>
  <c r="N443"/>
  <c r="L443"/>
  <c r="H443"/>
  <c r="F443"/>
  <c r="C443"/>
  <c r="T442"/>
  <c r="R442"/>
  <c r="P442"/>
  <c r="N442"/>
  <c r="L442"/>
  <c r="H442"/>
  <c r="F442"/>
  <c r="C442"/>
  <c r="T441"/>
  <c r="R441"/>
  <c r="P441"/>
  <c r="N441"/>
  <c r="L441"/>
  <c r="H441"/>
  <c r="F441"/>
  <c r="C441"/>
  <c r="T440"/>
  <c r="R440"/>
  <c r="P440"/>
  <c r="N440"/>
  <c r="L440"/>
  <c r="H440"/>
  <c r="F440"/>
  <c r="C440"/>
  <c r="T439"/>
  <c r="R439"/>
  <c r="P439"/>
  <c r="N439"/>
  <c r="L439"/>
  <c r="H439"/>
  <c r="F439"/>
  <c r="C439"/>
  <c r="T438"/>
  <c r="R438"/>
  <c r="P438"/>
  <c r="N438"/>
  <c r="L438"/>
  <c r="H438"/>
  <c r="F438"/>
  <c r="C438"/>
  <c r="T437"/>
  <c r="R437"/>
  <c r="P437"/>
  <c r="N437"/>
  <c r="L437"/>
  <c r="H437"/>
  <c r="F437"/>
  <c r="C437"/>
  <c r="T436"/>
  <c r="R436"/>
  <c r="P436"/>
  <c r="N436"/>
  <c r="L436"/>
  <c r="H436"/>
  <c r="F436"/>
  <c r="C436"/>
  <c r="T435"/>
  <c r="R435"/>
  <c r="P435"/>
  <c r="N435"/>
  <c r="L435"/>
  <c r="H435"/>
  <c r="F435"/>
  <c r="C435"/>
  <c r="T434"/>
  <c r="R434"/>
  <c r="P434"/>
  <c r="N434"/>
  <c r="L434"/>
  <c r="H434"/>
  <c r="F434"/>
  <c r="C434"/>
  <c r="T433"/>
  <c r="R433"/>
  <c r="P433"/>
  <c r="N433"/>
  <c r="L433"/>
  <c r="H433"/>
  <c r="F433"/>
  <c r="C433"/>
  <c r="T432"/>
  <c r="R432"/>
  <c r="P432"/>
  <c r="N432"/>
  <c r="L432"/>
  <c r="H432"/>
  <c r="F432"/>
  <c r="C432"/>
  <c r="T431"/>
  <c r="R431"/>
  <c r="P431"/>
  <c r="N431"/>
  <c r="L431"/>
  <c r="H431"/>
  <c r="F431"/>
  <c r="C431"/>
  <c r="T430"/>
  <c r="R430"/>
  <c r="P430"/>
  <c r="N430"/>
  <c r="L430"/>
  <c r="H430"/>
  <c r="F430"/>
  <c r="C430"/>
  <c r="T429"/>
  <c r="R429"/>
  <c r="P429"/>
  <c r="N429"/>
  <c r="L429"/>
  <c r="H429"/>
  <c r="F429"/>
  <c r="C429"/>
  <c r="T428"/>
  <c r="R428"/>
  <c r="P428"/>
  <c r="N428"/>
  <c r="L428"/>
  <c r="H428"/>
  <c r="F428"/>
  <c r="C428"/>
  <c r="T427"/>
  <c r="R427"/>
  <c r="P427"/>
  <c r="N427"/>
  <c r="L427"/>
  <c r="H427"/>
  <c r="F427"/>
  <c r="C427"/>
  <c r="T426"/>
  <c r="R426"/>
  <c r="P426"/>
  <c r="N426"/>
  <c r="L426"/>
  <c r="H426"/>
  <c r="F426"/>
  <c r="C426"/>
  <c r="T425"/>
  <c r="R425"/>
  <c r="P425"/>
  <c r="N425"/>
  <c r="L425"/>
  <c r="H425"/>
  <c r="F425"/>
  <c r="C425"/>
  <c r="T424"/>
  <c r="R424"/>
  <c r="P424"/>
  <c r="N424"/>
  <c r="L424"/>
  <c r="H424"/>
  <c r="F424"/>
  <c r="C424"/>
  <c r="T423"/>
  <c r="R423"/>
  <c r="P423"/>
  <c r="N423"/>
  <c r="L423"/>
  <c r="H423"/>
  <c r="F423"/>
  <c r="C423"/>
  <c r="T422"/>
  <c r="R422"/>
  <c r="P422"/>
  <c r="N422"/>
  <c r="L422"/>
  <c r="H422"/>
  <c r="F422"/>
  <c r="C422"/>
  <c r="T421"/>
  <c r="R421"/>
  <c r="P421"/>
  <c r="N421"/>
  <c r="L421"/>
  <c r="H421"/>
  <c r="F421"/>
  <c r="C421"/>
  <c r="T420"/>
  <c r="R420"/>
  <c r="P420"/>
  <c r="N420"/>
  <c r="L420"/>
  <c r="H420"/>
  <c r="F420"/>
  <c r="C420"/>
  <c r="T419"/>
  <c r="R419"/>
  <c r="P419"/>
  <c r="N419"/>
  <c r="L419"/>
  <c r="H419"/>
  <c r="F419"/>
  <c r="C419"/>
  <c r="T418"/>
  <c r="R418"/>
  <c r="P418"/>
  <c r="N418"/>
  <c r="L418"/>
  <c r="H418"/>
  <c r="F418"/>
  <c r="C418"/>
  <c r="T417"/>
  <c r="R417"/>
  <c r="P417"/>
  <c r="N417"/>
  <c r="L417"/>
  <c r="H417"/>
  <c r="F417"/>
  <c r="C417"/>
  <c r="T416"/>
  <c r="R416"/>
  <c r="P416"/>
  <c r="N416"/>
  <c r="L416"/>
  <c r="H416"/>
  <c r="F416"/>
  <c r="C416"/>
  <c r="T415"/>
  <c r="R415"/>
  <c r="P415"/>
  <c r="N415"/>
  <c r="L415"/>
  <c r="H415"/>
  <c r="F415"/>
  <c r="C415"/>
  <c r="T414"/>
  <c r="R414"/>
  <c r="P414"/>
  <c r="N414"/>
  <c r="L414"/>
  <c r="H414"/>
  <c r="F414"/>
  <c r="C414"/>
  <c r="T413"/>
  <c r="R413"/>
  <c r="P413"/>
  <c r="N413"/>
  <c r="L413"/>
  <c r="H413"/>
  <c r="F413"/>
  <c r="C413"/>
  <c r="T412"/>
  <c r="R412"/>
  <c r="P412"/>
  <c r="N412"/>
  <c r="L412"/>
  <c r="H412"/>
  <c r="F412"/>
  <c r="C412"/>
  <c r="T411"/>
  <c r="R411"/>
  <c r="P411"/>
  <c r="N411"/>
  <c r="L411"/>
  <c r="H411"/>
  <c r="F411"/>
  <c r="C411"/>
  <c r="T410"/>
  <c r="R410"/>
  <c r="P410"/>
  <c r="N410"/>
  <c r="L410"/>
  <c r="H410"/>
  <c r="F410"/>
  <c r="C410"/>
  <c r="T409"/>
  <c r="R409"/>
  <c r="P409"/>
  <c r="N409"/>
  <c r="L409"/>
  <c r="H409"/>
  <c r="F409"/>
  <c r="C409"/>
  <c r="T408"/>
  <c r="R408"/>
  <c r="P408"/>
  <c r="N408"/>
  <c r="L408"/>
  <c r="H408"/>
  <c r="F408"/>
  <c r="C408"/>
  <c r="T407"/>
  <c r="R407"/>
  <c r="P407"/>
  <c r="N407"/>
  <c r="L407"/>
  <c r="H407"/>
  <c r="F407"/>
  <c r="C407"/>
  <c r="T406"/>
  <c r="R406"/>
  <c r="P406"/>
  <c r="N406"/>
  <c r="L406"/>
  <c r="H406"/>
  <c r="F406"/>
  <c r="C406"/>
  <c r="T405"/>
  <c r="R405"/>
  <c r="P405"/>
  <c r="N405"/>
  <c r="L405"/>
  <c r="H405"/>
  <c r="F405"/>
  <c r="C405"/>
  <c r="T404"/>
  <c r="R404"/>
  <c r="P404"/>
  <c r="N404"/>
  <c r="L404"/>
  <c r="H404"/>
  <c r="F404"/>
  <c r="C404"/>
  <c r="T403"/>
  <c r="R403"/>
  <c r="P403"/>
  <c r="N403"/>
  <c r="L403"/>
  <c r="H403"/>
  <c r="F403"/>
  <c r="C403"/>
  <c r="T402"/>
  <c r="R402"/>
  <c r="P402"/>
  <c r="N402"/>
  <c r="L402"/>
  <c r="H402"/>
  <c r="F402"/>
  <c r="C402"/>
  <c r="T401"/>
  <c r="R401"/>
  <c r="P401"/>
  <c r="N401"/>
  <c r="L401"/>
  <c r="H401"/>
  <c r="F401"/>
  <c r="C401"/>
  <c r="T400"/>
  <c r="R400"/>
  <c r="P400"/>
  <c r="N400"/>
  <c r="L400"/>
  <c r="H400"/>
  <c r="F400"/>
  <c r="C400"/>
  <c r="T399"/>
  <c r="R399"/>
  <c r="P399"/>
  <c r="N399"/>
  <c r="L399"/>
  <c r="H399"/>
  <c r="F399"/>
  <c r="C399"/>
  <c r="T398"/>
  <c r="R398"/>
  <c r="P398"/>
  <c r="N398"/>
  <c r="L398"/>
  <c r="H398"/>
  <c r="F398"/>
  <c r="C398"/>
  <c r="T397"/>
  <c r="R397"/>
  <c r="P397"/>
  <c r="N397"/>
  <c r="L397"/>
  <c r="H397"/>
  <c r="F397"/>
  <c r="C397"/>
  <c r="T396"/>
  <c r="R396"/>
  <c r="P396"/>
  <c r="N396"/>
  <c r="L396"/>
  <c r="H396"/>
  <c r="F396"/>
  <c r="C396"/>
  <c r="T395"/>
  <c r="R395"/>
  <c r="P395"/>
  <c r="N395"/>
  <c r="L395"/>
  <c r="H395"/>
  <c r="F395"/>
  <c r="C395"/>
  <c r="T394"/>
  <c r="R394"/>
  <c r="P394"/>
  <c r="N394"/>
  <c r="L394"/>
  <c r="H394"/>
  <c r="F394"/>
  <c r="C394"/>
  <c r="T393"/>
  <c r="R393"/>
  <c r="P393"/>
  <c r="N393"/>
  <c r="L393"/>
  <c r="H393"/>
  <c r="F393"/>
  <c r="C393"/>
  <c r="T392"/>
  <c r="R392"/>
  <c r="P392"/>
  <c r="N392"/>
  <c r="L392"/>
  <c r="H392"/>
  <c r="F392"/>
  <c r="C392"/>
  <c r="T391"/>
  <c r="R391"/>
  <c r="P391"/>
  <c r="N391"/>
  <c r="L391"/>
  <c r="H391"/>
  <c r="F391"/>
  <c r="C391"/>
  <c r="T390"/>
  <c r="R390"/>
  <c r="P390"/>
  <c r="N390"/>
  <c r="L390"/>
  <c r="H390"/>
  <c r="F390"/>
  <c r="C390"/>
  <c r="T389"/>
  <c r="R389"/>
  <c r="P389"/>
  <c r="N389"/>
  <c r="L389"/>
  <c r="H389"/>
  <c r="F389"/>
  <c r="C389"/>
  <c r="T388"/>
  <c r="R388"/>
  <c r="P388"/>
  <c r="N388"/>
  <c r="L388"/>
  <c r="H388"/>
  <c r="F388"/>
  <c r="C388"/>
  <c r="T387"/>
  <c r="R387"/>
  <c r="P387"/>
  <c r="N387"/>
  <c r="L387"/>
  <c r="H387"/>
  <c r="F387"/>
  <c r="C387"/>
  <c r="T386"/>
  <c r="R386"/>
  <c r="P386"/>
  <c r="N386"/>
  <c r="L386"/>
  <c r="H386"/>
  <c r="F386"/>
  <c r="C386"/>
  <c r="T385"/>
  <c r="R385"/>
  <c r="P385"/>
  <c r="N385"/>
  <c r="L385"/>
  <c r="H385"/>
  <c r="F385"/>
  <c r="C385"/>
  <c r="T384"/>
  <c r="R384"/>
  <c r="P384"/>
  <c r="N384"/>
  <c r="L384"/>
  <c r="H384"/>
  <c r="F384"/>
  <c r="C384"/>
  <c r="T383"/>
  <c r="R383"/>
  <c r="P383"/>
  <c r="N383"/>
  <c r="L383"/>
  <c r="H383"/>
  <c r="F383"/>
  <c r="C383"/>
  <c r="T382"/>
  <c r="R382"/>
  <c r="P382"/>
  <c r="N382"/>
  <c r="L382"/>
  <c r="H382"/>
  <c r="F382"/>
  <c r="C382"/>
  <c r="T381"/>
  <c r="R381"/>
  <c r="P381"/>
  <c r="N381"/>
  <c r="L381"/>
  <c r="H381"/>
  <c r="F381"/>
  <c r="C381"/>
  <c r="T380"/>
  <c r="R380"/>
  <c r="P380"/>
  <c r="N380"/>
  <c r="L380"/>
  <c r="H380"/>
  <c r="F380"/>
  <c r="C380"/>
  <c r="T379"/>
  <c r="R379"/>
  <c r="P379"/>
  <c r="N379"/>
  <c r="L379"/>
  <c r="H379"/>
  <c r="F379"/>
  <c r="C379"/>
  <c r="T378"/>
  <c r="R378"/>
  <c r="P378"/>
  <c r="N378"/>
  <c r="L378"/>
  <c r="H378"/>
  <c r="F378"/>
  <c r="C378"/>
  <c r="T377"/>
  <c r="R377"/>
  <c r="P377"/>
  <c r="N377"/>
  <c r="L377"/>
  <c r="H377"/>
  <c r="F377"/>
  <c r="C377"/>
  <c r="T376"/>
  <c r="R376"/>
  <c r="P376"/>
  <c r="N376"/>
  <c r="L376"/>
  <c r="H376"/>
  <c r="F376"/>
  <c r="C376"/>
  <c r="T375"/>
  <c r="R375"/>
  <c r="P375"/>
  <c r="N375"/>
  <c r="L375"/>
  <c r="H375"/>
  <c r="F375"/>
  <c r="C375"/>
  <c r="T374"/>
  <c r="R374"/>
  <c r="P374"/>
  <c r="N374"/>
  <c r="L374"/>
  <c r="H374"/>
  <c r="F374"/>
  <c r="C374"/>
  <c r="T373"/>
  <c r="R373"/>
  <c r="P373"/>
  <c r="N373"/>
  <c r="L373"/>
  <c r="H373"/>
  <c r="F373"/>
  <c r="C373"/>
  <c r="T372"/>
  <c r="R372"/>
  <c r="P372"/>
  <c r="N372"/>
  <c r="L372"/>
  <c r="H372"/>
  <c r="F372"/>
  <c r="C372"/>
  <c r="T371"/>
  <c r="R371"/>
  <c r="P371"/>
  <c r="N371"/>
  <c r="L371"/>
  <c r="H371"/>
  <c r="F371"/>
  <c r="C371"/>
  <c r="T370"/>
  <c r="R370"/>
  <c r="P370"/>
  <c r="N370"/>
  <c r="L370"/>
  <c r="H370"/>
  <c r="F370"/>
  <c r="C370"/>
  <c r="T369"/>
  <c r="R369"/>
  <c r="P369"/>
  <c r="N369"/>
  <c r="L369"/>
  <c r="H369"/>
  <c r="F369"/>
  <c r="C369"/>
  <c r="T368"/>
  <c r="R368"/>
  <c r="P368"/>
  <c r="N368"/>
  <c r="L368"/>
  <c r="H368"/>
  <c r="F368"/>
  <c r="C368"/>
  <c r="T367"/>
  <c r="R367"/>
  <c r="P367"/>
  <c r="N367"/>
  <c r="L367"/>
  <c r="H367"/>
  <c r="F367"/>
  <c r="C367"/>
  <c r="T366"/>
  <c r="R366"/>
  <c r="P366"/>
  <c r="N366"/>
  <c r="L366"/>
  <c r="H366"/>
  <c r="F366"/>
  <c r="C366"/>
  <c r="T365"/>
  <c r="R365"/>
  <c r="P365"/>
  <c r="N365"/>
  <c r="L365"/>
  <c r="H365"/>
  <c r="F365"/>
  <c r="C365"/>
  <c r="T364"/>
  <c r="R364"/>
  <c r="P364"/>
  <c r="N364"/>
  <c r="L364"/>
  <c r="H364"/>
  <c r="F364"/>
  <c r="C364"/>
  <c r="T363"/>
  <c r="R363"/>
  <c r="P363"/>
  <c r="N363"/>
  <c r="L363"/>
  <c r="H363"/>
  <c r="F363"/>
  <c r="C363"/>
  <c r="T362"/>
  <c r="R362"/>
  <c r="P362"/>
  <c r="N362"/>
  <c r="L362"/>
  <c r="H362"/>
  <c r="F362"/>
  <c r="C362"/>
  <c r="T361"/>
  <c r="R361"/>
  <c r="P361"/>
  <c r="N361"/>
  <c r="L361"/>
  <c r="H361"/>
  <c r="F361"/>
  <c r="C361"/>
  <c r="T360"/>
  <c r="R360"/>
  <c r="P360"/>
  <c r="N360"/>
  <c r="L360"/>
  <c r="H360"/>
  <c r="F360"/>
  <c r="C360"/>
  <c r="T359"/>
  <c r="R359"/>
  <c r="P359"/>
  <c r="N359"/>
  <c r="L359"/>
  <c r="H359"/>
  <c r="F359"/>
  <c r="C359"/>
  <c r="T358"/>
  <c r="R358"/>
  <c r="P358"/>
  <c r="N358"/>
  <c r="L358"/>
  <c r="H358"/>
  <c r="F358"/>
  <c r="C358"/>
  <c r="T357"/>
  <c r="R357"/>
  <c r="P357"/>
  <c r="N357"/>
  <c r="L357"/>
  <c r="H357"/>
  <c r="F357"/>
  <c r="C357"/>
  <c r="T356"/>
  <c r="R356"/>
  <c r="P356"/>
  <c r="N356"/>
  <c r="L356"/>
  <c r="H356"/>
  <c r="F356"/>
  <c r="C356"/>
  <c r="T355"/>
  <c r="R355"/>
  <c r="P355"/>
  <c r="N355"/>
  <c r="L355"/>
  <c r="H355"/>
  <c r="F355"/>
  <c r="C355"/>
  <c r="T354"/>
  <c r="R354"/>
  <c r="P354"/>
  <c r="N354"/>
  <c r="L354"/>
  <c r="H354"/>
  <c r="F354"/>
  <c r="C354"/>
  <c r="T353"/>
  <c r="R353"/>
  <c r="P353"/>
  <c r="N353"/>
  <c r="L353"/>
  <c r="H353"/>
  <c r="F353"/>
  <c r="C353"/>
  <c r="T352"/>
  <c r="R352"/>
  <c r="P352"/>
  <c r="N352"/>
  <c r="L352"/>
  <c r="H352"/>
  <c r="F352"/>
  <c r="C352"/>
  <c r="T351"/>
  <c r="R351"/>
  <c r="P351"/>
  <c r="N351"/>
  <c r="L351"/>
  <c r="H351"/>
  <c r="F351"/>
  <c r="C351"/>
  <c r="T350"/>
  <c r="R350"/>
  <c r="P350"/>
  <c r="N350"/>
  <c r="L350"/>
  <c r="H350"/>
  <c r="F350"/>
  <c r="C350"/>
  <c r="T349"/>
  <c r="R349"/>
  <c r="P349"/>
  <c r="N349"/>
  <c r="L349"/>
  <c r="H349"/>
  <c r="F349"/>
  <c r="C349"/>
  <c r="T348"/>
  <c r="R348"/>
  <c r="P348"/>
  <c r="N348"/>
  <c r="L348"/>
  <c r="H348"/>
  <c r="F348"/>
  <c r="C348"/>
  <c r="T347"/>
  <c r="R347"/>
  <c r="P347"/>
  <c r="N347"/>
  <c r="L347"/>
  <c r="H347"/>
  <c r="F347"/>
  <c r="C347"/>
  <c r="T346"/>
  <c r="R346"/>
  <c r="P346"/>
  <c r="N346"/>
  <c r="L346"/>
  <c r="H346"/>
  <c r="F346"/>
  <c r="C346"/>
  <c r="T345"/>
  <c r="R345"/>
  <c r="P345"/>
  <c r="N345"/>
  <c r="L345"/>
  <c r="H345"/>
  <c r="F345"/>
  <c r="C345"/>
  <c r="T344"/>
  <c r="R344"/>
  <c r="P344"/>
  <c r="N344"/>
  <c r="L344"/>
  <c r="H344"/>
  <c r="F344"/>
  <c r="C344"/>
  <c r="T343"/>
  <c r="R343"/>
  <c r="P343"/>
  <c r="N343"/>
  <c r="L343"/>
  <c r="H343"/>
  <c r="F343"/>
  <c r="C343"/>
  <c r="T342"/>
  <c r="R342"/>
  <c r="P342"/>
  <c r="N342"/>
  <c r="L342"/>
  <c r="H342"/>
  <c r="F342"/>
  <c r="C342"/>
  <c r="T341"/>
  <c r="R341"/>
  <c r="P341"/>
  <c r="N341"/>
  <c r="L341"/>
  <c r="H341"/>
  <c r="F341"/>
  <c r="C341"/>
  <c r="T340"/>
  <c r="R340"/>
  <c r="P340"/>
  <c r="N340"/>
  <c r="L340"/>
  <c r="H340"/>
  <c r="F340"/>
  <c r="C340"/>
  <c r="T339"/>
  <c r="R339"/>
  <c r="P339"/>
  <c r="N339"/>
  <c r="L339"/>
  <c r="H339"/>
  <c r="F339"/>
  <c r="C339"/>
  <c r="T338"/>
  <c r="R338"/>
  <c r="P338"/>
  <c r="N338"/>
  <c r="L338"/>
  <c r="H338"/>
  <c r="F338"/>
  <c r="C338"/>
  <c r="T337"/>
  <c r="R337"/>
  <c r="P337"/>
  <c r="N337"/>
  <c r="L337"/>
  <c r="H337"/>
  <c r="F337"/>
  <c r="C337"/>
  <c r="T336"/>
  <c r="R336"/>
  <c r="P336"/>
  <c r="N336"/>
  <c r="L336"/>
  <c r="H336"/>
  <c r="F336"/>
  <c r="C336"/>
  <c r="T335"/>
  <c r="R335"/>
  <c r="P335"/>
  <c r="N335"/>
  <c r="L335"/>
  <c r="H335"/>
  <c r="F335"/>
  <c r="C335"/>
  <c r="T334"/>
  <c r="R334"/>
  <c r="P334"/>
  <c r="N334"/>
  <c r="L334"/>
  <c r="H334"/>
  <c r="F334"/>
  <c r="C334"/>
  <c r="T333"/>
  <c r="R333"/>
  <c r="P333"/>
  <c r="N333"/>
  <c r="L333"/>
  <c r="H333"/>
  <c r="F333"/>
  <c r="C333"/>
  <c r="T332"/>
  <c r="R332"/>
  <c r="P332"/>
  <c r="N332"/>
  <c r="L332"/>
  <c r="H332"/>
  <c r="F332"/>
  <c r="C332"/>
  <c r="T331"/>
  <c r="R331"/>
  <c r="P331"/>
  <c r="N331"/>
  <c r="L331"/>
  <c r="H331"/>
  <c r="F331"/>
  <c r="C331"/>
  <c r="T330"/>
  <c r="R330"/>
  <c r="P330"/>
  <c r="N330"/>
  <c r="L330"/>
  <c r="H330"/>
  <c r="F330"/>
  <c r="C330"/>
  <c r="T329"/>
  <c r="R329"/>
  <c r="P329"/>
  <c r="N329"/>
  <c r="L329"/>
  <c r="H329"/>
  <c r="F329"/>
  <c r="C329"/>
  <c r="T328"/>
  <c r="R328"/>
  <c r="P328"/>
  <c r="N328"/>
  <c r="L328"/>
  <c r="H328"/>
  <c r="F328"/>
  <c r="C328"/>
  <c r="T327"/>
  <c r="R327"/>
  <c r="P327"/>
  <c r="N327"/>
  <c r="L327"/>
  <c r="H327"/>
  <c r="F327"/>
  <c r="C327"/>
  <c r="T326"/>
  <c r="R326"/>
  <c r="P326"/>
  <c r="N326"/>
  <c r="L326"/>
  <c r="H326"/>
  <c r="F326"/>
  <c r="C326"/>
  <c r="T325"/>
  <c r="R325"/>
  <c r="P325"/>
  <c r="N325"/>
  <c r="L325"/>
  <c r="H325"/>
  <c r="F325"/>
  <c r="C325"/>
  <c r="T324"/>
  <c r="R324"/>
  <c r="P324"/>
  <c r="N324"/>
  <c r="L324"/>
  <c r="H324"/>
  <c r="F324"/>
  <c r="C324"/>
  <c r="T323"/>
  <c r="R323"/>
  <c r="P323"/>
  <c r="N323"/>
  <c r="L323"/>
  <c r="H323"/>
  <c r="F323"/>
  <c r="C323"/>
  <c r="T322"/>
  <c r="R322"/>
  <c r="P322"/>
  <c r="N322"/>
  <c r="L322"/>
  <c r="H322"/>
  <c r="F322"/>
  <c r="C322"/>
  <c r="T321"/>
  <c r="R321"/>
  <c r="P321"/>
  <c r="N321"/>
  <c r="L321"/>
  <c r="H321"/>
  <c r="F321"/>
  <c r="C321"/>
  <c r="T320"/>
  <c r="R320"/>
  <c r="P320"/>
  <c r="N320"/>
  <c r="L320"/>
  <c r="H320"/>
  <c r="F320"/>
  <c r="C320"/>
  <c r="T319"/>
  <c r="R319"/>
  <c r="P319"/>
  <c r="N319"/>
  <c r="L319"/>
  <c r="H319"/>
  <c r="F319"/>
  <c r="C319"/>
  <c r="T318"/>
  <c r="R318"/>
  <c r="P318"/>
  <c r="N318"/>
  <c r="L318"/>
  <c r="H318"/>
  <c r="F318"/>
  <c r="C318"/>
  <c r="T317"/>
  <c r="R317"/>
  <c r="P317"/>
  <c r="N317"/>
  <c r="L317"/>
  <c r="H317"/>
  <c r="F317"/>
  <c r="C317"/>
  <c r="T316"/>
  <c r="R316"/>
  <c r="P316"/>
  <c r="N316"/>
  <c r="L316"/>
  <c r="H316"/>
  <c r="F316"/>
  <c r="C316"/>
  <c r="T315"/>
  <c r="R315"/>
  <c r="P315"/>
  <c r="N315"/>
  <c r="L315"/>
  <c r="H315"/>
  <c r="F315"/>
  <c r="C315"/>
  <c r="T314"/>
  <c r="R314"/>
  <c r="P314"/>
  <c r="N314"/>
  <c r="L314"/>
  <c r="H314"/>
  <c r="F314"/>
  <c r="C314"/>
  <c r="T313"/>
  <c r="R313"/>
  <c r="P313"/>
  <c r="N313"/>
  <c r="L313"/>
  <c r="H313"/>
  <c r="F313"/>
  <c r="C313"/>
  <c r="T312"/>
  <c r="R312"/>
  <c r="P312"/>
  <c r="N312"/>
  <c r="L312"/>
  <c r="H312"/>
  <c r="F312"/>
  <c r="C312"/>
  <c r="T311"/>
  <c r="R311"/>
  <c r="P311"/>
  <c r="N311"/>
  <c r="L311"/>
  <c r="H311"/>
  <c r="F311"/>
  <c r="C311"/>
  <c r="T310"/>
  <c r="R310"/>
  <c r="P310"/>
  <c r="N310"/>
  <c r="L310"/>
  <c r="H310"/>
  <c r="F310"/>
  <c r="C310"/>
  <c r="T309"/>
  <c r="R309"/>
  <c r="P309"/>
  <c r="N309"/>
  <c r="L309"/>
  <c r="H309"/>
  <c r="F309"/>
  <c r="C309"/>
  <c r="T308"/>
  <c r="R308"/>
  <c r="P308"/>
  <c r="N308"/>
  <c r="L308"/>
  <c r="H308"/>
  <c r="F308"/>
  <c r="C308"/>
  <c r="T307"/>
  <c r="R307"/>
  <c r="P307"/>
  <c r="N307"/>
  <c r="L307"/>
  <c r="H307"/>
  <c r="F307"/>
  <c r="C307"/>
  <c r="T306"/>
  <c r="R306"/>
  <c r="P306"/>
  <c r="N306"/>
  <c r="L306"/>
  <c r="H306"/>
  <c r="F306"/>
  <c r="C306"/>
  <c r="T305"/>
  <c r="R305"/>
  <c r="P305"/>
  <c r="N305"/>
  <c r="L305"/>
  <c r="H305"/>
  <c r="F305"/>
  <c r="C305"/>
  <c r="T304"/>
  <c r="R304"/>
  <c r="P304"/>
  <c r="N304"/>
  <c r="L304"/>
  <c r="H304"/>
  <c r="F304"/>
  <c r="C304"/>
  <c r="T303"/>
  <c r="R303"/>
  <c r="P303"/>
  <c r="N303"/>
  <c r="L303"/>
  <c r="H303"/>
  <c r="F303"/>
  <c r="C303"/>
  <c r="T302"/>
  <c r="R302"/>
  <c r="P302"/>
  <c r="N302"/>
  <c r="L302"/>
  <c r="H302"/>
  <c r="F302"/>
  <c r="C302"/>
  <c r="T301"/>
  <c r="R301"/>
  <c r="P301"/>
  <c r="N301"/>
  <c r="L301"/>
  <c r="H301"/>
  <c r="F301"/>
  <c r="C301"/>
  <c r="T300"/>
  <c r="R300"/>
  <c r="P300"/>
  <c r="N300"/>
  <c r="L300"/>
  <c r="H300"/>
  <c r="F300"/>
  <c r="C300"/>
  <c r="T299"/>
  <c r="R299"/>
  <c r="P299"/>
  <c r="N299"/>
  <c r="L299"/>
  <c r="H299"/>
  <c r="F299"/>
  <c r="C299"/>
  <c r="T298"/>
  <c r="R298"/>
  <c r="P298"/>
  <c r="N298"/>
  <c r="L298"/>
  <c r="H298"/>
  <c r="F298"/>
  <c r="C298"/>
  <c r="T297"/>
  <c r="R297"/>
  <c r="P297"/>
  <c r="N297"/>
  <c r="L297"/>
  <c r="H297"/>
  <c r="F297"/>
  <c r="C297"/>
  <c r="T296"/>
  <c r="R296"/>
  <c r="P296"/>
  <c r="N296"/>
  <c r="L296"/>
  <c r="H296"/>
  <c r="F296"/>
  <c r="C296"/>
  <c r="T295"/>
  <c r="R295"/>
  <c r="P295"/>
  <c r="N295"/>
  <c r="L295"/>
  <c r="H295"/>
  <c r="F295"/>
  <c r="C295"/>
  <c r="T294"/>
  <c r="R294"/>
  <c r="P294"/>
  <c r="N294"/>
  <c r="L294"/>
  <c r="H294"/>
  <c r="F294"/>
  <c r="C294"/>
  <c r="T293"/>
  <c r="R293"/>
  <c r="P293"/>
  <c r="N293"/>
  <c r="L293"/>
  <c r="H293"/>
  <c r="F293"/>
  <c r="C293"/>
  <c r="T292"/>
  <c r="R292"/>
  <c r="P292"/>
  <c r="N292"/>
  <c r="L292"/>
  <c r="H292"/>
  <c r="F292"/>
  <c r="C292"/>
  <c r="T291"/>
  <c r="R291"/>
  <c r="P291"/>
  <c r="N291"/>
  <c r="L291"/>
  <c r="H291"/>
  <c r="F291"/>
  <c r="C291"/>
  <c r="T290"/>
  <c r="R290"/>
  <c r="P290"/>
  <c r="N290"/>
  <c r="L290"/>
  <c r="H290"/>
  <c r="F290"/>
  <c r="C290"/>
  <c r="T289"/>
  <c r="R289"/>
  <c r="P289"/>
  <c r="N289"/>
  <c r="L289"/>
  <c r="H289"/>
  <c r="F289"/>
  <c r="C289"/>
  <c r="T288"/>
  <c r="R288"/>
  <c r="P288"/>
  <c r="N288"/>
  <c r="L288"/>
  <c r="H288"/>
  <c r="F288"/>
  <c r="C288"/>
  <c r="T287"/>
  <c r="R287"/>
  <c r="P287"/>
  <c r="N287"/>
  <c r="L287"/>
  <c r="H287"/>
  <c r="F287"/>
  <c r="C287"/>
  <c r="T286"/>
  <c r="R286"/>
  <c r="P286"/>
  <c r="N286"/>
  <c r="L286"/>
  <c r="H286"/>
  <c r="F286"/>
  <c r="C286"/>
  <c r="T285"/>
  <c r="R285"/>
  <c r="P285"/>
  <c r="N285"/>
  <c r="L285"/>
  <c r="H285"/>
  <c r="F285"/>
  <c r="C285"/>
  <c r="T284"/>
  <c r="R284"/>
  <c r="P284"/>
  <c r="N284"/>
  <c r="L284"/>
  <c r="H284"/>
  <c r="F284"/>
  <c r="C284"/>
  <c r="T283"/>
  <c r="R283"/>
  <c r="P283"/>
  <c r="N283"/>
  <c r="L283"/>
  <c r="H283"/>
  <c r="F283"/>
  <c r="C283"/>
  <c r="T282"/>
  <c r="R282"/>
  <c r="P282"/>
  <c r="N282"/>
  <c r="L282"/>
  <c r="H282"/>
  <c r="F282"/>
  <c r="C282"/>
  <c r="T281"/>
  <c r="R281"/>
  <c r="P281"/>
  <c r="N281"/>
  <c r="L281"/>
  <c r="H281"/>
  <c r="F281"/>
  <c r="C281"/>
  <c r="T280"/>
  <c r="R280"/>
  <c r="P280"/>
  <c r="N280"/>
  <c r="L280"/>
  <c r="H280"/>
  <c r="F280"/>
  <c r="C280"/>
  <c r="T279"/>
  <c r="R279"/>
  <c r="P279"/>
  <c r="N279"/>
  <c r="L279"/>
  <c r="H279"/>
  <c r="F279"/>
  <c r="C279"/>
  <c r="T278"/>
  <c r="R278"/>
  <c r="P278"/>
  <c r="N278"/>
  <c r="L278"/>
  <c r="H278"/>
  <c r="F278"/>
  <c r="C278"/>
  <c r="T277"/>
  <c r="R277"/>
  <c r="P277"/>
  <c r="N277"/>
  <c r="L277"/>
  <c r="H277"/>
  <c r="F277"/>
  <c r="C277"/>
  <c r="T276"/>
  <c r="R276"/>
  <c r="P276"/>
  <c r="N276"/>
  <c r="L276"/>
  <c r="H276"/>
  <c r="F276"/>
  <c r="C276"/>
  <c r="T275"/>
  <c r="R275"/>
  <c r="P275"/>
  <c r="N275"/>
  <c r="L275"/>
  <c r="H275"/>
  <c r="F275"/>
  <c r="C275"/>
  <c r="T274"/>
  <c r="R274"/>
  <c r="P274"/>
  <c r="N274"/>
  <c r="L274"/>
  <c r="H274"/>
  <c r="F274"/>
  <c r="C274"/>
  <c r="T273"/>
  <c r="R273"/>
  <c r="P273"/>
  <c r="N273"/>
  <c r="L273"/>
  <c r="H273"/>
  <c r="F273"/>
  <c r="C273"/>
  <c r="T272"/>
  <c r="R272"/>
  <c r="P272"/>
  <c r="N272"/>
  <c r="L272"/>
  <c r="H272"/>
  <c r="F272"/>
  <c r="C272"/>
  <c r="T271"/>
  <c r="R271"/>
  <c r="P271"/>
  <c r="N271"/>
  <c r="L271"/>
  <c r="H271"/>
  <c r="F271"/>
  <c r="C271"/>
  <c r="T270"/>
  <c r="R270"/>
  <c r="P270"/>
  <c r="N270"/>
  <c r="L270"/>
  <c r="H270"/>
  <c r="F270"/>
  <c r="C270"/>
  <c r="T269"/>
  <c r="R269"/>
  <c r="P269"/>
  <c r="N269"/>
  <c r="L269"/>
  <c r="H269"/>
  <c r="F269"/>
  <c r="C269"/>
  <c r="T268"/>
  <c r="R268"/>
  <c r="P268"/>
  <c r="N268"/>
  <c r="L268"/>
  <c r="H268"/>
  <c r="F268"/>
  <c r="C268"/>
  <c r="T267"/>
  <c r="R267"/>
  <c r="P267"/>
  <c r="N267"/>
  <c r="L267"/>
  <c r="H267"/>
  <c r="F267"/>
  <c r="C267"/>
  <c r="T266"/>
  <c r="R266"/>
  <c r="P266"/>
  <c r="N266"/>
  <c r="L266"/>
  <c r="H266"/>
  <c r="F266"/>
  <c r="C266"/>
  <c r="T265"/>
  <c r="R265"/>
  <c r="P265"/>
  <c r="N265"/>
  <c r="L265"/>
  <c r="H265"/>
  <c r="F265"/>
  <c r="C265"/>
  <c r="T264"/>
  <c r="R264"/>
  <c r="P264"/>
  <c r="N264"/>
  <c r="L264"/>
  <c r="H264"/>
  <c r="F264"/>
  <c r="C264"/>
  <c r="T263"/>
  <c r="R263"/>
  <c r="P263"/>
  <c r="N263"/>
  <c r="L263"/>
  <c r="H263"/>
  <c r="F263"/>
  <c r="C263"/>
  <c r="T262"/>
  <c r="R262"/>
  <c r="P262"/>
  <c r="N262"/>
  <c r="L262"/>
  <c r="H262"/>
  <c r="F262"/>
  <c r="C262"/>
  <c r="T261"/>
  <c r="R261"/>
  <c r="P261"/>
  <c r="N261"/>
  <c r="L261"/>
  <c r="H261"/>
  <c r="F261"/>
  <c r="C261"/>
  <c r="T260"/>
  <c r="R260"/>
  <c r="P260"/>
  <c r="N260"/>
  <c r="L260"/>
  <c r="H260"/>
  <c r="F260"/>
  <c r="C260"/>
  <c r="T259"/>
  <c r="R259"/>
  <c r="P259"/>
  <c r="N259"/>
  <c r="L259"/>
  <c r="H259"/>
  <c r="F259"/>
  <c r="C259"/>
  <c r="T258"/>
  <c r="R258"/>
  <c r="P258"/>
  <c r="N258"/>
  <c r="L258"/>
  <c r="H258"/>
  <c r="F258"/>
  <c r="C258"/>
  <c r="T257"/>
  <c r="R257"/>
  <c r="P257"/>
  <c r="N257"/>
  <c r="L257"/>
  <c r="H257"/>
  <c r="F257"/>
  <c r="C257"/>
  <c r="T256"/>
  <c r="R256"/>
  <c r="P256"/>
  <c r="N256"/>
  <c r="L256"/>
  <c r="H256"/>
  <c r="F256"/>
  <c r="C256"/>
  <c r="T255"/>
  <c r="R255"/>
  <c r="P255"/>
  <c r="N255"/>
  <c r="L255"/>
  <c r="H255"/>
  <c r="F255"/>
  <c r="C255"/>
  <c r="T254"/>
  <c r="R254"/>
  <c r="P254"/>
  <c r="N254"/>
  <c r="L254"/>
  <c r="H254"/>
  <c r="F254"/>
  <c r="C254"/>
  <c r="T253"/>
  <c r="R253"/>
  <c r="P253"/>
  <c r="N253"/>
  <c r="L253"/>
  <c r="H253"/>
  <c r="F253"/>
  <c r="C253"/>
  <c r="T252"/>
  <c r="R252"/>
  <c r="P252"/>
  <c r="N252"/>
  <c r="L252"/>
  <c r="H252"/>
  <c r="F252"/>
  <c r="C252"/>
  <c r="T251"/>
  <c r="R251"/>
  <c r="P251"/>
  <c r="N251"/>
  <c r="L251"/>
  <c r="H251"/>
  <c r="F251"/>
  <c r="C251"/>
  <c r="T250"/>
  <c r="R250"/>
  <c r="P250"/>
  <c r="N250"/>
  <c r="L250"/>
  <c r="H250"/>
  <c r="F250"/>
  <c r="C250"/>
  <c r="T249"/>
  <c r="R249"/>
  <c r="P249"/>
  <c r="N249"/>
  <c r="L249"/>
  <c r="H249"/>
  <c r="F249"/>
  <c r="C249"/>
  <c r="T248"/>
  <c r="R248"/>
  <c r="P248"/>
  <c r="N248"/>
  <c r="L248"/>
  <c r="H248"/>
  <c r="F248"/>
  <c r="C248"/>
  <c r="T247"/>
  <c r="R247"/>
  <c r="P247"/>
  <c r="N247"/>
  <c r="L247"/>
  <c r="H247"/>
  <c r="F247"/>
  <c r="C247"/>
  <c r="T246"/>
  <c r="R246"/>
  <c r="P246"/>
  <c r="N246"/>
  <c r="L246"/>
  <c r="H246"/>
  <c r="F246"/>
  <c r="C246"/>
  <c r="T245"/>
  <c r="R245"/>
  <c r="P245"/>
  <c r="N245"/>
  <c r="L245"/>
  <c r="H245"/>
  <c r="F245"/>
  <c r="C245"/>
  <c r="T244"/>
  <c r="R244"/>
  <c r="P244"/>
  <c r="N244"/>
  <c r="L244"/>
  <c r="H244"/>
  <c r="F244"/>
  <c r="C244"/>
  <c r="T243"/>
  <c r="R243"/>
  <c r="P243"/>
  <c r="N243"/>
  <c r="L243"/>
  <c r="H243"/>
  <c r="F243"/>
  <c r="C243"/>
  <c r="T242"/>
  <c r="R242"/>
  <c r="P242"/>
  <c r="N242"/>
  <c r="L242"/>
  <c r="H242"/>
  <c r="F242"/>
  <c r="C242"/>
  <c r="T241"/>
  <c r="R241"/>
  <c r="P241"/>
  <c r="N241"/>
  <c r="L241"/>
  <c r="H241"/>
  <c r="F241"/>
  <c r="C241"/>
  <c r="T240"/>
  <c r="R240"/>
  <c r="P240"/>
  <c r="N240"/>
  <c r="L240"/>
  <c r="H240"/>
  <c r="F240"/>
  <c r="C240"/>
  <c r="T239"/>
  <c r="R239"/>
  <c r="P239"/>
  <c r="N239"/>
  <c r="L239"/>
  <c r="H239"/>
  <c r="F239"/>
  <c r="C239"/>
  <c r="T238"/>
  <c r="R238"/>
  <c r="P238"/>
  <c r="N238"/>
  <c r="L238"/>
  <c r="H238"/>
  <c r="F238"/>
  <c r="C238"/>
  <c r="T237"/>
  <c r="R237"/>
  <c r="P237"/>
  <c r="N237"/>
  <c r="L237"/>
  <c r="H237"/>
  <c r="F237"/>
  <c r="C237"/>
  <c r="T236"/>
  <c r="R236"/>
  <c r="P236"/>
  <c r="N236"/>
  <c r="L236"/>
  <c r="H236"/>
  <c r="F236"/>
  <c r="C236"/>
  <c r="T235"/>
  <c r="R235"/>
  <c r="P235"/>
  <c r="N235"/>
  <c r="L235"/>
  <c r="H235"/>
  <c r="F235"/>
  <c r="C235"/>
  <c r="T234"/>
  <c r="R234"/>
  <c r="P234"/>
  <c r="N234"/>
  <c r="L234"/>
  <c r="H234"/>
  <c r="F234"/>
  <c r="C234"/>
  <c r="T233"/>
  <c r="R233"/>
  <c r="P233"/>
  <c r="N233"/>
  <c r="L233"/>
  <c r="H233"/>
  <c r="F233"/>
  <c r="C233"/>
  <c r="T232"/>
  <c r="R232"/>
  <c r="P232"/>
  <c r="N232"/>
  <c r="L232"/>
  <c r="H232"/>
  <c r="F232"/>
  <c r="C232"/>
  <c r="T231"/>
  <c r="R231"/>
  <c r="P231"/>
  <c r="N231"/>
  <c r="L231"/>
  <c r="H231"/>
  <c r="F231"/>
  <c r="C231"/>
  <c r="T230"/>
  <c r="R230"/>
  <c r="P230"/>
  <c r="N230"/>
  <c r="L230"/>
  <c r="H230"/>
  <c r="F230"/>
  <c r="C230"/>
  <c r="T229"/>
  <c r="R229"/>
  <c r="P229"/>
  <c r="N229"/>
  <c r="L229"/>
  <c r="H229"/>
  <c r="F229"/>
  <c r="C229"/>
  <c r="T228"/>
  <c r="R228"/>
  <c r="P228"/>
  <c r="N228"/>
  <c r="L228"/>
  <c r="H228"/>
  <c r="F228"/>
  <c r="C228"/>
  <c r="T227"/>
  <c r="R227"/>
  <c r="P227"/>
  <c r="N227"/>
  <c r="L227"/>
  <c r="H227"/>
  <c r="F227"/>
  <c r="C227"/>
  <c r="T226"/>
  <c r="R226"/>
  <c r="P226"/>
  <c r="N226"/>
  <c r="L226"/>
  <c r="H226"/>
  <c r="F226"/>
  <c r="C226"/>
  <c r="T225"/>
  <c r="R225"/>
  <c r="P225"/>
  <c r="N225"/>
  <c r="L225"/>
  <c r="H225"/>
  <c r="F225"/>
  <c r="C225"/>
  <c r="T224"/>
  <c r="R224"/>
  <c r="P224"/>
  <c r="N224"/>
  <c r="L224"/>
  <c r="H224"/>
  <c r="F224"/>
  <c r="C224"/>
  <c r="T223"/>
  <c r="R223"/>
  <c r="P223"/>
  <c r="N223"/>
  <c r="L223"/>
  <c r="H223"/>
  <c r="F223"/>
  <c r="C223"/>
  <c r="T222"/>
  <c r="R222"/>
  <c r="P222"/>
  <c r="N222"/>
  <c r="L222"/>
  <c r="H222"/>
  <c r="F222"/>
  <c r="C222"/>
  <c r="T221"/>
  <c r="R221"/>
  <c r="P221"/>
  <c r="N221"/>
  <c r="L221"/>
  <c r="H221"/>
  <c r="F221"/>
  <c r="C221"/>
  <c r="T220"/>
  <c r="R220"/>
  <c r="P220"/>
  <c r="N220"/>
  <c r="L220"/>
  <c r="H220"/>
  <c r="F220"/>
  <c r="C220"/>
  <c r="T219"/>
  <c r="R219"/>
  <c r="P219"/>
  <c r="N219"/>
  <c r="L219"/>
  <c r="H219"/>
  <c r="F219"/>
  <c r="C219"/>
  <c r="T218"/>
  <c r="R218"/>
  <c r="P218"/>
  <c r="N218"/>
  <c r="L218"/>
  <c r="H218"/>
  <c r="F218"/>
  <c r="C218"/>
  <c r="T217"/>
  <c r="R217"/>
  <c r="P217"/>
  <c r="N217"/>
  <c r="L217"/>
  <c r="H217"/>
  <c r="F217"/>
  <c r="C217"/>
  <c r="T216"/>
  <c r="R216"/>
  <c r="P216"/>
  <c r="N216"/>
  <c r="L216"/>
  <c r="H216"/>
  <c r="F216"/>
  <c r="C216"/>
  <c r="T215"/>
  <c r="R215"/>
  <c r="P215"/>
  <c r="N215"/>
  <c r="L215"/>
  <c r="H215"/>
  <c r="F215"/>
  <c r="C215"/>
  <c r="T214"/>
  <c r="R214"/>
  <c r="P214"/>
  <c r="N214"/>
  <c r="L214"/>
  <c r="H214"/>
  <c r="F214"/>
  <c r="C214"/>
  <c r="T213"/>
  <c r="R213"/>
  <c r="P213"/>
  <c r="N213"/>
  <c r="L213"/>
  <c r="H213"/>
  <c r="F213"/>
  <c r="C213"/>
  <c r="T212"/>
  <c r="R212"/>
  <c r="P212"/>
  <c r="N212"/>
  <c r="L212"/>
  <c r="H212"/>
  <c r="F212"/>
  <c r="C212"/>
  <c r="T211"/>
  <c r="R211"/>
  <c r="P211"/>
  <c r="N211"/>
  <c r="L211"/>
  <c r="H211"/>
  <c r="F211"/>
  <c r="C211"/>
  <c r="T210"/>
  <c r="R210"/>
  <c r="P210"/>
  <c r="N210"/>
  <c r="L210"/>
  <c r="H210"/>
  <c r="F210"/>
  <c r="C210"/>
  <c r="T209"/>
  <c r="R209"/>
  <c r="P209"/>
  <c r="N209"/>
  <c r="L209"/>
  <c r="H209"/>
  <c r="F209"/>
  <c r="C209"/>
  <c r="T208"/>
  <c r="R208"/>
  <c r="P208"/>
  <c r="N208"/>
  <c r="L208"/>
  <c r="H208"/>
  <c r="F208"/>
  <c r="C208"/>
  <c r="T207"/>
  <c r="R207"/>
  <c r="P207"/>
  <c r="N207"/>
  <c r="L207"/>
  <c r="H207"/>
  <c r="F207"/>
  <c r="C207"/>
  <c r="T206"/>
  <c r="R206"/>
  <c r="P206"/>
  <c r="N206"/>
  <c r="L206"/>
  <c r="H206"/>
  <c r="F206"/>
  <c r="C206"/>
  <c r="T205"/>
  <c r="R205"/>
  <c r="P205"/>
  <c r="N205"/>
  <c r="L205"/>
  <c r="H205"/>
  <c r="F205"/>
  <c r="C205"/>
  <c r="T204"/>
  <c r="R204"/>
  <c r="P204"/>
  <c r="N204"/>
  <c r="L204"/>
  <c r="H204"/>
  <c r="F204"/>
  <c r="C204"/>
  <c r="T203"/>
  <c r="R203"/>
  <c r="P203"/>
  <c r="N203"/>
  <c r="L203"/>
  <c r="H203"/>
  <c r="F203"/>
  <c r="C203"/>
  <c r="T202"/>
  <c r="R202"/>
  <c r="P202"/>
  <c r="N202"/>
  <c r="L202"/>
  <c r="H202"/>
  <c r="F202"/>
  <c r="C202"/>
  <c r="T201"/>
  <c r="R201"/>
  <c r="P201"/>
  <c r="N201"/>
  <c r="L201"/>
  <c r="H201"/>
  <c r="F201"/>
  <c r="C201"/>
  <c r="T200"/>
  <c r="R200"/>
  <c r="P200"/>
  <c r="N200"/>
  <c r="L200"/>
  <c r="H200"/>
  <c r="F200"/>
  <c r="C200"/>
  <c r="T199"/>
  <c r="R199"/>
  <c r="P199"/>
  <c r="N199"/>
  <c r="L199"/>
  <c r="H199"/>
  <c r="F199"/>
  <c r="C199"/>
  <c r="T198"/>
  <c r="R198"/>
  <c r="P198"/>
  <c r="N198"/>
  <c r="L198"/>
  <c r="H198"/>
  <c r="F198"/>
  <c r="C198"/>
  <c r="T197"/>
  <c r="R197"/>
  <c r="P197"/>
  <c r="N197"/>
  <c r="L197"/>
  <c r="H197"/>
  <c r="F197"/>
  <c r="C197"/>
  <c r="T196"/>
  <c r="R196"/>
  <c r="P196"/>
  <c r="N196"/>
  <c r="L196"/>
  <c r="H196"/>
  <c r="F196"/>
  <c r="C196"/>
  <c r="T195"/>
  <c r="R195"/>
  <c r="P195"/>
  <c r="N195"/>
  <c r="L195"/>
  <c r="H195"/>
  <c r="F195"/>
  <c r="C195"/>
  <c r="T194"/>
  <c r="R194"/>
  <c r="P194"/>
  <c r="N194"/>
  <c r="L194"/>
  <c r="H194"/>
  <c r="F194"/>
  <c r="C194"/>
  <c r="T193"/>
  <c r="R193"/>
  <c r="P193"/>
  <c r="N193"/>
  <c r="L193"/>
  <c r="H193"/>
  <c r="F193"/>
  <c r="C193"/>
  <c r="T192"/>
  <c r="R192"/>
  <c r="P192"/>
  <c r="N192"/>
  <c r="L192"/>
  <c r="H192"/>
  <c r="F192"/>
  <c r="C192"/>
  <c r="T191"/>
  <c r="R191"/>
  <c r="P191"/>
  <c r="N191"/>
  <c r="L191"/>
  <c r="H191"/>
  <c r="F191"/>
  <c r="C191"/>
  <c r="T190"/>
  <c r="R190"/>
  <c r="P190"/>
  <c r="N190"/>
  <c r="L190"/>
  <c r="H190"/>
  <c r="F190"/>
  <c r="C190"/>
  <c r="T189"/>
  <c r="R189"/>
  <c r="P189"/>
  <c r="N189"/>
  <c r="L189"/>
  <c r="H189"/>
  <c r="F189"/>
  <c r="C189"/>
  <c r="T188"/>
  <c r="R188"/>
  <c r="P188"/>
  <c r="N188"/>
  <c r="L188"/>
  <c r="H188"/>
  <c r="F188"/>
  <c r="C188"/>
  <c r="T187"/>
  <c r="R187"/>
  <c r="P187"/>
  <c r="N187"/>
  <c r="L187"/>
  <c r="H187"/>
  <c r="F187"/>
  <c r="C187"/>
  <c r="T186"/>
  <c r="R186"/>
  <c r="P186"/>
  <c r="N186"/>
  <c r="L186"/>
  <c r="H186"/>
  <c r="F186"/>
  <c r="C186"/>
  <c r="T185"/>
  <c r="R185"/>
  <c r="P185"/>
  <c r="N185"/>
  <c r="L185"/>
  <c r="H185"/>
  <c r="F185"/>
  <c r="C185"/>
  <c r="T184"/>
  <c r="R184"/>
  <c r="P184"/>
  <c r="N184"/>
  <c r="L184"/>
  <c r="H184"/>
  <c r="F184"/>
  <c r="C184"/>
  <c r="T183"/>
  <c r="R183"/>
  <c r="P183"/>
  <c r="N183"/>
  <c r="L183"/>
  <c r="H183"/>
  <c r="F183"/>
  <c r="C183"/>
  <c r="T182"/>
  <c r="R182"/>
  <c r="P182"/>
  <c r="N182"/>
  <c r="L182"/>
  <c r="H182"/>
  <c r="F182"/>
  <c r="C182"/>
  <c r="T181"/>
  <c r="R181"/>
  <c r="P181"/>
  <c r="N181"/>
  <c r="L181"/>
  <c r="H181"/>
  <c r="F181"/>
  <c r="C181"/>
  <c r="T180"/>
  <c r="R180"/>
  <c r="P180"/>
  <c r="N180"/>
  <c r="L180"/>
  <c r="H180"/>
  <c r="F180"/>
  <c r="C180"/>
  <c r="T179"/>
  <c r="R179"/>
  <c r="P179"/>
  <c r="N179"/>
  <c r="L179"/>
  <c r="H179"/>
  <c r="F179"/>
  <c r="C179"/>
  <c r="T178"/>
  <c r="R178"/>
  <c r="P178"/>
  <c r="N178"/>
  <c r="L178"/>
  <c r="H178"/>
  <c r="F178"/>
  <c r="C178"/>
  <c r="T177"/>
  <c r="R177"/>
  <c r="P177"/>
  <c r="N177"/>
  <c r="L177"/>
  <c r="H177"/>
  <c r="F177"/>
  <c r="C177"/>
  <c r="T176"/>
  <c r="R176"/>
  <c r="P176"/>
  <c r="N176"/>
  <c r="L176"/>
  <c r="H176"/>
  <c r="F176"/>
  <c r="C176"/>
  <c r="T175"/>
  <c r="R175"/>
  <c r="P175"/>
  <c r="N175"/>
  <c r="L175"/>
  <c r="H175"/>
  <c r="F175"/>
  <c r="C175"/>
  <c r="T174"/>
  <c r="R174"/>
  <c r="P174"/>
  <c r="N174"/>
  <c r="L174"/>
  <c r="H174"/>
  <c r="F174"/>
  <c r="C174"/>
  <c r="T173"/>
  <c r="R173"/>
  <c r="P173"/>
  <c r="N173"/>
  <c r="L173"/>
  <c r="H173"/>
  <c r="F173"/>
  <c r="C173"/>
  <c r="T172"/>
  <c r="R172"/>
  <c r="P172"/>
  <c r="N172"/>
  <c r="L172"/>
  <c r="H172"/>
  <c r="F172"/>
  <c r="C172"/>
  <c r="T171"/>
  <c r="R171"/>
  <c r="P171"/>
  <c r="N171"/>
  <c r="L171"/>
  <c r="H171"/>
  <c r="F171"/>
  <c r="C171"/>
  <c r="T170"/>
  <c r="R170"/>
  <c r="P170"/>
  <c r="N170"/>
  <c r="L170"/>
  <c r="H170"/>
  <c r="F170"/>
  <c r="C170"/>
  <c r="T169"/>
  <c r="R169"/>
  <c r="P169"/>
  <c r="N169"/>
  <c r="L169"/>
  <c r="H169"/>
  <c r="F169"/>
  <c r="C169"/>
  <c r="T168"/>
  <c r="R168"/>
  <c r="P168"/>
  <c r="N168"/>
  <c r="L168"/>
  <c r="H168"/>
  <c r="F168"/>
  <c r="C168"/>
  <c r="T167"/>
  <c r="R167"/>
  <c r="P167"/>
  <c r="N167"/>
  <c r="L167"/>
  <c r="H167"/>
  <c r="F167"/>
  <c r="C167"/>
  <c r="T166"/>
  <c r="R166"/>
  <c r="P166"/>
  <c r="N166"/>
  <c r="L166"/>
  <c r="H166"/>
  <c r="F166"/>
  <c r="C166"/>
  <c r="T165"/>
  <c r="R165"/>
  <c r="P165"/>
  <c r="N165"/>
  <c r="L165"/>
  <c r="H165"/>
  <c r="F165"/>
  <c r="C165"/>
  <c r="T164"/>
  <c r="R164"/>
  <c r="P164"/>
  <c r="N164"/>
  <c r="L164"/>
  <c r="H164"/>
  <c r="F164"/>
  <c r="C164"/>
  <c r="T163"/>
  <c r="R163"/>
  <c r="P163"/>
  <c r="N163"/>
  <c r="L163"/>
  <c r="H163"/>
  <c r="F163"/>
  <c r="C163"/>
  <c r="T162"/>
  <c r="R162"/>
  <c r="P162"/>
  <c r="N162"/>
  <c r="L162"/>
  <c r="H162"/>
  <c r="F162"/>
  <c r="C162"/>
  <c r="T161"/>
  <c r="R161"/>
  <c r="P161"/>
  <c r="N161"/>
  <c r="L161"/>
  <c r="H161"/>
  <c r="F161"/>
  <c r="C161"/>
  <c r="T160"/>
  <c r="R160"/>
  <c r="P160"/>
  <c r="N160"/>
  <c r="L160"/>
  <c r="H160"/>
  <c r="F160"/>
  <c r="C160"/>
  <c r="T159"/>
  <c r="R159"/>
  <c r="P159"/>
  <c r="N159"/>
  <c r="L159"/>
  <c r="H159"/>
  <c r="F159"/>
  <c r="C159"/>
  <c r="T158"/>
  <c r="R158"/>
  <c r="P158"/>
  <c r="N158"/>
  <c r="L158"/>
  <c r="H158"/>
  <c r="F158"/>
  <c r="C158"/>
  <c r="T157"/>
  <c r="R157"/>
  <c r="P157"/>
  <c r="N157"/>
  <c r="L157"/>
  <c r="H157"/>
  <c r="F157"/>
  <c r="C157"/>
  <c r="T156"/>
  <c r="R156"/>
  <c r="P156"/>
  <c r="N156"/>
  <c r="L156"/>
  <c r="H156"/>
  <c r="F156"/>
  <c r="C156"/>
  <c r="T155"/>
  <c r="R155"/>
  <c r="P155"/>
  <c r="N155"/>
  <c r="L155"/>
  <c r="H155"/>
  <c r="F155"/>
  <c r="C155"/>
  <c r="T154"/>
  <c r="R154"/>
  <c r="P154"/>
  <c r="N154"/>
  <c r="L154"/>
  <c r="H154"/>
  <c r="F154"/>
  <c r="C154"/>
  <c r="T153"/>
  <c r="R153"/>
  <c r="P153"/>
  <c r="N153"/>
  <c r="L153"/>
  <c r="H153"/>
  <c r="F153"/>
  <c r="C153"/>
  <c r="T152"/>
  <c r="R152"/>
  <c r="P152"/>
  <c r="N152"/>
  <c r="L152"/>
  <c r="H152"/>
  <c r="F152"/>
  <c r="C152"/>
  <c r="T151"/>
  <c r="R151"/>
  <c r="P151"/>
  <c r="N151"/>
  <c r="L151"/>
  <c r="H151"/>
  <c r="F151"/>
  <c r="C151"/>
  <c r="T150"/>
  <c r="R150"/>
  <c r="P150"/>
  <c r="N150"/>
  <c r="L150"/>
  <c r="H150"/>
  <c r="F150"/>
  <c r="C150"/>
  <c r="T149"/>
  <c r="R149"/>
  <c r="P149"/>
  <c r="N149"/>
  <c r="L149"/>
  <c r="H149"/>
  <c r="F149"/>
  <c r="C149"/>
  <c r="T148"/>
  <c r="R148"/>
  <c r="P148"/>
  <c r="N148"/>
  <c r="L148"/>
  <c r="H148"/>
  <c r="F148"/>
  <c r="C148"/>
  <c r="T147"/>
  <c r="R147"/>
  <c r="P147"/>
  <c r="N147"/>
  <c r="L147"/>
  <c r="H147"/>
  <c r="F147"/>
  <c r="C147"/>
  <c r="T146"/>
  <c r="R146"/>
  <c r="P146"/>
  <c r="N146"/>
  <c r="L146"/>
  <c r="H146"/>
  <c r="F146"/>
  <c r="C146"/>
  <c r="T145"/>
  <c r="R145"/>
  <c r="P145"/>
  <c r="N145"/>
  <c r="L145"/>
  <c r="H145"/>
  <c r="F145"/>
  <c r="C145"/>
  <c r="T144"/>
  <c r="R144"/>
  <c r="P144"/>
  <c r="N144"/>
  <c r="L144"/>
  <c r="H144"/>
  <c r="F144"/>
  <c r="C144"/>
  <c r="T143"/>
  <c r="R143"/>
  <c r="P143"/>
  <c r="N143"/>
  <c r="L143"/>
  <c r="H143"/>
  <c r="F143"/>
  <c r="C143"/>
  <c r="T142"/>
  <c r="R142"/>
  <c r="P142"/>
  <c r="N142"/>
  <c r="L142"/>
  <c r="H142"/>
  <c r="F142"/>
  <c r="C142"/>
  <c r="T141"/>
  <c r="R141"/>
  <c r="P141"/>
  <c r="N141"/>
  <c r="L141"/>
  <c r="H141"/>
  <c r="F141"/>
  <c r="C141"/>
  <c r="T140"/>
  <c r="R140"/>
  <c r="P140"/>
  <c r="N140"/>
  <c r="L140"/>
  <c r="H140"/>
  <c r="F140"/>
  <c r="C140"/>
  <c r="T139"/>
  <c r="R139"/>
  <c r="P139"/>
  <c r="N139"/>
  <c r="L139"/>
  <c r="H139"/>
  <c r="F139"/>
  <c r="C139"/>
  <c r="T138"/>
  <c r="R138"/>
  <c r="P138"/>
  <c r="N138"/>
  <c r="L138"/>
  <c r="H138"/>
  <c r="F138"/>
  <c r="C138"/>
  <c r="T137"/>
  <c r="R137"/>
  <c r="P137"/>
  <c r="N137"/>
  <c r="L137"/>
  <c r="H137"/>
  <c r="F137"/>
  <c r="C137"/>
  <c r="T136"/>
  <c r="R136"/>
  <c r="P136"/>
  <c r="N136"/>
  <c r="L136"/>
  <c r="H136"/>
  <c r="F136"/>
  <c r="C136"/>
  <c r="T135"/>
  <c r="R135"/>
  <c r="P135"/>
  <c r="N135"/>
  <c r="L135"/>
  <c r="H135"/>
  <c r="F135"/>
  <c r="C135"/>
  <c r="T134"/>
  <c r="R134"/>
  <c r="P134"/>
  <c r="N134"/>
  <c r="L134"/>
  <c r="H134"/>
  <c r="F134"/>
  <c r="C134"/>
  <c r="T133"/>
  <c r="R133"/>
  <c r="P133"/>
  <c r="N133"/>
  <c r="L133"/>
  <c r="H133"/>
  <c r="F133"/>
  <c r="C133"/>
  <c r="T132"/>
  <c r="R132"/>
  <c r="P132"/>
  <c r="N132"/>
  <c r="L132"/>
  <c r="H132"/>
  <c r="F132"/>
  <c r="C132"/>
  <c r="T131"/>
  <c r="R131"/>
  <c r="P131"/>
  <c r="N131"/>
  <c r="L131"/>
  <c r="H131"/>
  <c r="F131"/>
  <c r="C131"/>
  <c r="T130"/>
  <c r="R130"/>
  <c r="P130"/>
  <c r="N130"/>
  <c r="L130"/>
  <c r="H130"/>
  <c r="F130"/>
  <c r="C130"/>
  <c r="T129"/>
  <c r="R129"/>
  <c r="P129"/>
  <c r="N129"/>
  <c r="L129"/>
  <c r="H129"/>
  <c r="F129"/>
  <c r="C129"/>
  <c r="T128"/>
  <c r="R128"/>
  <c r="P128"/>
  <c r="N128"/>
  <c r="L128"/>
  <c r="H128"/>
  <c r="F128"/>
  <c r="C128"/>
  <c r="T127"/>
  <c r="R127"/>
  <c r="P127"/>
  <c r="N127"/>
  <c r="L127"/>
  <c r="H127"/>
  <c r="F127"/>
  <c r="C127"/>
  <c r="T126"/>
  <c r="R126"/>
  <c r="P126"/>
  <c r="N126"/>
  <c r="L126"/>
  <c r="H126"/>
  <c r="F126"/>
  <c r="C126"/>
  <c r="T125"/>
  <c r="R125"/>
  <c r="P125"/>
  <c r="N125"/>
  <c r="L125"/>
  <c r="H125"/>
  <c r="F125"/>
  <c r="C125"/>
  <c r="T124"/>
  <c r="R124"/>
  <c r="P124"/>
  <c r="N124"/>
  <c r="L124"/>
  <c r="H124"/>
  <c r="F124"/>
  <c r="C124"/>
  <c r="T123"/>
  <c r="R123"/>
  <c r="P123"/>
  <c r="N123"/>
  <c r="L123"/>
  <c r="H123"/>
  <c r="F123"/>
  <c r="C123"/>
  <c r="T122"/>
  <c r="R122"/>
  <c r="P122"/>
  <c r="N122"/>
  <c r="L122"/>
  <c r="H122"/>
  <c r="F122"/>
  <c r="C122"/>
  <c r="T121"/>
  <c r="R121"/>
  <c r="P121"/>
  <c r="N121"/>
  <c r="L121"/>
  <c r="H121"/>
  <c r="F121"/>
  <c r="C121"/>
  <c r="T120"/>
  <c r="R120"/>
  <c r="P120"/>
  <c r="N120"/>
  <c r="L120"/>
  <c r="H120"/>
  <c r="F120"/>
  <c r="C120"/>
  <c r="T119"/>
  <c r="R119"/>
  <c r="P119"/>
  <c r="N119"/>
  <c r="L119"/>
  <c r="H119"/>
  <c r="F119"/>
  <c r="C119"/>
  <c r="T118"/>
  <c r="R118"/>
  <c r="P118"/>
  <c r="N118"/>
  <c r="L118"/>
  <c r="H118"/>
  <c r="F118"/>
  <c r="C118"/>
  <c r="T117"/>
  <c r="R117"/>
  <c r="P117"/>
  <c r="N117"/>
  <c r="L117"/>
  <c r="H117"/>
  <c r="F117"/>
  <c r="C117"/>
  <c r="T116"/>
  <c r="R116"/>
  <c r="P116"/>
  <c r="N116"/>
  <c r="L116"/>
  <c r="H116"/>
  <c r="F116"/>
  <c r="C116"/>
  <c r="T115"/>
  <c r="R115"/>
  <c r="P115"/>
  <c r="N115"/>
  <c r="L115"/>
  <c r="H115"/>
  <c r="F115"/>
  <c r="C115"/>
  <c r="T114"/>
  <c r="R114"/>
  <c r="P114"/>
  <c r="N114"/>
  <c r="L114"/>
  <c r="H114"/>
  <c r="F114"/>
  <c r="C114"/>
  <c r="T113"/>
  <c r="R113"/>
  <c r="P113"/>
  <c r="N113"/>
  <c r="L113"/>
  <c r="H113"/>
  <c r="F113"/>
  <c r="C113"/>
  <c r="T112"/>
  <c r="R112"/>
  <c r="P112"/>
  <c r="N112"/>
  <c r="L112"/>
  <c r="H112"/>
  <c r="F112"/>
  <c r="C112"/>
  <c r="T111"/>
  <c r="R111"/>
  <c r="P111"/>
  <c r="N111"/>
  <c r="L111"/>
  <c r="H111"/>
  <c r="F111"/>
  <c r="C111"/>
  <c r="T110"/>
  <c r="R110"/>
  <c r="P110"/>
  <c r="N110"/>
  <c r="L110"/>
  <c r="H110"/>
  <c r="F110"/>
  <c r="C110"/>
  <c r="T109"/>
  <c r="R109"/>
  <c r="P109"/>
  <c r="N109"/>
  <c r="L109"/>
  <c r="H109"/>
  <c r="F109"/>
  <c r="C109"/>
  <c r="T108"/>
  <c r="R108"/>
  <c r="P108"/>
  <c r="N108"/>
  <c r="L108"/>
  <c r="H108"/>
  <c r="F108"/>
  <c r="C108"/>
  <c r="T107"/>
  <c r="R107"/>
  <c r="P107"/>
  <c r="N107"/>
  <c r="L107"/>
  <c r="H107"/>
  <c r="F107"/>
  <c r="C107"/>
  <c r="T106"/>
  <c r="R106"/>
  <c r="P106"/>
  <c r="N106"/>
  <c r="L106"/>
  <c r="H106"/>
  <c r="F106"/>
  <c r="C106"/>
  <c r="T105"/>
  <c r="R105"/>
  <c r="P105"/>
  <c r="N105"/>
  <c r="L105"/>
  <c r="H105"/>
  <c r="F105"/>
  <c r="C105"/>
  <c r="T104"/>
  <c r="R104"/>
  <c r="P104"/>
  <c r="N104"/>
  <c r="L104"/>
  <c r="H104"/>
  <c r="F104"/>
  <c r="C104"/>
  <c r="T103"/>
  <c r="R103"/>
  <c r="P103"/>
  <c r="N103"/>
  <c r="L103"/>
  <c r="H103"/>
  <c r="F103"/>
  <c r="C103"/>
  <c r="T102"/>
  <c r="R102"/>
  <c r="P102"/>
  <c r="N102"/>
  <c r="L102"/>
  <c r="H102"/>
  <c r="F102"/>
  <c r="C102"/>
  <c r="T101"/>
  <c r="R101"/>
  <c r="P101"/>
  <c r="N101"/>
  <c r="L101"/>
  <c r="H101"/>
  <c r="F101"/>
  <c r="C101"/>
  <c r="T100"/>
  <c r="R100"/>
  <c r="P100"/>
  <c r="N100"/>
  <c r="L100"/>
  <c r="H100"/>
  <c r="F100"/>
  <c r="C100"/>
  <c r="T99"/>
  <c r="R99"/>
  <c r="P99"/>
  <c r="N99"/>
  <c r="L99"/>
  <c r="H99"/>
  <c r="F99"/>
  <c r="C99"/>
  <c r="T98"/>
  <c r="R98"/>
  <c r="P98"/>
  <c r="N98"/>
  <c r="L98"/>
  <c r="H98"/>
  <c r="F98"/>
  <c r="C98"/>
  <c r="T97"/>
  <c r="R97"/>
  <c r="P97"/>
  <c r="N97"/>
  <c r="L97"/>
  <c r="H97"/>
  <c r="F97"/>
  <c r="C97"/>
  <c r="T96"/>
  <c r="R96"/>
  <c r="P96"/>
  <c r="N96"/>
  <c r="L96"/>
  <c r="H96"/>
  <c r="F96"/>
  <c r="C96"/>
  <c r="T95"/>
  <c r="R95"/>
  <c r="P95"/>
  <c r="N95"/>
  <c r="L95"/>
  <c r="H95"/>
  <c r="F95"/>
  <c r="C95"/>
  <c r="T94"/>
  <c r="R94"/>
  <c r="P94"/>
  <c r="N94"/>
  <c r="L94"/>
  <c r="H94"/>
  <c r="F94"/>
  <c r="C94"/>
  <c r="T93"/>
  <c r="R93"/>
  <c r="P93"/>
  <c r="N93"/>
  <c r="L93"/>
  <c r="H93"/>
  <c r="F93"/>
  <c r="C93"/>
  <c r="T92"/>
  <c r="R92"/>
  <c r="P92"/>
  <c r="N92"/>
  <c r="L92"/>
  <c r="H92"/>
  <c r="F92"/>
  <c r="C92"/>
  <c r="T91"/>
  <c r="R91"/>
  <c r="P91"/>
  <c r="N91"/>
  <c r="L91"/>
  <c r="H91"/>
  <c r="F91"/>
  <c r="C91"/>
  <c r="T90"/>
  <c r="R90"/>
  <c r="P90"/>
  <c r="N90"/>
  <c r="L90"/>
  <c r="H90"/>
  <c r="F90"/>
  <c r="C90"/>
  <c r="T89"/>
  <c r="R89"/>
  <c r="P89"/>
  <c r="N89"/>
  <c r="L89"/>
  <c r="H89"/>
  <c r="F89"/>
  <c r="C89"/>
  <c r="T88"/>
  <c r="R88"/>
  <c r="P88"/>
  <c r="N88"/>
  <c r="L88"/>
  <c r="H88"/>
  <c r="F88"/>
  <c r="C88"/>
  <c r="T87"/>
  <c r="R87"/>
  <c r="P87"/>
  <c r="N87"/>
  <c r="L87"/>
  <c r="H87"/>
  <c r="F87"/>
  <c r="C87"/>
  <c r="T86"/>
  <c r="R86"/>
  <c r="P86"/>
  <c r="N86"/>
  <c r="L86"/>
  <c r="H86"/>
  <c r="F86"/>
  <c r="C86"/>
  <c r="T85"/>
  <c r="R85"/>
  <c r="P85"/>
  <c r="N85"/>
  <c r="L85"/>
  <c r="H85"/>
  <c r="F85"/>
  <c r="C85"/>
  <c r="T84"/>
  <c r="R84"/>
  <c r="P84"/>
  <c r="N84"/>
  <c r="L84"/>
  <c r="H84"/>
  <c r="F84"/>
  <c r="C84"/>
  <c r="T83"/>
  <c r="R83"/>
  <c r="P83"/>
  <c r="N83"/>
  <c r="L83"/>
  <c r="H83"/>
  <c r="F83"/>
  <c r="C83"/>
  <c r="T82"/>
  <c r="R82"/>
  <c r="P82"/>
  <c r="N82"/>
  <c r="L82"/>
  <c r="H82"/>
  <c r="F82"/>
  <c r="C82"/>
  <c r="T81"/>
  <c r="R81"/>
  <c r="P81"/>
  <c r="N81"/>
  <c r="L81"/>
  <c r="H81"/>
  <c r="F81"/>
  <c r="C81"/>
  <c r="T80"/>
  <c r="R80"/>
  <c r="P80"/>
  <c r="N80"/>
  <c r="L80"/>
  <c r="H80"/>
  <c r="F80"/>
  <c r="C80"/>
  <c r="T79"/>
  <c r="R79"/>
  <c r="P79"/>
  <c r="N79"/>
  <c r="L79"/>
  <c r="H79"/>
  <c r="F79"/>
  <c r="C79"/>
  <c r="T78"/>
  <c r="R78"/>
  <c r="P78"/>
  <c r="N78"/>
  <c r="L78"/>
  <c r="H78"/>
  <c r="F78"/>
  <c r="C78"/>
  <c r="T77"/>
  <c r="R77"/>
  <c r="P77"/>
  <c r="N77"/>
  <c r="L77"/>
  <c r="H77"/>
  <c r="F77"/>
  <c r="C77"/>
  <c r="T76"/>
  <c r="R76"/>
  <c r="P76"/>
  <c r="N76"/>
  <c r="L76"/>
  <c r="H76"/>
  <c r="F76"/>
  <c r="C76"/>
  <c r="T75"/>
  <c r="R75"/>
  <c r="P75"/>
  <c r="N75"/>
  <c r="L75"/>
  <c r="H75"/>
  <c r="F75"/>
  <c r="C75"/>
  <c r="T74"/>
  <c r="R74"/>
  <c r="P74"/>
  <c r="N74"/>
  <c r="L74"/>
  <c r="H74"/>
  <c r="F74"/>
  <c r="C74"/>
  <c r="T73"/>
  <c r="R73"/>
  <c r="P73"/>
  <c r="N73"/>
  <c r="L73"/>
  <c r="H73"/>
  <c r="F73"/>
  <c r="C73"/>
  <c r="T72"/>
  <c r="R72"/>
  <c r="P72"/>
  <c r="N72"/>
  <c r="L72"/>
  <c r="H72"/>
  <c r="F72"/>
  <c r="C72"/>
  <c r="T71"/>
  <c r="R71"/>
  <c r="P71"/>
  <c r="N71"/>
  <c r="L71"/>
  <c r="H71"/>
  <c r="F71"/>
  <c r="C71"/>
  <c r="T70"/>
  <c r="R70"/>
  <c r="P70"/>
  <c r="N70"/>
  <c r="L70"/>
  <c r="H70"/>
  <c r="F70"/>
  <c r="C70"/>
  <c r="T69"/>
  <c r="R69"/>
  <c r="P69"/>
  <c r="N69"/>
  <c r="L69"/>
  <c r="H69"/>
  <c r="F69"/>
  <c r="C69"/>
  <c r="T68"/>
  <c r="R68"/>
  <c r="P68"/>
  <c r="N68"/>
  <c r="L68"/>
  <c r="H68"/>
  <c r="F68"/>
  <c r="C68"/>
  <c r="T67"/>
  <c r="R67"/>
  <c r="P67"/>
  <c r="N67"/>
  <c r="L67"/>
  <c r="H67"/>
  <c r="F67"/>
  <c r="C67"/>
  <c r="T66"/>
  <c r="R66"/>
  <c r="P66"/>
  <c r="N66"/>
  <c r="L66"/>
  <c r="H66"/>
  <c r="F66"/>
  <c r="C66"/>
  <c r="T65"/>
  <c r="R65"/>
  <c r="P65"/>
  <c r="N65"/>
  <c r="L65"/>
  <c r="H65"/>
  <c r="F65"/>
  <c r="C65"/>
  <c r="T64"/>
  <c r="R64"/>
  <c r="P64"/>
  <c r="N64"/>
  <c r="L64"/>
  <c r="H64"/>
  <c r="F64"/>
  <c r="C64"/>
  <c r="T63"/>
  <c r="R63"/>
  <c r="P63"/>
  <c r="N63"/>
  <c r="L63"/>
  <c r="H63"/>
  <c r="F63"/>
  <c r="C63"/>
  <c r="T62"/>
  <c r="R62"/>
  <c r="P62"/>
  <c r="N62"/>
  <c r="L62"/>
  <c r="H62"/>
  <c r="F62"/>
  <c r="C62"/>
  <c r="T61"/>
  <c r="R61"/>
  <c r="P61"/>
  <c r="N61"/>
  <c r="L61"/>
  <c r="H61"/>
  <c r="F61"/>
  <c r="C61"/>
  <c r="T60"/>
  <c r="R60"/>
  <c r="P60"/>
  <c r="N60"/>
  <c r="L60"/>
  <c r="H60"/>
  <c r="F60"/>
  <c r="C60"/>
  <c r="T59"/>
  <c r="R59"/>
  <c r="P59"/>
  <c r="N59"/>
  <c r="L59"/>
  <c r="H59"/>
  <c r="F59"/>
  <c r="C59"/>
  <c r="T58"/>
  <c r="R58"/>
  <c r="P58"/>
  <c r="N58"/>
  <c r="L58"/>
  <c r="H58"/>
  <c r="F58"/>
  <c r="C58"/>
  <c r="T57"/>
  <c r="R57"/>
  <c r="P57"/>
  <c r="N57"/>
  <c r="L57"/>
  <c r="H57"/>
  <c r="F57"/>
  <c r="C57"/>
  <c r="T56"/>
  <c r="R56"/>
  <c r="P56"/>
  <c r="N56"/>
  <c r="L56"/>
  <c r="H56"/>
  <c r="F56"/>
  <c r="C56"/>
  <c r="T55"/>
  <c r="R55"/>
  <c r="P55"/>
  <c r="N55"/>
  <c r="L55"/>
  <c r="H55"/>
  <c r="F55"/>
  <c r="C55"/>
  <c r="T54"/>
  <c r="R54"/>
  <c r="P54"/>
  <c r="N54"/>
  <c r="L54"/>
  <c r="H54"/>
  <c r="F54"/>
  <c r="C54"/>
  <c r="T53"/>
  <c r="R53"/>
  <c r="P53"/>
  <c r="N53"/>
  <c r="L53"/>
  <c r="H53"/>
  <c r="F53"/>
  <c r="C53"/>
  <c r="T52"/>
  <c r="R52"/>
  <c r="P52"/>
  <c r="N52"/>
  <c r="L52"/>
  <c r="H52"/>
  <c r="F52"/>
  <c r="C52"/>
  <c r="T51"/>
  <c r="R51"/>
  <c r="P51"/>
  <c r="N51"/>
  <c r="L51"/>
  <c r="H51"/>
  <c r="F51"/>
  <c r="C51"/>
  <c r="T50"/>
  <c r="R50"/>
  <c r="P50"/>
  <c r="N50"/>
  <c r="L50"/>
  <c r="H50"/>
  <c r="F50"/>
  <c r="C50"/>
  <c r="T49"/>
  <c r="R49"/>
  <c r="P49"/>
  <c r="N49"/>
  <c r="L49"/>
  <c r="H49"/>
  <c r="F49"/>
  <c r="C49"/>
  <c r="T48"/>
  <c r="R48"/>
  <c r="P48"/>
  <c r="N48"/>
  <c r="L48"/>
  <c r="H48"/>
  <c r="F48"/>
  <c r="C48"/>
  <c r="T47"/>
  <c r="R47"/>
  <c r="P47"/>
  <c r="N47"/>
  <c r="L47"/>
  <c r="H47"/>
  <c r="F47"/>
  <c r="C47"/>
  <c r="T46"/>
  <c r="R46"/>
  <c r="P46"/>
  <c r="N46"/>
  <c r="L46"/>
  <c r="H46"/>
  <c r="F46"/>
  <c r="C46"/>
  <c r="T45"/>
  <c r="R45"/>
  <c r="P45"/>
  <c r="N45"/>
  <c r="L45"/>
  <c r="H45"/>
  <c r="F45"/>
  <c r="C45"/>
  <c r="T44"/>
  <c r="R44"/>
  <c r="P44"/>
  <c r="N44"/>
  <c r="L44"/>
  <c r="H44"/>
  <c r="F44"/>
  <c r="C44"/>
  <c r="T43"/>
  <c r="R43"/>
  <c r="P43"/>
  <c r="N43"/>
  <c r="L43"/>
  <c r="H43"/>
  <c r="F43"/>
  <c r="C43"/>
  <c r="T42"/>
  <c r="R42"/>
  <c r="P42"/>
  <c r="N42"/>
  <c r="L42"/>
  <c r="H42"/>
  <c r="F42"/>
  <c r="C42"/>
  <c r="T41"/>
  <c r="R41"/>
  <c r="P41"/>
  <c r="N41"/>
  <c r="L41"/>
  <c r="H41"/>
  <c r="F41"/>
  <c r="C41"/>
  <c r="T40"/>
  <c r="R40"/>
  <c r="P40"/>
  <c r="N40"/>
  <c r="L40"/>
  <c r="H40"/>
  <c r="F40"/>
  <c r="C40"/>
  <c r="T39"/>
  <c r="R39"/>
  <c r="P39"/>
  <c r="N39"/>
  <c r="L39"/>
  <c r="H39"/>
  <c r="F39"/>
  <c r="C39"/>
  <c r="T38"/>
  <c r="R38"/>
  <c r="P38"/>
  <c r="N38"/>
  <c r="L38"/>
  <c r="H38"/>
  <c r="F38"/>
  <c r="C38"/>
  <c r="T37"/>
  <c r="R37"/>
  <c r="P37"/>
  <c r="N37"/>
  <c r="L37"/>
  <c r="H37"/>
  <c r="F37"/>
  <c r="C37"/>
  <c r="T36"/>
  <c r="R36"/>
  <c r="P36"/>
  <c r="N36"/>
  <c r="L36"/>
  <c r="H36"/>
  <c r="F36"/>
  <c r="C36"/>
  <c r="T35"/>
  <c r="R35"/>
  <c r="P35"/>
  <c r="N35"/>
  <c r="L35"/>
  <c r="H35"/>
  <c r="F35"/>
  <c r="C35"/>
  <c r="T34"/>
  <c r="R34"/>
  <c r="P34"/>
  <c r="N34"/>
  <c r="L34"/>
  <c r="H34"/>
  <c r="F34"/>
  <c r="C34"/>
  <c r="T33"/>
  <c r="R33"/>
  <c r="P33"/>
  <c r="N33"/>
  <c r="L33"/>
  <c r="H33"/>
  <c r="F33"/>
  <c r="C33"/>
  <c r="T32"/>
  <c r="R32"/>
  <c r="P32"/>
  <c r="N32"/>
  <c r="L32"/>
  <c r="H32"/>
  <c r="F32"/>
  <c r="C32"/>
  <c r="T31"/>
  <c r="R31"/>
  <c r="P31"/>
  <c r="N31"/>
  <c r="L31"/>
  <c r="H31"/>
  <c r="F31"/>
  <c r="C31"/>
  <c r="T30"/>
  <c r="R30"/>
  <c r="P30"/>
  <c r="N30"/>
  <c r="L30"/>
  <c r="H30"/>
  <c r="F30"/>
  <c r="C30"/>
  <c r="AB29"/>
  <c r="Z29"/>
  <c r="W29"/>
  <c r="T29"/>
  <c r="R29"/>
  <c r="P29"/>
  <c r="N29"/>
  <c r="L29"/>
  <c r="H29"/>
  <c r="F29"/>
  <c r="C29"/>
  <c r="T28"/>
  <c r="R28"/>
  <c r="P28"/>
  <c r="N28"/>
  <c r="L28"/>
  <c r="H28"/>
  <c r="F28"/>
  <c r="C28"/>
  <c r="T27"/>
  <c r="R27"/>
  <c r="P27"/>
  <c r="N27"/>
  <c r="L27"/>
  <c r="H27"/>
  <c r="F27"/>
  <c r="C27"/>
  <c r="T26"/>
  <c r="R26"/>
  <c r="P26"/>
  <c r="N26"/>
  <c r="L26"/>
  <c r="H26"/>
  <c r="F26"/>
  <c r="C26"/>
  <c r="T25"/>
  <c r="R25"/>
  <c r="P25"/>
  <c r="N25"/>
  <c r="L25"/>
  <c r="H25"/>
  <c r="F25"/>
  <c r="C25"/>
  <c r="T24"/>
  <c r="R24"/>
  <c r="P24"/>
  <c r="N24"/>
  <c r="L24"/>
  <c r="H24"/>
  <c r="F24"/>
  <c r="C24"/>
  <c r="T23"/>
  <c r="R23"/>
  <c r="P23"/>
  <c r="N23"/>
  <c r="L23"/>
  <c r="H23"/>
  <c r="F23"/>
  <c r="C23"/>
  <c r="T22"/>
  <c r="R22"/>
  <c r="P22"/>
  <c r="N22"/>
  <c r="L22"/>
  <c r="H22"/>
  <c r="F22"/>
  <c r="C22"/>
  <c r="T21"/>
  <c r="R21"/>
  <c r="P21"/>
  <c r="N21"/>
  <c r="L21"/>
  <c r="H21"/>
  <c r="F21"/>
  <c r="C21"/>
  <c r="AB20"/>
  <c r="Z20"/>
  <c r="W20"/>
  <c r="T20"/>
  <c r="R20"/>
  <c r="P20"/>
  <c r="N20"/>
  <c r="L20"/>
  <c r="H20"/>
  <c r="F20"/>
  <c r="C20"/>
  <c r="AB19"/>
  <c r="Z19"/>
  <c r="W19"/>
  <c r="T19"/>
  <c r="R19"/>
  <c r="P19"/>
  <c r="N19"/>
  <c r="L19"/>
  <c r="H19"/>
  <c r="F19"/>
  <c r="C19"/>
  <c r="AB18"/>
  <c r="Z18"/>
  <c r="W18"/>
  <c r="T18"/>
  <c r="R18"/>
  <c r="P18"/>
  <c r="N18"/>
  <c r="L18"/>
  <c r="H18"/>
  <c r="F18"/>
  <c r="C18"/>
  <c r="AB17"/>
  <c r="Z17"/>
  <c r="W17"/>
  <c r="T17"/>
  <c r="R17"/>
  <c r="P17"/>
  <c r="N17"/>
  <c r="L17"/>
  <c r="H17"/>
  <c r="F17"/>
  <c r="C17"/>
  <c r="AB16"/>
  <c r="Z16"/>
  <c r="W16"/>
  <c r="T16"/>
  <c r="R16"/>
  <c r="P16"/>
  <c r="N16"/>
  <c r="L16"/>
  <c r="H16"/>
  <c r="F16"/>
  <c r="C16"/>
  <c r="AB15"/>
  <c r="Z15"/>
  <c r="W15"/>
  <c r="T15"/>
  <c r="R15"/>
  <c r="P15"/>
  <c r="N15"/>
  <c r="L15"/>
  <c r="H15"/>
  <c r="F15"/>
  <c r="C15"/>
  <c r="AB14"/>
  <c r="Z14"/>
  <c r="W14"/>
  <c r="T14"/>
  <c r="R14"/>
  <c r="P14"/>
  <c r="N14"/>
  <c r="L14"/>
  <c r="H14"/>
  <c r="F14"/>
  <c r="C14"/>
  <c r="AB13"/>
  <c r="Z13"/>
  <c r="W13"/>
  <c r="T13"/>
  <c r="R13"/>
  <c r="P13"/>
  <c r="N13"/>
  <c r="L13"/>
  <c r="H13"/>
  <c r="F13"/>
  <c r="C13"/>
  <c r="AB12"/>
  <c r="Z12"/>
  <c r="W12"/>
  <c r="T12"/>
  <c r="R12"/>
  <c r="P12"/>
  <c r="N12"/>
  <c r="L12"/>
  <c r="H12"/>
  <c r="F12"/>
  <c r="C12"/>
  <c r="AB11"/>
  <c r="Z11"/>
  <c r="W11"/>
  <c r="T11"/>
  <c r="R11"/>
  <c r="P11"/>
  <c r="N11"/>
  <c r="L11"/>
  <c r="H11"/>
  <c r="F11"/>
  <c r="C11"/>
  <c r="AA8"/>
  <c r="Y8"/>
  <c r="X8"/>
  <c r="AD8" s="1"/>
  <c r="S8"/>
  <c r="Q8"/>
  <c r="O8"/>
  <c r="M8"/>
  <c r="K8"/>
  <c r="G8"/>
  <c r="E8"/>
  <c r="D8"/>
  <c r="R8" l="1"/>
  <c r="J8"/>
  <c r="S9" i="19"/>
  <c r="T9"/>
  <c r="N9"/>
  <c r="M9"/>
  <c r="R9"/>
  <c r="R9" i="18"/>
  <c r="S9"/>
  <c r="T9"/>
  <c r="M9"/>
  <c r="Q9"/>
  <c r="P9"/>
  <c r="Q9" i="17"/>
  <c r="R9"/>
  <c r="N9"/>
  <c r="P9"/>
  <c r="T9"/>
  <c r="M9"/>
  <c r="M9" i="16"/>
  <c r="Q9"/>
  <c r="S9"/>
  <c r="N9"/>
  <c r="N8" i="15"/>
  <c r="F8"/>
  <c r="H8"/>
  <c r="AB8"/>
  <c r="Z8"/>
  <c r="L8"/>
  <c r="T8"/>
  <c r="S9" i="17"/>
  <c r="P8" i="15"/>
</calcChain>
</file>

<file path=xl/comments1.xml><?xml version="1.0" encoding="utf-8"?>
<comments xmlns="http://schemas.openxmlformats.org/spreadsheetml/2006/main">
  <authors>
    <author>Chris Bojke</author>
  </authors>
  <commentList>
    <comment ref="D3" authorId="0">
      <text>
        <r>
          <rPr>
            <b/>
            <sz val="9"/>
            <color indexed="81"/>
            <rFont val="Tahoma"/>
            <family val="2"/>
          </rPr>
          <t>Chris Bojke:</t>
        </r>
        <r>
          <rPr>
            <sz val="9"/>
            <color indexed="81"/>
            <rFont val="Tahoma"/>
            <family val="2"/>
          </rPr>
          <t xml:space="preserve">
Counts FCEs which qualify for this specialised service - i.e. ignores overlap of services.</t>
        </r>
      </text>
    </comment>
    <comment ref="E3" authorId="0">
      <text>
        <r>
          <rPr>
            <b/>
            <sz val="9"/>
            <color indexed="81"/>
            <rFont val="Tahoma"/>
            <family val="2"/>
          </rPr>
          <t>Chris Bojke:</t>
        </r>
        <r>
          <rPr>
            <sz val="9"/>
            <color indexed="81"/>
            <rFont val="Tahoma"/>
            <family val="2"/>
          </rPr>
          <t xml:space="preserve">
Counts FCEs which qualify for this specialised service - i.e. ignores overlap of services.</t>
        </r>
      </text>
    </comment>
    <comment ref="H3" authorId="0">
      <text>
        <r>
          <rPr>
            <b/>
            <sz val="9"/>
            <color indexed="81"/>
            <rFont val="Tahoma"/>
            <family val="2"/>
          </rPr>
          <t>Chris Bojke:</t>
        </r>
        <r>
          <rPr>
            <sz val="9"/>
            <color indexed="81"/>
            <rFont val="Tahoma"/>
            <family val="2"/>
          </rPr>
          <t xml:space="preserve">
Applies overlap/hierarchy rules such that an FCE may onlyhave one (or no) PSS IR service identified</t>
        </r>
      </text>
    </comment>
  </commentList>
</comments>
</file>

<file path=xl/comments2.xml><?xml version="1.0" encoding="utf-8"?>
<comments xmlns="http://schemas.openxmlformats.org/spreadsheetml/2006/main">
  <authors>
    <author>Chris Bojke</author>
  </authors>
  <commentList>
    <comment ref="D3" authorId="0">
      <text>
        <r>
          <rPr>
            <b/>
            <sz val="9"/>
            <color indexed="81"/>
            <rFont val="Tahoma"/>
            <family val="2"/>
          </rPr>
          <t>Chris Bojke:</t>
        </r>
        <r>
          <rPr>
            <sz val="9"/>
            <color indexed="81"/>
            <rFont val="Tahoma"/>
            <family val="2"/>
          </rPr>
          <t xml:space="preserve">
Counts FCEs which qualify for this specialised service - i.e. ignores overlap of services.</t>
        </r>
      </text>
    </comment>
    <comment ref="E3" authorId="0">
      <text>
        <r>
          <rPr>
            <b/>
            <sz val="9"/>
            <color indexed="81"/>
            <rFont val="Tahoma"/>
            <family val="2"/>
          </rPr>
          <t>Chris Bojke:</t>
        </r>
        <r>
          <rPr>
            <sz val="9"/>
            <color indexed="81"/>
            <rFont val="Tahoma"/>
            <family val="2"/>
          </rPr>
          <t xml:space="preserve">
Counts FCEs which qualify for this specialised service - i.e. ignores overlap of services.</t>
        </r>
      </text>
    </comment>
    <comment ref="H3" authorId="0">
      <text>
        <r>
          <rPr>
            <b/>
            <sz val="9"/>
            <color indexed="81"/>
            <rFont val="Tahoma"/>
            <family val="2"/>
          </rPr>
          <t>Chris Bojke:</t>
        </r>
        <r>
          <rPr>
            <sz val="9"/>
            <color indexed="81"/>
            <rFont val="Tahoma"/>
            <family val="2"/>
          </rPr>
          <t xml:space="preserve">
Applies overlap/hierarchy rules such that an FCE may onlyhave one (or no) PSS IR service identified</t>
        </r>
      </text>
    </comment>
  </commentList>
</comments>
</file>

<file path=xl/comments3.xml><?xml version="1.0" encoding="utf-8"?>
<comments xmlns="http://schemas.openxmlformats.org/spreadsheetml/2006/main">
  <authors>
    <author>Chris Bojke</author>
  </authors>
  <commentList>
    <comment ref="D3" authorId="0">
      <text>
        <r>
          <rPr>
            <b/>
            <sz val="9"/>
            <color indexed="81"/>
            <rFont val="Tahoma"/>
            <family val="2"/>
          </rPr>
          <t>Chris Bojke:</t>
        </r>
        <r>
          <rPr>
            <sz val="9"/>
            <color indexed="81"/>
            <rFont val="Tahoma"/>
            <family val="2"/>
          </rPr>
          <t xml:space="preserve">
Counts FCEs which qualify for this specialised service - i.e. ignores overlap of services.</t>
        </r>
      </text>
    </comment>
    <comment ref="E3" authorId="0">
      <text>
        <r>
          <rPr>
            <b/>
            <sz val="9"/>
            <color indexed="81"/>
            <rFont val="Tahoma"/>
            <family val="2"/>
          </rPr>
          <t>Chris Bojke:</t>
        </r>
        <r>
          <rPr>
            <sz val="9"/>
            <color indexed="81"/>
            <rFont val="Tahoma"/>
            <family val="2"/>
          </rPr>
          <t xml:space="preserve">
Counts FCEs which qualify for this specialised service - i.e. ignores overlap of services.</t>
        </r>
      </text>
    </comment>
    <comment ref="H3" authorId="0">
      <text>
        <r>
          <rPr>
            <b/>
            <sz val="9"/>
            <color indexed="81"/>
            <rFont val="Tahoma"/>
            <family val="2"/>
          </rPr>
          <t>Chris Bojke:</t>
        </r>
        <r>
          <rPr>
            <sz val="9"/>
            <color indexed="81"/>
            <rFont val="Tahoma"/>
            <family val="2"/>
          </rPr>
          <t xml:space="preserve">
Applies overlap/hierarchy rules such that an FCE may onlyhave one (or no) PSS IR service identified</t>
        </r>
      </text>
    </comment>
  </commentList>
</comments>
</file>

<file path=xl/comments4.xml><?xml version="1.0" encoding="utf-8"?>
<comments xmlns="http://schemas.openxmlformats.org/spreadsheetml/2006/main">
  <authors>
    <author>Chris Bojke</author>
  </authors>
  <commentList>
    <comment ref="D3" authorId="0">
      <text>
        <r>
          <rPr>
            <b/>
            <sz val="9"/>
            <color indexed="81"/>
            <rFont val="Tahoma"/>
            <family val="2"/>
          </rPr>
          <t>Chris Bojke:</t>
        </r>
        <r>
          <rPr>
            <sz val="9"/>
            <color indexed="81"/>
            <rFont val="Tahoma"/>
            <family val="2"/>
          </rPr>
          <t xml:space="preserve">
Counts FCEs which qualify for this specialised service - i.e. ignores overlap of services.</t>
        </r>
      </text>
    </comment>
    <comment ref="E3" authorId="0">
      <text>
        <r>
          <rPr>
            <b/>
            <sz val="9"/>
            <color indexed="81"/>
            <rFont val="Tahoma"/>
            <family val="2"/>
          </rPr>
          <t>Chris Bojke:</t>
        </r>
        <r>
          <rPr>
            <sz val="9"/>
            <color indexed="81"/>
            <rFont val="Tahoma"/>
            <family val="2"/>
          </rPr>
          <t xml:space="preserve">
Counts FCEs which qualify for this specialised service - i.e. ignores overlap of services.</t>
        </r>
      </text>
    </comment>
    <comment ref="H3" authorId="0">
      <text>
        <r>
          <rPr>
            <b/>
            <sz val="9"/>
            <color indexed="81"/>
            <rFont val="Tahoma"/>
            <family val="2"/>
          </rPr>
          <t>Chris Bojke:</t>
        </r>
        <r>
          <rPr>
            <sz val="9"/>
            <color indexed="81"/>
            <rFont val="Tahoma"/>
            <family val="2"/>
          </rPr>
          <t xml:space="preserve">
Applies overlap/hierarchy rules such that an FCE may onlyhave one (or no) PSS IR service identified</t>
        </r>
      </text>
    </comment>
  </commentList>
</comments>
</file>

<file path=xl/comments5.xml><?xml version="1.0" encoding="utf-8"?>
<comments xmlns="http://schemas.openxmlformats.org/spreadsheetml/2006/main">
  <authors>
    <author>Chris Bojke</author>
  </authors>
  <commentList>
    <comment ref="D3" authorId="0">
      <text>
        <r>
          <rPr>
            <b/>
            <sz val="9"/>
            <color indexed="81"/>
            <rFont val="Tahoma"/>
            <family val="2"/>
          </rPr>
          <t>Chris Bojke:</t>
        </r>
        <r>
          <rPr>
            <sz val="9"/>
            <color indexed="81"/>
            <rFont val="Tahoma"/>
            <family val="2"/>
          </rPr>
          <t xml:space="preserve">
Counts FCEs which qualify for this specialised service - i.e. ignores overlap of services.</t>
        </r>
      </text>
    </comment>
    <comment ref="E3" authorId="0">
      <text>
        <r>
          <rPr>
            <b/>
            <sz val="9"/>
            <color indexed="81"/>
            <rFont val="Tahoma"/>
            <family val="2"/>
          </rPr>
          <t>Chris Bojke:</t>
        </r>
        <r>
          <rPr>
            <sz val="9"/>
            <color indexed="81"/>
            <rFont val="Tahoma"/>
            <family val="2"/>
          </rPr>
          <t xml:space="preserve">
Counts FCEs which qualify for this specialised service - i.e. ignores overlap of services.</t>
        </r>
      </text>
    </comment>
    <comment ref="H3" authorId="0">
      <text>
        <r>
          <rPr>
            <b/>
            <sz val="9"/>
            <color indexed="81"/>
            <rFont val="Tahoma"/>
            <family val="2"/>
          </rPr>
          <t>Chris Bojke:</t>
        </r>
        <r>
          <rPr>
            <sz val="9"/>
            <color indexed="81"/>
            <rFont val="Tahoma"/>
            <family val="2"/>
          </rPr>
          <t xml:space="preserve">
Applies overlap/hierarchy rules such that an FCE may onlyhave one (or no) PSS IR service identified</t>
        </r>
      </text>
    </comment>
  </commentList>
</comments>
</file>

<file path=xl/sharedStrings.xml><?xml version="1.0" encoding="utf-8"?>
<sst xmlns="http://schemas.openxmlformats.org/spreadsheetml/2006/main" count="11591" uniqueCount="3332">
  <si>
    <t>TOTAL</t>
  </si>
  <si>
    <t>Notes</t>
  </si>
  <si>
    <t>NCBPS01C</t>
  </si>
  <si>
    <t>B03 - Chemotherapy</t>
  </si>
  <si>
    <t>NCBPS01P</t>
  </si>
  <si>
    <t>B02 - PET-CT</t>
  </si>
  <si>
    <t>NCBPS01R</t>
  </si>
  <si>
    <t>B01 - Radiotherapy</t>
  </si>
  <si>
    <t>NCBPS01S</t>
  </si>
  <si>
    <t>D05 - Stereotactic Radiosurgery</t>
  </si>
  <si>
    <t>NCBPS01T</t>
  </si>
  <si>
    <t>B03 - Teenage and Young Adults Cancer</t>
  </si>
  <si>
    <t>NCBPS01Y</t>
  </si>
  <si>
    <t>B03 - Rare Cancers (Adult)</t>
  </si>
  <si>
    <t>NCBPS02Z</t>
  </si>
  <si>
    <t>B04 - BMT</t>
  </si>
  <si>
    <t>NCBPS03Z</t>
  </si>
  <si>
    <t>B05  - Haemophilia</t>
  </si>
  <si>
    <t>NCBPS04A</t>
  </si>
  <si>
    <t>E10 - Women - Complex Minimal Access Gynaecology Surgery</t>
  </si>
  <si>
    <t>NCBPS04C</t>
  </si>
  <si>
    <t>E12 - Women - Fetal Medicine</t>
  </si>
  <si>
    <t>NCBPS04D</t>
  </si>
  <si>
    <t>E10 - Women - Complex Urinary and Faecal Incontinence &amp; Genital Prolapse</t>
  </si>
  <si>
    <t>NCBPS04E</t>
  </si>
  <si>
    <t>E11 - Women - Maternal Medicine (complications of pregnancy)</t>
  </si>
  <si>
    <t>NCBPS06Z</t>
  </si>
  <si>
    <t>D14 - Spinal - Spinal Surgery</t>
  </si>
  <si>
    <t>NCBPS08O</t>
  </si>
  <si>
    <t>D04 - Neurosciences - Neurology</t>
  </si>
  <si>
    <t>NCBPS08P</t>
  </si>
  <si>
    <t>D04 - Neurosciences - Neurophysiology</t>
  </si>
  <si>
    <t>NCBPS08R</t>
  </si>
  <si>
    <t>D04 - Neurosciences - Neuroradiology</t>
  </si>
  <si>
    <t>NCBPS08S</t>
  </si>
  <si>
    <t>D03 - Neurosciences - Neurosurgery</t>
  </si>
  <si>
    <t>NCBPS09Z</t>
  </si>
  <si>
    <t>D06 - Burns Care</t>
  </si>
  <si>
    <t>NCBPS10Z</t>
  </si>
  <si>
    <t>A01 - Cystic fibrosis</t>
  </si>
  <si>
    <t>NCBPS11C</t>
  </si>
  <si>
    <t>A06 - Renal Services - Access for dialysis</t>
  </si>
  <si>
    <t>NCBPS11T</t>
  </si>
  <si>
    <t>A07  - Renal Services - Renal Transplantation</t>
  </si>
  <si>
    <t>NCBPS13B</t>
  </si>
  <si>
    <t>A09 - Cardiac - Cardiac electrophysiology</t>
  </si>
  <si>
    <t>NCBPS13C</t>
  </si>
  <si>
    <t>A09 - Cardiac - Inherited heart disorders</t>
  </si>
  <si>
    <t>NCBPS13E</t>
  </si>
  <si>
    <t>A10 - Cardiac - Cardiac surgery</t>
  </si>
  <si>
    <t>NCBPS13F</t>
  </si>
  <si>
    <t>A09 - Cardiac - PPCI and Structural Heart Disease (Complex Invasive Cardiology)</t>
  </si>
  <si>
    <t>NCBPS13G</t>
  </si>
  <si>
    <t>A11 - Cardiac - Pulmonary hypertension</t>
  </si>
  <si>
    <t>NCBPS13H</t>
  </si>
  <si>
    <t>A10 - Cardiac - Cardiovascular magnetic resonance</t>
  </si>
  <si>
    <t>NCBPS13K</t>
  </si>
  <si>
    <t>A10 - Cardiac - Other</t>
  </si>
  <si>
    <t>NCBPS13X</t>
  </si>
  <si>
    <t>A13 - Adult Congenital Heart Disease</t>
  </si>
  <si>
    <t>NCBPS14Z</t>
  </si>
  <si>
    <t>B06 - HIV</t>
  </si>
  <si>
    <t>NCBPS15Z</t>
  </si>
  <si>
    <t>D07 - Cleft Lip Palate</t>
  </si>
  <si>
    <t>NCBPS16Z</t>
  </si>
  <si>
    <t>B09 - Immunology</t>
  </si>
  <si>
    <t>NCBPS17Z</t>
  </si>
  <si>
    <t>B09 - Allergy</t>
  </si>
  <si>
    <t>NCBPS18A</t>
  </si>
  <si>
    <t>B07 - Infectious Diseases Adult</t>
  </si>
  <si>
    <t>NCBPS18C</t>
  </si>
  <si>
    <t>B07 - Infectious Diseases Paeds</t>
  </si>
  <si>
    <t>NCBPS19Z</t>
  </si>
  <si>
    <t>A02 - Hepatology &amp; Pancreatic</t>
  </si>
  <si>
    <t>NCBPS22Z</t>
  </si>
  <si>
    <t>C04 - Mental Health - Gender Dysphoria</t>
  </si>
  <si>
    <t>NCBPS23A</t>
  </si>
  <si>
    <t>E04 - Childrens services - Cancer</t>
  </si>
  <si>
    <t>NCBPS23B</t>
  </si>
  <si>
    <t>E05 - Childrens services - Cardiac</t>
  </si>
  <si>
    <t>NCBPS23E</t>
  </si>
  <si>
    <t>E03 - Childrens services - Endocrinology</t>
  </si>
  <si>
    <t>NCBPS23F</t>
  </si>
  <si>
    <t>E03 - Childrens services - Gastroenterology</t>
  </si>
  <si>
    <t>NCBPS23H</t>
  </si>
  <si>
    <t>E03 - Childrens services - Haematology</t>
  </si>
  <si>
    <t>NCBPS23M</t>
  </si>
  <si>
    <t>E09 - Childrens services - Neurosciences</t>
  </si>
  <si>
    <t>NCBPS23N</t>
  </si>
  <si>
    <t>E03 - Childrens services - Ophthalmology</t>
  </si>
  <si>
    <t>NCBPS23S</t>
  </si>
  <si>
    <t>E03 - Childrens services - Renal</t>
  </si>
  <si>
    <t>NCBPS23T</t>
  </si>
  <si>
    <t>E03 - Childrens services - Respiratory</t>
  </si>
  <si>
    <t>NCBPS23W</t>
  </si>
  <si>
    <t>E03 - Childrens services - Rheumatology</t>
  </si>
  <si>
    <t>NCBPS23X</t>
  </si>
  <si>
    <t>E02 - Childrens services - Surgery</t>
  </si>
  <si>
    <t>NCBPS23Y</t>
  </si>
  <si>
    <t>E03 - Childrens services - Paediatric Pain Management</t>
  </si>
  <si>
    <t>NCBPS28Z</t>
  </si>
  <si>
    <t>D11 - Hyperbaric Oxygen Treatment</t>
  </si>
  <si>
    <t>NCBPS29A</t>
  </si>
  <si>
    <t>A03d - Respiratory - Pulmonary vascular services</t>
  </si>
  <si>
    <t>NCBPS29B</t>
  </si>
  <si>
    <t>A12 - Respiratory - Complex thoracic surgery</t>
  </si>
  <si>
    <t>NCBPS29E</t>
  </si>
  <si>
    <t>A03d - Respiratory - Management of central airway obstruction</t>
  </si>
  <si>
    <t>NCBPS29M</t>
  </si>
  <si>
    <t>A03d - Respiratory - Interstitial lung disease</t>
  </si>
  <si>
    <t>NCBPS29R</t>
  </si>
  <si>
    <t>A03d - Respiratory - Other</t>
  </si>
  <si>
    <t>NCBPS30Z</t>
  </si>
  <si>
    <t>A04 - Vascular Services</t>
  </si>
  <si>
    <t>NCBPS32A</t>
  </si>
  <si>
    <t>D09 - Ears - Cochlear Implants</t>
  </si>
  <si>
    <t>NCBPS32B</t>
  </si>
  <si>
    <t>D09 - Ears - Bone anchored hearing aids</t>
  </si>
  <si>
    <t>NCBPS32D</t>
  </si>
  <si>
    <t>D09 - Ears - Middle Ear Implants</t>
  </si>
  <si>
    <t>NCBPS33A</t>
  </si>
  <si>
    <t>A08 - Colorectal - Complex Surgery for Incontinence</t>
  </si>
  <si>
    <t>NCBPS33B</t>
  </si>
  <si>
    <t>A08 - Colorectal - Complex Inflammatory Bowel disease</t>
  </si>
  <si>
    <t>NCBPS33C</t>
  </si>
  <si>
    <t>A08 - Colorectal - Transanal Endoscopic Microsurgery</t>
  </si>
  <si>
    <t>NCBPS34A</t>
  </si>
  <si>
    <t>D10 - Orthopaedic Surgery</t>
  </si>
  <si>
    <t>NCBPS34R</t>
  </si>
  <si>
    <t>D10 - Orthopaedic Surgery - revisions</t>
  </si>
  <si>
    <t>NCBPS35Z</t>
  </si>
  <si>
    <t>A05 - Morbid Obesity Surgery</t>
  </si>
  <si>
    <t>NCBPS37Z</t>
  </si>
  <si>
    <t>D12 - Ophthalmology</t>
  </si>
  <si>
    <t>NCBPS38S</t>
  </si>
  <si>
    <t>B08 - Haemoglobinopathy - Sickle Cell</t>
  </si>
  <si>
    <t>NCBPS38T</t>
  </si>
  <si>
    <t>B08 - Haemoglobinopathy - Thalassaemia</t>
  </si>
  <si>
    <t>NCBPS99Z</t>
  </si>
  <si>
    <t>Highly Specialised</t>
  </si>
  <si>
    <t>PSS Code</t>
  </si>
  <si>
    <t>PSS Description</t>
  </si>
  <si>
    <t xml:space="preserve">CHE Count </t>
  </si>
  <si>
    <t>Toolkit Count</t>
  </si>
  <si>
    <t>Difference</t>
  </si>
  <si>
    <t xml:space="preserve"> % Difference</t>
  </si>
  <si>
    <t xml:space="preserve">Toolkit Dominant Count </t>
  </si>
  <si>
    <t>Cleaned HES without  'zero-cost' Reference Cost Activity</t>
  </si>
  <si>
    <t>Cleaned HES 'zero- cost' Reference Cost Activity</t>
  </si>
  <si>
    <t>HRG</t>
  </si>
  <si>
    <t>FCEs</t>
  </si>
  <si>
    <t>Specialised Activity</t>
  </si>
  <si>
    <t>Reference Cost Matching</t>
  </si>
  <si>
    <t>PSS CHE</t>
  </si>
  <si>
    <t>PSS toolkit</t>
  </si>
  <si>
    <t>RC_ID matched</t>
  </si>
  <si>
    <t>DC_ID matched</t>
  </si>
  <si>
    <t>SC_ID matched</t>
  </si>
  <si>
    <t>HRG_ID matched</t>
  </si>
  <si>
    <t>Not matched</t>
  </si>
  <si>
    <t>AA02A</t>
  </si>
  <si>
    <t>DZ13A</t>
  </si>
  <si>
    <t>AA02B</t>
  </si>
  <si>
    <t>DZ13B</t>
  </si>
  <si>
    <t>AA03A</t>
  </si>
  <si>
    <t>LA08E</t>
  </si>
  <si>
    <t>AA03B</t>
  </si>
  <si>
    <t>PA13C</t>
  </si>
  <si>
    <t>AA04A</t>
  </si>
  <si>
    <t>PA13D</t>
  </si>
  <si>
    <t>AA04B</t>
  </si>
  <si>
    <t>PA13E</t>
  </si>
  <si>
    <t>AA05A</t>
  </si>
  <si>
    <t>PA13F</t>
  </si>
  <si>
    <t>AA05B</t>
  </si>
  <si>
    <t>PB03Z</t>
  </si>
  <si>
    <t>AA06A</t>
  </si>
  <si>
    <t>SB97Z</t>
  </si>
  <si>
    <t>AA06B</t>
  </si>
  <si>
    <t>SC97Z</t>
  </si>
  <si>
    <t>AA07A</t>
  </si>
  <si>
    <t>AA07B</t>
  </si>
  <si>
    <t>AA08A</t>
  </si>
  <si>
    <t>AA08B</t>
  </si>
  <si>
    <t>UZ01Z HRGs</t>
  </si>
  <si>
    <t>AA09A</t>
  </si>
  <si>
    <t>AA09B</t>
  </si>
  <si>
    <t>AA10A</t>
  </si>
  <si>
    <t>AA10B</t>
  </si>
  <si>
    <t>AA11A</t>
  </si>
  <si>
    <t>UZ01Z</t>
  </si>
  <si>
    <t>AA11B</t>
  </si>
  <si>
    <t>AA12A</t>
  </si>
  <si>
    <t>AA12B</t>
  </si>
  <si>
    <t>AA13A</t>
  </si>
  <si>
    <t>AA13B</t>
  </si>
  <si>
    <t>AA14A</t>
  </si>
  <si>
    <t>AA14B</t>
  </si>
  <si>
    <t>AA15A</t>
  </si>
  <si>
    <t>AA15B</t>
  </si>
  <si>
    <t>AA16A</t>
  </si>
  <si>
    <t>AA16B</t>
  </si>
  <si>
    <t>AA17A</t>
  </si>
  <si>
    <t>AA17B</t>
  </si>
  <si>
    <t>AA18A</t>
  </si>
  <si>
    <t>AA18B</t>
  </si>
  <si>
    <t>AA19A</t>
  </si>
  <si>
    <t>AA19B</t>
  </si>
  <si>
    <t>AA20A</t>
  </si>
  <si>
    <t>AA20B</t>
  </si>
  <si>
    <t>AA21A</t>
  </si>
  <si>
    <t>AA21B</t>
  </si>
  <si>
    <t>AA22A</t>
  </si>
  <si>
    <t>AA22B</t>
  </si>
  <si>
    <t>AA23A</t>
  </si>
  <si>
    <t>AA23B</t>
  </si>
  <si>
    <t>AA24A</t>
  </si>
  <si>
    <t>AA24B</t>
  </si>
  <si>
    <t>AA25A</t>
  </si>
  <si>
    <t>AA25B</t>
  </si>
  <si>
    <t>AA26A</t>
  </si>
  <si>
    <t>AA26B</t>
  </si>
  <si>
    <t>AA27A</t>
  </si>
  <si>
    <t>AA27B</t>
  </si>
  <si>
    <t>AA28A</t>
  </si>
  <si>
    <t>AA28B</t>
  </si>
  <si>
    <t>AA29A</t>
  </si>
  <si>
    <t>AA29B</t>
  </si>
  <si>
    <t>AA30A</t>
  </si>
  <si>
    <t>AA30B</t>
  </si>
  <si>
    <t>AA31A</t>
  </si>
  <si>
    <t>AA31B</t>
  </si>
  <si>
    <t>AA32Z</t>
  </si>
  <si>
    <t>AA33C</t>
  </si>
  <si>
    <t>AA33D</t>
  </si>
  <si>
    <t>AA34C</t>
  </si>
  <si>
    <t>AA34D</t>
  </si>
  <si>
    <t>AB02Z</t>
  </si>
  <si>
    <t>AB03Z</t>
  </si>
  <si>
    <t>AB04Z</t>
  </si>
  <si>
    <t>AB05Z</t>
  </si>
  <si>
    <t>AB06Z</t>
  </si>
  <si>
    <t>AB07Z</t>
  </si>
  <si>
    <t>AB08Z</t>
  </si>
  <si>
    <t>AB09Z</t>
  </si>
  <si>
    <t>AB10Z</t>
  </si>
  <si>
    <t>AB11Z</t>
  </si>
  <si>
    <t>BZ01Z</t>
  </si>
  <si>
    <t>BZ02Z</t>
  </si>
  <si>
    <t>BZ03Z</t>
  </si>
  <si>
    <t>BZ04Z</t>
  </si>
  <si>
    <t>BZ05Z</t>
  </si>
  <si>
    <t>BZ06A</t>
  </si>
  <si>
    <t>BZ06B</t>
  </si>
  <si>
    <t>BZ07A</t>
  </si>
  <si>
    <t>BZ07B</t>
  </si>
  <si>
    <t>BZ08A</t>
  </si>
  <si>
    <t>BZ08B</t>
  </si>
  <si>
    <t>BZ09A</t>
  </si>
  <si>
    <t>BZ09B</t>
  </si>
  <si>
    <t>BZ10A</t>
  </si>
  <si>
    <t>BZ10B</t>
  </si>
  <si>
    <t>BZ11Z</t>
  </si>
  <si>
    <t>BZ12Z</t>
  </si>
  <si>
    <t>BZ13Z</t>
  </si>
  <si>
    <t>BZ14A</t>
  </si>
  <si>
    <t>BZ14B</t>
  </si>
  <si>
    <t>BZ15A</t>
  </si>
  <si>
    <t>BZ15B</t>
  </si>
  <si>
    <t>BZ16A</t>
  </si>
  <si>
    <t>BZ16B</t>
  </si>
  <si>
    <t>BZ17Z</t>
  </si>
  <si>
    <t>BZ18Z</t>
  </si>
  <si>
    <t>BZ19Z</t>
  </si>
  <si>
    <t>BZ20Z</t>
  </si>
  <si>
    <t>BZ21Z</t>
  </si>
  <si>
    <t>BZ22Z</t>
  </si>
  <si>
    <t>BZ23Z</t>
  </si>
  <si>
    <t>BZ24A</t>
  </si>
  <si>
    <t>BZ24C</t>
  </si>
  <si>
    <t>CZ01S</t>
  </si>
  <si>
    <t>CZ01T</t>
  </si>
  <si>
    <t>CZ01V</t>
  </si>
  <si>
    <t>CZ01Y</t>
  </si>
  <si>
    <t>CZ02S</t>
  </si>
  <si>
    <t>CZ02T</t>
  </si>
  <si>
    <t>CZ02W</t>
  </si>
  <si>
    <t>CZ02X</t>
  </si>
  <si>
    <t>CZ02Y</t>
  </si>
  <si>
    <t>CZ03U</t>
  </si>
  <si>
    <t>CZ03V</t>
  </si>
  <si>
    <t>CZ03Y</t>
  </si>
  <si>
    <t>CZ04O</t>
  </si>
  <si>
    <t>CZ04P</t>
  </si>
  <si>
    <t>CZ04Q</t>
  </si>
  <si>
    <t>CZ05S</t>
  </si>
  <si>
    <t>CZ05T</t>
  </si>
  <si>
    <t>CZ05V</t>
  </si>
  <si>
    <t>CZ05Y</t>
  </si>
  <si>
    <t>CZ07O</t>
  </si>
  <si>
    <t>CZ07P</t>
  </si>
  <si>
    <t>CZ07Q</t>
  </si>
  <si>
    <t>CZ08S</t>
  </si>
  <si>
    <t>CZ08T</t>
  </si>
  <si>
    <t>CZ08V</t>
  </si>
  <si>
    <t>CZ08Y</t>
  </si>
  <si>
    <t>CZ09U</t>
  </si>
  <si>
    <t>CZ09V</t>
  </si>
  <si>
    <t>CZ09Y</t>
  </si>
  <si>
    <t>CZ10U</t>
  </si>
  <si>
    <t>CZ10V</t>
  </si>
  <si>
    <t>CZ10Y</t>
  </si>
  <si>
    <t>CZ11Z</t>
  </si>
  <si>
    <t>CZ12U</t>
  </si>
  <si>
    <t>CZ12V</t>
  </si>
  <si>
    <t>CZ12Y</t>
  </si>
  <si>
    <t>CZ13U</t>
  </si>
  <si>
    <t>CZ13V</t>
  </si>
  <si>
    <t>CZ13Y</t>
  </si>
  <si>
    <t>CZ14U</t>
  </si>
  <si>
    <t>CZ14V</t>
  </si>
  <si>
    <t>CZ14Y</t>
  </si>
  <si>
    <t>CZ15N</t>
  </si>
  <si>
    <t>CZ15Q</t>
  </si>
  <si>
    <t>CZ16N</t>
  </si>
  <si>
    <t>CZ16Q</t>
  </si>
  <si>
    <t>CZ17U</t>
  </si>
  <si>
    <t>CZ17V</t>
  </si>
  <si>
    <t>CZ17Y</t>
  </si>
  <si>
    <t>CZ18R</t>
  </si>
  <si>
    <t>CZ18U</t>
  </si>
  <si>
    <t>CZ19Z</t>
  </si>
  <si>
    <t>CZ20Z</t>
  </si>
  <si>
    <t>CZ21V</t>
  </si>
  <si>
    <t>CZ21Y</t>
  </si>
  <si>
    <t>CZ22W</t>
  </si>
  <si>
    <t>CZ22X</t>
  </si>
  <si>
    <t>CZ22Y</t>
  </si>
  <si>
    <t>CZ23W</t>
  </si>
  <si>
    <t>CZ23X</t>
  </si>
  <si>
    <t>CZ23Y</t>
  </si>
  <si>
    <t>CZ24O</t>
  </si>
  <si>
    <t>CZ24P</t>
  </si>
  <si>
    <t>CZ24Q</t>
  </si>
  <si>
    <t>CZ25N</t>
  </si>
  <si>
    <t>CZ25Q</t>
  </si>
  <si>
    <t>CZ27Z</t>
  </si>
  <si>
    <t>CZ28Z</t>
  </si>
  <si>
    <t>CZ30U</t>
  </si>
  <si>
    <t>CZ30Y</t>
  </si>
  <si>
    <t>CZ31U</t>
  </si>
  <si>
    <t>CZ31Y</t>
  </si>
  <si>
    <t>CZ32U</t>
  </si>
  <si>
    <t>CZ32Y</t>
  </si>
  <si>
    <t>CZ33U</t>
  </si>
  <si>
    <t>CZ33Y</t>
  </si>
  <si>
    <t>CZ34U</t>
  </si>
  <si>
    <t>CZ34Y</t>
  </si>
  <si>
    <t>CZ35U</t>
  </si>
  <si>
    <t>CZ35Y</t>
  </si>
  <si>
    <t>CZ36U</t>
  </si>
  <si>
    <t>CZ36Y</t>
  </si>
  <si>
    <t>CZ37U</t>
  </si>
  <si>
    <t>CZ37Y</t>
  </si>
  <si>
    <t>CZ38U</t>
  </si>
  <si>
    <t>CZ38Y</t>
  </si>
  <si>
    <t>CZ39U</t>
  </si>
  <si>
    <t>CZ39Y</t>
  </si>
  <si>
    <t>CZ40U</t>
  </si>
  <si>
    <t>CZ40Y</t>
  </si>
  <si>
    <t>CZ41U</t>
  </si>
  <si>
    <t>CZ41Y</t>
  </si>
  <si>
    <t>CZ42U</t>
  </si>
  <si>
    <t>CZ42Y</t>
  </si>
  <si>
    <t>DZ01Z</t>
  </si>
  <si>
    <t>DZ02A</t>
  </si>
  <si>
    <t>DZ02B</t>
  </si>
  <si>
    <t>DZ02C</t>
  </si>
  <si>
    <t>DZ03A</t>
  </si>
  <si>
    <t>DZ03B</t>
  </si>
  <si>
    <t>DZ04A</t>
  </si>
  <si>
    <t>DZ04B</t>
  </si>
  <si>
    <t>DZ06Z</t>
  </si>
  <si>
    <t>DZ07A</t>
  </si>
  <si>
    <t>DZ07B</t>
  </si>
  <si>
    <t>DZ08Z</t>
  </si>
  <si>
    <t>DZ09A</t>
  </si>
  <si>
    <t>DZ09B</t>
  </si>
  <si>
    <t>DZ09C</t>
  </si>
  <si>
    <t>DZ10A</t>
  </si>
  <si>
    <t>DZ10B</t>
  </si>
  <si>
    <t>DZ10C</t>
  </si>
  <si>
    <t>DZ11A</t>
  </si>
  <si>
    <t>DZ11B</t>
  </si>
  <si>
    <t>DZ11C</t>
  </si>
  <si>
    <t>DZ12A</t>
  </si>
  <si>
    <t>DZ12B</t>
  </si>
  <si>
    <t>DZ14A</t>
  </si>
  <si>
    <t>DZ14B</t>
  </si>
  <si>
    <t>DZ15A</t>
  </si>
  <si>
    <t>DZ15B</t>
  </si>
  <si>
    <t>DZ15C</t>
  </si>
  <si>
    <t>DZ15D</t>
  </si>
  <si>
    <t>DZ15E</t>
  </si>
  <si>
    <t>DZ15F</t>
  </si>
  <si>
    <t>DZ16A</t>
  </si>
  <si>
    <t>DZ16B</t>
  </si>
  <si>
    <t>DZ16C</t>
  </si>
  <si>
    <t>DZ17A</t>
  </si>
  <si>
    <t>DZ17B</t>
  </si>
  <si>
    <t>DZ17C</t>
  </si>
  <si>
    <t>DZ18Z</t>
  </si>
  <si>
    <t>DZ19A</t>
  </si>
  <si>
    <t>DZ19B</t>
  </si>
  <si>
    <t>DZ19C</t>
  </si>
  <si>
    <t>DZ20Z</t>
  </si>
  <si>
    <t>DZ21A</t>
  </si>
  <si>
    <t>DZ21B</t>
  </si>
  <si>
    <t>DZ21C</t>
  </si>
  <si>
    <t>DZ21D</t>
  </si>
  <si>
    <t>DZ21E</t>
  </si>
  <si>
    <t>DZ21F</t>
  </si>
  <si>
    <t>DZ21G</t>
  </si>
  <si>
    <t>DZ21H</t>
  </si>
  <si>
    <t>DZ21J</t>
  </si>
  <si>
    <t>DZ21K</t>
  </si>
  <si>
    <t>DZ22A</t>
  </si>
  <si>
    <t>DZ22B</t>
  </si>
  <si>
    <t>DZ22C</t>
  </si>
  <si>
    <t>DZ23A</t>
  </si>
  <si>
    <t>DZ23B</t>
  </si>
  <si>
    <t>DZ23C</t>
  </si>
  <si>
    <t>DZ24A</t>
  </si>
  <si>
    <t>DZ24B</t>
  </si>
  <si>
    <t>DZ24C</t>
  </si>
  <si>
    <t>DZ25A</t>
  </si>
  <si>
    <t>DZ25B</t>
  </si>
  <si>
    <t>DZ26A</t>
  </si>
  <si>
    <t>DZ26B</t>
  </si>
  <si>
    <t>DZ27A</t>
  </si>
  <si>
    <t>DZ27B</t>
  </si>
  <si>
    <t>DZ27C</t>
  </si>
  <si>
    <t>DZ27D</t>
  </si>
  <si>
    <t>DZ27E</t>
  </si>
  <si>
    <t>DZ27F</t>
  </si>
  <si>
    <t>DZ28Z</t>
  </si>
  <si>
    <t>DZ29A</t>
  </si>
  <si>
    <t>DZ29B</t>
  </si>
  <si>
    <t>DZ30Z</t>
  </si>
  <si>
    <t>DZ31Z</t>
  </si>
  <si>
    <t>DZ32Z</t>
  </si>
  <si>
    <t>DZ33Z</t>
  </si>
  <si>
    <t>DZ34Z</t>
  </si>
  <si>
    <t>DZ35Z</t>
  </si>
  <si>
    <t>DZ36Z</t>
  </si>
  <si>
    <t>DZ37A</t>
  </si>
  <si>
    <t>DZ37B</t>
  </si>
  <si>
    <t>DZ38Z</t>
  </si>
  <si>
    <t>DZ39Z</t>
  </si>
  <si>
    <t>DZ40Z</t>
  </si>
  <si>
    <t>DZ41Z</t>
  </si>
  <si>
    <t>DZ42Z</t>
  </si>
  <si>
    <t>DZ43Z</t>
  </si>
  <si>
    <t>DZ44Z</t>
  </si>
  <si>
    <t>DZ46Z</t>
  </si>
  <si>
    <t>DZ49Z</t>
  </si>
  <si>
    <t>DZ50Z</t>
  </si>
  <si>
    <t>DZ51Z</t>
  </si>
  <si>
    <t>DZ52Z</t>
  </si>
  <si>
    <t>EA01Z</t>
  </si>
  <si>
    <t>EA02Z</t>
  </si>
  <si>
    <t>EA03Z</t>
  </si>
  <si>
    <t>EA05Z</t>
  </si>
  <si>
    <t>EA07Z</t>
  </si>
  <si>
    <t>EA09Z</t>
  </si>
  <si>
    <t>EA10Z</t>
  </si>
  <si>
    <t>EA11Z</t>
  </si>
  <si>
    <t>EA12Z</t>
  </si>
  <si>
    <t>EA14Z</t>
  </si>
  <si>
    <t>EA16Z</t>
  </si>
  <si>
    <t>EA17Z</t>
  </si>
  <si>
    <t>EA19Z</t>
  </si>
  <si>
    <t>EA20Z</t>
  </si>
  <si>
    <t>EA22Z</t>
  </si>
  <si>
    <t>EA23Z</t>
  </si>
  <si>
    <t>EA24Z</t>
  </si>
  <si>
    <t>EA25Z</t>
  </si>
  <si>
    <t>EA26Z</t>
  </si>
  <si>
    <t>EA29Z</t>
  </si>
  <si>
    <t>EA31Z</t>
  </si>
  <si>
    <t>EA35Z</t>
  </si>
  <si>
    <t>EA36A</t>
  </si>
  <si>
    <t>EA36B</t>
  </si>
  <si>
    <t>EA39Z</t>
  </si>
  <si>
    <t>EA40Z</t>
  </si>
  <si>
    <t>EA43Z</t>
  </si>
  <si>
    <t>EA44Z</t>
  </si>
  <si>
    <t>EA45Z</t>
  </si>
  <si>
    <t>EA47Z</t>
  </si>
  <si>
    <t>EA48Z</t>
  </si>
  <si>
    <t>EA49Z</t>
  </si>
  <si>
    <t>EA51Z</t>
  </si>
  <si>
    <t>EA52Z</t>
  </si>
  <si>
    <t>EA53Z</t>
  </si>
  <si>
    <t>EA54Z</t>
  </si>
  <si>
    <t>EA55Z</t>
  </si>
  <si>
    <t>EA56Z</t>
  </si>
  <si>
    <t>EB01Z</t>
  </si>
  <si>
    <t>EB02Z</t>
  </si>
  <si>
    <t>EB03H</t>
  </si>
  <si>
    <t>EB03I</t>
  </si>
  <si>
    <t>EB04H</t>
  </si>
  <si>
    <t>EB04I</t>
  </si>
  <si>
    <t>EB05Z</t>
  </si>
  <si>
    <t>EB06Z</t>
  </si>
  <si>
    <t>EB07H</t>
  </si>
  <si>
    <t>EB07I</t>
  </si>
  <si>
    <t>EB08H</t>
  </si>
  <si>
    <t>EB08I</t>
  </si>
  <si>
    <t>EB09Z</t>
  </si>
  <si>
    <t>EB10Z</t>
  </si>
  <si>
    <t>FZ12D</t>
  </si>
  <si>
    <t>FZ12E</t>
  </si>
  <si>
    <t>FZ12F</t>
  </si>
  <si>
    <t>FZ12H</t>
  </si>
  <si>
    <t>FZ12I</t>
  </si>
  <si>
    <t>FZ12J</t>
  </si>
  <si>
    <t>FZ12K</t>
  </si>
  <si>
    <t>FZ13C</t>
  </si>
  <si>
    <t>FZ13D</t>
  </si>
  <si>
    <t>FZ17A</t>
  </si>
  <si>
    <t>FZ17B</t>
  </si>
  <si>
    <t>FZ17C</t>
  </si>
  <si>
    <t>FZ17D</t>
  </si>
  <si>
    <t>FZ18A</t>
  </si>
  <si>
    <t>FZ18B</t>
  </si>
  <si>
    <t>FZ18C</t>
  </si>
  <si>
    <t>FZ18E</t>
  </si>
  <si>
    <t>FZ18F</t>
  </si>
  <si>
    <t>FZ19A</t>
  </si>
  <si>
    <t>FZ19B</t>
  </si>
  <si>
    <t>FZ20A</t>
  </si>
  <si>
    <t>FZ20B</t>
  </si>
  <si>
    <t>FZ20D</t>
  </si>
  <si>
    <t>FZ20E</t>
  </si>
  <si>
    <t>FZ21A</t>
  </si>
  <si>
    <t>FZ21B</t>
  </si>
  <si>
    <t>FZ22A</t>
  </si>
  <si>
    <t>FZ22B</t>
  </si>
  <si>
    <t>FZ23A</t>
  </si>
  <si>
    <t>FZ23B</t>
  </si>
  <si>
    <t>FZ24A</t>
  </si>
  <si>
    <t>FZ24B</t>
  </si>
  <si>
    <t>FZ24C</t>
  </si>
  <si>
    <t>FZ24E</t>
  </si>
  <si>
    <t>FZ24F</t>
  </si>
  <si>
    <t>FZ27A</t>
  </si>
  <si>
    <t>FZ27B</t>
  </si>
  <si>
    <t>FZ27C</t>
  </si>
  <si>
    <t>FZ27D</t>
  </si>
  <si>
    <t>FZ31D</t>
  </si>
  <si>
    <t>FZ31E</t>
  </si>
  <si>
    <t>FZ31F</t>
  </si>
  <si>
    <t>FZ33C</t>
  </si>
  <si>
    <t>FZ33D</t>
  </si>
  <si>
    <t>FZ33E</t>
  </si>
  <si>
    <t>FZ36D</t>
  </si>
  <si>
    <t>FZ36E</t>
  </si>
  <si>
    <t>FZ36F</t>
  </si>
  <si>
    <t>FZ37F</t>
  </si>
  <si>
    <t>FZ37G</t>
  </si>
  <si>
    <t>FZ37H</t>
  </si>
  <si>
    <t>FZ37I</t>
  </si>
  <si>
    <t>FZ37J</t>
  </si>
  <si>
    <t>FZ38D</t>
  </si>
  <si>
    <t>FZ38E</t>
  </si>
  <si>
    <t>FZ38F</t>
  </si>
  <si>
    <t>FZ39D</t>
  </si>
  <si>
    <t>FZ39E</t>
  </si>
  <si>
    <t>FZ39F</t>
  </si>
  <si>
    <t>FZ40A</t>
  </si>
  <si>
    <t>FZ40B</t>
  </si>
  <si>
    <t>FZ41D</t>
  </si>
  <si>
    <t>FZ41E</t>
  </si>
  <si>
    <t>FZ41F</t>
  </si>
  <si>
    <t>FZ42A</t>
  </si>
  <si>
    <t>FZ42B</t>
  </si>
  <si>
    <t>FZ43A</t>
  </si>
  <si>
    <t>FZ43B</t>
  </si>
  <si>
    <t>FZ43C</t>
  </si>
  <si>
    <t>FZ44A</t>
  </si>
  <si>
    <t>FZ44B</t>
  </si>
  <si>
    <t>FZ44C</t>
  </si>
  <si>
    <t>FZ45A</t>
  </si>
  <si>
    <t>FZ45B</t>
  </si>
  <si>
    <t>FZ45C</t>
  </si>
  <si>
    <t>FZ46A</t>
  </si>
  <si>
    <t>FZ46B</t>
  </si>
  <si>
    <t>FZ46C</t>
  </si>
  <si>
    <t>FZ47A</t>
  </si>
  <si>
    <t>FZ47B</t>
  </si>
  <si>
    <t>FZ47C</t>
  </si>
  <si>
    <t>FZ48A</t>
  </si>
  <si>
    <t>FZ48B</t>
  </si>
  <si>
    <t>FZ48C</t>
  </si>
  <si>
    <t>FZ49A</t>
  </si>
  <si>
    <t>FZ49B</t>
  </si>
  <si>
    <t>FZ49C</t>
  </si>
  <si>
    <t>FZ50Z</t>
  </si>
  <si>
    <t>FZ51Z</t>
  </si>
  <si>
    <t>FZ52Z</t>
  </si>
  <si>
    <t>FZ53Z</t>
  </si>
  <si>
    <t>FZ54Z</t>
  </si>
  <si>
    <t>FZ55Z</t>
  </si>
  <si>
    <t>FZ56Z</t>
  </si>
  <si>
    <t>FZ57Z</t>
  </si>
  <si>
    <t>FZ58A</t>
  </si>
  <si>
    <t>FZ58B</t>
  </si>
  <si>
    <t>FZ59Z</t>
  </si>
  <si>
    <t>FZ60Z</t>
  </si>
  <si>
    <t>FZ61Z</t>
  </si>
  <si>
    <t>FZ62A</t>
  </si>
  <si>
    <t>FZ62B</t>
  </si>
  <si>
    <t>FZ63Z</t>
  </si>
  <si>
    <t>FZ64A</t>
  </si>
  <si>
    <t>FZ64B</t>
  </si>
  <si>
    <t>FZ65Z</t>
  </si>
  <si>
    <t>FZ66A</t>
  </si>
  <si>
    <t>FZ66B</t>
  </si>
  <si>
    <t>FZ67A</t>
  </si>
  <si>
    <t>FZ67B</t>
  </si>
  <si>
    <t>FZ68C</t>
  </si>
  <si>
    <t>FZ68D</t>
  </si>
  <si>
    <t>FZ68E</t>
  </si>
  <si>
    <t>FZ68F</t>
  </si>
  <si>
    <t>FZ69A</t>
  </si>
  <si>
    <t>FZ69B</t>
  </si>
  <si>
    <t>FZ70Z</t>
  </si>
  <si>
    <t>FZ71A</t>
  </si>
  <si>
    <t>FZ71B</t>
  </si>
  <si>
    <t>FZ71C</t>
  </si>
  <si>
    <t>FZ72Z</t>
  </si>
  <si>
    <t>FZ73A</t>
  </si>
  <si>
    <t>FZ73B</t>
  </si>
  <si>
    <t>FZ74A</t>
  </si>
  <si>
    <t>FZ74B</t>
  </si>
  <si>
    <t>FZ75A</t>
  </si>
  <si>
    <t>FZ75B</t>
  </si>
  <si>
    <t>FZ76A</t>
  </si>
  <si>
    <t>FZ76B</t>
  </si>
  <si>
    <t>FZ77A</t>
  </si>
  <si>
    <t>FZ77B</t>
  </si>
  <si>
    <t>FZ78A</t>
  </si>
  <si>
    <t>FZ78B</t>
  </si>
  <si>
    <t>FZ78C</t>
  </si>
  <si>
    <t>FZ78D</t>
  </si>
  <si>
    <t>FZ79A</t>
  </si>
  <si>
    <t>FZ79B</t>
  </si>
  <si>
    <t>FZ80A</t>
  </si>
  <si>
    <t>FZ80B</t>
  </si>
  <si>
    <t>FZ81A</t>
  </si>
  <si>
    <t>FZ81B</t>
  </si>
  <si>
    <t>FZ82A</t>
  </si>
  <si>
    <t>FZ82B</t>
  </si>
  <si>
    <t>FZ83A</t>
  </si>
  <si>
    <t>FZ83B</t>
  </si>
  <si>
    <t>FZ83C</t>
  </si>
  <si>
    <t>FZ83D</t>
  </si>
  <si>
    <t>FZ83E</t>
  </si>
  <si>
    <t>FZ83F</t>
  </si>
  <si>
    <t>FZ84Z</t>
  </si>
  <si>
    <t>FZ85Z</t>
  </si>
  <si>
    <t>FZ86Z</t>
  </si>
  <si>
    <t>FZ87A</t>
  </si>
  <si>
    <t>FZ87B</t>
  </si>
  <si>
    <t>FZ87C</t>
  </si>
  <si>
    <t>FZ88A</t>
  </si>
  <si>
    <t>FZ88B</t>
  </si>
  <si>
    <t>GA01A</t>
  </si>
  <si>
    <t>GA01B</t>
  </si>
  <si>
    <t>GA01C</t>
  </si>
  <si>
    <t>GA03A</t>
  </si>
  <si>
    <t>GA03B</t>
  </si>
  <si>
    <t>GA04A</t>
  </si>
  <si>
    <t>GA04B</t>
  </si>
  <si>
    <t>GA05A</t>
  </si>
  <si>
    <t>GA05B</t>
  </si>
  <si>
    <t>GA06A</t>
  </si>
  <si>
    <t>GA06B</t>
  </si>
  <si>
    <t>GA07A</t>
  </si>
  <si>
    <t>GA07B</t>
  </si>
  <si>
    <t>GA10C</t>
  </si>
  <si>
    <t>GA10D</t>
  </si>
  <si>
    <t>GA10E</t>
  </si>
  <si>
    <t>GA10F</t>
  </si>
  <si>
    <t>GA10G</t>
  </si>
  <si>
    <t>GA11Z</t>
  </si>
  <si>
    <t>GA12Z</t>
  </si>
  <si>
    <t>GA13A</t>
  </si>
  <si>
    <t>GA13B</t>
  </si>
  <si>
    <t>GB01A</t>
  </si>
  <si>
    <t>GB01B</t>
  </si>
  <si>
    <t>GB02A</t>
  </si>
  <si>
    <t>GB02B</t>
  </si>
  <si>
    <t>GB02C</t>
  </si>
  <si>
    <t>GB03A</t>
  </si>
  <si>
    <t>GB03B</t>
  </si>
  <si>
    <t>GB04D</t>
  </si>
  <si>
    <t>GB04E</t>
  </si>
  <si>
    <t>GB05C</t>
  </si>
  <si>
    <t>GB05D</t>
  </si>
  <si>
    <t>GB05E</t>
  </si>
  <si>
    <t>GB06A</t>
  </si>
  <si>
    <t>GB06B</t>
  </si>
  <si>
    <t>GB06C</t>
  </si>
  <si>
    <t>GB06D</t>
  </si>
  <si>
    <t>GB07Z</t>
  </si>
  <si>
    <t>GB08A</t>
  </si>
  <si>
    <t>GB08B</t>
  </si>
  <si>
    <t>GB09A</t>
  </si>
  <si>
    <t>GB09B</t>
  </si>
  <si>
    <t>GB09C</t>
  </si>
  <si>
    <t>GC01A</t>
  </si>
  <si>
    <t>GC01B</t>
  </si>
  <si>
    <t>GC12A</t>
  </si>
  <si>
    <t>GC12B</t>
  </si>
  <si>
    <t>GC15A</t>
  </si>
  <si>
    <t>GC15B</t>
  </si>
  <si>
    <t>GC15C</t>
  </si>
  <si>
    <t>GC15D</t>
  </si>
  <si>
    <t>GC16A</t>
  </si>
  <si>
    <t>GC16B</t>
  </si>
  <si>
    <t>GC16C</t>
  </si>
  <si>
    <t>GC16D</t>
  </si>
  <si>
    <t>HA11A</t>
  </si>
  <si>
    <t>HA11B</t>
  </si>
  <si>
    <t>HA11C</t>
  </si>
  <si>
    <t>HA12B</t>
  </si>
  <si>
    <t>HA12C</t>
  </si>
  <si>
    <t>HA13A</t>
  </si>
  <si>
    <t>HA13B</t>
  </si>
  <si>
    <t>HA13C</t>
  </si>
  <si>
    <t>HA14A</t>
  </si>
  <si>
    <t>HA14B</t>
  </si>
  <si>
    <t>HA14C</t>
  </si>
  <si>
    <t>HA19Z</t>
  </si>
  <si>
    <t>HA21B</t>
  </si>
  <si>
    <t>HA21C</t>
  </si>
  <si>
    <t>HA22B</t>
  </si>
  <si>
    <t>HA22C</t>
  </si>
  <si>
    <t>HA23B</t>
  </si>
  <si>
    <t>HA23C</t>
  </si>
  <si>
    <t>HA24Z</t>
  </si>
  <si>
    <t>HA25B</t>
  </si>
  <si>
    <t>HA25C</t>
  </si>
  <si>
    <t>HA26B</t>
  </si>
  <si>
    <t>HA26C</t>
  </si>
  <si>
    <t>HA29Z</t>
  </si>
  <si>
    <t>HA31B</t>
  </si>
  <si>
    <t>HA31C</t>
  </si>
  <si>
    <t>HA32Z</t>
  </si>
  <si>
    <t>HA33Z</t>
  </si>
  <si>
    <t>HA34Z</t>
  </si>
  <si>
    <t>HA35Z</t>
  </si>
  <si>
    <t>HA39Z</t>
  </si>
  <si>
    <t>HA51Z</t>
  </si>
  <si>
    <t>HA52Z</t>
  </si>
  <si>
    <t>HA53Z</t>
  </si>
  <si>
    <t>HA54Z</t>
  </si>
  <si>
    <t>HA55Z</t>
  </si>
  <si>
    <t>HA56A</t>
  </si>
  <si>
    <t>HA56B</t>
  </si>
  <si>
    <t>HA59Z</t>
  </si>
  <si>
    <t>HA61B</t>
  </si>
  <si>
    <t>HA61C</t>
  </si>
  <si>
    <t>HA62Z</t>
  </si>
  <si>
    <t>HA63Z</t>
  </si>
  <si>
    <t>HA69Z</t>
  </si>
  <si>
    <t>HA71B</t>
  </si>
  <si>
    <t>HA71C</t>
  </si>
  <si>
    <t>HA72Z</t>
  </si>
  <si>
    <t>HA73B</t>
  </si>
  <si>
    <t>HA73C</t>
  </si>
  <si>
    <t>HA79Z</t>
  </si>
  <si>
    <t>HA81A</t>
  </si>
  <si>
    <t>HA81B</t>
  </si>
  <si>
    <t>HA81C</t>
  </si>
  <si>
    <t>HA83A</t>
  </si>
  <si>
    <t>HA83B</t>
  </si>
  <si>
    <t>HA83C</t>
  </si>
  <si>
    <t>HA91Z</t>
  </si>
  <si>
    <t>HA92Z</t>
  </si>
  <si>
    <t>HA93Z</t>
  </si>
  <si>
    <t>HA94Z</t>
  </si>
  <si>
    <t>HA95Z</t>
  </si>
  <si>
    <t>HA96Z</t>
  </si>
  <si>
    <t>HA97Z</t>
  </si>
  <si>
    <t>HA99Z</t>
  </si>
  <si>
    <t>HB11A</t>
  </si>
  <si>
    <t>HB11B</t>
  </si>
  <si>
    <t>HB11C</t>
  </si>
  <si>
    <t>HB12A</t>
  </si>
  <si>
    <t>HB12B</t>
  </si>
  <si>
    <t>HB12C</t>
  </si>
  <si>
    <t>HB13Z</t>
  </si>
  <si>
    <t>HB14B</t>
  </si>
  <si>
    <t>HB14C</t>
  </si>
  <si>
    <t>HB15D</t>
  </si>
  <si>
    <t>HB15E</t>
  </si>
  <si>
    <t>HB15F</t>
  </si>
  <si>
    <t>HB15G</t>
  </si>
  <si>
    <t>HB16B</t>
  </si>
  <si>
    <t>HB16C</t>
  </si>
  <si>
    <t>HB19Z</t>
  </si>
  <si>
    <t>HB21A</t>
  </si>
  <si>
    <t>HB21B</t>
  </si>
  <si>
    <t>HB21C</t>
  </si>
  <si>
    <t>HB22B</t>
  </si>
  <si>
    <t>HB22C</t>
  </si>
  <si>
    <t>HB23B</t>
  </si>
  <si>
    <t>HB23C</t>
  </si>
  <si>
    <t>HB24B</t>
  </si>
  <si>
    <t>HB24C</t>
  </si>
  <si>
    <t>HB25D</t>
  </si>
  <si>
    <t>HB25E</t>
  </si>
  <si>
    <t>HB25F</t>
  </si>
  <si>
    <t>HB25G</t>
  </si>
  <si>
    <t>HB25H</t>
  </si>
  <si>
    <t>HB25J</t>
  </si>
  <si>
    <t>HB29Z</t>
  </si>
  <si>
    <t>HB31Z</t>
  </si>
  <si>
    <t>HB32A</t>
  </si>
  <si>
    <t>HB32B</t>
  </si>
  <si>
    <t>HB33D</t>
  </si>
  <si>
    <t>HB33E</t>
  </si>
  <si>
    <t>HB33F</t>
  </si>
  <si>
    <t>HB33G</t>
  </si>
  <si>
    <t>HB34D</t>
  </si>
  <si>
    <t>HB34E</t>
  </si>
  <si>
    <t>HB34F</t>
  </si>
  <si>
    <t>HB34G</t>
  </si>
  <si>
    <t>HB35B</t>
  </si>
  <si>
    <t>HB35C</t>
  </si>
  <si>
    <t>HB39Z</t>
  </si>
  <si>
    <t>HB51Z</t>
  </si>
  <si>
    <t>HB52B</t>
  </si>
  <si>
    <t>HB52C</t>
  </si>
  <si>
    <t>HB53Z</t>
  </si>
  <si>
    <t>HB54B</t>
  </si>
  <si>
    <t>HB54C</t>
  </si>
  <si>
    <t>HB55B</t>
  </si>
  <si>
    <t>HB55C</t>
  </si>
  <si>
    <t>HB56B</t>
  </si>
  <si>
    <t>HB56C</t>
  </si>
  <si>
    <t>HB59Z</t>
  </si>
  <si>
    <t>HB61B</t>
  </si>
  <si>
    <t>HB61C</t>
  </si>
  <si>
    <t>HB62B</t>
  </si>
  <si>
    <t>HB62C</t>
  </si>
  <si>
    <t>HB63Z</t>
  </si>
  <si>
    <t>HB69Z</t>
  </si>
  <si>
    <t>HB71B</t>
  </si>
  <si>
    <t>HB71C</t>
  </si>
  <si>
    <t>HB72Z</t>
  </si>
  <si>
    <t>HB73Z</t>
  </si>
  <si>
    <t>HB79Z</t>
  </si>
  <si>
    <t>HB91Z</t>
  </si>
  <si>
    <t>HB99Z</t>
  </si>
  <si>
    <t>HC01Z</t>
  </si>
  <si>
    <t>HC02B</t>
  </si>
  <si>
    <t>HC02C</t>
  </si>
  <si>
    <t>HC03B</t>
  </si>
  <si>
    <t>HC03C</t>
  </si>
  <si>
    <t>HC04B</t>
  </si>
  <si>
    <t>HC04C</t>
  </si>
  <si>
    <t>HC05B</t>
  </si>
  <si>
    <t>HC05C</t>
  </si>
  <si>
    <t>HC06Z</t>
  </si>
  <si>
    <t>HC07Z</t>
  </si>
  <si>
    <t>HC09Z</t>
  </si>
  <si>
    <t>HC10Z</t>
  </si>
  <si>
    <t>HC11Z</t>
  </si>
  <si>
    <t>HC12Z</t>
  </si>
  <si>
    <t>HC20B</t>
  </si>
  <si>
    <t>HC20C</t>
  </si>
  <si>
    <t>HC21B</t>
  </si>
  <si>
    <t>HC21C</t>
  </si>
  <si>
    <t>HC26B</t>
  </si>
  <si>
    <t>HC26C</t>
  </si>
  <si>
    <t>HC27B</t>
  </si>
  <si>
    <t>HC27C</t>
  </si>
  <si>
    <t>HC28B</t>
  </si>
  <si>
    <t>HC28C</t>
  </si>
  <si>
    <t>HC29Z</t>
  </si>
  <si>
    <t>HC30B</t>
  </si>
  <si>
    <t>HC30C</t>
  </si>
  <si>
    <t>HC31B</t>
  </si>
  <si>
    <t>HC31C</t>
  </si>
  <si>
    <t>HC32B</t>
  </si>
  <si>
    <t>HC32C</t>
  </si>
  <si>
    <t>HD21A</t>
  </si>
  <si>
    <t>HD21B</t>
  </si>
  <si>
    <t>HD21C</t>
  </si>
  <si>
    <t>HD23A</t>
  </si>
  <si>
    <t>HD23B</t>
  </si>
  <si>
    <t>HD23C</t>
  </si>
  <si>
    <t>HD24A</t>
  </si>
  <si>
    <t>HD24B</t>
  </si>
  <si>
    <t>HD24C</t>
  </si>
  <si>
    <t>HD25A</t>
  </si>
  <si>
    <t>HD25B</t>
  </si>
  <si>
    <t>HD25C</t>
  </si>
  <si>
    <t>HD26A</t>
  </si>
  <si>
    <t>HD26B</t>
  </si>
  <si>
    <t>HD26C</t>
  </si>
  <si>
    <t>HD39A</t>
  </si>
  <si>
    <t>HD39B</t>
  </si>
  <si>
    <t>HD39C</t>
  </si>
  <si>
    <t>HD40A</t>
  </si>
  <si>
    <t>HD40B</t>
  </si>
  <si>
    <t>HD40C</t>
  </si>
  <si>
    <t>HR01B</t>
  </si>
  <si>
    <t>HR01C</t>
  </si>
  <si>
    <t>HR02Z</t>
  </si>
  <si>
    <t>HR03Z</t>
  </si>
  <si>
    <t>HR04B</t>
  </si>
  <si>
    <t>HR04C</t>
  </si>
  <si>
    <t>HR05Z</t>
  </si>
  <si>
    <t>HR06A</t>
  </si>
  <si>
    <t>HR06B</t>
  </si>
  <si>
    <t>JA12A</t>
  </si>
  <si>
    <t>JA12B</t>
  </si>
  <si>
    <t>JA12C</t>
  </si>
  <si>
    <t>JA13Z</t>
  </si>
  <si>
    <t>JA14Z</t>
  </si>
  <si>
    <t>JA18A</t>
  </si>
  <si>
    <t>JA18B</t>
  </si>
  <si>
    <t>JA18C</t>
  </si>
  <si>
    <t>JA19Z</t>
  </si>
  <si>
    <t>JA20A</t>
  </si>
  <si>
    <t>JA20B</t>
  </si>
  <si>
    <t>JA20C</t>
  </si>
  <si>
    <t>JA21A</t>
  </si>
  <si>
    <t>JA21B</t>
  </si>
  <si>
    <t>JA24A</t>
  </si>
  <si>
    <t>JA24B</t>
  </si>
  <si>
    <t>JA24C</t>
  </si>
  <si>
    <t>JA25Z</t>
  </si>
  <si>
    <t>JA26Z</t>
  </si>
  <si>
    <t>JA27Z</t>
  </si>
  <si>
    <t>JA28Z</t>
  </si>
  <si>
    <t>JA30Z</t>
  </si>
  <si>
    <t>JA31Z</t>
  </si>
  <si>
    <t>JB01A</t>
  </si>
  <si>
    <t>JB01B</t>
  </si>
  <si>
    <t>JB01C</t>
  </si>
  <si>
    <t>JB11A</t>
  </si>
  <si>
    <t>JB11B</t>
  </si>
  <si>
    <t>JB12A</t>
  </si>
  <si>
    <t>JB12B</t>
  </si>
  <si>
    <t>JB13A</t>
  </si>
  <si>
    <t>JB13B</t>
  </si>
  <si>
    <t>JB21A</t>
  </si>
  <si>
    <t>JB21B</t>
  </si>
  <si>
    <t>JC01A</t>
  </si>
  <si>
    <t>JC01B</t>
  </si>
  <si>
    <t>JC01C</t>
  </si>
  <si>
    <t>JC02A</t>
  </si>
  <si>
    <t>JC02B</t>
  </si>
  <si>
    <t>JC02C</t>
  </si>
  <si>
    <t>JC03A</t>
  </si>
  <si>
    <t>JC03B</t>
  </si>
  <si>
    <t>JC03C</t>
  </si>
  <si>
    <t>JC04A</t>
  </si>
  <si>
    <t>JC04B</t>
  </si>
  <si>
    <t>JC04C</t>
  </si>
  <si>
    <t>JC05A</t>
  </si>
  <si>
    <t>JC05B</t>
  </si>
  <si>
    <t>JC05C</t>
  </si>
  <si>
    <t>JC06A</t>
  </si>
  <si>
    <t>JC06B</t>
  </si>
  <si>
    <t>JC06C</t>
  </si>
  <si>
    <t>JC07Z</t>
  </si>
  <si>
    <t>JC09Z</t>
  </si>
  <si>
    <t>JC10Z</t>
  </si>
  <si>
    <t>JC11Z</t>
  </si>
  <si>
    <t>JC12Z</t>
  </si>
  <si>
    <t>JC13Z</t>
  </si>
  <si>
    <t>JC14Z</t>
  </si>
  <si>
    <t>JC15Z</t>
  </si>
  <si>
    <t>JC16Z</t>
  </si>
  <si>
    <t>JC17Z</t>
  </si>
  <si>
    <t>JC18Z</t>
  </si>
  <si>
    <t>JC19D</t>
  </si>
  <si>
    <t>JC19U</t>
  </si>
  <si>
    <t>JC20Z</t>
  </si>
  <si>
    <t>JC27Z</t>
  </si>
  <si>
    <t>JC33Z</t>
  </si>
  <si>
    <t>JC34Z</t>
  </si>
  <si>
    <t>JD01A</t>
  </si>
  <si>
    <t>JD01B</t>
  </si>
  <si>
    <t>JD01C</t>
  </si>
  <si>
    <t>JD02A</t>
  </si>
  <si>
    <t>JD02B</t>
  </si>
  <si>
    <t>JD02C</t>
  </si>
  <si>
    <t>JD03A</t>
  </si>
  <si>
    <t>JD03B</t>
  </si>
  <si>
    <t>JD03C</t>
  </si>
  <si>
    <t>JD04A</t>
  </si>
  <si>
    <t>JD04B</t>
  </si>
  <si>
    <t>JD04C</t>
  </si>
  <si>
    <t>JD05A</t>
  </si>
  <si>
    <t>JD05B</t>
  </si>
  <si>
    <t>JD05C</t>
  </si>
  <si>
    <t>JD06A</t>
  </si>
  <si>
    <t>JD06B</t>
  </si>
  <si>
    <t>KA03A</t>
  </si>
  <si>
    <t>KA03B</t>
  </si>
  <si>
    <t>KA04Z</t>
  </si>
  <si>
    <t>KA05A</t>
  </si>
  <si>
    <t>KA05B</t>
  </si>
  <si>
    <t>KA06A</t>
  </si>
  <si>
    <t>KA06B</t>
  </si>
  <si>
    <t>KA07Z</t>
  </si>
  <si>
    <t>KA08Z</t>
  </si>
  <si>
    <t>KA09A</t>
  </si>
  <si>
    <t>KA09B</t>
  </si>
  <si>
    <t>KB01A</t>
  </si>
  <si>
    <t>KB01B</t>
  </si>
  <si>
    <t>KB02A</t>
  </si>
  <si>
    <t>KB02B</t>
  </si>
  <si>
    <t>KB02C</t>
  </si>
  <si>
    <t>KB02D</t>
  </si>
  <si>
    <t>KB02E</t>
  </si>
  <si>
    <t>KB02F</t>
  </si>
  <si>
    <t>KB03A</t>
  </si>
  <si>
    <t>KB03B</t>
  </si>
  <si>
    <t>KB04Z</t>
  </si>
  <si>
    <t>KC04Z</t>
  </si>
  <si>
    <t>KC05A</t>
  </si>
  <si>
    <t>KC05B</t>
  </si>
  <si>
    <t>KC05C</t>
  </si>
  <si>
    <t>KC05D</t>
  </si>
  <si>
    <t>KC05E</t>
  </si>
  <si>
    <t>KC05F</t>
  </si>
  <si>
    <t>LA01A</t>
  </si>
  <si>
    <t>LA01B</t>
  </si>
  <si>
    <t>LA02A</t>
  </si>
  <si>
    <t>LA02B</t>
  </si>
  <si>
    <t>LA03A</t>
  </si>
  <si>
    <t>LA03B</t>
  </si>
  <si>
    <t>LA04D</t>
  </si>
  <si>
    <t>LA04E</t>
  </si>
  <si>
    <t>LA04F</t>
  </si>
  <si>
    <t>LA04G</t>
  </si>
  <si>
    <t>LA05Z</t>
  </si>
  <si>
    <t>LA07C</t>
  </si>
  <si>
    <t>LA07D</t>
  </si>
  <si>
    <t>LA07E</t>
  </si>
  <si>
    <t>LA07F</t>
  </si>
  <si>
    <t>LA07G</t>
  </si>
  <si>
    <t>LA08A</t>
  </si>
  <si>
    <t>LA08B</t>
  </si>
  <si>
    <t>LA08C</t>
  </si>
  <si>
    <t>LA08F</t>
  </si>
  <si>
    <t>LA09E</t>
  </si>
  <si>
    <t>LA09F</t>
  </si>
  <si>
    <t>LA09G</t>
  </si>
  <si>
    <t>LA09H</t>
  </si>
  <si>
    <t>LA10Z</t>
  </si>
  <si>
    <t>LA11Z</t>
  </si>
  <si>
    <t>LA12A</t>
  </si>
  <si>
    <t>LB01A</t>
  </si>
  <si>
    <t>LB01B</t>
  </si>
  <si>
    <t>LB05A</t>
  </si>
  <si>
    <t>LB05B</t>
  </si>
  <si>
    <t>LB05C</t>
  </si>
  <si>
    <t>LB05D</t>
  </si>
  <si>
    <t>LB06D</t>
  </si>
  <si>
    <t>LB06E</t>
  </si>
  <si>
    <t>LB06F</t>
  </si>
  <si>
    <t>LB06G</t>
  </si>
  <si>
    <t>LB09C</t>
  </si>
  <si>
    <t>LB09D</t>
  </si>
  <si>
    <t>LB10A</t>
  </si>
  <si>
    <t>LB10B</t>
  </si>
  <si>
    <t>LB12Z</t>
  </si>
  <si>
    <t>LB13A</t>
  </si>
  <si>
    <t>LB13B</t>
  </si>
  <si>
    <t>LB14Z</t>
  </si>
  <si>
    <t>LB15D</t>
  </si>
  <si>
    <t>LB15E</t>
  </si>
  <si>
    <t>LB16A</t>
  </si>
  <si>
    <t>LB16B</t>
  </si>
  <si>
    <t>LB16C</t>
  </si>
  <si>
    <t>LB17Z</t>
  </si>
  <si>
    <t>LB18Z</t>
  </si>
  <si>
    <t>LB19A</t>
  </si>
  <si>
    <t>LB19B</t>
  </si>
  <si>
    <t>LB20A</t>
  </si>
  <si>
    <t>LB20B</t>
  </si>
  <si>
    <t>LB21Z</t>
  </si>
  <si>
    <t>LB22Z</t>
  </si>
  <si>
    <t>LB25A</t>
  </si>
  <si>
    <t>LB25B</t>
  </si>
  <si>
    <t>LB25C</t>
  </si>
  <si>
    <t>LB26Z</t>
  </si>
  <si>
    <t>LB27Z</t>
  </si>
  <si>
    <t>LB28A</t>
  </si>
  <si>
    <t>LB28B</t>
  </si>
  <si>
    <t>LB29A</t>
  </si>
  <si>
    <t>LB29C</t>
  </si>
  <si>
    <t>LB29D</t>
  </si>
  <si>
    <t>LB33Z</t>
  </si>
  <si>
    <t>LB35A</t>
  </si>
  <si>
    <t>LB35B</t>
  </si>
  <si>
    <t>LB36Z</t>
  </si>
  <si>
    <t>LB37A</t>
  </si>
  <si>
    <t>LB37B</t>
  </si>
  <si>
    <t>LB38A</t>
  </si>
  <si>
    <t>LB38B</t>
  </si>
  <si>
    <t>LB39A</t>
  </si>
  <si>
    <t>LB39B</t>
  </si>
  <si>
    <t>LB40A</t>
  </si>
  <si>
    <t>LB40B</t>
  </si>
  <si>
    <t>LB42A</t>
  </si>
  <si>
    <t>LB42B</t>
  </si>
  <si>
    <t>LB42C</t>
  </si>
  <si>
    <t>LB43Z</t>
  </si>
  <si>
    <t>LB46Z</t>
  </si>
  <si>
    <t>LB47Z</t>
  </si>
  <si>
    <t>LB48Z</t>
  </si>
  <si>
    <t>LB49Z</t>
  </si>
  <si>
    <t>LB50Z</t>
  </si>
  <si>
    <t>LB51Z</t>
  </si>
  <si>
    <t>LB52Z</t>
  </si>
  <si>
    <t>LB53A</t>
  </si>
  <si>
    <t>LB53B</t>
  </si>
  <si>
    <t>LB54A</t>
  </si>
  <si>
    <t>LB54C</t>
  </si>
  <si>
    <t>LB54D</t>
  </si>
  <si>
    <t>LB55A</t>
  </si>
  <si>
    <t>LB55B</t>
  </si>
  <si>
    <t>LB56A</t>
  </si>
  <si>
    <t>LB56C</t>
  </si>
  <si>
    <t>LB56D</t>
  </si>
  <si>
    <t>LB57A</t>
  </si>
  <si>
    <t>LB57B</t>
  </si>
  <si>
    <t>LB58A</t>
  </si>
  <si>
    <t>LB58B</t>
  </si>
  <si>
    <t>LB59Z</t>
  </si>
  <si>
    <t>LB60A</t>
  </si>
  <si>
    <t>LB60B</t>
  </si>
  <si>
    <t>LB61A</t>
  </si>
  <si>
    <t>LB61B</t>
  </si>
  <si>
    <t>LB62A</t>
  </si>
  <si>
    <t>LB62B</t>
  </si>
  <si>
    <t>LB63A</t>
  </si>
  <si>
    <t>LB63B</t>
  </si>
  <si>
    <t>LB64A</t>
  </si>
  <si>
    <t>LB64B</t>
  </si>
  <si>
    <t>LB65A</t>
  </si>
  <si>
    <t>LB65B</t>
  </si>
  <si>
    <t>LB66Z</t>
  </si>
  <si>
    <t>LB67A</t>
  </si>
  <si>
    <t>LB67B</t>
  </si>
  <si>
    <t>LB68Z</t>
  </si>
  <si>
    <t>LB69Z</t>
  </si>
  <si>
    <t>LB70A</t>
  </si>
  <si>
    <t>LB70B</t>
  </si>
  <si>
    <t>LB71Z</t>
  </si>
  <si>
    <t>LB72A</t>
  </si>
  <si>
    <t>LB72B</t>
  </si>
  <si>
    <t>LB73Z</t>
  </si>
  <si>
    <t>LB74Z</t>
  </si>
  <si>
    <t>MA01Z</t>
  </si>
  <si>
    <t>MA02Z</t>
  </si>
  <si>
    <t>MA03A</t>
  </si>
  <si>
    <t>MA03B</t>
  </si>
  <si>
    <t>MA04A</t>
  </si>
  <si>
    <t>MA04B</t>
  </si>
  <si>
    <t>MA06Z</t>
  </si>
  <si>
    <t>MA07C</t>
  </si>
  <si>
    <t>MA07D</t>
  </si>
  <si>
    <t>MA08Z</t>
  </si>
  <si>
    <t>MA09Z</t>
  </si>
  <si>
    <t>MA10Z</t>
  </si>
  <si>
    <t>MA11Z</t>
  </si>
  <si>
    <t>MA12Z</t>
  </si>
  <si>
    <t>MA17C</t>
  </si>
  <si>
    <t>MA17D</t>
  </si>
  <si>
    <t>MA18C</t>
  </si>
  <si>
    <t>MA18D</t>
  </si>
  <si>
    <t>MA19A</t>
  </si>
  <si>
    <t>MA19B</t>
  </si>
  <si>
    <t>MA20Z</t>
  </si>
  <si>
    <t>MA21Z</t>
  </si>
  <si>
    <t>MA22Z</t>
  </si>
  <si>
    <t>MA23Z</t>
  </si>
  <si>
    <t>MA24Z</t>
  </si>
  <si>
    <t>MA25Z</t>
  </si>
  <si>
    <t>MA26Z</t>
  </si>
  <si>
    <t>MA27Z</t>
  </si>
  <si>
    <t>MA28Z</t>
  </si>
  <si>
    <t>MA29Z</t>
  </si>
  <si>
    <t>MA30Z</t>
  </si>
  <si>
    <t>MB01A</t>
  </si>
  <si>
    <t>MB01B</t>
  </si>
  <si>
    <t>MB02Z</t>
  </si>
  <si>
    <t>MB03A</t>
  </si>
  <si>
    <t>MB03B</t>
  </si>
  <si>
    <t>MB04A</t>
  </si>
  <si>
    <t>MB04B</t>
  </si>
  <si>
    <t>MB05A</t>
  </si>
  <si>
    <t>MB05B</t>
  </si>
  <si>
    <t>MB06Z</t>
  </si>
  <si>
    <t>MB07Z</t>
  </si>
  <si>
    <t>MB08Z</t>
  </si>
  <si>
    <t>MC06Z</t>
  </si>
  <si>
    <t>MC11Z</t>
  </si>
  <si>
    <t>MC12Z</t>
  </si>
  <si>
    <t>NZ10Z</t>
  </si>
  <si>
    <t>NZ11A</t>
  </si>
  <si>
    <t>NZ11B</t>
  </si>
  <si>
    <t>NZ11C</t>
  </si>
  <si>
    <t>NZ11D</t>
  </si>
  <si>
    <t>NZ11E</t>
  </si>
  <si>
    <t>NZ11F</t>
  </si>
  <si>
    <t>NZ11G</t>
  </si>
  <si>
    <t>NZ12A</t>
  </si>
  <si>
    <t>NZ12B</t>
  </si>
  <si>
    <t>NZ12C</t>
  </si>
  <si>
    <t>NZ12D</t>
  </si>
  <si>
    <t>NZ12E</t>
  </si>
  <si>
    <t>NZ12F</t>
  </si>
  <si>
    <t>NZ12G</t>
  </si>
  <si>
    <t>NZ13A</t>
  </si>
  <si>
    <t>NZ13B</t>
  </si>
  <si>
    <t>NZ14A</t>
  </si>
  <si>
    <t>NZ14B</t>
  </si>
  <si>
    <t>NZ15Z</t>
  </si>
  <si>
    <t>NZ16Z</t>
  </si>
  <si>
    <t>NZ17Z</t>
  </si>
  <si>
    <t>NZ18Z</t>
  </si>
  <si>
    <t>NZ19Z</t>
  </si>
  <si>
    <t>NZ20Z</t>
  </si>
  <si>
    <t>NZ21Z</t>
  </si>
  <si>
    <t>NZ22Z</t>
  </si>
  <si>
    <t>NZ23Z</t>
  </si>
  <si>
    <t>NZ24Z</t>
  </si>
  <si>
    <t>NZ25Z</t>
  </si>
  <si>
    <t>NZ26Z</t>
  </si>
  <si>
    <t>NZ27Z</t>
  </si>
  <si>
    <t>PA01A</t>
  </si>
  <si>
    <t>PA01B</t>
  </si>
  <si>
    <t>PA02A</t>
  </si>
  <si>
    <t>PA02B</t>
  </si>
  <si>
    <t>PA03A</t>
  </si>
  <si>
    <t>PA03B</t>
  </si>
  <si>
    <t>PA04A</t>
  </si>
  <si>
    <t>PA04B</t>
  </si>
  <si>
    <t>PA05A</t>
  </si>
  <si>
    <t>PA05B</t>
  </si>
  <si>
    <t>PA05C</t>
  </si>
  <si>
    <t>PA06Z</t>
  </si>
  <si>
    <t>PA07A</t>
  </si>
  <si>
    <t>PA07B</t>
  </si>
  <si>
    <t>PA08A</t>
  </si>
  <si>
    <t>PA08B</t>
  </si>
  <si>
    <t>PA11Z</t>
  </si>
  <si>
    <t>PA12Z</t>
  </si>
  <si>
    <t>PA14C</t>
  </si>
  <si>
    <t>PA14D</t>
  </si>
  <si>
    <t>PA14E</t>
  </si>
  <si>
    <t>PA15A</t>
  </si>
  <si>
    <t>PA15B</t>
  </si>
  <si>
    <t>PA16A</t>
  </si>
  <si>
    <t>PA16B</t>
  </si>
  <si>
    <t>PA17A</t>
  </si>
  <si>
    <t>PA17B</t>
  </si>
  <si>
    <t>PA18A</t>
  </si>
  <si>
    <t>PA18B</t>
  </si>
  <si>
    <t>PA19A</t>
  </si>
  <si>
    <t>PA19B</t>
  </si>
  <si>
    <t>PA20A</t>
  </si>
  <si>
    <t>PA20B</t>
  </si>
  <si>
    <t>PA21A</t>
  </si>
  <si>
    <t>PA21B</t>
  </si>
  <si>
    <t>PA22Z</t>
  </si>
  <si>
    <t>PA23A</t>
  </si>
  <si>
    <t>PA23B</t>
  </si>
  <si>
    <t>PA24Z</t>
  </si>
  <si>
    <t>PA25A</t>
  </si>
  <si>
    <t>PA25B</t>
  </si>
  <si>
    <t>PA26A</t>
  </si>
  <si>
    <t>PA26B</t>
  </si>
  <si>
    <t>PA27Z</t>
  </si>
  <si>
    <t>PA28A</t>
  </si>
  <si>
    <t>PA28B</t>
  </si>
  <si>
    <t>PA29Z</t>
  </si>
  <si>
    <t>PA30A</t>
  </si>
  <si>
    <t>PA30B</t>
  </si>
  <si>
    <t>PA31Z</t>
  </si>
  <si>
    <t>PA32A</t>
  </si>
  <si>
    <t>PA32B</t>
  </si>
  <si>
    <t>PA34A</t>
  </si>
  <si>
    <t>PA34B</t>
  </si>
  <si>
    <t>PA35A</t>
  </si>
  <si>
    <t>PA35B</t>
  </si>
  <si>
    <t>PA36Z</t>
  </si>
  <si>
    <t>PA38C</t>
  </si>
  <si>
    <t>PA38D</t>
  </si>
  <si>
    <t>PA40A</t>
  </si>
  <si>
    <t>PA40B</t>
  </si>
  <si>
    <t>PA41Z</t>
  </si>
  <si>
    <t>PA42Z</t>
  </si>
  <si>
    <t>PA43A</t>
  </si>
  <si>
    <t>PA43B</t>
  </si>
  <si>
    <t>PA44Z</t>
  </si>
  <si>
    <t>PA45Z</t>
  </si>
  <si>
    <t>PA46Z</t>
  </si>
  <si>
    <t>PA47Z</t>
  </si>
  <si>
    <t>PA48A</t>
  </si>
  <si>
    <t>PA48B</t>
  </si>
  <si>
    <t>PA49Z</t>
  </si>
  <si>
    <t>PA50Z</t>
  </si>
  <si>
    <t>PA51Z</t>
  </si>
  <si>
    <t>PA52A</t>
  </si>
  <si>
    <t>PA52B</t>
  </si>
  <si>
    <t>PA52C</t>
  </si>
  <si>
    <t>PA53A</t>
  </si>
  <si>
    <t>PA53B</t>
  </si>
  <si>
    <t>PA54Z</t>
  </si>
  <si>
    <t>PA55Z</t>
  </si>
  <si>
    <t>PA56A</t>
  </si>
  <si>
    <t>PA56B</t>
  </si>
  <si>
    <t>PA57Z</t>
  </si>
  <si>
    <t>PA58Z</t>
  </si>
  <si>
    <t>PA59C</t>
  </si>
  <si>
    <t>PA59D</t>
  </si>
  <si>
    <t>PA59E</t>
  </si>
  <si>
    <t>PA59F</t>
  </si>
  <si>
    <t>PA60C</t>
  </si>
  <si>
    <t>PA60D</t>
  </si>
  <si>
    <t>PA60E</t>
  </si>
  <si>
    <t>PA60F</t>
  </si>
  <si>
    <t>PA62Z</t>
  </si>
  <si>
    <t>PA63A</t>
  </si>
  <si>
    <t>PA63B</t>
  </si>
  <si>
    <t>PA63C</t>
  </si>
  <si>
    <t>PA64A</t>
  </si>
  <si>
    <t>PA64B</t>
  </si>
  <si>
    <t>PA64C</t>
  </si>
  <si>
    <t>PA65A</t>
  </si>
  <si>
    <t>PA65B</t>
  </si>
  <si>
    <t>PA65C</t>
  </si>
  <si>
    <t>PA66Z</t>
  </si>
  <si>
    <t>PA67Z</t>
  </si>
  <si>
    <t>PA68Z</t>
  </si>
  <si>
    <t>PA69Z</t>
  </si>
  <si>
    <t>PA70Z</t>
  </si>
  <si>
    <t>PA71Z</t>
  </si>
  <si>
    <t>PA72Z</t>
  </si>
  <si>
    <t>PB01Z</t>
  </si>
  <si>
    <t>PB02Z</t>
  </si>
  <si>
    <t>QZ01A</t>
  </si>
  <si>
    <t>QZ01B</t>
  </si>
  <si>
    <t>QZ02A</t>
  </si>
  <si>
    <t>QZ02B</t>
  </si>
  <si>
    <t>QZ03Z</t>
  </si>
  <si>
    <t>QZ04Z</t>
  </si>
  <si>
    <t>QZ05A</t>
  </si>
  <si>
    <t>QZ05B</t>
  </si>
  <si>
    <t>QZ11A</t>
  </si>
  <si>
    <t>QZ11B</t>
  </si>
  <si>
    <t>QZ12Z</t>
  </si>
  <si>
    <t>QZ13A</t>
  </si>
  <si>
    <t>QZ13B</t>
  </si>
  <si>
    <t>QZ14A</t>
  </si>
  <si>
    <t>QZ14B</t>
  </si>
  <si>
    <t>QZ15A</t>
  </si>
  <si>
    <t>QZ15B</t>
  </si>
  <si>
    <t>QZ15C</t>
  </si>
  <si>
    <t>QZ16A</t>
  </si>
  <si>
    <t>QZ16B</t>
  </si>
  <si>
    <t>QZ16C</t>
  </si>
  <si>
    <t>QZ17A</t>
  </si>
  <si>
    <t>QZ17B</t>
  </si>
  <si>
    <t>QZ17C</t>
  </si>
  <si>
    <t>QZ19Z</t>
  </si>
  <si>
    <t>QZ20Z</t>
  </si>
  <si>
    <t>QZ21A</t>
  </si>
  <si>
    <t>QZ21B</t>
  </si>
  <si>
    <t>QZ22A</t>
  </si>
  <si>
    <t>QZ22B</t>
  </si>
  <si>
    <t>QZ23Z</t>
  </si>
  <si>
    <t>RC01Z</t>
  </si>
  <si>
    <t>RC02Z</t>
  </si>
  <si>
    <t>RC03Z</t>
  </si>
  <si>
    <t>RC11A</t>
  </si>
  <si>
    <t>RC11B</t>
  </si>
  <si>
    <t>RC11C</t>
  </si>
  <si>
    <t>RC11D</t>
  </si>
  <si>
    <t>RC11E</t>
  </si>
  <si>
    <t>RC12A</t>
  </si>
  <si>
    <t>RC12B</t>
  </si>
  <si>
    <t>RC12C</t>
  </si>
  <si>
    <t>RC12D</t>
  </si>
  <si>
    <t>RC12E</t>
  </si>
  <si>
    <t>RC13A</t>
  </si>
  <si>
    <t>RC13B</t>
  </si>
  <si>
    <t>RC13C</t>
  </si>
  <si>
    <t>RC13D</t>
  </si>
  <si>
    <t>RC13E</t>
  </si>
  <si>
    <t>RC14Z</t>
  </si>
  <si>
    <t>RC15Z</t>
  </si>
  <si>
    <t>RC16Z</t>
  </si>
  <si>
    <t>RC31Z</t>
  </si>
  <si>
    <t>RC32Z</t>
  </si>
  <si>
    <t>RC33Z</t>
  </si>
  <si>
    <t>RC41Z</t>
  </si>
  <si>
    <t>RC42Z</t>
  </si>
  <si>
    <t>RC51Z</t>
  </si>
  <si>
    <t>SA01D</t>
  </si>
  <si>
    <t>SA01F</t>
  </si>
  <si>
    <t>SA02D</t>
  </si>
  <si>
    <t>SA02F</t>
  </si>
  <si>
    <t>SA03D</t>
  </si>
  <si>
    <t>SA03F</t>
  </si>
  <si>
    <t>SA04D</t>
  </si>
  <si>
    <t>SA04F</t>
  </si>
  <si>
    <t>SA05D</t>
  </si>
  <si>
    <t>SA05F</t>
  </si>
  <si>
    <t>SA06D</t>
  </si>
  <si>
    <t>SA06F</t>
  </si>
  <si>
    <t>SA07D</t>
  </si>
  <si>
    <t>SA07F</t>
  </si>
  <si>
    <t>SA08D</t>
  </si>
  <si>
    <t>SA08F</t>
  </si>
  <si>
    <t>SA09D</t>
  </si>
  <si>
    <t>SA09F</t>
  </si>
  <si>
    <t>SA10E</t>
  </si>
  <si>
    <t>SA10F</t>
  </si>
  <si>
    <t>SA11Z</t>
  </si>
  <si>
    <t>SA12D</t>
  </si>
  <si>
    <t>SA12F</t>
  </si>
  <si>
    <t>SA13A</t>
  </si>
  <si>
    <t>SA13B</t>
  </si>
  <si>
    <t>SA14Z</t>
  </si>
  <si>
    <t>SA15Z</t>
  </si>
  <si>
    <t>SA16Z</t>
  </si>
  <si>
    <t>SA17D</t>
  </si>
  <si>
    <t>SA17F</t>
  </si>
  <si>
    <t>SA18Z</t>
  </si>
  <si>
    <t>SA19A</t>
  </si>
  <si>
    <t>SA19B</t>
  </si>
  <si>
    <t>SA20A</t>
  </si>
  <si>
    <t>SA20B</t>
  </si>
  <si>
    <t>SA21A</t>
  </si>
  <si>
    <t>SA21B</t>
  </si>
  <si>
    <t>SA22A</t>
  </si>
  <si>
    <t>SA22B</t>
  </si>
  <si>
    <t>SA23A</t>
  </si>
  <si>
    <t>SA23B</t>
  </si>
  <si>
    <t>SA24D</t>
  </si>
  <si>
    <t>SA24F</t>
  </si>
  <si>
    <t>SA25D</t>
  </si>
  <si>
    <t>SA25F</t>
  </si>
  <si>
    <t>SA26A</t>
  </si>
  <si>
    <t>SA26B</t>
  </si>
  <si>
    <t>SA27A</t>
  </si>
  <si>
    <t>SA27B</t>
  </si>
  <si>
    <t>SA28A</t>
  </si>
  <si>
    <t>SA28B</t>
  </si>
  <si>
    <t>SA30Z</t>
  </si>
  <si>
    <t>SA31Z</t>
  </si>
  <si>
    <t>SA32Z</t>
  </si>
  <si>
    <t>SA33Z</t>
  </si>
  <si>
    <t>SA34Z</t>
  </si>
  <si>
    <t>VA10A</t>
  </si>
  <si>
    <t>VA10B</t>
  </si>
  <si>
    <t>VA10C</t>
  </si>
  <si>
    <t>VA10D</t>
  </si>
  <si>
    <t>VA11A</t>
  </si>
  <si>
    <t>VA11B</t>
  </si>
  <si>
    <t>VA11C</t>
  </si>
  <si>
    <t>VA11D</t>
  </si>
  <si>
    <t>VA12A</t>
  </si>
  <si>
    <t>VA12B</t>
  </si>
  <si>
    <t>VA12C</t>
  </si>
  <si>
    <t>VA12D</t>
  </si>
  <si>
    <t>VA13A</t>
  </si>
  <si>
    <t>VA13B</t>
  </si>
  <si>
    <t>VA13C</t>
  </si>
  <si>
    <t>VA13D</t>
  </si>
  <si>
    <t>VA14A</t>
  </si>
  <si>
    <t>VA14B</t>
  </si>
  <si>
    <t>VA14C</t>
  </si>
  <si>
    <t>VA14D</t>
  </si>
  <si>
    <t>VA15A</t>
  </si>
  <si>
    <t>VA15B</t>
  </si>
  <si>
    <t>VA15C</t>
  </si>
  <si>
    <t>VA15D</t>
  </si>
  <si>
    <t>WA01W</t>
  </si>
  <si>
    <t>WA01Y</t>
  </si>
  <si>
    <t>WA02W</t>
  </si>
  <si>
    <t>WA02Y</t>
  </si>
  <si>
    <t>WA03V</t>
  </si>
  <si>
    <t>WA03X</t>
  </si>
  <si>
    <t>WA03Y</t>
  </si>
  <si>
    <t>WA04S</t>
  </si>
  <si>
    <t>WA04T</t>
  </si>
  <si>
    <t>WA04U</t>
  </si>
  <si>
    <t>WA05Q</t>
  </si>
  <si>
    <t>WA05R</t>
  </si>
  <si>
    <t>WA06W</t>
  </si>
  <si>
    <t>WA06Y</t>
  </si>
  <si>
    <t>WA07Z</t>
  </si>
  <si>
    <t>WA08Z</t>
  </si>
  <si>
    <t>WA09W</t>
  </si>
  <si>
    <t>WA09Y</t>
  </si>
  <si>
    <t>WA10Z</t>
  </si>
  <si>
    <t>WA11V</t>
  </si>
  <si>
    <t>WA11X</t>
  </si>
  <si>
    <t>WA11Y</t>
  </si>
  <si>
    <t>WA12V</t>
  </si>
  <si>
    <t>WA12X</t>
  </si>
  <si>
    <t>WA12Y</t>
  </si>
  <si>
    <t>WA14A</t>
  </si>
  <si>
    <t>WA14B</t>
  </si>
  <si>
    <t>WA15K</t>
  </si>
  <si>
    <t>WA15L</t>
  </si>
  <si>
    <t>WA15M</t>
  </si>
  <si>
    <t>WA15N</t>
  </si>
  <si>
    <t>WA15O</t>
  </si>
  <si>
    <t>WA15P</t>
  </si>
  <si>
    <t>WA15V</t>
  </si>
  <si>
    <t>WA16W</t>
  </si>
  <si>
    <t>WA16Y</t>
  </si>
  <si>
    <t>WA17V</t>
  </si>
  <si>
    <t>WA17X</t>
  </si>
  <si>
    <t>WA17Y</t>
  </si>
  <si>
    <t>WA18V</t>
  </si>
  <si>
    <t>WA18X</t>
  </si>
  <si>
    <t>WA18Y</t>
  </si>
  <si>
    <t>WA19W</t>
  </si>
  <si>
    <t>WA19Y</t>
  </si>
  <si>
    <t>WA20W</t>
  </si>
  <si>
    <t>WA20Y</t>
  </si>
  <si>
    <t>WA21W</t>
  </si>
  <si>
    <t>WA21Y</t>
  </si>
  <si>
    <t>WA22V</t>
  </si>
  <si>
    <t>WA22X</t>
  </si>
  <si>
    <t>WA22Y</t>
  </si>
  <si>
    <t>WA23V</t>
  </si>
  <si>
    <t>WA23X</t>
  </si>
  <si>
    <t>WA23Y</t>
  </si>
  <si>
    <t>WA24Z</t>
  </si>
  <si>
    <t>WD11Z</t>
  </si>
  <si>
    <t>WD22Z</t>
  </si>
  <si>
    <t>WD33Z</t>
  </si>
  <si>
    <t>WF01A</t>
  </si>
  <si>
    <t>WF02A</t>
  </si>
  <si>
    <t>Cleaned HES without  'zero- cost' Reference Cost Activity</t>
  </si>
  <si>
    <t>Total</t>
  </si>
  <si>
    <t>Reference Cost matching : the most micro-level unit of activity in reference costs and HES is defined by a combination of Department Code (e.g. NEI_L), Service Code (e.g. 300) and Currency (or HRG) code (e.g. EB07H).  Specific identifiers for matching with HES data may be created by combining those three codes into one unique identifier (RC_ID).  For example NEIL_300_EB07H.</t>
  </si>
  <si>
    <t>In the event that there may be some miss-matches between HES and RC activity and costs, further matching possibilities have been explored.  For example a department hrg code may be created (DC_ID) such as NEIL_EB07H or a service HRG code may be created (SC_ID) such as 300_EB07H.  And finally, the HRG code may be used in isolation e.g. EB07H.</t>
  </si>
  <si>
    <t>Although a perfect match using RC_ID is preferred, if HRG costs are similar within departments or services within a trust, then secondary matching may be more informative than treating the activity costs as unknown.</t>
  </si>
  <si>
    <t>When comparing RC_ID costs with DC_ID and SC_ID costs (which are weighted averages of the RC_ID costs) it was observed that the DC_ID costs were the closest match.  This implies that HRGs within a department (EI or NEI_L, etc.) or more similar in terms of costs than HRGS within a service (100, etc.)</t>
  </si>
  <si>
    <t>Thus matching between HES and RC data is first attempted using 'org code' and RC_ID.  Any unmatched activity is then matched by using a DC_ID code, then a SC_ID code and then finally the HRG code alone.  All matching is specific to the trust.</t>
  </si>
  <si>
    <r>
      <t>Data represents full dataset i.e. includes FCE data</t>
    </r>
    <r>
      <rPr>
        <b/>
        <i/>
        <sz val="11"/>
        <color theme="1"/>
        <rFont val="Calibri"/>
        <family val="2"/>
        <scheme val="minor"/>
      </rPr>
      <t xml:space="preserve"> with zero-cost HRGs and UZ01Z HRGs.</t>
    </r>
    <r>
      <rPr>
        <b/>
        <sz val="11"/>
        <color theme="1"/>
        <rFont val="Calibri"/>
        <family val="2"/>
        <scheme val="minor"/>
      </rPr>
      <t xml:space="preserve">  </t>
    </r>
    <r>
      <rPr>
        <sz val="11"/>
        <color theme="1"/>
        <rFont val="Calibri"/>
        <family val="2"/>
        <scheme val="minor"/>
      </rPr>
      <t>Duplicates are however removed.</t>
    </r>
  </si>
  <si>
    <t>SSNDS</t>
  </si>
  <si>
    <t>PSS level Descriptive Statistics full dataset V140605</t>
  </si>
  <si>
    <t>HRG level Descriptive Statistics V140605</t>
  </si>
  <si>
    <t>SSNDS Service Number</t>
  </si>
  <si>
    <t>SSNDS Label</t>
  </si>
  <si>
    <t>N</t>
  </si>
  <si>
    <t>Specialised cancer services (adult)</t>
  </si>
  <si>
    <t>Specialised services for blood and marrow transplantation (all ages)</t>
  </si>
  <si>
    <t>Specialised services for haemophilia and other related bleeding disorders (all ages)</t>
  </si>
  <si>
    <t>Specialised services for women’s health (adult)</t>
  </si>
  <si>
    <t>Assessment and provision of equipment for people with complex physical disability (all ages)</t>
  </si>
  <si>
    <t>Specialised spinal services (all ages)</t>
  </si>
  <si>
    <t>Specialised rehabilitation services for brain injury and complex disability (adult)</t>
  </si>
  <si>
    <t>Specialised neurosciences services (adult)</t>
  </si>
  <si>
    <t>Specialised burn care services (all ages)</t>
  </si>
  <si>
    <t>Cystic fibrosis services (all ages)</t>
  </si>
  <si>
    <t>Specialised renal services (adult)</t>
  </si>
  <si>
    <t>Specialised intestinal failure and home parenteral nutrition services (adult)</t>
  </si>
  <si>
    <t>Specialised cardiology and cardiac surgery services (adult)</t>
  </si>
  <si>
    <t>Cleft lip and palate services (all ages)</t>
  </si>
  <si>
    <t>Specialised immunology services (all ages)</t>
  </si>
  <si>
    <t>Specialised allergy services (all ages)</t>
  </si>
  <si>
    <t>Specialised services for infectious diseases (all ages)</t>
  </si>
  <si>
    <t>Specialised services for liver, biliary and pancreatic medicine and surgery (adult)</t>
  </si>
  <si>
    <t>Medical genetic services (all ages)</t>
  </si>
  <si>
    <t>Specialised mental health services (all ages)</t>
  </si>
  <si>
    <t>Specialised services for children</t>
  </si>
  <si>
    <t>Specialised dermatology services (all ages)</t>
  </si>
  <si>
    <t>Specialised rheumatology services (all ages)</t>
  </si>
  <si>
    <t>Specialised endocrinology services (adult)</t>
  </si>
  <si>
    <t>Specialised respiratory services (adult)</t>
  </si>
  <si>
    <t>Specialised vascular services (adult)</t>
  </si>
  <si>
    <t>Specialised pain management services (adult)</t>
  </si>
  <si>
    <t>Specialised ear services (all ages)</t>
  </si>
  <si>
    <t>Specialised colorectal services (adult)</t>
  </si>
  <si>
    <t>Specialised orthopaedic services (adult)</t>
  </si>
  <si>
    <t>Specialised morbid obesity services (all ages)</t>
  </si>
  <si>
    <t>Specialised services for metabolic disorders (all ages) New for 3rd edition</t>
  </si>
  <si>
    <t>Specialised ophthalmology services (adult) New for 3rd edition</t>
  </si>
  <si>
    <t>Specialised haemoglobinopathy services (all ages) New for 3rd edition</t>
  </si>
  <si>
    <t>SSNDS level Descriptive Statistics V140605</t>
  </si>
  <si>
    <t>Includes UZ01Z HRGs and zero-cost HRGs</t>
  </si>
  <si>
    <t>Core HRG</t>
  </si>
  <si>
    <t>HRG Description</t>
  </si>
  <si>
    <t>PSS Toolkit</t>
  </si>
  <si>
    <t>SSNDS %</t>
  </si>
  <si>
    <t>PSS CHE %</t>
  </si>
  <si>
    <t>PSS Toolkit %</t>
  </si>
  <si>
    <t>Intracranial Procedures for Trauma with Diagnosis of Intracranial Injury with CC</t>
  </si>
  <si>
    <t>Intracranial Procedures for Trauma with Diagnosis of Intracranial Injury without CC</t>
  </si>
  <si>
    <t>Intracranial Procedures for Trauma with Diagnosis of Head Injury or Skull Fracture, with CC</t>
  </si>
  <si>
    <t>Intracranial Procedures for Trauma with Diagnosis of Head Injury or Skull Fracture, without CC</t>
  </si>
  <si>
    <t>Major Intracranial Procedures Except Trauma with Non-Transient Stroke or Cerebrovascular Accident, Nervous System Infections or Encephalopathy, with CC</t>
  </si>
  <si>
    <t>Major Intracranial Procedures Except Trauma with Non-Transient Stroke or Cerebrovascular Accident, Nervous System Infections or Encephalopathy, without CC</t>
  </si>
  <si>
    <t>Major Intracranial Procedures Except Trauma with Haemorrhagic Cerebrovascular Disorders with CC</t>
  </si>
  <si>
    <t>Major Intracranial Procedures Except Trauma with Haemorrhagic Cerebrovascular Disorders without CC</t>
  </si>
  <si>
    <t>Major Intracranial Procedures Except Trauma with Brain Tumours or Cerebral Cysts, with CC</t>
  </si>
  <si>
    <t>Major Intracranial Procedures Except Trauma with Brain Tumours or Cerebral Cysts, without CC</t>
  </si>
  <si>
    <t>Major Intracranial Procedures Except Trauma with Cerebral Degenerations or Miscellaneous Disorders of Nervous System, with CC</t>
  </si>
  <si>
    <t>Major Intracranial Procedures Except Trauma with Cerebral Degenerations or Miscellaneous Disorders of Nervous System, without CC</t>
  </si>
  <si>
    <t>Major Intracranial Procedures Except Trauma with Muscular, Balance, Cranial or Peripheral Nerve Disorders or Epilepsy, with CC</t>
  </si>
  <si>
    <t>Major Intracranial Procedures Except Trauma with Muscular, Balance, Cranial or Peripheral Nerve Disorders or Epilepsy, without CC</t>
  </si>
  <si>
    <t>Major Intracranial Procedures Except Trauma with Other Diagnoses with CC</t>
  </si>
  <si>
    <t>Major Intracranial Procedures Except Trauma with Other Diagnoses without CC</t>
  </si>
  <si>
    <t>Intermediate Intracranial Procedures Except Trauma with Non-Transient Stroke or Cerebrovascular Accident, Nervous System Infections or Encephalopathy, with CC</t>
  </si>
  <si>
    <t>Intermediate Intracranial Procedures Except Trauma with Non-Transient Stroke or Cerebrovascular Accident, Nervous System Infections or Encephalopathy, without CC</t>
  </si>
  <si>
    <t>Intermediate Intracranial Procedures Except Trauma with Haemorrhagic Cerebrovascular Disorders with CC</t>
  </si>
  <si>
    <t>Intermediate Intracranial Procedures Except Trauma with Haemorrhagic Cerebrovascular Disorders without CC</t>
  </si>
  <si>
    <t>Intermediate Intracranial Procedures Except Trauma with Brain Tumours or Cerebral Cysts, with CC</t>
  </si>
  <si>
    <t>Intermediate Intracranial Procedures Except Trauma with Brain Tumours or Cerebral Cysts, without CC</t>
  </si>
  <si>
    <t>Intermediate Intracranial Procedures Except Trauma with Cerebral Degenerations or Miscellaneous Disorders of Nervous System with CC</t>
  </si>
  <si>
    <t>Intermediate Intracranial Procedures Except Trauma with Cerebral Degenerations or Miscellaneous Disorders of Nervous System without CC</t>
  </si>
  <si>
    <t>Intermediate Intracranial Procedures Except Trauma with Muscular, Balance, Cranial or Peripheral Nerve Disorders or Epilepsy, with CC</t>
  </si>
  <si>
    <t>Intermediate Intracranial Procedures Except Trauma with Muscular, Balance, Cranial or Peripheral Nerve Disorders or Epilepsy, without CC</t>
  </si>
  <si>
    <t>Intermediate Intracranial Procedures Except Trauma with Other Diagnoses with CC</t>
  </si>
  <si>
    <t>Intermediate Intracranial Procedures Except Trauma with Other Diagnoses without CC</t>
  </si>
  <si>
    <t>Minor Intracranial Procedures Except Trauma with Non-Transient Stroke or Cerebrovascular Accident, Nervous System Infections or Encephalopathy, with CC</t>
  </si>
  <si>
    <t>Minor Intracranial Procedures Except Trauma with Non-Transient Stroke or Cerebrovascular Accident, Nervous System Infections or Encephalopathy, without CC</t>
  </si>
  <si>
    <t>Minor Intracranial Procedures Except Trauma with Haemorrhagic Cerebrovascular Disorders with CC</t>
  </si>
  <si>
    <t>Minor Intracranial Procedures Except Trauma with Haemorrhagic Cerebrovascular Disorders without CC</t>
  </si>
  <si>
    <t>Minor Intracranial Procedures Except Trauma with Brain Tumours or Cerebral Cysts, with CC</t>
  </si>
  <si>
    <t>Minor Intracranial Procedures Except Trauma with Brain Tumours or Cerebral Cysts, without CC</t>
  </si>
  <si>
    <t>Minor Intracranial Procedures Except Trauma with Cerebral Degenerations or Miscellaneous Disorders of Nervous System, with CC</t>
  </si>
  <si>
    <t>Minor Intracranial Procedures Except Trauma with Cerebral Degenerations or Miscellaneous Disorders of Nervous System, without CC</t>
  </si>
  <si>
    <t>Minor Intracranial Procedures Except Trauma with Muscular, Balance, Cranial or Peripheral Nerve Disorders or Epilepsy, with CC</t>
  </si>
  <si>
    <t>Minor Intracranial Procedures Except Trauma with Muscular, Balance, Cranial or Peripheral Nerve Disorders or Epilepsy, without CC</t>
  </si>
  <si>
    <t>Minor Intracranial Procedures Except Trauma with Other Diagnoses with CC</t>
  </si>
  <si>
    <t>Minor Intracranial Procedures Except Trauma with Other Diagnoses without CC</t>
  </si>
  <si>
    <t>Non-Transient Stroke or Cerebrovascular Accident, Nervous System Infections or Encephalopathy, with CC</t>
  </si>
  <si>
    <t>Non-Transient Stroke or Cerebrovascular Accident, Nervous System Infections or Encephalopathy, without CC</t>
  </si>
  <si>
    <t>Haemorrhagic Cerebrovascular Disorders with CC</t>
  </si>
  <si>
    <t>Haemorrhagic Cerebrovascular Disorders without CC</t>
  </si>
  <si>
    <t>Brain Tumours or Cerebral Cysts, with CC</t>
  </si>
  <si>
    <t>Brain Tumours or Cerebral Cysts, without CC</t>
  </si>
  <si>
    <t>Cerebral Degenerations or Miscellaneous Disorders of Nervous System, with CC</t>
  </si>
  <si>
    <t>Cerebral Degenerations or Miscellaneous Disorders of Nervous System, without CC</t>
  </si>
  <si>
    <t>Muscular, Balance, Cranial or Peripheral Nerve Disorders, Epilepsy or Head Injury, with CC</t>
  </si>
  <si>
    <t>Muscular, Balance, Cranial or Peripheral Nerve Disorders, Epilepsy or Head Injury, without CC</t>
  </si>
  <si>
    <t>Medical Care of Patients with Alzheimer's Disease with CC</t>
  </si>
  <si>
    <t>Medical Care of Patients with Alzheimer's Disease without CC</t>
  </si>
  <si>
    <t>Motor Neuron Disease with CC</t>
  </si>
  <si>
    <t>Motor Neuron Disease without CC</t>
  </si>
  <si>
    <t>Transient Ischaemic Attack with CC</t>
  </si>
  <si>
    <t>Transient Ischaemic Attack without CC</t>
  </si>
  <si>
    <t>Medical Care of Patients with Multiple Sclerosis with CC</t>
  </si>
  <si>
    <t>Medical Care of Patients with Multiple Sclerosis without CC</t>
  </si>
  <si>
    <t>Headache, Migraine or Cerebrospinal Fluid Leak, with CC</t>
  </si>
  <si>
    <t>Headache, Migraine or Cerebrospinal Fluid Leak, without CC</t>
  </si>
  <si>
    <t>Neuropsychology Tests with length of stay 2 days or less</t>
  </si>
  <si>
    <t>Conventional EEG, EMG or Nerve Conduction Studies with length of stay 2 days or less, 19 years and over</t>
  </si>
  <si>
    <t>Conventional EEG, EMG or Nerve Conduction Studies with length of stay 2 days or less, 18 years and under</t>
  </si>
  <si>
    <t>Neurophysiological Operations, 19 years and over</t>
  </si>
  <si>
    <t>Neurophysiological Operations, 18 years and under</t>
  </si>
  <si>
    <t>Complex Major Pain Procedures</t>
  </si>
  <si>
    <t>Complex Pain Procedures</t>
  </si>
  <si>
    <t>Major Pain Procedures</t>
  </si>
  <si>
    <t>Intermediate Pain Procedures</t>
  </si>
  <si>
    <t>Minor Pain Procedures</t>
  </si>
  <si>
    <t>Insertion of Neurostimulator or Intrathecal Drug Delivery Device</t>
  </si>
  <si>
    <t>Pain Radiofrequency Treatments</t>
  </si>
  <si>
    <t>Other Specified Pain Procedures</t>
  </si>
  <si>
    <t>Unspecified Pain Procedures</t>
  </si>
  <si>
    <t>Cognitive Behavioural Therapy</t>
  </si>
  <si>
    <t>Enhanced Cataract Surgery</t>
  </si>
  <si>
    <t>Phacoemulsification Cataract Extraction and Lens Implant</t>
  </si>
  <si>
    <t>Non-Phacoemulsification Cataract Surgery</t>
  </si>
  <si>
    <t>Lens Capsulotomy</t>
  </si>
  <si>
    <t>Major Oculoplastics Procedures</t>
  </si>
  <si>
    <t>Intermediate Oculoplastics Procedures, 19 years and over</t>
  </si>
  <si>
    <t>Intermediate Oculoplastics Procedures, 18 years and under</t>
  </si>
  <si>
    <t>Minor Oculoplastics Procedures, 19 years and over</t>
  </si>
  <si>
    <t>Minor Oculoplastics Procedures, 18 years and under</t>
  </si>
  <si>
    <t>Major Orbits or Lacrimal Procedures, 19 years and over</t>
  </si>
  <si>
    <t>Major Orbits or Lacrimal Procedures, 18 years and under</t>
  </si>
  <si>
    <t>Intermediate Orbits or Lacrimal Procedures, 19 years and over</t>
  </si>
  <si>
    <t>Intermediate Orbits or Lacrimal Procedures, 18 years and under</t>
  </si>
  <si>
    <t>Minor Orbits or Lacrimal Procedures, 19 years and over</t>
  </si>
  <si>
    <t>Minor Orbits or Lacrimal Procedures, 18 years and under</t>
  </si>
  <si>
    <t>Major Cornea or Sclera Procedures</t>
  </si>
  <si>
    <t>Intermediate Cornea or Sclera Procedures</t>
  </si>
  <si>
    <t>Minor Cornea or Sclera Procedures</t>
  </si>
  <si>
    <t>Major Ocular Motility Procedures, 19 years and over</t>
  </si>
  <si>
    <t>Major Ocular Motility Procedures, 18 years and under</t>
  </si>
  <si>
    <t>Intermediate Ocular Motility Procedures, 19 years and over</t>
  </si>
  <si>
    <t>Intermediate Ocular Motility Procedures, 18 years and under</t>
  </si>
  <si>
    <t>Minor Ocular Motility Procedures, 19 years and over</t>
  </si>
  <si>
    <t>Minor Ocular Motility Procedures, 18 years and under</t>
  </si>
  <si>
    <t>Major Glaucoma Procedures</t>
  </si>
  <si>
    <t>Intermediate Glaucoma Procedures</t>
  </si>
  <si>
    <t>Minor Glaucoma Procedures</t>
  </si>
  <si>
    <t>Complex Vitreous Retinal Procedures</t>
  </si>
  <si>
    <t>Major Vitreous Retinal Procedures</t>
  </si>
  <si>
    <t>Intermediate Vitreous Retinal Procedures</t>
  </si>
  <si>
    <t>Minor Vitreous Retinal Procedures</t>
  </si>
  <si>
    <t>Non-Surgical Ophthalmology with length of stay 2 days or more</t>
  </si>
  <si>
    <t>Non-Surgical Ophthalmology with length of stay 1 day or less</t>
  </si>
  <si>
    <t>Minor Mouth or Throat Procedures, 18 years and under with CC</t>
  </si>
  <si>
    <t>Minor Mouth or Throat Procedures, 18 years and under without CC</t>
  </si>
  <si>
    <t>Minor Mouth or Throat Procedures, 19 years and over with CC</t>
  </si>
  <si>
    <t>Minor Mouth or Throat Procedures, 19 years and over without CC</t>
  </si>
  <si>
    <t>Intermediate Mouth or Throat Procedures, 18 years and under with CC</t>
  </si>
  <si>
    <t>Intermediate Mouth or Throat Procedures, 18 years and under without CC</t>
  </si>
  <si>
    <t>Intermediate Mouth or Throat Procedures, 19 years and over with Major CC</t>
  </si>
  <si>
    <t>Intermediate Mouth or Throat Procedures, 19 years and over with Intermediate CC</t>
  </si>
  <si>
    <t>Intermediate Mouth or Throat Procedures, 19 years and over without CC</t>
  </si>
  <si>
    <t>Major Mouth or Throat Procedures, 18 years and under</t>
  </si>
  <si>
    <t>Major Mouth or Throat Procedures, 19 years and over with CC</t>
  </si>
  <si>
    <t>Major Mouth or Throat Procedures, 19 years and over without CC</t>
  </si>
  <si>
    <t>Complex Major Mouth or Throat Procedures, with Major CC</t>
  </si>
  <si>
    <t>Complex Major Mouth or Throat Procedures, with Intermediate CC</t>
  </si>
  <si>
    <t>Complex Major Mouth or Throat Procedures, without CC</t>
  </si>
  <si>
    <t>Tonsillectomy, 18 years and under with CC</t>
  </si>
  <si>
    <t>Tonsillectomy, 18 years and under without CC</t>
  </si>
  <si>
    <t>Tonsillectomy, 19 years and over with CC</t>
  </si>
  <si>
    <t>Tonsillectomy, 19 years and over without CC</t>
  </si>
  <si>
    <t>Exteriorisation of Trachea with Major CC</t>
  </si>
  <si>
    <t>Exteriorisation of Trachea with Intermediate CC</t>
  </si>
  <si>
    <t>Exteriorisation of Trachea without CC</t>
  </si>
  <si>
    <t>Minor Ear Procedures, 18 years and under with CC</t>
  </si>
  <si>
    <t>Minor Ear Procedures, 18 years and under without CC</t>
  </si>
  <si>
    <t>Minor Ear Procedures, 19 years and over with CC</t>
  </si>
  <si>
    <t>Minor Ear Procedures, 19 years and over without CC</t>
  </si>
  <si>
    <t>Intermediate Ear Procedures, 18 years and under</t>
  </si>
  <si>
    <t>Intermediate Ear Procedures, 19 years and over with CC</t>
  </si>
  <si>
    <t>Intermediate Ear Procedures, 19 years and over without CC</t>
  </si>
  <si>
    <t>Major Ear Procedures, 18 years and under</t>
  </si>
  <si>
    <t>Major Ear Procedures, 19 years and over with CC</t>
  </si>
  <si>
    <t>Major Ear Procedures, 19 years and over without CC</t>
  </si>
  <si>
    <t>Complex Major Ear Procedures</t>
  </si>
  <si>
    <t>Minor Nose Procedures, 18 years and under</t>
  </si>
  <si>
    <t>Minor Nose Procedures, 19 years and over with CC</t>
  </si>
  <si>
    <t>Minor Nose Procedures, 19 years and over without CC</t>
  </si>
  <si>
    <t>Intermediate Nose Procedures, 18 years and under</t>
  </si>
  <si>
    <t>Intermediate Nose Procedures, 19 years and over with CC</t>
  </si>
  <si>
    <t>Intermediate Nose Procedures, 19 years and over without CC</t>
  </si>
  <si>
    <t>Major Nose Procedures, 18 years and under</t>
  </si>
  <si>
    <t>Major Nose Procedures, 19 years and over with CC</t>
  </si>
  <si>
    <t>Major Nose Procedures, 19 years and over without CC</t>
  </si>
  <si>
    <t>Complex Major Nose Procedures with CC</t>
  </si>
  <si>
    <t>Complex Major Nose Procedures without CC</t>
  </si>
  <si>
    <t>Minor Maxillo-facial Procedures with CC</t>
  </si>
  <si>
    <t>Minor Maxillo-facial Procedures without CC</t>
  </si>
  <si>
    <t>Intermediate Maxillo-facial Procedures, 18 years and under</t>
  </si>
  <si>
    <t>Intermediate Maxillo-facial Procedures, 19 years and over with CC</t>
  </si>
  <si>
    <t>Intermediate Maxillo-facial Procedures, 19 years and over without CC</t>
  </si>
  <si>
    <t>Major Maxillo-facial Procedures, 19 years and over</t>
  </si>
  <si>
    <t>Major Maxillo-facial Procedures, 18 years and under</t>
  </si>
  <si>
    <t>Complex Major Maxillo-facial Procedures</t>
  </si>
  <si>
    <t>Complex Major Head or Neck Procedures with Reconstruction</t>
  </si>
  <si>
    <t>Minor Head, Neck and Ear Disorders, with CC</t>
  </si>
  <si>
    <t>Minor Head, Neck and Ear Disorders, without CC</t>
  </si>
  <si>
    <t>Intermediate Head, Neck and Ear Disorders, with Major CC</t>
  </si>
  <si>
    <t>Intermediate Head, Neck and Ear Disorders, with Intermediate CC</t>
  </si>
  <si>
    <t>Intermediate Head, Neck and Ear Disorders, without CC</t>
  </si>
  <si>
    <t>Major Head, Neck and Ear Disorders, with Major CC</t>
  </si>
  <si>
    <t>Major Head, Neck and Ear Disorders, with Intermediate CC</t>
  </si>
  <si>
    <t>Major Head, Neck and Ear Disorders, without CC</t>
  </si>
  <si>
    <t>Complex Major Head, Neck and Ear Disorders, with Major CC</t>
  </si>
  <si>
    <t>Complex Major Head, Neck and Ear Disorders, with Intermediate CC</t>
  </si>
  <si>
    <t>Complex Major Head, Neck and Ear Disorders, without CC</t>
  </si>
  <si>
    <t>Cochlear Implants with CC</t>
  </si>
  <si>
    <t>Cochlear Implants without CC</t>
  </si>
  <si>
    <t>Fixture for Bone Anchored Hearing Aids</t>
  </si>
  <si>
    <t>Fitting of Bone Anchored Hearing Aids</t>
  </si>
  <si>
    <t>Minor Extraction of Tooth, 18 years and under</t>
  </si>
  <si>
    <t>Minor Extraction of Tooth, 19 years and over</t>
  </si>
  <si>
    <t>Minor Dental Biopsy, 18 years and under</t>
  </si>
  <si>
    <t>Minor Dental Biopsy, 19 years and over</t>
  </si>
  <si>
    <t>Dental Fitting or Insertion Procedures, 18 years and under</t>
  </si>
  <si>
    <t>Dental Fitting or Insertion Procedures, 19 years and over</t>
  </si>
  <si>
    <t>Minor Dental Restoration Procedures, 18 years and under</t>
  </si>
  <si>
    <t>Minor Dental Restoration Procedures, 19 years and over</t>
  </si>
  <si>
    <t>Minor Dental Procedures, 18 years and under</t>
  </si>
  <si>
    <t>Minor Dental Procedures, 19 years and over</t>
  </si>
  <si>
    <t>Adjustment of Dental Device, 18 years and under</t>
  </si>
  <si>
    <t>Adjustment of Dental Device, 19 years and over</t>
  </si>
  <si>
    <t>Dental Excision or Biopsy Procedures, 18 years and under</t>
  </si>
  <si>
    <t>Dental Excision or Biopsy Procedures, 19 years and over</t>
  </si>
  <si>
    <t>Surgical Removal of Tooth, 18 years and under</t>
  </si>
  <si>
    <t>Surgical Removal of Tooth, 19 years and over</t>
  </si>
  <si>
    <t>Creation of Dental Impression, 18 years and under</t>
  </si>
  <si>
    <t>Creation of Dental Impression, 19 years and over</t>
  </si>
  <si>
    <t>Intermediate Dental Procedures, 18 years and under</t>
  </si>
  <si>
    <t>Intermediate Dental Procedures, 19 years and over</t>
  </si>
  <si>
    <t>Major Surgical Removal of Tooth, 18 years and under</t>
  </si>
  <si>
    <t>Major Surgical Removal of Tooth, 19 years and over</t>
  </si>
  <si>
    <t>Major Dental Procedures, 18 years and under</t>
  </si>
  <si>
    <t>Major Dental Procedures, 19 years and over</t>
  </si>
  <si>
    <t>Extraction of Multiple Teeth, 18 years and under</t>
  </si>
  <si>
    <t>Extraction of Multiple Teeth, 19 years and over</t>
  </si>
  <si>
    <t>Lung Transplant</t>
  </si>
  <si>
    <t>Complex Thoracic Procedures with Major CC</t>
  </si>
  <si>
    <t>Complex Thoracic Procedures with Intermediate CC</t>
  </si>
  <si>
    <t>Complex Thoracic Procedures without CC</t>
  </si>
  <si>
    <t>Major Thoracic Procedures with CC</t>
  </si>
  <si>
    <t>Major Thoracic Procedures without CC</t>
  </si>
  <si>
    <t>Intermediate Thoracic Procedures with CC</t>
  </si>
  <si>
    <t>Intermediate Thoracic Procedures without CC</t>
  </si>
  <si>
    <t>Minor Thoracic Procedures</t>
  </si>
  <si>
    <t>Fibre Optic Bronchoscopy, 19 years and over</t>
  </si>
  <si>
    <t>Fibre Optic Bronchoscopy, 18 years and under</t>
  </si>
  <si>
    <t>Rigid Bronchoscopy</t>
  </si>
  <si>
    <t>Pulmonary Embolus with Major CC</t>
  </si>
  <si>
    <t>Pulmonary Embolus with Intermediate CC</t>
  </si>
  <si>
    <t>Pulmonary Embolus without CC</t>
  </si>
  <si>
    <t>Lung Abscess-Empyema with Major CC</t>
  </si>
  <si>
    <t>Lung Abscess-Empyema with Intermediate CC</t>
  </si>
  <si>
    <t>Lung Abscess-Empyema without CC</t>
  </si>
  <si>
    <t>Lobar, Atypical or Viral Pneumonia, with Major CC</t>
  </si>
  <si>
    <t>Lobar, Atypical or Viral Pneumonia, with Intermediate CC</t>
  </si>
  <si>
    <t>Lobar, Atypical or Viral Pneumonia, without CC</t>
  </si>
  <si>
    <t>Bronchiectasis with CC</t>
  </si>
  <si>
    <t>Bronchiectasis without CC</t>
  </si>
  <si>
    <t>Cystic Fibrosis with CC</t>
  </si>
  <si>
    <t>Cystic Fibrosis without CC</t>
  </si>
  <si>
    <t>Pulmonary, Pleural or Other Tuberculosis, with CC</t>
  </si>
  <si>
    <t>Pulmonary, Pleural or Other Tuberculosis, without CC</t>
  </si>
  <si>
    <t>Asthma with Intubation, with Major CC</t>
  </si>
  <si>
    <t>Asthma with Intubation, with Intermediate CC</t>
  </si>
  <si>
    <t>Asthma with Intubation, without CC</t>
  </si>
  <si>
    <t>Asthma without Intubation, with Major CC</t>
  </si>
  <si>
    <t>Asthma without Intubation, with Intermediate CC</t>
  </si>
  <si>
    <t>Asthma without Intubation, without CC</t>
  </si>
  <si>
    <t>Pleural Effusion with Major CC</t>
  </si>
  <si>
    <t>Pleural Effusion with Intermediate CC</t>
  </si>
  <si>
    <t>Pleural Effusion without CC</t>
  </si>
  <si>
    <t>Respiratory Neoplasms with Major CC</t>
  </si>
  <si>
    <t>Respiratory Neoplasms with Intermediate CC</t>
  </si>
  <si>
    <t>Respiratory Neoplasms without CC</t>
  </si>
  <si>
    <t>Sleeping Disorders Affecting Breathing</t>
  </si>
  <si>
    <t>Other Respiratory Diagnoses with Major CC</t>
  </si>
  <si>
    <t>Other Respiratory Diagnoses with Intermediate CC</t>
  </si>
  <si>
    <t>Other Respiratory Diagnoses without CC</t>
  </si>
  <si>
    <t>Pulmonary Oedema</t>
  </si>
  <si>
    <t>Chronic Obstructive Pulmonary Disease or Bronchitis, with length of stay 1 day or less, discharged home</t>
  </si>
  <si>
    <t>Chronic Obstructive Pulmonary Disease or Bronchitis, with Intubation, with Major CC</t>
  </si>
  <si>
    <t>Chronic Obstructive Pulmonary Disease or Bronchitis, with Intubation, with Intermediate CC</t>
  </si>
  <si>
    <t>Chronic Obstructive Pulmonary Disease or Bronchitis, with Intubation, without CC</t>
  </si>
  <si>
    <t>Chronic Obstructive Pulmonary Disease or Bronchitis, with NIV, without Intubation, with Major CC</t>
  </si>
  <si>
    <t>Chronic Obstructive Pulmonary Disease or Bronchitis, with NIV, without Intubation, with Intermediate CC</t>
  </si>
  <si>
    <t>Chronic Obstructive Pulmonary Disease or Bronchitis, with NIV, without Intubation, without CC</t>
  </si>
  <si>
    <t>Chronic Obstructive Pulmonary Disease or Bronchitis, without NIV, without Intubation, with Major CC</t>
  </si>
  <si>
    <t>Chronic Obstructive Pulmonary Disease or Bronchitis, without NIV, without Intubation, with Intermediate CC</t>
  </si>
  <si>
    <t>Chronic Obstructive Pulmonary Disease or Bronchitis, without NIV, without Intubation, without CC</t>
  </si>
  <si>
    <t>Unspecified Acute Lower Respiratory Infection with Major CC</t>
  </si>
  <si>
    <t>Unspecified Acute Lower Respiratory Infection with Intermediate CC</t>
  </si>
  <si>
    <t>Unspecified Acute Lower Respiratory Infection without CC</t>
  </si>
  <si>
    <t>Bronchopneumonia with Major CC</t>
  </si>
  <si>
    <t>Bronchopneumonia with Intermediate CC</t>
  </si>
  <si>
    <t>Bronchopneumonia without CC</t>
  </si>
  <si>
    <t>Inhalation Lung Injury or Foreign Body, with Major CC</t>
  </si>
  <si>
    <t>Inhalation Lung Injury or Foreign Body, with Intermediate CC</t>
  </si>
  <si>
    <t>Inhalation Lung Injury or Foreign Body, without CC</t>
  </si>
  <si>
    <t>Fibrosis or Pneumoconiosis, with CC</t>
  </si>
  <si>
    <t>Fibrosis or Pneumoconiosis, without CC</t>
  </si>
  <si>
    <t>Pneumothorax or Intrathoracic Injuries, with CC</t>
  </si>
  <si>
    <t>Pneumothorax or Intrathoracic Injuries, without CC</t>
  </si>
  <si>
    <t>Respiratory Failure with Intubation, with Major CC</t>
  </si>
  <si>
    <t>Respiratory Failure with Intubation, with Intermediate CC</t>
  </si>
  <si>
    <t>Respiratory Failure with Intubation, without CC</t>
  </si>
  <si>
    <t>Respiratory Failure without Intubation, with Major CC</t>
  </si>
  <si>
    <t>Respiratory Failure without Intubation, with Intermediate CC</t>
  </si>
  <si>
    <t>Respiratory Failure without Intubation, without CC</t>
  </si>
  <si>
    <t>Pleurisy</t>
  </si>
  <si>
    <t>Granulomatous, Allergic Alveolitis or Autoimmune Lung Disease, with CC</t>
  </si>
  <si>
    <t>Granulomatous, Allergic Alveolitis or Autoimmune Lung Disease, without CC</t>
  </si>
  <si>
    <t>Chest Physiotherapy</t>
  </si>
  <si>
    <t>Complex Lung Function Exercise Testing</t>
  </si>
  <si>
    <t>Simple Lung Function Exercise Testing</t>
  </si>
  <si>
    <t>Hyperbaric Oxygen Treatment</t>
  </si>
  <si>
    <t>Complex Bronchodilator Studies</t>
  </si>
  <si>
    <t>Simple Bronchodilator Studies</t>
  </si>
  <si>
    <t>Bronchial Reactivity Studies</t>
  </si>
  <si>
    <t>Non-Invasive Ventilation Support Assessment, 19 years and over</t>
  </si>
  <si>
    <t>Non-Invasive Ventilation Support Assessment, 18 years and under</t>
  </si>
  <si>
    <t>Oxygen Assessment and Monitoring</t>
  </si>
  <si>
    <t>Complex Gas Exchange Studies</t>
  </si>
  <si>
    <t>Simple Gas Exchange Studies</t>
  </si>
  <si>
    <t>Smoking Cessation Support</t>
  </si>
  <si>
    <t>TB Nurse Support</t>
  </si>
  <si>
    <t>Complex Airflow Studies</t>
  </si>
  <si>
    <t>Simple Airflow Studies</t>
  </si>
  <si>
    <t>Respiratory Muscle Strength Studies</t>
  </si>
  <si>
    <t>Respiratory Nurse and AHP Education or Support</t>
  </si>
  <si>
    <t>Respiratory Sleep Study</t>
  </si>
  <si>
    <t>Complex Tuberculosis</t>
  </si>
  <si>
    <t>Full Pulmonary Function Testing</t>
  </si>
  <si>
    <t>Heart and Lung Transplant</t>
  </si>
  <si>
    <t>Heart Transplant</t>
  </si>
  <si>
    <t>Pace 1: Single Chamber or Implantable Diagnostic Device</t>
  </si>
  <si>
    <t>Pace 2: Dual Chamber</t>
  </si>
  <si>
    <t>Pace 3: Biventricular and all Congenital Pacemaker Procedures; Resynchronisation Therapy</t>
  </si>
  <si>
    <t>Percutaneous Interventions: Percutaneous Transluminal ASD, VSD or PFO Closure and Valve Insertion</t>
  </si>
  <si>
    <t>Percutaneous Interventions: Balloon Valve Intermediate Interventions and Arterial Duct Closure</t>
  </si>
  <si>
    <t>Percutaneous Interventions: Other including Septostomy, Embolisations, Non-Coronary Stents and Energy Moderated Perforation</t>
  </si>
  <si>
    <t>Implantation of Cardioverter; Defibrillator only</t>
  </si>
  <si>
    <t>Coronary Artery Bypass Graft (First Time)</t>
  </si>
  <si>
    <t>Coronary Artery Bypass Graft (First Time) with Percutaneous Coronary Intervention, Pacing, EP or RFA</t>
  </si>
  <si>
    <t>Single Cardiac Valve Procedures</t>
  </si>
  <si>
    <t>Single Cardiac Valve Procedures with Percutaneous Coronary Intervention, Pacing, EP or RFA</t>
  </si>
  <si>
    <t>Other Complex Cardiac Surgery and Re-do's</t>
  </si>
  <si>
    <t>Other Complex Cardiac Surgery with Percutaneous Coronary Intervention, Pacing, EP or RFA</t>
  </si>
  <si>
    <t>Major Complex Congenital Surgery</t>
  </si>
  <si>
    <t>Complex Congenital Surgery</t>
  </si>
  <si>
    <t>Intermediate Congenital Surgery</t>
  </si>
  <si>
    <t>Standard Congenital Surgery</t>
  </si>
  <si>
    <t>Percutaneous Complex Ablation, including for Atrial Fibrillation or Ventricular Tachycardia</t>
  </si>
  <si>
    <t>Percutaneous Coronary Intervention, 0 to 2 Stents</t>
  </si>
  <si>
    <t>Other Percutaneous Interventions</t>
  </si>
  <si>
    <t>Catheter, 19 years and over</t>
  </si>
  <si>
    <t>Catheter, 18 years and under</t>
  </si>
  <si>
    <t>Pacemaker Procedure without Generator Implant, including Re-siting and Removal of Cardiac Pacemaker System</t>
  </si>
  <si>
    <t>Other Non-Complex Cardiac Surgery</t>
  </si>
  <si>
    <t>Implantation of Prosthetic Heart or Ventricular Assist Device</t>
  </si>
  <si>
    <t>Minor Cardiac Procedures</t>
  </si>
  <si>
    <t>Complex Echocardiogram, including Congenital, Transoesophageal and Fetal Echocardiography</t>
  </si>
  <si>
    <t>Electrocardiogram Monitoring and Stress Testing</t>
  </si>
  <si>
    <t>Single or Dual Chamber, Pacemaker or Implantable Diagnostic Device, with Percutaneous Coronary Intervention, EP or RFA</t>
  </si>
  <si>
    <t>Percutaneous Coronary Interventions with 3 or more Stents, Rotablation, IVUS or Pressure Wire</t>
  </si>
  <si>
    <t>Coronary Artery Bypass Graft, with Valve Replacement or Repair</t>
  </si>
  <si>
    <t>Repair or Replacement of more than one Heart Valve</t>
  </si>
  <si>
    <t>Transcatheter Aortic Valve Implantation (TAVI)</t>
  </si>
  <si>
    <t>Percutaneous Standard Ablation</t>
  </si>
  <si>
    <t>Percutaneous Diagnostic Electrophysiology Studies</t>
  </si>
  <si>
    <t>Implantation of Cardiac Resynchronization Therapy Defibrillator (CRT-D)</t>
  </si>
  <si>
    <t>Non-Interventional Acquired Cardiac Conditions</t>
  </si>
  <si>
    <t>Endocarditis</t>
  </si>
  <si>
    <t>Heart Failure or Shock, with CC</t>
  </si>
  <si>
    <t>Heart Failure or Shock, without CC</t>
  </si>
  <si>
    <t>Hypertension with CC</t>
  </si>
  <si>
    <t>Hypertension without CC</t>
  </si>
  <si>
    <t>Cardiac Arrest</t>
  </si>
  <si>
    <t>Cardiac Valve Disorders</t>
  </si>
  <si>
    <t>Arrhythmia or Conduction Disorders, with CC</t>
  </si>
  <si>
    <t>Arrhythmia or Conduction Disorders, without CC</t>
  </si>
  <si>
    <t>Syncope or Collapse, with CC</t>
  </si>
  <si>
    <t>Syncope or Collapse, without CC</t>
  </si>
  <si>
    <t>Non-Interventional Congenital Cardiac Conditions</t>
  </si>
  <si>
    <t>Actual or Suspected Myocardial Infarction</t>
  </si>
  <si>
    <t>Major General Abdominal Procedures, 19 years and over with Major CC</t>
  </si>
  <si>
    <t>Major General Abdominal Procedures, 19 years and over with Intermediate CC</t>
  </si>
  <si>
    <t>Major General Abdominal Procedures, 19 years and over without CC</t>
  </si>
  <si>
    <t>Major General Abdominal Procedures, between 2 and 18 years with CC</t>
  </si>
  <si>
    <t>Major General Abdominal Procedures, between 2 and 18 years without CC</t>
  </si>
  <si>
    <t>Major General Abdominal Procedures, 1 year and under with Major CC</t>
  </si>
  <si>
    <t>Major General Abdominal Procedures, 1 year and under without Major CC</t>
  </si>
  <si>
    <t>Minor Therapeutic or Diagnostic General Abdominal Procedures, 19 years and over</t>
  </si>
  <si>
    <t>Minor Therapeutic or Diagnostic General Abdominal Procedures, 18 years and under</t>
  </si>
  <si>
    <t>Abdominal Hernia Procedures, 19 years and over with Major CC</t>
  </si>
  <si>
    <t>Abdominal Hernia Procedures, 19 years and over with Intermediate CC</t>
  </si>
  <si>
    <t>Abdominal Hernia Procedures, 19 years and over without CC</t>
  </si>
  <si>
    <t>Abdominal Hernia Procedures, 18 years and under</t>
  </si>
  <si>
    <t>Inguinal, Umbilical or Femoral Hernia Procedures, 19 years and over with Major CC</t>
  </si>
  <si>
    <t>Inguinal, Umbilical or Femoral Hernia Procedures, 19 years and over with Intermediate CC</t>
  </si>
  <si>
    <t>Inguinal, Umbilical or Femoral Hernia Procedures, 19 years and over without CC</t>
  </si>
  <si>
    <t>Inguinal, Umbilical or Femoral Hernia Procedures, between 2 and 18 years</t>
  </si>
  <si>
    <t>Inguinal, Umbilical or Femoral Hernia Procedures, 1 year and under</t>
  </si>
  <si>
    <t>Herniotomy Procedures, 2 years and over</t>
  </si>
  <si>
    <t>Herniotomy Procedures, 1 year and under</t>
  </si>
  <si>
    <t>Appendicectomy Procedures, 19 years and over with Major CC</t>
  </si>
  <si>
    <t>Appendicectomy Procedures, 19 years and over without Major CC</t>
  </si>
  <si>
    <t>Appendicectomy Procedures, 18 years and under with Major CC</t>
  </si>
  <si>
    <t>Appendicectomy Procedures, 18 years and under without Major CC</t>
  </si>
  <si>
    <t>Major Anal Procedures, 19 years and over</t>
  </si>
  <si>
    <t>Major Anal Procedures, 18 years and under</t>
  </si>
  <si>
    <t>Intermediate Anal Procedures, 19 years and over</t>
  </si>
  <si>
    <t>Intermediate Anal Procedures, 18 years and under</t>
  </si>
  <si>
    <t>Minor Anal Procedures, 19 years and over</t>
  </si>
  <si>
    <t>Minor Anal Procedures, 18 years and under</t>
  </si>
  <si>
    <t>Major Therapeutic Endoscopic Upper or Lower GI Tract Procedures, 19 years and over with Major CC</t>
  </si>
  <si>
    <t>Major Therapeutic Endoscopic Upper or Lower GI Tract Procedures, 19 years and over with Intermediate CC</t>
  </si>
  <si>
    <t>Major Therapeutic Endoscopic Upper or Lower GI Tract Procedures, 19 years and over without CC</t>
  </si>
  <si>
    <t>Major Therapeutic Endoscopic Upper or Lower GI Tract Procedures, between 2 and 18 years</t>
  </si>
  <si>
    <t>Major Therapeutic Endoscopic Upper or Lower GI Tract Procedures, 1 year and under</t>
  </si>
  <si>
    <t>Intermediate Therapeutic General Abdominal Procedures, 19 years and over with Major CC</t>
  </si>
  <si>
    <t>Intermediate Therapeutic General Abdominal Procedures, 19 years and over with Intermediate CC</t>
  </si>
  <si>
    <t>Intermediate Therapeutic General Abdominal Procedures, 19 years and over without CC</t>
  </si>
  <si>
    <t>Intermediate Therapeutic General Abdominal Procedures, 18 years and under</t>
  </si>
  <si>
    <t>Disorders of the Oesophagus, with length of stay 2 days or more, with Major CC</t>
  </si>
  <si>
    <t>Disorders of the Oesophagus, with length of stay 2 days or more, without Major CC</t>
  </si>
  <si>
    <t>Disorders of the Oesophagus, with length of stay 1 day or less</t>
  </si>
  <si>
    <t>Small Intestinal Disorders, excluding Inflammatory Bowel Disease, with length of stay 2 days or more, with CC</t>
  </si>
  <si>
    <t>Small Intestinal Disorders, excluding Inflammatory Bowel Disease, with length of stay 2 days or more, without CC</t>
  </si>
  <si>
    <t>Small Intestinal Disorders, excluding Inflammatory Bowel Disease, with length of stay 1 day or less</t>
  </si>
  <si>
    <t>Intestinal Infectious Disorders, with length of stay 2 days or more, with Major CC</t>
  </si>
  <si>
    <t>Intestinal Infectious Disorders, with length of stay 2 days or more, without Major CC</t>
  </si>
  <si>
    <t>Intestinal Infectious Disorders, with length of stay 1 day or less</t>
  </si>
  <si>
    <t>Inflammatory Bowel Disease, with length of stay 1 day or less</t>
  </si>
  <si>
    <t>Inflammatory Bowel Disease, with length of stay 2 days or more, with Interventions, with Major CC</t>
  </si>
  <si>
    <t>Inflammatory Bowel Disease, with length of stay 2 days or more, without Interventions, with Major CC</t>
  </si>
  <si>
    <t>Inflammatory Bowel Disease, with length of stay 2 days or more, with Interventions, without Major CC</t>
  </si>
  <si>
    <t>Inflammatory Bowel Disease, with length of stay 2 days or more, without Interventions, without Major CC</t>
  </si>
  <si>
    <t>Gastrointestinal Bleed, with length of stay 2 days or more, with Major CC</t>
  </si>
  <si>
    <t>Gastrointestinal Bleed, with length of stay 2 days or more, without Major CC</t>
  </si>
  <si>
    <t>Gastrointestinal Bleed, with length of stay 1 day or less</t>
  </si>
  <si>
    <t>Hernia Disorders, with length of stay 2 days or more, with Major CC</t>
  </si>
  <si>
    <t>Hernia Disorders, with length of stay 2 days or more, without Major CC</t>
  </si>
  <si>
    <t>Hernia Disorders, with length of stay 1 day or less</t>
  </si>
  <si>
    <t>Appendix Disorders, with length of stay 2 days or more</t>
  </si>
  <si>
    <t>Appendix Disorders, with length of stay 1 day or less</t>
  </si>
  <si>
    <t>Anal Disorders, with length of stay 2 days or more, with Major CC</t>
  </si>
  <si>
    <t>Anal Disorders, with length of stay 2 days or more, without Major CC</t>
  </si>
  <si>
    <t>Anal Disorders, with length of stay 1 day or less</t>
  </si>
  <si>
    <t>Wireless Capsule Endoscopy, 19 years and over</t>
  </si>
  <si>
    <t>Wireless Capsule Endoscopy, 18 years and under</t>
  </si>
  <si>
    <t>Non-Malignant Stomach or Duodenum Disorders, with length of stay 2 days or more, with Major CC</t>
  </si>
  <si>
    <t>Non-Malignant Stomach or Duodenum Disorders, with length of stay 2 days or more, without Major CC</t>
  </si>
  <si>
    <t>Non-Malignant Stomach or Duodenum Disorders, with length of stay 1 day or less</t>
  </si>
  <si>
    <t>Malignant Stomach or Duodenum Disorders, with length of stay 2 days or more, with Major CC</t>
  </si>
  <si>
    <t>Malignant Stomach or Duodenum Disorders, with length of stay 2 days or more, without Major CC</t>
  </si>
  <si>
    <t>Malignant Stomach or Duodenum Disorders, with length of stay 1 day or less</t>
  </si>
  <si>
    <t>Non-Malignant Large Intestinal Disorders, with length of stay 2 days or more, with Major CC</t>
  </si>
  <si>
    <t>Non-Malignant Large Intestinal Disorders, with length of stay 2 days or more, without Major CC</t>
  </si>
  <si>
    <t>Non-Malignant Large Intestinal Disorders, with length of stay 1 day or less</t>
  </si>
  <si>
    <t>Malignant Large Intestinal Disorders, with length of stay 2 days or more, with Major CC</t>
  </si>
  <si>
    <t>Malignant Large Intestinal Disorders, with length of stay 2 days or more, without Major CC</t>
  </si>
  <si>
    <t>Malignant Large Intestinal Disorders, with length of stay 1 day or less</t>
  </si>
  <si>
    <t>Non-Malignant General Abdominal Disorders, with length of stay 2 days or more, with Major CC</t>
  </si>
  <si>
    <t>Non-Malignant General Abdominal Disorders, with length of stay 2 days or more, without Major CC</t>
  </si>
  <si>
    <t>Non-Malignant General Abdominal Disorders, with length of stay 1 day or less</t>
  </si>
  <si>
    <t>Malignant General Abdominal Disorders, with length of stay 2 days or more, with Major CC</t>
  </si>
  <si>
    <t>Malignant General Abdominal Disorders, with length of stay 2 days or more, without Major CC</t>
  </si>
  <si>
    <t>Malignant General Abdominal Disorders, with length of stay 1 day or less</t>
  </si>
  <si>
    <t>Nutritional Disorders, with length of stay 2 days or more, with Major CC</t>
  </si>
  <si>
    <t>Nutritional Disorders, with length of stay 2 days or more, without Major CC</t>
  </si>
  <si>
    <t>Nutritional Disorders, with length of stay 1 day or less</t>
  </si>
  <si>
    <t>Intermediate Large Intestine Procedures, 19 years and over</t>
  </si>
  <si>
    <t>Diagnostic Colonoscopy, 19 years and over</t>
  </si>
  <si>
    <t>Diagnostic Colonoscopy with Biopsy, 19 years and over</t>
  </si>
  <si>
    <t>Therapeutic Colonoscopy, 19 years and over</t>
  </si>
  <si>
    <t>Diagnostic Flexible Sigmoidoscopy, 19 years and over</t>
  </si>
  <si>
    <t>Diagnostic Flexible Sigmoidoscopy with Biopsy, 19 years and over</t>
  </si>
  <si>
    <t>Therapeutic Flexible Sigmoidoscopy, 19 years and over</t>
  </si>
  <si>
    <t>Diagnostic or Therapeutic, Rigid Sigmoidoscopy, 19 years and over</t>
  </si>
  <si>
    <t>Endoscopic or Intermediate, Lower GI Tract Procedures, between 2 and 18 years</t>
  </si>
  <si>
    <t>Endoscopic or Intermediate, Lower GI Tract Procedures, 1 year and under</t>
  </si>
  <si>
    <t>Intermediate Upper GI Tract Procedures, 19 years and over</t>
  </si>
  <si>
    <t>Diagnostic Endoscopic Upper GI Tract Procedures, 19 years and over</t>
  </si>
  <si>
    <t>Diagnostic Endoscopic Upper GI Tract Procedures with Biopsy, 19 years and over</t>
  </si>
  <si>
    <t>Endoscopic or Intermediate, Upper GI Tract Procedures, between 2 and 18 years</t>
  </si>
  <si>
    <t>Endoscopic or Intermediate, Upper GI Tract Procedures, 1 year and under</t>
  </si>
  <si>
    <t>Combined Upper and Lower GI Tract Diagnostic Endoscopic Procedures</t>
  </si>
  <si>
    <t>Combined Upper and Lower GI Tract Diagnostic Endoscopic Procedures with Biopsy, 19 years and over</t>
  </si>
  <si>
    <t>Combined Upper and Lower GI Tract Diagnostic Endoscopic Procedures with Biopsy, 18 years and under</t>
  </si>
  <si>
    <t>Combined Upper and Lower GI Tract Therapeutic Endoscopic Procedures</t>
  </si>
  <si>
    <t>Very Major Small Intestine Procedures, 19 years and over with CC</t>
  </si>
  <si>
    <t>Very Major Small Intestine Procedures, 19 years and over without CC</t>
  </si>
  <si>
    <t>Major Small Intestine Procedures, 19 years and over with CC</t>
  </si>
  <si>
    <t>Major Small Intestine Procedures, 19 years and over without CC</t>
  </si>
  <si>
    <t>Very Major or Major Small Intestine Procedures, between 2 and 18 years with CC</t>
  </si>
  <si>
    <t>Very Major or Major Small Intestine Procedures, between 2 and 18 years without CC</t>
  </si>
  <si>
    <t>Very Major or Major Small Intestine Procedures, 1 year and under with CC</t>
  </si>
  <si>
    <t>Very Major or Major Small Intestine Procedures, 1 year and under without CC</t>
  </si>
  <si>
    <t>Complex Small Intestine Procedures, 19 years and over</t>
  </si>
  <si>
    <t>Complex Small Intestine Procedures, 18 years and under</t>
  </si>
  <si>
    <t>Therapeutic Endoscopic Upper GI Tract Procedures, 19 years and over</t>
  </si>
  <si>
    <t>Endoscopic Insertion of Luminal Stent into GI Tract, with length of stay 2 days or more, with Major CC</t>
  </si>
  <si>
    <t>Endoscopic Insertion of Luminal Stent into GI Tract, with length of stay 2 days or more, without Major CC</t>
  </si>
  <si>
    <t>Endoscopic Insertion of Luminal Stent into GI Tract, with length of stay 1 day or less</t>
  </si>
  <si>
    <t>Insertion of Spinal Cord Stimulator for Treatment of Faecal Incontinence</t>
  </si>
  <si>
    <t>Very Complex Large Intestine Procedures with Major CC</t>
  </si>
  <si>
    <t>Very Complex Large Intestine Procedures without Major CC</t>
  </si>
  <si>
    <t>Complex Large Intestine Procedures, 19 years and over with Major CC</t>
  </si>
  <si>
    <t>Complex Large Intestine Procedures, 19 years and over without Major CC</t>
  </si>
  <si>
    <t>Proximal Colon Procedures, 19 years and over with Major CC</t>
  </si>
  <si>
    <t>Proximal Colon Procedures, 19 years and over without Major CC</t>
  </si>
  <si>
    <t>Distal Colon Procedures, 19 years and over with Major CC</t>
  </si>
  <si>
    <t>Distal Colon Procedures, 19 years and over without Major CC</t>
  </si>
  <si>
    <t>Major Large Intestine Procedures, 19 years and over with Major CC</t>
  </si>
  <si>
    <t>Major Large Intestine Procedures, 19 years and over without Major CC</t>
  </si>
  <si>
    <t>Complex or Major Large Intestine Procedures, between 2 and 18 years with CC</t>
  </si>
  <si>
    <t>Complex or Major Large Intestine Procedures, between 2 and 18 years without CC</t>
  </si>
  <si>
    <t>Complex or Major Large Intestine Procedures, 1 year and under with CC</t>
  </si>
  <si>
    <t>Complex or Major Large Intestine Procedures, 1 year and under without CC</t>
  </si>
  <si>
    <t>Complex General Abdominal Procedures with Major CC</t>
  </si>
  <si>
    <t>Complex General Abdominal Procedures without Major CC</t>
  </si>
  <si>
    <t>Very Complex Oesophageal, Stomach or Duodenum Procedures, 19 years and over with Major CC</t>
  </si>
  <si>
    <t>Very Complex Oesophageal, Stomach or Duodenum Procedures, 19 years and over without Major CC</t>
  </si>
  <si>
    <t>Complex Oesophageal, Stomach or Duodenum Procedures, 19 years and over with Major CC</t>
  </si>
  <si>
    <t>Complex Oesophageal, Stomach or Duodenum Procedures, 19 years and over without Major CC</t>
  </si>
  <si>
    <t>Very Complex or Complex Oesophageal, Stomach or Duodenum Procedures, 18 years and under with CC</t>
  </si>
  <si>
    <t>Very Complex or Complex Oesophageal, Stomach or Duodenum Procedures, 18 years and under without CC</t>
  </si>
  <si>
    <t>Major Oesophageal, Stomach or Duodenum Procedures, 19 years and over with Major CC</t>
  </si>
  <si>
    <t>Major Oesophageal, Stomach or Duodenum Procedures, 19 years and over without Major CC</t>
  </si>
  <si>
    <t>Major Oesophageal, Stomach or Duodenum Procedures, between 2 and 18 years with CC</t>
  </si>
  <si>
    <t>Major Oesophageal, Stomach or Duodenum Procedures, between 2 and 18 years without CC</t>
  </si>
  <si>
    <t>Major Oesophageal, Stomach or Duodenum Procedures, 1 year and under with CC</t>
  </si>
  <si>
    <t>Major Oesophageal, Stomach or Duodenum Procedures, 1 year and under without CC</t>
  </si>
  <si>
    <t>Stomach Bypass Procedures for Obesity</t>
  </si>
  <si>
    <t>Restrictive Stomach Procedures for Obesity</t>
  </si>
  <si>
    <t>Endoscopic Insertion of Gastric Balloon for Obesity</t>
  </si>
  <si>
    <t>Complex Hernia Procedures with Major CC</t>
  </si>
  <si>
    <t>Complex Hernia Procedures with Intermediate CC</t>
  </si>
  <si>
    <t>Complex Hernia Procedures without CC</t>
  </si>
  <si>
    <t>Insertion of Gastrostomy Tube, 19 years and over</t>
  </si>
  <si>
    <t>Insertion of Gastrostomy Tube, 18 years and under</t>
  </si>
  <si>
    <t>Hepatobiliary Transplant, 1 year and under</t>
  </si>
  <si>
    <t>Hepatobiliary Transplant, between 2 and 17 years</t>
  </si>
  <si>
    <t>Hepatobiliary Transplant, 18 years and over</t>
  </si>
  <si>
    <t>Very Complex Open Hepatobiliary or Pancreatic Procedures, with CC</t>
  </si>
  <si>
    <t>Very Complex Open Hepatobiliary or Pancreatic Procedures, without CC</t>
  </si>
  <si>
    <t>Complex Open Hepatobiliary or Pancreatic Procedures, with CC</t>
  </si>
  <si>
    <t>Complex Open Hepatobiliary or Pancreatic Procedures, without CC</t>
  </si>
  <si>
    <t>Very Major Open Hepatobiliary or Pancreatic Procedures, with CC</t>
  </si>
  <si>
    <t>Very Major Open Hepatobiliary or Pancreatic Procedures, without CC</t>
  </si>
  <si>
    <t>Major Open Hepatobiliary or Pancreatic Procedures, with CC</t>
  </si>
  <si>
    <t>Major Open Hepatobiliary or Pancreatic Procedures, without CC</t>
  </si>
  <si>
    <t>Intermediate Open Hepatobiliary or Pancreatic Procedures, with CC</t>
  </si>
  <si>
    <t>Intermediate Open Hepatobiliary or Pancreatic Procedures, without CC</t>
  </si>
  <si>
    <t>Open Cholecystectomy, 19 years and over without CC</t>
  </si>
  <si>
    <t>Laparoscopic Cholecystectomy, 19 years and over, with length of stay 1 day or more, without CC</t>
  </si>
  <si>
    <t>Laparoscopic Cholecystectomy, 19 years and over, with length of stay 0 days, without CC</t>
  </si>
  <si>
    <t>Open or Laparoscopic Cholecystectomy, 19 years and over with CC</t>
  </si>
  <si>
    <t>Open or Laparoscopic Cholecystectomy, 18 years and under</t>
  </si>
  <si>
    <t>Pancreatic Necrosectomy</t>
  </si>
  <si>
    <t>Multi-Organ and Multiple Transplants</t>
  </si>
  <si>
    <t>Minor Open or Laparoscopic, Hepatobiliary or Pancreatic Procedures, with CC</t>
  </si>
  <si>
    <t>Minor Open or Laparoscopic, Hepatobiliary or Pancreatic Procedures, without CC</t>
  </si>
  <si>
    <t>Very Major Endoscopic or Percutaneous, Hepatobiliary or Pancreatic Procedures, with Major CC</t>
  </si>
  <si>
    <t>Very Major Endoscopic or Percutaneous, Hepatobiliary or Pancreatic Procedures, without Major CC</t>
  </si>
  <si>
    <t>Major Endoscopic or Percutaneous, Hepatobiliary or Pancreatic Procedures, with Major CC</t>
  </si>
  <si>
    <t>Major Endoscopic or Percutaneous, Hepatobiliary or Pancreatic Procedures, with Intermediate CC</t>
  </si>
  <si>
    <t>Major Endoscopic or Percutaneous, Hepatobiliary or Pancreatic Procedures, without CC</t>
  </si>
  <si>
    <t>Intermediate Endoscopic or Percutaneous, Hepatobiliary or Pancreatic Procedures, with CC</t>
  </si>
  <si>
    <t>Intermediate Endoscopic or Percutaneous, Hepatobiliary or Pancreatic Procedures, without CC</t>
  </si>
  <si>
    <t>Minor Endoscopic or Percutaneous, Hepatobiliary or Pancreatic Procedures, 19 years and over</t>
  </si>
  <si>
    <t>Minor Endoscopic or Percutaneous, Hepatobiliary or Pancreatic Procedures, 18 years and under</t>
  </si>
  <si>
    <t>Major Therapeutic Endoscopic Retrograde Cholangiopancreatography, with length of stay 3 days or more, with Major CC</t>
  </si>
  <si>
    <t>Major Therapeutic Endoscopic Retrograde Cholangiopancreatography, with length of stay 3 days or more, without Major CC</t>
  </si>
  <si>
    <t>Major Therapeutic Endoscopic Retrograde Cholangiopancreatography, with length of stay 2 days or less</t>
  </si>
  <si>
    <t>Intermediate Therapeutic Endoscopic Retrograde Cholangiopancreatography, with length of stay 3 days or more, with Major CC</t>
  </si>
  <si>
    <t>Intermediate Therapeutic Endoscopic Retrograde Cholangiopancreatography, with length of stay 3 days or more, with Intermediate CC</t>
  </si>
  <si>
    <t>Intermediate Therapeutic Endoscopic Retrograde Cholangiopancreatography, with length of stay 3 days or more, without C</t>
  </si>
  <si>
    <t>Intermediate Therapeutic Endoscopic Retrograde Cholangiopancreatography, with length of stay 2 days or less</t>
  </si>
  <si>
    <t>Minor Diagnostic Endoscopic Retrograde Cholangiopancreatography</t>
  </si>
  <si>
    <t>Complex Endoscopic or Percutaneous, Hepatobiliary or Pancreatic Procedures, with Major CC</t>
  </si>
  <si>
    <t>Complex Endoscopic or Percutaneous, Hepatobiliary or Pancreatic Procedures, without Major CC</t>
  </si>
  <si>
    <t>Complex Therapeutic Endoscopic Retrograde Cholangiopancreatography, with length of stay 3 days or more, with Major CC</t>
  </si>
  <si>
    <t>Complex Therapeutic Endoscopic Retrograde Cholangiopancreatography, with length of stay 3 days or more, without Major CC</t>
  </si>
  <si>
    <t>Complex Therapeutic Endoscopic Retrograde Cholangiopancreatography, with length of stay 2 days or less</t>
  </si>
  <si>
    <t>Liver Failure Disorders with Interventions</t>
  </si>
  <si>
    <t>Liver Failure Disorders without Interventions</t>
  </si>
  <si>
    <t>Malignant Liver or Pancreatic Disorders, with length of stay 2 days or more</t>
  </si>
  <si>
    <t>Malignant Liver or Pancreatic Disorders, with length of stay 1 day or less</t>
  </si>
  <si>
    <t>Non-Malignant Liver Disorders with Catastrophic CCs</t>
  </si>
  <si>
    <t>Non-Malignant Liver Disorders with Severe CCs</t>
  </si>
  <si>
    <t>Non-Malignant Liver Disorders with Major CCs</t>
  </si>
  <si>
    <t>Non-Malignant Liver Disorders without Major CCs</t>
  </si>
  <si>
    <t>Non-Malignant Pancreatic or Biliary Disorders, with Catastrophic CCs</t>
  </si>
  <si>
    <t>Non-Malignant Pancreatic or Biliary Disorders, with Severe CCs</t>
  </si>
  <si>
    <t>Non-Malignant Pancreatic or Biliary Disorders, with Major CCs</t>
  </si>
  <si>
    <t>Non-Malignant Pancreatic or Biliary Disorders, without Major CCs</t>
  </si>
  <si>
    <t>Major Hip Procedures for Trauma, Category 2, with Major CC</t>
  </si>
  <si>
    <t>Major Hip Procedures for Trauma, Category 2, with Intermediate CC</t>
  </si>
  <si>
    <t>Major Hip Procedures for Trauma, Category 2, without CC</t>
  </si>
  <si>
    <t>Major Hip Procedures for Trauma, Category 1, with CC</t>
  </si>
  <si>
    <t>Major Hip Procedures for Trauma, Category 1, without CC</t>
  </si>
  <si>
    <t>Intermediate Hip Procedures for Trauma, with Major CC</t>
  </si>
  <si>
    <t>Intermediate Hip Procedures for Trauma, with Intermediate CC</t>
  </si>
  <si>
    <t>Intermediate Hip Procedures for Trauma, without CC</t>
  </si>
  <si>
    <t>Minor Hip Procedures for Trauma, with Major CC</t>
  </si>
  <si>
    <t>Minor Hip Procedures for Trauma, with Intermediate CC</t>
  </si>
  <si>
    <t>Minor Hip Procedures for Trauma, without CC</t>
  </si>
  <si>
    <t>Minimal Hip Procedures for Trauma, with length of stay 1 day or less</t>
  </si>
  <si>
    <t>Major Knee Procedures for Trauma, Category 2, with CC</t>
  </si>
  <si>
    <t>Major Knee Procedures for Trauma, Category 2, without CC</t>
  </si>
  <si>
    <t>Major Knee Procedures for Trauma, Category 1, with CC</t>
  </si>
  <si>
    <t>Major Knee Procedures for Trauma, Category 1, without CC</t>
  </si>
  <si>
    <t>Intermediate Knee Procedures for Trauma, Category 2, with CC</t>
  </si>
  <si>
    <t>Intermediate Knee Procedures for Trauma, Category 2, without CC</t>
  </si>
  <si>
    <t>Intermediate Knee Procedures for Trauma, Category 1</t>
  </si>
  <si>
    <t>Minor Knee Procedures for Trauma, Category 2, with CC</t>
  </si>
  <si>
    <t>Minor Knee Procedures for Trauma, Category 2, without CC</t>
  </si>
  <si>
    <t>Minor Knee Procedures for Trauma, Category 1, with CC</t>
  </si>
  <si>
    <t>Minor Knee Procedures for Trauma, Category 1, without CC</t>
  </si>
  <si>
    <t>Minimal Knee Procedures for Trauma, with length of stay 1 day or less</t>
  </si>
  <si>
    <t>Major Foot Procedures for Trauma, with CC</t>
  </si>
  <si>
    <t>Major Foot Procedures for Trauma, without CC</t>
  </si>
  <si>
    <t>Intermediate Foot Procedures for Trauma, Category 2</t>
  </si>
  <si>
    <t>Intermediate Foot Procedures for Trauma, Category 1</t>
  </si>
  <si>
    <t>Minor Foot Procedures for Trauma, Category 2</t>
  </si>
  <si>
    <t>Minor Foot Procedures for Trauma, Category 1</t>
  </si>
  <si>
    <t>Minimal Foot Procedures for Trauma, with length of stay 1 day or less</t>
  </si>
  <si>
    <t>Major Hand Procedures for Trauma, Category 2</t>
  </si>
  <si>
    <t>Major Hand Procedures for Trauma, Category 1</t>
  </si>
  <si>
    <t>Intermediate Hand Procedures for Trauma, Category 2</t>
  </si>
  <si>
    <t>Intermediate Hand Procedures for Trauma, Category 1</t>
  </si>
  <si>
    <t>Minor Hand Procedures for Trauma, Category 2</t>
  </si>
  <si>
    <t>Minor Hand Procedures for Trauma, Category 1, 19 years and over</t>
  </si>
  <si>
    <t>Minor Hand Procedures for Trauma, Category 1, 18 years and under</t>
  </si>
  <si>
    <t>Minimal Hand Procedures for Trauma, with length of stay 1 day or less</t>
  </si>
  <si>
    <t>Major Shoulder and Upper Arm Procedures for Trauma, with CC</t>
  </si>
  <si>
    <t>Major Shoulder and Upper Arm Procedures for Trauma, without CC</t>
  </si>
  <si>
    <t>Intermediate Shoulder and Upper Arm Procedures for Trauma</t>
  </si>
  <si>
    <t>Minor Shoulder and Upper Arm Procedures for Trauma</t>
  </si>
  <si>
    <t>Minimal Shoulder and Upper Arm Procedures for Trauma, with length of stay 1 day or less</t>
  </si>
  <si>
    <t>Major Elbow and Lower Arm Procedures for Trauma, with CC</t>
  </si>
  <si>
    <t>Major Elbow and Lower Arm Procedures for Trauma, without CC</t>
  </si>
  <si>
    <t>Intermediate Elbow and Lower Arm Procedures for Trauma</t>
  </si>
  <si>
    <t>Minor Elbow and Lower Arm Procedures for Trauma, 18 years and under</t>
  </si>
  <si>
    <t>Minor Elbow and Lower Arm Procedures for Trauma, 19 years and over</t>
  </si>
  <si>
    <t>Minimal Elbow and Lower Arm Procedures for Trauma, with length of stay 1 day or less</t>
  </si>
  <si>
    <t>Sprains, Strains or Minor Open Wounds, with Major CC</t>
  </si>
  <si>
    <t>Sprains, Strains or Minor Open Wounds, with Intermediate CC</t>
  </si>
  <si>
    <t>Sprains, Strains or Minor Open Wounds, without CC</t>
  </si>
  <si>
    <t>Head Injury with Major CC</t>
  </si>
  <si>
    <t>Head Injury with Intermediate CC</t>
  </si>
  <si>
    <t>Head Injury without CC</t>
  </si>
  <si>
    <t>Hip Trauma Diagnosis without Procedure</t>
  </si>
  <si>
    <t>Knee Trauma Diagnosis without Procedure</t>
  </si>
  <si>
    <t>Foot Trauma Diagnosis without Procedure</t>
  </si>
  <si>
    <t>Arm Trauma Diagnosis without Procedure</t>
  </si>
  <si>
    <t>Hand Trauma Diagnosis without Procedure</t>
  </si>
  <si>
    <t>Multiple Trauma Diagnoses without Procedure</t>
  </si>
  <si>
    <t>Other Trauma Diagnosis without Procedure</t>
  </si>
  <si>
    <t>Other Procedures for Trauma</t>
  </si>
  <si>
    <t>Major Hip Procedures for Non-Trauma, Category 2, with Major CC</t>
  </si>
  <si>
    <t>Major Hip Procedures for Non-Trauma, Category 2, with Intermediate CC</t>
  </si>
  <si>
    <t>Major Hip Procedures for Non-Trauma, Category 2, without CC</t>
  </si>
  <si>
    <t>Major Hip Procedures for Non-Trauma, Category 1, with Major CC</t>
  </si>
  <si>
    <t>Major Hip Procedures for Non-Trauma, Category 1, with Intermediate CC</t>
  </si>
  <si>
    <t>Major Hip Procedures for Non-Trauma, Category 1, without CC</t>
  </si>
  <si>
    <t>Intermediate Hip Procedures for Non-Trauma, Category 2</t>
  </si>
  <si>
    <t>Intermediate Hip Procedures for Non-Trauma, Category 1, with CC</t>
  </si>
  <si>
    <t>Intermediate Hip Procedures for Non-Trauma, Category 1, without CC</t>
  </si>
  <si>
    <t>Minor Hip Procedures for Non-Trauma, Category 2, 19 years and over with CC</t>
  </si>
  <si>
    <t>Minor Hip Procedures for Non-Trauma, Category 2, 19 years and over without CC</t>
  </si>
  <si>
    <t>Minor Hip Procedures for Non-Trauma, Category 2, 18 years and under with CC</t>
  </si>
  <si>
    <t>Minor Hip Procedures for Non-Trauma, Category 2, 18 years and under without CC</t>
  </si>
  <si>
    <t>Minor Hip Procedures for Non-Trauma, Category 1, with CC</t>
  </si>
  <si>
    <t>Minor Hip Procedures for Non-Trauma, Category 1, without CC</t>
  </si>
  <si>
    <t>Minimal Hip Procedures for Non-Trauma, with length of stay 1 day or less</t>
  </si>
  <si>
    <t>Major Knee Procedures for Non-Trauma, Category 2, with Major CC</t>
  </si>
  <si>
    <t>Major Knee Procedures for Non-Trauma, Category 2, with CC</t>
  </si>
  <si>
    <t>Major Knee Procedures for Non-Trauma, Category 2, without CC</t>
  </si>
  <si>
    <t>Major Knee Procedures for Non-Trauma, Category 1, with CC</t>
  </si>
  <si>
    <t>Major Knee Procedures for Non-Trauma, Category 1, without CC</t>
  </si>
  <si>
    <t>Intermediate Knee Procedures for Non-Trauma, with CC</t>
  </si>
  <si>
    <t>Intermediate Knee Procedures for Non-Trauma, without CC</t>
  </si>
  <si>
    <t>Minor Knee Procedures for Non-Trauma, Category 2, with CC</t>
  </si>
  <si>
    <t>Minor Knee Procedures for Non-Trauma, Category 2, without CC</t>
  </si>
  <si>
    <t>Minor Knee Procedures for Non-Trauma, Category 1, 19 years and over, with Major CC</t>
  </si>
  <si>
    <t>Minor Knee Procedures for Non-Trauma, Category 1, 19 years and over, with Intermediate CC</t>
  </si>
  <si>
    <t>Minor Knee Procedures for Non-Trauma, Category 1, 19 years and over, without CC</t>
  </si>
  <si>
    <t>Minor Knee Procedures for Non-Trauma, Category 1, 18 years and under, with Major CC</t>
  </si>
  <si>
    <t>Minor Knee Procedures for Non-Trauma, Category 1, 18 years and under, with Intermediate CC</t>
  </si>
  <si>
    <t>Minor Knee Procedures for Non-Trauma, Category 1, 18 years and under, without CC</t>
  </si>
  <si>
    <t>Minimal Knee Procedures for Non-Trauma, with length of stay 1 day or less</t>
  </si>
  <si>
    <t>Major Foot Procedures for Non-Trauma</t>
  </si>
  <si>
    <t>Intermediate Foot Procedures for Non-Trauma, Category 2, 19 years and over</t>
  </si>
  <si>
    <t>Intermediate Foot Procedures for Non-Trauma, Category 2, 18 years and under</t>
  </si>
  <si>
    <t>Intermediate Foot Procedures for Non-Trauma, Category 1, 19 years and over, with CC</t>
  </si>
  <si>
    <t>Intermediate Foot Procedures for Non-Trauma, Category 1, 19 years and over, without CC</t>
  </si>
  <si>
    <t>Intermediate Foot Procedures for Non-Trauma, Category 1, 18 years and under, with CC</t>
  </si>
  <si>
    <t>Intermediate Foot Procedures for Non-Trauma, Category 1, 18 years and under, without CC</t>
  </si>
  <si>
    <t>Minor Foot Procedures for Non-Trauma, Category 2, 19 years and over, with CC</t>
  </si>
  <si>
    <t>Minor Foot Procedures for Non-Trauma, Category 2, 19 years and over, without CC</t>
  </si>
  <si>
    <t>Minor Foot Procedures for Non-Trauma, Category 2, 18 years and under, with CC</t>
  </si>
  <si>
    <t>Minor Foot Procedures for Non-Trauma, Category 2, 18 years and under, without CC</t>
  </si>
  <si>
    <t>Minor Foot Procedures for Non-Trauma, Category 1, with CC</t>
  </si>
  <si>
    <t>Minor Foot Procedures for Non-Trauma, Category 1, without CC</t>
  </si>
  <si>
    <t>Minimal Foot Procedures for Non-Trauma, with length of stay 1 day or less</t>
  </si>
  <si>
    <t>Major Hand Procedures for Non-Trauma, Category 2</t>
  </si>
  <si>
    <t>Major Hand Procedures for Non-Trauma, Category 1, with CC</t>
  </si>
  <si>
    <t>Major Hand Procedures for Non-Trauma, Category 1, without CC</t>
  </si>
  <si>
    <t>Intermediate Hand Procedures for Non-Trauma, Category 2</t>
  </si>
  <si>
    <t>Intermediate Hand Procedures for Non-Trauma, Category 1, with CC</t>
  </si>
  <si>
    <t>Intermediate Hand Procedures for Non-Trauma, Category 1, without CC</t>
  </si>
  <si>
    <t>Minor Hand Procedures for Non-Trauma, Category 2, with CC</t>
  </si>
  <si>
    <t>Minor Hand Procedures for Non-Trauma, Category 2, without CC</t>
  </si>
  <si>
    <t>Minor Hand Procedures for Non-Trauma, Category 1, with CC</t>
  </si>
  <si>
    <t>Minor Hand Procedures for Non-Trauma, Category 1, without CC</t>
  </si>
  <si>
    <t>Minimal Hand Procedures for Non-Trauma, with length of stay 1 day or less</t>
  </si>
  <si>
    <t>Major Shoulder and Upper Arm Procedures for Non-Trauma, with CC</t>
  </si>
  <si>
    <t>Major Shoulder and Upper Arm Procedures for Non-Trauma, without CC</t>
  </si>
  <si>
    <t>Intermediate Shoulder and Upper Arm Procedures for Non-Trauma, with CC</t>
  </si>
  <si>
    <t>Intermediate Shoulder and Upper Arm Procedures for Non-Trauma, without CC</t>
  </si>
  <si>
    <t>Minor Shoulder and Upper Arm Procedures for Non-Trauma</t>
  </si>
  <si>
    <t>Minimal Shoulder and Upper Arm Procedures for Non-Trauma, with length of stay 1 day or less</t>
  </si>
  <si>
    <t>Major Elbow and Lower Arm Procedures for Non-Trauma, with CC</t>
  </si>
  <si>
    <t>Major Elbow and Lower Arm Procedures for Non-Trauma, without CC</t>
  </si>
  <si>
    <t>Intermediate Elbow and Lower Arm Procedures for Non-Trauma</t>
  </si>
  <si>
    <t>Minor Elbow and Lower Arm Procedures for Non-Trauma</t>
  </si>
  <si>
    <t>Minimal Elbow and Lower Arm Procedures for Non-Trauma, with length of stay 1 day or less</t>
  </si>
  <si>
    <t>Other Non-Trauma Diagnosis without Procedure</t>
  </si>
  <si>
    <t>Other Procedures for Non-Trauma</t>
  </si>
  <si>
    <t>Extradural Spine Major 2</t>
  </si>
  <si>
    <t>Extradural Spine Major 1 with CC</t>
  </si>
  <si>
    <t>Extradural Spine Major 1 without CC</t>
  </si>
  <si>
    <t>Extradural Spine Intermediate 2 with CC</t>
  </si>
  <si>
    <t>Extradural Spine Intermediate 2 without CC</t>
  </si>
  <si>
    <t>Extradural Spine Intermediate 1 with CC</t>
  </si>
  <si>
    <t>Extradural Spine Intermediate 1 without CC</t>
  </si>
  <si>
    <t>Extradural Spine Minor 2 with CC</t>
  </si>
  <si>
    <t>Extradural Spine Minor 2 without CC</t>
  </si>
  <si>
    <t>Extradural Spine Minor 1</t>
  </si>
  <si>
    <t>Intradural Spine Major</t>
  </si>
  <si>
    <t>Intradural Spine Intermediate 2</t>
  </si>
  <si>
    <t>Intradural Spine Intermediate 1</t>
  </si>
  <si>
    <t>Intradural Spine Minor 2</t>
  </si>
  <si>
    <t>Intradural Spine Minor 1</t>
  </si>
  <si>
    <t>Vertebral Column Injury without Procedure, with CC</t>
  </si>
  <si>
    <t>Vertebral Column Injury without Procedure, without CC</t>
  </si>
  <si>
    <t>Spinal Cord Injury without Procedure, with CC</t>
  </si>
  <si>
    <t>Spinal Cord Injury without Procedure, without CC</t>
  </si>
  <si>
    <t>Scoliosis or Other Spinal Deformity, with CC</t>
  </si>
  <si>
    <t>Scoliosis or Other Spinal Deformity, without CC</t>
  </si>
  <si>
    <t>Degenerative Spinal Conditions with CC</t>
  </si>
  <si>
    <t>Degenerative Spinal Conditions without CC</t>
  </si>
  <si>
    <t>Spinal Cord Conditions with CC</t>
  </si>
  <si>
    <t>Spinal Cord Conditions without CC</t>
  </si>
  <si>
    <t>Inflammatory Spinal Conditions</t>
  </si>
  <si>
    <t>Spinal Tumours with CC</t>
  </si>
  <si>
    <t>Spinal Tumours without CC</t>
  </si>
  <si>
    <t>Spinal Infection with CC</t>
  </si>
  <si>
    <t>Spinal Infection without CC</t>
  </si>
  <si>
    <t>Low Back Pain with CC</t>
  </si>
  <si>
    <t>Low Back Pain without CC</t>
  </si>
  <si>
    <t>Soft Tissue Disorders with Major CC</t>
  </si>
  <si>
    <t>Soft Tissue Disorders with Intermediate CC</t>
  </si>
  <si>
    <t>Soft Tissue Disorders without CC</t>
  </si>
  <si>
    <t>Inflammatory Spine, Joint or Connective Tissue Disorders, with Major CC</t>
  </si>
  <si>
    <t>Inflammatory Spine, Joint or Connective Tissue Disorders, with Intermediate CC</t>
  </si>
  <si>
    <t>Inflammatory Spine, Joint or Connective Tissue Disorders, without CC</t>
  </si>
  <si>
    <t>Non-Inflammatory Bone or Joint Disorders, with Major CC</t>
  </si>
  <si>
    <t>Non-Inflammatory Bone or Joint Disorders, with Intermediate CC</t>
  </si>
  <si>
    <t>Non-Inflammatory Bone or Joint Disorders, without CC</t>
  </si>
  <si>
    <t>Infections of Bones or Joints, with Major CC</t>
  </si>
  <si>
    <t>Infections of Bones or Joints, with Intermediate CC</t>
  </si>
  <si>
    <t>Infections of Bones or Joints, without CC</t>
  </si>
  <si>
    <t>Musculoskeletal Signs and Symptoms, with Major CC</t>
  </si>
  <si>
    <t>Musculoskeletal Signs and Symptoms, with Intermediate CC</t>
  </si>
  <si>
    <t>Musculoskeletal Signs and Symptoms, without CC</t>
  </si>
  <si>
    <t>Pathological Fractures with Major CC</t>
  </si>
  <si>
    <t>Pathological Fractures with Intermediate CC</t>
  </si>
  <si>
    <t>Pathological Fractures without CC</t>
  </si>
  <si>
    <t>Malignancy of Bone or Connective Tissue, with Major CC</t>
  </si>
  <si>
    <t>Malignancy of Bone or Connective Tissue, with Intermediate CC</t>
  </si>
  <si>
    <t>Malignancy of Bone or Connective Tissue, without CC</t>
  </si>
  <si>
    <t>Reconstruction Procedures Category 6, with CC</t>
  </si>
  <si>
    <t>Reconstruction Procedures Category 6, without CC</t>
  </si>
  <si>
    <t>Reconstruction Procedures Category 5</t>
  </si>
  <si>
    <t>Reconstruction Procedures Category 4</t>
  </si>
  <si>
    <t>Reconstruction Procedures Category 3, with CC</t>
  </si>
  <si>
    <t>Reconstruction Procedures Category 3, without CC</t>
  </si>
  <si>
    <t>Reconstruction Procedures Category 2</t>
  </si>
  <si>
    <t>Reconstruction Procedures Category 1, 19 years and over</t>
  </si>
  <si>
    <t>Reconstruction Procedures Category 1, 18 years and under</t>
  </si>
  <si>
    <t>Malignant Breast Disorders with Major CC</t>
  </si>
  <si>
    <t>Malignant Breast Disorders with Intermediate CC</t>
  </si>
  <si>
    <t>Malignant Breast Disorders without CC</t>
  </si>
  <si>
    <t>Non-Malignant Breast Disorders</t>
  </si>
  <si>
    <t>Free Perforator Flap Breast Reconstruction</t>
  </si>
  <si>
    <t>Unilateral Minor Breast Procedures with Major CC</t>
  </si>
  <si>
    <t>Unilateral Minor Breast Procedures with Intermediate CC</t>
  </si>
  <si>
    <t>Unilateral Minor Breast Procedures without CC</t>
  </si>
  <si>
    <t>Bilateral Minor Breast Procedures</t>
  </si>
  <si>
    <t>Unilateral Major Breast Procedures with Major CC</t>
  </si>
  <si>
    <t>Unilateral Major Breast Procedures with Intermediate CC</t>
  </si>
  <si>
    <t>Unilateral Major Breast Procedures without CC</t>
  </si>
  <si>
    <t>Bilateral Major Breast Procedures with CC</t>
  </si>
  <si>
    <t>Bilateral Major Breast Procedures without CC</t>
  </si>
  <si>
    <t>Unilateral Intermediate Breast Procedures with Major CC</t>
  </si>
  <si>
    <t>Unilateral Intermediate Breast Procedures with Intermediate CC</t>
  </si>
  <si>
    <t>Unilateral Intermediate Breast Procedures without CC</t>
  </si>
  <si>
    <t>Bilateral Intermediate Breast Procedures</t>
  </si>
  <si>
    <t>Major Breast Procedures with Lymph Node Surgery</t>
  </si>
  <si>
    <t>Mastectomy with Simple Breast Reconstruction</t>
  </si>
  <si>
    <t>Mastectomy with Complex Breast Reconstruction</t>
  </si>
  <si>
    <t>Unilateral Pedicled Myocutaneous Breast Reconstruction with or without Insertion of Prosthesis</t>
  </si>
  <si>
    <t>Bilateral Pedicled Myocutaneous Breast Reconstruction with or without Insertion of Prosthesis</t>
  </si>
  <si>
    <t>Major Burn with Significant Graft</t>
  </si>
  <si>
    <t>Major Burn transferred in 2 days or less</t>
  </si>
  <si>
    <t>Major Burn without Significant Graft</t>
  </si>
  <si>
    <t>Other Burn with Multiple Significant Graft Procedures, with Major CC</t>
  </si>
  <si>
    <t>Other Burn with Multiple Significant Graft Procedures, without Major CC</t>
  </si>
  <si>
    <t>Other Burn with One Significant Graft Procedure, with Major CC</t>
  </si>
  <si>
    <t>Other Burn with One Significant Graft Procedure, without Major CC</t>
  </si>
  <si>
    <t>Other Burn with Other Procedure, with Major CC</t>
  </si>
  <si>
    <t>Other Burn with Other Procedure, without Major CC</t>
  </si>
  <si>
    <t>Other Burn without Other Procedure, with Major CC</t>
  </si>
  <si>
    <t>Other Burn without Other Procedure, without Major CC</t>
  </si>
  <si>
    <t>Major Multiple Skin Procedures with Major CC</t>
  </si>
  <si>
    <t>Major Multiple Skin Procedures with Intermediate CC</t>
  </si>
  <si>
    <t>Major Multiple Skin Procedures without CC</t>
  </si>
  <si>
    <t>Major Skin Procedures Category 2, with Major CC</t>
  </si>
  <si>
    <t>Major Skin Procedures Category 2, with Intermediate CC</t>
  </si>
  <si>
    <t>Major Skin Procedures Category 2, without CC</t>
  </si>
  <si>
    <t>Major Skin Procedures Category 1, with Major CC</t>
  </si>
  <si>
    <t>Major Skin Procedures Category 1, with Intermediate CC</t>
  </si>
  <si>
    <t>Major Skin Procedures Category 1, without CC</t>
  </si>
  <si>
    <t>Intermediate Skin Procedures Category 2, with Major CC</t>
  </si>
  <si>
    <t>Intermediate Skin Procedures Category 2, with Intermediate CC</t>
  </si>
  <si>
    <t>Intermediate Skin Procedures Category 2, without CC</t>
  </si>
  <si>
    <t>Intermediate Skin Procedures Category 1, with Major CC</t>
  </si>
  <si>
    <t>Intermediate Skin Procedures Category 1, with Intermediate CC</t>
  </si>
  <si>
    <t>Intermediate Skin Procedures Category 1, without CC</t>
  </si>
  <si>
    <t>Minor Skin Procedures Category 2, with Major CC</t>
  </si>
  <si>
    <t>Minor Skin Procedures Category 2, with Intermediate CC</t>
  </si>
  <si>
    <t>Minor Skin Procedures Category 2, without CC</t>
  </si>
  <si>
    <t>Minor Skin Procedures Category 1</t>
  </si>
  <si>
    <t>Patch Tests</t>
  </si>
  <si>
    <t>Specified Skin Examinations and Investigations</t>
  </si>
  <si>
    <t>Other Diagnostic Skin Tests</t>
  </si>
  <si>
    <t>Urticaria Tests</t>
  </si>
  <si>
    <t>Photo Tests</t>
  </si>
  <si>
    <t>Skin Therapies Level 2</t>
  </si>
  <si>
    <t>Skin Therapies Level 3</t>
  </si>
  <si>
    <t>Skin Therapies Level 4</t>
  </si>
  <si>
    <t>Skin Therapies Level 5</t>
  </si>
  <si>
    <t>Electrical and Other Invasive Therapy Level 2</t>
  </si>
  <si>
    <t>Electrical and Other Invasive Therapy Level 4, 19 years and over</t>
  </si>
  <si>
    <t>Electrical and Other Invasive Therapy Level 4, 18 years and under</t>
  </si>
  <si>
    <t>Electrical and Other Invasive Therapy Level 3</t>
  </si>
  <si>
    <t>Nursing Procedures or Dressings</t>
  </si>
  <si>
    <t>Photochemotherapy</t>
  </si>
  <si>
    <t>Phototherapy</t>
  </si>
  <si>
    <t>Major Skin Disorders Category 2, with Major CC</t>
  </si>
  <si>
    <t>Major Skin Disorders Category 2, with Intermediate CC</t>
  </si>
  <si>
    <t>Major Skin Disorders Category 2, without CC</t>
  </si>
  <si>
    <t>Major Skin Disorders Category 1, with Major CC</t>
  </si>
  <si>
    <t>Major Skin Disorders Category 1, with Intermediate CC</t>
  </si>
  <si>
    <t>Major Skin Disorders Category 1, without CC</t>
  </si>
  <si>
    <t>Intermediate Skin Disorders Category 2, with Major CC</t>
  </si>
  <si>
    <t>Intermediate Skin Disorders Category 2, with Intermediate CC</t>
  </si>
  <si>
    <t>Intermediate Skin Disorders Category 2, without CC</t>
  </si>
  <si>
    <t>Intermediate Skin Disorders Category 1, with Major CC</t>
  </si>
  <si>
    <t>Intermediate Skin Disorders Category 1, with Intermediate CC</t>
  </si>
  <si>
    <t>Intermediate Skin Disorders Category 1, without CC</t>
  </si>
  <si>
    <t>Minor Skin Disorders Category 2, with Major CC</t>
  </si>
  <si>
    <t>Minor Skin Disorders Category 2, with Intermediate CC</t>
  </si>
  <si>
    <t>Minor Skin Disorders Category 2, without CC</t>
  </si>
  <si>
    <t>Minor Skin Disorders Category 1, with CC</t>
  </si>
  <si>
    <t>Minor Skin Disorders Category 1, without CC</t>
  </si>
  <si>
    <t>Parathyroid Procedures with CC</t>
  </si>
  <si>
    <t>Parathyroid Procedures without CC</t>
  </si>
  <si>
    <t>Adrenal Procedures</t>
  </si>
  <si>
    <t>Anterior Pituitary Disorders with CC</t>
  </si>
  <si>
    <t>Anterior Pituitary Disorders without CC</t>
  </si>
  <si>
    <t>Non-Pituitary Neoplasia and Hypoplasia, with CC</t>
  </si>
  <si>
    <t>Non-Pituitary Neoplasia and Hypoplasia, without CC</t>
  </si>
  <si>
    <t>Non-Surgical Thyroid Disorders</t>
  </si>
  <si>
    <t>Other Endocrine Disorders</t>
  </si>
  <si>
    <t>Thyroid Procedures with CC</t>
  </si>
  <si>
    <t>Thyroid Procedures without CC</t>
  </si>
  <si>
    <t>Diabetes with Hypoglycaemic Disorders, 70 years and over</t>
  </si>
  <si>
    <t>Diabetes with Hypoglycaemic Disorders, 69 years and under</t>
  </si>
  <si>
    <t>Diabetes with Hyperglycaemic Disorders, 70 years and over with Major CC</t>
  </si>
  <si>
    <t>Diabetes with Hyperglycaemic Disorders, 70 years and over with Intermediate CC</t>
  </si>
  <si>
    <t>Diabetes with Hyperglycaemic Disorders, 70 years and over without CC</t>
  </si>
  <si>
    <t>Diabetes with Hyperglycaemic Disorders, 69 years and under with Major CC</t>
  </si>
  <si>
    <t>Diabetes with Hyperglycaemic Disorders, 69 years and under with Intermediate CC</t>
  </si>
  <si>
    <t>Diabetes with Hyperglycaemic Disorders, 69 years and under without CC</t>
  </si>
  <si>
    <t>Diabetes with Lower Limb Complications, with Major CC</t>
  </si>
  <si>
    <t>Diabetes with Lower Limb Complications, without Major CC</t>
  </si>
  <si>
    <t>Continuous Subcutaneous Insulin Infusion</t>
  </si>
  <si>
    <t>Inborn Errors of Metabolism</t>
  </si>
  <si>
    <t>Fluid and Electrolyte Disorders, 70 years and over with Major CC</t>
  </si>
  <si>
    <t>Fluid and Electrolyte Disorders, 70 years and over with Intermediate CC</t>
  </si>
  <si>
    <t>Fluid and Electrolyte Disorders, 70 years and over without CC</t>
  </si>
  <si>
    <t>Fluid and Electrolyte Disorders, 69 years and under with Major CC</t>
  </si>
  <si>
    <t>Fluid and Electrolyte Disorders, 69 years and under with Intermediate CC</t>
  </si>
  <si>
    <t>Fluid and Electrolyte Disorders, 69 years and under without CC</t>
  </si>
  <si>
    <t>Kidney Transplant, 19 years and over, from Cadaver Non Heart-Beating Donor</t>
  </si>
  <si>
    <t>Kidney Transplant, 18 years and under, from Cadaver Non Heart-Beating Donor</t>
  </si>
  <si>
    <t>Kidney Transplant, 19 years and over, from Cadaver Heart-Beating Donor</t>
  </si>
  <si>
    <t>Kidney Transplant, 18 years and under, from Cadaver Heart-Beating Donor</t>
  </si>
  <si>
    <t>Kidney Transplant, 19 years and over, from Live Donor</t>
  </si>
  <si>
    <t>Kidney Transplant, 18 years and under, from Live Donor</t>
  </si>
  <si>
    <t>Kidney or Urinary Tract Infections, with length of stay 2 days or more, with Major CC</t>
  </si>
  <si>
    <t>Kidney or Urinary Tract Infections, with length of stay 2 days or more, with Intermediate CC</t>
  </si>
  <si>
    <t>Kidney or Urinary Tract Infections, with length of stay 2 days or more, without CC</t>
  </si>
  <si>
    <t>Kidney or Urinary Tract Infections, with length of stay 1 day or less</t>
  </si>
  <si>
    <t>Renal Replacement Peritoneal Dialysis Associated Procedures</t>
  </si>
  <si>
    <t>Acute Kidney Injury without CC</t>
  </si>
  <si>
    <t>Acute Kidney Injury with Interventions, with Major CC</t>
  </si>
  <si>
    <t>Acute Kidney Injury without Interventions, with Major CC</t>
  </si>
  <si>
    <t>Acute Kidney Injury with Interventions, with Intermediate CC</t>
  </si>
  <si>
    <t>Acute Kidney Injury without Interventions, with Intermediate CC</t>
  </si>
  <si>
    <t>Chronic Kidney Disease with length of stay 2 days or more, with Major CC</t>
  </si>
  <si>
    <t>Chronic Kidney Disease with length of stay 2 days or more, with Intermediate CC</t>
  </si>
  <si>
    <t>Chronic Kidney Disease with length of stay 2 days or more, without CC</t>
  </si>
  <si>
    <t>Chronic Kidney Disease with length of stay 1 day or less, associated with Renal Dialysis</t>
  </si>
  <si>
    <t>Chronic Kidney Disease with length of stay 1 day or less, not associated with Renal Dialysis</t>
  </si>
  <si>
    <t>General Renal Disorders with length of stay 2 days or more, with Major CC</t>
  </si>
  <si>
    <t>General Renal Disorders with length of stay 2 days or more, with Intermediate CC</t>
  </si>
  <si>
    <t>General Renal Disorders with length of stay 2 days or more, without CC</t>
  </si>
  <si>
    <t>General Renal Disorders with length of stay 1 day or less</t>
  </si>
  <si>
    <t>Live Kidney Donor Screening</t>
  </si>
  <si>
    <t>Kidney Pre-Transplantation Work-up of Live Donor</t>
  </si>
  <si>
    <t>Kidney Pre-Transplantation Work-up of Recipient 19 years and over</t>
  </si>
  <si>
    <t>Percutaneous Nephrostomy with CC</t>
  </si>
  <si>
    <t>Percutaneous Nephrostomy without CC</t>
  </si>
  <si>
    <t>Intermediate Percutaneous Kidney or Ureter Procedures, 19 years and over, with Major CC</t>
  </si>
  <si>
    <t>Intermediate Percutaneous Kidney or Ureter Procedures, 19 years and over, with Intermediate CC</t>
  </si>
  <si>
    <t>Intermediate Percutaneous Kidney or Ureter Procedures, 19 years and over, without CC</t>
  </si>
  <si>
    <t>Intermediate Percutaneous Kidney or Ureter Procedures, 18 years and under</t>
  </si>
  <si>
    <t>Kidney, Urinary Tract or Prostate Neoplasms, with length of stay 2 days or more, with Major CC</t>
  </si>
  <si>
    <t>Kidney, Urinary Tract or Prostate Neoplasms, with length of stay 2 days or more, with Intermediate CC</t>
  </si>
  <si>
    <t>Kidney, Urinary Tract or Prostate Neoplasms, with length of stay 2 days or more, without CC</t>
  </si>
  <si>
    <t>Kidney, Urinary Tract or Prostate Neoplasms, with length of stay 1 day or less</t>
  </si>
  <si>
    <t>Intermediate Endoscopic Ureter Procedures, 18 years and under</t>
  </si>
  <si>
    <t>Intermediate Endoscopic Ureter Procedures, 19 years and over</t>
  </si>
  <si>
    <t>Major Open Bladder Procedures or Reconstruction, 19 years and over</t>
  </si>
  <si>
    <t>Major Open Bladder Procedures or Reconstruction, 18 years and under</t>
  </si>
  <si>
    <t>Intermediate Open Bladder Procedures</t>
  </si>
  <si>
    <t>Major Endoscopic Bladder Procedures with CC</t>
  </si>
  <si>
    <t>Major Endoscopic Bladder Procedures without CC</t>
  </si>
  <si>
    <t>Intermediate Endoscopic Bladder Procedures</t>
  </si>
  <si>
    <t>Minor Bladder Procedures, 18 years and under</t>
  </si>
  <si>
    <t>Minor Bladder Procedures, 19 years and over</t>
  </si>
  <si>
    <t>Urinary Incontinence or Other Urinary Problems, with Major CC</t>
  </si>
  <si>
    <t>Urinary Incontinence or Other Urinary Problems, with Intermediate CC</t>
  </si>
  <si>
    <t>Urinary Incontinence or Other Urinary Problems, without CC</t>
  </si>
  <si>
    <t>Introduction of Therapeutic Substance into Bladder</t>
  </si>
  <si>
    <t>Attention to Suprapubic Bladder Catheter</t>
  </si>
  <si>
    <t>Ureteric or Bladder Disorders, with CC</t>
  </si>
  <si>
    <t>Ureteric or Bladder Disorders, without CC</t>
  </si>
  <si>
    <t>Infection or Mechanical Problems Related to Genito-Urinary Prostheses, Implants or Grafts, with CC</t>
  </si>
  <si>
    <t>Infection or Mechanical Problems Related to Genito-Urinary Prostheses, Implants or Grafts, without CC</t>
  </si>
  <si>
    <t>Major Open Prostate or Bladder Neck Procedures (Male)</t>
  </si>
  <si>
    <t>Major Laparoscopic Prostate or Bladder Neck Procedures (Male)</t>
  </si>
  <si>
    <t>Transurethral Prostate Resection Procedures with Major CC</t>
  </si>
  <si>
    <t>Transurethral Prostate Resection Procedures with Intermediate CC</t>
  </si>
  <si>
    <t>Transurethral Prostate Resection Procedures without CC</t>
  </si>
  <si>
    <t>Intermediate Endoscopic Prostate or Bladder Neck Procedures (Male and Female)</t>
  </si>
  <si>
    <t>Minor Endoscopic Prostate or Bladder Neck Procedures (Male)</t>
  </si>
  <si>
    <t>Non-Malignant Prostate Disorders with CC</t>
  </si>
  <si>
    <t>Non-Malignant Prostate Disorders without CC</t>
  </si>
  <si>
    <t>Major Open Urethra Procedures, 19 years and over</t>
  </si>
  <si>
    <t>Major Open Urethra Procedures, between 2 and 18 years</t>
  </si>
  <si>
    <t>Major Open Urethra Procedures, 1 year and under</t>
  </si>
  <si>
    <t>Vasectomy Procedures</t>
  </si>
  <si>
    <t>Scrotum, Testis or Vas Deferens Disorders with CC</t>
  </si>
  <si>
    <t>Scrotum, Testis or Vas Deferens Disorders without CC</t>
  </si>
  <si>
    <t>Extracorporeal Lithotripsy</t>
  </si>
  <si>
    <t>Miscellaneous Urinary Tract Findings with CC</t>
  </si>
  <si>
    <t>Miscellaneous Urinary Tract Findings without CC</t>
  </si>
  <si>
    <t>Unspecified Haematuria with Major CC</t>
  </si>
  <si>
    <t>Unspecified Haematuria without Major CC</t>
  </si>
  <si>
    <t>Cystectomy with Urinary Diversion and Reconstruction, with CC</t>
  </si>
  <si>
    <t>Cystectomy with Urinary Diversion and Reconstruction, without CC</t>
  </si>
  <si>
    <t>Urinary Tract Stone Disease with CC</t>
  </si>
  <si>
    <t>Urinary Tract Stone Disease without CC</t>
  </si>
  <si>
    <t>Dynamic Studies of Urinary Tract, 19 years and over</t>
  </si>
  <si>
    <t>Dynamic Studies of Urinary Tract, between 2 and 18 years</t>
  </si>
  <si>
    <t>Dynamic Studies of Urinary Tract, 1 year and under</t>
  </si>
  <si>
    <t>Treatment of Erectile Dysfunction</t>
  </si>
  <si>
    <t>Live Donation of Kidney</t>
  </si>
  <si>
    <t>Major Open Penis Procedures</t>
  </si>
  <si>
    <t>Intermediate Open Penis Procedures</t>
  </si>
  <si>
    <t>High Intensity Focused Ultrasound (Male and Female)</t>
  </si>
  <si>
    <t>Implantation of Artificial Urinary Sphincter (Male and Female)</t>
  </si>
  <si>
    <t>Vaginal Tape Operations for Urinary Incontinence</t>
  </si>
  <si>
    <t>Major Open Scrotum, Testis or Vas Deferens Procedures</t>
  </si>
  <si>
    <t>Intermediate Open Scrotum, Testis or Vas Deferens Procedures, 19 years and over</t>
  </si>
  <si>
    <t>Intermediate Open Scrotum, Testis or Vas Deferens Procedures, 18 years and under</t>
  </si>
  <si>
    <t>Minor Scrotum, Testis or Vas Deferens Procedures, 19 years and over</t>
  </si>
  <si>
    <t>Minor Scrotum, Testis or Vas Deferens Procedures, between 2 and 18 years</t>
  </si>
  <si>
    <t>Minor Scrotum, Testis or Vas Deferens Procedures, 1 year and under</t>
  </si>
  <si>
    <t>Minor or Intermediate Urethra Procedures, 19 years and over</t>
  </si>
  <si>
    <t>Minor or Intermediate Urethra Procedures, 18 years and under</t>
  </si>
  <si>
    <t>Minor Penis Procedures, 19 years and over</t>
  </si>
  <si>
    <t>Minor Penis Procedures, between 2 and 18 years</t>
  </si>
  <si>
    <t>Minor Penis Procedures, 1 year and under</t>
  </si>
  <si>
    <t>Urethral Disorders with CC</t>
  </si>
  <si>
    <t>Urethral Disorders without CC</t>
  </si>
  <si>
    <t>Penile Disorders with CC</t>
  </si>
  <si>
    <t>Penile Disorders without CC</t>
  </si>
  <si>
    <t>Major Open or Laparoscopic Bladder Neck Procedures (Female)</t>
  </si>
  <si>
    <t>Complex Open or Laparoscopic, Kidney or Ureter Procedures, with Major CC</t>
  </si>
  <si>
    <t>Complex Open or Laparoscopic, Kidney or Ureter Procedures, without Major CC</t>
  </si>
  <si>
    <t>Major Open Kidney or Ureter Procedures, 19 years and over with Major CC</t>
  </si>
  <si>
    <t>Major Open Kidney or Ureter Procedures, 19 years and over without Major CC</t>
  </si>
  <si>
    <t>Major Laparoscopic Kidney or Ureter Procedures, 19 years and over with CC</t>
  </si>
  <si>
    <t>Major Laparoscopic Kidney or Ureter Procedures, 19 years and over without CC</t>
  </si>
  <si>
    <t>Major Open or Laparoscopic, Kidney or Ureter Procedures, 18 years and under with CC</t>
  </si>
  <si>
    <t>Major Open or Laparoscopic, Kidney or Ureter Procedures, 18 years and under without CC</t>
  </si>
  <si>
    <t>Complex Endoscopic Kidney or Ureter Procedures, 19 years and over with Major CC</t>
  </si>
  <si>
    <t>Complex Endoscopic Kidney or Ureter Procedures, 19 years and over without Major CC</t>
  </si>
  <si>
    <t>Major Endoscopic Kidney or Ureter Procedures, 19 years and over with Major CC</t>
  </si>
  <si>
    <t>Major Endoscopic Kidney or Ureter Procedures, 19 years and over without Major CC</t>
  </si>
  <si>
    <t>Complex or Major Endoscopic, Kidney or Ureter Procedures, 18 years and under</t>
  </si>
  <si>
    <t>Complex Open Bladder Procedures with Major CC</t>
  </si>
  <si>
    <t>Complex Open Bladder Procedures without Major CC</t>
  </si>
  <si>
    <t>Complex Endoscopic Bladder Procedures</t>
  </si>
  <si>
    <t>Major Robotic Prostate or Bladder Neck Procedures (Male)</t>
  </si>
  <si>
    <t>Complex Endoscopic Prostate or Bladder Neck Procedures (Male and Female) with CC</t>
  </si>
  <si>
    <t>Complex Endoscopic Prostate or Bladder Neck Procedures (Male and Female) without CC</t>
  </si>
  <si>
    <t>Total Pelvic Exenteration</t>
  </si>
  <si>
    <t>Diagnostic Flexible Cystoscopy, 19 years and over</t>
  </si>
  <si>
    <t>Diagnostic Flexible Cystoscopy, 18 years and under</t>
  </si>
  <si>
    <t>Diagnostic Flexible Cystoscopy using Photodynamic Fluorescence</t>
  </si>
  <si>
    <t>Implantation of Penile Prosthesis</t>
  </si>
  <si>
    <t>Complex Open Upper or Lower Genital Tract Procedures</t>
  </si>
  <si>
    <t>Very Major Open Upper or Lower Genital Tract Procedures</t>
  </si>
  <si>
    <t>Major Open Lower Genital Tract Procedures with CC</t>
  </si>
  <si>
    <t>Major Open Lower Genital Tract Procedures without CC</t>
  </si>
  <si>
    <t>Intermediate Open Lower Genital Tract Procedures with CC</t>
  </si>
  <si>
    <t>Intermediate Open Lower Genital Tract Procedures without CC</t>
  </si>
  <si>
    <t>Major Open or Laparoscopic, Upper or Lower Genital Tract Procedures for Malignancy</t>
  </si>
  <si>
    <t>Major Open Upper Genital Tract Procedures with Major CC</t>
  </si>
  <si>
    <t>Major Open Upper Genital Tract Procedures without Major CC</t>
  </si>
  <si>
    <t>Major Laparoscopic or Endoscopic, Upper Genital Tract Procedures</t>
  </si>
  <si>
    <t>Intermediate Laparoscopic or Endoscopic, Upper Genital Tract Procedures</t>
  </si>
  <si>
    <t>Minor Laparoscopic or Endoscopic, Upper Genital Tract Procedures</t>
  </si>
  <si>
    <t>Intermediate Open Upper Genital Tract Procedures</t>
  </si>
  <si>
    <t>Resection or Ablation Procedures for Intra-uterine Lesions</t>
  </si>
  <si>
    <t>Dilation and Evacuation, less than 14 weeks gestation</t>
  </si>
  <si>
    <t>Dilation and Evacuation, 14 to 20 weeks gestation</t>
  </si>
  <si>
    <t>Medical Termination of Pregnancy, less than 14 weeks gestation</t>
  </si>
  <si>
    <t>Medical Termination of Pregnancy, 14 to 20 weeks gestation</t>
  </si>
  <si>
    <t>Vacuum Aspiration with Cannula, less than 14 weeks gestation</t>
  </si>
  <si>
    <t>Vacuum Aspiration with Cannula, 14 to 20 weeks gestation</t>
  </si>
  <si>
    <t>Medical or Surgical Termination of Pregnancy, over 20 weeks gestation</t>
  </si>
  <si>
    <t>Diagnostic Hysteroscopy</t>
  </si>
  <si>
    <t>Minor Lower Genital Tract Procedures Category 1</t>
  </si>
  <si>
    <t>Minor Lower Genital Tract Procedures Category 2</t>
  </si>
  <si>
    <t>Minor Upper Genital Tract Procedures Category 1</t>
  </si>
  <si>
    <t>Minor Upper Genital Tract Procedures Category 2</t>
  </si>
  <si>
    <t>Complex Open or Laparoscopic, Upper or Lower Genital Tract Procedures for Malignancy</t>
  </si>
  <si>
    <t>Minor Upper or Lower Genital Tract Procedures for Malignancy</t>
  </si>
  <si>
    <t>Complex Laparoscopic or Endoscopic, Upper Genital Tract Procedures</t>
  </si>
  <si>
    <t>Major Female Pelvic Peritoneum Adhesion Procedures</t>
  </si>
  <si>
    <t>Intermediate Female Pelvic Peritoneum Adhesion Procedures</t>
  </si>
  <si>
    <t>Lower Genital Tract Disorders with CC</t>
  </si>
  <si>
    <t>Lower Genital Tract Disorders without CC</t>
  </si>
  <si>
    <t>Genital Prolapse or Incontinence</t>
  </si>
  <si>
    <t>Uterus Disorders (including Fibroids), Menstrual Disorders or Endometriosis, with CC</t>
  </si>
  <si>
    <t>Uterus Disorders (including Fibroids), Menstrual Disorders or Endometriosis, without CC</t>
  </si>
  <si>
    <t>Ovary, Fallopian Tube or Pelvic Disorders, with CC</t>
  </si>
  <si>
    <t>Ovary, Fallopian Tube or Pelvic Disorders, without CC</t>
  </si>
  <si>
    <t>Gynaecological Malignancy with length of stay 1 day or more</t>
  </si>
  <si>
    <t>Gynaecological Malignancy with length of stay 0 days</t>
  </si>
  <si>
    <t>Other Gynaecological Conditions</t>
  </si>
  <si>
    <t>Gynaecological Fistula Conditions</t>
  </si>
  <si>
    <t>Threatened or Spontaneous Miscarriage</t>
  </si>
  <si>
    <t>Collection of Sperm</t>
  </si>
  <si>
    <t>Implantation of Embryo</t>
  </si>
  <si>
    <t>Oocyte Recovery</t>
  </si>
  <si>
    <t>Diagnostic or Therapeutic Procedures on Fetus</t>
  </si>
  <si>
    <t>Normal Delivery with CC</t>
  </si>
  <si>
    <t>Normal Delivery without CC</t>
  </si>
  <si>
    <t>Normal Delivery with Epidural, with CC</t>
  </si>
  <si>
    <t>Normal Delivery with Epidural, without CC</t>
  </si>
  <si>
    <t>Normal Delivery with Induction, with CC</t>
  </si>
  <si>
    <t>Normal Delivery with Induction, without CC</t>
  </si>
  <si>
    <t>Normal Delivery with Post-partum Surgical Intervention</t>
  </si>
  <si>
    <t>Assisted Delivery with CC</t>
  </si>
  <si>
    <t>Assisted Delivery without CC</t>
  </si>
  <si>
    <t>Assisted Delivery with Epidural, with CC</t>
  </si>
  <si>
    <t>Assisted Delivery with Epidural, without CC</t>
  </si>
  <si>
    <t>Assisted Delivery with Induction, with CC</t>
  </si>
  <si>
    <t>Assisted Delivery with Induction, without CC</t>
  </si>
  <si>
    <t>Assisted Delivery with Post-partum Surgical Intervention</t>
  </si>
  <si>
    <t>Planned Lower Uterine Caesarean Section with CC</t>
  </si>
  <si>
    <t>Planned Lower Uterine Caesarean Section without CC</t>
  </si>
  <si>
    <t>Emergency or Upper Uterine Caesarean Section, with CC</t>
  </si>
  <si>
    <t>Emergency or Upper Uterine Caesarean Section, without CC</t>
  </si>
  <si>
    <t>Caesarean Section with Eclampsia, Pre-eclampsia or Placenta Praevia</t>
  </si>
  <si>
    <t>Ante-natal Routine Observation</t>
  </si>
  <si>
    <t>Ante-natal False Labour including Premature Rupture of Membranes</t>
  </si>
  <si>
    <t>Ante-natal Complex Disorders</t>
  </si>
  <si>
    <t>Ante-natal Major Disorders</t>
  </si>
  <si>
    <t>Ante-natal Other Disorders</t>
  </si>
  <si>
    <t>Ante-natal Standard Ultrasound Scan</t>
  </si>
  <si>
    <t>Ante-natal Specialised Ultrasound Scan</t>
  </si>
  <si>
    <t>Ante-natal Diagnostic Procedures</t>
  </si>
  <si>
    <t>Ante-natal Therapeutic Procedures including Induction</t>
  </si>
  <si>
    <t>Labour without Specified Delivery</t>
  </si>
  <si>
    <t>Post-natal Disorders</t>
  </si>
  <si>
    <t>Post-natal Therapeutic Procedures</t>
  </si>
  <si>
    <t>Nervous System Disorders with CC</t>
  </si>
  <si>
    <t>Nervous System Disorders without CC</t>
  </si>
  <si>
    <t>Epilepsy Syndrome with CC</t>
  </si>
  <si>
    <t>Epilepsy Syndrome without CC</t>
  </si>
  <si>
    <t>Febrile Convulsions, under 1 year</t>
  </si>
  <si>
    <t>Febrile Convulsions, 1 year and over</t>
  </si>
  <si>
    <t>Headaches and Migraines, with CC</t>
  </si>
  <si>
    <t>Headaches and Migraines, without CC</t>
  </si>
  <si>
    <t>Developmental Disorders with length of stay 1 day or less</t>
  </si>
  <si>
    <t>Developmental Disorders with length of stay between 2 and 7 days</t>
  </si>
  <si>
    <t>Developmental Disorders with length of stay 8 days or more</t>
  </si>
  <si>
    <t>Head Injury with Intracranial Injury</t>
  </si>
  <si>
    <t>Head Injury without Intracranial Injury, with CC</t>
  </si>
  <si>
    <t>Head Injury without Intracranial Injury, without CC</t>
  </si>
  <si>
    <t>Intermediate Injury without Intracranial Injury, with CC</t>
  </si>
  <si>
    <t>Intermediate Injury without Intracranial Injury, without CC</t>
  </si>
  <si>
    <t>Acute Upper Respiratory Tract Infection and Common Cold</t>
  </si>
  <si>
    <t>Asthma or Wheezing</t>
  </si>
  <si>
    <t>Cystic Fibrosis with length of stay 0 days</t>
  </si>
  <si>
    <t>Cystic Fibrosis with length of stay between 1 and 7 days</t>
  </si>
  <si>
    <t>Cystic Fibrosis with length of stay between 8 and 14 days</t>
  </si>
  <si>
    <t>Cystic Fibrosis with length of stay 15 days or more</t>
  </si>
  <si>
    <t>Lower Respiratory Tract Disorders without Acute Bronchiolitis, with length of stay 1 day or more, with CC</t>
  </si>
  <si>
    <t>Lower Respiratory Tract Disorders without Acute Bronchiolitis, with length of stay 1 day or more, without CC</t>
  </si>
  <si>
    <t>Lower Respiratory Tract Disorders without Acute Bronchiolitis, with length of stay 0 days</t>
  </si>
  <si>
    <t>Acute Bronchiolitis with CC</t>
  </si>
  <si>
    <t>Acute Bronchiolitis without CC</t>
  </si>
  <si>
    <t>Major Infections with CC</t>
  </si>
  <si>
    <t>Major Infections without CC</t>
  </si>
  <si>
    <t>Intermediate Infections with CC</t>
  </si>
  <si>
    <t>Intermediate Infections without CC</t>
  </si>
  <si>
    <t>Minor Infections with CC</t>
  </si>
  <si>
    <t>Minor Infections without CC</t>
  </si>
  <si>
    <t>Viral Infections with length of stay 1 day or less</t>
  </si>
  <si>
    <t>Viral Infections with length of stay 2 days or more</t>
  </si>
  <si>
    <t>Fever Unspecified with CC</t>
  </si>
  <si>
    <t>Fever Unspecified without CC</t>
  </si>
  <si>
    <t>Infectious or Non-Infectious Gastroenteritis, with CC</t>
  </si>
  <si>
    <t>Infectious or Non-Infectious Gastroenteritis, without CC</t>
  </si>
  <si>
    <t>Chest Pain</t>
  </si>
  <si>
    <t>Cardiac Conditions with CC</t>
  </si>
  <si>
    <t>Cardiac Conditions without CC</t>
  </si>
  <si>
    <t>Arrhythmia or Conduction Disorders</t>
  </si>
  <si>
    <t>Major Gastrointestinal Disorders with CC</t>
  </si>
  <si>
    <t>Major Gastrointestinal Disorders without CC</t>
  </si>
  <si>
    <t>Other Gastrointestinal Disorders with CC</t>
  </si>
  <si>
    <t>Other Gastrointestinal Disorders without CC</t>
  </si>
  <si>
    <t>Inflammatory Bowel Disease</t>
  </si>
  <si>
    <t>Feeding Difficulties and Vomiting, with CC</t>
  </si>
  <si>
    <t>Feeding Difficulties and Vomiting, without CC</t>
  </si>
  <si>
    <t>Abdominal Pain</t>
  </si>
  <si>
    <t>Faltering Growth (Failure to Thrive) with CC</t>
  </si>
  <si>
    <t>Faltering Growth (Failure to Thrive) without CC</t>
  </si>
  <si>
    <t>Major Injury without Intracranial Injury</t>
  </si>
  <si>
    <t>Minor Injury without Intracranial Injury, with CC</t>
  </si>
  <si>
    <t>Minor Injury without Intracranial Injury, without CC</t>
  </si>
  <si>
    <t>Musculoskeletal or Connective Tissue Disorders, with CC</t>
  </si>
  <si>
    <t>Musculoskeletal or Connective Tissue Disorders, without CC</t>
  </si>
  <si>
    <t>Skin Disorders with CC</t>
  </si>
  <si>
    <t>Skin Disorders without CC</t>
  </si>
  <si>
    <t>Endocrine Disorders, excluding Diabetes Mellitus</t>
  </si>
  <si>
    <t>Renal Disease with Renal Failure, with length of stay 0 days</t>
  </si>
  <si>
    <t>Renal Disease with Renal Failure, with length of stay 1 day or more</t>
  </si>
  <si>
    <t>Acute Lymphoblastic Leukaemia with length of stay 1 day or more, with CC</t>
  </si>
  <si>
    <t>Acute Lymphoblastic Leukaemia with length of stay 1 day or more, without CC</t>
  </si>
  <si>
    <t>Other Haematological Malignancies with length of stay 1 day or more</t>
  </si>
  <si>
    <t>Brain Tumours with length of stay 1 day or more</t>
  </si>
  <si>
    <t>Other Neoplasms with length of stay 1 day or more, with CC</t>
  </si>
  <si>
    <t>Other Neoplasms with length of stay 1 day or more, without CC</t>
  </si>
  <si>
    <t>Neoplasm Diagnoses with length of stay 0 days</t>
  </si>
  <si>
    <t>Febrile Neutropenia with Malignancy</t>
  </si>
  <si>
    <t>Paediatric Thalassaemia</t>
  </si>
  <si>
    <t>Sickle-cell Anaemia with Crisis</t>
  </si>
  <si>
    <t>Blood Cell Disorders with CC</t>
  </si>
  <si>
    <t>Blood Cell Disorders without CC</t>
  </si>
  <si>
    <t>Coagulation Disorders</t>
  </si>
  <si>
    <t>Ingestion Poisoning or Allergies</t>
  </si>
  <si>
    <t>Child Safeguarding (welfare and protection)</t>
  </si>
  <si>
    <t>Behavioural Disorders with length of stay 1 day or less</t>
  </si>
  <si>
    <t>Behavioural Disorders with length of stay between 2 and 7 days</t>
  </si>
  <si>
    <t>Behavioural Disorders with length of stay 8 days or more</t>
  </si>
  <si>
    <t>Eating Disorders with length of stay less than 8 days</t>
  </si>
  <si>
    <t>Eating Disorders with length of stay 8 days or more</t>
  </si>
  <si>
    <t>Convalescent or other Relief Care</t>
  </si>
  <si>
    <t>Respite Care</t>
  </si>
  <si>
    <t>Paediatric Admission for Unexplained Symptoms, with CC</t>
  </si>
  <si>
    <t>Paediatric Admission for Unexplained Symptoms, without CC</t>
  </si>
  <si>
    <t>Examination, Follow-up, Special Screening or other Admissions, with length of stay 1 day or more</t>
  </si>
  <si>
    <t>Examination, Follow-up, Special Screening or other Admissions, with length of stay 0 days</t>
  </si>
  <si>
    <t>Major Congenital Conditions, under 1 year, with CC</t>
  </si>
  <si>
    <t>Major Congenital Conditions, under 1 year, without CC</t>
  </si>
  <si>
    <t>Major Congenital Conditions, 1 year and over, with CC</t>
  </si>
  <si>
    <t>Major Congenital Conditions, 1 year and over, without CC</t>
  </si>
  <si>
    <t>Other Congenital Conditions, under 1 year, with CC</t>
  </si>
  <si>
    <t>Other Congenital Conditions, under 1 year, without CC</t>
  </si>
  <si>
    <t>Other Congenital Conditions, 1 year and over, with CC</t>
  </si>
  <si>
    <t>Other Congenital Conditions, 1 year and over, without CC</t>
  </si>
  <si>
    <t>Syncope and Collapse</t>
  </si>
  <si>
    <t>Head, Neck and Ear Disorders with length of stay 0 days</t>
  </si>
  <si>
    <t>Head, Neck and Ear Disorders with length of stay 1 day or more, with CC</t>
  </si>
  <si>
    <t>Head, Neck and Ear Disorders with length of stay 1 day or more, without CC</t>
  </si>
  <si>
    <t>Non-Surgical Ophthalmology with length of stay 0 days</t>
  </si>
  <si>
    <t>Non-Surgical Ophthalmology with length of stay 1 day or more, with CC</t>
  </si>
  <si>
    <t>Non-Surgical Ophthalmology with length of stay 1 day or more, without CC</t>
  </si>
  <si>
    <t>Upper Respiratory Tract Disorders with length of stay 0 days</t>
  </si>
  <si>
    <t>Upper Respiratory Tract Disorders with length of stay 1 day or more, with CC</t>
  </si>
  <si>
    <t>Upper Respiratory Tract Disorders with length of stay 1 day or more, without CC</t>
  </si>
  <si>
    <t>Rash or Other Non-Specific Skin Eruption</t>
  </si>
  <si>
    <t>Diabetes Mellitus, with Ketoacidosis or Coma</t>
  </si>
  <si>
    <t>Diabetes Mellitus, without Ketoacidosis or Coma</t>
  </si>
  <si>
    <t>Nephritic and Nephrotic Renal Diseases</t>
  </si>
  <si>
    <t>Other Renal Diseases</t>
  </si>
  <si>
    <t>Paediatric Hepatobiliary or Pancreatic Disorders</t>
  </si>
  <si>
    <t>Metabolic Disorders</t>
  </si>
  <si>
    <t>Major Neonatal Diagnoses</t>
  </si>
  <si>
    <t>Minor Neonatal Diagnoses</t>
  </si>
  <si>
    <t>Healthy Baby</t>
  </si>
  <si>
    <t>Aortic or Abdominal Surgery, with CC</t>
  </si>
  <si>
    <t>Aortic or Abdominal Surgery, without CC</t>
  </si>
  <si>
    <t>Lower Limb Arterial Surgery with CC</t>
  </si>
  <si>
    <t>Lower Limb Arterial Surgery without CC</t>
  </si>
  <si>
    <t>Bypasses to Tibial Arteries</t>
  </si>
  <si>
    <t>Extracranial or Upper Limb Arterial Surgery</t>
  </si>
  <si>
    <t>Miscellaneous Vascular Procedures with CC</t>
  </si>
  <si>
    <t>Miscellaneous Vascular Procedures without CC</t>
  </si>
  <si>
    <t>Amputations with Major CC</t>
  </si>
  <si>
    <t>Amputations without Major CC</t>
  </si>
  <si>
    <t>Foot Procedures for Diabetes or Arterial Disease, or Procedures to Amputation Stumps</t>
  </si>
  <si>
    <t>Vascular Access for Renal Replacement Therapy, with CC</t>
  </si>
  <si>
    <t>Vascular Access for Renal Replacement Therapy, without CC</t>
  </si>
  <si>
    <t>Vascular Access except for Renal Replacement Therapy, with CC</t>
  </si>
  <si>
    <t>Vascular Access except for Renal Replacement Therapy, without CC</t>
  </si>
  <si>
    <t>Therapeutic Endovascular Procedures with Major CC</t>
  </si>
  <si>
    <t>Therapeutic Endovascular Procedures with Intermediate CC</t>
  </si>
  <si>
    <t>Therapeutic Endovascular Procedures without CC</t>
  </si>
  <si>
    <t>Diagnostic Vascular Radiology or other Transluminal Diagnostic Procedures, with Major CC</t>
  </si>
  <si>
    <t>Diagnostic Vascular Radiology or other Transluminal Diagnostic Procedures, with Intermediate CC</t>
  </si>
  <si>
    <t>Diagnostic Vascular Radiology or other Transluminal Diagnostic Procedures, without CC</t>
  </si>
  <si>
    <t>Non-Surgical Peripheral Vascular Disease with Major CC</t>
  </si>
  <si>
    <t>Non-Surgical Peripheral Vascular Disease with Intermediate CC</t>
  </si>
  <si>
    <t>Non-Surgical Peripheral Vascular Disease without CC</t>
  </si>
  <si>
    <t>Blood Vessel Injury with No Significant Procedure</t>
  </si>
  <si>
    <t>Deep Vein Thrombosis</t>
  </si>
  <si>
    <t>Re-do Varicose Vein Procedures with CC (includes Ulceration)</t>
  </si>
  <si>
    <t>Re-do Varicose Vein Procedures, without CC</t>
  </si>
  <si>
    <t>Primary Varicose Vein Procedures with CC (includes Ulceration)</t>
  </si>
  <si>
    <t>Primary Varicose Vein Procedures, without CC</t>
  </si>
  <si>
    <t>Thoracoabdominal Aneurysm Repair</t>
  </si>
  <si>
    <t>Major Uroradiology Interventional Radiology Procedures</t>
  </si>
  <si>
    <t>Intermediate Uroradiology Interventional Radiology Procedures</t>
  </si>
  <si>
    <t>Minor Uroradiology Interventional Radiology Procedures</t>
  </si>
  <si>
    <t>Endovascular Stent Graft for Ruptured Abdominal Aortic Aneurysm, One Branched Stent Graft</t>
  </si>
  <si>
    <t>Endovascular Stent Graft for Ruptured Abdominal Aortic Aneurysm, One Fenestrated Stent Graft</t>
  </si>
  <si>
    <t>Endovascular Stent Graft for Ruptured Abdominal Aortic Aneurysm, One Stent Graft</t>
  </si>
  <si>
    <t>Endovascular Stent Graft for Ruptured Abdominal Aortic Aneurysm, Two Stent Grafts</t>
  </si>
  <si>
    <t>Endovascular Stent Graft for Ruptured Abdominal Aortic Aneurysm, Three or more Stent Grafts</t>
  </si>
  <si>
    <t>Infrarenal or Aorto-Uni-Iliac Endovascular Stent Graft for Non-Ruptured Abdominal Aortic Aneurysm, One Branched Stent Graft</t>
  </si>
  <si>
    <t>Infrarenal or Aorto-Uni-Iliac Endovascular Stent Graft for Non-Ruptured Abdominal Aortic Aneurysm, One Fenestrated Stent Graft</t>
  </si>
  <si>
    <t>Infrarenal or Aorto-Uni-Iliac Endovascular Stent Graft for Non-Ruptured Abdominal Aortic Aneurysm, One Stent Graft</t>
  </si>
  <si>
    <t>Infrarenal or Aorto-Uni-Iliac Endovascular Stent Graft for Non-Ruptured Abdominal Aortic Aneurysm, Two Stent Grafts</t>
  </si>
  <si>
    <t>Infrarenal or Aorto-Uni-Iliac Endovascular Stent Graft for Non-Ruptured Abdominal Aortic Aneurysm, Three or more Stent Grafts</t>
  </si>
  <si>
    <t>Other Endovascular Stent Graft for Non-Ruptured Abdominal Aortic Aneurysm, One Branched Stent Graft</t>
  </si>
  <si>
    <t>Other Endovascular Stent Graft for Non-Ruptured Abdominal Aortic Aneurysm, One Fenestrated Stent Graft</t>
  </si>
  <si>
    <t>Other Endovascular Stent Graft for Non-Ruptured Abdominal Aortic Aneurysm, One Stent Graft</t>
  </si>
  <si>
    <t>Other Endovascular Stent Graft for Non-Ruptured Abdominal Aortic Aneurysm, Two Stent Grafts</t>
  </si>
  <si>
    <t>Other Endovascular Stent Graft for Non-Ruptured Abdominal Aortic Aneurysm, Three or more Stent Grafts</t>
  </si>
  <si>
    <t>Major Vascular Interventional Radiology Procedures</t>
  </si>
  <si>
    <t>Intermediate Vascular Interventional Radiology Procedures</t>
  </si>
  <si>
    <t>Minor Vascular Interventional Radiology Procedures</t>
  </si>
  <si>
    <t>Major Hepatobiliary Interventional Radiology Procedures</t>
  </si>
  <si>
    <t>Intermediate Hepatobiliary Interventional Radiology Procedures</t>
  </si>
  <si>
    <t>Minor Hepatobiliary Interventional Radiology Procedures</t>
  </si>
  <si>
    <t>Uterine Fibroid Embolisation</t>
  </si>
  <si>
    <t>Major Obstetric or Gynaecology, Interventional Radiology Procedures</t>
  </si>
  <si>
    <t>Major Neurology Interventional Radiology Procedures</t>
  </si>
  <si>
    <t>Aplastic Anaemia with CC</t>
  </si>
  <si>
    <t>Aplastic Anaemia without CC</t>
  </si>
  <si>
    <t>Coagulation Defect with CC</t>
  </si>
  <si>
    <t>Coagulation Defect without CC</t>
  </si>
  <si>
    <t>Haemolytic Anaemia with CC</t>
  </si>
  <si>
    <t>Haemolytic Anaemia without CC</t>
  </si>
  <si>
    <t>Iron Deficiency Anaemia with CC</t>
  </si>
  <si>
    <t>Iron Deficiency Anaemia without CC</t>
  </si>
  <si>
    <t>Megaloblastic Anaemia with CC</t>
  </si>
  <si>
    <t>Megaloblastic Anaemia without CC</t>
  </si>
  <si>
    <t>Myelodysplastic Syndrome with CC</t>
  </si>
  <si>
    <t>Myelodysplastic Syndrome without CC</t>
  </si>
  <si>
    <t>Myeloproliferative Disorder with CC</t>
  </si>
  <si>
    <t>Myeloproliferative Disorder without CC</t>
  </si>
  <si>
    <t>Other Haematological or Splenic Disorders, with CC</t>
  </si>
  <si>
    <t>Other Haematological or Splenic Disorders, without CC</t>
  </si>
  <si>
    <t>Other Red Blood Cell Disorders with CC</t>
  </si>
  <si>
    <t>Other Red Blood Cell Disorders without CC</t>
  </si>
  <si>
    <t>Sickle Cell Anaemia with Crisis, or with CC</t>
  </si>
  <si>
    <t>Sickle Cell Anaemia without CC</t>
  </si>
  <si>
    <t>Thalassaemia</t>
  </si>
  <si>
    <t>Thrombocytopenia with CC</t>
  </si>
  <si>
    <t>Thrombocytopenia without CC</t>
  </si>
  <si>
    <t>Single Plasma Exchange, Leucophoresis or Red Cell Exchange, with length of stay 2 days or less, 19 years and over</t>
  </si>
  <si>
    <t>Single Plasma Exchange, Leucophoresis or Red Cell Exchange, with length of stay 2 days or less, 18 years and under</t>
  </si>
  <si>
    <t>Plasma Exchanges 2 to 9</t>
  </si>
  <si>
    <t>Plasma Exchanges 10 to 19</t>
  </si>
  <si>
    <t>Plasma Exchanges 20 or more</t>
  </si>
  <si>
    <t>Malignant Disorders of Lymphatic or Haematological Systems, with CC</t>
  </si>
  <si>
    <t>Malignant Disorders of Lymphatic or Haematological Systems, without CC</t>
  </si>
  <si>
    <t>Bone Marrow Harvest</t>
  </si>
  <si>
    <t>Bone Marrow Transplant, Autograft, 19 years and over</t>
  </si>
  <si>
    <t>Bone Marrow Transplant, Autograft, 18 years and under</t>
  </si>
  <si>
    <t>Bone Marrow Transplant, Allogeneic Graft (Sibling) 19 years and over</t>
  </si>
  <si>
    <t>Bone Marrow Transplant, Allogeneic Graft (Sibling) 18 years and under</t>
  </si>
  <si>
    <t>Bone Marrow Transplant, Allogeneic Graft (Volunteer Unrelated Donor) 19 years and over</t>
  </si>
  <si>
    <t>Bone Marrow Transplant, Allogeneic Graft (Volunteer Unrelated Donor) 18 years and under</t>
  </si>
  <si>
    <t>Bone Marrow Transplant, Allogeneic Graft (Cord Blood) 19 years and over</t>
  </si>
  <si>
    <t>Bone Marrow Transplant, Allogeneic Graft (Cord Blood) 18 years and under</t>
  </si>
  <si>
    <t>Bone Marrow Transplant, Allogeneic Graft (Haplo-Identical) 19 years and over</t>
  </si>
  <si>
    <t>Bone Marrow Transplant, Allogeneic Graft (Haplo-Identical) 18 years and under</t>
  </si>
  <si>
    <t>Acute Lymphoblastic Leukaemia with CC</t>
  </si>
  <si>
    <t>Acute Lymphoblastic Leukaemia without CC</t>
  </si>
  <si>
    <t>Acute Myeloid Leukaemia with CC</t>
  </si>
  <si>
    <t>Acute Myeloid Leukaemia without CC</t>
  </si>
  <si>
    <t>Peripheral Blood Stem Cell Transplant, Autologous, 19 years and over</t>
  </si>
  <si>
    <t>Peripheral Blood Stem Cell Transplant, Autologous, 18 years and under</t>
  </si>
  <si>
    <t>Peripheral Blood Stem Cell Transplant, Syngeneic, 19 years and over</t>
  </si>
  <si>
    <t>Peripheral Blood Stem Cell Transplant, Syngeneic, 18 years and under</t>
  </si>
  <si>
    <t>Peripheral Blood Stem Cell Transplant, Allogeneic, 19 years and over</t>
  </si>
  <si>
    <t>Peripheral Blood Stem Cell Transplant, Allogeneic, 18 years and under</t>
  </si>
  <si>
    <t>Plasma Cell Disorders</t>
  </si>
  <si>
    <t>Malignant Lymphoma, including Hodgkin's and non-Hodgkin's</t>
  </si>
  <si>
    <t>Chronic Lymphocytic Leukaemia and Related Disorders</t>
  </si>
  <si>
    <t>Diagnostic Bone Marrow Extraction</t>
  </si>
  <si>
    <t>Peripheral Blood Stem Cell Harvest</t>
  </si>
  <si>
    <t>Same Day Chemotherapy Admission or Attendance</t>
  </si>
  <si>
    <t>Same Day External Beam Radiotherapy Admission or Attendance</t>
  </si>
  <si>
    <t>Data Invalid for Grouping</t>
  </si>
  <si>
    <t>Multiple Trauma Diagnoses score &lt;=23, with no Interventions</t>
  </si>
  <si>
    <t>Multiple Trauma Diagnoses score 24-32, with no Interventions</t>
  </si>
  <si>
    <t>Multiple Trauma Diagnoses score 33-50, with no Interventions</t>
  </si>
  <si>
    <t>Multiple Trauma Diagnoses score &gt;=51, with no Interventions</t>
  </si>
  <si>
    <t>Multiple Trauma Diagnoses score &lt;=23, with Interventions score 1-8</t>
  </si>
  <si>
    <t>Multiple Trauma Diagnoses score 24-32, with Interventions score 1-8</t>
  </si>
  <si>
    <t>Multiple Trauma Diagnoses score 33-50, with Interventions score 1-8</t>
  </si>
  <si>
    <t>Multiple Trauma Diagnoses score &gt;=51, with Interventions score 1-8</t>
  </si>
  <si>
    <t>Multiple Trauma Diagnoses score &lt;=23, with Interventions score 9-18</t>
  </si>
  <si>
    <t>Multiple Trauma Diagnoses score 24-32, with Interventions score 9-18</t>
  </si>
  <si>
    <t>Multiple Trauma Diagnoses score 33-50, with Interventions score 9-18</t>
  </si>
  <si>
    <t>Multiple Trauma Diagnoses score &gt;=51, with Interventions score 9-18</t>
  </si>
  <si>
    <t>Multiple Trauma Diagnoses score &lt;=23, with Interventions score 19-29</t>
  </si>
  <si>
    <t>Multiple Trauma Diagnoses score 24-32, with Interventions score 19-29</t>
  </si>
  <si>
    <t>Multiple Trauma Diagnoses score 33-50, with Interventions score 19-29</t>
  </si>
  <si>
    <t>Multiple Trauma Diagnoses score &gt;=51, with Interventions score 19-29</t>
  </si>
  <si>
    <t>Multiple Trauma Diagnoses score &lt;=23, with Interventions score 30-44</t>
  </si>
  <si>
    <t>Multiple Trauma Diagnoses score 24-32, with Interventions score 30-44</t>
  </si>
  <si>
    <t>Multiple Trauma Diagnoses score 33-50, with Interventions score 30-44</t>
  </si>
  <si>
    <t>Multiple Trauma Diagnoses score &gt;=51, with Interventions score 30-44</t>
  </si>
  <si>
    <t>Multiple Trauma Diagnoses score &lt;=23, with Interventions score &gt;=45</t>
  </si>
  <si>
    <t>Multiple Trauma Diagnoses score 24-32, with Interventions score &gt;=45</t>
  </si>
  <si>
    <t>Multiple Trauma Diagnoses score 33-50, with Interventions score &gt;=45</t>
  </si>
  <si>
    <t>Multiple Trauma Diagnoses score &gt;=51, with Interventions score &gt;=45</t>
  </si>
  <si>
    <t>Manifestations of HIV or AIDS, with CC</t>
  </si>
  <si>
    <t>Manifestations of HIV or AIDS, without CC</t>
  </si>
  <si>
    <t>Disorders of Immunity without HIV or AIDS, with CC</t>
  </si>
  <si>
    <t>Disorders of Immunity without HIV or AIDS, without CC</t>
  </si>
  <si>
    <t>Septicaemia with Major CC</t>
  </si>
  <si>
    <t>Septicaemia with Intermediate CC</t>
  </si>
  <si>
    <t>Septicaemia without CC</t>
  </si>
  <si>
    <t>Acute Febrile Illness with length of stay 4 days or less, with Major CC</t>
  </si>
  <si>
    <t>Acute Febrile Illness with length of stay 4 days or less, with Intermediate CC</t>
  </si>
  <si>
    <t>Acute Febrile Illness with length of stay 4 days or less, without CC</t>
  </si>
  <si>
    <t>Pyrexia of Unknown Origin with length of stay 5 days or more, with CC</t>
  </si>
  <si>
    <t>Pyrexia of Unknown Origin with length of stay 5 days or more, without CC</t>
  </si>
  <si>
    <t>Other Viral Illness with CC</t>
  </si>
  <si>
    <t>Other Viral Illness without CC</t>
  </si>
  <si>
    <t>Complex Infectious Diseases</t>
  </si>
  <si>
    <t>Malaria</t>
  </si>
  <si>
    <t>Other Non-Viral Infection with CC</t>
  </si>
  <si>
    <t>Other Non-Viral Infection without CC</t>
  </si>
  <si>
    <t>Other Infections (Genito-Urinary Medicine)</t>
  </si>
  <si>
    <t>Poisoning, Toxic, Environmental and Unspecified Effects, with Major CC</t>
  </si>
  <si>
    <t>Poisoning, Toxic, Environmental and Unspecified Effects, with Intermediate CC</t>
  </si>
  <si>
    <t>Poisoning, Toxic, Environmental and Unspecified Effects, without CC</t>
  </si>
  <si>
    <t>Complications of Procedures with Major CC</t>
  </si>
  <si>
    <t>Complications of Procedures with Intermediate CC</t>
  </si>
  <si>
    <t>Complications of Procedures without CC</t>
  </si>
  <si>
    <t>Procedure Not Carried Out for Medical or Patient Reasons</t>
  </si>
  <si>
    <t>Procedure Not Carried Out for Other or Unspecified Reasons</t>
  </si>
  <si>
    <t>Respite Care with length of stay 9 days or more, with Major CC</t>
  </si>
  <si>
    <t>Respite Care with length of stay 9 days or more, with Intermediate CC</t>
  </si>
  <si>
    <t>Respite Care with length of stay 9 days or more, without CC</t>
  </si>
  <si>
    <t>Respite Care with length of stay between 5 and 8 days, with Major CC</t>
  </si>
  <si>
    <t>Respite Care with length of stay between 5 and 8 days, with Intermediate CC</t>
  </si>
  <si>
    <t>Respite Care with length of stay between 5 and 8 days, without CC</t>
  </si>
  <si>
    <t>Respite Care with length of stay 4 days or less</t>
  </si>
  <si>
    <t>Shock and Anaphylaxis, with CC</t>
  </si>
  <si>
    <t>Shock and Anaphylaxis, without CC</t>
  </si>
  <si>
    <t>Other Admissions Related to Neoplasms with Major CC</t>
  </si>
  <si>
    <t>Other Admissions Related to Neoplasms with Intermediate CC</t>
  </si>
  <si>
    <t>Other Admissions Related to Neoplasms without CC</t>
  </si>
  <si>
    <t>Admission for Unexplained Symptoms with Major CC</t>
  </si>
  <si>
    <t>Admission for Unexplained Symptoms with Intermediate CC</t>
  </si>
  <si>
    <t>Admission for Unexplained Symptoms without CC</t>
  </si>
  <si>
    <t>Abnormal Findings without Diagnosis, with CC</t>
  </si>
  <si>
    <t>Abnormal Findings without Diagnosis, without CC</t>
  </si>
  <si>
    <t>Examination, Follow-up or Special Screening, with CC</t>
  </si>
  <si>
    <t>Examination, Follow-up or Special Screening, without CC</t>
  </si>
  <si>
    <t>Other Procedures or Health Care Problems, with CC</t>
  </si>
  <si>
    <t>Other Procedures or Health Care Problems, without CC</t>
  </si>
  <si>
    <t>Other Specified Admissions or Counselling, with Major CC</t>
  </si>
  <si>
    <t>Other Specified Admissions or Counselling, with Intermediate CC</t>
  </si>
  <si>
    <t>Other Specified Admissions or Counselling, without CC</t>
  </si>
  <si>
    <t>Falls without Specific Cause, with Major CC</t>
  </si>
  <si>
    <t>Falls without Specific Cause, with Intermediate CC</t>
  </si>
  <si>
    <t>Falls without Specific Cause, without CC</t>
  </si>
  <si>
    <t>Procedures on the Lymphatic System</t>
  </si>
  <si>
    <t>All patients 70 years and older with a Mental Health Primary Diagnosis, treated by a Non-Specialist Mental Health Service Provider</t>
  </si>
  <si>
    <t>All patients between 19 and 69 years with a Mental Health Primary Diagnosis, treated by a Non-Specialist Mental Health Service Provider</t>
  </si>
  <si>
    <t>All patients 18 years and younger with a Mental Health Primary Diagnosis, treated by a Non-Specialist Mental Health Service Provider, NEC</t>
  </si>
  <si>
    <t>Non-Admitted Face to Face Attendance, Follow-up</t>
  </si>
  <si>
    <t>Multiprofessional Non-Admitted Face to Face Attendance, Follow-up</t>
  </si>
  <si>
    <t xml:space="preserve">Core HRG </t>
  </si>
  <si>
    <t>Number of FCEs</t>
  </si>
  <si>
    <t>PSS (CHE)</t>
  </si>
  <si>
    <t>Trust</t>
  </si>
  <si>
    <t>Full Code Matched</t>
  </si>
  <si>
    <t>Limited Code Matched</t>
  </si>
  <si>
    <t>Unmatched</t>
  </si>
  <si>
    <t>UZ01Z HRG</t>
  </si>
  <si>
    <t>Zero Cost HRG</t>
  </si>
  <si>
    <t>5QT</t>
  </si>
  <si>
    <t>NLL</t>
  </si>
  <si>
    <t>NLT</t>
  </si>
  <si>
    <t>NLX</t>
  </si>
  <si>
    <t>NLY</t>
  </si>
  <si>
    <t>NN4</t>
  </si>
  <si>
    <t>NN8</t>
  </si>
  <si>
    <t>NNQ</t>
  </si>
  <si>
    <t>NPG</t>
  </si>
  <si>
    <t>NQ7</t>
  </si>
  <si>
    <t>NQA</t>
  </si>
  <si>
    <t>NQL</t>
  </si>
  <si>
    <t>NR5</t>
  </si>
  <si>
    <t>NRF</t>
  </si>
  <si>
    <t>NT2</t>
  </si>
  <si>
    <t>NT3</t>
  </si>
  <si>
    <t>NT4</t>
  </si>
  <si>
    <t>NTA</t>
  </si>
  <si>
    <t>NTC</t>
  </si>
  <si>
    <t>NTD</t>
  </si>
  <si>
    <t>NTE</t>
  </si>
  <si>
    <t>NTF</t>
  </si>
  <si>
    <t>NTP</t>
  </si>
  <si>
    <t>NTX</t>
  </si>
  <si>
    <t>NTY</t>
  </si>
  <si>
    <t>NV3</t>
  </si>
  <si>
    <t>NVC</t>
  </si>
  <si>
    <t>NVG</t>
  </si>
  <si>
    <t>NW9</t>
  </si>
  <si>
    <t>NWF</t>
  </si>
  <si>
    <t>NXM</t>
  </si>
  <si>
    <t>NY6</t>
  </si>
  <si>
    <t>NYW</t>
  </si>
  <si>
    <t>R1A</t>
  </si>
  <si>
    <t>R1C</t>
  </si>
  <si>
    <t>R1D</t>
  </si>
  <si>
    <t>R1E</t>
  </si>
  <si>
    <t>RA2</t>
  </si>
  <si>
    <t>RA3</t>
  </si>
  <si>
    <t>RA4</t>
  </si>
  <si>
    <t>RA7</t>
  </si>
  <si>
    <t>RA9</t>
  </si>
  <si>
    <t>RAE</t>
  </si>
  <si>
    <t>RAJ</t>
  </si>
  <si>
    <t>RAL</t>
  </si>
  <si>
    <t>RAN</t>
  </si>
  <si>
    <t>RAP</t>
  </si>
  <si>
    <t>RAS</t>
  </si>
  <si>
    <t>RAT</t>
  </si>
  <si>
    <t>RAX</t>
  </si>
  <si>
    <t>RBA</t>
  </si>
  <si>
    <t>RBB</t>
  </si>
  <si>
    <t>RBD</t>
  </si>
  <si>
    <t>RBK</t>
  </si>
  <si>
    <t>RBL</t>
  </si>
  <si>
    <t>RBN</t>
  </si>
  <si>
    <t>RBQ</t>
  </si>
  <si>
    <t>RBS</t>
  </si>
  <si>
    <t>RBT</t>
  </si>
  <si>
    <t>RBV</t>
  </si>
  <si>
    <t>RBZ</t>
  </si>
  <si>
    <t>RC1</t>
  </si>
  <si>
    <t>RC3</t>
  </si>
  <si>
    <t>RC9</t>
  </si>
  <si>
    <t>RCB</t>
  </si>
  <si>
    <t>RCC</t>
  </si>
  <si>
    <t>RCD</t>
  </si>
  <si>
    <t>RCF</t>
  </si>
  <si>
    <t>RCU</t>
  </si>
  <si>
    <t>RCX</t>
  </si>
  <si>
    <t>RD1</t>
  </si>
  <si>
    <t>RD3</t>
  </si>
  <si>
    <t>RD7</t>
  </si>
  <si>
    <t>RD8</t>
  </si>
  <si>
    <t>RDD</t>
  </si>
  <si>
    <t>RDE</t>
  </si>
  <si>
    <t>RDR</t>
  </si>
  <si>
    <t>RDU</t>
  </si>
  <si>
    <t>RDY</t>
  </si>
  <si>
    <t>RDZ</t>
  </si>
  <si>
    <t>RE9</t>
  </si>
  <si>
    <t>REF</t>
  </si>
  <si>
    <t>REM</t>
  </si>
  <si>
    <t>REN</t>
  </si>
  <si>
    <t>REP</t>
  </si>
  <si>
    <t>RET</t>
  </si>
  <si>
    <t>RF4</t>
  </si>
  <si>
    <t>RFF</t>
  </si>
  <si>
    <t>RFR</t>
  </si>
  <si>
    <t>RFS</t>
  </si>
  <si>
    <t>RFW</t>
  </si>
  <si>
    <t>RGC</t>
  </si>
  <si>
    <t>RGD</t>
  </si>
  <si>
    <t>RGM</t>
  </si>
  <si>
    <t>RGN</t>
  </si>
  <si>
    <t>RGP</t>
  </si>
  <si>
    <t>RGQ</t>
  </si>
  <si>
    <t>RGR</t>
  </si>
  <si>
    <t>RGT</t>
  </si>
  <si>
    <t>RH5</t>
  </si>
  <si>
    <t>RH8</t>
  </si>
  <si>
    <t>RHA</t>
  </si>
  <si>
    <t>RHM</t>
  </si>
  <si>
    <t>RHQ</t>
  </si>
  <si>
    <t>RHU</t>
  </si>
  <si>
    <t>RHW</t>
  </si>
  <si>
    <t>RHX</t>
  </si>
  <si>
    <t>RJ1</t>
  </si>
  <si>
    <t>RJ2</t>
  </si>
  <si>
    <t>RJ6</t>
  </si>
  <si>
    <t>RJ7</t>
  </si>
  <si>
    <t>RJ8</t>
  </si>
  <si>
    <t>RJC</t>
  </si>
  <si>
    <t>RJD</t>
  </si>
  <si>
    <t>RJE</t>
  </si>
  <si>
    <t>RJF</t>
  </si>
  <si>
    <t>RJL</t>
  </si>
  <si>
    <t>RJN</t>
  </si>
  <si>
    <t>RJR</t>
  </si>
  <si>
    <t>RJX</t>
  </si>
  <si>
    <t>RJZ</t>
  </si>
  <si>
    <t>RK5</t>
  </si>
  <si>
    <t>RK9</t>
  </si>
  <si>
    <t>RKB</t>
  </si>
  <si>
    <t>RKE</t>
  </si>
  <si>
    <t>RKL</t>
  </si>
  <si>
    <t>RL1</t>
  </si>
  <si>
    <t>RL4</t>
  </si>
  <si>
    <t>RLN</t>
  </si>
  <si>
    <t>RLQ</t>
  </si>
  <si>
    <t>RLT</t>
  </si>
  <si>
    <t>RLU</t>
  </si>
  <si>
    <t>RLY</t>
  </si>
  <si>
    <t>RM1</t>
  </si>
  <si>
    <t>RM2</t>
  </si>
  <si>
    <t>RM3</t>
  </si>
  <si>
    <t>RM4</t>
  </si>
  <si>
    <t>RMC</t>
  </si>
  <si>
    <t>RMP</t>
  </si>
  <si>
    <t>RMY</t>
  </si>
  <si>
    <t>RN1</t>
  </si>
  <si>
    <t>RN3</t>
  </si>
  <si>
    <t>RN5</t>
  </si>
  <si>
    <t>RN7</t>
  </si>
  <si>
    <t>RNA</t>
  </si>
  <si>
    <t>RNH</t>
  </si>
  <si>
    <t>RNJ</t>
  </si>
  <si>
    <t>RNL</t>
  </si>
  <si>
    <t>RNN</t>
  </si>
  <si>
    <t>RNQ</t>
  </si>
  <si>
    <t>RNS</t>
  </si>
  <si>
    <t>RNU</t>
  </si>
  <si>
    <t>RNZ</t>
  </si>
  <si>
    <t>RP1</t>
  </si>
  <si>
    <t>RP4</t>
  </si>
  <si>
    <t>RP5</t>
  </si>
  <si>
    <t>RP6</t>
  </si>
  <si>
    <t>RP7</t>
  </si>
  <si>
    <t>RPA</t>
  </si>
  <si>
    <t>RPC</t>
  </si>
  <si>
    <t>RPG</t>
  </si>
  <si>
    <t>RPY</t>
  </si>
  <si>
    <t>RQ3</t>
  </si>
  <si>
    <t>RQ6</t>
  </si>
  <si>
    <t>RQ8</t>
  </si>
  <si>
    <t>RQM</t>
  </si>
  <si>
    <t>RQQ</t>
  </si>
  <si>
    <t>RQW</t>
  </si>
  <si>
    <t>RQX</t>
  </si>
  <si>
    <t>RQY</t>
  </si>
  <si>
    <t>RR1</t>
  </si>
  <si>
    <t>RR7</t>
  </si>
  <si>
    <t>RR8</t>
  </si>
  <si>
    <t>RRD</t>
  </si>
  <si>
    <t>RRE</t>
  </si>
  <si>
    <t>RRF</t>
  </si>
  <si>
    <t>RRJ</t>
  </si>
  <si>
    <t>RRK</t>
  </si>
  <si>
    <t>RRP</t>
  </si>
  <si>
    <t>RRV</t>
  </si>
  <si>
    <t>RT1</t>
  </si>
  <si>
    <t>RT2</t>
  </si>
  <si>
    <t>RT3</t>
  </si>
  <si>
    <t>RT5</t>
  </si>
  <si>
    <t>RT6</t>
  </si>
  <si>
    <t>RTD</t>
  </si>
  <si>
    <t>RTE</t>
  </si>
  <si>
    <t>RTF</t>
  </si>
  <si>
    <t>RTG</t>
  </si>
  <si>
    <t>RTH</t>
  </si>
  <si>
    <t>RTK</t>
  </si>
  <si>
    <t>RTP</t>
  </si>
  <si>
    <t>RTQ</t>
  </si>
  <si>
    <t>RTR</t>
  </si>
  <si>
    <t>RTV</t>
  </si>
  <si>
    <t>RTX</t>
  </si>
  <si>
    <t>RV3</t>
  </si>
  <si>
    <t>RV5</t>
  </si>
  <si>
    <t>RV8</t>
  </si>
  <si>
    <t>RV9</t>
  </si>
  <si>
    <t>RVJ</t>
  </si>
  <si>
    <t>RVL</t>
  </si>
  <si>
    <t>RVN</t>
  </si>
  <si>
    <t>RVR</t>
  </si>
  <si>
    <t>RVV</t>
  </si>
  <si>
    <t>RVW</t>
  </si>
  <si>
    <t>RVY</t>
  </si>
  <si>
    <t>RW1</t>
  </si>
  <si>
    <t>RW3</t>
  </si>
  <si>
    <t>RW4</t>
  </si>
  <si>
    <t>RW5</t>
  </si>
  <si>
    <t>RW6</t>
  </si>
  <si>
    <t>RWA</t>
  </si>
  <si>
    <t>RWD</t>
  </si>
  <si>
    <t>RWE</t>
  </si>
  <si>
    <t>RWF</t>
  </si>
  <si>
    <t>RWG</t>
  </si>
  <si>
    <t>RWH</t>
  </si>
  <si>
    <t>RWJ</t>
  </si>
  <si>
    <t>RWK</t>
  </si>
  <si>
    <t>RWN</t>
  </si>
  <si>
    <t>RWP</t>
  </si>
  <si>
    <t>RWQ</t>
  </si>
  <si>
    <t>RWR</t>
  </si>
  <si>
    <t>RWV</t>
  </si>
  <si>
    <t>RWW</t>
  </si>
  <si>
    <t>RWX</t>
  </si>
  <si>
    <t>RWY</t>
  </si>
  <si>
    <t>RX1</t>
  </si>
  <si>
    <t>RX2</t>
  </si>
  <si>
    <t>RX3</t>
  </si>
  <si>
    <t>RX4</t>
  </si>
  <si>
    <t>RXA</t>
  </si>
  <si>
    <t>RXC</t>
  </si>
  <si>
    <t>RXE</t>
  </si>
  <si>
    <t>RXF</t>
  </si>
  <si>
    <t>RXG</t>
  </si>
  <si>
    <t>RXH</t>
  </si>
  <si>
    <t>RXK</t>
  </si>
  <si>
    <t>RXL</t>
  </si>
  <si>
    <t>RXM</t>
  </si>
  <si>
    <t>RXN</t>
  </si>
  <si>
    <t>RXP</t>
  </si>
  <si>
    <t>RXQ</t>
  </si>
  <si>
    <t>RXR</t>
  </si>
  <si>
    <t>RXT</t>
  </si>
  <si>
    <t>RXV</t>
  </si>
  <si>
    <t>RXW</t>
  </si>
  <si>
    <t>RXX</t>
  </si>
  <si>
    <t>RXY</t>
  </si>
  <si>
    <t>RY1</t>
  </si>
  <si>
    <t>RY3</t>
  </si>
  <si>
    <t>RY4</t>
  </si>
  <si>
    <t>RY5</t>
  </si>
  <si>
    <t>RY8</t>
  </si>
  <si>
    <t>RYG</t>
  </si>
  <si>
    <t>RYJ</t>
  </si>
  <si>
    <t>RYK</t>
  </si>
  <si>
    <t>RYQ</t>
  </si>
  <si>
    <t>RYR</t>
  </si>
  <si>
    <t>RYV</t>
  </si>
  <si>
    <t>RYW</t>
  </si>
  <si>
    <t>RYY</t>
  </si>
  <si>
    <t>Full Sample</t>
  </si>
  <si>
    <t>W/O Zero Cost and UZ01Z</t>
  </si>
  <si>
    <t>Unbundled HRGs FCEs</t>
  </si>
  <si>
    <t>XS Beddays</t>
  </si>
  <si>
    <t>Full combinations of matches (top 15)</t>
  </si>
  <si>
    <t>% of total</t>
  </si>
  <si>
    <t>% of subset</t>
  </si>
  <si>
    <t>Unbundled</t>
  </si>
  <si>
    <t xml:space="preserve"> Full code matched</t>
  </si>
  <si>
    <t>N/A</t>
  </si>
  <si>
    <t>Perfect match in analytical sample of total costs</t>
  </si>
  <si>
    <t xml:space="preserve"> Zero Cost HRG</t>
  </si>
  <si>
    <t>Any match in analytical sample of total costs</t>
  </si>
  <si>
    <t>Full code matched</t>
  </si>
  <si>
    <t>HRG matched</t>
  </si>
  <si>
    <t>Unmatched in analytical sample of total costs</t>
  </si>
  <si>
    <t>This one could come back in?</t>
  </si>
  <si>
    <t>Dept/HRG matched</t>
  </si>
  <si>
    <t>Service/HRG matched</t>
  </si>
  <si>
    <t xml:space="preserve">Total </t>
  </si>
  <si>
    <t>w/o ZC &amp; UZ01Z</t>
  </si>
  <si>
    <t>Perfect match</t>
  </si>
  <si>
    <t>Imperfect match</t>
  </si>
  <si>
    <t>Excess bed days</t>
  </si>
  <si>
    <t>All FCEs</t>
  </si>
  <si>
    <t>Cleaned HES</t>
  </si>
  <si>
    <t>Spells</t>
  </si>
  <si>
    <t>Raw HES</t>
  </si>
  <si>
    <t>Duration errors</t>
  </si>
  <si>
    <t>Duplications</t>
  </si>
  <si>
    <t xml:space="preserve">After cleaning </t>
  </si>
  <si>
    <t>%</t>
  </si>
  <si>
    <t>Private Providers (No cost data)</t>
  </si>
  <si>
    <t>Zero Cost HRGs</t>
  </si>
  <si>
    <t>Potential Analytical Set</t>
  </si>
  <si>
    <t>Drop non-acute trusts</t>
  </si>
  <si>
    <t>Best Cost Match</t>
  </si>
  <si>
    <t>Partial Cost Match</t>
  </si>
  <si>
    <t xml:space="preserve">Cleaned HES  </t>
  </si>
</sst>
</file>

<file path=xl/styles.xml><?xml version="1.0" encoding="utf-8"?>
<styleSheet xmlns="http://schemas.openxmlformats.org/spreadsheetml/2006/main">
  <numFmts count="3">
    <numFmt numFmtId="43" formatCode="_-* #,##0.00_-;\-* #,##0.00_-;_-* &quot;-&quot;??_-;_-@_-"/>
    <numFmt numFmtId="164" formatCode="_-* #,##0_-;\-* #,##0_-;_-* &quot;-&quot;??_-;_-@_-"/>
    <numFmt numFmtId="165" formatCode="0.0%"/>
  </numFmts>
  <fonts count="3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rgb="FF0000FF"/>
      <name val="Calibri"/>
      <family val="2"/>
      <scheme val="minor"/>
    </font>
    <font>
      <u/>
      <sz val="11"/>
      <color rgb="FF800080"/>
      <name val="Calibri"/>
      <family val="2"/>
      <scheme val="minor"/>
    </font>
    <font>
      <b/>
      <sz val="12"/>
      <color theme="1"/>
      <name val="Calibri"/>
      <family val="2"/>
      <scheme val="minor"/>
    </font>
    <font>
      <sz val="36"/>
      <color theme="1"/>
      <name val="Calibri"/>
      <family val="2"/>
      <scheme val="minor"/>
    </font>
    <font>
      <sz val="12"/>
      <color theme="1"/>
      <name val="Calibri"/>
      <family val="2"/>
      <scheme val="minor"/>
    </font>
    <font>
      <sz val="9"/>
      <color indexed="81"/>
      <name val="Tahoma"/>
      <family val="2"/>
    </font>
    <font>
      <b/>
      <sz val="9"/>
      <color indexed="81"/>
      <name val="Tahoma"/>
      <family val="2"/>
    </font>
    <font>
      <b/>
      <i/>
      <sz val="11"/>
      <color theme="1"/>
      <name val="Calibri"/>
      <family val="2"/>
      <scheme val="minor"/>
    </font>
    <font>
      <sz val="10"/>
      <color rgb="FF000000"/>
      <name val="Arial"/>
      <family val="2"/>
    </font>
    <font>
      <sz val="14"/>
      <color rgb="FF000000"/>
      <name val="Arial"/>
      <family val="2"/>
    </font>
    <font>
      <b/>
      <sz val="9"/>
      <color rgb="FF000000"/>
      <name val="Arial"/>
      <family val="2"/>
    </font>
    <font>
      <sz val="12"/>
      <color rgb="FF000000"/>
      <name val="Arial"/>
      <family val="2"/>
    </font>
    <font>
      <sz val="11"/>
      <color rgb="FF000000"/>
      <name val="Arial"/>
      <family val="2"/>
    </font>
    <font>
      <b/>
      <sz val="10"/>
      <color rgb="FF000000"/>
      <name val="Arial"/>
      <family val="2"/>
    </font>
    <font>
      <sz val="10"/>
      <color theme="1"/>
      <name val="Arial"/>
      <family val="2"/>
    </font>
    <font>
      <sz val="10"/>
      <name val="MS Sans Serif"/>
      <family val="2"/>
    </font>
    <font>
      <sz val="11"/>
      <name val="Calibri"/>
      <family val="2"/>
      <scheme val="minor"/>
    </font>
    <font>
      <b/>
      <sz val="11"/>
      <name val="Calibri"/>
      <family val="2"/>
      <scheme val="minor"/>
    </font>
    <font>
      <sz val="9"/>
      <color rgb="FF000000"/>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theme="2"/>
        <bgColor indexed="64"/>
      </patternFill>
    </fill>
    <fill>
      <patternFill patternType="solid">
        <fgColor rgb="FFFDFBF3"/>
        <bgColor indexed="64"/>
      </patternFill>
    </fill>
    <fill>
      <patternFill patternType="solid">
        <fgColor rgb="FFE8E6DA"/>
        <bgColor indexed="64"/>
      </patternFill>
    </fill>
    <fill>
      <patternFill patternType="solid">
        <fgColor rgb="FFFFFFFF"/>
        <bgColor indexed="64"/>
      </patternFill>
    </fill>
    <fill>
      <patternFill patternType="solid">
        <fgColor theme="0"/>
        <bgColor indexed="64"/>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s>
  <cellStyleXfs count="49">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33" fillId="0" borderId="0"/>
    <xf numFmtId="43" fontId="33" fillId="0" borderId="0" applyFont="0" applyFill="0" applyBorder="0" applyAlignment="0" applyProtection="0"/>
    <xf numFmtId="9" fontId="33" fillId="0" borderId="0" applyFont="0" applyFill="0" applyBorder="0" applyAlignment="0" applyProtection="0"/>
  </cellStyleXfs>
  <cellXfs count="342">
    <xf numFmtId="0" fontId="0" fillId="0" borderId="0" xfId="0"/>
    <xf numFmtId="0" fontId="0" fillId="0" borderId="0" xfId="0" applyAlignment="1">
      <alignment wrapText="1"/>
    </xf>
    <xf numFmtId="0" fontId="20" fillId="0" borderId="0" xfId="0" applyFont="1"/>
    <xf numFmtId="0" fontId="21" fillId="0" borderId="0" xfId="0" applyFont="1"/>
    <xf numFmtId="10" fontId="0" fillId="0" borderId="0" xfId="2" applyNumberFormat="1" applyFont="1"/>
    <xf numFmtId="164" fontId="0" fillId="0" borderId="0" xfId="1" applyNumberFormat="1" applyFont="1"/>
    <xf numFmtId="0" fontId="22" fillId="33" borderId="15" xfId="0" quotePrefix="1" applyNumberFormat="1" applyFont="1" applyFill="1" applyBorder="1" applyAlignment="1">
      <alignment horizontal="center" vertical="center" wrapText="1"/>
    </xf>
    <xf numFmtId="0" fontId="22" fillId="33" borderId="16" xfId="0" quotePrefix="1" applyNumberFormat="1" applyFont="1" applyFill="1" applyBorder="1" applyAlignment="1">
      <alignment horizontal="center" vertical="center" wrapText="1"/>
    </xf>
    <xf numFmtId="164" fontId="22" fillId="33" borderId="16" xfId="1" quotePrefix="1" applyNumberFormat="1" applyFont="1" applyFill="1" applyBorder="1" applyAlignment="1">
      <alignment horizontal="center" vertical="center" wrapText="1"/>
    </xf>
    <xf numFmtId="10" fontId="22" fillId="33" borderId="16" xfId="2" quotePrefix="1" applyNumberFormat="1" applyFont="1" applyFill="1" applyBorder="1" applyAlignment="1">
      <alignment horizontal="center" vertical="center" wrapText="1"/>
    </xf>
    <xf numFmtId="164" fontId="22" fillId="33" borderId="17" xfId="1" quotePrefix="1" applyNumberFormat="1" applyFont="1" applyFill="1" applyBorder="1" applyAlignment="1">
      <alignment horizontal="center" vertical="center" wrapText="1"/>
    </xf>
    <xf numFmtId="0" fontId="0" fillId="0" borderId="13" xfId="0" quotePrefix="1" applyNumberFormat="1" applyBorder="1"/>
    <xf numFmtId="0" fontId="0" fillId="0" borderId="0" xfId="0" quotePrefix="1" applyNumberFormat="1" applyBorder="1"/>
    <xf numFmtId="164" fontId="0" fillId="0" borderId="0" xfId="1" quotePrefix="1" applyNumberFormat="1" applyFont="1" applyBorder="1"/>
    <xf numFmtId="10" fontId="0" fillId="0" borderId="0" xfId="2" quotePrefix="1" applyNumberFormat="1" applyFont="1" applyBorder="1"/>
    <xf numFmtId="164" fontId="0" fillId="0" borderId="14" xfId="1" quotePrefix="1" applyNumberFormat="1" applyFont="1" applyBorder="1"/>
    <xf numFmtId="0" fontId="0" fillId="0" borderId="10" xfId="0" quotePrefix="1" applyNumberFormat="1" applyBorder="1"/>
    <xf numFmtId="0" fontId="0" fillId="0" borderId="11" xfId="0" quotePrefix="1" applyNumberFormat="1" applyBorder="1"/>
    <xf numFmtId="164" fontId="0" fillId="0" borderId="11" xfId="1" quotePrefix="1" applyNumberFormat="1" applyFont="1" applyBorder="1"/>
    <xf numFmtId="10" fontId="0" fillId="0" borderId="11" xfId="2" quotePrefix="1" applyNumberFormat="1" applyFont="1" applyBorder="1"/>
    <xf numFmtId="164" fontId="0" fillId="0" borderId="12" xfId="1" quotePrefix="1" applyNumberFormat="1" applyFont="1" applyBorder="1"/>
    <xf numFmtId="0" fontId="16" fillId="34" borderId="13" xfId="0" quotePrefix="1" applyNumberFormat="1" applyFont="1" applyFill="1" applyBorder="1"/>
    <xf numFmtId="0" fontId="16" fillId="34" borderId="0" xfId="0" quotePrefix="1" applyNumberFormat="1" applyFont="1" applyFill="1" applyBorder="1"/>
    <xf numFmtId="164" fontId="16" fillId="34" borderId="0" xfId="1" quotePrefix="1" applyNumberFormat="1" applyFont="1" applyFill="1" applyBorder="1"/>
    <xf numFmtId="10" fontId="16" fillId="34" borderId="0" xfId="2" quotePrefix="1" applyNumberFormat="1" applyFont="1" applyFill="1" applyBorder="1"/>
    <xf numFmtId="164" fontId="16" fillId="34" borderId="14" xfId="1" quotePrefix="1" applyNumberFormat="1" applyFont="1" applyFill="1" applyBorder="1"/>
    <xf numFmtId="164" fontId="0" fillId="0" borderId="0" xfId="1" applyNumberFormat="1" applyFont="1" applyAlignment="1">
      <alignment horizontal="center" vertical="center"/>
    </xf>
    <xf numFmtId="10" fontId="0" fillId="0" borderId="0" xfId="2" applyNumberFormat="1" applyFont="1" applyAlignment="1">
      <alignment horizontal="center" vertical="center"/>
    </xf>
    <xf numFmtId="164" fontId="0" fillId="0" borderId="0" xfId="1" quotePrefix="1" applyNumberFormat="1" applyFont="1" applyBorder="1" applyAlignment="1">
      <alignment horizontal="center" vertical="center"/>
    </xf>
    <xf numFmtId="10" fontId="0" fillId="0" borderId="0" xfId="2" quotePrefix="1" applyNumberFormat="1" applyFont="1" applyBorder="1" applyAlignment="1">
      <alignment horizontal="center" vertical="center"/>
    </xf>
    <xf numFmtId="164" fontId="0" fillId="0" borderId="14" xfId="1" quotePrefix="1" applyNumberFormat="1" applyFont="1" applyBorder="1" applyAlignment="1">
      <alignment horizontal="center" vertical="center"/>
    </xf>
    <xf numFmtId="164" fontId="16" fillId="34" borderId="0" xfId="1" quotePrefix="1" applyNumberFormat="1" applyFont="1" applyFill="1" applyBorder="1" applyAlignment="1">
      <alignment horizontal="center" vertical="center"/>
    </xf>
    <xf numFmtId="10" fontId="16" fillId="34" borderId="0" xfId="2" quotePrefix="1" applyNumberFormat="1" applyFont="1" applyFill="1" applyBorder="1" applyAlignment="1">
      <alignment horizontal="center" vertical="center"/>
    </xf>
    <xf numFmtId="164" fontId="16" fillId="34" borderId="14" xfId="1" quotePrefix="1" applyNumberFormat="1" applyFont="1" applyFill="1" applyBorder="1" applyAlignment="1">
      <alignment horizontal="center" vertical="center"/>
    </xf>
    <xf numFmtId="164" fontId="0" fillId="0" borderId="11" xfId="1" quotePrefix="1" applyNumberFormat="1" applyFont="1" applyBorder="1" applyAlignment="1">
      <alignment horizontal="center" vertical="center"/>
    </xf>
    <xf numFmtId="10" fontId="0" fillId="0" borderId="11" xfId="2" quotePrefix="1" applyNumberFormat="1" applyFont="1" applyBorder="1" applyAlignment="1">
      <alignment horizontal="center" vertical="center"/>
    </xf>
    <xf numFmtId="164" fontId="0" fillId="0" borderId="12" xfId="1" quotePrefix="1" applyNumberFormat="1" applyFont="1" applyBorder="1" applyAlignment="1">
      <alignment horizontal="center" vertical="center"/>
    </xf>
    <xf numFmtId="0" fontId="26" fillId="35" borderId="0" xfId="0" applyFont="1" applyFill="1" applyBorder="1" applyAlignment="1">
      <alignment horizontal="center" vertical="center"/>
    </xf>
    <xf numFmtId="0" fontId="26" fillId="35" borderId="0" xfId="0" applyFont="1" applyFill="1" applyBorder="1" applyAlignment="1">
      <alignment horizontal="left" vertical="center"/>
    </xf>
    <xf numFmtId="164" fontId="26" fillId="35" borderId="0" xfId="1" applyNumberFormat="1" applyFont="1" applyFill="1" applyBorder="1" applyAlignment="1">
      <alignment horizontal="center" vertical="center"/>
    </xf>
    <xf numFmtId="10" fontId="26" fillId="35" borderId="0" xfId="2" applyNumberFormat="1" applyFont="1" applyFill="1" applyBorder="1" applyAlignment="1">
      <alignment horizontal="center" vertical="center"/>
    </xf>
    <xf numFmtId="0" fontId="0" fillId="0" borderId="0" xfId="0" applyBorder="1"/>
    <xf numFmtId="0" fontId="26" fillId="35" borderId="0" xfId="0" applyFont="1" applyFill="1" applyBorder="1"/>
    <xf numFmtId="0" fontId="28" fillId="33" borderId="21" xfId="0" applyFont="1" applyFill="1" applyBorder="1" applyAlignment="1">
      <alignment horizontal="center" vertical="center" wrapText="1"/>
    </xf>
    <xf numFmtId="0" fontId="28" fillId="33" borderId="11" xfId="0" applyFont="1" applyFill="1" applyBorder="1" applyAlignment="1">
      <alignment horizontal="center" vertical="center" wrapText="1"/>
    </xf>
    <xf numFmtId="0" fontId="28" fillId="33" borderId="12" xfId="0" applyFont="1" applyFill="1" applyBorder="1" applyAlignment="1">
      <alignment horizontal="center" vertical="center" wrapText="1"/>
    </xf>
    <xf numFmtId="0" fontId="28" fillId="33" borderId="10" xfId="0" applyFont="1" applyFill="1" applyBorder="1" applyAlignment="1">
      <alignment horizontal="center" vertical="center" wrapText="1"/>
    </xf>
    <xf numFmtId="0" fontId="28" fillId="33" borderId="22" xfId="0" applyFont="1" applyFill="1" applyBorder="1" applyAlignment="1">
      <alignment horizontal="center" vertical="center" wrapText="1"/>
    </xf>
    <xf numFmtId="0" fontId="31" fillId="0" borderId="23" xfId="0" applyFont="1" applyFill="1" applyBorder="1" applyAlignment="1">
      <alignment horizontal="center" vertical="center" wrapText="1"/>
    </xf>
    <xf numFmtId="164" fontId="31" fillId="0" borderId="23" xfId="1" applyNumberFormat="1"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14" xfId="0" applyFont="1" applyFill="1" applyBorder="1" applyAlignment="1">
      <alignment horizontal="center" vertical="center" wrapText="1"/>
    </xf>
    <xf numFmtId="0" fontId="31" fillId="0" borderId="13" xfId="0" applyFont="1" applyFill="1" applyBorder="1" applyAlignment="1">
      <alignment horizontal="center" vertical="center" wrapText="1"/>
    </xf>
    <xf numFmtId="0" fontId="26" fillId="35" borderId="23" xfId="0" applyFont="1" applyFill="1" applyBorder="1"/>
    <xf numFmtId="0" fontId="26" fillId="35" borderId="14" xfId="0" applyFont="1" applyFill="1" applyBorder="1"/>
    <xf numFmtId="0" fontId="28" fillId="36" borderId="23" xfId="0" applyFont="1" applyFill="1" applyBorder="1" applyAlignment="1">
      <alignment horizontal="center" vertical="center" wrapText="1"/>
    </xf>
    <xf numFmtId="164" fontId="31" fillId="36" borderId="23" xfId="1" applyNumberFormat="1" applyFont="1" applyFill="1" applyBorder="1" applyAlignment="1">
      <alignment horizontal="center" vertical="center" wrapText="1"/>
    </xf>
    <xf numFmtId="164" fontId="31" fillId="36" borderId="0" xfId="1" applyNumberFormat="1" applyFont="1" applyFill="1" applyBorder="1" applyAlignment="1">
      <alignment horizontal="center" vertical="center" wrapText="1"/>
    </xf>
    <xf numFmtId="10" fontId="31" fillId="36" borderId="0" xfId="2" applyNumberFormat="1" applyFont="1" applyFill="1" applyBorder="1" applyAlignment="1">
      <alignment horizontal="center" vertical="center" wrapText="1"/>
    </xf>
    <xf numFmtId="10" fontId="31" fillId="36" borderId="14" xfId="2" applyNumberFormat="1" applyFont="1" applyFill="1" applyBorder="1" applyAlignment="1">
      <alignment horizontal="center" vertical="center" wrapText="1"/>
    </xf>
    <xf numFmtId="10" fontId="31" fillId="36" borderId="13" xfId="2" applyNumberFormat="1" applyFont="1" applyFill="1" applyBorder="1" applyAlignment="1">
      <alignment horizontal="center" vertical="center" wrapText="1"/>
    </xf>
    <xf numFmtId="0" fontId="26" fillId="35" borderId="23" xfId="0" applyFont="1" applyFill="1" applyBorder="1" applyAlignment="1">
      <alignment horizontal="center" vertical="center"/>
    </xf>
    <xf numFmtId="164" fontId="26" fillId="35" borderId="23" xfId="1" applyNumberFormat="1" applyFont="1" applyFill="1" applyBorder="1" applyAlignment="1">
      <alignment horizontal="center" vertical="center"/>
    </xf>
    <xf numFmtId="0" fontId="26" fillId="35" borderId="14" xfId="0" applyFont="1" applyFill="1" applyBorder="1" applyAlignment="1">
      <alignment horizontal="center" vertical="center"/>
    </xf>
    <xf numFmtId="0" fontId="26" fillId="35" borderId="13" xfId="0" applyFont="1" applyFill="1" applyBorder="1" applyAlignment="1">
      <alignment horizontal="center" vertical="center"/>
    </xf>
    <xf numFmtId="0" fontId="28" fillId="0" borderId="23" xfId="0" applyFont="1" applyFill="1" applyBorder="1" applyAlignment="1">
      <alignment horizontal="center" vertical="center" wrapText="1"/>
    </xf>
    <xf numFmtId="164" fontId="31" fillId="0" borderId="0" xfId="1" applyNumberFormat="1" applyFont="1" applyFill="1" applyBorder="1" applyAlignment="1">
      <alignment horizontal="center" vertical="center" wrapText="1"/>
    </xf>
    <xf numFmtId="10" fontId="31" fillId="0" borderId="0" xfId="2" applyNumberFormat="1" applyFont="1" applyFill="1" applyBorder="1" applyAlignment="1">
      <alignment horizontal="center" vertical="center" wrapText="1"/>
    </xf>
    <xf numFmtId="10" fontId="31" fillId="0" borderId="14" xfId="2" applyNumberFormat="1" applyFont="1" applyFill="1" applyBorder="1" applyAlignment="1">
      <alignment horizontal="center" vertical="center" wrapText="1"/>
    </xf>
    <xf numFmtId="0" fontId="26" fillId="37" borderId="23" xfId="0" applyFont="1" applyFill="1" applyBorder="1" applyAlignment="1">
      <alignment horizontal="center" vertical="center"/>
    </xf>
    <xf numFmtId="0" fontId="26" fillId="37" borderId="23" xfId="0" applyFont="1" applyFill="1" applyBorder="1" applyAlignment="1">
      <alignment horizontal="left" vertical="center"/>
    </xf>
    <xf numFmtId="164" fontId="26" fillId="37" borderId="23" xfId="1" applyNumberFormat="1" applyFont="1" applyFill="1" applyBorder="1" applyAlignment="1">
      <alignment horizontal="center" vertical="center"/>
    </xf>
    <xf numFmtId="0" fontId="26" fillId="37" borderId="0" xfId="0" applyFont="1" applyFill="1" applyBorder="1" applyAlignment="1">
      <alignment horizontal="center" vertical="center"/>
    </xf>
    <xf numFmtId="10" fontId="26" fillId="35" borderId="14" xfId="2" applyNumberFormat="1" applyFont="1" applyFill="1" applyBorder="1" applyAlignment="1">
      <alignment horizontal="center" vertical="center"/>
    </xf>
    <xf numFmtId="10" fontId="26" fillId="35" borderId="13" xfId="2" applyNumberFormat="1" applyFont="1" applyFill="1" applyBorder="1" applyAlignment="1">
      <alignment horizontal="center" vertical="center"/>
    </xf>
    <xf numFmtId="0" fontId="26" fillId="37" borderId="23" xfId="0" applyFont="1" applyFill="1" applyBorder="1" applyAlignment="1">
      <alignment horizontal="left" vertical="top"/>
    </xf>
    <xf numFmtId="164" fontId="26" fillId="37" borderId="23" xfId="1" applyNumberFormat="1" applyFont="1" applyFill="1" applyBorder="1" applyAlignment="1">
      <alignment horizontal="right" vertical="top"/>
    </xf>
    <xf numFmtId="0" fontId="26" fillId="37" borderId="0" xfId="0" applyFont="1" applyFill="1" applyBorder="1" applyAlignment="1">
      <alignment horizontal="right" vertical="top"/>
    </xf>
    <xf numFmtId="10" fontId="26" fillId="35" borderId="0" xfId="2" applyNumberFormat="1" applyFont="1" applyFill="1" applyBorder="1"/>
    <xf numFmtId="10" fontId="26" fillId="35" borderId="14" xfId="2" applyNumberFormat="1" applyFont="1" applyFill="1" applyBorder="1"/>
    <xf numFmtId="0" fontId="26" fillId="37" borderId="22" xfId="0" applyFont="1" applyFill="1" applyBorder="1" applyAlignment="1">
      <alignment horizontal="left" vertical="top"/>
    </xf>
    <xf numFmtId="164" fontId="26" fillId="37" borderId="22" xfId="1" applyNumberFormat="1" applyFont="1" applyFill="1" applyBorder="1" applyAlignment="1">
      <alignment horizontal="right" vertical="top"/>
    </xf>
    <xf numFmtId="0" fontId="26" fillId="37" borderId="11" xfId="0" applyFont="1" applyFill="1" applyBorder="1" applyAlignment="1">
      <alignment horizontal="right" vertical="top"/>
    </xf>
    <xf numFmtId="10" fontId="26" fillId="35" borderId="11" xfId="2" applyNumberFormat="1" applyFont="1" applyFill="1" applyBorder="1"/>
    <xf numFmtId="10" fontId="26" fillId="35" borderId="12" xfId="2" applyNumberFormat="1" applyFont="1" applyFill="1" applyBorder="1"/>
    <xf numFmtId="0" fontId="26" fillId="37" borderId="0" xfId="0" applyFont="1" applyFill="1" applyBorder="1" applyAlignment="1">
      <alignment horizontal="left" vertical="top"/>
    </xf>
    <xf numFmtId="0" fontId="26" fillId="37" borderId="23" xfId="0" applyFont="1" applyFill="1" applyBorder="1" applyAlignment="1">
      <alignment horizontal="right" vertical="top"/>
    </xf>
    <xf numFmtId="0" fontId="26" fillId="37" borderId="22" xfId="0" applyFont="1" applyFill="1" applyBorder="1" applyAlignment="1">
      <alignment horizontal="left" vertical="center"/>
    </xf>
    <xf numFmtId="164" fontId="26" fillId="37" borderId="22" xfId="1" applyNumberFormat="1" applyFont="1" applyFill="1" applyBorder="1" applyAlignment="1">
      <alignment horizontal="center" vertical="center"/>
    </xf>
    <xf numFmtId="0" fontId="26" fillId="37" borderId="11" xfId="0" applyFont="1" applyFill="1" applyBorder="1" applyAlignment="1">
      <alignment horizontal="center" vertical="center"/>
    </xf>
    <xf numFmtId="10" fontId="26" fillId="35" borderId="11" xfId="2" applyNumberFormat="1" applyFont="1" applyFill="1" applyBorder="1" applyAlignment="1">
      <alignment horizontal="center" vertical="center"/>
    </xf>
    <xf numFmtId="10" fontId="26" fillId="35" borderId="12" xfId="2" applyNumberFormat="1" applyFont="1" applyFill="1" applyBorder="1" applyAlignment="1">
      <alignment horizontal="center" vertical="center"/>
    </xf>
    <xf numFmtId="0" fontId="26" fillId="37" borderId="0" xfId="0" applyFont="1" applyFill="1" applyBorder="1" applyAlignment="1">
      <alignment horizontal="left" vertical="center"/>
    </xf>
    <xf numFmtId="0" fontId="26" fillId="37" borderId="22" xfId="0" applyFont="1" applyFill="1" applyBorder="1" applyAlignment="1">
      <alignment horizontal="center" vertical="center"/>
    </xf>
    <xf numFmtId="10" fontId="26" fillId="35" borderId="10" xfId="2" applyNumberFormat="1" applyFont="1" applyFill="1" applyBorder="1" applyAlignment="1">
      <alignment horizontal="center" vertical="center"/>
    </xf>
    <xf numFmtId="0" fontId="31" fillId="33" borderId="11" xfId="0" applyFont="1" applyFill="1" applyBorder="1" applyAlignment="1">
      <alignment horizontal="center" vertical="center" wrapText="1"/>
    </xf>
    <xf numFmtId="0" fontId="31" fillId="33" borderId="12" xfId="0" applyFont="1" applyFill="1" applyBorder="1" applyAlignment="1">
      <alignment horizontal="center" vertical="center" wrapText="1"/>
    </xf>
    <xf numFmtId="0" fontId="31" fillId="33" borderId="10" xfId="0" applyFont="1" applyFill="1" applyBorder="1" applyAlignment="1">
      <alignment horizontal="center" vertical="center" wrapText="1"/>
    </xf>
    <xf numFmtId="0" fontId="28" fillId="33" borderId="23" xfId="0" applyFont="1" applyFill="1" applyBorder="1" applyAlignment="1">
      <alignment horizontal="center" vertical="center" wrapText="1"/>
    </xf>
    <xf numFmtId="0" fontId="28" fillId="0" borderId="13" xfId="0" applyFont="1" applyFill="1" applyBorder="1" applyAlignment="1">
      <alignment horizontal="center" vertical="center" wrapText="1"/>
    </xf>
    <xf numFmtId="164" fontId="28" fillId="0" borderId="23" xfId="1" applyNumberFormat="1" applyFont="1" applyFill="1" applyBorder="1" applyAlignment="1">
      <alignment horizontal="center" vertical="center" wrapText="1"/>
    </xf>
    <xf numFmtId="0" fontId="26" fillId="0" borderId="0" xfId="0" applyFont="1" applyFill="1" applyBorder="1" applyAlignment="1">
      <alignment horizontal="center" vertical="center"/>
    </xf>
    <xf numFmtId="0" fontId="26" fillId="0" borderId="14" xfId="0" applyFont="1" applyFill="1" applyBorder="1" applyAlignment="1">
      <alignment horizontal="center" vertical="center"/>
    </xf>
    <xf numFmtId="0" fontId="26" fillId="0" borderId="13" xfId="0" applyFont="1" applyFill="1" applyBorder="1" applyAlignment="1">
      <alignment horizontal="center" vertical="center"/>
    </xf>
    <xf numFmtId="0" fontId="26" fillId="0" borderId="0" xfId="0" applyFont="1" applyFill="1" applyBorder="1"/>
    <xf numFmtId="0" fontId="26" fillId="0" borderId="23" xfId="0" applyFont="1" applyFill="1" applyBorder="1"/>
    <xf numFmtId="0" fontId="26" fillId="0" borderId="14" xfId="0" applyFont="1" applyFill="1" applyBorder="1"/>
    <xf numFmtId="164" fontId="28" fillId="0" borderId="0" xfId="1" applyNumberFormat="1" applyFont="1" applyFill="1" applyBorder="1" applyAlignment="1">
      <alignment horizontal="center" vertical="center" wrapText="1"/>
    </xf>
    <xf numFmtId="164" fontId="28" fillId="0" borderId="14" xfId="1" applyNumberFormat="1" applyFont="1" applyFill="1" applyBorder="1" applyAlignment="1">
      <alignment horizontal="center" vertical="center" wrapText="1"/>
    </xf>
    <xf numFmtId="164" fontId="28" fillId="0" borderId="13" xfId="1" applyNumberFormat="1" applyFont="1" applyFill="1" applyBorder="1" applyAlignment="1">
      <alignment horizontal="center" vertical="center" wrapText="1"/>
    </xf>
    <xf numFmtId="10" fontId="31" fillId="0" borderId="0" xfId="2" applyNumberFormat="1" applyFont="1" applyFill="1" applyBorder="1" applyAlignment="1">
      <alignment horizontal="center" vertical="center"/>
    </xf>
    <xf numFmtId="10" fontId="31" fillId="0" borderId="14" xfId="2" applyNumberFormat="1" applyFont="1" applyFill="1" applyBorder="1" applyAlignment="1">
      <alignment horizontal="center" vertical="center"/>
    </xf>
    <xf numFmtId="10" fontId="31" fillId="0" borderId="13" xfId="2" applyNumberFormat="1" applyFont="1" applyFill="1" applyBorder="1" applyAlignment="1">
      <alignment horizontal="center" vertical="center"/>
    </xf>
    <xf numFmtId="0" fontId="31" fillId="0" borderId="23" xfId="0" applyFont="1" applyFill="1" applyBorder="1"/>
    <xf numFmtId="164" fontId="31" fillId="0" borderId="0" xfId="1" applyNumberFormat="1" applyFont="1" applyFill="1" applyBorder="1"/>
    <xf numFmtId="164" fontId="31" fillId="0" borderId="14" xfId="1" applyNumberFormat="1" applyFont="1" applyFill="1" applyBorder="1"/>
    <xf numFmtId="10" fontId="31" fillId="0" borderId="0" xfId="2" applyNumberFormat="1" applyFont="1" applyFill="1" applyBorder="1"/>
    <xf numFmtId="10" fontId="31" fillId="0" borderId="14" xfId="2" applyNumberFormat="1" applyFont="1" applyFill="1" applyBorder="1"/>
    <xf numFmtId="0" fontId="26" fillId="37" borderId="13" xfId="0" applyFont="1" applyFill="1" applyBorder="1" applyAlignment="1">
      <alignment horizontal="center" vertical="center"/>
    </xf>
    <xf numFmtId="0" fontId="26" fillId="37" borderId="13" xfId="0" applyFont="1" applyFill="1" applyBorder="1" applyAlignment="1">
      <alignment horizontal="left" vertical="center"/>
    </xf>
    <xf numFmtId="0" fontId="26" fillId="37" borderId="14" xfId="0" applyFont="1" applyFill="1" applyBorder="1" applyAlignment="1">
      <alignment horizontal="center" vertical="center"/>
    </xf>
    <xf numFmtId="0" fontId="26" fillId="37" borderId="14" xfId="0" applyFont="1" applyFill="1" applyBorder="1" applyAlignment="1">
      <alignment horizontal="right" vertical="top"/>
    </xf>
    <xf numFmtId="0" fontId="26" fillId="37" borderId="12" xfId="0" applyFont="1" applyFill="1" applyBorder="1" applyAlignment="1">
      <alignment horizontal="right" vertical="top"/>
    </xf>
    <xf numFmtId="0" fontId="26" fillId="35" borderId="22" xfId="0" applyFont="1" applyFill="1" applyBorder="1" applyAlignment="1">
      <alignment horizontal="center" vertical="center"/>
    </xf>
    <xf numFmtId="0" fontId="26" fillId="35" borderId="22" xfId="0" applyFont="1" applyFill="1" applyBorder="1" applyAlignment="1">
      <alignment horizontal="left" vertical="center"/>
    </xf>
    <xf numFmtId="0" fontId="26" fillId="35" borderId="11" xfId="0" applyFont="1" applyFill="1" applyBorder="1" applyAlignment="1">
      <alignment horizontal="center" vertical="center"/>
    </xf>
    <xf numFmtId="0" fontId="26" fillId="35" borderId="12" xfId="0" applyFont="1" applyFill="1" applyBorder="1" applyAlignment="1">
      <alignment horizontal="center" vertical="center"/>
    </xf>
    <xf numFmtId="0" fontId="26" fillId="37" borderId="10" xfId="0" applyFont="1" applyFill="1" applyBorder="1" applyAlignment="1">
      <alignment horizontal="center" vertical="center"/>
    </xf>
    <xf numFmtId="0" fontId="26" fillId="37" borderId="10" xfId="0" applyFont="1" applyFill="1" applyBorder="1" applyAlignment="1">
      <alignment horizontal="left" vertical="center"/>
    </xf>
    <xf numFmtId="0" fontId="26" fillId="37" borderId="12" xfId="0" applyFont="1" applyFill="1" applyBorder="1" applyAlignment="1">
      <alignment horizontal="center" vertical="center"/>
    </xf>
    <xf numFmtId="0" fontId="0" fillId="0" borderId="23" xfId="0" applyBorder="1"/>
    <xf numFmtId="0" fontId="0" fillId="0" borderId="14" xfId="0" applyBorder="1"/>
    <xf numFmtId="0" fontId="0" fillId="0" borderId="13" xfId="0" applyBorder="1"/>
    <xf numFmtId="0" fontId="16" fillId="0" borderId="23" xfId="0" applyFont="1" applyBorder="1"/>
    <xf numFmtId="164" fontId="16" fillId="0" borderId="23" xfId="1" applyNumberFormat="1" applyFont="1" applyBorder="1" applyAlignment="1">
      <alignment horizontal="center"/>
    </xf>
    <xf numFmtId="164" fontId="16" fillId="0" borderId="0" xfId="1" applyNumberFormat="1" applyFont="1" applyBorder="1" applyAlignment="1">
      <alignment horizontal="center"/>
    </xf>
    <xf numFmtId="164" fontId="16" fillId="0" borderId="14" xfId="1" applyNumberFormat="1" applyFont="1" applyBorder="1" applyAlignment="1">
      <alignment horizontal="center"/>
    </xf>
    <xf numFmtId="164" fontId="16" fillId="0" borderId="13" xfId="1" applyNumberFormat="1" applyFont="1" applyBorder="1" applyAlignment="1">
      <alignment horizontal="center"/>
    </xf>
    <xf numFmtId="10" fontId="16" fillId="0" borderId="0" xfId="2" applyNumberFormat="1" applyFont="1" applyBorder="1" applyAlignment="1">
      <alignment horizontal="center"/>
    </xf>
    <xf numFmtId="10" fontId="16" fillId="0" borderId="14" xfId="2" applyNumberFormat="1" applyFont="1" applyBorder="1" applyAlignment="1">
      <alignment horizontal="center"/>
    </xf>
    <xf numFmtId="164" fontId="31" fillId="0" borderId="23" xfId="1" applyNumberFormat="1" applyFont="1" applyFill="1" applyBorder="1" applyAlignment="1">
      <alignment horizontal="center" vertical="center"/>
    </xf>
    <xf numFmtId="164" fontId="31" fillId="0" borderId="0" xfId="1" applyNumberFormat="1" applyFont="1" applyFill="1" applyBorder="1" applyAlignment="1">
      <alignment horizontal="center" vertical="center"/>
    </xf>
    <xf numFmtId="164" fontId="31" fillId="0" borderId="14" xfId="1" applyNumberFormat="1" applyFont="1" applyFill="1" applyBorder="1" applyAlignment="1">
      <alignment horizontal="center" vertical="center"/>
    </xf>
    <xf numFmtId="0" fontId="0" fillId="0" borderId="0" xfId="0" applyAlignment="1">
      <alignment horizontal="center" vertical="center"/>
    </xf>
    <xf numFmtId="0" fontId="31" fillId="33" borderId="16" xfId="0" applyFont="1" applyFill="1" applyBorder="1" applyAlignment="1">
      <alignment horizontal="center" vertical="center" wrapText="1"/>
    </xf>
    <xf numFmtId="0" fontId="31" fillId="33" borderId="17" xfId="0" applyFont="1" applyFill="1" applyBorder="1" applyAlignment="1">
      <alignment horizontal="center" vertical="center" wrapText="1"/>
    </xf>
    <xf numFmtId="0" fontId="26" fillId="0" borderId="23" xfId="0" applyFont="1" applyFill="1" applyBorder="1" applyAlignment="1">
      <alignment horizontal="center" vertical="center"/>
    </xf>
    <xf numFmtId="164" fontId="16" fillId="0" borderId="23" xfId="1" applyNumberFormat="1" applyFont="1" applyBorder="1" applyAlignment="1">
      <alignment horizontal="center" vertical="center"/>
    </xf>
    <xf numFmtId="164" fontId="16" fillId="0" borderId="0" xfId="1" applyNumberFormat="1" applyFont="1" applyBorder="1" applyAlignment="1">
      <alignment horizontal="center" vertical="center"/>
    </xf>
    <xf numFmtId="164" fontId="16" fillId="0" borderId="14" xfId="1" applyNumberFormat="1" applyFont="1" applyBorder="1" applyAlignment="1">
      <alignment horizontal="center" vertical="center"/>
    </xf>
    <xf numFmtId="164" fontId="16" fillId="0" borderId="13" xfId="1" applyNumberFormat="1" applyFont="1" applyBorder="1" applyAlignment="1">
      <alignment horizontal="center" vertical="center"/>
    </xf>
    <xf numFmtId="10" fontId="16" fillId="0" borderId="0" xfId="2" applyNumberFormat="1" applyFont="1" applyBorder="1" applyAlignment="1">
      <alignment horizontal="center" vertical="center"/>
    </xf>
    <xf numFmtId="10" fontId="16" fillId="0" borderId="14" xfId="2" applyNumberFormat="1" applyFont="1" applyBorder="1" applyAlignment="1">
      <alignment horizontal="center" vertical="center"/>
    </xf>
    <xf numFmtId="0" fontId="31" fillId="0" borderId="23" xfId="0" applyFont="1" applyFill="1" applyBorder="1" applyAlignment="1">
      <alignment horizontal="center" vertical="center"/>
    </xf>
    <xf numFmtId="0" fontId="32" fillId="0" borderId="22" xfId="0" applyFont="1" applyBorder="1" applyAlignment="1">
      <alignment horizontal="center" vertical="center"/>
    </xf>
    <xf numFmtId="0" fontId="32" fillId="0" borderId="22" xfId="0" applyFont="1" applyBorder="1" applyAlignment="1">
      <alignment horizontal="left" vertical="center"/>
    </xf>
    <xf numFmtId="0" fontId="32" fillId="0" borderId="11" xfId="0" applyFont="1" applyBorder="1" applyAlignment="1">
      <alignment horizontal="center" vertical="center"/>
    </xf>
    <xf numFmtId="0" fontId="32" fillId="0" borderId="12" xfId="0" applyFont="1" applyBorder="1" applyAlignment="1">
      <alignment horizontal="center" vertical="center"/>
    </xf>
    <xf numFmtId="10" fontId="32" fillId="0" borderId="11" xfId="2" applyNumberFormat="1" applyFont="1" applyBorder="1" applyAlignment="1">
      <alignment horizontal="center" vertical="center"/>
    </xf>
    <xf numFmtId="10" fontId="32" fillId="0" borderId="12" xfId="2" applyNumberFormat="1" applyFont="1" applyBorder="1" applyAlignment="1">
      <alignment horizontal="center" vertical="center"/>
    </xf>
    <xf numFmtId="0" fontId="16" fillId="0" borderId="23" xfId="0" applyFont="1" applyBorder="1" applyAlignment="1">
      <alignment horizontal="center" vertical="center"/>
    </xf>
    <xf numFmtId="0" fontId="32" fillId="0" borderId="23" xfId="0" applyFont="1" applyBorder="1" applyAlignment="1">
      <alignment horizontal="center" vertical="center"/>
    </xf>
    <xf numFmtId="0" fontId="32" fillId="0" borderId="23" xfId="0" applyFont="1" applyBorder="1" applyAlignment="1">
      <alignment horizontal="left" vertical="center"/>
    </xf>
    <xf numFmtId="0" fontId="32" fillId="0" borderId="0" xfId="0" applyFont="1" applyBorder="1" applyAlignment="1">
      <alignment horizontal="center" vertical="center"/>
    </xf>
    <xf numFmtId="0" fontId="32" fillId="0" borderId="14" xfId="0" applyFont="1" applyBorder="1" applyAlignment="1">
      <alignment horizontal="center" vertical="center"/>
    </xf>
    <xf numFmtId="10" fontId="32" fillId="0" borderId="0" xfId="2" applyNumberFormat="1" applyFont="1" applyBorder="1" applyAlignment="1">
      <alignment horizontal="center" vertical="center"/>
    </xf>
    <xf numFmtId="164" fontId="31" fillId="0" borderId="13" xfId="1" applyNumberFormat="1" applyFont="1" applyFill="1" applyBorder="1" applyAlignment="1">
      <alignment horizontal="center" vertical="center" wrapText="1"/>
    </xf>
    <xf numFmtId="164" fontId="31" fillId="36" borderId="13" xfId="1" applyNumberFormat="1" applyFont="1" applyFill="1" applyBorder="1" applyAlignment="1">
      <alignment horizontal="center" vertical="center" wrapText="1"/>
    </xf>
    <xf numFmtId="0" fontId="28" fillId="33" borderId="15" xfId="0" applyFont="1" applyFill="1" applyBorder="1" applyAlignment="1">
      <alignment horizontal="center" vertical="center" wrapText="1"/>
    </xf>
    <xf numFmtId="0" fontId="28" fillId="33" borderId="16" xfId="0" applyFont="1" applyFill="1" applyBorder="1" applyAlignment="1">
      <alignment horizontal="center" vertical="center" wrapText="1"/>
    </xf>
    <xf numFmtId="0" fontId="28" fillId="33" borderId="17" xfId="0" applyFont="1" applyFill="1" applyBorder="1" applyAlignment="1">
      <alignment horizontal="center" vertical="center" wrapText="1"/>
    </xf>
    <xf numFmtId="1" fontId="26" fillId="35" borderId="0" xfId="2" applyNumberFormat="1" applyFont="1" applyFill="1" applyBorder="1" applyAlignment="1">
      <alignment horizontal="center" vertical="center"/>
    </xf>
    <xf numFmtId="1" fontId="26" fillId="35" borderId="11" xfId="2" applyNumberFormat="1" applyFont="1" applyFill="1" applyBorder="1" applyAlignment="1">
      <alignment horizontal="center" vertical="center"/>
    </xf>
    <xf numFmtId="0" fontId="26" fillId="33" borderId="21" xfId="0" applyFont="1" applyFill="1" applyBorder="1" applyAlignment="1">
      <alignment horizontal="center" vertical="center"/>
    </xf>
    <xf numFmtId="0" fontId="31" fillId="0" borderId="13" xfId="0" applyFont="1" applyFill="1" applyBorder="1" applyAlignment="1">
      <alignment horizontal="left" vertical="center" wrapText="1"/>
    </xf>
    <xf numFmtId="0" fontId="28" fillId="36" borderId="13" xfId="0" applyFont="1" applyFill="1" applyBorder="1" applyAlignment="1">
      <alignment horizontal="left" vertical="center" wrapText="1"/>
    </xf>
    <xf numFmtId="0" fontId="26" fillId="35" borderId="13" xfId="0" applyFont="1" applyFill="1" applyBorder="1" applyAlignment="1">
      <alignment horizontal="left" vertical="center"/>
    </xf>
    <xf numFmtId="10" fontId="26" fillId="35" borderId="22" xfId="2" applyNumberFormat="1" applyFont="1" applyFill="1" applyBorder="1" applyAlignment="1">
      <alignment horizontal="center" vertical="center"/>
    </xf>
    <xf numFmtId="10" fontId="16" fillId="0" borderId="13" xfId="2" applyNumberFormat="1" applyFont="1" applyBorder="1" applyAlignment="1">
      <alignment horizontal="center"/>
    </xf>
    <xf numFmtId="10" fontId="26" fillId="35" borderId="13" xfId="2" applyNumberFormat="1" applyFont="1" applyFill="1" applyBorder="1"/>
    <xf numFmtId="10" fontId="26" fillId="35" borderId="10" xfId="2" applyNumberFormat="1" applyFont="1" applyFill="1" applyBorder="1"/>
    <xf numFmtId="0" fontId="31" fillId="33" borderId="15" xfId="0" applyFont="1" applyFill="1" applyBorder="1" applyAlignment="1">
      <alignment horizontal="center" vertical="center" wrapText="1"/>
    </xf>
    <xf numFmtId="10" fontId="16" fillId="0" borderId="13" xfId="2" applyNumberFormat="1" applyFont="1" applyBorder="1" applyAlignment="1">
      <alignment horizontal="center" vertical="center"/>
    </xf>
    <xf numFmtId="164" fontId="31" fillId="0" borderId="13" xfId="1" applyNumberFormat="1" applyFont="1" applyFill="1" applyBorder="1" applyAlignment="1">
      <alignment horizontal="center" vertical="center"/>
    </xf>
    <xf numFmtId="0" fontId="32" fillId="0" borderId="13" xfId="0" applyFont="1" applyBorder="1" applyAlignment="1">
      <alignment horizontal="center" vertical="center"/>
    </xf>
    <xf numFmtId="0" fontId="32" fillId="0" borderId="10" xfId="0" applyFont="1" applyBorder="1" applyAlignment="1">
      <alignment horizontal="center" vertical="center"/>
    </xf>
    <xf numFmtId="0" fontId="26" fillId="0" borderId="18" xfId="0" applyFont="1" applyFill="1" applyBorder="1" applyAlignment="1">
      <alignment horizontal="center" vertical="center"/>
    </xf>
    <xf numFmtId="0" fontId="26" fillId="0" borderId="19" xfId="0" applyFont="1" applyFill="1" applyBorder="1" applyAlignment="1">
      <alignment horizontal="center" vertical="center"/>
    </xf>
    <xf numFmtId="0" fontId="26" fillId="0" borderId="20" xfId="0" applyFont="1" applyFill="1" applyBorder="1" applyAlignment="1">
      <alignment horizontal="center" vertical="center"/>
    </xf>
    <xf numFmtId="10" fontId="32" fillId="0" borderId="13" xfId="2" applyNumberFormat="1" applyFont="1" applyBorder="1" applyAlignment="1">
      <alignment horizontal="center" vertical="center"/>
    </xf>
    <xf numFmtId="10" fontId="32" fillId="0" borderId="10" xfId="2" applyNumberFormat="1" applyFont="1" applyBorder="1" applyAlignment="1">
      <alignment horizontal="center" vertical="center"/>
    </xf>
    <xf numFmtId="0" fontId="26" fillId="0" borderId="13" xfId="0" applyFont="1" applyFill="1" applyBorder="1"/>
    <xf numFmtId="164" fontId="31" fillId="0" borderId="13" xfId="1" applyNumberFormat="1" applyFont="1" applyFill="1" applyBorder="1"/>
    <xf numFmtId="0" fontId="26" fillId="37" borderId="13" xfId="0" applyFont="1" applyFill="1" applyBorder="1" applyAlignment="1">
      <alignment horizontal="right" vertical="top"/>
    </xf>
    <xf numFmtId="0" fontId="26" fillId="37" borderId="10" xfId="0" applyFont="1" applyFill="1" applyBorder="1" applyAlignment="1">
      <alignment horizontal="right" vertical="top"/>
    </xf>
    <xf numFmtId="10" fontId="31" fillId="0" borderId="13" xfId="2" applyNumberFormat="1" applyFont="1" applyFill="1" applyBorder="1"/>
    <xf numFmtId="0" fontId="26" fillId="35" borderId="13" xfId="0" applyFont="1" applyFill="1" applyBorder="1"/>
    <xf numFmtId="1" fontId="26" fillId="35" borderId="0" xfId="2" applyNumberFormat="1" applyFont="1" applyFill="1" applyBorder="1"/>
    <xf numFmtId="1" fontId="26" fillId="35" borderId="11" xfId="2" applyNumberFormat="1" applyFont="1" applyFill="1" applyBorder="1"/>
    <xf numFmtId="9" fontId="26" fillId="35" borderId="14" xfId="2" applyFont="1" applyFill="1" applyBorder="1"/>
    <xf numFmtId="9" fontId="26" fillId="35" borderId="12" xfId="2" applyFont="1" applyFill="1" applyBorder="1"/>
    <xf numFmtId="0" fontId="26" fillId="37" borderId="18" xfId="0" applyFont="1" applyFill="1" applyBorder="1" applyAlignment="1">
      <alignment horizontal="right" vertical="top"/>
    </xf>
    <xf numFmtId="10" fontId="26" fillId="35" borderId="19" xfId="2" applyNumberFormat="1" applyFont="1" applyFill="1" applyBorder="1"/>
    <xf numFmtId="0" fontId="26" fillId="37" borderId="19" xfId="0" applyFont="1" applyFill="1" applyBorder="1" applyAlignment="1">
      <alignment horizontal="right" vertical="top"/>
    </xf>
    <xf numFmtId="10" fontId="26" fillId="35" borderId="20" xfId="2" applyNumberFormat="1" applyFont="1" applyFill="1" applyBorder="1"/>
    <xf numFmtId="0" fontId="26" fillId="35" borderId="21" xfId="0" applyFont="1" applyFill="1" applyBorder="1"/>
    <xf numFmtId="0" fontId="26" fillId="35" borderId="10" xfId="0" applyFont="1" applyFill="1" applyBorder="1" applyAlignment="1">
      <alignment horizontal="center" vertical="center"/>
    </xf>
    <xf numFmtId="0" fontId="0" fillId="0" borderId="0" xfId="0" applyNumberFormat="1" applyAlignment="1">
      <alignment horizontal="center"/>
    </xf>
    <xf numFmtId="0" fontId="0" fillId="33" borderId="15" xfId="1" applyNumberFormat="1" applyFont="1" applyFill="1" applyBorder="1" applyAlignment="1">
      <alignment horizontal="center" vertical="center" wrapText="1"/>
    </xf>
    <xf numFmtId="164" fontId="0" fillId="33" borderId="16" xfId="1" applyNumberFormat="1" applyFont="1" applyFill="1" applyBorder="1" applyAlignment="1">
      <alignment horizontal="center" vertical="center" wrapText="1"/>
    </xf>
    <xf numFmtId="164" fontId="0" fillId="33" borderId="17" xfId="1" applyNumberFormat="1" applyFont="1" applyFill="1" applyBorder="1" applyAlignment="1">
      <alignment horizontal="center" vertical="center" wrapText="1"/>
    </xf>
    <xf numFmtId="0" fontId="0" fillId="0" borderId="13" xfId="1" applyNumberFormat="1" applyFont="1" applyBorder="1" applyAlignment="1">
      <alignment horizontal="center"/>
    </xf>
    <xf numFmtId="164" fontId="0" fillId="0" borderId="0" xfId="1" applyNumberFormat="1" applyFont="1" applyBorder="1" applyAlignment="1">
      <alignment horizontal="center" vertical="center"/>
    </xf>
    <xf numFmtId="164" fontId="0" fillId="0" borderId="14" xfId="1" applyNumberFormat="1" applyFont="1" applyBorder="1" applyAlignment="1">
      <alignment horizontal="center" vertical="center"/>
    </xf>
    <xf numFmtId="164" fontId="0" fillId="0" borderId="0" xfId="1" applyNumberFormat="1" applyFont="1" applyBorder="1"/>
    <xf numFmtId="164" fontId="0" fillId="0" borderId="14" xfId="1" applyNumberFormat="1" applyFont="1" applyBorder="1"/>
    <xf numFmtId="0" fontId="0" fillId="0" borderId="10" xfId="1" applyNumberFormat="1" applyFont="1" applyBorder="1" applyAlignment="1">
      <alignment horizontal="center"/>
    </xf>
    <xf numFmtId="164" fontId="0" fillId="0" borderId="11" xfId="1" applyNumberFormat="1" applyFont="1" applyBorder="1"/>
    <xf numFmtId="164" fontId="0" fillId="0" borderId="12" xfId="1" applyNumberFormat="1" applyFont="1" applyBorder="1"/>
    <xf numFmtId="0" fontId="16" fillId="34" borderId="13" xfId="1" applyNumberFormat="1" applyFont="1" applyFill="1" applyBorder="1" applyAlignment="1">
      <alignment horizontal="center"/>
    </xf>
    <xf numFmtId="164" fontId="16" fillId="34" borderId="0" xfId="1" applyNumberFormat="1" applyFont="1" applyFill="1" applyBorder="1" applyAlignment="1">
      <alignment horizontal="center" vertical="center"/>
    </xf>
    <xf numFmtId="164" fontId="16" fillId="34" borderId="14" xfId="1" applyNumberFormat="1" applyFont="1" applyFill="1" applyBorder="1" applyAlignment="1">
      <alignment horizontal="center" vertical="center"/>
    </xf>
    <xf numFmtId="0" fontId="16" fillId="0" borderId="13" xfId="1" applyNumberFormat="1" applyFont="1" applyBorder="1" applyAlignment="1">
      <alignment horizontal="center"/>
    </xf>
    <xf numFmtId="0" fontId="0" fillId="0" borderId="0" xfId="0" quotePrefix="1" applyNumberFormat="1"/>
    <xf numFmtId="0" fontId="16" fillId="0" borderId="0" xfId="0" applyFont="1" applyBorder="1"/>
    <xf numFmtId="43" fontId="0" fillId="0" borderId="0" xfId="1" applyFont="1" applyBorder="1"/>
    <xf numFmtId="43" fontId="0" fillId="0" borderId="0" xfId="1" applyFont="1"/>
    <xf numFmtId="165" fontId="0" fillId="0" borderId="0" xfId="2" quotePrefix="1" applyNumberFormat="1" applyFont="1" applyBorder="1"/>
    <xf numFmtId="165" fontId="0" fillId="0" borderId="14" xfId="2" quotePrefix="1" applyNumberFormat="1" applyFont="1" applyBorder="1"/>
    <xf numFmtId="165" fontId="0" fillId="0" borderId="11" xfId="2" quotePrefix="1" applyNumberFormat="1" applyFont="1" applyBorder="1"/>
    <xf numFmtId="165" fontId="0" fillId="0" borderId="12" xfId="2" quotePrefix="1" applyNumberFormat="1" applyFont="1" applyBorder="1"/>
    <xf numFmtId="164" fontId="16" fillId="0" borderId="0" xfId="1" applyNumberFormat="1" applyFont="1" applyBorder="1"/>
    <xf numFmtId="49" fontId="34" fillId="33" borderId="15" xfId="46" quotePrefix="1" applyNumberFormat="1" applyFont="1" applyFill="1" applyBorder="1" applyAlignment="1">
      <alignment horizontal="center" vertical="center" wrapText="1"/>
    </xf>
    <xf numFmtId="49" fontId="34" fillId="33" borderId="16" xfId="47" quotePrefix="1" applyNumberFormat="1" applyFont="1" applyFill="1" applyBorder="1" applyAlignment="1">
      <alignment horizontal="center" vertical="center" wrapText="1"/>
    </xf>
    <xf numFmtId="49" fontId="34" fillId="33" borderId="17" xfId="47" quotePrefix="1" applyNumberFormat="1" applyFont="1" applyFill="1" applyBorder="1" applyAlignment="1">
      <alignment horizontal="center" vertical="center" wrapText="1"/>
    </xf>
    <xf numFmtId="0" fontId="34" fillId="0" borderId="13" xfId="46" quotePrefix="1" applyNumberFormat="1" applyFont="1" applyBorder="1"/>
    <xf numFmtId="164" fontId="34" fillId="0" borderId="0" xfId="47" quotePrefix="1" applyNumberFormat="1" applyFont="1" applyBorder="1"/>
    <xf numFmtId="0" fontId="34" fillId="0" borderId="0" xfId="46" applyFont="1" applyBorder="1"/>
    <xf numFmtId="0" fontId="34" fillId="0" borderId="14" xfId="46" applyFont="1" applyBorder="1"/>
    <xf numFmtId="0" fontId="35" fillId="0" borderId="13" xfId="46" quotePrefix="1" applyNumberFormat="1" applyFont="1" applyBorder="1"/>
    <xf numFmtId="164" fontId="35" fillId="0" borderId="0" xfId="47" quotePrefix="1" applyNumberFormat="1" applyFont="1" applyBorder="1"/>
    <xf numFmtId="10" fontId="35" fillId="0" borderId="0" xfId="48" applyNumberFormat="1" applyFont="1" applyBorder="1"/>
    <xf numFmtId="10" fontId="35" fillId="0" borderId="14" xfId="48" applyNumberFormat="1" applyFont="1" applyBorder="1"/>
    <xf numFmtId="10" fontId="34" fillId="0" borderId="0" xfId="48" applyNumberFormat="1" applyFont="1" applyBorder="1"/>
    <xf numFmtId="10" fontId="34" fillId="0" borderId="14" xfId="48" applyNumberFormat="1" applyFont="1" applyBorder="1"/>
    <xf numFmtId="0" fontId="34" fillId="0" borderId="10" xfId="46" quotePrefix="1" applyNumberFormat="1" applyFont="1" applyBorder="1"/>
    <xf numFmtId="164" fontId="34" fillId="0" borderId="11" xfId="47" quotePrefix="1" applyNumberFormat="1" applyFont="1" applyBorder="1"/>
    <xf numFmtId="10" fontId="34" fillId="0" borderId="11" xfId="48" applyNumberFormat="1" applyFont="1" applyBorder="1"/>
    <xf numFmtId="10" fontId="34" fillId="0" borderId="12" xfId="48" applyNumberFormat="1" applyFont="1" applyBorder="1"/>
    <xf numFmtId="0" fontId="0" fillId="0" borderId="0" xfId="0" applyFont="1"/>
    <xf numFmtId="0" fontId="34" fillId="0" borderId="0" xfId="46" applyFont="1"/>
    <xf numFmtId="0" fontId="34" fillId="33" borderId="15" xfId="46" quotePrefix="1" applyNumberFormat="1" applyFont="1" applyFill="1" applyBorder="1" applyAlignment="1">
      <alignment horizontal="center" vertical="center" wrapText="1"/>
    </xf>
    <xf numFmtId="164" fontId="34" fillId="33" borderId="16" xfId="47" quotePrefix="1" applyNumberFormat="1" applyFont="1" applyFill="1" applyBorder="1" applyAlignment="1">
      <alignment horizontal="center" vertical="center" wrapText="1"/>
    </xf>
    <xf numFmtId="0" fontId="34" fillId="33" borderId="16" xfId="46" quotePrefix="1" applyNumberFormat="1" applyFont="1" applyFill="1" applyBorder="1" applyAlignment="1">
      <alignment horizontal="center" vertical="center" wrapText="1"/>
    </xf>
    <xf numFmtId="0" fontId="34" fillId="33" borderId="17" xfId="46" quotePrefix="1" applyNumberFormat="1" applyFont="1" applyFill="1" applyBorder="1" applyAlignment="1">
      <alignment horizontal="center" vertical="center" wrapText="1"/>
    </xf>
    <xf numFmtId="0" fontId="34" fillId="0" borderId="0" xfId="46" quotePrefix="1" applyNumberFormat="1" applyFont="1" applyBorder="1"/>
    <xf numFmtId="164" fontId="34" fillId="0" borderId="0" xfId="47" applyNumberFormat="1" applyFont="1" applyBorder="1"/>
    <xf numFmtId="164" fontId="34" fillId="0" borderId="11" xfId="47" applyNumberFormat="1" applyFont="1" applyBorder="1"/>
    <xf numFmtId="165" fontId="0" fillId="0" borderId="0" xfId="2" applyNumberFormat="1" applyFont="1"/>
    <xf numFmtId="0" fontId="16" fillId="0" borderId="0" xfId="0" applyFont="1"/>
    <xf numFmtId="11" fontId="22" fillId="33" borderId="15" xfId="0" quotePrefix="1" applyNumberFormat="1" applyFont="1" applyFill="1" applyBorder="1" applyAlignment="1">
      <alignment horizontal="center" vertical="center" wrapText="1"/>
    </xf>
    <xf numFmtId="11" fontId="22" fillId="33" borderId="16" xfId="0" quotePrefix="1" applyNumberFormat="1" applyFont="1" applyFill="1" applyBorder="1" applyAlignment="1">
      <alignment horizontal="center" vertical="center" wrapText="1"/>
    </xf>
    <xf numFmtId="11" fontId="22" fillId="33" borderId="16" xfId="1" quotePrefix="1" applyNumberFormat="1" applyFont="1" applyFill="1" applyBorder="1" applyAlignment="1">
      <alignment horizontal="center" vertical="center" wrapText="1"/>
    </xf>
    <xf numFmtId="11" fontId="22" fillId="33" borderId="16" xfId="2" quotePrefix="1" applyNumberFormat="1" applyFont="1" applyFill="1" applyBorder="1" applyAlignment="1">
      <alignment horizontal="center" vertical="center" wrapText="1"/>
    </xf>
    <xf numFmtId="11" fontId="22" fillId="33" borderId="17" xfId="1" quotePrefix="1" applyNumberFormat="1" applyFont="1" applyFill="1" applyBorder="1" applyAlignment="1">
      <alignment horizontal="center" vertical="center" wrapText="1"/>
    </xf>
    <xf numFmtId="0" fontId="26" fillId="35" borderId="0" xfId="0" applyFont="1" applyFill="1" applyBorder="1" applyAlignment="1">
      <alignment wrapText="1"/>
    </xf>
    <xf numFmtId="164" fontId="0" fillId="0" borderId="0" xfId="0" applyNumberFormat="1"/>
    <xf numFmtId="1" fontId="0" fillId="0" borderId="0" xfId="2" applyNumberFormat="1" applyFont="1"/>
    <xf numFmtId="3" fontId="0" fillId="0" borderId="0" xfId="0" applyNumberFormat="1"/>
    <xf numFmtId="3" fontId="36" fillId="0" borderId="24" xfId="0" applyNumberFormat="1" applyFont="1" applyBorder="1" applyAlignment="1">
      <alignment horizontal="right" vertical="center"/>
    </xf>
    <xf numFmtId="3" fontId="36" fillId="0" borderId="22" xfId="0" applyNumberFormat="1" applyFont="1" applyBorder="1" applyAlignment="1">
      <alignment horizontal="right" vertical="center"/>
    </xf>
    <xf numFmtId="164" fontId="29" fillId="33" borderId="15" xfId="1" applyNumberFormat="1" applyFont="1" applyFill="1" applyBorder="1" applyAlignment="1">
      <alignment horizontal="center" vertical="center"/>
    </xf>
    <xf numFmtId="164" fontId="29" fillId="33" borderId="16" xfId="1" applyNumberFormat="1" applyFont="1" applyFill="1" applyBorder="1" applyAlignment="1">
      <alignment horizontal="center" vertical="center"/>
    </xf>
    <xf numFmtId="164" fontId="29" fillId="33" borderId="17" xfId="1" applyNumberFormat="1" applyFont="1" applyFill="1" applyBorder="1" applyAlignment="1">
      <alignment horizontal="center" vertical="center"/>
    </xf>
    <xf numFmtId="0" fontId="28" fillId="33" borderId="23" xfId="0" applyFont="1" applyFill="1" applyBorder="1" applyAlignment="1">
      <alignment horizontal="center" vertical="center" wrapText="1"/>
    </xf>
    <xf numFmtId="0" fontId="28" fillId="33" borderId="22" xfId="0" applyFont="1" applyFill="1" applyBorder="1" applyAlignment="1">
      <alignment horizontal="center" vertical="center" wrapText="1"/>
    </xf>
    <xf numFmtId="164" fontId="28" fillId="33" borderId="21" xfId="1" applyNumberFormat="1" applyFont="1" applyFill="1" applyBorder="1" applyAlignment="1">
      <alignment horizontal="center" vertical="center" wrapText="1"/>
    </xf>
    <xf numFmtId="164" fontId="28" fillId="33" borderId="22" xfId="1" applyNumberFormat="1" applyFont="1" applyFill="1" applyBorder="1" applyAlignment="1">
      <alignment horizontal="center" vertical="center" wrapText="1"/>
    </xf>
    <xf numFmtId="0" fontId="27" fillId="33" borderId="18" xfId="0" applyFont="1" applyFill="1" applyBorder="1" applyAlignment="1">
      <alignment horizontal="center" vertical="center"/>
    </xf>
    <xf numFmtId="0" fontId="27" fillId="33" borderId="19" xfId="0" applyFont="1" applyFill="1" applyBorder="1" applyAlignment="1">
      <alignment horizontal="center" vertical="center"/>
    </xf>
    <xf numFmtId="0" fontId="27" fillId="33" borderId="20" xfId="0" applyFont="1" applyFill="1" applyBorder="1" applyAlignment="1">
      <alignment horizontal="center" vertical="center"/>
    </xf>
    <xf numFmtId="0" fontId="27" fillId="33" borderId="10" xfId="0" applyFont="1" applyFill="1" applyBorder="1" applyAlignment="1">
      <alignment horizontal="center" vertical="center"/>
    </xf>
    <xf numFmtId="0" fontId="27" fillId="33" borderId="11" xfId="0" applyFont="1" applyFill="1" applyBorder="1" applyAlignment="1">
      <alignment horizontal="center" vertical="center"/>
    </xf>
    <xf numFmtId="0" fontId="27" fillId="33" borderId="12" xfId="0" applyFont="1" applyFill="1" applyBorder="1" applyAlignment="1">
      <alignment horizontal="center" vertical="center"/>
    </xf>
    <xf numFmtId="0" fontId="28" fillId="33" borderId="18" xfId="0" applyFont="1" applyFill="1" applyBorder="1" applyAlignment="1">
      <alignment horizontal="center" vertical="center" wrapText="1"/>
    </xf>
    <xf numFmtId="0" fontId="28" fillId="33" borderId="19" xfId="0" applyFont="1" applyFill="1" applyBorder="1" applyAlignment="1">
      <alignment horizontal="center" vertical="center" wrapText="1"/>
    </xf>
    <xf numFmtId="0" fontId="28" fillId="33" borderId="10" xfId="0" applyFont="1" applyFill="1" applyBorder="1" applyAlignment="1">
      <alignment horizontal="center" vertical="center" wrapText="1"/>
    </xf>
    <xf numFmtId="0" fontId="28" fillId="33" borderId="11" xfId="0" applyFont="1" applyFill="1" applyBorder="1" applyAlignment="1">
      <alignment horizontal="center" vertical="center" wrapText="1"/>
    </xf>
    <xf numFmtId="10" fontId="30" fillId="33" borderId="15" xfId="2" applyNumberFormat="1" applyFont="1" applyFill="1" applyBorder="1" applyAlignment="1">
      <alignment horizontal="center" vertical="center"/>
    </xf>
    <xf numFmtId="10" fontId="30" fillId="33" borderId="16" xfId="2" applyNumberFormat="1" applyFont="1" applyFill="1" applyBorder="1" applyAlignment="1">
      <alignment horizontal="center" vertical="center"/>
    </xf>
    <xf numFmtId="10" fontId="30" fillId="33" borderId="17" xfId="2" applyNumberFormat="1" applyFont="1" applyFill="1" applyBorder="1" applyAlignment="1">
      <alignment horizontal="center" vertical="center"/>
    </xf>
    <xf numFmtId="0" fontId="27" fillId="33" borderId="18" xfId="0" applyFont="1" applyFill="1" applyBorder="1" applyAlignment="1">
      <alignment horizontal="center" vertical="center" wrapText="1"/>
    </xf>
    <xf numFmtId="0" fontId="27" fillId="33" borderId="19" xfId="0" applyFont="1" applyFill="1" applyBorder="1" applyAlignment="1">
      <alignment horizontal="center" vertical="center" wrapText="1"/>
    </xf>
    <xf numFmtId="0" fontId="27" fillId="33" borderId="20" xfId="0" applyFont="1" applyFill="1" applyBorder="1" applyAlignment="1">
      <alignment horizontal="center" vertical="center" wrapText="1"/>
    </xf>
    <xf numFmtId="0" fontId="27" fillId="33" borderId="10" xfId="0" applyFont="1" applyFill="1" applyBorder="1" applyAlignment="1">
      <alignment horizontal="center" vertical="center" wrapText="1"/>
    </xf>
    <xf numFmtId="0" fontId="27" fillId="33" borderId="11" xfId="0" applyFont="1" applyFill="1" applyBorder="1" applyAlignment="1">
      <alignment horizontal="center" vertical="center" wrapText="1"/>
    </xf>
    <xf numFmtId="0" fontId="27" fillId="33" borderId="12" xfId="0" applyFont="1" applyFill="1" applyBorder="1" applyAlignment="1">
      <alignment horizontal="center" vertical="center" wrapText="1"/>
    </xf>
    <xf numFmtId="0" fontId="28" fillId="33" borderId="21" xfId="0" applyFont="1" applyFill="1" applyBorder="1" applyAlignment="1">
      <alignment horizontal="center" vertical="center" wrapText="1"/>
    </xf>
    <xf numFmtId="164" fontId="28" fillId="33" borderId="10" xfId="1" applyNumberFormat="1" applyFont="1" applyFill="1" applyBorder="1" applyAlignment="1">
      <alignment horizontal="center" vertical="center" wrapText="1"/>
    </xf>
    <xf numFmtId="164" fontId="29" fillId="33" borderId="18" xfId="1" applyNumberFormat="1" applyFont="1" applyFill="1" applyBorder="1" applyAlignment="1">
      <alignment horizontal="center" vertical="center"/>
    </xf>
    <xf numFmtId="164" fontId="29" fillId="33" borderId="19" xfId="1" applyNumberFormat="1" applyFont="1" applyFill="1" applyBorder="1" applyAlignment="1">
      <alignment horizontal="center" vertical="center"/>
    </xf>
    <xf numFmtId="164" fontId="29" fillId="33" borderId="20" xfId="1" applyNumberFormat="1" applyFont="1" applyFill="1" applyBorder="1" applyAlignment="1">
      <alignment horizontal="center" vertical="center"/>
    </xf>
    <xf numFmtId="0" fontId="28" fillId="33" borderId="20" xfId="0" applyFont="1" applyFill="1" applyBorder="1" applyAlignment="1">
      <alignment horizontal="center" vertical="center" wrapText="1"/>
    </xf>
    <xf numFmtId="0" fontId="28" fillId="33" borderId="12" xfId="0" applyFont="1" applyFill="1" applyBorder="1" applyAlignment="1">
      <alignment horizontal="center" vertical="center" wrapText="1"/>
    </xf>
    <xf numFmtId="164" fontId="28" fillId="33" borderId="13" xfId="1" applyNumberFormat="1" applyFont="1" applyFill="1" applyBorder="1" applyAlignment="1">
      <alignment horizontal="center" vertical="center" wrapText="1"/>
    </xf>
    <xf numFmtId="0" fontId="27" fillId="33" borderId="0" xfId="0" applyFont="1" applyFill="1" applyBorder="1" applyAlignment="1">
      <alignment horizontal="center" vertical="center" wrapText="1"/>
    </xf>
    <xf numFmtId="0" fontId="27" fillId="33" borderId="14" xfId="0" applyFont="1" applyFill="1" applyBorder="1" applyAlignment="1">
      <alignment horizontal="center" vertical="center" wrapText="1"/>
    </xf>
    <xf numFmtId="164" fontId="28" fillId="33" borderId="18" xfId="1" applyNumberFormat="1" applyFont="1" applyFill="1" applyBorder="1" applyAlignment="1">
      <alignment horizontal="center" vertical="center" wrapText="1"/>
    </xf>
    <xf numFmtId="0" fontId="27" fillId="33" borderId="0" xfId="0" applyFont="1" applyFill="1" applyBorder="1" applyAlignment="1">
      <alignment horizontal="center" vertical="center"/>
    </xf>
    <xf numFmtId="164" fontId="28" fillId="33" borderId="23" xfId="1" applyNumberFormat="1" applyFont="1" applyFill="1" applyBorder="1" applyAlignment="1">
      <alignment horizontal="center" vertical="center" wrapText="1"/>
    </xf>
    <xf numFmtId="0" fontId="34" fillId="33" borderId="15" xfId="46" applyFont="1" applyFill="1" applyBorder="1" applyAlignment="1">
      <alignment horizontal="center"/>
    </xf>
    <xf numFmtId="0" fontId="34" fillId="33" borderId="16" xfId="46" applyFont="1" applyFill="1" applyBorder="1" applyAlignment="1">
      <alignment horizontal="center"/>
    </xf>
    <xf numFmtId="0" fontId="34" fillId="33" borderId="17" xfId="46" applyFont="1" applyFill="1" applyBorder="1" applyAlignment="1">
      <alignment horizontal="center"/>
    </xf>
    <xf numFmtId="164" fontId="0" fillId="38" borderId="0" xfId="1" applyNumberFormat="1" applyFont="1" applyFill="1" applyBorder="1"/>
    <xf numFmtId="3" fontId="0" fillId="38" borderId="0" xfId="0" applyNumberFormat="1" applyFill="1" applyBorder="1"/>
    <xf numFmtId="165" fontId="0" fillId="38" borderId="0" xfId="0" applyNumberFormat="1" applyFill="1" applyBorder="1"/>
    <xf numFmtId="0" fontId="0" fillId="38" borderId="27" xfId="0" applyFill="1" applyBorder="1"/>
    <xf numFmtId="0" fontId="0" fillId="38" borderId="28" xfId="0" applyFill="1" applyBorder="1" applyAlignment="1">
      <alignment horizontal="center"/>
    </xf>
    <xf numFmtId="0" fontId="0" fillId="38" borderId="28" xfId="0" applyFill="1" applyBorder="1"/>
    <xf numFmtId="0" fontId="0" fillId="38" borderId="29" xfId="0" applyFill="1" applyBorder="1"/>
    <xf numFmtId="0" fontId="0" fillId="38" borderId="30" xfId="0" applyFill="1" applyBorder="1"/>
    <xf numFmtId="0" fontId="0" fillId="38" borderId="0" xfId="0" applyFill="1" applyBorder="1" applyAlignment="1">
      <alignment horizontal="center"/>
    </xf>
    <xf numFmtId="0" fontId="0" fillId="38" borderId="0" xfId="0" applyFill="1" applyBorder="1"/>
    <xf numFmtId="0" fontId="0" fillId="38" borderId="31" xfId="0" applyFill="1" applyBorder="1"/>
    <xf numFmtId="0" fontId="0" fillId="38" borderId="30" xfId="0" applyFill="1" applyBorder="1" applyAlignment="1">
      <alignment horizontal="left" vertical="center"/>
    </xf>
    <xf numFmtId="164" fontId="0" fillId="38" borderId="0" xfId="1" applyNumberFormat="1" applyFont="1" applyFill="1" applyBorder="1" applyAlignment="1">
      <alignment horizontal="center" vertical="center"/>
    </xf>
    <xf numFmtId="0" fontId="0" fillId="38" borderId="0" xfId="0" applyFill="1" applyBorder="1" applyAlignment="1">
      <alignment horizontal="center" vertical="center"/>
    </xf>
    <xf numFmtId="165" fontId="0" fillId="38" borderId="0" xfId="2" applyNumberFormat="1" applyFont="1" applyFill="1" applyBorder="1" applyAlignment="1">
      <alignment horizontal="right" vertical="center"/>
    </xf>
    <xf numFmtId="164" fontId="0" fillId="38" borderId="0" xfId="0" applyNumberFormat="1" applyFill="1" applyBorder="1"/>
    <xf numFmtId="10" fontId="0" fillId="38" borderId="0" xfId="2" applyNumberFormat="1" applyFont="1" applyFill="1" applyBorder="1" applyAlignment="1">
      <alignment horizontal="center" vertical="center"/>
    </xf>
    <xf numFmtId="0" fontId="0" fillId="38" borderId="0" xfId="0" applyFill="1" applyBorder="1" applyAlignment="1">
      <alignment horizontal="center"/>
    </xf>
    <xf numFmtId="0" fontId="0" fillId="38" borderId="31" xfId="0" applyFill="1" applyBorder="1" applyAlignment="1">
      <alignment horizontal="center"/>
    </xf>
    <xf numFmtId="0" fontId="0" fillId="38" borderId="31" xfId="0" applyFill="1" applyBorder="1" applyAlignment="1">
      <alignment horizontal="center"/>
    </xf>
    <xf numFmtId="165" fontId="0" fillId="38" borderId="0" xfId="2" applyNumberFormat="1" applyFont="1" applyFill="1" applyBorder="1"/>
    <xf numFmtId="165" fontId="0" fillId="38" borderId="31" xfId="2" applyNumberFormat="1" applyFont="1" applyFill="1" applyBorder="1"/>
    <xf numFmtId="165" fontId="0" fillId="38" borderId="31" xfId="0" applyNumberFormat="1" applyFill="1" applyBorder="1"/>
    <xf numFmtId="0" fontId="0" fillId="38" borderId="25" xfId="0" applyFill="1" applyBorder="1"/>
    <xf numFmtId="3" fontId="0" fillId="38" borderId="26" xfId="0" applyNumberFormat="1" applyFill="1" applyBorder="1"/>
    <xf numFmtId="165" fontId="0" fillId="38" borderId="26" xfId="2" applyNumberFormat="1" applyFont="1" applyFill="1" applyBorder="1"/>
    <xf numFmtId="0" fontId="0" fillId="38" borderId="26" xfId="0" applyFill="1" applyBorder="1"/>
    <xf numFmtId="0" fontId="0" fillId="38" borderId="32" xfId="0" applyFill="1" applyBorder="1"/>
    <xf numFmtId="164" fontId="0" fillId="38" borderId="26" xfId="1" applyNumberFormat="1" applyFont="1" applyFill="1" applyBorder="1"/>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Comma 2" xfId="47"/>
    <cellStyle name="Explanatory Text" xfId="18" builtinId="53" customBuiltin="1"/>
    <cellStyle name="Followed Hyperlink" xfId="45" builtinId="9"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4" builtinId="8" customBuiltin="1"/>
    <cellStyle name="Input" xfId="11" builtinId="20" customBuiltin="1"/>
    <cellStyle name="Linked Cell" xfId="14" builtinId="24" customBuiltin="1"/>
    <cellStyle name="Neutral" xfId="10" builtinId="28" customBuiltin="1"/>
    <cellStyle name="Normal" xfId="0" builtinId="0"/>
    <cellStyle name="Normal 2" xfId="46"/>
    <cellStyle name="Note" xfId="17" builtinId="10" customBuiltin="1"/>
    <cellStyle name="Output" xfId="12" builtinId="21" customBuiltin="1"/>
    <cellStyle name="Percent" xfId="2" builtinId="5"/>
    <cellStyle name="Percent 2" xfId="48"/>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s6\AppData\Local\Microsoft\Windows\Temporary%20Internet%20Files\Content.Outlook\3F0CCIHF\HRG%20level%20descriptive%20statistics%20v140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itle"/>
      <sheetName val="All Trusts Data"/>
      <sheetName val="Birmingham RQ3 HRG"/>
      <sheetName val="Birmingham RQ3"/>
      <sheetName val="Royal Brompton RT3"/>
      <sheetName val="Alder Hey RBS"/>
      <sheetName val="Central Manchester RW3"/>
      <sheetName val="Sheet1"/>
    </sheetNames>
    <sheetDataSet>
      <sheetData sheetId="0"/>
      <sheetData sheetId="1"/>
      <sheetData sheetId="2"/>
      <sheetData sheetId="3"/>
      <sheetData sheetId="4"/>
      <sheetData sheetId="5"/>
      <sheetData sheetId="6"/>
      <sheetData sheetId="7">
        <row r="2">
          <cell r="A2" t="str">
            <v>AA02A</v>
          </cell>
          <cell r="B2" t="str">
            <v>Intracranial Procedures for Trauma with Diagnosis of Intracranial Injury with CC</v>
          </cell>
        </row>
        <row r="3">
          <cell r="A3" t="str">
            <v>AA02B</v>
          </cell>
          <cell r="B3" t="str">
            <v>Intracranial Procedures for Trauma with Diagnosis of Intracranial Injury without CC</v>
          </cell>
        </row>
        <row r="4">
          <cell r="A4" t="str">
            <v>AA03A</v>
          </cell>
          <cell r="B4" t="str">
            <v>Intracranial Procedures for Trauma with Diagnosis of Head Injury or Skull Fracture, with CC</v>
          </cell>
        </row>
        <row r="5">
          <cell r="A5" t="str">
            <v>AA03B</v>
          </cell>
          <cell r="B5" t="str">
            <v>Intracranial Procedures for Trauma with Diagnosis of Head Injury or Skull Fracture, without CC</v>
          </cell>
        </row>
        <row r="6">
          <cell r="A6" t="str">
            <v>AA04A</v>
          </cell>
          <cell r="B6" t="str">
            <v>Major Intracranial Procedures Except Trauma with Non-Transient Stroke or Cerebrovascular Accident, Nervous System Infections or Encephalopathy, with CC</v>
          </cell>
        </row>
        <row r="7">
          <cell r="A7" t="str">
            <v>AA04B</v>
          </cell>
          <cell r="B7" t="str">
            <v>Major Intracranial Procedures Except Trauma with Non-Transient Stroke or Cerebrovascular Accident, Nervous System Infections or Encephalopathy, without CC</v>
          </cell>
        </row>
        <row r="8">
          <cell r="A8" t="str">
            <v>AA05A</v>
          </cell>
          <cell r="B8" t="str">
            <v>Major Intracranial Procedures Except Trauma with Haemorrhagic Cerebrovascular Disorders with CC</v>
          </cell>
        </row>
        <row r="9">
          <cell r="A9" t="str">
            <v>AA05B</v>
          </cell>
          <cell r="B9" t="str">
            <v>Major Intracranial Procedures Except Trauma with Haemorrhagic Cerebrovascular Disorders without CC</v>
          </cell>
        </row>
        <row r="10">
          <cell r="A10" t="str">
            <v>AA06A</v>
          </cell>
          <cell r="B10" t="str">
            <v>Major Intracranial Procedures Except Trauma with Brain Tumours or Cerebral Cysts, with CC</v>
          </cell>
        </row>
        <row r="11">
          <cell r="A11" t="str">
            <v>AA06B</v>
          </cell>
          <cell r="B11" t="str">
            <v>Major Intracranial Procedures Except Trauma with Brain Tumours or Cerebral Cysts, without CC</v>
          </cell>
        </row>
        <row r="12">
          <cell r="A12" t="str">
            <v>AA07A</v>
          </cell>
          <cell r="B12" t="str">
            <v>Major Intracranial Procedures Except Trauma with Cerebral Degenerations or Miscellaneous Disorders of Nervous System, with CC</v>
          </cell>
        </row>
        <row r="13">
          <cell r="A13" t="str">
            <v>AA07B</v>
          </cell>
          <cell r="B13" t="str">
            <v>Major Intracranial Procedures Except Trauma with Cerebral Degenerations or Miscellaneous Disorders of Nervous System, without CC</v>
          </cell>
        </row>
        <row r="14">
          <cell r="A14" t="str">
            <v>AA08A</v>
          </cell>
          <cell r="B14" t="str">
            <v>Major Intracranial Procedures Except Trauma with Muscular, Balance, Cranial or Peripheral Nerve Disorders or Epilepsy, with CC</v>
          </cell>
        </row>
        <row r="15">
          <cell r="A15" t="str">
            <v>AA08B</v>
          </cell>
          <cell r="B15" t="str">
            <v>Major Intracranial Procedures Except Trauma with Muscular, Balance, Cranial or Peripheral Nerve Disorders or Epilepsy, without CC</v>
          </cell>
        </row>
        <row r="16">
          <cell r="A16" t="str">
            <v>AA09A</v>
          </cell>
          <cell r="B16" t="str">
            <v>Major Intracranial Procedures Except Trauma with Other Diagnoses with CC</v>
          </cell>
        </row>
        <row r="17">
          <cell r="A17" t="str">
            <v>AA09B</v>
          </cell>
          <cell r="B17" t="str">
            <v>Major Intracranial Procedures Except Trauma with Other Diagnoses without CC</v>
          </cell>
        </row>
        <row r="18">
          <cell r="A18" t="str">
            <v>AA10A</v>
          </cell>
          <cell r="B18" t="str">
            <v>Intermediate Intracranial Procedures Except Trauma with Non-Transient Stroke or Cerebrovascular Accident, Nervous System Infections or Encephalopathy, with CC</v>
          </cell>
        </row>
        <row r="19">
          <cell r="A19" t="str">
            <v>AA10B</v>
          </cell>
          <cell r="B19" t="str">
            <v>Intermediate Intracranial Procedures Except Trauma with Non-Transient Stroke or Cerebrovascular Accident, Nervous System Infections or Encephalopathy, without CC</v>
          </cell>
        </row>
        <row r="20">
          <cell r="A20" t="str">
            <v>AA11A</v>
          </cell>
          <cell r="B20" t="str">
            <v>Intermediate Intracranial Procedures Except Trauma with Haemorrhagic Cerebrovascular Disorders with CC</v>
          </cell>
        </row>
        <row r="21">
          <cell r="A21" t="str">
            <v>AA11B</v>
          </cell>
          <cell r="B21" t="str">
            <v>Intermediate Intracranial Procedures Except Trauma with Haemorrhagic Cerebrovascular Disorders without CC</v>
          </cell>
        </row>
        <row r="22">
          <cell r="A22" t="str">
            <v>AA12A</v>
          </cell>
          <cell r="B22" t="str">
            <v>Intermediate Intracranial Procedures Except Trauma with Brain Tumours or Cerebral Cysts, with CC</v>
          </cell>
        </row>
        <row r="23">
          <cell r="A23" t="str">
            <v>AA12B</v>
          </cell>
          <cell r="B23" t="str">
            <v>Intermediate Intracranial Procedures Except Trauma with Brain Tumours or Cerebral Cysts, without CC</v>
          </cell>
        </row>
        <row r="24">
          <cell r="A24" t="str">
            <v>AA13A</v>
          </cell>
          <cell r="B24" t="str">
            <v>Intermediate Intracranial Procedures Except Trauma with Cerebral Degenerations or Miscellaneous Disorders of Nervous System with CC</v>
          </cell>
        </row>
        <row r="25">
          <cell r="A25" t="str">
            <v>AA13B</v>
          </cell>
          <cell r="B25" t="str">
            <v>Intermediate Intracranial Procedures Except Trauma with Cerebral Degenerations or Miscellaneous Disorders of Nervous System without CC</v>
          </cell>
        </row>
        <row r="26">
          <cell r="A26" t="str">
            <v>AA14A</v>
          </cell>
          <cell r="B26" t="str">
            <v>Intermediate Intracranial Procedures Except Trauma with Muscular, Balance, Cranial or Peripheral Nerve Disorders or Epilepsy, with CC</v>
          </cell>
        </row>
        <row r="27">
          <cell r="A27" t="str">
            <v>AA14B</v>
          </cell>
          <cell r="B27" t="str">
            <v>Intermediate Intracranial Procedures Except Trauma with Muscular, Balance, Cranial or Peripheral Nerve Disorders or Epilepsy, without CC</v>
          </cell>
        </row>
        <row r="28">
          <cell r="A28" t="str">
            <v>AA15A</v>
          </cell>
          <cell r="B28" t="str">
            <v>Intermediate Intracranial Procedures Except Trauma with Other Diagnoses with CC</v>
          </cell>
        </row>
        <row r="29">
          <cell r="A29" t="str">
            <v>AA15B</v>
          </cell>
          <cell r="B29" t="str">
            <v>Intermediate Intracranial Procedures Except Trauma with Other Diagnoses without CC</v>
          </cell>
        </row>
        <row r="30">
          <cell r="A30" t="str">
            <v>AA16A</v>
          </cell>
          <cell r="B30" t="str">
            <v>Minor Intracranial Procedures Except Trauma with Non-Transient Stroke or Cerebrovascular Accident, Nervous System Infections or Encephalopathy, with CC</v>
          </cell>
        </row>
        <row r="31">
          <cell r="A31" t="str">
            <v>AA16B</v>
          </cell>
          <cell r="B31" t="str">
            <v>Minor Intracranial Procedures Except Trauma with Non-Transient Stroke or Cerebrovascular Accident, Nervous System Infections or Encephalopathy, without CC</v>
          </cell>
        </row>
        <row r="32">
          <cell r="A32" t="str">
            <v>AA17A</v>
          </cell>
          <cell r="B32" t="str">
            <v>Minor Intracranial Procedures Except Trauma with Haemorrhagic Cerebrovascular Disorders with CC</v>
          </cell>
        </row>
        <row r="33">
          <cell r="A33" t="str">
            <v>AA17B</v>
          </cell>
          <cell r="B33" t="str">
            <v>Minor Intracranial Procedures Except Trauma with Haemorrhagic Cerebrovascular Disorders without CC</v>
          </cell>
        </row>
        <row r="34">
          <cell r="A34" t="str">
            <v>AA18A</v>
          </cell>
          <cell r="B34" t="str">
            <v>Minor Intracranial Procedures Except Trauma with Brain Tumours or Cerebral Cysts, with CC</v>
          </cell>
        </row>
        <row r="35">
          <cell r="A35" t="str">
            <v>AA18B</v>
          </cell>
          <cell r="B35" t="str">
            <v>Minor Intracranial Procedures Except Trauma with Brain Tumours or Cerebral Cysts, without CC</v>
          </cell>
        </row>
        <row r="36">
          <cell r="A36" t="str">
            <v>AA19A</v>
          </cell>
          <cell r="B36" t="str">
            <v>Minor Intracranial Procedures Except Trauma with Cerebral Degenerations or Miscellaneous Disorders of Nervous System, with CC</v>
          </cell>
        </row>
        <row r="37">
          <cell r="A37" t="str">
            <v>AA19B</v>
          </cell>
          <cell r="B37" t="str">
            <v>Minor Intracranial Procedures Except Trauma with Cerebral Degenerations or Miscellaneous Disorders of Nervous System, without CC</v>
          </cell>
        </row>
        <row r="38">
          <cell r="A38" t="str">
            <v>AA20A</v>
          </cell>
          <cell r="B38" t="str">
            <v>Minor Intracranial Procedures Except Trauma with Muscular, Balance, Cranial or Peripheral Nerve Disorders or Epilepsy, with CC</v>
          </cell>
        </row>
        <row r="39">
          <cell r="A39" t="str">
            <v>AA20B</v>
          </cell>
          <cell r="B39" t="str">
            <v>Minor Intracranial Procedures Except Trauma with Muscular, Balance, Cranial or Peripheral Nerve Disorders or Epilepsy, without CC</v>
          </cell>
        </row>
        <row r="40">
          <cell r="A40" t="str">
            <v>AA21A</v>
          </cell>
          <cell r="B40" t="str">
            <v>Minor Intracranial Procedures Except Trauma with Other Diagnoses with CC</v>
          </cell>
        </row>
        <row r="41">
          <cell r="A41" t="str">
            <v>AA21B</v>
          </cell>
          <cell r="B41" t="str">
            <v>Minor Intracranial Procedures Except Trauma with Other Diagnoses without CC</v>
          </cell>
        </row>
        <row r="42">
          <cell r="A42" t="str">
            <v>AA22A</v>
          </cell>
          <cell r="B42" t="str">
            <v>Non-Transient Stroke or Cerebrovascular Accident, Nervous System Infections or Encephalopathy, with CC</v>
          </cell>
        </row>
        <row r="43">
          <cell r="A43" t="str">
            <v>AA22B</v>
          </cell>
          <cell r="B43" t="str">
            <v>Non-Transient Stroke or Cerebrovascular Accident, Nervous System Infections or Encephalopathy, without CC</v>
          </cell>
        </row>
        <row r="44">
          <cell r="A44" t="str">
            <v>AA23A</v>
          </cell>
          <cell r="B44" t="str">
            <v>Haemorrhagic Cerebrovascular Disorders with CC</v>
          </cell>
        </row>
        <row r="45">
          <cell r="A45" t="str">
            <v>AA23B</v>
          </cell>
          <cell r="B45" t="str">
            <v>Haemorrhagic Cerebrovascular Disorders without CC</v>
          </cell>
        </row>
        <row r="46">
          <cell r="A46" t="str">
            <v>AA24A</v>
          </cell>
          <cell r="B46" t="str">
            <v>Brain Tumours or Cerebral Cysts, with CC</v>
          </cell>
        </row>
        <row r="47">
          <cell r="A47" t="str">
            <v>AA24B</v>
          </cell>
          <cell r="B47" t="str">
            <v>Brain Tumours or Cerebral Cysts, without CC</v>
          </cell>
        </row>
        <row r="48">
          <cell r="A48" t="str">
            <v>AA25A</v>
          </cell>
          <cell r="B48" t="str">
            <v>Cerebral Degenerations or Miscellaneous Disorders of Nervous System, with CC</v>
          </cell>
        </row>
        <row r="49">
          <cell r="A49" t="str">
            <v>AA25B</v>
          </cell>
          <cell r="B49" t="str">
            <v>Cerebral Degenerations or Miscellaneous Disorders of Nervous System, without CC</v>
          </cell>
        </row>
        <row r="50">
          <cell r="A50" t="str">
            <v>AA26A</v>
          </cell>
          <cell r="B50" t="str">
            <v>Muscular, Balance, Cranial or Peripheral Nerve Disorders, Epilepsy or Head Injury, with CC</v>
          </cell>
        </row>
        <row r="51">
          <cell r="A51" t="str">
            <v>AA26B</v>
          </cell>
          <cell r="B51" t="str">
            <v>Muscular, Balance, Cranial or Peripheral Nerve Disorders, Epilepsy or Head Injury, without CC</v>
          </cell>
        </row>
        <row r="52">
          <cell r="A52" t="str">
            <v>AA27A</v>
          </cell>
          <cell r="B52" t="str">
            <v>Medical Care of Patients with Alzheimer's Disease with CC</v>
          </cell>
        </row>
        <row r="53">
          <cell r="A53" t="str">
            <v>AA27B</v>
          </cell>
          <cell r="B53" t="str">
            <v>Medical Care of Patients with Alzheimer's Disease without CC</v>
          </cell>
        </row>
        <row r="54">
          <cell r="A54" t="str">
            <v>AA28A</v>
          </cell>
          <cell r="B54" t="str">
            <v>Motor Neuron Disease with CC</v>
          </cell>
        </row>
        <row r="55">
          <cell r="A55" t="str">
            <v>AA28B</v>
          </cell>
          <cell r="B55" t="str">
            <v>Motor Neuron Disease without CC</v>
          </cell>
        </row>
        <row r="56">
          <cell r="A56" t="str">
            <v>AA29A</v>
          </cell>
          <cell r="B56" t="str">
            <v>Transient Ischaemic Attack with CC</v>
          </cell>
        </row>
        <row r="57">
          <cell r="A57" t="str">
            <v>AA29B</v>
          </cell>
          <cell r="B57" t="str">
            <v>Transient Ischaemic Attack without CC</v>
          </cell>
        </row>
        <row r="58">
          <cell r="A58" t="str">
            <v>AA30A</v>
          </cell>
          <cell r="B58" t="str">
            <v>Medical Care of Patients with Multiple Sclerosis with CC</v>
          </cell>
        </row>
        <row r="59">
          <cell r="A59" t="str">
            <v>AA30B</v>
          </cell>
          <cell r="B59" t="str">
            <v>Medical Care of Patients with Multiple Sclerosis without CC</v>
          </cell>
        </row>
        <row r="60">
          <cell r="A60" t="str">
            <v>AA31A</v>
          </cell>
          <cell r="B60" t="str">
            <v>Headache, Migraine or Cerebrospinal Fluid Leak, with CC</v>
          </cell>
        </row>
        <row r="61">
          <cell r="A61" t="str">
            <v>AA31B</v>
          </cell>
          <cell r="B61" t="str">
            <v>Headache, Migraine or Cerebrospinal Fluid Leak, without CC</v>
          </cell>
        </row>
        <row r="62">
          <cell r="A62" t="str">
            <v>AA32Z</v>
          </cell>
          <cell r="B62" t="str">
            <v>Neuropsychology Tests with length of stay 2 days or less</v>
          </cell>
        </row>
        <row r="63">
          <cell r="A63" t="str">
            <v>AA33C</v>
          </cell>
          <cell r="B63" t="str">
            <v>Conventional EEG, EMG or Nerve Conduction Studies with length of stay 2 days or less, 19 years and over</v>
          </cell>
        </row>
        <row r="64">
          <cell r="A64" t="str">
            <v>AA33D</v>
          </cell>
          <cell r="B64" t="str">
            <v>Conventional EEG, EMG or Nerve Conduction Studies with length of stay 2 days or less, 18 years and under</v>
          </cell>
        </row>
        <row r="65">
          <cell r="A65" t="str">
            <v>AA34C</v>
          </cell>
          <cell r="B65" t="str">
            <v>Neurophysiological Operations, 19 years and over</v>
          </cell>
        </row>
        <row r="66">
          <cell r="A66" t="str">
            <v>AA34D</v>
          </cell>
          <cell r="B66" t="str">
            <v>Neurophysiological Operations, 18 years and under</v>
          </cell>
        </row>
        <row r="67">
          <cell r="A67" t="str">
            <v>AB02Z</v>
          </cell>
          <cell r="B67" t="str">
            <v>Complex Major Pain Procedures</v>
          </cell>
        </row>
        <row r="68">
          <cell r="A68" t="str">
            <v>AB03Z</v>
          </cell>
          <cell r="B68" t="str">
            <v>Complex Pain Procedures</v>
          </cell>
        </row>
        <row r="69">
          <cell r="A69" t="str">
            <v>AB04Z</v>
          </cell>
          <cell r="B69" t="str">
            <v>Major Pain Procedures</v>
          </cell>
        </row>
        <row r="70">
          <cell r="A70" t="str">
            <v>AB05Z</v>
          </cell>
          <cell r="B70" t="str">
            <v>Intermediate Pain Procedures</v>
          </cell>
        </row>
        <row r="71">
          <cell r="A71" t="str">
            <v>AB06Z</v>
          </cell>
          <cell r="B71" t="str">
            <v>Minor Pain Procedures</v>
          </cell>
        </row>
        <row r="72">
          <cell r="A72" t="str">
            <v>AB07Z</v>
          </cell>
          <cell r="B72" t="str">
            <v>Insertion of Neurostimulator or Intrathecal Drug Delivery Device</v>
          </cell>
        </row>
        <row r="73">
          <cell r="A73" t="str">
            <v>AB08Z</v>
          </cell>
          <cell r="B73" t="str">
            <v>Pain Radiofrequency Treatments</v>
          </cell>
        </row>
        <row r="74">
          <cell r="A74" t="str">
            <v>AB09Z</v>
          </cell>
          <cell r="B74" t="str">
            <v>Other Specified Pain Procedures</v>
          </cell>
        </row>
        <row r="75">
          <cell r="A75" t="str">
            <v>AB10Z</v>
          </cell>
          <cell r="B75" t="str">
            <v>Unspecified Pain Procedures</v>
          </cell>
        </row>
        <row r="76">
          <cell r="A76" t="str">
            <v>AB11Z</v>
          </cell>
          <cell r="B76" t="str">
            <v>Cognitive Behavioural Therapy</v>
          </cell>
        </row>
        <row r="77">
          <cell r="A77" t="str">
            <v>AS1A</v>
          </cell>
          <cell r="B77" t="str">
            <v>Fitting of Hearing Aids and Counselling : Assessments</v>
          </cell>
        </row>
        <row r="78">
          <cell r="A78" t="str">
            <v>AS1FA</v>
          </cell>
          <cell r="B78" t="str">
            <v>Fitting of Hearing Aids and Counselling : Fitting</v>
          </cell>
        </row>
        <row r="79">
          <cell r="A79" t="str">
            <v>AS1FU</v>
          </cell>
          <cell r="B79" t="str">
            <v>Fitting of Hearing Aids and Counselling : Follow Up</v>
          </cell>
        </row>
        <row r="80">
          <cell r="A80" t="str">
            <v>AS2</v>
          </cell>
          <cell r="B80" t="str">
            <v>Counselling and Issue of Aids for Tinnitus</v>
          </cell>
        </row>
        <row r="81">
          <cell r="A81" t="str">
            <v>AS3X</v>
          </cell>
          <cell r="B81" t="str">
            <v>Hearing Aid Repairs</v>
          </cell>
        </row>
        <row r="82">
          <cell r="A82" t="str">
            <v>ASC1</v>
          </cell>
          <cell r="B82" t="str">
            <v>Calls</v>
          </cell>
        </row>
        <row r="83">
          <cell r="A83" t="str">
            <v>ASH1</v>
          </cell>
          <cell r="B83" t="str">
            <v>Hear and treat or refer</v>
          </cell>
        </row>
        <row r="84">
          <cell r="A84" t="str">
            <v>ASHA1</v>
          </cell>
          <cell r="B84" t="str">
            <v>Analogue : Standard Aids</v>
          </cell>
        </row>
        <row r="85">
          <cell r="A85" t="str">
            <v>ASHA2</v>
          </cell>
          <cell r="B85" t="str">
            <v>Analogue : Superior Aids (including Directional Control)</v>
          </cell>
        </row>
        <row r="86">
          <cell r="A86" t="str">
            <v>ASNNS</v>
          </cell>
          <cell r="B86" t="str">
            <v>Neonatal Screening Services</v>
          </cell>
        </row>
        <row r="87">
          <cell r="A87" t="str">
            <v>ASS01</v>
          </cell>
          <cell r="B87" t="str">
            <v>See and treat or refer</v>
          </cell>
        </row>
        <row r="88">
          <cell r="A88" t="str">
            <v>ASS02</v>
          </cell>
          <cell r="B88" t="str">
            <v>See and treat and convey</v>
          </cell>
        </row>
        <row r="89">
          <cell r="A89" t="str">
            <v>BZ01Z</v>
          </cell>
          <cell r="B89" t="str">
            <v>Enhanced Cataract Surgery</v>
          </cell>
        </row>
        <row r="90">
          <cell r="A90" t="str">
            <v>BZ02Z</v>
          </cell>
          <cell r="B90" t="str">
            <v>Phacoemulsification Cataract Extraction and Lens Implant</v>
          </cell>
        </row>
        <row r="91">
          <cell r="A91" t="str">
            <v>BZ03Z</v>
          </cell>
          <cell r="B91" t="str">
            <v>Non-Phacoemulsification Cataract Surgery</v>
          </cell>
        </row>
        <row r="92">
          <cell r="A92" t="str">
            <v>BZ04Z</v>
          </cell>
          <cell r="B92" t="str">
            <v>Lens Capsulotomy</v>
          </cell>
        </row>
        <row r="93">
          <cell r="A93" t="str">
            <v>BZ05Z</v>
          </cell>
          <cell r="B93" t="str">
            <v>Major Oculoplastics Procedures</v>
          </cell>
        </row>
        <row r="94">
          <cell r="A94" t="str">
            <v>BZ06A</v>
          </cell>
          <cell r="B94" t="str">
            <v>Intermediate Oculoplastics Procedures, 19 years and over</v>
          </cell>
        </row>
        <row r="95">
          <cell r="A95" t="str">
            <v>BZ06B</v>
          </cell>
          <cell r="B95" t="str">
            <v>Intermediate Oculoplastics Procedures, 18 years and under</v>
          </cell>
        </row>
        <row r="96">
          <cell r="A96" t="str">
            <v>BZ07A</v>
          </cell>
          <cell r="B96" t="str">
            <v>Minor Oculoplastics Procedures, 19 years and over</v>
          </cell>
        </row>
        <row r="97">
          <cell r="A97" t="str">
            <v>BZ07B</v>
          </cell>
          <cell r="B97" t="str">
            <v>Minor Oculoplastics Procedures, 18 years and under</v>
          </cell>
        </row>
        <row r="98">
          <cell r="A98" t="str">
            <v>BZ08A</v>
          </cell>
          <cell r="B98" t="str">
            <v>Major Orbits or Lacrimal Procedures, 19 years and over</v>
          </cell>
        </row>
        <row r="99">
          <cell r="A99" t="str">
            <v>BZ08B</v>
          </cell>
          <cell r="B99" t="str">
            <v>Major Orbits or Lacrimal Procedures, 18 years and under</v>
          </cell>
        </row>
        <row r="100">
          <cell r="A100" t="str">
            <v>BZ09A</v>
          </cell>
          <cell r="B100" t="str">
            <v>Intermediate Orbits or Lacrimal Procedures, 19 years and over</v>
          </cell>
        </row>
        <row r="101">
          <cell r="A101" t="str">
            <v>BZ09B</v>
          </cell>
          <cell r="B101" t="str">
            <v>Intermediate Orbits or Lacrimal Procedures, 18 years and under</v>
          </cell>
        </row>
        <row r="102">
          <cell r="A102" t="str">
            <v>BZ10A</v>
          </cell>
          <cell r="B102" t="str">
            <v>Minor Orbits or Lacrimal Procedures, 19 years and over</v>
          </cell>
        </row>
        <row r="103">
          <cell r="A103" t="str">
            <v>BZ10B</v>
          </cell>
          <cell r="B103" t="str">
            <v>Minor Orbits or Lacrimal Procedures, 18 years and under</v>
          </cell>
        </row>
        <row r="104">
          <cell r="A104" t="str">
            <v>BZ11Z</v>
          </cell>
          <cell r="B104" t="str">
            <v>Major Cornea or Sclera Procedures</v>
          </cell>
        </row>
        <row r="105">
          <cell r="A105" t="str">
            <v>BZ12Z</v>
          </cell>
          <cell r="B105" t="str">
            <v>Intermediate Cornea or Sclera Procedures</v>
          </cell>
        </row>
        <row r="106">
          <cell r="A106" t="str">
            <v>BZ13Z</v>
          </cell>
          <cell r="B106" t="str">
            <v>Minor Cornea or Sclera Procedures</v>
          </cell>
        </row>
        <row r="107">
          <cell r="A107" t="str">
            <v>BZ14A</v>
          </cell>
          <cell r="B107" t="str">
            <v>Major Ocular Motility Procedures, 19 years and over</v>
          </cell>
        </row>
        <row r="108">
          <cell r="A108" t="str">
            <v>BZ14B</v>
          </cell>
          <cell r="B108" t="str">
            <v>Major Ocular Motility Procedures, 18 years and under</v>
          </cell>
        </row>
        <row r="109">
          <cell r="A109" t="str">
            <v>BZ15A</v>
          </cell>
          <cell r="B109" t="str">
            <v>Intermediate Ocular Motility Procedures, 19 years and over</v>
          </cell>
        </row>
        <row r="110">
          <cell r="A110" t="str">
            <v>BZ15B</v>
          </cell>
          <cell r="B110" t="str">
            <v>Intermediate Ocular Motility Procedures, 18 years and under</v>
          </cell>
        </row>
        <row r="111">
          <cell r="A111" t="str">
            <v>BZ16A</v>
          </cell>
          <cell r="B111" t="str">
            <v>Minor Ocular Motility Procedures, 19 years and over</v>
          </cell>
        </row>
        <row r="112">
          <cell r="A112" t="str">
            <v>BZ16B</v>
          </cell>
          <cell r="B112" t="str">
            <v>Minor Ocular Motility Procedures, 18 years and under</v>
          </cell>
        </row>
        <row r="113">
          <cell r="A113" t="str">
            <v>BZ17Z</v>
          </cell>
          <cell r="B113" t="str">
            <v>Major Glaucoma Procedures</v>
          </cell>
        </row>
        <row r="114">
          <cell r="A114" t="str">
            <v>BZ18Z</v>
          </cell>
          <cell r="B114" t="str">
            <v>Intermediate Glaucoma Procedures</v>
          </cell>
        </row>
        <row r="115">
          <cell r="A115" t="str">
            <v>BZ19Z</v>
          </cell>
          <cell r="B115" t="str">
            <v>Minor Glaucoma Procedures</v>
          </cell>
        </row>
        <row r="116">
          <cell r="A116" t="str">
            <v>BZ20Z</v>
          </cell>
          <cell r="B116" t="str">
            <v>Complex Vitreous Retinal Procedures</v>
          </cell>
        </row>
        <row r="117">
          <cell r="A117" t="str">
            <v>BZ21Z</v>
          </cell>
          <cell r="B117" t="str">
            <v>Major Vitreous Retinal Procedures</v>
          </cell>
        </row>
        <row r="118">
          <cell r="A118" t="str">
            <v>BZ22Z</v>
          </cell>
          <cell r="B118" t="str">
            <v>Intermediate Vitreous Retinal Procedures</v>
          </cell>
        </row>
        <row r="119">
          <cell r="A119" t="str">
            <v>BZ23Z</v>
          </cell>
          <cell r="B119" t="str">
            <v>Minor Vitreous Retinal Procedures</v>
          </cell>
        </row>
        <row r="120">
          <cell r="A120" t="str">
            <v>BZ24A</v>
          </cell>
          <cell r="B120" t="str">
            <v>Non-Surgical Ophthalmology with length of stay 2 days or more</v>
          </cell>
        </row>
        <row r="121">
          <cell r="A121" t="str">
            <v>BZ24C</v>
          </cell>
          <cell r="B121" t="str">
            <v>Non-Surgical Ophthalmology with length of stay 1 day or less</v>
          </cell>
        </row>
        <row r="122">
          <cell r="A122" t="str">
            <v>CF01</v>
          </cell>
          <cell r="B122" t="str">
            <v>Cystic fibrosis band 1 adults 17 years and over specialist provider</v>
          </cell>
        </row>
        <row r="123">
          <cell r="A123" t="str">
            <v>CF02</v>
          </cell>
          <cell r="B123" t="str">
            <v>Cystic fibrosis band 1 children 16 years and under specialist provider</v>
          </cell>
        </row>
        <row r="124">
          <cell r="A124" t="str">
            <v>CF03</v>
          </cell>
          <cell r="B124" t="str">
            <v>Cystic fibrosis band 1A adults 17 years and over specialist provider</v>
          </cell>
        </row>
        <row r="125">
          <cell r="A125" t="str">
            <v>CF04</v>
          </cell>
          <cell r="B125" t="str">
            <v>Cystic fibrosis band 1A children 16 years and under specialist provider</v>
          </cell>
        </row>
        <row r="126">
          <cell r="A126" t="str">
            <v>CF05</v>
          </cell>
          <cell r="B126" t="str">
            <v>Cystic fibrosis band 2 adults 17 years and over specialist provider</v>
          </cell>
        </row>
        <row r="127">
          <cell r="A127" t="str">
            <v>CF06</v>
          </cell>
          <cell r="B127" t="str">
            <v>Cystic fibrosis band 2 children 16 years and under specialist provider</v>
          </cell>
        </row>
        <row r="128">
          <cell r="A128" t="str">
            <v>CF07</v>
          </cell>
          <cell r="B128" t="str">
            <v>Cystic fibrosis band 2A adults 17 years and over specialist provider</v>
          </cell>
        </row>
        <row r="129">
          <cell r="A129" t="str">
            <v>CF08</v>
          </cell>
          <cell r="B129" t="str">
            <v>Cystic fibrosis band 2A children 16 years and under specialist provider</v>
          </cell>
        </row>
        <row r="130">
          <cell r="A130" t="str">
            <v>CF09</v>
          </cell>
          <cell r="B130" t="str">
            <v>Cystic fibrosis band 3 adults 17 years and over specialist provider</v>
          </cell>
        </row>
        <row r="131">
          <cell r="A131" t="str">
            <v>CF10</v>
          </cell>
          <cell r="B131" t="str">
            <v>Cystic fibrosis band 3 children 16 years and under specialist provider</v>
          </cell>
        </row>
        <row r="132">
          <cell r="A132" t="str">
            <v>CF11</v>
          </cell>
          <cell r="B132" t="str">
            <v>Cystic fibrosis band 4 adults 17 years and over specialist provider</v>
          </cell>
        </row>
        <row r="133">
          <cell r="A133" t="str">
            <v>CF12</v>
          </cell>
          <cell r="B133" t="str">
            <v>Cystic fibrosis band 4 children 16 years and under specialist provider</v>
          </cell>
        </row>
        <row r="134">
          <cell r="A134" t="str">
            <v>CF13</v>
          </cell>
          <cell r="B134" t="str">
            <v>Cystic fibrosis band 5 adults 17 years and over specialist provider</v>
          </cell>
        </row>
        <row r="135">
          <cell r="A135" t="str">
            <v>CF14</v>
          </cell>
          <cell r="B135" t="str">
            <v>Cystic fibrosis band 5 children 16 years and under specialist provider</v>
          </cell>
        </row>
        <row r="136">
          <cell r="A136" t="str">
            <v>CF15</v>
          </cell>
          <cell r="B136" t="str">
            <v>Cystic fibrosis part year of care specialist provider</v>
          </cell>
        </row>
        <row r="137">
          <cell r="A137" t="str">
            <v>CF16</v>
          </cell>
          <cell r="B137" t="str">
            <v>Cystic fibrosis band 1 adults 17 years and over shared care provider</v>
          </cell>
        </row>
        <row r="138">
          <cell r="A138" t="str">
            <v>CF17</v>
          </cell>
          <cell r="B138" t="str">
            <v>Cystic fibrosis band 1 children 16 years and under shared care provider</v>
          </cell>
        </row>
        <row r="139">
          <cell r="A139" t="str">
            <v>CF18</v>
          </cell>
          <cell r="B139" t="str">
            <v>Cystic fibrosis band 1A adults 17 years and over shared care provider</v>
          </cell>
        </row>
        <row r="140">
          <cell r="A140" t="str">
            <v>CF19</v>
          </cell>
          <cell r="B140" t="str">
            <v>Cystic fibrosis band 1A children 16 years and under shared care provider</v>
          </cell>
        </row>
        <row r="141">
          <cell r="A141" t="str">
            <v>CF20</v>
          </cell>
          <cell r="B141" t="str">
            <v>Cystic fibrosis band 2 adults 17 years and over shared care provider</v>
          </cell>
        </row>
        <row r="142">
          <cell r="A142" t="str">
            <v>CF21</v>
          </cell>
          <cell r="B142" t="str">
            <v>Cystic fibrosis band 2 children 16 years and under shared care provider</v>
          </cell>
        </row>
        <row r="143">
          <cell r="A143" t="str">
            <v>CF22</v>
          </cell>
          <cell r="B143" t="str">
            <v>Cystic fibrosis band 2A adults 17 years and over shared care provider</v>
          </cell>
        </row>
        <row r="144">
          <cell r="A144" t="str">
            <v>CF23</v>
          </cell>
          <cell r="B144" t="str">
            <v>Cystic fibrosis band 2A children 16 years and under shared care provider</v>
          </cell>
        </row>
        <row r="145">
          <cell r="A145" t="str">
            <v>CF24</v>
          </cell>
          <cell r="B145" t="str">
            <v>Cystic fibrosis band 3 adults 17 years and over shared care provider</v>
          </cell>
        </row>
        <row r="146">
          <cell r="A146" t="str">
            <v>CF25</v>
          </cell>
          <cell r="B146" t="str">
            <v>Cystic fibrosis band 3 children 16 years and under shared care provider</v>
          </cell>
        </row>
        <row r="147">
          <cell r="A147" t="str">
            <v>CF26</v>
          </cell>
          <cell r="B147" t="str">
            <v>Cystic fibrosis band 4 adults 17 years and over shared care provider</v>
          </cell>
        </row>
        <row r="148">
          <cell r="A148" t="str">
            <v>CF27</v>
          </cell>
          <cell r="B148" t="str">
            <v>Cystic fibrosis band 4 children 16 years and under shared care provider</v>
          </cell>
        </row>
        <row r="149">
          <cell r="A149" t="str">
            <v>CF28</v>
          </cell>
          <cell r="B149" t="str">
            <v>Cystic fibrosis band 5 adults 17 years and over shared care provider</v>
          </cell>
        </row>
        <row r="150">
          <cell r="A150" t="str">
            <v>CF29</v>
          </cell>
          <cell r="B150" t="str">
            <v>Cystic fibrosis band 5 children 16 years and under shared care provider</v>
          </cell>
        </row>
        <row r="151">
          <cell r="A151" t="str">
            <v>CF30</v>
          </cell>
          <cell r="B151" t="str">
            <v>Cystic fibrosis part year of care shared care provider</v>
          </cell>
        </row>
        <row r="152">
          <cell r="A152" t="str">
            <v>CH103CFG</v>
          </cell>
          <cell r="B152" t="str">
            <v>School-Based Children's Health Core Services - Group Services</v>
          </cell>
        </row>
        <row r="153">
          <cell r="A153" t="str">
            <v>CH103CFGM</v>
          </cell>
          <cell r="B153" t="str">
            <v>School-Based Children's Health Core Services - Group Services - Multi-Professional</v>
          </cell>
        </row>
        <row r="154">
          <cell r="A154" t="str">
            <v>CH103CFGU</v>
          </cell>
          <cell r="B154" t="str">
            <v>School-Based Children's Health Core Services - Group Services - Uni-Professional</v>
          </cell>
        </row>
        <row r="155">
          <cell r="A155" t="str">
            <v>CH103CFO</v>
          </cell>
          <cell r="B155" t="str">
            <v>School-Based Children's Health Core Services - One to One Services</v>
          </cell>
        </row>
        <row r="156">
          <cell r="A156" t="str">
            <v>CM15</v>
          </cell>
          <cell r="B156" t="str">
            <v>Vaccination and Immunisation Services</v>
          </cell>
        </row>
        <row r="157">
          <cell r="A157" t="str">
            <v>CMANV</v>
          </cell>
          <cell r="B157" t="str">
            <v>Ante Natal Visits</v>
          </cell>
        </row>
        <row r="158">
          <cell r="A158" t="str">
            <v>CMPNV</v>
          </cell>
          <cell r="B158" t="str">
            <v>Post Natal Visits</v>
          </cell>
        </row>
        <row r="159">
          <cell r="A159" t="str">
            <v>CN101</v>
          </cell>
          <cell r="B159" t="str">
            <v>Nursing Services for Children</v>
          </cell>
        </row>
        <row r="160">
          <cell r="A160" t="str">
            <v>CN102</v>
          </cell>
          <cell r="B160" t="str">
            <v>School-Based Childrens Health Services - Vaccination Programmes</v>
          </cell>
        </row>
        <row r="161">
          <cell r="A161" t="str">
            <v>CN103FG</v>
          </cell>
          <cell r="B161" t="str">
            <v>School-Based Children's Health Services - Group Services</v>
          </cell>
        </row>
        <row r="162">
          <cell r="A162" t="str">
            <v>CN103FGM</v>
          </cell>
          <cell r="B162" t="str">
            <v>School-Based Children's Health Services - Group Services - Multi-Professional</v>
          </cell>
        </row>
        <row r="163">
          <cell r="A163" t="str">
            <v>CN103FGU</v>
          </cell>
          <cell r="B163" t="str">
            <v>School-Based Children's Health Services - Group Services - Uni-Professional</v>
          </cell>
        </row>
        <row r="164">
          <cell r="A164" t="str">
            <v>CN103FO</v>
          </cell>
          <cell r="B164" t="str">
            <v>School-Based Children's Health Services - One to One Services</v>
          </cell>
        </row>
        <row r="165">
          <cell r="A165" t="str">
            <v>CN20</v>
          </cell>
          <cell r="B165" t="str">
            <v>Community Dental Services</v>
          </cell>
        </row>
        <row r="166">
          <cell r="A166" t="str">
            <v>CN201AF</v>
          </cell>
          <cell r="B166" t="str">
            <v>Band 1 - Cancer Related : Adult : Face to Face</v>
          </cell>
        </row>
        <row r="167">
          <cell r="A167" t="str">
            <v>CN201AN</v>
          </cell>
          <cell r="B167" t="str">
            <v>Band 1 - Cancer Related : Adult : Non-Face to Face</v>
          </cell>
        </row>
        <row r="168">
          <cell r="A168" t="str">
            <v>CN201CF</v>
          </cell>
          <cell r="B168" t="str">
            <v>Band 1 - Cancer Related : Child : Face to Face</v>
          </cell>
        </row>
        <row r="169">
          <cell r="A169" t="str">
            <v>CN201CN</v>
          </cell>
          <cell r="B169" t="str">
            <v>Band 1 - Cancer Related : Child : Non-Face to Face</v>
          </cell>
        </row>
        <row r="170">
          <cell r="A170" t="str">
            <v>CN202AF</v>
          </cell>
          <cell r="B170" t="str">
            <v>Band 2 - Palliative / Respite Care : Adult : Face to Face</v>
          </cell>
        </row>
        <row r="171">
          <cell r="A171" t="str">
            <v>CN202AN</v>
          </cell>
          <cell r="B171" t="str">
            <v>Band 2 - Palliative / Respite Care : Adult : Non-Face to Face</v>
          </cell>
        </row>
        <row r="172">
          <cell r="A172" t="str">
            <v>CN202CF</v>
          </cell>
          <cell r="B172" t="str">
            <v>Band 2 - Palliative / Respite Care : Child : Face to Face</v>
          </cell>
        </row>
        <row r="173">
          <cell r="A173" t="str">
            <v>CN202CN</v>
          </cell>
          <cell r="B173" t="str">
            <v>Band 2 - Palliative / Respite Care : Child : Non-Face to Face</v>
          </cell>
        </row>
        <row r="174">
          <cell r="A174" t="str">
            <v>CN203AAF</v>
          </cell>
          <cell r="B174" t="str">
            <v>Band 3A - Arthritis Nursing / Liaison : Adult : Face to Face</v>
          </cell>
        </row>
        <row r="175">
          <cell r="A175" t="str">
            <v>CN203AAN</v>
          </cell>
          <cell r="B175" t="str">
            <v>Band 3A - Arthritis Nursing / Liaison : Adult : Non-Face to Face</v>
          </cell>
        </row>
        <row r="176">
          <cell r="A176" t="str">
            <v>CN203ACF</v>
          </cell>
          <cell r="B176" t="str">
            <v>Band 3A - Arthritis Nursing / Liaison : Child : Face to Face</v>
          </cell>
        </row>
        <row r="177">
          <cell r="A177" t="str">
            <v>CN203ACN</v>
          </cell>
          <cell r="B177" t="str">
            <v>Band 3A - Arthritis Nursing / Liaison : Child : Non-Face to Face</v>
          </cell>
        </row>
        <row r="178">
          <cell r="A178" t="str">
            <v>CN203BAF</v>
          </cell>
          <cell r="B178" t="str">
            <v>Band 3B - Diabetic Nursing / Liaison  : Adult : Face to Face</v>
          </cell>
        </row>
        <row r="179">
          <cell r="A179" t="str">
            <v>CN203BAN</v>
          </cell>
          <cell r="B179" t="str">
            <v>Band 3B - Diabetic Nursing / Liaison  : Adult : Non-Face to Face</v>
          </cell>
        </row>
        <row r="180">
          <cell r="A180" t="str">
            <v>CN203BCF</v>
          </cell>
          <cell r="B180" t="str">
            <v>Band 3B - Diabetic Nursing / Liaison  : Child : Face to Face</v>
          </cell>
        </row>
        <row r="181">
          <cell r="A181" t="str">
            <v>CN203BCN</v>
          </cell>
          <cell r="B181" t="str">
            <v>Band 3B - Diabetic Nursing / Liaison  : Child : Non-Face to Face</v>
          </cell>
        </row>
        <row r="182">
          <cell r="A182" t="str">
            <v>CN203CAF</v>
          </cell>
          <cell r="B182" t="str">
            <v>Band 3C - Cardiac Nursing / Liaison : Adult : Face to Face</v>
          </cell>
        </row>
        <row r="183">
          <cell r="A183" t="str">
            <v>CN203CAN</v>
          </cell>
          <cell r="B183" t="str">
            <v>Band 3C - Cardiac Nursing / Liaison : Adult : Non-Face to Face</v>
          </cell>
        </row>
        <row r="184">
          <cell r="A184" t="str">
            <v>CN203CCF</v>
          </cell>
          <cell r="B184" t="str">
            <v>Band 3C - Cardiac Nursing / Liaison : Child : Face to Face</v>
          </cell>
        </row>
        <row r="185">
          <cell r="A185" t="str">
            <v>CN203CCN</v>
          </cell>
          <cell r="B185" t="str">
            <v>Band 3C - Cardiac Nursing / Liaison : Child : Non-Face to Face</v>
          </cell>
        </row>
        <row r="186">
          <cell r="A186" t="str">
            <v>CN203DAF</v>
          </cell>
          <cell r="B186" t="str">
            <v>Band 3D - Asthma / Respiratory Nursing / Liaison : Adult : Face to Face</v>
          </cell>
        </row>
        <row r="187">
          <cell r="A187" t="str">
            <v>CN203DAN</v>
          </cell>
          <cell r="B187" t="str">
            <v>Band 3D - Asthma / Respiratory Nursing / Liaison : Adult : Non-Face to Face</v>
          </cell>
        </row>
        <row r="188">
          <cell r="A188" t="str">
            <v>CN203DCF</v>
          </cell>
          <cell r="B188" t="str">
            <v>Band 3D - Asthma / Respiratory Nursing / Liaison : Child : Face to Face</v>
          </cell>
        </row>
        <row r="189">
          <cell r="A189" t="str">
            <v>CN203DCN</v>
          </cell>
          <cell r="B189" t="str">
            <v>Band 3D - Asthma / Respiratory Nursing / Liaison : Child : Non-Face fo Face</v>
          </cell>
        </row>
        <row r="190">
          <cell r="A190" t="str">
            <v>CN203EAF</v>
          </cell>
          <cell r="B190" t="str">
            <v>Band 3E - Breast Care Nursing / Liaison : Adult : Face to Face</v>
          </cell>
        </row>
        <row r="191">
          <cell r="A191" t="str">
            <v>CN203EAN</v>
          </cell>
          <cell r="B191" t="str">
            <v>Band 3E - Breast Care Nursing / Liaison : Adult : Non-Face to Face</v>
          </cell>
        </row>
        <row r="192">
          <cell r="A192" t="str">
            <v>CN203ECF</v>
          </cell>
          <cell r="B192" t="str">
            <v>Band 3E - Breast Care Nursing / Liaison : Child : Face to Face</v>
          </cell>
        </row>
        <row r="193">
          <cell r="A193" t="str">
            <v>CN203ECN</v>
          </cell>
          <cell r="B193" t="str">
            <v>Band 3E - Breast Care Nursing / Liaison : Child : Non-Face to Face</v>
          </cell>
        </row>
        <row r="194">
          <cell r="A194" t="str">
            <v>CN203FAF</v>
          </cell>
          <cell r="B194" t="str">
            <v>Band 3F - Parkinson / Alzheimer Nursing / Liaison : Adult : Face to Face</v>
          </cell>
        </row>
        <row r="195">
          <cell r="A195" t="str">
            <v>CN203FAN</v>
          </cell>
          <cell r="B195" t="str">
            <v>Band 3F - Parkinson / Alzheimer Nursing / Liaison : Adult : Non-Face to Face</v>
          </cell>
        </row>
        <row r="196">
          <cell r="A196" t="str">
            <v>CN203FCF</v>
          </cell>
          <cell r="B196" t="str">
            <v>Band 3F - Parkinson / Alzheimer Nursing / Liaison : Child : Face to Face</v>
          </cell>
        </row>
        <row r="197">
          <cell r="A197" t="str">
            <v>CN203FCN</v>
          </cell>
          <cell r="B197" t="str">
            <v>Band 3F - Parkinson / Alzheimer Nursing / Liaison : Child : Non-Face to Face</v>
          </cell>
        </row>
        <row r="198">
          <cell r="A198" t="str">
            <v>CN204AF</v>
          </cell>
          <cell r="B198" t="str">
            <v>Band 4 - Continence Services : Adult : Face to Face</v>
          </cell>
        </row>
        <row r="199">
          <cell r="A199" t="str">
            <v>CN204AN</v>
          </cell>
          <cell r="B199" t="str">
            <v>Band 4 - Continence Services : Adult : Non-Face to Face</v>
          </cell>
        </row>
        <row r="200">
          <cell r="A200" t="str">
            <v>CN204CF</v>
          </cell>
          <cell r="B200" t="str">
            <v>Band 4 - Continence Services : Child : Face to Face</v>
          </cell>
        </row>
        <row r="201">
          <cell r="A201" t="str">
            <v>CN204CN</v>
          </cell>
          <cell r="B201" t="str">
            <v>Band 4 - Continence Services : Child : Non-Face to Face</v>
          </cell>
        </row>
        <row r="202">
          <cell r="A202" t="str">
            <v>CN205AF</v>
          </cell>
          <cell r="B202" t="str">
            <v>Band 5 - Stoma Care : Adult : Face to Face</v>
          </cell>
        </row>
        <row r="203">
          <cell r="A203" t="str">
            <v>CN205AN</v>
          </cell>
          <cell r="B203" t="str">
            <v>Band 5 - Stoma Care : Adult : Non-Face to Face</v>
          </cell>
        </row>
        <row r="204">
          <cell r="A204" t="str">
            <v>CN205CF</v>
          </cell>
          <cell r="B204" t="str">
            <v>Band 5 - Stoma Care : Child : Face to Face Total Contacts</v>
          </cell>
        </row>
        <row r="205">
          <cell r="A205" t="str">
            <v>CN205CN</v>
          </cell>
          <cell r="B205" t="str">
            <v>Band 5 - Stoma Care : Child : Non-Face to Face</v>
          </cell>
        </row>
        <row r="206">
          <cell r="A206" t="str">
            <v>CN206AF</v>
          </cell>
          <cell r="B206" t="str">
            <v>Band 6 - Intensive Care Nursing : Adult : Face to Face</v>
          </cell>
        </row>
        <row r="207">
          <cell r="A207" t="str">
            <v>CN206AN</v>
          </cell>
          <cell r="B207" t="str">
            <v>Band 6 - Intensive Care Nursing : Adult : Non-Face to Face</v>
          </cell>
        </row>
        <row r="208">
          <cell r="A208" t="str">
            <v>CN206CF</v>
          </cell>
          <cell r="B208" t="str">
            <v>Band 6 - Intensive Care Nursing : Child : Face to Face</v>
          </cell>
        </row>
        <row r="209">
          <cell r="A209" t="str">
            <v>CN206CN</v>
          </cell>
          <cell r="B209" t="str">
            <v>Band 6 - Intensive Care Nursing : Child : Non-Face to Face</v>
          </cell>
        </row>
        <row r="210">
          <cell r="A210" t="str">
            <v>CN207AF</v>
          </cell>
          <cell r="B210" t="str">
            <v>Band 7 - Infectious Diseases : Adult : Face to Face</v>
          </cell>
        </row>
        <row r="211">
          <cell r="A211" t="str">
            <v>CN207AN</v>
          </cell>
          <cell r="B211" t="str">
            <v>Band 7 - Infectious Diseases : Adult : Non-Face to Face</v>
          </cell>
        </row>
        <row r="212">
          <cell r="A212" t="str">
            <v>CN207BAF</v>
          </cell>
          <cell r="B212" t="str">
            <v>Band 7B - Tuberculosis Specialist Nursing : Adult : Face to Face</v>
          </cell>
        </row>
        <row r="213">
          <cell r="A213" t="str">
            <v>CN207BAN</v>
          </cell>
          <cell r="B213" t="str">
            <v>Band 7B - Tuberculosis Specialist Nursing : Adult : Non-Face to Face</v>
          </cell>
        </row>
        <row r="214">
          <cell r="A214" t="str">
            <v>CN207BCF</v>
          </cell>
          <cell r="B214" t="str">
            <v>Band 7B - Tuberculosis Specialist Nursing : Child : Face to Face</v>
          </cell>
        </row>
        <row r="215">
          <cell r="A215" t="str">
            <v>CN207BCN</v>
          </cell>
          <cell r="B215" t="str">
            <v>Band 7B - Tuberculosis Specialist Nursing : Child : Non-Face to Face</v>
          </cell>
        </row>
        <row r="216">
          <cell r="A216" t="str">
            <v>CN207CF</v>
          </cell>
          <cell r="B216" t="str">
            <v>Band 7 - Infectious Diseases : Child : Face to Face</v>
          </cell>
        </row>
        <row r="217">
          <cell r="A217" t="str">
            <v>CN207CN</v>
          </cell>
          <cell r="B217" t="str">
            <v>Band 7 - Infectious Diseases : Child : Non-Face to Face</v>
          </cell>
        </row>
        <row r="218">
          <cell r="A218" t="str">
            <v>CN208AF</v>
          </cell>
          <cell r="B218" t="str">
            <v>Band 8 - HIV/Aids Nursing Services : Adult : Face to Face</v>
          </cell>
        </row>
        <row r="219">
          <cell r="A219" t="str">
            <v>CN208AN</v>
          </cell>
          <cell r="B219" t="str">
            <v>Band 8 - HIV/Aids Nursing Services : Adult : Non-Face to Face</v>
          </cell>
        </row>
        <row r="220">
          <cell r="A220" t="str">
            <v>CN208CF</v>
          </cell>
          <cell r="B220" t="str">
            <v>Band 8 - HIV/Aids Nursing Services : Child : Face to Face</v>
          </cell>
        </row>
        <row r="221">
          <cell r="A221" t="str">
            <v>CN208CN</v>
          </cell>
          <cell r="B221" t="str">
            <v>Band 8 - HIV/Aids Nursing Services : Child : Non-Face to Face</v>
          </cell>
        </row>
        <row r="222">
          <cell r="A222" t="str">
            <v>CN210AF</v>
          </cell>
          <cell r="B222" t="str">
            <v>Band 10 - Haemophilia Nursing Services : Adult : Face to Face</v>
          </cell>
        </row>
        <row r="223">
          <cell r="A223" t="str">
            <v>CN210AN</v>
          </cell>
          <cell r="B223" t="str">
            <v>Band 10 - Haemophilia Nursing Services : Adult : Non-Face to Face</v>
          </cell>
        </row>
        <row r="224">
          <cell r="A224" t="str">
            <v>CN210CF</v>
          </cell>
          <cell r="B224" t="str">
            <v>Band 10 - Haemophilia Nursing Services : Child : Face to Face</v>
          </cell>
        </row>
        <row r="225">
          <cell r="A225" t="str">
            <v>CN210CN</v>
          </cell>
          <cell r="B225" t="str">
            <v>Band 10 - Haemophilia Nursing Services : Child : Non-Face to Face</v>
          </cell>
        </row>
        <row r="226">
          <cell r="A226" t="str">
            <v>CN211AF</v>
          </cell>
          <cell r="B226" t="str">
            <v>Band 11 - Transplantation Patients Nursing Services : Adult : Face to Face</v>
          </cell>
        </row>
        <row r="227">
          <cell r="A227" t="str">
            <v>CN211AN</v>
          </cell>
          <cell r="B227" t="str">
            <v>Band 11 - Transplantation Patients Nursing Services : Adult : Non-Face to Face</v>
          </cell>
        </row>
        <row r="228">
          <cell r="A228" t="str">
            <v>CN211CF</v>
          </cell>
          <cell r="B228" t="str">
            <v>Band 11 - Transplantation Patients Nursing Services : Child : Face to Face</v>
          </cell>
        </row>
        <row r="229">
          <cell r="A229" t="str">
            <v>CN211CN</v>
          </cell>
          <cell r="B229" t="str">
            <v>Band 11 - Transplantation Patients Nursing Services : Child : Non-Face to Face</v>
          </cell>
        </row>
        <row r="230">
          <cell r="A230" t="str">
            <v>CN212AF</v>
          </cell>
          <cell r="B230" t="str">
            <v>Band 12 - Enteral Feeding Nursing Services : Adult : Face to Face</v>
          </cell>
        </row>
        <row r="231">
          <cell r="A231" t="str">
            <v>CN212AN</v>
          </cell>
          <cell r="B231" t="str">
            <v>Band 12 - Enteral Feeding Nursing Services : Adult : Non-Face to Face</v>
          </cell>
        </row>
        <row r="232">
          <cell r="A232" t="str">
            <v>CN212CF</v>
          </cell>
          <cell r="B232" t="str">
            <v>Band 12 - Enteral Feeding Nursing Services : Chilld : Face to Face</v>
          </cell>
        </row>
        <row r="233">
          <cell r="A233" t="str">
            <v>CN212CN</v>
          </cell>
          <cell r="B233" t="str">
            <v>Band 12 - Enteral Feeding Nursing Services : Chilld : Non-Face to Face</v>
          </cell>
        </row>
        <row r="234">
          <cell r="A234" t="str">
            <v>CN213AF</v>
          </cell>
          <cell r="B234" t="str">
            <v>Band 13 - Tissue Viability Nursing / Liaison : Adult : Face to Face</v>
          </cell>
        </row>
        <row r="235">
          <cell r="A235" t="str">
            <v>CN213AN</v>
          </cell>
          <cell r="B235" t="str">
            <v>Band 13 - Tissue Viability Nursing / Liaison : Adult : Non-Face to Face</v>
          </cell>
        </row>
        <row r="236">
          <cell r="A236" t="str">
            <v>CN213CF</v>
          </cell>
          <cell r="B236" t="str">
            <v>Band 13 - Tissue Viability Nursing / Liaison : Child : Face to Face</v>
          </cell>
        </row>
        <row r="237">
          <cell r="A237" t="str">
            <v>CN213CN</v>
          </cell>
          <cell r="B237" t="str">
            <v>Band 13 - Tissue Viability Nursing / Liaison : Child : Non-Face to Face</v>
          </cell>
        </row>
        <row r="238">
          <cell r="A238" t="str">
            <v>CN214AF</v>
          </cell>
          <cell r="B238" t="str">
            <v>Band 14 - Treatment Room Nursing Services [GP practice-based] : Adult : Face to Face</v>
          </cell>
        </row>
        <row r="239">
          <cell r="A239" t="str">
            <v>CN214AN</v>
          </cell>
          <cell r="B239" t="str">
            <v>Band 14 - Treatment Room Nursing Services [GP practice-based] : Adult : Non-Face to Face</v>
          </cell>
        </row>
        <row r="240">
          <cell r="A240" t="str">
            <v>CN214CF</v>
          </cell>
          <cell r="B240" t="str">
            <v>Band 14 - Treatment Room Nursing Services [GP practice-based] : Child: Face to Face</v>
          </cell>
        </row>
        <row r="241">
          <cell r="A241" t="str">
            <v>CN214CN</v>
          </cell>
          <cell r="B241" t="str">
            <v>Band 14 - Treatment Room Nursing Services [GP practice-based] : Child : Non-Face to Face</v>
          </cell>
        </row>
        <row r="242">
          <cell r="A242" t="str">
            <v>CN215AF</v>
          </cell>
          <cell r="B242" t="str">
            <v>Band 15 - Active Case Management : Adult : Face to Face</v>
          </cell>
        </row>
        <row r="243">
          <cell r="A243" t="str">
            <v>CN215AN</v>
          </cell>
          <cell r="B243" t="str">
            <v>Band 15 - Active Case Management : Adult : Non-Face to Face</v>
          </cell>
        </row>
        <row r="244">
          <cell r="A244" t="str">
            <v>CN215CF</v>
          </cell>
          <cell r="B244" t="str">
            <v>Band 15 - Active Case Management : Child: Face to Face</v>
          </cell>
        </row>
        <row r="245">
          <cell r="A245" t="str">
            <v>CN215CN</v>
          </cell>
          <cell r="B245" t="str">
            <v>Band 15 - Active Case Management : Child : Non-Face to Face</v>
          </cell>
        </row>
        <row r="246">
          <cell r="A246" t="str">
            <v>CN217AF</v>
          </cell>
          <cell r="B246" t="str">
            <v>Band 17 - Other Specialist Nursing : Adult : Face to Face</v>
          </cell>
        </row>
        <row r="247">
          <cell r="A247" t="str">
            <v>CN217AN</v>
          </cell>
          <cell r="B247" t="str">
            <v>Band 17 - Other Specialist Nursing : Adult : Non-Face to Face</v>
          </cell>
        </row>
        <row r="248">
          <cell r="A248" t="str">
            <v>CN217CF</v>
          </cell>
          <cell r="B248" t="str">
            <v>Band 17 - Other Specialist Nursing : Child : Face to Face</v>
          </cell>
        </row>
        <row r="249">
          <cell r="A249" t="str">
            <v>CN217CN</v>
          </cell>
          <cell r="B249" t="str">
            <v>Band 17 - Other Specialist Nursing : Child : Non-Face to Face</v>
          </cell>
        </row>
        <row r="250">
          <cell r="A250" t="str">
            <v>CN301AF</v>
          </cell>
          <cell r="B250" t="str">
            <v>District Nursing Services : Adult : Face To Face</v>
          </cell>
        </row>
        <row r="251">
          <cell r="A251" t="str">
            <v>CN301AN</v>
          </cell>
          <cell r="B251" t="str">
            <v>District Nursing Services : Adult  : Non-Face To Face</v>
          </cell>
        </row>
        <row r="252">
          <cell r="A252" t="str">
            <v>CN301CF</v>
          </cell>
          <cell r="B252" t="str">
            <v>District Nursing Services : Child : Face To Face</v>
          </cell>
        </row>
        <row r="253">
          <cell r="A253" t="str">
            <v>CN301CN</v>
          </cell>
          <cell r="B253" t="str">
            <v>District Nursing Services : Child  : Non-Face To Face</v>
          </cell>
        </row>
        <row r="254">
          <cell r="A254" t="str">
            <v>CN401</v>
          </cell>
          <cell r="B254" t="str">
            <v>Health Visiting Services: Vaccination and Immunisation</v>
          </cell>
        </row>
        <row r="255">
          <cell r="A255" t="str">
            <v>CN402</v>
          </cell>
          <cell r="B255" t="str">
            <v>Health Visiting Services: Post-Natal Visits</v>
          </cell>
        </row>
        <row r="256">
          <cell r="A256" t="str">
            <v>CN403CFG</v>
          </cell>
          <cell r="B256" t="str">
            <v xml:space="preserve">Health Visiting Services : Core Services : Face to Face - Group </v>
          </cell>
        </row>
        <row r="257">
          <cell r="A257" t="str">
            <v>CN403CFO</v>
          </cell>
          <cell r="B257" t="str">
            <v>Health Visiting Services : Core Services : Face to Face - One to One Services</v>
          </cell>
        </row>
        <row r="258">
          <cell r="A258" t="str">
            <v>CN403CN</v>
          </cell>
          <cell r="B258" t="str">
            <v>Health Visiting Services : Core Services : Non-Face to Face</v>
          </cell>
        </row>
        <row r="259">
          <cell r="A259" t="str">
            <v>CN403FG</v>
          </cell>
          <cell r="B259" t="str">
            <v>Health Visiting Services : All Other Services : Face to Face - Group Services</v>
          </cell>
        </row>
        <row r="260">
          <cell r="A260" t="str">
            <v>CN403FO</v>
          </cell>
          <cell r="B260" t="str">
            <v>Health Visiting Services : All Other Services : Face to Face - One to One Services</v>
          </cell>
        </row>
        <row r="261">
          <cell r="A261" t="str">
            <v>CN403N</v>
          </cell>
          <cell r="B261" t="str">
            <v>Health Visiting Services : All Other Services : Non-Face to Face</v>
          </cell>
        </row>
        <row r="262">
          <cell r="A262" t="str">
            <v>CN403PG</v>
          </cell>
          <cell r="B262" t="str">
            <v xml:space="preserve">Health Visiting Services : All Other Services : Parentcraft - Group </v>
          </cell>
        </row>
        <row r="263">
          <cell r="A263" t="str">
            <v>CP60FCPH</v>
          </cell>
          <cell r="B263" t="str">
            <v>All Community Paediatrician Services [excluding TFC 291 and vaccination programmes] : Face to Face - Child Public Health</v>
          </cell>
        </row>
        <row r="264">
          <cell r="A264" t="str">
            <v>CP60FO</v>
          </cell>
          <cell r="B264" t="str">
            <v>All Community Paediatrician Services [excluding TFC 291 and vaccination programmes] : Face to Face - Other</v>
          </cell>
        </row>
        <row r="265">
          <cell r="A265" t="str">
            <v>CP60FS</v>
          </cell>
          <cell r="B265" t="str">
            <v>All Community Paediatrician Services [excluding TFC 291 and vaccination programmes] : Face to Face - safeguarding</v>
          </cell>
        </row>
        <row r="266">
          <cell r="A266" t="str">
            <v>CP60FSE</v>
          </cell>
          <cell r="B266" t="str">
            <v>All Community Paediatrician Services [excluding TFC 291 and vaccination programmes] : Face to Face - statutory work for education</v>
          </cell>
        </row>
        <row r="267">
          <cell r="A267" t="str">
            <v>CP60FSS</v>
          </cell>
          <cell r="B267" t="str">
            <v>All Community Paediatrician Services [excluding TFC 291 and vaccination programmes] : Face to Face - statutory work for social services</v>
          </cell>
        </row>
        <row r="268">
          <cell r="A268" t="str">
            <v>CP60NCPH</v>
          </cell>
          <cell r="B268" t="str">
            <v>All Community Paediatrician Services [excluding TFC 291 and vaccination programmes] : Non Face to Face - Child Public Health</v>
          </cell>
        </row>
        <row r="269">
          <cell r="A269" t="str">
            <v>CP60NO</v>
          </cell>
          <cell r="B269" t="str">
            <v>All Community Paediatrician Services [excluding TFC 291 and vaccination programmes] : Non Face to Face - Other</v>
          </cell>
        </row>
        <row r="270">
          <cell r="A270" t="str">
            <v>CP60NS</v>
          </cell>
          <cell r="B270" t="str">
            <v>All Community Paediatrician Services [excluding TFC 291 and vaccination programmes] : Non Face to Face - safeguarding</v>
          </cell>
        </row>
        <row r="271">
          <cell r="A271" t="str">
            <v>CP60NSE</v>
          </cell>
          <cell r="B271" t="str">
            <v>All Community Paediatrician Services [excluding TFC 291 and vaccination programmes] : Non Face to Face - statutory work for social education</v>
          </cell>
        </row>
        <row r="272">
          <cell r="A272" t="str">
            <v>CP60NSS</v>
          </cell>
          <cell r="B272" t="str">
            <v>All Community Paediatrician Services [excluding TFC 291 and vaccination programmes] : Non Face to Face - statutory work for social services</v>
          </cell>
        </row>
        <row r="273">
          <cell r="A273" t="str">
            <v>CRTX</v>
          </cell>
          <cell r="B273" t="str">
            <v>Community Rehabilitation</v>
          </cell>
        </row>
        <row r="274">
          <cell r="A274" t="str">
            <v>CZ01S</v>
          </cell>
          <cell r="B274" t="str">
            <v>Minor Mouth or Throat Procedures, 18 years and under with CC</v>
          </cell>
        </row>
        <row r="275">
          <cell r="A275" t="str">
            <v>CZ01T</v>
          </cell>
          <cell r="B275" t="str">
            <v>Minor Mouth or Throat Procedures, 18 years and under without CC</v>
          </cell>
        </row>
        <row r="276">
          <cell r="A276" t="str">
            <v>CZ01V</v>
          </cell>
          <cell r="B276" t="str">
            <v>Minor Mouth or Throat Procedures, 19 years and over with CC</v>
          </cell>
        </row>
        <row r="277">
          <cell r="A277" t="str">
            <v>CZ01Y</v>
          </cell>
          <cell r="B277" t="str">
            <v>Minor Mouth or Throat Procedures, 19 years and over without CC</v>
          </cell>
        </row>
        <row r="278">
          <cell r="A278" t="str">
            <v>CZ02S</v>
          </cell>
          <cell r="B278" t="str">
            <v>Intermediate Mouth or Throat Procedures, 18 years and under with CC</v>
          </cell>
        </row>
        <row r="279">
          <cell r="A279" t="str">
            <v>CZ02T</v>
          </cell>
          <cell r="B279" t="str">
            <v>Intermediate Mouth or Throat Procedures, 18 years and under without CC</v>
          </cell>
        </row>
        <row r="280">
          <cell r="A280" t="str">
            <v>CZ02W</v>
          </cell>
          <cell r="B280" t="str">
            <v>Intermediate Mouth or Throat Procedures, 19 years and over with Major CC</v>
          </cell>
        </row>
        <row r="281">
          <cell r="A281" t="str">
            <v>CZ02X</v>
          </cell>
          <cell r="B281" t="str">
            <v>Intermediate Mouth or Throat Procedures, 19 years and over with Intermediate CC</v>
          </cell>
        </row>
        <row r="282">
          <cell r="A282" t="str">
            <v>CZ02Y</v>
          </cell>
          <cell r="B282" t="str">
            <v>Intermediate Mouth or Throat Procedures, 19 years and over without CC</v>
          </cell>
        </row>
        <row r="283">
          <cell r="A283" t="str">
            <v>CZ03U</v>
          </cell>
          <cell r="B283" t="str">
            <v>Major Mouth or Throat Procedures, 18 years and under</v>
          </cell>
        </row>
        <row r="284">
          <cell r="A284" t="str">
            <v>CZ03V</v>
          </cell>
          <cell r="B284" t="str">
            <v>Major Mouth or Throat Procedures, 19 years and over with CC</v>
          </cell>
        </row>
        <row r="285">
          <cell r="A285" t="str">
            <v>CZ03Y</v>
          </cell>
          <cell r="B285" t="str">
            <v>Major Mouth or Throat Procedures, 19 years and over without CC</v>
          </cell>
        </row>
        <row r="286">
          <cell r="A286" t="str">
            <v>CZ04O</v>
          </cell>
          <cell r="B286" t="str">
            <v>Complex Major Mouth or Throat Procedures, with Major CC</v>
          </cell>
        </row>
        <row r="287">
          <cell r="A287" t="str">
            <v>CZ04P</v>
          </cell>
          <cell r="B287" t="str">
            <v>Complex Major Mouth or Throat Procedures, with Intermediate CC</v>
          </cell>
        </row>
        <row r="288">
          <cell r="A288" t="str">
            <v>CZ04Q</v>
          </cell>
          <cell r="B288" t="str">
            <v>Complex Major Mouth or Throat Procedures, without CC</v>
          </cell>
        </row>
        <row r="289">
          <cell r="A289" t="str">
            <v>CZ05S</v>
          </cell>
          <cell r="B289" t="str">
            <v>Tonsillectomy, 18 years and under with CC</v>
          </cell>
        </row>
        <row r="290">
          <cell r="A290" t="str">
            <v>CZ05T</v>
          </cell>
          <cell r="B290" t="str">
            <v>Tonsillectomy, 18 years and under without CC</v>
          </cell>
        </row>
        <row r="291">
          <cell r="A291" t="str">
            <v>CZ05V</v>
          </cell>
          <cell r="B291" t="str">
            <v>Tonsillectomy, 19 years and over with CC</v>
          </cell>
        </row>
        <row r="292">
          <cell r="A292" t="str">
            <v>CZ05Y</v>
          </cell>
          <cell r="B292" t="str">
            <v>Tonsillectomy, 19 years and over without CC</v>
          </cell>
        </row>
        <row r="293">
          <cell r="A293" t="str">
            <v>CZ07O</v>
          </cell>
          <cell r="B293" t="str">
            <v>Exteriorisation of Trachea with Major CC</v>
          </cell>
        </row>
        <row r="294">
          <cell r="A294" t="str">
            <v>CZ07P</v>
          </cell>
          <cell r="B294" t="str">
            <v>Exteriorisation of Trachea with Intermediate CC</v>
          </cell>
        </row>
        <row r="295">
          <cell r="A295" t="str">
            <v>CZ07Q</v>
          </cell>
          <cell r="B295" t="str">
            <v>Exteriorisation of Trachea without CC</v>
          </cell>
        </row>
        <row r="296">
          <cell r="A296" t="str">
            <v>CZ08S</v>
          </cell>
          <cell r="B296" t="str">
            <v>Minor Ear Procedures, 18 years and under with CC</v>
          </cell>
        </row>
        <row r="297">
          <cell r="A297" t="str">
            <v>CZ08T</v>
          </cell>
          <cell r="B297" t="str">
            <v>Minor Ear Procedures, 18 years and under without CC</v>
          </cell>
        </row>
        <row r="298">
          <cell r="A298" t="str">
            <v>CZ08V</v>
          </cell>
          <cell r="B298" t="str">
            <v>Minor Ear Procedures, 19 years and over with CC</v>
          </cell>
        </row>
        <row r="299">
          <cell r="A299" t="str">
            <v>CZ08Y</v>
          </cell>
          <cell r="B299" t="str">
            <v>Minor Ear Procedures, 19 years and over without CC</v>
          </cell>
        </row>
        <row r="300">
          <cell r="A300" t="str">
            <v>CZ09U</v>
          </cell>
          <cell r="B300" t="str">
            <v>Intermediate Ear Procedures, 18 years and under</v>
          </cell>
        </row>
        <row r="301">
          <cell r="A301" t="str">
            <v>CZ09V</v>
          </cell>
          <cell r="B301" t="str">
            <v>Intermediate Ear Procedures, 19 years and over with CC</v>
          </cell>
        </row>
        <row r="302">
          <cell r="A302" t="str">
            <v>CZ09Y</v>
          </cell>
          <cell r="B302" t="str">
            <v>Intermediate Ear Procedures, 19 years and over without CC</v>
          </cell>
        </row>
        <row r="303">
          <cell r="A303" t="str">
            <v>CZ10U</v>
          </cell>
          <cell r="B303" t="str">
            <v>Major Ear Procedures, 18 years and under</v>
          </cell>
        </row>
        <row r="304">
          <cell r="A304" t="str">
            <v>CZ10V</v>
          </cell>
          <cell r="B304" t="str">
            <v>Major Ear Procedures, 19 years and over with CC</v>
          </cell>
        </row>
        <row r="305">
          <cell r="A305" t="str">
            <v>CZ10Y</v>
          </cell>
          <cell r="B305" t="str">
            <v>Major Ear Procedures, 19 years and over without CC</v>
          </cell>
        </row>
        <row r="306">
          <cell r="A306" t="str">
            <v>CZ11Z</v>
          </cell>
          <cell r="B306" t="str">
            <v>Complex Major Ear Procedures</v>
          </cell>
        </row>
        <row r="307">
          <cell r="A307" t="str">
            <v>CZ12U</v>
          </cell>
          <cell r="B307" t="str">
            <v>Minor Nose Procedures, 18 years and under</v>
          </cell>
        </row>
        <row r="308">
          <cell r="A308" t="str">
            <v>CZ12V</v>
          </cell>
          <cell r="B308" t="str">
            <v>Minor Nose Procedures, 19 years and over with CC</v>
          </cell>
        </row>
        <row r="309">
          <cell r="A309" t="str">
            <v>CZ12Y</v>
          </cell>
          <cell r="B309" t="str">
            <v>Minor Nose Procedures, 19 years and over without CC</v>
          </cell>
        </row>
        <row r="310">
          <cell r="A310" t="str">
            <v>CZ13U</v>
          </cell>
          <cell r="B310" t="str">
            <v>Intermediate Nose Procedures, 18 years and under</v>
          </cell>
        </row>
        <row r="311">
          <cell r="A311" t="str">
            <v>CZ13V</v>
          </cell>
          <cell r="B311" t="str">
            <v>Intermediate Nose Procedures, 19 years and over with CC</v>
          </cell>
        </row>
        <row r="312">
          <cell r="A312" t="str">
            <v>CZ13Y</v>
          </cell>
          <cell r="B312" t="str">
            <v>Intermediate Nose Procedures, 19 years and over without CC</v>
          </cell>
        </row>
        <row r="313">
          <cell r="A313" t="str">
            <v>CZ14U</v>
          </cell>
          <cell r="B313" t="str">
            <v>Major Nose Procedures, 18 years and under</v>
          </cell>
        </row>
        <row r="314">
          <cell r="A314" t="str">
            <v>CZ14V</v>
          </cell>
          <cell r="B314" t="str">
            <v>Major Nose Procedures, 19 years and over with CC</v>
          </cell>
        </row>
        <row r="315">
          <cell r="A315" t="str">
            <v>CZ14Y</v>
          </cell>
          <cell r="B315" t="str">
            <v>Major Nose Procedures, 19 years and over without CC</v>
          </cell>
        </row>
        <row r="316">
          <cell r="A316" t="str">
            <v>CZ15N</v>
          </cell>
          <cell r="B316" t="str">
            <v>Complex Major Nose Procedures with CC</v>
          </cell>
        </row>
        <row r="317">
          <cell r="A317" t="str">
            <v>CZ15Q</v>
          </cell>
          <cell r="B317" t="str">
            <v>Complex Major Nose Procedures without CC</v>
          </cell>
        </row>
        <row r="318">
          <cell r="A318" t="str">
            <v>CZ16N</v>
          </cell>
          <cell r="B318" t="str">
            <v>Minor Maxillo-facial Procedures with CC</v>
          </cell>
        </row>
        <row r="319">
          <cell r="A319" t="str">
            <v>CZ16Q</v>
          </cell>
          <cell r="B319" t="str">
            <v>Minor Maxillo-facial Procedures without CC</v>
          </cell>
        </row>
        <row r="320">
          <cell r="A320" t="str">
            <v>CZ17U</v>
          </cell>
          <cell r="B320" t="str">
            <v>Intermediate Maxillo-facial Procedures, 18 years and under</v>
          </cell>
        </row>
        <row r="321">
          <cell r="A321" t="str">
            <v>CZ17V</v>
          </cell>
          <cell r="B321" t="str">
            <v>Intermediate Maxillo-facial Procedures, 19 years and over with CC</v>
          </cell>
        </row>
        <row r="322">
          <cell r="A322" t="str">
            <v>CZ17Y</v>
          </cell>
          <cell r="B322" t="str">
            <v>Intermediate Maxillo-facial Procedures, 19 years and over without CC</v>
          </cell>
        </row>
        <row r="323">
          <cell r="A323" t="str">
            <v>CZ18R</v>
          </cell>
          <cell r="B323" t="str">
            <v>Major Maxillo-facial Procedures, 19 years and over</v>
          </cell>
        </row>
        <row r="324">
          <cell r="A324" t="str">
            <v>CZ18U</v>
          </cell>
          <cell r="B324" t="str">
            <v>Major Maxillo-facial Procedures, 18 years and under</v>
          </cell>
        </row>
        <row r="325">
          <cell r="A325" t="str">
            <v>CZ19Z</v>
          </cell>
          <cell r="B325" t="str">
            <v>Complex Major Maxillo-facial Procedures</v>
          </cell>
        </row>
        <row r="326">
          <cell r="A326" t="str">
            <v>CZ20Z</v>
          </cell>
          <cell r="B326" t="str">
            <v>Complex Major Head or Neck Procedures with Reconstruction</v>
          </cell>
        </row>
        <row r="327">
          <cell r="A327" t="str">
            <v>CZ21V</v>
          </cell>
          <cell r="B327" t="str">
            <v>Minor Head, Neck and Ear Disorders, with CC</v>
          </cell>
        </row>
        <row r="328">
          <cell r="A328" t="str">
            <v>CZ21Y</v>
          </cell>
          <cell r="B328" t="str">
            <v>Minor Head, Neck and Ear Disorders, without CC</v>
          </cell>
        </row>
        <row r="329">
          <cell r="A329" t="str">
            <v>CZ22W</v>
          </cell>
          <cell r="B329" t="str">
            <v>Intermediate Head, Neck and Ear Disorders, with Major CC</v>
          </cell>
        </row>
        <row r="330">
          <cell r="A330" t="str">
            <v>CZ22X</v>
          </cell>
          <cell r="B330" t="str">
            <v>Intermediate Head, Neck and Ear Disorders, with Intermediate CC</v>
          </cell>
        </row>
        <row r="331">
          <cell r="A331" t="str">
            <v>CZ22Y</v>
          </cell>
          <cell r="B331" t="str">
            <v>Intermediate Head, Neck and Ear Disorders, without CC</v>
          </cell>
        </row>
        <row r="332">
          <cell r="A332" t="str">
            <v>CZ23W</v>
          </cell>
          <cell r="B332" t="str">
            <v>Major Head, Neck and Ear Disorders, with Major CC</v>
          </cell>
        </row>
        <row r="333">
          <cell r="A333" t="str">
            <v>CZ23X</v>
          </cell>
          <cell r="B333" t="str">
            <v>Major Head, Neck and Ear Disorders, with Intermediate CC</v>
          </cell>
        </row>
        <row r="334">
          <cell r="A334" t="str">
            <v>CZ23Y</v>
          </cell>
          <cell r="B334" t="str">
            <v>Major Head, Neck and Ear Disorders, without CC</v>
          </cell>
        </row>
        <row r="335">
          <cell r="A335" t="str">
            <v>CZ24O</v>
          </cell>
          <cell r="B335" t="str">
            <v>Complex Major Head, Neck and Ear Disorders, with Major CC</v>
          </cell>
        </row>
        <row r="336">
          <cell r="A336" t="str">
            <v>CZ24P</v>
          </cell>
          <cell r="B336" t="str">
            <v>Complex Major Head, Neck and Ear Disorders, with Intermediate CC</v>
          </cell>
        </row>
        <row r="337">
          <cell r="A337" t="str">
            <v>CZ24Q</v>
          </cell>
          <cell r="B337" t="str">
            <v>Complex Major Head, Neck and Ear Disorders, without CC</v>
          </cell>
        </row>
        <row r="338">
          <cell r="A338" t="str">
            <v>CZ25N</v>
          </cell>
          <cell r="B338" t="str">
            <v>Cochlear Implants with CC</v>
          </cell>
        </row>
        <row r="339">
          <cell r="A339" t="str">
            <v>CZ25Q</v>
          </cell>
          <cell r="B339" t="str">
            <v>Cochlear Implants without CC</v>
          </cell>
        </row>
        <row r="340">
          <cell r="A340" t="str">
            <v>CZ27Z</v>
          </cell>
          <cell r="B340" t="str">
            <v>Fixture for Bone Anchored Hearing Aids</v>
          </cell>
        </row>
        <row r="341">
          <cell r="A341" t="str">
            <v>CZ28Z</v>
          </cell>
          <cell r="B341" t="str">
            <v>Fitting of Bone Anchored Hearing Aids</v>
          </cell>
        </row>
        <row r="342">
          <cell r="A342" t="str">
            <v>CZ30U</v>
          </cell>
          <cell r="B342" t="str">
            <v>Minor Extraction of Tooth, 18 years and under</v>
          </cell>
        </row>
        <row r="343">
          <cell r="A343" t="str">
            <v>CZ30Y</v>
          </cell>
          <cell r="B343" t="str">
            <v>Minor Extraction of Tooth, 19 years and over</v>
          </cell>
        </row>
        <row r="344">
          <cell r="A344" t="str">
            <v>CZ31U</v>
          </cell>
          <cell r="B344" t="str">
            <v>Minor Dental Biopsy, 18 years and under</v>
          </cell>
        </row>
        <row r="345">
          <cell r="A345" t="str">
            <v>CZ31Y</v>
          </cell>
          <cell r="B345" t="str">
            <v>Minor Dental Biopsy, 19 years and over</v>
          </cell>
        </row>
        <row r="346">
          <cell r="A346" t="str">
            <v>CZ32U</v>
          </cell>
          <cell r="B346" t="str">
            <v>Dental Fitting or Insertion Procedures, 18 years and under</v>
          </cell>
        </row>
        <row r="347">
          <cell r="A347" t="str">
            <v>CZ32Y</v>
          </cell>
          <cell r="B347" t="str">
            <v>Dental Fitting or Insertion Procedures, 19 years and over</v>
          </cell>
        </row>
        <row r="348">
          <cell r="A348" t="str">
            <v>CZ33U</v>
          </cell>
          <cell r="B348" t="str">
            <v>Minor Dental Restoration Procedures, 18 years and under</v>
          </cell>
        </row>
        <row r="349">
          <cell r="A349" t="str">
            <v>CZ33Y</v>
          </cell>
          <cell r="B349" t="str">
            <v>Minor Dental Restoration Procedures, 19 years and over</v>
          </cell>
        </row>
        <row r="350">
          <cell r="A350" t="str">
            <v>CZ34U</v>
          </cell>
          <cell r="B350" t="str">
            <v>Minor Dental Procedures, 18 years and under</v>
          </cell>
        </row>
        <row r="351">
          <cell r="A351" t="str">
            <v>CZ34Y</v>
          </cell>
          <cell r="B351" t="str">
            <v>Minor Dental Procedures, 19 years and over</v>
          </cell>
        </row>
        <row r="352">
          <cell r="A352" t="str">
            <v>CZ35U</v>
          </cell>
          <cell r="B352" t="str">
            <v>Adjustment of Dental Device, 18 years and under</v>
          </cell>
        </row>
        <row r="353">
          <cell r="A353" t="str">
            <v>CZ35Y</v>
          </cell>
          <cell r="B353" t="str">
            <v>Adjustment of Dental Device, 19 years and over</v>
          </cell>
        </row>
        <row r="354">
          <cell r="A354" t="str">
            <v>CZ36U</v>
          </cell>
          <cell r="B354" t="str">
            <v>Dental Excision or Biopsy Procedures, 18 years and under</v>
          </cell>
        </row>
        <row r="355">
          <cell r="A355" t="str">
            <v>CZ36Y</v>
          </cell>
          <cell r="B355" t="str">
            <v>Dental Excision or Biopsy Procedures, 19 years and over</v>
          </cell>
        </row>
        <row r="356">
          <cell r="A356" t="str">
            <v>CZ37U</v>
          </cell>
          <cell r="B356" t="str">
            <v>Surgical Removal of Tooth, 18 years and under</v>
          </cell>
        </row>
        <row r="357">
          <cell r="A357" t="str">
            <v>CZ37Y</v>
          </cell>
          <cell r="B357" t="str">
            <v>Surgical Removal of Tooth, 19 years and over</v>
          </cell>
        </row>
        <row r="358">
          <cell r="A358" t="str">
            <v>CZ38U</v>
          </cell>
          <cell r="B358" t="str">
            <v>Creation of Dental Impression, 18 years and under</v>
          </cell>
        </row>
        <row r="359">
          <cell r="A359" t="str">
            <v>CZ38Y</v>
          </cell>
          <cell r="B359" t="str">
            <v>Creation of Dental Impression, 19 years and over</v>
          </cell>
        </row>
        <row r="360">
          <cell r="A360" t="str">
            <v>CZ39U</v>
          </cell>
          <cell r="B360" t="str">
            <v>Intermediate Dental Procedures, 18 years and under</v>
          </cell>
        </row>
        <row r="361">
          <cell r="A361" t="str">
            <v>CZ39Y</v>
          </cell>
          <cell r="B361" t="str">
            <v>Intermediate Dental Procedures, 19 years and over</v>
          </cell>
        </row>
        <row r="362">
          <cell r="A362" t="str">
            <v>CZ40U</v>
          </cell>
          <cell r="B362" t="str">
            <v>Major Surgical Removal of Tooth, 18 years and under</v>
          </cell>
        </row>
        <row r="363">
          <cell r="A363" t="str">
            <v>CZ40Y</v>
          </cell>
          <cell r="B363" t="str">
            <v>Major Surgical Removal of Tooth, 19 years and over</v>
          </cell>
        </row>
        <row r="364">
          <cell r="A364" t="str">
            <v>CZ41U</v>
          </cell>
          <cell r="B364" t="str">
            <v>Major Dental Procedures, 18 years and under</v>
          </cell>
        </row>
        <row r="365">
          <cell r="A365" t="str">
            <v>CZ41Y</v>
          </cell>
          <cell r="B365" t="str">
            <v>Major Dental Procedures, 19 years and over</v>
          </cell>
        </row>
        <row r="366">
          <cell r="A366" t="str">
            <v>CZ42U</v>
          </cell>
          <cell r="B366" t="str">
            <v>Extraction of Multiple Teeth, 18 years and under</v>
          </cell>
        </row>
        <row r="367">
          <cell r="A367" t="str">
            <v>CZ42Y</v>
          </cell>
          <cell r="B367" t="str">
            <v>Extraction of Multiple Teeth, 19 years and over</v>
          </cell>
        </row>
        <row r="368">
          <cell r="A368" t="str">
            <v>DAP823</v>
          </cell>
          <cell r="B368" t="str">
            <v>Haematology [Excluding Anti-Coagulant Services]</v>
          </cell>
        </row>
        <row r="369">
          <cell r="A369" t="str">
            <v>DAP824</v>
          </cell>
          <cell r="B369" t="str">
            <v>Histology / Histopathology</v>
          </cell>
        </row>
        <row r="370">
          <cell r="A370" t="str">
            <v>DAP830</v>
          </cell>
          <cell r="B370" t="str">
            <v>Immunology</v>
          </cell>
        </row>
        <row r="371">
          <cell r="A371" t="str">
            <v>DAP831</v>
          </cell>
          <cell r="B371" t="str">
            <v>Microbiology / Virology</v>
          </cell>
        </row>
        <row r="372">
          <cell r="A372" t="str">
            <v>DAP832</v>
          </cell>
          <cell r="B372" t="str">
            <v>Neuropathology</v>
          </cell>
        </row>
        <row r="373">
          <cell r="A373" t="str">
            <v>DAP838</v>
          </cell>
          <cell r="B373" t="str">
            <v>Cytology [not including Cervical Screening Programmes]</v>
          </cell>
        </row>
        <row r="374">
          <cell r="A374" t="str">
            <v>DAP839</v>
          </cell>
          <cell r="B374" t="str">
            <v>Phlebotomy</v>
          </cell>
        </row>
        <row r="375">
          <cell r="A375" t="str">
            <v>DAP841</v>
          </cell>
          <cell r="B375" t="str">
            <v>Biochemistry</v>
          </cell>
        </row>
        <row r="376">
          <cell r="A376" t="str">
            <v>DAP842</v>
          </cell>
          <cell r="B376" t="str">
            <v>Other</v>
          </cell>
        </row>
        <row r="377">
          <cell r="A377" t="str">
            <v>DAPF</v>
          </cell>
          <cell r="B377" t="str">
            <v>Direct Access Plain Film</v>
          </cell>
        </row>
        <row r="378">
          <cell r="A378" t="str">
            <v>DCF10</v>
          </cell>
          <cell r="B378" t="str">
            <v>Stroke Patients</v>
          </cell>
        </row>
        <row r="379">
          <cell r="A379" t="str">
            <v>DCF20</v>
          </cell>
          <cell r="B379" t="str">
            <v>Elderly Patients</v>
          </cell>
        </row>
        <row r="380">
          <cell r="A380" t="str">
            <v>DCF30</v>
          </cell>
          <cell r="B380" t="str">
            <v>Other Patients</v>
          </cell>
        </row>
        <row r="381">
          <cell r="A381" t="str">
            <v>DCF42</v>
          </cell>
          <cell r="B381" t="str">
            <v>Mental Health Patients: Children and Adolescent</v>
          </cell>
        </row>
        <row r="382">
          <cell r="A382" t="str">
            <v>DHA1</v>
          </cell>
          <cell r="B382" t="str">
            <v>Digital Hearing Aids</v>
          </cell>
        </row>
        <row r="383">
          <cell r="A383" t="str">
            <v>DZ01Z</v>
          </cell>
          <cell r="B383" t="str">
            <v>Lung Transplant</v>
          </cell>
        </row>
        <row r="384">
          <cell r="A384" t="str">
            <v>DZ02A</v>
          </cell>
          <cell r="B384" t="str">
            <v>Complex Thoracic Procedures with Major CC</v>
          </cell>
        </row>
        <row r="385">
          <cell r="A385" t="str">
            <v>DZ02B</v>
          </cell>
          <cell r="B385" t="str">
            <v>Complex Thoracic Procedures with Intermediate CC</v>
          </cell>
        </row>
        <row r="386">
          <cell r="A386" t="str">
            <v>DZ02C</v>
          </cell>
          <cell r="B386" t="str">
            <v>Complex Thoracic Procedures without CC</v>
          </cell>
        </row>
        <row r="387">
          <cell r="A387" t="str">
            <v>DZ03A</v>
          </cell>
          <cell r="B387" t="str">
            <v>Major Thoracic Procedures with CC</v>
          </cell>
        </row>
        <row r="388">
          <cell r="A388" t="str">
            <v>DZ03B</v>
          </cell>
          <cell r="B388" t="str">
            <v>Major Thoracic Procedures without CC</v>
          </cell>
        </row>
        <row r="389">
          <cell r="A389" t="str">
            <v>DZ04A</v>
          </cell>
          <cell r="B389" t="str">
            <v>Intermediate Thoracic Procedures with CC</v>
          </cell>
        </row>
        <row r="390">
          <cell r="A390" t="str">
            <v>DZ04B</v>
          </cell>
          <cell r="B390" t="str">
            <v>Intermediate Thoracic Procedures without CC</v>
          </cell>
        </row>
        <row r="391">
          <cell r="A391" t="str">
            <v>DZ06Z</v>
          </cell>
          <cell r="B391" t="str">
            <v>Minor Thoracic Procedures</v>
          </cell>
        </row>
        <row r="392">
          <cell r="A392" t="str">
            <v>DZ07A</v>
          </cell>
          <cell r="B392" t="str">
            <v>Fibre Optic Bronchoscopy, 19 years and over</v>
          </cell>
        </row>
        <row r="393">
          <cell r="A393" t="str">
            <v>DZ07B</v>
          </cell>
          <cell r="B393" t="str">
            <v>Fibre Optic Bronchoscopy, 18 years and under</v>
          </cell>
        </row>
        <row r="394">
          <cell r="A394" t="str">
            <v>DZ08Z</v>
          </cell>
          <cell r="B394" t="str">
            <v>Rigid Bronchoscopy</v>
          </cell>
        </row>
        <row r="395">
          <cell r="A395" t="str">
            <v>DZ09A</v>
          </cell>
          <cell r="B395" t="str">
            <v>Pulmonary Embolus with Major CC</v>
          </cell>
        </row>
        <row r="396">
          <cell r="A396" t="str">
            <v>DZ09B</v>
          </cell>
          <cell r="B396" t="str">
            <v>Pulmonary Embolus with Intermediate CC</v>
          </cell>
        </row>
        <row r="397">
          <cell r="A397" t="str">
            <v>DZ09C</v>
          </cell>
          <cell r="B397" t="str">
            <v>Pulmonary Embolus without CC</v>
          </cell>
        </row>
        <row r="398">
          <cell r="A398" t="str">
            <v>DZ10A</v>
          </cell>
          <cell r="B398" t="str">
            <v>Lung Abscess-Empyema with Major CC</v>
          </cell>
        </row>
        <row r="399">
          <cell r="A399" t="str">
            <v>DZ10B</v>
          </cell>
          <cell r="B399" t="str">
            <v>Lung Abscess-Empyema with Intermediate CC</v>
          </cell>
        </row>
        <row r="400">
          <cell r="A400" t="str">
            <v>DZ10C</v>
          </cell>
          <cell r="B400" t="str">
            <v>Lung Abscess-Empyema without CC</v>
          </cell>
        </row>
        <row r="401">
          <cell r="A401" t="str">
            <v>DZ11A</v>
          </cell>
          <cell r="B401" t="str">
            <v>Lobar, Atypical or Viral Pneumonia, with Major CC</v>
          </cell>
        </row>
        <row r="402">
          <cell r="A402" t="str">
            <v>DZ11B</v>
          </cell>
          <cell r="B402" t="str">
            <v>Lobar, Atypical or Viral Pneumonia, with Intermediate CC</v>
          </cell>
        </row>
        <row r="403">
          <cell r="A403" t="str">
            <v>DZ11C</v>
          </cell>
          <cell r="B403" t="str">
            <v>Lobar, Atypical or Viral Pneumonia, without CC</v>
          </cell>
        </row>
        <row r="404">
          <cell r="A404" t="str">
            <v>DZ12A</v>
          </cell>
          <cell r="B404" t="str">
            <v>Bronchiectasis with CC</v>
          </cell>
        </row>
        <row r="405">
          <cell r="A405" t="str">
            <v>DZ12B</v>
          </cell>
          <cell r="B405" t="str">
            <v>Bronchiectasis without CC</v>
          </cell>
        </row>
        <row r="406">
          <cell r="A406" t="str">
            <v>DZ13A</v>
          </cell>
          <cell r="B406" t="str">
            <v>Cystic Fibrosis with CC</v>
          </cell>
        </row>
        <row r="407">
          <cell r="A407" t="str">
            <v>DZ13B</v>
          </cell>
          <cell r="B407" t="str">
            <v>Cystic Fibrosis without CC</v>
          </cell>
        </row>
        <row r="408">
          <cell r="A408" t="str">
            <v>DZ14A</v>
          </cell>
          <cell r="B408" t="str">
            <v>Pulmonary, Pleural or Other Tuberculosis, with CC</v>
          </cell>
        </row>
        <row r="409">
          <cell r="A409" t="str">
            <v>DZ14B</v>
          </cell>
          <cell r="B409" t="str">
            <v>Pulmonary, Pleural or Other Tuberculosis, without CC</v>
          </cell>
        </row>
        <row r="410">
          <cell r="A410" t="str">
            <v>DZ15A</v>
          </cell>
          <cell r="B410" t="str">
            <v>Asthma with Intubation, with Major CC</v>
          </cell>
        </row>
        <row r="411">
          <cell r="A411" t="str">
            <v>DZ15B</v>
          </cell>
          <cell r="B411" t="str">
            <v>Asthma with Intubation, with Intermediate CC</v>
          </cell>
        </row>
        <row r="412">
          <cell r="A412" t="str">
            <v>DZ15C</v>
          </cell>
          <cell r="B412" t="str">
            <v>Asthma with Intubation, without CC</v>
          </cell>
        </row>
        <row r="413">
          <cell r="A413" t="str">
            <v>DZ15D</v>
          </cell>
          <cell r="B413" t="str">
            <v>Asthma without Intubation, with Major CC</v>
          </cell>
        </row>
        <row r="414">
          <cell r="A414" t="str">
            <v>DZ15E</v>
          </cell>
          <cell r="B414" t="str">
            <v>Asthma without Intubation, with Intermediate CC</v>
          </cell>
        </row>
        <row r="415">
          <cell r="A415" t="str">
            <v>DZ15F</v>
          </cell>
          <cell r="B415" t="str">
            <v>Asthma without Intubation, without CC</v>
          </cell>
        </row>
        <row r="416">
          <cell r="A416" t="str">
            <v>DZ16A</v>
          </cell>
          <cell r="B416" t="str">
            <v>Pleural Effusion with Major CC</v>
          </cell>
        </row>
        <row r="417">
          <cell r="A417" t="str">
            <v>DZ16B</v>
          </cell>
          <cell r="B417" t="str">
            <v>Pleural Effusion with Intermediate CC</v>
          </cell>
        </row>
        <row r="418">
          <cell r="A418" t="str">
            <v>DZ16C</v>
          </cell>
          <cell r="B418" t="str">
            <v>Pleural Effusion without CC</v>
          </cell>
        </row>
        <row r="419">
          <cell r="A419" t="str">
            <v>DZ17A</v>
          </cell>
          <cell r="B419" t="str">
            <v>Respiratory Neoplasms with Major CC</v>
          </cell>
        </row>
        <row r="420">
          <cell r="A420" t="str">
            <v>DZ17B</v>
          </cell>
          <cell r="B420" t="str">
            <v>Respiratory Neoplasms with Intermediate CC</v>
          </cell>
        </row>
        <row r="421">
          <cell r="A421" t="str">
            <v>DZ17C</v>
          </cell>
          <cell r="B421" t="str">
            <v>Respiratory Neoplasms without CC</v>
          </cell>
        </row>
        <row r="422">
          <cell r="A422" t="str">
            <v>DZ18Z</v>
          </cell>
          <cell r="B422" t="str">
            <v>Sleeping Disorders Affecting Breathing</v>
          </cell>
        </row>
        <row r="423">
          <cell r="A423" t="str">
            <v>DZ19A</v>
          </cell>
          <cell r="B423" t="str">
            <v>Other Respiratory Diagnoses with Major CC</v>
          </cell>
        </row>
        <row r="424">
          <cell r="A424" t="str">
            <v>DZ19B</v>
          </cell>
          <cell r="B424" t="str">
            <v>Other Respiratory Diagnoses with Intermediate CC</v>
          </cell>
        </row>
        <row r="425">
          <cell r="A425" t="str">
            <v>DZ19C</v>
          </cell>
          <cell r="B425" t="str">
            <v>Other Respiratory Diagnoses without CC</v>
          </cell>
        </row>
        <row r="426">
          <cell r="A426" t="str">
            <v>DZ20Z</v>
          </cell>
          <cell r="B426" t="str">
            <v>Pulmonary Oedema</v>
          </cell>
        </row>
        <row r="427">
          <cell r="A427" t="str">
            <v>DZ21A</v>
          </cell>
          <cell r="B427" t="str">
            <v>Chronic Obstructive Pulmonary Disease or Bronchitis, with length of stay 1 day or less, discharged home</v>
          </cell>
        </row>
        <row r="428">
          <cell r="A428" t="str">
            <v>DZ21B</v>
          </cell>
          <cell r="B428" t="str">
            <v>Chronic Obstructive Pulmonary Disease or Bronchitis, with Intubation, with Major CC</v>
          </cell>
        </row>
        <row r="429">
          <cell r="A429" t="str">
            <v>DZ21C</v>
          </cell>
          <cell r="B429" t="str">
            <v>Chronic Obstructive Pulmonary Disease or Bronchitis, with Intubation, with Intermediate CC</v>
          </cell>
        </row>
        <row r="430">
          <cell r="A430" t="str">
            <v>DZ21D</v>
          </cell>
          <cell r="B430" t="str">
            <v>Chronic Obstructive Pulmonary Disease or Bronchitis, with Intubation, without CC</v>
          </cell>
        </row>
        <row r="431">
          <cell r="A431" t="str">
            <v>DZ21E</v>
          </cell>
          <cell r="B431" t="str">
            <v>Chronic Obstructive Pulmonary Disease or Bronchitis, with NIV, without Intubation, with Major CC</v>
          </cell>
        </row>
        <row r="432">
          <cell r="A432" t="str">
            <v>DZ21F</v>
          </cell>
          <cell r="B432" t="str">
            <v>Chronic Obstructive Pulmonary Disease or Bronchitis, with NIV, without Intubation, with Intermediate CC</v>
          </cell>
        </row>
        <row r="433">
          <cell r="A433" t="str">
            <v>DZ21G</v>
          </cell>
          <cell r="B433" t="str">
            <v>Chronic Obstructive Pulmonary Disease or Bronchitis, with NIV, without Intubation, without CC</v>
          </cell>
        </row>
        <row r="434">
          <cell r="A434" t="str">
            <v>DZ21H</v>
          </cell>
          <cell r="B434" t="str">
            <v>Chronic Obstructive Pulmonary Disease or Bronchitis, without NIV, without Intubation, with Major CC</v>
          </cell>
        </row>
        <row r="435">
          <cell r="A435" t="str">
            <v>DZ21J</v>
          </cell>
          <cell r="B435" t="str">
            <v>Chronic Obstructive Pulmonary Disease or Bronchitis, without NIV, without Intubation, with Intermediate CC</v>
          </cell>
        </row>
        <row r="436">
          <cell r="A436" t="str">
            <v>DZ21K</v>
          </cell>
          <cell r="B436" t="str">
            <v>Chronic Obstructive Pulmonary Disease or Bronchitis, without NIV, without Intubation, without CC</v>
          </cell>
        </row>
        <row r="437">
          <cell r="A437" t="str">
            <v>DZ22A</v>
          </cell>
          <cell r="B437" t="str">
            <v>Unspecified Acute Lower Respiratory Infection with Major CC</v>
          </cell>
        </row>
        <row r="438">
          <cell r="A438" t="str">
            <v>DZ22B</v>
          </cell>
          <cell r="B438" t="str">
            <v>Unspecified Acute Lower Respiratory Infection with Intermediate CC</v>
          </cell>
        </row>
        <row r="439">
          <cell r="A439" t="str">
            <v>DZ22C</v>
          </cell>
          <cell r="B439" t="str">
            <v>Unspecified Acute Lower Respiratory Infection without CC</v>
          </cell>
        </row>
        <row r="440">
          <cell r="A440" t="str">
            <v>DZ23A</v>
          </cell>
          <cell r="B440" t="str">
            <v>Bronchopneumonia with Major CC</v>
          </cell>
        </row>
        <row r="441">
          <cell r="A441" t="str">
            <v>DZ23B</v>
          </cell>
          <cell r="B441" t="str">
            <v>Bronchopneumonia with Intermediate CC</v>
          </cell>
        </row>
        <row r="442">
          <cell r="A442" t="str">
            <v>DZ23C</v>
          </cell>
          <cell r="B442" t="str">
            <v>Bronchopneumonia without CC</v>
          </cell>
        </row>
        <row r="443">
          <cell r="A443" t="str">
            <v>DZ24A</v>
          </cell>
          <cell r="B443" t="str">
            <v>Inhalation Lung Injury or Foreign Body, with Major CC</v>
          </cell>
        </row>
        <row r="444">
          <cell r="A444" t="str">
            <v>DZ24B</v>
          </cell>
          <cell r="B444" t="str">
            <v>Inhalation Lung Injury or Foreign Body, with Intermediate CC</v>
          </cell>
        </row>
        <row r="445">
          <cell r="A445" t="str">
            <v>DZ24C</v>
          </cell>
          <cell r="B445" t="str">
            <v>Inhalation Lung Injury or Foreign Body, without CC</v>
          </cell>
        </row>
        <row r="446">
          <cell r="A446" t="str">
            <v>DZ25A</v>
          </cell>
          <cell r="B446" t="str">
            <v>Fibrosis or Pneumoconiosis, with CC</v>
          </cell>
        </row>
        <row r="447">
          <cell r="A447" t="str">
            <v>DZ25B</v>
          </cell>
          <cell r="B447" t="str">
            <v>Fibrosis or Pneumoconiosis, without CC</v>
          </cell>
        </row>
        <row r="448">
          <cell r="A448" t="str">
            <v>DZ26A</v>
          </cell>
          <cell r="B448" t="str">
            <v>Pneumothorax or Intrathoracic Injuries, with CC</v>
          </cell>
        </row>
        <row r="449">
          <cell r="A449" t="str">
            <v>DZ26B</v>
          </cell>
          <cell r="B449" t="str">
            <v>Pneumothorax or Intrathoracic Injuries, without CC</v>
          </cell>
        </row>
        <row r="450">
          <cell r="A450" t="str">
            <v>DZ27A</v>
          </cell>
          <cell r="B450" t="str">
            <v>Respiratory Failure with Intubation, with Major CC</v>
          </cell>
        </row>
        <row r="451">
          <cell r="A451" t="str">
            <v>DZ27B</v>
          </cell>
          <cell r="B451" t="str">
            <v>Respiratory Failure with Intubation, with Intermediate CC</v>
          </cell>
        </row>
        <row r="452">
          <cell r="A452" t="str">
            <v>DZ27C</v>
          </cell>
          <cell r="B452" t="str">
            <v>Respiratory Failure with Intubation, without CC</v>
          </cell>
        </row>
        <row r="453">
          <cell r="A453" t="str">
            <v>DZ27D</v>
          </cell>
          <cell r="B453" t="str">
            <v>Respiratory Failure without Intubation, with Major CC</v>
          </cell>
        </row>
        <row r="454">
          <cell r="A454" t="str">
            <v>DZ27E</v>
          </cell>
          <cell r="B454" t="str">
            <v>Respiratory Failure without Intubation, with Intermediate CC</v>
          </cell>
        </row>
        <row r="455">
          <cell r="A455" t="str">
            <v>DZ27F</v>
          </cell>
          <cell r="B455" t="str">
            <v>Respiratory Failure without Intubation, without CC</v>
          </cell>
        </row>
        <row r="456">
          <cell r="A456" t="str">
            <v>DZ28Z</v>
          </cell>
          <cell r="B456" t="str">
            <v>Pleurisy</v>
          </cell>
        </row>
        <row r="457">
          <cell r="A457" t="str">
            <v>DZ29A</v>
          </cell>
          <cell r="B457" t="str">
            <v>Granulomatous, Allergic Alveolitis or Autoimmune Lung Disease, with CC</v>
          </cell>
        </row>
        <row r="458">
          <cell r="A458" t="str">
            <v>DZ29B</v>
          </cell>
          <cell r="B458" t="str">
            <v>Granulomatous, Allergic Alveolitis or Autoimmune Lung Disease, without CC</v>
          </cell>
        </row>
        <row r="459">
          <cell r="A459" t="str">
            <v>DZ30Z</v>
          </cell>
          <cell r="B459" t="str">
            <v>Chest Physiotherapy</v>
          </cell>
        </row>
        <row r="460">
          <cell r="A460" t="str">
            <v>DZ31Z</v>
          </cell>
          <cell r="B460" t="str">
            <v>Complex Lung Function Exercise Testing</v>
          </cell>
        </row>
        <row r="461">
          <cell r="A461" t="str">
            <v>DZ32Z</v>
          </cell>
          <cell r="B461" t="str">
            <v>Simple Lung Function Exercise Testing</v>
          </cell>
        </row>
        <row r="462">
          <cell r="A462" t="str">
            <v>DZ33Z</v>
          </cell>
          <cell r="B462" t="str">
            <v>Hyperbaric Oxygen Treatment</v>
          </cell>
        </row>
        <row r="463">
          <cell r="A463" t="str">
            <v>DZ34Z</v>
          </cell>
          <cell r="B463" t="str">
            <v>Complex Bronchodilator Studies</v>
          </cell>
        </row>
        <row r="464">
          <cell r="A464" t="str">
            <v>DZ35Z</v>
          </cell>
          <cell r="B464" t="str">
            <v>Simple Bronchodilator Studies</v>
          </cell>
        </row>
        <row r="465">
          <cell r="A465" t="str">
            <v>DZ36Z</v>
          </cell>
          <cell r="B465" t="str">
            <v>Bronchial Reactivity Studies</v>
          </cell>
        </row>
        <row r="466">
          <cell r="A466" t="str">
            <v>DZ37A</v>
          </cell>
          <cell r="B466" t="str">
            <v>Non-Invasive Ventilation Support Assessment, 19 years and over</v>
          </cell>
        </row>
        <row r="467">
          <cell r="A467" t="str">
            <v>DZ37B</v>
          </cell>
          <cell r="B467" t="str">
            <v>Non-Invasive Ventilation Support Assessment, 18 years and under</v>
          </cell>
        </row>
        <row r="468">
          <cell r="A468" t="str">
            <v>DZ38Z</v>
          </cell>
          <cell r="B468" t="str">
            <v>Oxygen Assessment and Monitoring</v>
          </cell>
        </row>
        <row r="469">
          <cell r="A469" t="str">
            <v>DZ39Z</v>
          </cell>
          <cell r="B469" t="str">
            <v>Complex Gas Exchange Studies</v>
          </cell>
        </row>
        <row r="470">
          <cell r="A470" t="str">
            <v>DZ40Z</v>
          </cell>
          <cell r="B470" t="str">
            <v>Simple Gas Exchange Studies</v>
          </cell>
        </row>
        <row r="471">
          <cell r="A471" t="str">
            <v>DZ41Z</v>
          </cell>
          <cell r="B471" t="str">
            <v>Smoking Cessation Support</v>
          </cell>
        </row>
        <row r="472">
          <cell r="A472" t="str">
            <v>DZ42Z</v>
          </cell>
          <cell r="B472" t="str">
            <v>TB Nurse Support</v>
          </cell>
        </row>
        <row r="473">
          <cell r="A473" t="str">
            <v>DZ43Z</v>
          </cell>
          <cell r="B473" t="str">
            <v>Complex Airflow Studies</v>
          </cell>
        </row>
        <row r="474">
          <cell r="A474" t="str">
            <v>DZ44Z</v>
          </cell>
          <cell r="B474" t="str">
            <v>Simple Airflow Studies</v>
          </cell>
        </row>
        <row r="475">
          <cell r="A475" t="str">
            <v>DZ45Z</v>
          </cell>
          <cell r="B475" t="str">
            <v>Lung Volume Studies</v>
          </cell>
        </row>
        <row r="476">
          <cell r="A476" t="str">
            <v>DZ46Z</v>
          </cell>
          <cell r="B476" t="str">
            <v>Respiratory Muscle Strength Studies</v>
          </cell>
        </row>
        <row r="477">
          <cell r="A477" t="str">
            <v>DZ48Z</v>
          </cell>
          <cell r="B477" t="str">
            <v>Respiratory Drive Studies</v>
          </cell>
        </row>
        <row r="478">
          <cell r="A478" t="str">
            <v>DZ49Z</v>
          </cell>
          <cell r="B478" t="str">
            <v>Respiratory Nurse and AHP Education or Support</v>
          </cell>
        </row>
        <row r="479">
          <cell r="A479" t="str">
            <v>DZ50Z</v>
          </cell>
          <cell r="B479" t="str">
            <v>Respiratory Sleep Study</v>
          </cell>
        </row>
        <row r="480">
          <cell r="A480" t="str">
            <v>DZ51Z</v>
          </cell>
          <cell r="B480" t="str">
            <v>Complex Tuberculosis</v>
          </cell>
        </row>
        <row r="481">
          <cell r="A481" t="str">
            <v>DZ52Z</v>
          </cell>
          <cell r="B481" t="str">
            <v>Full Pulmonary Function Testing</v>
          </cell>
        </row>
        <row r="482">
          <cell r="A482" t="str">
            <v>EA01Z</v>
          </cell>
          <cell r="B482" t="str">
            <v>Heart and Lung Transplant</v>
          </cell>
        </row>
        <row r="483">
          <cell r="A483" t="str">
            <v>EA02Z</v>
          </cell>
          <cell r="B483" t="str">
            <v>Heart Transplant</v>
          </cell>
        </row>
        <row r="484">
          <cell r="A484" t="str">
            <v>EA03Z</v>
          </cell>
          <cell r="B484" t="str">
            <v>Pace 1: Single Chamber or Implantable Diagnostic Device</v>
          </cell>
        </row>
        <row r="485">
          <cell r="A485" t="str">
            <v>EA05Z</v>
          </cell>
          <cell r="B485" t="str">
            <v>Pace 2: Dual Chamber</v>
          </cell>
        </row>
        <row r="486">
          <cell r="A486" t="str">
            <v>EA07Z</v>
          </cell>
          <cell r="B486" t="str">
            <v>Pace 3: Biventricular and all Congenital Pacemaker Procedures; Resynchronisation Therapy</v>
          </cell>
        </row>
        <row r="487">
          <cell r="A487" t="str">
            <v>EA09Z</v>
          </cell>
          <cell r="B487" t="str">
            <v>Percutaneous Interventions: Percutaneous Transluminal ASD, VSD or PFO Closure and Valve Insertion</v>
          </cell>
        </row>
        <row r="488">
          <cell r="A488" t="str">
            <v>EA10Z</v>
          </cell>
          <cell r="B488" t="str">
            <v>Percutaneous Interventions: Balloon Valve Intermediate Interventions and Arterial Duct Closure</v>
          </cell>
        </row>
        <row r="489">
          <cell r="A489" t="str">
            <v>EA11Z</v>
          </cell>
          <cell r="B489" t="str">
            <v>Percutaneous Interventions: Other including Septostomy, Embolisations, Non-Coronary Stents and Energy Moderated Perforation</v>
          </cell>
        </row>
        <row r="490">
          <cell r="A490" t="str">
            <v>EA12Z</v>
          </cell>
          <cell r="B490" t="str">
            <v>Implantation of Cardioverter; Defibrillator only</v>
          </cell>
        </row>
        <row r="491">
          <cell r="A491" t="str">
            <v>EA14Z</v>
          </cell>
          <cell r="B491" t="str">
            <v>Coronary Artery Bypass Graft (First Time)</v>
          </cell>
        </row>
        <row r="492">
          <cell r="A492" t="str">
            <v>EA16Z</v>
          </cell>
          <cell r="B492" t="str">
            <v>Coronary Artery Bypass Graft (First Time) with Percutaneous Coronary Intervention, Pacing, EP or RFA</v>
          </cell>
        </row>
        <row r="493">
          <cell r="A493" t="str">
            <v>EA17Z</v>
          </cell>
          <cell r="B493" t="str">
            <v>Single Cardiac Valve Procedures</v>
          </cell>
        </row>
        <row r="494">
          <cell r="A494" t="str">
            <v>EA19Z</v>
          </cell>
          <cell r="B494" t="str">
            <v>Single Cardiac Valve Procedures with Percutaneous Coronary Intervention, Pacing, EP or RFA</v>
          </cell>
        </row>
        <row r="495">
          <cell r="A495" t="str">
            <v>EA20Z</v>
          </cell>
          <cell r="B495" t="str">
            <v>Other Complex Cardiac Surgery and Re-do's</v>
          </cell>
        </row>
        <row r="496">
          <cell r="A496" t="str">
            <v>EA22Z</v>
          </cell>
          <cell r="B496" t="str">
            <v>Other Complex Cardiac Surgery with Percutaneous Coronary Intervention, Pacing, EP or RFA</v>
          </cell>
        </row>
        <row r="497">
          <cell r="A497" t="str">
            <v>EA23Z</v>
          </cell>
          <cell r="B497" t="str">
            <v>Major Complex Congenital Surgery</v>
          </cell>
        </row>
        <row r="498">
          <cell r="A498" t="str">
            <v>EA24Z</v>
          </cell>
          <cell r="B498" t="str">
            <v>Complex Congenital Surgery</v>
          </cell>
        </row>
        <row r="499">
          <cell r="A499" t="str">
            <v>EA25Z</v>
          </cell>
          <cell r="B499" t="str">
            <v>Intermediate Congenital Surgery</v>
          </cell>
        </row>
        <row r="500">
          <cell r="A500" t="str">
            <v>EA26Z</v>
          </cell>
          <cell r="B500" t="str">
            <v>Standard Congenital Surgery</v>
          </cell>
        </row>
        <row r="501">
          <cell r="A501" t="str">
            <v>EA29Z</v>
          </cell>
          <cell r="B501" t="str">
            <v>Percutaneous Complex Ablation, including for Atrial Fibrillation or Ventricular Tachycardia</v>
          </cell>
        </row>
        <row r="502">
          <cell r="A502" t="str">
            <v>EA31Z</v>
          </cell>
          <cell r="B502" t="str">
            <v>Percutaneous Coronary Intervention, 0 to 2 Stents</v>
          </cell>
        </row>
        <row r="503">
          <cell r="A503" t="str">
            <v>EA35Z</v>
          </cell>
          <cell r="B503" t="str">
            <v>Other Percutaneous Interventions</v>
          </cell>
        </row>
        <row r="504">
          <cell r="A504" t="str">
            <v>EA36A</v>
          </cell>
          <cell r="B504" t="str">
            <v>Catheter, 19 years and over</v>
          </cell>
        </row>
        <row r="505">
          <cell r="A505" t="str">
            <v>EA36B</v>
          </cell>
          <cell r="B505" t="str">
            <v>Catheter, 18 years and under</v>
          </cell>
        </row>
        <row r="506">
          <cell r="A506" t="str">
            <v>EA39Z</v>
          </cell>
          <cell r="B506" t="str">
            <v>Pacemaker Procedure without Generator Implant, including Re-siting and Removal of Cardiac Pacemaker System</v>
          </cell>
        </row>
        <row r="507">
          <cell r="A507" t="str">
            <v>EA40Z</v>
          </cell>
          <cell r="B507" t="str">
            <v>Other Non-Complex Cardiac Surgery</v>
          </cell>
        </row>
        <row r="508">
          <cell r="A508" t="str">
            <v>EA43Z</v>
          </cell>
          <cell r="B508" t="str">
            <v>Implantation of Prosthetic Heart or Ventricular Assist Device</v>
          </cell>
        </row>
        <row r="509">
          <cell r="A509" t="str">
            <v>EA44Z</v>
          </cell>
          <cell r="B509" t="str">
            <v>Minor Cardiac Procedures</v>
          </cell>
        </row>
        <row r="510">
          <cell r="A510" t="str">
            <v>EA45Z</v>
          </cell>
          <cell r="B510" t="str">
            <v>Complex Echocardiogram, including Congenital, Transoesophageal and Fetal Echocardiography</v>
          </cell>
        </row>
        <row r="511">
          <cell r="A511" t="str">
            <v>EA47Z</v>
          </cell>
          <cell r="B511" t="str">
            <v>Electrocardiogram Monitoring and Stress Testing</v>
          </cell>
        </row>
        <row r="512">
          <cell r="A512" t="str">
            <v>EA48Z</v>
          </cell>
          <cell r="B512" t="str">
            <v>Single or Dual Chamber, Pacemaker or Implantable Diagnostic Device, with Percutaneous Coronary Intervention, EP or RFA</v>
          </cell>
        </row>
        <row r="513">
          <cell r="A513" t="str">
            <v>EA49Z</v>
          </cell>
          <cell r="B513" t="str">
            <v>Percutaneous Coronary Interventions with 3 or more Stents, Rotablation, IVUS or Pressure Wire</v>
          </cell>
        </row>
        <row r="514">
          <cell r="A514" t="str">
            <v>EA51Z</v>
          </cell>
          <cell r="B514" t="str">
            <v>Coronary Artery Bypass Graft, with Valve Replacement or Repair</v>
          </cell>
        </row>
        <row r="515">
          <cell r="A515" t="str">
            <v>EA52Z</v>
          </cell>
          <cell r="B515" t="str">
            <v>Repair or Replacement of more than one Heart Valve</v>
          </cell>
        </row>
        <row r="516">
          <cell r="A516" t="str">
            <v>EA53Z</v>
          </cell>
          <cell r="B516" t="str">
            <v>Transcatheter Aortic Valve Implantation (TAVI)</v>
          </cell>
        </row>
        <row r="517">
          <cell r="A517" t="str">
            <v>EA54Z</v>
          </cell>
          <cell r="B517" t="str">
            <v>Percutaneous Standard Ablation</v>
          </cell>
        </row>
        <row r="518">
          <cell r="A518" t="str">
            <v>EA55Z</v>
          </cell>
          <cell r="B518" t="str">
            <v>Percutaneous Diagnostic Electrophysiology Studies</v>
          </cell>
        </row>
        <row r="519">
          <cell r="A519" t="str">
            <v>EA56Z</v>
          </cell>
          <cell r="B519" t="str">
            <v>Implantation of Cardiac Resynchronization Therapy Defibrillator (CRT-D)</v>
          </cell>
        </row>
        <row r="520">
          <cell r="A520" t="str">
            <v>EB01Z</v>
          </cell>
          <cell r="B520" t="str">
            <v>Non-Interventional Acquired Cardiac Conditions</v>
          </cell>
        </row>
        <row r="521">
          <cell r="A521" t="str">
            <v>EB02Z</v>
          </cell>
          <cell r="B521" t="str">
            <v>Endocarditis</v>
          </cell>
        </row>
        <row r="522">
          <cell r="A522" t="str">
            <v>EB03H</v>
          </cell>
          <cell r="B522" t="str">
            <v>Heart Failure or Shock, with CC</v>
          </cell>
        </row>
        <row r="523">
          <cell r="A523" t="str">
            <v>EB03I</v>
          </cell>
          <cell r="B523" t="str">
            <v>Heart Failure or Shock, without CC</v>
          </cell>
        </row>
        <row r="524">
          <cell r="A524" t="str">
            <v>EB04H</v>
          </cell>
          <cell r="B524" t="str">
            <v>Hypertension with CC</v>
          </cell>
        </row>
        <row r="525">
          <cell r="A525" t="str">
            <v>EB04I</v>
          </cell>
          <cell r="B525" t="str">
            <v>Hypertension without CC</v>
          </cell>
        </row>
        <row r="526">
          <cell r="A526" t="str">
            <v>EB05Z</v>
          </cell>
          <cell r="B526" t="str">
            <v>Cardiac Arrest</v>
          </cell>
        </row>
        <row r="527">
          <cell r="A527" t="str">
            <v>EB06Z</v>
          </cell>
          <cell r="B527" t="str">
            <v>Cardiac Valve Disorders</v>
          </cell>
        </row>
        <row r="528">
          <cell r="A528" t="str">
            <v>EB07H</v>
          </cell>
          <cell r="B528" t="str">
            <v>Arrhythmia or Conduction Disorders, with CC</v>
          </cell>
        </row>
        <row r="529">
          <cell r="A529" t="str">
            <v>EB07I</v>
          </cell>
          <cell r="B529" t="str">
            <v>Arrhythmia or Conduction Disorders, without CC</v>
          </cell>
        </row>
        <row r="530">
          <cell r="A530" t="str">
            <v>EB08H</v>
          </cell>
          <cell r="B530" t="str">
            <v>Syncope or Collapse, with CC</v>
          </cell>
        </row>
        <row r="531">
          <cell r="A531" t="str">
            <v>EB08I</v>
          </cell>
          <cell r="B531" t="str">
            <v>Syncope or Collapse, without CC</v>
          </cell>
        </row>
        <row r="532">
          <cell r="A532" t="str">
            <v>EB09Z</v>
          </cell>
          <cell r="B532" t="str">
            <v>Non-Interventional Congenital Cardiac Conditions</v>
          </cell>
        </row>
        <row r="533">
          <cell r="A533" t="str">
            <v>EB10Z</v>
          </cell>
          <cell r="B533" t="str">
            <v>Actual or Suspected Myocardial Infarction</v>
          </cell>
        </row>
        <row r="534">
          <cell r="A534" t="str">
            <v>FZ12D</v>
          </cell>
          <cell r="B534" t="str">
            <v>Major General Abdominal Procedures, 19 years and over with Major CC</v>
          </cell>
        </row>
        <row r="535">
          <cell r="A535" t="str">
            <v>FZ12E</v>
          </cell>
          <cell r="B535" t="str">
            <v>Major General Abdominal Procedures, 19 years and over with Intermediate CC</v>
          </cell>
        </row>
        <row r="536">
          <cell r="A536" t="str">
            <v>FZ12F</v>
          </cell>
          <cell r="B536" t="str">
            <v>Major General Abdominal Procedures, 19 years and over without CC</v>
          </cell>
        </row>
        <row r="537">
          <cell r="A537" t="str">
            <v>FZ12H</v>
          </cell>
          <cell r="B537" t="str">
            <v>Major General Abdominal Procedures, between 2 and 18 years with CC</v>
          </cell>
        </row>
        <row r="538">
          <cell r="A538" t="str">
            <v>FZ12I</v>
          </cell>
          <cell r="B538" t="str">
            <v>Major General Abdominal Procedures, between 2 and 18 years without CC</v>
          </cell>
        </row>
        <row r="539">
          <cell r="A539" t="str">
            <v>FZ12J</v>
          </cell>
          <cell r="B539" t="str">
            <v>Major General Abdominal Procedures, 1 year and under with Major CC</v>
          </cell>
        </row>
        <row r="540">
          <cell r="A540" t="str">
            <v>FZ12K</v>
          </cell>
          <cell r="B540" t="str">
            <v>Major General Abdominal Procedures, 1 year and under without Major CC</v>
          </cell>
        </row>
        <row r="541">
          <cell r="A541" t="str">
            <v>FZ13C</v>
          </cell>
          <cell r="B541" t="str">
            <v>Minor Therapeutic or Diagnostic General Abdominal Procedures, 19 years and over</v>
          </cell>
        </row>
        <row r="542">
          <cell r="A542" t="str">
            <v>FZ13D</v>
          </cell>
          <cell r="B542" t="str">
            <v>Minor Therapeutic or Diagnostic General Abdominal Procedures, 18 years and under</v>
          </cell>
        </row>
        <row r="543">
          <cell r="A543" t="str">
            <v>FZ17A</v>
          </cell>
          <cell r="B543" t="str">
            <v>Abdominal Hernia Procedures, 19 years and over with Major CC</v>
          </cell>
        </row>
        <row r="544">
          <cell r="A544" t="str">
            <v>FZ17B</v>
          </cell>
          <cell r="B544" t="str">
            <v>Abdominal Hernia Procedures, 19 years and over with Intermediate CC</v>
          </cell>
        </row>
        <row r="545">
          <cell r="A545" t="str">
            <v>FZ17C</v>
          </cell>
          <cell r="B545" t="str">
            <v>Abdominal Hernia Procedures, 19 years and over without CC</v>
          </cell>
        </row>
        <row r="546">
          <cell r="A546" t="str">
            <v>FZ17D</v>
          </cell>
          <cell r="B546" t="str">
            <v>Abdominal Hernia Procedures, 18 years and under</v>
          </cell>
        </row>
        <row r="547">
          <cell r="A547" t="str">
            <v>FZ18A</v>
          </cell>
          <cell r="B547" t="str">
            <v>Inguinal, Umbilical or Femoral Hernia Procedures, 19 years and over with Major CC</v>
          </cell>
        </row>
        <row r="548">
          <cell r="A548" t="str">
            <v>FZ18B</v>
          </cell>
          <cell r="B548" t="str">
            <v>Inguinal, Umbilical or Femoral Hernia Procedures, 19 years and over with Intermediate CC</v>
          </cell>
        </row>
        <row r="549">
          <cell r="A549" t="str">
            <v>FZ18C</v>
          </cell>
          <cell r="B549" t="str">
            <v>Inguinal, Umbilical or Femoral Hernia Procedures, 19 years and over without CC</v>
          </cell>
        </row>
        <row r="550">
          <cell r="A550" t="str">
            <v>FZ18E</v>
          </cell>
          <cell r="B550" t="str">
            <v>Inguinal, Umbilical or Femoral Hernia Procedures, between 2 and 18 years</v>
          </cell>
        </row>
        <row r="551">
          <cell r="A551" t="str">
            <v>FZ18F</v>
          </cell>
          <cell r="B551" t="str">
            <v>Inguinal, Umbilical or Femoral Hernia Procedures, 1 year and under</v>
          </cell>
        </row>
        <row r="552">
          <cell r="A552" t="str">
            <v>FZ19A</v>
          </cell>
          <cell r="B552" t="str">
            <v>Herniotomy Procedures, 2 years and over</v>
          </cell>
        </row>
        <row r="553">
          <cell r="A553" t="str">
            <v>FZ19B</v>
          </cell>
          <cell r="B553" t="str">
            <v>Herniotomy Procedures, 1 year and under</v>
          </cell>
        </row>
        <row r="554">
          <cell r="A554" t="str">
            <v>FZ20A</v>
          </cell>
          <cell r="B554" t="str">
            <v>Appendicectomy Procedures, 19 years and over with Major CC</v>
          </cell>
        </row>
        <row r="555">
          <cell r="A555" t="str">
            <v>FZ20B</v>
          </cell>
          <cell r="B555" t="str">
            <v>Appendicectomy Procedures, 19 years and over without Major CC</v>
          </cell>
        </row>
        <row r="556">
          <cell r="A556" t="str">
            <v>FZ20D</v>
          </cell>
          <cell r="B556" t="str">
            <v>Appendicectomy Procedures, 18 years and under with Major CC</v>
          </cell>
        </row>
        <row r="557">
          <cell r="A557" t="str">
            <v>FZ20E</v>
          </cell>
          <cell r="B557" t="str">
            <v>Appendicectomy Procedures, 18 years and under without Major CC</v>
          </cell>
        </row>
        <row r="558">
          <cell r="A558" t="str">
            <v>FZ21A</v>
          </cell>
          <cell r="B558" t="str">
            <v>Major Anal Procedures, 19 years and over</v>
          </cell>
        </row>
        <row r="559">
          <cell r="A559" t="str">
            <v>FZ21B</v>
          </cell>
          <cell r="B559" t="str">
            <v>Major Anal Procedures, 18 years and under</v>
          </cell>
        </row>
        <row r="560">
          <cell r="A560" t="str">
            <v>FZ22A</v>
          </cell>
          <cell r="B560" t="str">
            <v>Intermediate Anal Procedures, 19 years and over</v>
          </cell>
        </row>
        <row r="561">
          <cell r="A561" t="str">
            <v>FZ22B</v>
          </cell>
          <cell r="B561" t="str">
            <v>Intermediate Anal Procedures, 18 years and under</v>
          </cell>
        </row>
        <row r="562">
          <cell r="A562" t="str">
            <v>FZ23A</v>
          </cell>
          <cell r="B562" t="str">
            <v>Minor Anal Procedures, 19 years and over</v>
          </cell>
        </row>
        <row r="563">
          <cell r="A563" t="str">
            <v>FZ23B</v>
          </cell>
          <cell r="B563" t="str">
            <v>Minor Anal Procedures, 18 years and under</v>
          </cell>
        </row>
        <row r="564">
          <cell r="A564" t="str">
            <v>FZ24A</v>
          </cell>
          <cell r="B564" t="str">
            <v>Major Therapeutic Endoscopic Upper or Lower GI Tract Procedures, 19 years and over with Major CC</v>
          </cell>
        </row>
        <row r="565">
          <cell r="A565" t="str">
            <v>FZ24B</v>
          </cell>
          <cell r="B565" t="str">
            <v>Major Therapeutic Endoscopic Upper or Lower GI Tract Procedures, 19 years and over with Intermediate CC</v>
          </cell>
        </row>
        <row r="566">
          <cell r="A566" t="str">
            <v>FZ24C</v>
          </cell>
          <cell r="B566" t="str">
            <v>Major Therapeutic Endoscopic Upper or Lower GI Tract Procedures, 19 years and over without CC</v>
          </cell>
        </row>
        <row r="567">
          <cell r="A567" t="str">
            <v>FZ24E</v>
          </cell>
          <cell r="B567" t="str">
            <v>Major Therapeutic Endoscopic Upper or Lower GI Tract Procedures, between 2 and 18 years</v>
          </cell>
        </row>
        <row r="568">
          <cell r="A568" t="str">
            <v>FZ24F</v>
          </cell>
          <cell r="B568" t="str">
            <v>Major Therapeutic Endoscopic Upper or Lower GI Tract Procedures, 1 year and under</v>
          </cell>
        </row>
        <row r="569">
          <cell r="A569" t="str">
            <v>FZ27A</v>
          </cell>
          <cell r="B569" t="str">
            <v>Intermediate Therapeutic General Abdominal Procedures, 19 years and over with Major CC</v>
          </cell>
        </row>
        <row r="570">
          <cell r="A570" t="str">
            <v>FZ27B</v>
          </cell>
          <cell r="B570" t="str">
            <v>Intermediate Therapeutic General Abdominal Procedures, 19 years and over with Intermediate CC</v>
          </cell>
        </row>
        <row r="571">
          <cell r="A571" t="str">
            <v>FZ27C</v>
          </cell>
          <cell r="B571" t="str">
            <v>Intermediate Therapeutic General Abdominal Procedures, 19 years and over without CC</v>
          </cell>
        </row>
        <row r="572">
          <cell r="A572" t="str">
            <v>FZ27D</v>
          </cell>
          <cell r="B572" t="str">
            <v>Intermediate Therapeutic General Abdominal Procedures, 18 years and under</v>
          </cell>
        </row>
        <row r="573">
          <cell r="A573" t="str">
            <v>FZ31D</v>
          </cell>
          <cell r="B573" t="str">
            <v>Disorders of the Oesophagus, with length of stay 2 days or more, with Major CC</v>
          </cell>
        </row>
        <row r="574">
          <cell r="A574" t="str">
            <v>FZ31E</v>
          </cell>
          <cell r="B574" t="str">
            <v>Disorders of the Oesophagus, with length of stay 2 days or more, without Major CC</v>
          </cell>
        </row>
        <row r="575">
          <cell r="A575" t="str">
            <v>FZ31F</v>
          </cell>
          <cell r="B575" t="str">
            <v>Disorders of the Oesophagus, with length of stay 1 day or less</v>
          </cell>
        </row>
        <row r="576">
          <cell r="A576" t="str">
            <v>FZ33C</v>
          </cell>
          <cell r="B576" t="str">
            <v>Small Intestinal Disorders, excluding Inflammatory Bowel Disease, with length of stay 2 days or more, with CC</v>
          </cell>
        </row>
        <row r="577">
          <cell r="A577" t="str">
            <v>FZ33D</v>
          </cell>
          <cell r="B577" t="str">
            <v>Small Intestinal Disorders, excluding Inflammatory Bowel Disease, with length of stay 2 days or more, without CC</v>
          </cell>
        </row>
        <row r="578">
          <cell r="A578" t="str">
            <v>FZ33E</v>
          </cell>
          <cell r="B578" t="str">
            <v>Small Intestinal Disorders, excluding Inflammatory Bowel Disease, with length of stay 1 day or less</v>
          </cell>
        </row>
        <row r="579">
          <cell r="A579" t="str">
            <v>FZ36D</v>
          </cell>
          <cell r="B579" t="str">
            <v>Intestinal Infectious Disorders, with length of stay 2 days or more, with Major CC</v>
          </cell>
        </row>
        <row r="580">
          <cell r="A580" t="str">
            <v>FZ36E</v>
          </cell>
          <cell r="B580" t="str">
            <v>Intestinal Infectious Disorders, with length of stay 2 days or more, without Major CC</v>
          </cell>
        </row>
        <row r="581">
          <cell r="A581" t="str">
            <v>FZ36F</v>
          </cell>
          <cell r="B581" t="str">
            <v>Intestinal Infectious Disorders, with length of stay 1 day or less</v>
          </cell>
        </row>
        <row r="582">
          <cell r="A582" t="str">
            <v>FZ37F</v>
          </cell>
          <cell r="B582" t="str">
            <v>Inflammatory Bowel Disease, with length of stay 1 day or less</v>
          </cell>
        </row>
        <row r="583">
          <cell r="A583" t="str">
            <v>FZ37G</v>
          </cell>
          <cell r="B583" t="str">
            <v>Inflammatory Bowel Disease, with length of stay 2 days or more, with Interventions, with Major CC</v>
          </cell>
        </row>
        <row r="584">
          <cell r="A584" t="str">
            <v>FZ37H</v>
          </cell>
          <cell r="B584" t="str">
            <v>Inflammatory Bowel Disease, with length of stay 2 days or more, without Interventions, with Major CC</v>
          </cell>
        </row>
        <row r="585">
          <cell r="A585" t="str">
            <v>FZ37I</v>
          </cell>
          <cell r="B585" t="str">
            <v>Inflammatory Bowel Disease, with length of stay 2 days or more, with Interventions, without Major CC</v>
          </cell>
        </row>
        <row r="586">
          <cell r="A586" t="str">
            <v>FZ37J</v>
          </cell>
          <cell r="B586" t="str">
            <v>Inflammatory Bowel Disease, with length of stay 2 days or more, without Interventions, without Major CC</v>
          </cell>
        </row>
        <row r="587">
          <cell r="A587" t="str">
            <v>FZ38D</v>
          </cell>
          <cell r="B587" t="str">
            <v>Gastrointestinal Bleed, with length of stay 2 days or more, with Major CC</v>
          </cell>
        </row>
        <row r="588">
          <cell r="A588" t="str">
            <v>FZ38E</v>
          </cell>
          <cell r="B588" t="str">
            <v>Gastrointestinal Bleed, with length of stay 2 days or more, without Major CC</v>
          </cell>
        </row>
        <row r="589">
          <cell r="A589" t="str">
            <v>FZ38F</v>
          </cell>
          <cell r="B589" t="str">
            <v>Gastrointestinal Bleed, with length of stay 1 day or less</v>
          </cell>
        </row>
        <row r="590">
          <cell r="A590" t="str">
            <v>FZ39D</v>
          </cell>
          <cell r="B590" t="str">
            <v>Hernia Disorders, with length of stay 2 days or more, with Major CC</v>
          </cell>
        </row>
        <row r="591">
          <cell r="A591" t="str">
            <v>FZ39E</v>
          </cell>
          <cell r="B591" t="str">
            <v>Hernia Disorders, with length of stay 2 days or more, without Major CC</v>
          </cell>
        </row>
        <row r="592">
          <cell r="A592" t="str">
            <v>FZ39F</v>
          </cell>
          <cell r="B592" t="str">
            <v>Hernia Disorders, with length of stay 1 day or less</v>
          </cell>
        </row>
        <row r="593">
          <cell r="A593" t="str">
            <v>FZ40A</v>
          </cell>
          <cell r="B593" t="str">
            <v>Appendix Disorders, with length of stay 2 days or more</v>
          </cell>
        </row>
        <row r="594">
          <cell r="A594" t="str">
            <v>FZ40B</v>
          </cell>
          <cell r="B594" t="str">
            <v>Appendix Disorders, with length of stay 1 day or less</v>
          </cell>
        </row>
        <row r="595">
          <cell r="A595" t="str">
            <v>FZ41D</v>
          </cell>
          <cell r="B595" t="str">
            <v>Anal Disorders, with length of stay 2 days or more, with Major CC</v>
          </cell>
        </row>
        <row r="596">
          <cell r="A596" t="str">
            <v>FZ41E</v>
          </cell>
          <cell r="B596" t="str">
            <v>Anal Disorders, with length of stay 2 days or more, without Major CC</v>
          </cell>
        </row>
        <row r="597">
          <cell r="A597" t="str">
            <v>FZ41F</v>
          </cell>
          <cell r="B597" t="str">
            <v>Anal Disorders, with length of stay 1 day or less</v>
          </cell>
        </row>
        <row r="598">
          <cell r="A598" t="str">
            <v>FZ42A</v>
          </cell>
          <cell r="B598" t="str">
            <v>Wireless Capsule Endoscopy, 19 years and over</v>
          </cell>
        </row>
        <row r="599">
          <cell r="A599" t="str">
            <v>FZ42B</v>
          </cell>
          <cell r="B599" t="str">
            <v>Wireless Capsule Endoscopy, 18 years and under</v>
          </cell>
        </row>
        <row r="600">
          <cell r="A600" t="str">
            <v>FZ43A</v>
          </cell>
          <cell r="B600" t="str">
            <v>Non-Malignant Stomach or Duodenum Disorders, with length of stay 2 days or more, with Major CC</v>
          </cell>
        </row>
        <row r="601">
          <cell r="A601" t="str">
            <v>FZ43B</v>
          </cell>
          <cell r="B601" t="str">
            <v>Non-Malignant Stomach or Duodenum Disorders, with length of stay 2 days or more, without Major CC</v>
          </cell>
        </row>
        <row r="602">
          <cell r="A602" t="str">
            <v>FZ43C</v>
          </cell>
          <cell r="B602" t="str">
            <v>Non-Malignant Stomach or Duodenum Disorders, with length of stay 1 day or less</v>
          </cell>
        </row>
        <row r="603">
          <cell r="A603" t="str">
            <v>FZ44A</v>
          </cell>
          <cell r="B603" t="str">
            <v>Malignant Stomach or Duodenum Disorders, with length of stay 2 days or more, with Major CC</v>
          </cell>
        </row>
        <row r="604">
          <cell r="A604" t="str">
            <v>FZ44B</v>
          </cell>
          <cell r="B604" t="str">
            <v>Malignant Stomach or Duodenum Disorders, with length of stay 2 days or more, without Major CC</v>
          </cell>
        </row>
        <row r="605">
          <cell r="A605" t="str">
            <v>FZ44C</v>
          </cell>
          <cell r="B605" t="str">
            <v>Malignant Stomach or Duodenum Disorders, with length of stay 1 day or less</v>
          </cell>
        </row>
        <row r="606">
          <cell r="A606" t="str">
            <v>FZ45A</v>
          </cell>
          <cell r="B606" t="str">
            <v>Non-Malignant Large Intestinal Disorders, with length of stay 2 days or more, with Major CC</v>
          </cell>
        </row>
        <row r="607">
          <cell r="A607" t="str">
            <v>FZ45B</v>
          </cell>
          <cell r="B607" t="str">
            <v>Non-Malignant Large Intestinal Disorders, with length of stay 2 days or more, without Major CC</v>
          </cell>
        </row>
        <row r="608">
          <cell r="A608" t="str">
            <v>FZ45C</v>
          </cell>
          <cell r="B608" t="str">
            <v>Non-Malignant Large Intestinal Disorders, with length of stay 1 day or less</v>
          </cell>
        </row>
        <row r="609">
          <cell r="A609" t="str">
            <v>FZ46A</v>
          </cell>
          <cell r="B609" t="str">
            <v>Malignant Large Intestinal Disorders, with length of stay 2 days or more, with Major CC</v>
          </cell>
        </row>
        <row r="610">
          <cell r="A610" t="str">
            <v>FZ46B</v>
          </cell>
          <cell r="B610" t="str">
            <v>Malignant Large Intestinal Disorders, with length of stay 2 days or more, without Major CC</v>
          </cell>
        </row>
        <row r="611">
          <cell r="A611" t="str">
            <v>FZ46C</v>
          </cell>
          <cell r="B611" t="str">
            <v>Malignant Large Intestinal Disorders, with length of stay 1 day or less</v>
          </cell>
        </row>
        <row r="612">
          <cell r="A612" t="str">
            <v>FZ47A</v>
          </cell>
          <cell r="B612" t="str">
            <v>Non-Malignant General Abdominal Disorders, with length of stay 2 days or more, with Major CC</v>
          </cell>
        </row>
        <row r="613">
          <cell r="A613" t="str">
            <v>FZ47B</v>
          </cell>
          <cell r="B613" t="str">
            <v>Non-Malignant General Abdominal Disorders, with length of stay 2 days or more, without Major CC</v>
          </cell>
        </row>
        <row r="614">
          <cell r="A614" t="str">
            <v>FZ47C</v>
          </cell>
          <cell r="B614" t="str">
            <v>Non-Malignant General Abdominal Disorders, with length of stay 1 day or less</v>
          </cell>
        </row>
        <row r="615">
          <cell r="A615" t="str">
            <v>FZ48A</v>
          </cell>
          <cell r="B615" t="str">
            <v>Malignant General Abdominal Disorders, with length of stay 2 days or more, with Major CC</v>
          </cell>
        </row>
        <row r="616">
          <cell r="A616" t="str">
            <v>FZ48B</v>
          </cell>
          <cell r="B616" t="str">
            <v>Malignant General Abdominal Disorders, with length of stay 2 days or more, without Major CC</v>
          </cell>
        </row>
        <row r="617">
          <cell r="A617" t="str">
            <v>FZ48C</v>
          </cell>
          <cell r="B617" t="str">
            <v>Malignant General Abdominal Disorders, with length of stay 1 day or less</v>
          </cell>
        </row>
        <row r="618">
          <cell r="A618" t="str">
            <v>FZ49A</v>
          </cell>
          <cell r="B618" t="str">
            <v>Nutritional Disorders, with length of stay 2 days or more, with Major CC</v>
          </cell>
        </row>
        <row r="619">
          <cell r="A619" t="str">
            <v>FZ49B</v>
          </cell>
          <cell r="B619" t="str">
            <v>Nutritional Disorders, with length of stay 2 days or more, without Major CC</v>
          </cell>
        </row>
        <row r="620">
          <cell r="A620" t="str">
            <v>FZ49C</v>
          </cell>
          <cell r="B620" t="str">
            <v>Nutritional Disorders, with length of stay 1 day or less</v>
          </cell>
        </row>
        <row r="621">
          <cell r="A621" t="str">
            <v>FZ50Z</v>
          </cell>
          <cell r="B621" t="str">
            <v>Intermediate Large Intestine Procedures, 19 years and over</v>
          </cell>
        </row>
        <row r="622">
          <cell r="A622" t="str">
            <v>FZ51Z</v>
          </cell>
          <cell r="B622" t="str">
            <v>Diagnostic Colonoscopy, 19 years and over</v>
          </cell>
        </row>
        <row r="623">
          <cell r="A623" t="str">
            <v>FZ52Z</v>
          </cell>
          <cell r="B623" t="str">
            <v>Diagnostic Colonoscopy with Biopsy, 19 years and over</v>
          </cell>
        </row>
        <row r="624">
          <cell r="A624" t="str">
            <v>FZ53Z</v>
          </cell>
          <cell r="B624" t="str">
            <v>Therapeutic Colonoscopy, 19 years and over</v>
          </cell>
        </row>
        <row r="625">
          <cell r="A625" t="str">
            <v>FZ54Z</v>
          </cell>
          <cell r="B625" t="str">
            <v>Diagnostic Flexible Sigmoidoscopy, 19 years and over</v>
          </cell>
        </row>
        <row r="626">
          <cell r="A626" t="str">
            <v>FZ55Z</v>
          </cell>
          <cell r="B626" t="str">
            <v>Diagnostic Flexible Sigmoidoscopy with Biopsy, 19 years and over</v>
          </cell>
        </row>
        <row r="627">
          <cell r="A627" t="str">
            <v>FZ56Z</v>
          </cell>
          <cell r="B627" t="str">
            <v>Therapeutic Flexible Sigmoidoscopy, 19 years and over</v>
          </cell>
        </row>
        <row r="628">
          <cell r="A628" t="str">
            <v>FZ57Z</v>
          </cell>
          <cell r="B628" t="str">
            <v>Diagnostic or Therapeutic, Rigid Sigmoidoscopy, 19 years and over</v>
          </cell>
        </row>
        <row r="629">
          <cell r="A629" t="str">
            <v>FZ58A</v>
          </cell>
          <cell r="B629" t="str">
            <v>Endoscopic or Intermediate, Lower GI Tract Procedures, between 2 and 18 years</v>
          </cell>
        </row>
        <row r="630">
          <cell r="A630" t="str">
            <v>FZ58B</v>
          </cell>
          <cell r="B630" t="str">
            <v>Endoscopic or Intermediate, Lower GI Tract Procedures, 1 year and under</v>
          </cell>
        </row>
        <row r="631">
          <cell r="A631" t="str">
            <v>FZ59Z</v>
          </cell>
          <cell r="B631" t="str">
            <v>Intermediate Upper GI Tract Procedures, 19 years and over</v>
          </cell>
        </row>
        <row r="632">
          <cell r="A632" t="str">
            <v>FZ60Z</v>
          </cell>
          <cell r="B632" t="str">
            <v>Diagnostic Endoscopic Upper GI Tract Procedures, 19 years and over</v>
          </cell>
        </row>
        <row r="633">
          <cell r="A633" t="str">
            <v>FZ61Z</v>
          </cell>
          <cell r="B633" t="str">
            <v>Diagnostic Endoscopic Upper GI Tract Procedures with Biopsy, 19 years and over</v>
          </cell>
        </row>
        <row r="634">
          <cell r="A634" t="str">
            <v>FZ62A</v>
          </cell>
          <cell r="B634" t="str">
            <v>Endoscopic or Intermediate, Upper GI Tract Procedures, between 2 and 18 years</v>
          </cell>
        </row>
        <row r="635">
          <cell r="A635" t="str">
            <v>FZ62B</v>
          </cell>
          <cell r="B635" t="str">
            <v>Endoscopic or Intermediate, Upper GI Tract Procedures, 1 year and under</v>
          </cell>
        </row>
        <row r="636">
          <cell r="A636" t="str">
            <v>FZ63Z</v>
          </cell>
          <cell r="B636" t="str">
            <v>Combined Upper and Lower GI Tract Diagnostic Endoscopic Procedures</v>
          </cell>
        </row>
        <row r="637">
          <cell r="A637" t="str">
            <v>FZ64A</v>
          </cell>
          <cell r="B637" t="str">
            <v>Combined Upper and Lower GI Tract Diagnostic Endoscopic Procedures with Biopsy, 19 years and over</v>
          </cell>
        </row>
        <row r="638">
          <cell r="A638" t="str">
            <v>FZ64B</v>
          </cell>
          <cell r="B638" t="str">
            <v>Combined Upper and Lower GI Tract Diagnostic Endoscopic Procedures with Biopsy, 18 years and under</v>
          </cell>
        </row>
        <row r="639">
          <cell r="A639" t="str">
            <v>FZ65Z</v>
          </cell>
          <cell r="B639" t="str">
            <v>Combined Upper and Lower GI Tract Therapeutic Endoscopic Procedures</v>
          </cell>
        </row>
        <row r="640">
          <cell r="A640" t="str">
            <v>FZ66A</v>
          </cell>
          <cell r="B640" t="str">
            <v>Very Major Small Intestine Procedures, 19 years and over with CC</v>
          </cell>
        </row>
        <row r="641">
          <cell r="A641" t="str">
            <v>FZ66B</v>
          </cell>
          <cell r="B641" t="str">
            <v>Very Major Small Intestine Procedures, 19 years and over without CC</v>
          </cell>
        </row>
        <row r="642">
          <cell r="A642" t="str">
            <v>FZ67A</v>
          </cell>
          <cell r="B642" t="str">
            <v>Major Small Intestine Procedures, 19 years and over with CC</v>
          </cell>
        </row>
        <row r="643">
          <cell r="A643" t="str">
            <v>FZ67B</v>
          </cell>
          <cell r="B643" t="str">
            <v>Major Small Intestine Procedures, 19 years and over without CC</v>
          </cell>
        </row>
        <row r="644">
          <cell r="A644" t="str">
            <v>FZ68C</v>
          </cell>
          <cell r="B644" t="str">
            <v>Very Major or Major Small Intestine Procedures, between 2 and 18 years with CC</v>
          </cell>
        </row>
        <row r="645">
          <cell r="A645" t="str">
            <v>FZ68D</v>
          </cell>
          <cell r="B645" t="str">
            <v>Very Major or Major Small Intestine Procedures, between 2 and 18 years without CC</v>
          </cell>
        </row>
        <row r="646">
          <cell r="A646" t="str">
            <v>FZ68E</v>
          </cell>
          <cell r="B646" t="str">
            <v>Very Major or Major Small Intestine Procedures, 1 year and under with CC</v>
          </cell>
        </row>
        <row r="647">
          <cell r="A647" t="str">
            <v>FZ68F</v>
          </cell>
          <cell r="B647" t="str">
            <v>Very Major or Major Small Intestine Procedures, 1 year and under without CC</v>
          </cell>
        </row>
        <row r="648">
          <cell r="A648" t="str">
            <v>FZ69A</v>
          </cell>
          <cell r="B648" t="str">
            <v>Complex Small Intestine Procedures, 19 years and over</v>
          </cell>
        </row>
        <row r="649">
          <cell r="A649" t="str">
            <v>FZ69B</v>
          </cell>
          <cell r="B649" t="str">
            <v>Complex Small Intestine Procedures, 18 years and under</v>
          </cell>
        </row>
        <row r="650">
          <cell r="A650" t="str">
            <v>FZ70Z</v>
          </cell>
          <cell r="B650" t="str">
            <v>Therapeutic Endoscopic Upper GI Tract Procedures, 19 years and over</v>
          </cell>
        </row>
        <row r="651">
          <cell r="A651" t="str">
            <v>FZ71A</v>
          </cell>
          <cell r="B651" t="str">
            <v>Endoscopic Insertion of Luminal Stent into GI Tract, with length of stay 2 days or more, with Major CC</v>
          </cell>
        </row>
        <row r="652">
          <cell r="A652" t="str">
            <v>FZ71B</v>
          </cell>
          <cell r="B652" t="str">
            <v>Endoscopic Insertion of Luminal Stent into GI Tract, with length of stay 2 days or more, without Major CC</v>
          </cell>
        </row>
        <row r="653">
          <cell r="A653" t="str">
            <v>FZ71C</v>
          </cell>
          <cell r="B653" t="str">
            <v>Endoscopic Insertion of Luminal Stent into GI Tract, with length of stay 1 day or less</v>
          </cell>
        </row>
        <row r="654">
          <cell r="A654" t="str">
            <v>FZ72Z</v>
          </cell>
          <cell r="B654" t="str">
            <v>Insertion of Spinal Cord Stimulator for Treatment of Faecal Incontinence</v>
          </cell>
        </row>
        <row r="655">
          <cell r="A655" t="str">
            <v>FZ73A</v>
          </cell>
          <cell r="B655" t="str">
            <v>Very Complex Large Intestine Procedures with Major CC</v>
          </cell>
        </row>
        <row r="656">
          <cell r="A656" t="str">
            <v>FZ73B</v>
          </cell>
          <cell r="B656" t="str">
            <v>Very Complex Large Intestine Procedures without Major CC</v>
          </cell>
        </row>
        <row r="657">
          <cell r="A657" t="str">
            <v>FZ74A</v>
          </cell>
          <cell r="B657" t="str">
            <v>Complex Large Intestine Procedures, 19 years and over with Major CC</v>
          </cell>
        </row>
        <row r="658">
          <cell r="A658" t="str">
            <v>FZ74B</v>
          </cell>
          <cell r="B658" t="str">
            <v>Complex Large Intestine Procedures, 19 years and over without Major CC</v>
          </cell>
        </row>
        <row r="659">
          <cell r="A659" t="str">
            <v>FZ75A</v>
          </cell>
          <cell r="B659" t="str">
            <v>Proximal Colon Procedures, 19 years and over with Major CC</v>
          </cell>
        </row>
        <row r="660">
          <cell r="A660" t="str">
            <v>FZ75B</v>
          </cell>
          <cell r="B660" t="str">
            <v>Proximal Colon Procedures, 19 years and over without Major CC</v>
          </cell>
        </row>
        <row r="661">
          <cell r="A661" t="str">
            <v>FZ76A</v>
          </cell>
          <cell r="B661" t="str">
            <v>Distal Colon Procedures, 19 years and over with Major CC</v>
          </cell>
        </row>
        <row r="662">
          <cell r="A662" t="str">
            <v>FZ76B</v>
          </cell>
          <cell r="B662" t="str">
            <v>Distal Colon Procedures, 19 years and over without Major CC</v>
          </cell>
        </row>
        <row r="663">
          <cell r="A663" t="str">
            <v>FZ77A</v>
          </cell>
          <cell r="B663" t="str">
            <v>Major Large Intestine Procedures, 19 years and over with Major CC</v>
          </cell>
        </row>
        <row r="664">
          <cell r="A664" t="str">
            <v>FZ77B</v>
          </cell>
          <cell r="B664" t="str">
            <v>Major Large Intestine Procedures, 19 years and over without Major CC</v>
          </cell>
        </row>
        <row r="665">
          <cell r="A665" t="str">
            <v>FZ78A</v>
          </cell>
          <cell r="B665" t="str">
            <v>Complex or Major Large Intestine Procedures, between 2 and 18 years with CC</v>
          </cell>
        </row>
        <row r="666">
          <cell r="A666" t="str">
            <v>FZ78B</v>
          </cell>
          <cell r="B666" t="str">
            <v>Complex or Major Large Intestine Procedures, between 2 and 18 years without CC</v>
          </cell>
        </row>
        <row r="667">
          <cell r="A667" t="str">
            <v>FZ78C</v>
          </cell>
          <cell r="B667" t="str">
            <v>Complex or Major Large Intestine Procedures, 1 year and under with CC</v>
          </cell>
        </row>
        <row r="668">
          <cell r="A668" t="str">
            <v>FZ78D</v>
          </cell>
          <cell r="B668" t="str">
            <v>Complex or Major Large Intestine Procedures, 1 year and under without CC</v>
          </cell>
        </row>
        <row r="669">
          <cell r="A669" t="str">
            <v>FZ79A</v>
          </cell>
          <cell r="B669" t="str">
            <v>Complex General Abdominal Procedures with Major CC</v>
          </cell>
        </row>
        <row r="670">
          <cell r="A670" t="str">
            <v>FZ79B</v>
          </cell>
          <cell r="B670" t="str">
            <v>Complex General Abdominal Procedures without Major CC</v>
          </cell>
        </row>
        <row r="671">
          <cell r="A671" t="str">
            <v>FZ80A</v>
          </cell>
          <cell r="B671" t="str">
            <v>Very Complex Oesophageal, Stomach or Duodenum Procedures, 19 years and over with Major CC</v>
          </cell>
        </row>
        <row r="672">
          <cell r="A672" t="str">
            <v>FZ80B</v>
          </cell>
          <cell r="B672" t="str">
            <v>Very Complex Oesophageal, Stomach or Duodenum Procedures, 19 years and over without Major CC</v>
          </cell>
        </row>
        <row r="673">
          <cell r="A673" t="str">
            <v>FZ81A</v>
          </cell>
          <cell r="B673" t="str">
            <v>Complex Oesophageal, Stomach or Duodenum Procedures, 19 years and over with Major CC</v>
          </cell>
        </row>
        <row r="674">
          <cell r="A674" t="str">
            <v>FZ81B</v>
          </cell>
          <cell r="B674" t="str">
            <v>Complex Oesophageal, Stomach or Duodenum Procedures, 19 years and over without Major CC</v>
          </cell>
        </row>
        <row r="675">
          <cell r="A675" t="str">
            <v>FZ82A</v>
          </cell>
          <cell r="B675" t="str">
            <v>Very Complex or Complex Oesophageal, Stomach or Duodenum Procedures, 18 years and under with CC</v>
          </cell>
        </row>
        <row r="676">
          <cell r="A676" t="str">
            <v>FZ82B</v>
          </cell>
          <cell r="B676" t="str">
            <v>Very Complex or Complex Oesophageal, Stomach or Duodenum Procedures, 18 years and under without CC</v>
          </cell>
        </row>
        <row r="677">
          <cell r="A677" t="str">
            <v>FZ83A</v>
          </cell>
          <cell r="B677" t="str">
            <v>Major Oesophageal, Stomach or Duodenum Procedures, 19 years and over with Major CC</v>
          </cell>
        </row>
        <row r="678">
          <cell r="A678" t="str">
            <v>FZ83B</v>
          </cell>
          <cell r="B678" t="str">
            <v>Major Oesophageal, Stomach or Duodenum Procedures, 19 years and over without Major CC</v>
          </cell>
        </row>
        <row r="679">
          <cell r="A679" t="str">
            <v>FZ83C</v>
          </cell>
          <cell r="B679" t="str">
            <v>Major Oesophageal, Stomach or Duodenum Procedures, between 2 and 18 years with CC</v>
          </cell>
        </row>
        <row r="680">
          <cell r="A680" t="str">
            <v>FZ83D</v>
          </cell>
          <cell r="B680" t="str">
            <v>Major Oesophageal, Stomach or Duodenum Procedures, between 2 and 18 years without CC</v>
          </cell>
        </row>
        <row r="681">
          <cell r="A681" t="str">
            <v>FZ83E</v>
          </cell>
          <cell r="B681" t="str">
            <v>Major Oesophageal, Stomach or Duodenum Procedures, 1 year and under with CC</v>
          </cell>
        </row>
        <row r="682">
          <cell r="A682" t="str">
            <v>FZ83F</v>
          </cell>
          <cell r="B682" t="str">
            <v>Major Oesophageal, Stomach or Duodenum Procedures, 1 year and under without CC</v>
          </cell>
        </row>
        <row r="683">
          <cell r="A683" t="str">
            <v>FZ84Z</v>
          </cell>
          <cell r="B683" t="str">
            <v>Stomach Bypass Procedures for Obesity</v>
          </cell>
        </row>
        <row r="684">
          <cell r="A684" t="str">
            <v>FZ85Z</v>
          </cell>
          <cell r="B684" t="str">
            <v>Restrictive Stomach Procedures for Obesity</v>
          </cell>
        </row>
        <row r="685">
          <cell r="A685" t="str">
            <v>FZ86Z</v>
          </cell>
          <cell r="B685" t="str">
            <v>Endoscopic Insertion of Gastric Balloon for Obesity</v>
          </cell>
        </row>
        <row r="686">
          <cell r="A686" t="str">
            <v>FZ87A</v>
          </cell>
          <cell r="B686" t="str">
            <v>Complex Hernia Procedures with Major CC</v>
          </cell>
        </row>
        <row r="687">
          <cell r="A687" t="str">
            <v>FZ87B</v>
          </cell>
          <cell r="B687" t="str">
            <v>Complex Hernia Procedures with Intermediate CC</v>
          </cell>
        </row>
        <row r="688">
          <cell r="A688" t="str">
            <v>FZ87C</v>
          </cell>
          <cell r="B688" t="str">
            <v>Complex Hernia Procedures without CC</v>
          </cell>
        </row>
        <row r="689">
          <cell r="A689" t="str">
            <v>FZ88A</v>
          </cell>
          <cell r="B689" t="str">
            <v>Insertion of Gastrostomy Tube, 19 years and over</v>
          </cell>
        </row>
        <row r="690">
          <cell r="A690" t="str">
            <v>FZ88B</v>
          </cell>
          <cell r="B690" t="str">
            <v>Insertion of Gastrostomy Tube, 18 years and under</v>
          </cell>
        </row>
        <row r="691">
          <cell r="A691" t="str">
            <v>GA01A</v>
          </cell>
          <cell r="B691" t="str">
            <v>Hepatobiliary Transplant, 1 year and under</v>
          </cell>
        </row>
        <row r="692">
          <cell r="A692" t="str">
            <v>GA01B</v>
          </cell>
          <cell r="B692" t="str">
            <v>Hepatobiliary Transplant, between 2 and 17 years</v>
          </cell>
        </row>
        <row r="693">
          <cell r="A693" t="str">
            <v>GA01C</v>
          </cell>
          <cell r="B693" t="str">
            <v>Hepatobiliary Transplant, 18 years and over</v>
          </cell>
        </row>
        <row r="694">
          <cell r="A694" t="str">
            <v>GA03A</v>
          </cell>
          <cell r="B694" t="str">
            <v>Very Complex Open Hepatobiliary or Pancreatic Procedures, with CC</v>
          </cell>
        </row>
        <row r="695">
          <cell r="A695" t="str">
            <v>GA03B</v>
          </cell>
          <cell r="B695" t="str">
            <v>Very Complex Open Hepatobiliary or Pancreatic Procedures, without CC</v>
          </cell>
        </row>
        <row r="696">
          <cell r="A696" t="str">
            <v>GA04A</v>
          </cell>
          <cell r="B696" t="str">
            <v>Complex Open Hepatobiliary or Pancreatic Procedures, with CC</v>
          </cell>
        </row>
        <row r="697">
          <cell r="A697" t="str">
            <v>GA04B</v>
          </cell>
          <cell r="B697" t="str">
            <v>Complex Open Hepatobiliary or Pancreatic Procedures, without CC</v>
          </cell>
        </row>
        <row r="698">
          <cell r="A698" t="str">
            <v>GA05A</v>
          </cell>
          <cell r="B698" t="str">
            <v>Very Major Open Hepatobiliary or Pancreatic Procedures, with CC</v>
          </cell>
        </row>
        <row r="699">
          <cell r="A699" t="str">
            <v>GA05B</v>
          </cell>
          <cell r="B699" t="str">
            <v>Very Major Open Hepatobiliary or Pancreatic Procedures, without CC</v>
          </cell>
        </row>
        <row r="700">
          <cell r="A700" t="str">
            <v>GA06A</v>
          </cell>
          <cell r="B700" t="str">
            <v>Major Open Hepatobiliary or Pancreatic Procedures, with CC</v>
          </cell>
        </row>
        <row r="701">
          <cell r="A701" t="str">
            <v>GA06B</v>
          </cell>
          <cell r="B701" t="str">
            <v>Major Open Hepatobiliary or Pancreatic Procedures, without CC</v>
          </cell>
        </row>
        <row r="702">
          <cell r="A702" t="str">
            <v>GA07A</v>
          </cell>
          <cell r="B702" t="str">
            <v>Intermediate Open Hepatobiliary or Pancreatic Procedures, with CC</v>
          </cell>
        </row>
        <row r="703">
          <cell r="A703" t="str">
            <v>GA07B</v>
          </cell>
          <cell r="B703" t="str">
            <v>Intermediate Open Hepatobiliary or Pancreatic Procedures, without CC</v>
          </cell>
        </row>
        <row r="704">
          <cell r="A704" t="str">
            <v>GA10C</v>
          </cell>
          <cell r="B704" t="str">
            <v>Open Cholecystectomy, 19 years and over without CC</v>
          </cell>
        </row>
        <row r="705">
          <cell r="A705" t="str">
            <v>GA10D</v>
          </cell>
          <cell r="B705" t="str">
            <v>Laparoscopic Cholecystectomy, 19 years and over, with length of stay 1 day or more, without CC</v>
          </cell>
        </row>
        <row r="706">
          <cell r="A706" t="str">
            <v>GA10E</v>
          </cell>
          <cell r="B706" t="str">
            <v>Laparoscopic Cholecystectomy, 19 years and over, with length of stay 0 days, without CC</v>
          </cell>
        </row>
        <row r="707">
          <cell r="A707" t="str">
            <v>GA10F</v>
          </cell>
          <cell r="B707" t="str">
            <v>Open or Laparoscopic Cholecystectomy, 19 years and over with CC</v>
          </cell>
        </row>
        <row r="708">
          <cell r="A708" t="str">
            <v>GA10G</v>
          </cell>
          <cell r="B708" t="str">
            <v>Open or Laparoscopic Cholecystectomy, 18 years and under</v>
          </cell>
        </row>
        <row r="709">
          <cell r="A709" t="str">
            <v>GA11Z</v>
          </cell>
          <cell r="B709" t="str">
            <v>Pancreatic Necrosectomy</v>
          </cell>
        </row>
        <row r="710">
          <cell r="A710" t="str">
            <v>GA12Z</v>
          </cell>
          <cell r="B710" t="str">
            <v>Multi-Organ and Multiple Transplants</v>
          </cell>
        </row>
        <row r="711">
          <cell r="A711" t="str">
            <v>GA13A</v>
          </cell>
          <cell r="B711" t="str">
            <v>Minor Open or Laparoscopic, Hepatobiliary or Pancreatic Procedures, with CC</v>
          </cell>
        </row>
        <row r="712">
          <cell r="A712" t="str">
            <v>GA13B</v>
          </cell>
          <cell r="B712" t="str">
            <v>Minor Open or Laparoscopic, Hepatobiliary or Pancreatic Procedures, without CC</v>
          </cell>
        </row>
        <row r="713">
          <cell r="A713" t="str">
            <v>GB01A</v>
          </cell>
          <cell r="B713" t="str">
            <v>Very Major Endoscopic or Percutaneous, Hepatobiliary or Pancreatic Procedures, with Major CC</v>
          </cell>
        </row>
        <row r="714">
          <cell r="A714" t="str">
            <v>GB01B</v>
          </cell>
          <cell r="B714" t="str">
            <v>Very Major Endoscopic or Percutaneous, Hepatobiliary or Pancreatic Procedures, without Major CC</v>
          </cell>
        </row>
        <row r="715">
          <cell r="A715" t="str">
            <v>GB02A</v>
          </cell>
          <cell r="B715" t="str">
            <v>Major Endoscopic or Percutaneous, Hepatobiliary or Pancreatic Procedures, with Major CC</v>
          </cell>
        </row>
        <row r="716">
          <cell r="A716" t="str">
            <v>GB02B</v>
          </cell>
          <cell r="B716" t="str">
            <v>Major Endoscopic or Percutaneous, Hepatobiliary or Pancreatic Procedures, with Intermediate CC</v>
          </cell>
        </row>
        <row r="717">
          <cell r="A717" t="str">
            <v>GB02C</v>
          </cell>
          <cell r="B717" t="str">
            <v>Major Endoscopic or Percutaneous, Hepatobiliary or Pancreatic Procedures, without CC</v>
          </cell>
        </row>
        <row r="718">
          <cell r="A718" t="str">
            <v>GB03A</v>
          </cell>
          <cell r="B718" t="str">
            <v>Intermediate Endoscopic or Percutaneous, Hepatobiliary or Pancreatic Procedures, with CC</v>
          </cell>
        </row>
        <row r="719">
          <cell r="A719" t="str">
            <v>GB03B</v>
          </cell>
          <cell r="B719" t="str">
            <v>Intermediate Endoscopic or Percutaneous, Hepatobiliary or Pancreatic Procedures, without CC</v>
          </cell>
        </row>
        <row r="720">
          <cell r="A720" t="str">
            <v>GB04D</v>
          </cell>
          <cell r="B720" t="str">
            <v>Minor Endoscopic or Percutaneous, Hepatobiliary or Pancreatic Procedures, 19 years and over</v>
          </cell>
        </row>
        <row r="721">
          <cell r="A721" t="str">
            <v>GB04E</v>
          </cell>
          <cell r="B721" t="str">
            <v>Minor Endoscopic or Percutaneous, Hepatobiliary or Pancreatic Procedures, 18 years and under</v>
          </cell>
        </row>
        <row r="722">
          <cell r="A722" t="str">
            <v>GB05C</v>
          </cell>
          <cell r="B722" t="str">
            <v>Major Therapeutic Endoscopic Retrograde Cholangiopancreatography, with length of stay 3 days or more, with Major CC</v>
          </cell>
        </row>
        <row r="723">
          <cell r="A723" t="str">
            <v>GB05D</v>
          </cell>
          <cell r="B723" t="str">
            <v>Major Therapeutic Endoscopic Retrograde Cholangiopancreatography, with length of stay 3 days or more, without Major CC</v>
          </cell>
        </row>
        <row r="724">
          <cell r="A724" t="str">
            <v>GB05E</v>
          </cell>
          <cell r="B724" t="str">
            <v>Major Therapeutic Endoscopic Retrograde Cholangiopancreatography, with length of stay 2 days or less</v>
          </cell>
        </row>
        <row r="725">
          <cell r="A725" t="str">
            <v>GB06A</v>
          </cell>
          <cell r="B725" t="str">
            <v>Intermediate Therapeutic Endoscopic Retrograde Cholangiopancreatography, with length of stay 3 days or more, with Major CC</v>
          </cell>
        </row>
        <row r="726">
          <cell r="A726" t="str">
            <v>GB06B</v>
          </cell>
          <cell r="B726" t="str">
            <v>Intermediate Therapeutic Endoscopic Retrograde Cholangiopancreatography, with length of stay 3 days or more, with Intermediate CC</v>
          </cell>
        </row>
        <row r="727">
          <cell r="A727" t="str">
            <v>GB06C</v>
          </cell>
          <cell r="B727" t="str">
            <v>Intermediate Therapeutic Endoscopic Retrograde Cholangiopancreatography, with length of stay 3 days or more, without C</v>
          </cell>
        </row>
        <row r="728">
          <cell r="A728" t="str">
            <v>GB06D</v>
          </cell>
          <cell r="B728" t="str">
            <v>Intermediate Therapeutic Endoscopic Retrograde Cholangiopancreatography, with length of stay 2 days or less</v>
          </cell>
        </row>
        <row r="729">
          <cell r="A729" t="str">
            <v>GB07Z</v>
          </cell>
          <cell r="B729" t="str">
            <v>Minor Diagnostic Endoscopic Retrograde Cholangiopancreatography</v>
          </cell>
        </row>
        <row r="730">
          <cell r="A730" t="str">
            <v>GB08A</v>
          </cell>
          <cell r="B730" t="str">
            <v>Complex Endoscopic or Percutaneous, Hepatobiliary or Pancreatic Procedures, with Major CC</v>
          </cell>
        </row>
        <row r="731">
          <cell r="A731" t="str">
            <v>GB08B</v>
          </cell>
          <cell r="B731" t="str">
            <v>Complex Endoscopic or Percutaneous, Hepatobiliary or Pancreatic Procedures, without Major CC</v>
          </cell>
        </row>
        <row r="732">
          <cell r="A732" t="str">
            <v>GB09A</v>
          </cell>
          <cell r="B732" t="str">
            <v>Complex Therapeutic Endoscopic Retrograde Cholangiopancreatography, with length of stay 3 days or more, with Major CC</v>
          </cell>
        </row>
        <row r="733">
          <cell r="A733" t="str">
            <v>GB09B</v>
          </cell>
          <cell r="B733" t="str">
            <v>Complex Therapeutic Endoscopic Retrograde Cholangiopancreatography, with length of stay 3 days or more, without Major CC</v>
          </cell>
        </row>
        <row r="734">
          <cell r="A734" t="str">
            <v>GB09C</v>
          </cell>
          <cell r="B734" t="str">
            <v>Complex Therapeutic Endoscopic Retrograde Cholangiopancreatography, with length of stay 2 days or less</v>
          </cell>
        </row>
        <row r="735">
          <cell r="A735" t="str">
            <v>GC01A</v>
          </cell>
          <cell r="B735" t="str">
            <v>Liver Failure Disorders with Interventions</v>
          </cell>
        </row>
        <row r="736">
          <cell r="A736" t="str">
            <v>GC01B</v>
          </cell>
          <cell r="B736" t="str">
            <v>Liver Failure Disorders without Interventions</v>
          </cell>
        </row>
        <row r="737">
          <cell r="A737" t="str">
            <v>GC12A</v>
          </cell>
          <cell r="B737" t="str">
            <v>Malignant Liver or Pancreatic Disorders, with length of stay 2 days or more</v>
          </cell>
        </row>
        <row r="738">
          <cell r="A738" t="str">
            <v>GC12B</v>
          </cell>
          <cell r="B738" t="str">
            <v>Malignant Liver or Pancreatic Disorders, with length of stay 1 day or less</v>
          </cell>
        </row>
        <row r="739">
          <cell r="A739" t="str">
            <v>GC15A</v>
          </cell>
          <cell r="B739" t="str">
            <v>Non-Malignant Liver Disorders with Catastrophic CCs</v>
          </cell>
        </row>
        <row r="740">
          <cell r="A740" t="str">
            <v>GC15B</v>
          </cell>
          <cell r="B740" t="str">
            <v>Non-Malignant Liver Disorders with Severe CCs</v>
          </cell>
        </row>
        <row r="741">
          <cell r="A741" t="str">
            <v>GC15C</v>
          </cell>
          <cell r="B741" t="str">
            <v>Non-Malignant Liver Disorders with Major CCs</v>
          </cell>
        </row>
        <row r="742">
          <cell r="A742" t="str">
            <v>GC15D</v>
          </cell>
          <cell r="B742" t="str">
            <v>Non-Malignant Liver Disorders without Major CCs</v>
          </cell>
        </row>
        <row r="743">
          <cell r="A743" t="str">
            <v>GC16A</v>
          </cell>
          <cell r="B743" t="str">
            <v>Non-Malignant Pancreatic or Biliary Disorders, with Catastrophic CCs</v>
          </cell>
        </row>
        <row r="744">
          <cell r="A744" t="str">
            <v>HA33Z</v>
          </cell>
          <cell r="B744" t="str">
            <v>Intermediate Foot Procedures for Trauma, Category 1</v>
          </cell>
        </row>
        <row r="745">
          <cell r="A745" t="str">
            <v>HA34Z</v>
          </cell>
          <cell r="B745" t="str">
            <v>Minor Foot Procedures for Trauma, Category 2</v>
          </cell>
        </row>
        <row r="746">
          <cell r="A746" t="str">
            <v>HA35Z</v>
          </cell>
          <cell r="B746" t="str">
            <v>Minor Foot Procedures for Trauma, Category 1</v>
          </cell>
        </row>
        <row r="747">
          <cell r="A747" t="str">
            <v>HA39Z</v>
          </cell>
          <cell r="B747" t="str">
            <v>Minimal Foot Procedures for Trauma, with length of stay 1 day or less</v>
          </cell>
        </row>
        <row r="748">
          <cell r="A748" t="str">
            <v>HA51Z</v>
          </cell>
          <cell r="B748" t="str">
            <v>Major Hand Procedures for Trauma, Category 2</v>
          </cell>
        </row>
        <row r="749">
          <cell r="A749" t="str">
            <v>HA52Z</v>
          </cell>
          <cell r="B749" t="str">
            <v>Major Hand Procedures for Trauma, Category 1</v>
          </cell>
        </row>
        <row r="750">
          <cell r="A750" t="str">
            <v>HA53Z</v>
          </cell>
          <cell r="B750" t="str">
            <v>Intermediate Hand Procedures for Trauma, Category 2</v>
          </cell>
        </row>
        <row r="751">
          <cell r="A751" t="str">
            <v>HA54Z</v>
          </cell>
          <cell r="B751" t="str">
            <v>Intermediate Hand Procedures for Trauma, Category 1</v>
          </cell>
        </row>
        <row r="752">
          <cell r="A752" t="str">
            <v>HA55Z</v>
          </cell>
          <cell r="B752" t="str">
            <v>Minor Hand Procedures for Trauma, Category 2</v>
          </cell>
        </row>
        <row r="753">
          <cell r="A753" t="str">
            <v>HA56A</v>
          </cell>
          <cell r="B753" t="str">
            <v>Minor Hand Procedures for Trauma, Category 1, 19 years and over</v>
          </cell>
        </row>
        <row r="754">
          <cell r="A754" t="str">
            <v>HA56B</v>
          </cell>
          <cell r="B754" t="str">
            <v>Minor Hand Procedures for Trauma, Category 1, 18 years and under</v>
          </cell>
        </row>
        <row r="755">
          <cell r="A755" t="str">
            <v>HA59Z</v>
          </cell>
          <cell r="B755" t="str">
            <v>Minimal Hand Procedures for Trauma, with length of stay 1 day or less</v>
          </cell>
        </row>
        <row r="756">
          <cell r="A756" t="str">
            <v>HA61B</v>
          </cell>
          <cell r="B756" t="str">
            <v>Major Shoulder and Upper Arm Procedures for Trauma, with CC</v>
          </cell>
        </row>
        <row r="757">
          <cell r="A757" t="str">
            <v>HA61C</v>
          </cell>
          <cell r="B757" t="str">
            <v>Major Shoulder and Upper Arm Procedures for Trauma, without CC</v>
          </cell>
        </row>
        <row r="758">
          <cell r="A758" t="str">
            <v>HA62Z</v>
          </cell>
          <cell r="B758" t="str">
            <v>Intermediate Shoulder and Upper Arm Procedures for Trauma</v>
          </cell>
        </row>
        <row r="759">
          <cell r="A759" t="str">
            <v>HA63Z</v>
          </cell>
          <cell r="B759" t="str">
            <v>Minor Shoulder and Upper Arm Procedures for Trauma</v>
          </cell>
        </row>
        <row r="760">
          <cell r="A760" t="str">
            <v>HA69Z</v>
          </cell>
          <cell r="B760" t="str">
            <v>Minimal Shoulder and Upper Arm Procedures for Trauma, with length of stay 1 day or less</v>
          </cell>
        </row>
        <row r="761">
          <cell r="A761" t="str">
            <v>HA71B</v>
          </cell>
          <cell r="B761" t="str">
            <v>Major Elbow and Lower Arm Procedures for Trauma, with CC</v>
          </cell>
        </row>
        <row r="762">
          <cell r="A762" t="str">
            <v>HA71C</v>
          </cell>
          <cell r="B762" t="str">
            <v>Major Elbow and Lower Arm Procedures for Trauma, without CC</v>
          </cell>
        </row>
        <row r="763">
          <cell r="A763" t="str">
            <v>HA72Z</v>
          </cell>
          <cell r="B763" t="str">
            <v>Intermediate Elbow and Lower Arm Procedures for Trauma</v>
          </cell>
        </row>
        <row r="764">
          <cell r="A764" t="str">
            <v>HA73B</v>
          </cell>
          <cell r="B764" t="str">
            <v>Minor Elbow and Lower Arm Procedures for Trauma, 18 years and under</v>
          </cell>
        </row>
        <row r="765">
          <cell r="A765" t="str">
            <v>HA73C</v>
          </cell>
          <cell r="B765" t="str">
            <v>Minor Elbow and Lower Arm Procedures for Trauma, 19 years and over</v>
          </cell>
        </row>
        <row r="766">
          <cell r="A766" t="str">
            <v>HA79Z</v>
          </cell>
          <cell r="B766" t="str">
            <v>Minimal Elbow and Lower Arm Procedures for Trauma, with length of stay 1 day or less</v>
          </cell>
        </row>
        <row r="767">
          <cell r="A767" t="str">
            <v>HA81A</v>
          </cell>
          <cell r="B767" t="str">
            <v>Sprains, Strains or Minor Open Wounds, with Major CC</v>
          </cell>
        </row>
        <row r="768">
          <cell r="A768" t="str">
            <v>HA81B</v>
          </cell>
          <cell r="B768" t="str">
            <v>Sprains, Strains or Minor Open Wounds, with Intermediate CC</v>
          </cell>
        </row>
        <row r="769">
          <cell r="A769" t="str">
            <v>HA81C</v>
          </cell>
          <cell r="B769" t="str">
            <v>Sprains, Strains or Minor Open Wounds, without CC</v>
          </cell>
        </row>
        <row r="770">
          <cell r="A770" t="str">
            <v>HA83A</v>
          </cell>
          <cell r="B770" t="str">
            <v>Head Injury with Major CC</v>
          </cell>
        </row>
        <row r="771">
          <cell r="A771" t="str">
            <v>HA83B</v>
          </cell>
          <cell r="B771" t="str">
            <v>Head Injury with Intermediate CC</v>
          </cell>
        </row>
        <row r="772">
          <cell r="A772" t="str">
            <v>HA83C</v>
          </cell>
          <cell r="B772" t="str">
            <v>Head Injury without CC</v>
          </cell>
        </row>
        <row r="773">
          <cell r="A773" t="str">
            <v>HA91Z</v>
          </cell>
          <cell r="B773" t="str">
            <v>Hip Trauma Diagnosis without Procedure</v>
          </cell>
        </row>
        <row r="774">
          <cell r="A774" t="str">
            <v>HA92Z</v>
          </cell>
          <cell r="B774" t="str">
            <v>Knee Trauma Diagnosis without Procedure</v>
          </cell>
        </row>
        <row r="775">
          <cell r="A775" t="str">
            <v>HA93Z</v>
          </cell>
          <cell r="B775" t="str">
            <v>Foot Trauma Diagnosis without Procedure</v>
          </cell>
        </row>
        <row r="776">
          <cell r="A776" t="str">
            <v>HA94Z</v>
          </cell>
          <cell r="B776" t="str">
            <v>Arm Trauma Diagnosis without Procedure</v>
          </cell>
        </row>
        <row r="777">
          <cell r="A777" t="str">
            <v>HA95Z</v>
          </cell>
          <cell r="B777" t="str">
            <v>Hand Trauma Diagnosis without Procedure</v>
          </cell>
        </row>
        <row r="778">
          <cell r="A778" t="str">
            <v>HA96Z</v>
          </cell>
          <cell r="B778" t="str">
            <v>Multiple Trauma Diagnoses without Procedure</v>
          </cell>
        </row>
        <row r="779">
          <cell r="A779" t="str">
            <v>HA97Z</v>
          </cell>
          <cell r="B779" t="str">
            <v>Other Trauma Diagnosis without Procedure</v>
          </cell>
        </row>
        <row r="780">
          <cell r="A780" t="str">
            <v>HA99Z</v>
          </cell>
          <cell r="B780" t="str">
            <v>Other Procedures for Trauma</v>
          </cell>
        </row>
        <row r="781">
          <cell r="A781" t="str">
            <v>HAHCOPD</v>
          </cell>
          <cell r="B781" t="str">
            <v>Hospital at Home / Early Discharge Schemes - COPD</v>
          </cell>
        </row>
        <row r="782">
          <cell r="A782" t="str">
            <v>HAHFNOF</v>
          </cell>
          <cell r="B782" t="str">
            <v>Hospital at Home / Early Discharge Schemes - Fractured Neck of Femur</v>
          </cell>
        </row>
        <row r="783">
          <cell r="A783" t="str">
            <v>HAHOTHR</v>
          </cell>
          <cell r="B783" t="str">
            <v>Hospital at Home / Early Discharge Schemes - Other</v>
          </cell>
        </row>
        <row r="784">
          <cell r="A784" t="str">
            <v>HB11A</v>
          </cell>
          <cell r="B784" t="str">
            <v>Major Hip Procedures for Non-Trauma, Category 2, with Major CC</v>
          </cell>
        </row>
        <row r="785">
          <cell r="A785" t="str">
            <v>HB11B</v>
          </cell>
          <cell r="B785" t="str">
            <v>Major Hip Procedures for Non-Trauma, Category 2, with Intermediate CC</v>
          </cell>
        </row>
        <row r="786">
          <cell r="A786" t="str">
            <v>HB11C</v>
          </cell>
          <cell r="B786" t="str">
            <v>Major Hip Procedures for Non-Trauma, Category 2, without CC</v>
          </cell>
        </row>
        <row r="787">
          <cell r="A787" t="str">
            <v>HB12A</v>
          </cell>
          <cell r="B787" t="str">
            <v>Major Hip Procedures for Non-Trauma, Category 1, with Major CC</v>
          </cell>
        </row>
        <row r="788">
          <cell r="A788" t="str">
            <v>HB12B</v>
          </cell>
          <cell r="B788" t="str">
            <v>Major Hip Procedures for Non-Trauma, Category 1, with Intermediate CC</v>
          </cell>
        </row>
        <row r="789">
          <cell r="A789" t="str">
            <v>HB12C</v>
          </cell>
          <cell r="B789" t="str">
            <v>Major Hip Procedures for Non-Trauma, Category 1, without CC</v>
          </cell>
        </row>
        <row r="790">
          <cell r="A790" t="str">
            <v>HB13Z</v>
          </cell>
          <cell r="B790" t="str">
            <v>Intermediate Hip Procedures for Non-Trauma, Category 2</v>
          </cell>
        </row>
        <row r="791">
          <cell r="A791" t="str">
            <v>HB14B</v>
          </cell>
          <cell r="B791" t="str">
            <v>Intermediate Hip Procedures for Non-Trauma, Category 1, with CC</v>
          </cell>
        </row>
        <row r="792">
          <cell r="A792" t="str">
            <v>HB14C</v>
          </cell>
          <cell r="B792" t="str">
            <v>Intermediate Hip Procedures for Non-Trauma, Category 1, without CC</v>
          </cell>
        </row>
        <row r="793">
          <cell r="A793" t="str">
            <v>HB15D</v>
          </cell>
          <cell r="B793" t="str">
            <v>Minor Hip Procedures for Non-Trauma, Category 2, 19 years and over with CC</v>
          </cell>
        </row>
        <row r="794">
          <cell r="A794" t="str">
            <v>HB15E</v>
          </cell>
          <cell r="B794" t="str">
            <v>Minor Hip Procedures for Non-Trauma, Category 2, 19 years and over without CC</v>
          </cell>
        </row>
        <row r="795">
          <cell r="A795" t="str">
            <v>HB15F</v>
          </cell>
          <cell r="B795" t="str">
            <v>Minor Hip Procedures for Non-Trauma, Category 2, 18 years and under with CC</v>
          </cell>
        </row>
        <row r="796">
          <cell r="A796" t="str">
            <v>HB15G</v>
          </cell>
          <cell r="B796" t="str">
            <v>Minor Hip Procedures for Non-Trauma, Category 2, 18 years and under without CC</v>
          </cell>
        </row>
        <row r="797">
          <cell r="A797" t="str">
            <v>HB16B</v>
          </cell>
          <cell r="B797" t="str">
            <v>Minor Hip Procedures for Non-Trauma, Category 1, with CC</v>
          </cell>
        </row>
        <row r="798">
          <cell r="A798" t="str">
            <v>HB16C</v>
          </cell>
          <cell r="B798" t="str">
            <v>Minor Hip Procedures for Non-Trauma, Category 1, without CC</v>
          </cell>
        </row>
        <row r="799">
          <cell r="A799" t="str">
            <v>HB19Z</v>
          </cell>
          <cell r="B799" t="str">
            <v>Minimal Hip Procedures for Non-Trauma, with length of stay 1 day or less</v>
          </cell>
        </row>
        <row r="800">
          <cell r="A800" t="str">
            <v>HB21A</v>
          </cell>
          <cell r="B800" t="str">
            <v>Major Knee Procedures for Non-Trauma, Category 2, with Major CC</v>
          </cell>
        </row>
        <row r="801">
          <cell r="A801" t="str">
            <v>HB21B</v>
          </cell>
          <cell r="B801" t="str">
            <v>Major Knee Procedures for Non-Trauma, Category 2, with CC</v>
          </cell>
        </row>
        <row r="802">
          <cell r="A802" t="str">
            <v>HB21C</v>
          </cell>
          <cell r="B802" t="str">
            <v>Major Knee Procedures for Non-Trauma, Category 2, without CC</v>
          </cell>
        </row>
        <row r="803">
          <cell r="A803" t="str">
            <v>HB22B</v>
          </cell>
          <cell r="B803" t="str">
            <v>Major Knee Procedures for Non-Trauma, Category 1, with CC</v>
          </cell>
        </row>
        <row r="804">
          <cell r="A804" t="str">
            <v>HB22C</v>
          </cell>
          <cell r="B804" t="str">
            <v>Major Knee Procedures for Non-Trauma, Category 1, without CC</v>
          </cell>
        </row>
        <row r="805">
          <cell r="A805" t="str">
            <v>HB23B</v>
          </cell>
          <cell r="B805" t="str">
            <v>Intermediate Knee Procedures for Non-Trauma, with CC</v>
          </cell>
        </row>
        <row r="806">
          <cell r="A806" t="str">
            <v>HB23C</v>
          </cell>
          <cell r="B806" t="str">
            <v>Intermediate Knee Procedures for Non-Trauma, without CC</v>
          </cell>
        </row>
        <row r="807">
          <cell r="A807" t="str">
            <v>HB24B</v>
          </cell>
          <cell r="B807" t="str">
            <v>Minor Knee Procedures for Non-Trauma, Category 2, with CC</v>
          </cell>
        </row>
        <row r="808">
          <cell r="A808" t="str">
            <v>HB24C</v>
          </cell>
          <cell r="B808" t="str">
            <v>Minor Knee Procedures for Non-Trauma, Category 2, without CC</v>
          </cell>
        </row>
        <row r="809">
          <cell r="A809" t="str">
            <v>HB25D</v>
          </cell>
          <cell r="B809" t="str">
            <v>Minor Knee Procedures for Non-Trauma, Category 1, 19 years and over, with Major CC</v>
          </cell>
        </row>
        <row r="810">
          <cell r="A810" t="str">
            <v>HB25E</v>
          </cell>
          <cell r="B810" t="str">
            <v>Minor Knee Procedures for Non-Trauma, Category 1, 19 years and over, with Intermediate CC</v>
          </cell>
        </row>
        <row r="811">
          <cell r="A811" t="str">
            <v>HB25F</v>
          </cell>
          <cell r="B811" t="str">
            <v>Minor Knee Procedures for Non-Trauma, Category 1, 19 years and over, without CC</v>
          </cell>
        </row>
        <row r="812">
          <cell r="A812" t="str">
            <v>HB25G</v>
          </cell>
          <cell r="B812" t="str">
            <v>Minor Knee Procedures for Non-Trauma, Category 1, 18 years and under, with Major CC</v>
          </cell>
        </row>
        <row r="813">
          <cell r="A813" t="str">
            <v>HB25H</v>
          </cell>
          <cell r="B813" t="str">
            <v>Minor Knee Procedures for Non-Trauma, Category 1, 18 years and under, with Intermediate CC</v>
          </cell>
        </row>
        <row r="814">
          <cell r="A814" t="str">
            <v>HB25J</v>
          </cell>
          <cell r="B814" t="str">
            <v>Minor Knee Procedures for Non-Trauma, Category 1, 18 years and under, without CC</v>
          </cell>
        </row>
        <row r="815">
          <cell r="A815" t="str">
            <v>HB29Z</v>
          </cell>
          <cell r="B815" t="str">
            <v>Minimal Knee Procedures for Non-Trauma, with length of stay 1 day or less</v>
          </cell>
        </row>
        <row r="816">
          <cell r="A816" t="str">
            <v>HB31Z</v>
          </cell>
          <cell r="B816" t="str">
            <v>Major Foot Procedures for Non-Trauma</v>
          </cell>
        </row>
        <row r="817">
          <cell r="A817" t="str">
            <v>HB32A</v>
          </cell>
          <cell r="B817" t="str">
            <v>Intermediate Foot Procedures for Non-Trauma, Category 2, 19 years and over</v>
          </cell>
        </row>
        <row r="818">
          <cell r="A818" t="str">
            <v>HB32B</v>
          </cell>
          <cell r="B818" t="str">
            <v>Intermediate Foot Procedures for Non-Trauma, Category 2, 18 years and under</v>
          </cell>
        </row>
        <row r="819">
          <cell r="A819" t="str">
            <v>HB33D</v>
          </cell>
          <cell r="B819" t="str">
            <v>Intermediate Foot Procedures for Non-Trauma, Category 1, 19 years and over, with CC</v>
          </cell>
        </row>
        <row r="820">
          <cell r="A820" t="str">
            <v>HB33E</v>
          </cell>
          <cell r="B820" t="str">
            <v>Intermediate Foot Procedures for Non-Trauma, Category 1, 19 years and over, without CC</v>
          </cell>
        </row>
        <row r="821">
          <cell r="A821" t="str">
            <v>HB33F</v>
          </cell>
          <cell r="B821" t="str">
            <v>Intermediate Foot Procedures for Non-Trauma, Category 1, 18 years and under, with CC</v>
          </cell>
        </row>
        <row r="822">
          <cell r="A822" t="str">
            <v>HB33G</v>
          </cell>
          <cell r="B822" t="str">
            <v>Intermediate Foot Procedures for Non-Trauma, Category 1, 18 years and under, without CC</v>
          </cell>
        </row>
        <row r="823">
          <cell r="A823" t="str">
            <v>HB34D</v>
          </cell>
          <cell r="B823" t="str">
            <v>Minor Foot Procedures for Non-Trauma, Category 2, 19 years and over, with CC</v>
          </cell>
        </row>
        <row r="824">
          <cell r="A824" t="str">
            <v>HB34E</v>
          </cell>
          <cell r="B824" t="str">
            <v>Minor Foot Procedures for Non-Trauma, Category 2, 19 years and over, without CC</v>
          </cell>
        </row>
        <row r="825">
          <cell r="A825" t="str">
            <v>HB34F</v>
          </cell>
          <cell r="B825" t="str">
            <v>Minor Foot Procedures for Non-Trauma, Category 2, 18 years and under, with CC</v>
          </cell>
        </row>
        <row r="826">
          <cell r="A826" t="str">
            <v>HB34G</v>
          </cell>
          <cell r="B826" t="str">
            <v>Minor Foot Procedures for Non-Trauma, Category 2, 18 years and under, without CC</v>
          </cell>
        </row>
        <row r="827">
          <cell r="A827" t="str">
            <v>HB35B</v>
          </cell>
          <cell r="B827" t="str">
            <v>Minor Foot Procedures for Non-Trauma, Category 1, with CC</v>
          </cell>
        </row>
        <row r="828">
          <cell r="A828" t="str">
            <v>HB35C</v>
          </cell>
          <cell r="B828" t="str">
            <v>Minor Foot Procedures for Non-Trauma, Category 1, without CC</v>
          </cell>
        </row>
        <row r="829">
          <cell r="A829" t="str">
            <v>HB39Z</v>
          </cell>
          <cell r="B829" t="str">
            <v>Minimal Foot Procedures for Non-Trauma, with length of stay 1 day or less</v>
          </cell>
        </row>
        <row r="830">
          <cell r="A830" t="str">
            <v>HB51Z</v>
          </cell>
          <cell r="B830" t="str">
            <v>Major Hand Procedures for Non-Trauma, Category 2</v>
          </cell>
        </row>
        <row r="831">
          <cell r="A831" t="str">
            <v>HB52B</v>
          </cell>
          <cell r="B831" t="str">
            <v>Major Hand Procedures for Non-Trauma, Category 1, with CC</v>
          </cell>
        </row>
        <row r="832">
          <cell r="A832" t="str">
            <v>HB52C</v>
          </cell>
          <cell r="B832" t="str">
            <v>Major Hand Procedures for Non-Trauma, Category 1, without CC</v>
          </cell>
        </row>
        <row r="833">
          <cell r="A833" t="str">
            <v>HB53Z</v>
          </cell>
          <cell r="B833" t="str">
            <v>Intermediate Hand Procedures for Non-Trauma, Category 2</v>
          </cell>
        </row>
        <row r="834">
          <cell r="A834" t="str">
            <v>HB54B</v>
          </cell>
          <cell r="B834" t="str">
            <v>Intermediate Hand Procedures for Non-Trauma, Category 1, with CC</v>
          </cell>
        </row>
        <row r="835">
          <cell r="A835" t="str">
            <v>HB54C</v>
          </cell>
          <cell r="B835" t="str">
            <v>Intermediate Hand Procedures for Non-Trauma, Category 1, without CC</v>
          </cell>
        </row>
        <row r="836">
          <cell r="A836" t="str">
            <v>HB55B</v>
          </cell>
          <cell r="B836" t="str">
            <v>Minor Hand Procedures for Non-Trauma, Category 2, with CC</v>
          </cell>
        </row>
        <row r="837">
          <cell r="A837" t="str">
            <v>HB55C</v>
          </cell>
          <cell r="B837" t="str">
            <v>Minor Hand Procedures for Non-Trauma, Category 2, without CC</v>
          </cell>
        </row>
        <row r="838">
          <cell r="A838" t="str">
            <v>HB56B</v>
          </cell>
          <cell r="B838" t="str">
            <v>Minor Hand Procedures for Non-Trauma, Category 1, with CC</v>
          </cell>
        </row>
        <row r="839">
          <cell r="A839" t="str">
            <v>HB56C</v>
          </cell>
          <cell r="B839" t="str">
            <v>Minor Hand Procedures for Non-Trauma, Category 1, without CC</v>
          </cell>
        </row>
        <row r="840">
          <cell r="A840" t="str">
            <v>HB59Z</v>
          </cell>
          <cell r="B840" t="str">
            <v>Minimal Hand Procedures for Non-Trauma, with length of stay 1 day or less</v>
          </cell>
        </row>
        <row r="841">
          <cell r="A841" t="str">
            <v>HB61B</v>
          </cell>
          <cell r="B841" t="str">
            <v>Major Shoulder and Upper Arm Procedures for Non-Trauma, with CC</v>
          </cell>
        </row>
        <row r="842">
          <cell r="A842" t="str">
            <v>HB61C</v>
          </cell>
          <cell r="B842" t="str">
            <v>Major Shoulder and Upper Arm Procedures for Non-Trauma, without CC</v>
          </cell>
        </row>
        <row r="843">
          <cell r="A843" t="str">
            <v>HB62B</v>
          </cell>
          <cell r="B843" t="str">
            <v>Intermediate Shoulder and Upper Arm Procedures for Non-Trauma, with CC</v>
          </cell>
        </row>
        <row r="844">
          <cell r="A844" t="str">
            <v>HB62C</v>
          </cell>
          <cell r="B844" t="str">
            <v>Intermediate Shoulder and Upper Arm Procedures for Non-Trauma, without CC</v>
          </cell>
        </row>
        <row r="845">
          <cell r="A845" t="str">
            <v>HB63Z</v>
          </cell>
          <cell r="B845" t="str">
            <v>Minor Shoulder and Upper Arm Procedures for Non-Trauma</v>
          </cell>
        </row>
        <row r="846">
          <cell r="A846" t="str">
            <v>HB69Z</v>
          </cell>
          <cell r="B846" t="str">
            <v>Minimal Shoulder and Upper Arm Procedures for Non-Trauma, with length of stay 1 day or less</v>
          </cell>
        </row>
        <row r="847">
          <cell r="A847" t="str">
            <v>HB71B</v>
          </cell>
          <cell r="B847" t="str">
            <v>Major Elbow and Lower Arm Procedures for Non-Trauma, with CC</v>
          </cell>
        </row>
        <row r="848">
          <cell r="A848" t="str">
            <v>HB71C</v>
          </cell>
          <cell r="B848" t="str">
            <v>Major Elbow and Lower Arm Procedures for Non-Trauma, without CC</v>
          </cell>
        </row>
        <row r="849">
          <cell r="A849" t="str">
            <v>HB72Z</v>
          </cell>
          <cell r="B849" t="str">
            <v>Intermediate Elbow and Lower Arm Procedures for Non-Trauma</v>
          </cell>
        </row>
        <row r="850">
          <cell r="A850" t="str">
            <v>HB73Z</v>
          </cell>
          <cell r="B850" t="str">
            <v>Minor Elbow and Lower Arm Procedures for Non-Trauma</v>
          </cell>
        </row>
        <row r="851">
          <cell r="A851" t="str">
            <v>HB79Z</v>
          </cell>
          <cell r="B851" t="str">
            <v>Minimal Elbow and Lower Arm Procedures for Non-Trauma, with length of stay 1 day or less</v>
          </cell>
        </row>
        <row r="852">
          <cell r="A852" t="str">
            <v>HB91Z</v>
          </cell>
          <cell r="B852" t="str">
            <v>Other Non-Trauma Diagnosis without Procedure</v>
          </cell>
        </row>
        <row r="853">
          <cell r="A853" t="str">
            <v>HB99Z</v>
          </cell>
          <cell r="B853" t="str">
            <v>Other Procedures for Non-Trauma</v>
          </cell>
        </row>
        <row r="854">
          <cell r="A854" t="str">
            <v>HC01Z</v>
          </cell>
          <cell r="B854" t="str">
            <v>Extradural Spine Major 2</v>
          </cell>
        </row>
        <row r="855">
          <cell r="A855" t="str">
            <v>HC02B</v>
          </cell>
          <cell r="B855" t="str">
            <v>Extradural Spine Major 1 with CC</v>
          </cell>
        </row>
        <row r="856">
          <cell r="A856" t="str">
            <v>HC02C</v>
          </cell>
          <cell r="B856" t="str">
            <v>Extradural Spine Major 1 without CC</v>
          </cell>
        </row>
        <row r="857">
          <cell r="A857" t="str">
            <v>HC03B</v>
          </cell>
          <cell r="B857" t="str">
            <v>Extradural Spine Intermediate 2 with CC</v>
          </cell>
        </row>
        <row r="858">
          <cell r="A858" t="str">
            <v>HC03C</v>
          </cell>
          <cell r="B858" t="str">
            <v>Extradural Spine Intermediate 2 without CC</v>
          </cell>
        </row>
        <row r="859">
          <cell r="A859" t="str">
            <v>HC04B</v>
          </cell>
          <cell r="B859" t="str">
            <v>Extradural Spine Intermediate 1 with CC</v>
          </cell>
        </row>
        <row r="860">
          <cell r="A860" t="str">
            <v>HC04C</v>
          </cell>
          <cell r="B860" t="str">
            <v>Extradural Spine Intermediate 1 without CC</v>
          </cell>
        </row>
        <row r="861">
          <cell r="A861" t="str">
            <v>HC05B</v>
          </cell>
          <cell r="B861" t="str">
            <v>Extradural Spine Minor 2 with CC</v>
          </cell>
        </row>
        <row r="862">
          <cell r="A862" t="str">
            <v>HC05C</v>
          </cell>
          <cell r="B862" t="str">
            <v>Extradural Spine Minor 2 without CC</v>
          </cell>
        </row>
        <row r="863">
          <cell r="A863" t="str">
            <v>HC06Z</v>
          </cell>
          <cell r="B863" t="str">
            <v>Extradural Spine Minor 1</v>
          </cell>
        </row>
        <row r="864">
          <cell r="A864" t="str">
            <v>HC07Z</v>
          </cell>
          <cell r="B864" t="str">
            <v>Intradural Spine Major</v>
          </cell>
        </row>
        <row r="865">
          <cell r="A865" t="str">
            <v>HC09Z</v>
          </cell>
          <cell r="B865" t="str">
            <v>Intradural Spine Intermediate 2</v>
          </cell>
        </row>
        <row r="866">
          <cell r="A866" t="str">
            <v>HC10Z</v>
          </cell>
          <cell r="B866" t="str">
            <v>Intradural Spine Intermediate 1</v>
          </cell>
        </row>
        <row r="867">
          <cell r="A867" t="str">
            <v>HC11Z</v>
          </cell>
          <cell r="B867" t="str">
            <v>Intradural Spine Minor 2</v>
          </cell>
        </row>
        <row r="868">
          <cell r="A868" t="str">
            <v>HC12Z</v>
          </cell>
          <cell r="B868" t="str">
            <v>Intradural Spine Minor 1</v>
          </cell>
        </row>
        <row r="869">
          <cell r="A869" t="str">
            <v>HC20B</v>
          </cell>
          <cell r="B869" t="str">
            <v>Vertebral Column Injury without Procedure, with CC</v>
          </cell>
        </row>
        <row r="870">
          <cell r="A870" t="str">
            <v>HC20C</v>
          </cell>
          <cell r="B870" t="str">
            <v>Vertebral Column Injury without Procedure, without CC</v>
          </cell>
        </row>
        <row r="871">
          <cell r="A871" t="str">
            <v>HC21B</v>
          </cell>
          <cell r="B871" t="str">
            <v>Spinal Cord Injury without Procedure, with CC</v>
          </cell>
        </row>
        <row r="872">
          <cell r="A872" t="str">
            <v>HC21C</v>
          </cell>
          <cell r="B872" t="str">
            <v>Spinal Cord Injury without Procedure, without CC</v>
          </cell>
        </row>
        <row r="873">
          <cell r="A873" t="str">
            <v>HC26B</v>
          </cell>
          <cell r="B873" t="str">
            <v>Scoliosis or Other Spinal Deformity, with CC</v>
          </cell>
        </row>
        <row r="874">
          <cell r="A874" t="str">
            <v>HC26C</v>
          </cell>
          <cell r="B874" t="str">
            <v>Scoliosis or Other Spinal Deformity, without CC</v>
          </cell>
        </row>
        <row r="875">
          <cell r="A875" t="str">
            <v>HC27B</v>
          </cell>
          <cell r="B875" t="str">
            <v>Degenerative Spinal Conditions with CC</v>
          </cell>
        </row>
        <row r="876">
          <cell r="A876" t="str">
            <v>HC27C</v>
          </cell>
          <cell r="B876" t="str">
            <v>Degenerative Spinal Conditions without CC</v>
          </cell>
        </row>
        <row r="877">
          <cell r="A877" t="str">
            <v>HC28B</v>
          </cell>
          <cell r="B877" t="str">
            <v>Spinal Cord Conditions with CC</v>
          </cell>
        </row>
        <row r="878">
          <cell r="A878" t="str">
            <v>HC28C</v>
          </cell>
          <cell r="B878" t="str">
            <v>Spinal Cord Conditions without CC</v>
          </cell>
        </row>
        <row r="879">
          <cell r="A879" t="str">
            <v>HC29Z</v>
          </cell>
          <cell r="B879" t="str">
            <v>Inflammatory Spinal Conditions</v>
          </cell>
        </row>
        <row r="880">
          <cell r="A880" t="str">
            <v>HC30B</v>
          </cell>
          <cell r="B880" t="str">
            <v>Spinal Tumours with CC</v>
          </cell>
        </row>
        <row r="881">
          <cell r="A881" t="str">
            <v>HC30C</v>
          </cell>
          <cell r="B881" t="str">
            <v>Spinal Tumours without CC</v>
          </cell>
        </row>
        <row r="882">
          <cell r="A882" t="str">
            <v>HC31B</v>
          </cell>
          <cell r="B882" t="str">
            <v>Spinal Infection with CC</v>
          </cell>
        </row>
        <row r="883">
          <cell r="A883" t="str">
            <v>HC31C</v>
          </cell>
          <cell r="B883" t="str">
            <v>Spinal Infection without CC</v>
          </cell>
        </row>
        <row r="884">
          <cell r="A884" t="str">
            <v>HC32B</v>
          </cell>
          <cell r="B884" t="str">
            <v>Low Back Pain with CC</v>
          </cell>
        </row>
        <row r="885">
          <cell r="A885" t="str">
            <v>HC32C</v>
          </cell>
          <cell r="B885" t="str">
            <v>Low Back Pain without CC</v>
          </cell>
        </row>
        <row r="886">
          <cell r="A886" t="str">
            <v>HD21A</v>
          </cell>
          <cell r="B886" t="str">
            <v>Soft Tissue Disorders with Major CC</v>
          </cell>
        </row>
        <row r="887">
          <cell r="A887" t="str">
            <v>HD21B</v>
          </cell>
          <cell r="B887" t="str">
            <v>Soft Tissue Disorders with Intermediate CC</v>
          </cell>
        </row>
        <row r="888">
          <cell r="A888" t="str">
            <v>HD21C</v>
          </cell>
          <cell r="B888" t="str">
            <v>Soft Tissue Disorders without CC</v>
          </cell>
        </row>
        <row r="889">
          <cell r="A889" t="str">
            <v>HD23A</v>
          </cell>
          <cell r="B889" t="str">
            <v>Inflammatory Spine, Joint or Connective Tissue Disorders, with Major CC</v>
          </cell>
        </row>
        <row r="890">
          <cell r="A890" t="str">
            <v>HD23B</v>
          </cell>
          <cell r="B890" t="str">
            <v>Inflammatory Spine, Joint or Connective Tissue Disorders, with Intermediate CC</v>
          </cell>
        </row>
        <row r="891">
          <cell r="A891" t="str">
            <v>HD23C</v>
          </cell>
          <cell r="B891" t="str">
            <v>Inflammatory Spine, Joint or Connective Tissue Disorders, without CC</v>
          </cell>
        </row>
        <row r="892">
          <cell r="A892" t="str">
            <v>HD24A</v>
          </cell>
          <cell r="B892" t="str">
            <v>Non-Inflammatory Bone or Joint Disorders, with Major CC</v>
          </cell>
        </row>
        <row r="893">
          <cell r="A893" t="str">
            <v>HD24B</v>
          </cell>
          <cell r="B893" t="str">
            <v>Non-Inflammatory Bone or Joint Disorders, with Intermediate CC</v>
          </cell>
        </row>
        <row r="894">
          <cell r="A894" t="str">
            <v>HD24C</v>
          </cell>
          <cell r="B894" t="str">
            <v>Non-Inflammatory Bone or Joint Disorders, without CC</v>
          </cell>
        </row>
        <row r="895">
          <cell r="A895" t="str">
            <v>HD25A</v>
          </cell>
          <cell r="B895" t="str">
            <v>Infections of Bones or Joints, with Major CC</v>
          </cell>
        </row>
        <row r="896">
          <cell r="A896" t="str">
            <v>HD25B</v>
          </cell>
          <cell r="B896" t="str">
            <v>Infections of Bones or Joints, with Intermediate CC</v>
          </cell>
        </row>
        <row r="897">
          <cell r="A897" t="str">
            <v>HD25C</v>
          </cell>
          <cell r="B897" t="str">
            <v>Infections of Bones or Joints, without CC</v>
          </cell>
        </row>
        <row r="898">
          <cell r="A898" t="str">
            <v>HD26A</v>
          </cell>
          <cell r="B898" t="str">
            <v>Musculoskeletal Signs and Symptoms, with Major CC</v>
          </cell>
        </row>
        <row r="899">
          <cell r="A899" t="str">
            <v>HD26B</v>
          </cell>
          <cell r="B899" t="str">
            <v>Musculoskeletal Signs and Symptoms, with Intermediate CC</v>
          </cell>
        </row>
        <row r="900">
          <cell r="A900" t="str">
            <v>HD26C</v>
          </cell>
          <cell r="B900" t="str">
            <v>Musculoskeletal Signs and Symptoms, without CC</v>
          </cell>
        </row>
        <row r="901">
          <cell r="A901" t="str">
            <v>HD39A</v>
          </cell>
          <cell r="B901" t="str">
            <v>Pathological Fractures with Major CC</v>
          </cell>
        </row>
        <row r="902">
          <cell r="A902" t="str">
            <v>HD39B</v>
          </cell>
          <cell r="B902" t="str">
            <v>Pathological Fractures with Intermediate CC</v>
          </cell>
        </row>
        <row r="903">
          <cell r="A903" t="str">
            <v>HD39C</v>
          </cell>
          <cell r="B903" t="str">
            <v>Pathological Fractures without CC</v>
          </cell>
        </row>
        <row r="904">
          <cell r="A904" t="str">
            <v>HD40A</v>
          </cell>
          <cell r="B904" t="str">
            <v>Malignancy of Bone or Connective Tissue, with Major CC</v>
          </cell>
        </row>
        <row r="905">
          <cell r="A905" t="str">
            <v>HD40B</v>
          </cell>
          <cell r="B905" t="str">
            <v>Malignancy of Bone or Connective Tissue, with Intermediate CC</v>
          </cell>
        </row>
        <row r="906">
          <cell r="A906" t="str">
            <v>HD40C</v>
          </cell>
          <cell r="B906" t="str">
            <v>Malignancy of Bone or Connective Tissue, without CC</v>
          </cell>
        </row>
        <row r="907">
          <cell r="A907" t="str">
            <v>HR01B</v>
          </cell>
          <cell r="B907" t="str">
            <v>Reconstruction Procedures Category 6, with CC</v>
          </cell>
        </row>
        <row r="908">
          <cell r="A908" t="str">
            <v>HR01C</v>
          </cell>
          <cell r="B908" t="str">
            <v>Reconstruction Procedures Category 6, without CC</v>
          </cell>
        </row>
        <row r="909">
          <cell r="A909" t="str">
            <v>HR02Z</v>
          </cell>
          <cell r="B909" t="str">
            <v>Reconstruction Procedures Category 5</v>
          </cell>
        </row>
        <row r="910">
          <cell r="A910" t="str">
            <v>HR03Z</v>
          </cell>
          <cell r="B910" t="str">
            <v>Reconstruction Procedures Category 4</v>
          </cell>
        </row>
        <row r="911">
          <cell r="A911" t="str">
            <v>HR04B</v>
          </cell>
          <cell r="B911" t="str">
            <v>Reconstruction Procedures Category 3, with CC</v>
          </cell>
        </row>
        <row r="912">
          <cell r="A912" t="str">
            <v>HR04C</v>
          </cell>
          <cell r="B912" t="str">
            <v>Reconstruction Procedures Category 3, without CC</v>
          </cell>
        </row>
        <row r="913">
          <cell r="A913" t="str">
            <v>HR05Z</v>
          </cell>
          <cell r="B913" t="str">
            <v>Reconstruction Procedures Category 2</v>
          </cell>
        </row>
        <row r="914">
          <cell r="A914" t="str">
            <v>HR06A</v>
          </cell>
          <cell r="B914" t="str">
            <v>Reconstruction Procedures Category 1, 19 years and over</v>
          </cell>
        </row>
        <row r="915">
          <cell r="A915" t="str">
            <v>HR06B</v>
          </cell>
          <cell r="B915" t="str">
            <v>Reconstruction Procedures Category 1, 18 years and under</v>
          </cell>
        </row>
        <row r="916">
          <cell r="A916" t="str">
            <v>JA12A</v>
          </cell>
          <cell r="B916" t="str">
            <v>Malignant Breast Disorders with Major CC</v>
          </cell>
        </row>
        <row r="917">
          <cell r="A917" t="str">
            <v>JA12B</v>
          </cell>
          <cell r="B917" t="str">
            <v>Malignant Breast Disorders with Intermediate CC</v>
          </cell>
        </row>
        <row r="918">
          <cell r="A918" t="str">
            <v>JA12C</v>
          </cell>
          <cell r="B918" t="str">
            <v>Malignant Breast Disorders without CC</v>
          </cell>
        </row>
        <row r="919">
          <cell r="A919" t="str">
            <v>JA13Z</v>
          </cell>
          <cell r="B919" t="str">
            <v>Non-Malignant Breast Disorders</v>
          </cell>
        </row>
        <row r="920">
          <cell r="A920" t="str">
            <v>JA14Z</v>
          </cell>
          <cell r="B920" t="str">
            <v>Free Perforator Flap Breast Reconstruction</v>
          </cell>
        </row>
        <row r="921">
          <cell r="A921" t="str">
            <v>JA18A</v>
          </cell>
          <cell r="B921" t="str">
            <v>Unilateral Minor Breast Procedures with Major CC</v>
          </cell>
        </row>
        <row r="922">
          <cell r="A922" t="str">
            <v>JA18B</v>
          </cell>
          <cell r="B922" t="str">
            <v>Unilateral Minor Breast Procedures with Intermediate CC</v>
          </cell>
        </row>
        <row r="923">
          <cell r="A923" t="str">
            <v>JA18C</v>
          </cell>
          <cell r="B923" t="str">
            <v>Unilateral Minor Breast Procedures without CC</v>
          </cell>
        </row>
        <row r="924">
          <cell r="A924" t="str">
            <v>JA19Z</v>
          </cell>
          <cell r="B924" t="str">
            <v>Bilateral Minor Breast Procedures</v>
          </cell>
        </row>
        <row r="925">
          <cell r="A925" t="str">
            <v>JA20A</v>
          </cell>
          <cell r="B925" t="str">
            <v>Unilateral Major Breast Procedures with Major CC</v>
          </cell>
        </row>
        <row r="926">
          <cell r="A926" t="str">
            <v>JA20B</v>
          </cell>
          <cell r="B926" t="str">
            <v>Unilateral Major Breast Procedures with Intermediate CC</v>
          </cell>
        </row>
        <row r="927">
          <cell r="A927" t="str">
            <v>JA20C</v>
          </cell>
          <cell r="B927" t="str">
            <v>Unilateral Major Breast Procedures without CC</v>
          </cell>
        </row>
        <row r="928">
          <cell r="A928" t="str">
            <v>JA21A</v>
          </cell>
          <cell r="B928" t="str">
            <v>Bilateral Major Breast Procedures with CC</v>
          </cell>
        </row>
        <row r="929">
          <cell r="A929" t="str">
            <v>JA21B</v>
          </cell>
          <cell r="B929" t="str">
            <v>Bilateral Major Breast Procedures without CC</v>
          </cell>
        </row>
        <row r="930">
          <cell r="A930" t="str">
            <v>JA24A</v>
          </cell>
          <cell r="B930" t="str">
            <v>Unilateral Intermediate Breast Procedures with Major CC</v>
          </cell>
        </row>
        <row r="931">
          <cell r="A931" t="str">
            <v>JA24B</v>
          </cell>
          <cell r="B931" t="str">
            <v>Unilateral Intermediate Breast Procedures with Intermediate CC</v>
          </cell>
        </row>
        <row r="932">
          <cell r="A932" t="str">
            <v>JA24C</v>
          </cell>
          <cell r="B932" t="str">
            <v>Unilateral Intermediate Breast Procedures without CC</v>
          </cell>
        </row>
        <row r="933">
          <cell r="A933" t="str">
            <v>JA25Z</v>
          </cell>
          <cell r="B933" t="str">
            <v>Bilateral Intermediate Breast Procedures</v>
          </cell>
        </row>
        <row r="934">
          <cell r="A934" t="str">
            <v>JA26Z</v>
          </cell>
          <cell r="B934" t="str">
            <v>Major Breast Procedures with Lymph Node Surgery</v>
          </cell>
        </row>
        <row r="935">
          <cell r="A935" t="str">
            <v>JA27Z</v>
          </cell>
          <cell r="B935" t="str">
            <v>Mastectomy with Simple Breast Reconstruction</v>
          </cell>
        </row>
        <row r="936">
          <cell r="A936" t="str">
            <v>JA28Z</v>
          </cell>
          <cell r="B936" t="str">
            <v>Mastectomy with Complex Breast Reconstruction</v>
          </cell>
        </row>
        <row r="937">
          <cell r="A937" t="str">
            <v>JA30Z</v>
          </cell>
          <cell r="B937" t="str">
            <v>Unilateral Pedicled Myocutaneous Breast Reconstruction with or without Insertion of Prosthesis</v>
          </cell>
        </row>
        <row r="938">
          <cell r="A938" t="str">
            <v>JA31Z</v>
          </cell>
          <cell r="B938" t="str">
            <v>Bilateral Pedicled Myocutaneous Breast Reconstruction with or without Insertion of Prosthesis</v>
          </cell>
        </row>
        <row r="939">
          <cell r="A939" t="str">
            <v>JB01A</v>
          </cell>
          <cell r="B939" t="str">
            <v>Major Burn with Significant Graft</v>
          </cell>
        </row>
        <row r="940">
          <cell r="A940" t="str">
            <v>JB01B</v>
          </cell>
          <cell r="B940" t="str">
            <v>Major Burn transferred in 2 days or less</v>
          </cell>
        </row>
        <row r="941">
          <cell r="A941" t="str">
            <v>JB01C</v>
          </cell>
          <cell r="B941" t="str">
            <v>Major Burn without Significant Graft</v>
          </cell>
        </row>
        <row r="942">
          <cell r="A942" t="str">
            <v>JB11A</v>
          </cell>
          <cell r="B942" t="str">
            <v>Other Burn with Multiple Significant Graft Procedures, with Major CC</v>
          </cell>
        </row>
        <row r="943">
          <cell r="A943" t="str">
            <v>JB11B</v>
          </cell>
          <cell r="B943" t="str">
            <v>Other Burn with Multiple Significant Graft Procedures, without Major CC</v>
          </cell>
        </row>
        <row r="944">
          <cell r="A944" t="str">
            <v>JB12A</v>
          </cell>
          <cell r="B944" t="str">
            <v>Other Burn with One Significant Graft Procedure, with Major CC</v>
          </cell>
        </row>
        <row r="945">
          <cell r="A945" t="str">
            <v>JB12B</v>
          </cell>
          <cell r="B945" t="str">
            <v>Other Burn with One Significant Graft Procedure, without Major CC</v>
          </cell>
        </row>
        <row r="946">
          <cell r="A946" t="str">
            <v>JB13A</v>
          </cell>
          <cell r="B946" t="str">
            <v>Other Burn with Other Procedure, with Major CC</v>
          </cell>
        </row>
        <row r="947">
          <cell r="A947" t="str">
            <v>JB13B</v>
          </cell>
          <cell r="B947" t="str">
            <v>Other Burn with Other Procedure, without Major CC</v>
          </cell>
        </row>
        <row r="948">
          <cell r="A948" t="str">
            <v>JB21A</v>
          </cell>
          <cell r="B948" t="str">
            <v>Other Burn without Other Procedure, with Major CC</v>
          </cell>
        </row>
        <row r="949">
          <cell r="A949" t="str">
            <v>JB21B</v>
          </cell>
          <cell r="B949" t="str">
            <v>Other Burn without Other Procedure, without Major CC</v>
          </cell>
        </row>
        <row r="950">
          <cell r="A950" t="str">
            <v>JC01A</v>
          </cell>
          <cell r="B950" t="str">
            <v>Major Multiple Skin Procedures with Major CC</v>
          </cell>
        </row>
        <row r="951">
          <cell r="A951" t="str">
            <v>JC01B</v>
          </cell>
          <cell r="B951" t="str">
            <v>Major Multiple Skin Procedures with Intermediate CC</v>
          </cell>
        </row>
        <row r="952">
          <cell r="A952" t="str">
            <v>JC01C</v>
          </cell>
          <cell r="B952" t="str">
            <v>Major Multiple Skin Procedures without CC</v>
          </cell>
        </row>
        <row r="953">
          <cell r="A953" t="str">
            <v>JC02A</v>
          </cell>
          <cell r="B953" t="str">
            <v>Major Skin Procedures Category 2, with Major CC</v>
          </cell>
        </row>
        <row r="954">
          <cell r="A954" t="str">
            <v>JC02B</v>
          </cell>
          <cell r="B954" t="str">
            <v>Major Skin Procedures Category 2, with Intermediate CC</v>
          </cell>
        </row>
        <row r="955">
          <cell r="A955" t="str">
            <v>JC02C</v>
          </cell>
          <cell r="B955" t="str">
            <v>Major Skin Procedures Category 2, without CC</v>
          </cell>
        </row>
        <row r="956">
          <cell r="A956" t="str">
            <v>JC03A</v>
          </cell>
          <cell r="B956" t="str">
            <v>Major Skin Procedures Category 1, with Major CC</v>
          </cell>
        </row>
        <row r="957">
          <cell r="A957" t="str">
            <v>JC03B</v>
          </cell>
          <cell r="B957" t="str">
            <v>Major Skin Procedures Category 1, with Intermediate CC</v>
          </cell>
        </row>
        <row r="958">
          <cell r="A958" t="str">
            <v>JC03C</v>
          </cell>
          <cell r="B958" t="str">
            <v>Major Skin Procedures Category 1, without CC</v>
          </cell>
        </row>
        <row r="959">
          <cell r="A959" t="str">
            <v>JC04A</v>
          </cell>
          <cell r="B959" t="str">
            <v>Intermediate Skin Procedures Category 2, with Major CC</v>
          </cell>
        </row>
        <row r="960">
          <cell r="A960" t="str">
            <v>JC04B</v>
          </cell>
          <cell r="B960" t="str">
            <v>Intermediate Skin Procedures Category 2, with Intermediate CC</v>
          </cell>
        </row>
        <row r="961">
          <cell r="A961" t="str">
            <v>JC04C</v>
          </cell>
          <cell r="B961" t="str">
            <v>Intermediate Skin Procedures Category 2, without CC</v>
          </cell>
        </row>
        <row r="962">
          <cell r="A962" t="str">
            <v>JC05A</v>
          </cell>
          <cell r="B962" t="str">
            <v>Intermediate Skin Procedures Category 1, with Major CC</v>
          </cell>
        </row>
        <row r="963">
          <cell r="A963" t="str">
            <v>JC05B</v>
          </cell>
          <cell r="B963" t="str">
            <v>Intermediate Skin Procedures Category 1, with Intermediate CC</v>
          </cell>
        </row>
        <row r="964">
          <cell r="A964" t="str">
            <v>JC05C</v>
          </cell>
          <cell r="B964" t="str">
            <v>Intermediate Skin Procedures Category 1, without CC</v>
          </cell>
        </row>
        <row r="965">
          <cell r="A965" t="str">
            <v>JC06A</v>
          </cell>
          <cell r="B965" t="str">
            <v>Minor Skin Procedures Category 2, with Major CC</v>
          </cell>
        </row>
        <row r="966">
          <cell r="A966" t="str">
            <v>JC06B</v>
          </cell>
          <cell r="B966" t="str">
            <v>Minor Skin Procedures Category 2, with Intermediate CC</v>
          </cell>
        </row>
        <row r="967">
          <cell r="A967" t="str">
            <v>JC06C</v>
          </cell>
          <cell r="B967" t="str">
            <v>Minor Skin Procedures Category 2, without CC</v>
          </cell>
        </row>
        <row r="968">
          <cell r="A968" t="str">
            <v>JC07Z</v>
          </cell>
          <cell r="B968" t="str">
            <v>Minor Skin Procedures Category 1</v>
          </cell>
        </row>
        <row r="969">
          <cell r="A969" t="str">
            <v>JC09Z</v>
          </cell>
          <cell r="B969" t="str">
            <v>Patch Tests</v>
          </cell>
        </row>
        <row r="970">
          <cell r="A970" t="str">
            <v>JC10Z</v>
          </cell>
          <cell r="B970" t="str">
            <v>Specified Skin Examinations and Investigations</v>
          </cell>
        </row>
        <row r="971">
          <cell r="A971" t="str">
            <v>JC11Z</v>
          </cell>
          <cell r="B971" t="str">
            <v>Other Diagnostic Skin Tests</v>
          </cell>
        </row>
        <row r="972">
          <cell r="A972" t="str">
            <v>JC12Z</v>
          </cell>
          <cell r="B972" t="str">
            <v>Urticaria Tests</v>
          </cell>
        </row>
        <row r="973">
          <cell r="A973" t="str">
            <v>JC13Z</v>
          </cell>
          <cell r="B973" t="str">
            <v>Photo Tests</v>
          </cell>
        </row>
        <row r="974">
          <cell r="A974" t="str">
            <v>JC14Z</v>
          </cell>
          <cell r="B974" t="str">
            <v>Skin Therapies Level 2</v>
          </cell>
        </row>
        <row r="975">
          <cell r="A975" t="str">
            <v>JC15Z</v>
          </cell>
          <cell r="B975" t="str">
            <v>Skin Therapies Level 3</v>
          </cell>
        </row>
        <row r="976">
          <cell r="A976" t="str">
            <v>JC16Z</v>
          </cell>
          <cell r="B976" t="str">
            <v>Skin Therapies Level 4</v>
          </cell>
        </row>
        <row r="977">
          <cell r="A977" t="str">
            <v>JC17Z</v>
          </cell>
          <cell r="B977" t="str">
            <v>Skin Therapies Level 5</v>
          </cell>
        </row>
        <row r="978">
          <cell r="A978" t="str">
            <v>JC18Z</v>
          </cell>
          <cell r="B978" t="str">
            <v>Electrical and Other Invasive Therapy Level 2</v>
          </cell>
        </row>
        <row r="979">
          <cell r="A979" t="str">
            <v>JC19D</v>
          </cell>
          <cell r="B979" t="str">
            <v>Electrical and Other Invasive Therapy Level 4, 19 years and over</v>
          </cell>
        </row>
        <row r="980">
          <cell r="A980" t="str">
            <v>JC19U</v>
          </cell>
          <cell r="B980" t="str">
            <v>Electrical and Other Invasive Therapy Level 4, 18 years and under</v>
          </cell>
        </row>
        <row r="981">
          <cell r="A981" t="str">
            <v>JC20Z</v>
          </cell>
          <cell r="B981" t="str">
            <v>Electrical and Other Invasive Therapy Level 3</v>
          </cell>
        </row>
        <row r="982">
          <cell r="A982" t="str">
            <v>JC27Z</v>
          </cell>
          <cell r="B982" t="str">
            <v>Nursing Procedures or Dressings</v>
          </cell>
        </row>
        <row r="983">
          <cell r="A983" t="str">
            <v>JC30Z</v>
          </cell>
          <cell r="B983" t="str">
            <v>Minor Laser Therapy</v>
          </cell>
        </row>
        <row r="984">
          <cell r="A984" t="str">
            <v>JC33Z</v>
          </cell>
          <cell r="B984" t="str">
            <v>Photochemotherapy</v>
          </cell>
        </row>
        <row r="985">
          <cell r="A985" t="str">
            <v>JC34Z</v>
          </cell>
          <cell r="B985" t="str">
            <v>Phototherapy</v>
          </cell>
        </row>
        <row r="986">
          <cell r="A986" t="str">
            <v>JD01A</v>
          </cell>
          <cell r="B986" t="str">
            <v>Major Skin Disorders Category 2, with Major CC</v>
          </cell>
        </row>
        <row r="987">
          <cell r="A987" t="str">
            <v>JD01B</v>
          </cell>
          <cell r="B987" t="str">
            <v>Major Skin Disorders Category 2, with Intermediate CC</v>
          </cell>
        </row>
        <row r="988">
          <cell r="A988" t="str">
            <v>JD01C</v>
          </cell>
          <cell r="B988" t="str">
            <v>Major Skin Disorders Category 2, without CC</v>
          </cell>
        </row>
        <row r="989">
          <cell r="A989" t="str">
            <v>JD02A</v>
          </cell>
          <cell r="B989" t="str">
            <v>Major Skin Disorders Category 1, with Major CC</v>
          </cell>
        </row>
        <row r="990">
          <cell r="A990" t="str">
            <v>JD02B</v>
          </cell>
          <cell r="B990" t="str">
            <v>Major Skin Disorders Category 1, with Intermediate CC</v>
          </cell>
        </row>
        <row r="991">
          <cell r="A991" t="str">
            <v>JD02C</v>
          </cell>
          <cell r="B991" t="str">
            <v>Major Skin Disorders Category 1, without CC</v>
          </cell>
        </row>
        <row r="992">
          <cell r="A992" t="str">
            <v>JD03A</v>
          </cell>
          <cell r="B992" t="str">
            <v>Intermediate Skin Disorders Category 2, with Major CC</v>
          </cell>
        </row>
        <row r="993">
          <cell r="A993" t="str">
            <v>JD03B</v>
          </cell>
          <cell r="B993" t="str">
            <v>Intermediate Skin Disorders Category 2, with Intermediate CC</v>
          </cell>
        </row>
        <row r="994">
          <cell r="A994" t="str">
            <v>JD03C</v>
          </cell>
          <cell r="B994" t="str">
            <v>Intermediate Skin Disorders Category 2, without CC</v>
          </cell>
        </row>
        <row r="995">
          <cell r="A995" t="str">
            <v>JD04A</v>
          </cell>
          <cell r="B995" t="str">
            <v>Intermediate Skin Disorders Category 1, with Major CC</v>
          </cell>
        </row>
        <row r="996">
          <cell r="A996" t="str">
            <v>JD04B</v>
          </cell>
          <cell r="B996" t="str">
            <v>Intermediate Skin Disorders Category 1, with Intermediate CC</v>
          </cell>
        </row>
        <row r="997">
          <cell r="A997" t="str">
            <v>JD04C</v>
          </cell>
          <cell r="B997" t="str">
            <v>Intermediate Skin Disorders Category 1, without CC</v>
          </cell>
        </row>
        <row r="998">
          <cell r="A998" t="str">
            <v>JD05A</v>
          </cell>
          <cell r="B998" t="str">
            <v>Minor Skin Disorders Category 2, with Major CC</v>
          </cell>
        </row>
        <row r="999">
          <cell r="A999" t="str">
            <v>JD05B</v>
          </cell>
          <cell r="B999" t="str">
            <v>Minor Skin Disorders Category 2, with Intermediate CC</v>
          </cell>
        </row>
        <row r="1000">
          <cell r="A1000" t="str">
            <v>JD05C</v>
          </cell>
          <cell r="B1000" t="str">
            <v>Minor Skin Disorders Category 2, without CC</v>
          </cell>
        </row>
        <row r="1001">
          <cell r="A1001" t="str">
            <v>JD06A</v>
          </cell>
          <cell r="B1001" t="str">
            <v>Minor Skin Disorders Category 1, with CC</v>
          </cell>
        </row>
        <row r="1002">
          <cell r="A1002" t="str">
            <v>GC16B</v>
          </cell>
          <cell r="B1002" t="str">
            <v>Non-Malignant Pancreatic or Biliary Disorders, with Severe CCs</v>
          </cell>
        </row>
        <row r="1003">
          <cell r="A1003" t="str">
            <v>GC16C</v>
          </cell>
          <cell r="B1003" t="str">
            <v>Non-Malignant Pancreatic or Biliary Disorders, with Major CCs</v>
          </cell>
        </row>
        <row r="1004">
          <cell r="A1004" t="str">
            <v>GC16D</v>
          </cell>
          <cell r="B1004" t="str">
            <v>Non-Malignant Pancreatic or Biliary Disorders, without Major CCs</v>
          </cell>
        </row>
        <row r="1005">
          <cell r="A1005" t="str">
            <v>HA11A</v>
          </cell>
          <cell r="B1005" t="str">
            <v>Major Hip Procedures for Trauma, Category 2, with Major CC</v>
          </cell>
        </row>
        <row r="1006">
          <cell r="A1006" t="str">
            <v>HA11B</v>
          </cell>
          <cell r="B1006" t="str">
            <v>Major Hip Procedures for Trauma, Category 2, with Intermediate CC</v>
          </cell>
        </row>
        <row r="1007">
          <cell r="A1007" t="str">
            <v>HA11C</v>
          </cell>
          <cell r="B1007" t="str">
            <v>Major Hip Procedures for Trauma, Category 2, without CC</v>
          </cell>
        </row>
        <row r="1008">
          <cell r="A1008" t="str">
            <v>HA12B</v>
          </cell>
          <cell r="B1008" t="str">
            <v>Major Hip Procedures for Trauma, Category 1, with CC</v>
          </cell>
        </row>
        <row r="1009">
          <cell r="A1009" t="str">
            <v>HA12C</v>
          </cell>
          <cell r="B1009" t="str">
            <v>Major Hip Procedures for Trauma, Category 1, without CC</v>
          </cell>
        </row>
        <row r="1010">
          <cell r="A1010" t="str">
            <v>HA13A</v>
          </cell>
          <cell r="B1010" t="str">
            <v>Intermediate Hip Procedures for Trauma, with Major CC</v>
          </cell>
        </row>
        <row r="1011">
          <cell r="A1011" t="str">
            <v>HA13B</v>
          </cell>
          <cell r="B1011" t="str">
            <v>Intermediate Hip Procedures for Trauma, with Intermediate CC</v>
          </cell>
        </row>
        <row r="1012">
          <cell r="A1012" t="str">
            <v>HA13C</v>
          </cell>
          <cell r="B1012" t="str">
            <v>Intermediate Hip Procedures for Trauma, without CC</v>
          </cell>
        </row>
        <row r="1013">
          <cell r="A1013" t="str">
            <v>HA14A</v>
          </cell>
          <cell r="B1013" t="str">
            <v>Minor Hip Procedures for Trauma, with Major CC</v>
          </cell>
        </row>
        <row r="1014">
          <cell r="A1014" t="str">
            <v>HA14B</v>
          </cell>
          <cell r="B1014" t="str">
            <v>Minor Hip Procedures for Trauma, with Intermediate CC</v>
          </cell>
        </row>
        <row r="1015">
          <cell r="A1015" t="str">
            <v>HA14C</v>
          </cell>
          <cell r="B1015" t="str">
            <v>Minor Hip Procedures for Trauma, without CC</v>
          </cell>
        </row>
        <row r="1016">
          <cell r="A1016" t="str">
            <v>HA19Z</v>
          </cell>
          <cell r="B1016" t="str">
            <v>Minimal Hip Procedures for Trauma, with length of stay 1 day or less</v>
          </cell>
        </row>
        <row r="1017">
          <cell r="A1017" t="str">
            <v>HA21B</v>
          </cell>
          <cell r="B1017" t="str">
            <v>Major Knee Procedures for Trauma, Category 2, with CC</v>
          </cell>
        </row>
        <row r="1018">
          <cell r="A1018" t="str">
            <v>HA21C</v>
          </cell>
          <cell r="B1018" t="str">
            <v>Major Knee Procedures for Trauma, Category 2, without CC</v>
          </cell>
        </row>
        <row r="1019">
          <cell r="A1019" t="str">
            <v>HA22B</v>
          </cell>
          <cell r="B1019" t="str">
            <v>Major Knee Procedures for Trauma, Category 1, with CC</v>
          </cell>
        </row>
        <row r="1020">
          <cell r="A1020" t="str">
            <v>HA22C</v>
          </cell>
          <cell r="B1020" t="str">
            <v>Major Knee Procedures for Trauma, Category 1, without CC</v>
          </cell>
        </row>
        <row r="1021">
          <cell r="A1021" t="str">
            <v>HA23B</v>
          </cell>
          <cell r="B1021" t="str">
            <v>Intermediate Knee Procedures for Trauma, Category 2, with CC</v>
          </cell>
        </row>
        <row r="1022">
          <cell r="A1022" t="str">
            <v>HA23C</v>
          </cell>
          <cell r="B1022" t="str">
            <v>Intermediate Knee Procedures for Trauma, Category 2, without CC</v>
          </cell>
        </row>
        <row r="1023">
          <cell r="A1023" t="str">
            <v>HA24Z</v>
          </cell>
          <cell r="B1023" t="str">
            <v>Intermediate Knee Procedures for Trauma, Category 1</v>
          </cell>
        </row>
        <row r="1024">
          <cell r="A1024" t="str">
            <v>HA25B</v>
          </cell>
          <cell r="B1024" t="str">
            <v>Minor Knee Procedures for Trauma, Category 2, with CC</v>
          </cell>
        </row>
        <row r="1025">
          <cell r="A1025" t="str">
            <v>HA25C</v>
          </cell>
          <cell r="B1025" t="str">
            <v>Minor Knee Procedures for Trauma, Category 2, without CC</v>
          </cell>
        </row>
        <row r="1026">
          <cell r="A1026" t="str">
            <v>HA26B</v>
          </cell>
          <cell r="B1026" t="str">
            <v>Minor Knee Procedures for Trauma, Category 1, with CC</v>
          </cell>
        </row>
        <row r="1027">
          <cell r="A1027" t="str">
            <v>HA26C</v>
          </cell>
          <cell r="B1027" t="str">
            <v>Minor Knee Procedures for Trauma, Category 1, without CC</v>
          </cell>
        </row>
        <row r="1028">
          <cell r="A1028" t="str">
            <v>HA29Z</v>
          </cell>
          <cell r="B1028" t="str">
            <v>Minimal Knee Procedures for Trauma, with length of stay 1 day or less</v>
          </cell>
        </row>
        <row r="1029">
          <cell r="A1029" t="str">
            <v>HA31B</v>
          </cell>
          <cell r="B1029" t="str">
            <v>Major Foot Procedures for Trauma, with CC</v>
          </cell>
        </row>
        <row r="1030">
          <cell r="A1030" t="str">
            <v>HA31C</v>
          </cell>
          <cell r="B1030" t="str">
            <v>Major Foot Procedures for Trauma, without CC</v>
          </cell>
        </row>
        <row r="1031">
          <cell r="A1031" t="str">
            <v>HA32Z</v>
          </cell>
          <cell r="B1031" t="str">
            <v>Intermediate Foot Procedures for Trauma, Category 2</v>
          </cell>
        </row>
        <row r="1032">
          <cell r="A1032" t="str">
            <v>JD06B</v>
          </cell>
          <cell r="B1032" t="str">
            <v>Minor Skin Disorders Category 1, without CC</v>
          </cell>
        </row>
        <row r="1033">
          <cell r="A1033" t="str">
            <v>KA03A</v>
          </cell>
          <cell r="B1033" t="str">
            <v>Parathyroid Procedures with CC</v>
          </cell>
        </row>
        <row r="1034">
          <cell r="A1034" t="str">
            <v>KA03B</v>
          </cell>
          <cell r="B1034" t="str">
            <v>Parathyroid Procedures without CC</v>
          </cell>
        </row>
        <row r="1035">
          <cell r="A1035" t="str">
            <v>KA04Z</v>
          </cell>
          <cell r="B1035" t="str">
            <v>Adrenal Procedures</v>
          </cell>
        </row>
        <row r="1036">
          <cell r="A1036" t="str">
            <v>KA05A</v>
          </cell>
          <cell r="B1036" t="str">
            <v>Anterior Pituitary Disorders with CC</v>
          </cell>
        </row>
        <row r="1037">
          <cell r="A1037" t="str">
            <v>KA05B</v>
          </cell>
          <cell r="B1037" t="str">
            <v>Anterior Pituitary Disorders without CC</v>
          </cell>
        </row>
        <row r="1038">
          <cell r="A1038" t="str">
            <v>KA06A</v>
          </cell>
          <cell r="B1038" t="str">
            <v>Non-Pituitary Neoplasia and Hypoplasia, with CC</v>
          </cell>
        </row>
        <row r="1039">
          <cell r="A1039" t="str">
            <v>KA06B</v>
          </cell>
          <cell r="B1039" t="str">
            <v>Non-Pituitary Neoplasia and Hypoplasia, without CC</v>
          </cell>
        </row>
        <row r="1040">
          <cell r="A1040" t="str">
            <v>KA07Z</v>
          </cell>
          <cell r="B1040" t="str">
            <v>Non-Surgical Thyroid Disorders</v>
          </cell>
        </row>
        <row r="1041">
          <cell r="A1041" t="str">
            <v>KA08Z</v>
          </cell>
          <cell r="B1041" t="str">
            <v>Other Endocrine Disorders</v>
          </cell>
        </row>
        <row r="1042">
          <cell r="A1042" t="str">
            <v>KA09A</v>
          </cell>
          <cell r="B1042" t="str">
            <v>Thyroid Procedures with CC</v>
          </cell>
        </row>
        <row r="1043">
          <cell r="A1043" t="str">
            <v>KA09B</v>
          </cell>
          <cell r="B1043" t="str">
            <v>Thyroid Procedures without CC</v>
          </cell>
        </row>
        <row r="1044">
          <cell r="A1044" t="str">
            <v>KB01A</v>
          </cell>
          <cell r="B1044" t="str">
            <v>Diabetes with Hypoglycaemic Disorders, 70 years and over</v>
          </cell>
        </row>
        <row r="1045">
          <cell r="A1045" t="str">
            <v>KB01B</v>
          </cell>
          <cell r="B1045" t="str">
            <v>Diabetes with Hypoglycaemic Disorders, 69 years and under</v>
          </cell>
        </row>
        <row r="1046">
          <cell r="A1046" t="str">
            <v>KB02A</v>
          </cell>
          <cell r="B1046" t="str">
            <v>Diabetes with Hyperglycaemic Disorders, 70 years and over with Major CC</v>
          </cell>
        </row>
        <row r="1047">
          <cell r="A1047" t="str">
            <v>KB02B</v>
          </cell>
          <cell r="B1047" t="str">
            <v>Diabetes with Hyperglycaemic Disorders, 70 years and over with Intermediate CC</v>
          </cell>
        </row>
        <row r="1048">
          <cell r="A1048" t="str">
            <v>KB02C</v>
          </cell>
          <cell r="B1048" t="str">
            <v>Diabetes with Hyperglycaemic Disorders, 70 years and over without CC</v>
          </cell>
        </row>
        <row r="1049">
          <cell r="A1049" t="str">
            <v>KB02D</v>
          </cell>
          <cell r="B1049" t="str">
            <v>Diabetes with Hyperglycaemic Disorders, 69 years and under with Major CC</v>
          </cell>
        </row>
        <row r="1050">
          <cell r="A1050" t="str">
            <v>KB02E</v>
          </cell>
          <cell r="B1050" t="str">
            <v>Diabetes with Hyperglycaemic Disorders, 69 years and under with Intermediate CC</v>
          </cell>
        </row>
        <row r="1051">
          <cell r="A1051" t="str">
            <v>KB02F</v>
          </cell>
          <cell r="B1051" t="str">
            <v>Diabetes with Hyperglycaemic Disorders, 69 years and under without CC</v>
          </cell>
        </row>
        <row r="1052">
          <cell r="A1052" t="str">
            <v>KB03A</v>
          </cell>
          <cell r="B1052" t="str">
            <v>Diabetes with Lower Limb Complications, with Major CC</v>
          </cell>
        </row>
        <row r="1053">
          <cell r="A1053" t="str">
            <v>KB03B</v>
          </cell>
          <cell r="B1053" t="str">
            <v>Diabetes with Lower Limb Complications, without Major CC</v>
          </cell>
        </row>
        <row r="1054">
          <cell r="A1054" t="str">
            <v>KB04Z</v>
          </cell>
          <cell r="B1054" t="str">
            <v>Continuous Subcutaneous Insulin Infusion</v>
          </cell>
        </row>
        <row r="1055">
          <cell r="A1055" t="str">
            <v>KC04Z</v>
          </cell>
          <cell r="B1055" t="str">
            <v>Inborn Errors of Metabolism</v>
          </cell>
        </row>
        <row r="1056">
          <cell r="A1056" t="str">
            <v>KC05A</v>
          </cell>
          <cell r="B1056" t="str">
            <v>Fluid and Electrolyte Disorders, 70 years and over with Major CC</v>
          </cell>
        </row>
        <row r="1057">
          <cell r="A1057" t="str">
            <v>KC05B</v>
          </cell>
          <cell r="B1057" t="str">
            <v>Fluid and Electrolyte Disorders, 70 years and over with Intermediate CC</v>
          </cell>
        </row>
        <row r="1058">
          <cell r="A1058" t="str">
            <v>KC05C</v>
          </cell>
          <cell r="B1058" t="str">
            <v>Fluid and Electrolyte Disorders, 70 years and over without CC</v>
          </cell>
        </row>
        <row r="1059">
          <cell r="A1059" t="str">
            <v>KC05D</v>
          </cell>
          <cell r="B1059" t="str">
            <v>Fluid and Electrolyte Disorders, 69 years and under with Major CC</v>
          </cell>
        </row>
        <row r="1060">
          <cell r="A1060" t="str">
            <v>KC05E</v>
          </cell>
          <cell r="B1060" t="str">
            <v>Fluid and Electrolyte Disorders, 69 years and under with Intermediate CC</v>
          </cell>
        </row>
        <row r="1061">
          <cell r="A1061" t="str">
            <v>KC05F</v>
          </cell>
          <cell r="B1061" t="str">
            <v>Fluid and Electrolyte Disorders, 69 years and under without CC</v>
          </cell>
        </row>
        <row r="1062">
          <cell r="A1062" t="str">
            <v>LA01A</v>
          </cell>
          <cell r="B1062" t="str">
            <v>Kidney Transplant, 19 years and over, from Cadaver Non Heart-Beating Donor</v>
          </cell>
        </row>
        <row r="1063">
          <cell r="A1063" t="str">
            <v>LA01B</v>
          </cell>
          <cell r="B1063" t="str">
            <v>Kidney Transplant, 18 years and under, from Cadaver Non Heart-Beating Donor</v>
          </cell>
        </row>
        <row r="1064">
          <cell r="A1064" t="str">
            <v>LA02A</v>
          </cell>
          <cell r="B1064" t="str">
            <v>Kidney Transplant, 19 years and over, from Cadaver Heart-Beating Donor</v>
          </cell>
        </row>
        <row r="1065">
          <cell r="A1065" t="str">
            <v>LA02B</v>
          </cell>
          <cell r="B1065" t="str">
            <v>Kidney Transplant, 18 years and under, from Cadaver Heart-Beating Donor</v>
          </cell>
        </row>
        <row r="1066">
          <cell r="A1066" t="str">
            <v>LA03A</v>
          </cell>
          <cell r="B1066" t="str">
            <v>Kidney Transplant, 19 years and over, from Live Donor</v>
          </cell>
        </row>
        <row r="1067">
          <cell r="A1067" t="str">
            <v>LA03B</v>
          </cell>
          <cell r="B1067" t="str">
            <v>Kidney Transplant, 18 years and under, from Live Donor</v>
          </cell>
        </row>
        <row r="1068">
          <cell r="A1068" t="str">
            <v>LA04D</v>
          </cell>
          <cell r="B1068" t="str">
            <v>Kidney or Urinary Tract Infections, with length of stay 2 days or more, with Major CC</v>
          </cell>
        </row>
        <row r="1069">
          <cell r="A1069" t="str">
            <v>LA04E</v>
          </cell>
          <cell r="B1069" t="str">
            <v>Kidney or Urinary Tract Infections, with length of stay 2 days or more, with Intermediate CC</v>
          </cell>
        </row>
        <row r="1070">
          <cell r="A1070" t="str">
            <v>LA04F</v>
          </cell>
          <cell r="B1070" t="str">
            <v>Kidney or Urinary Tract Infections, with length of stay 2 days or more, without CC</v>
          </cell>
        </row>
        <row r="1071">
          <cell r="A1071" t="str">
            <v>LA04G</v>
          </cell>
          <cell r="B1071" t="str">
            <v>Kidney or Urinary Tract Infections, with length of stay 1 day or less</v>
          </cell>
        </row>
        <row r="1072">
          <cell r="A1072" t="str">
            <v>LA05Z</v>
          </cell>
          <cell r="B1072" t="str">
            <v>Renal Replacement Peritoneal Dialysis Associated Procedures</v>
          </cell>
        </row>
        <row r="1073">
          <cell r="A1073" t="str">
            <v>LA07C</v>
          </cell>
          <cell r="B1073" t="str">
            <v>Acute Kidney Injury without CC</v>
          </cell>
        </row>
        <row r="1074">
          <cell r="A1074" t="str">
            <v>LA07D</v>
          </cell>
          <cell r="B1074" t="str">
            <v>Acute Kidney Injury with Interventions, with Major CC</v>
          </cell>
        </row>
        <row r="1075">
          <cell r="A1075" t="str">
            <v>LA07E</v>
          </cell>
          <cell r="B1075" t="str">
            <v>Acute Kidney Injury without Interventions, with Major CC</v>
          </cell>
        </row>
        <row r="1076">
          <cell r="A1076" t="str">
            <v>LA07F</v>
          </cell>
          <cell r="B1076" t="str">
            <v>Acute Kidney Injury with Interventions, with Intermediate CC</v>
          </cell>
        </row>
        <row r="1077">
          <cell r="A1077" t="str">
            <v>LA07G</v>
          </cell>
          <cell r="B1077" t="str">
            <v>Acute Kidney Injury without Interventions, with Intermediate CC</v>
          </cell>
        </row>
        <row r="1078">
          <cell r="A1078" t="str">
            <v>LA08A</v>
          </cell>
          <cell r="B1078" t="str">
            <v>Chronic Kidney Disease with length of stay 2 days or more, with Major CC</v>
          </cell>
        </row>
        <row r="1079">
          <cell r="A1079" t="str">
            <v>LA08B</v>
          </cell>
          <cell r="B1079" t="str">
            <v>Chronic Kidney Disease with length of stay 2 days or more, with Intermediate CC</v>
          </cell>
        </row>
        <row r="1080">
          <cell r="A1080" t="str">
            <v>LA08C</v>
          </cell>
          <cell r="B1080" t="str">
            <v>Chronic Kidney Disease with length of stay 2 days or more, without CC</v>
          </cell>
        </row>
        <row r="1081">
          <cell r="A1081" t="str">
            <v>LA08E</v>
          </cell>
          <cell r="B1081" t="str">
            <v>Chronic Kidney Disease with length of stay 1 day or less, associated with Renal Dialysis</v>
          </cell>
        </row>
        <row r="1082">
          <cell r="A1082" t="str">
            <v>LA08F</v>
          </cell>
          <cell r="B1082" t="str">
            <v>Chronic Kidney Disease with length of stay 1 day or less, not associated with Renal Dialysis</v>
          </cell>
        </row>
        <row r="1083">
          <cell r="A1083" t="str">
            <v>LA09E</v>
          </cell>
          <cell r="B1083" t="str">
            <v>General Renal Disorders with length of stay 2 days or more, with Major CC</v>
          </cell>
        </row>
        <row r="1084">
          <cell r="A1084" t="str">
            <v>LA09F</v>
          </cell>
          <cell r="B1084" t="str">
            <v>General Renal Disorders with length of stay 2 days or more, with Intermediate CC</v>
          </cell>
        </row>
        <row r="1085">
          <cell r="A1085" t="str">
            <v>LA09G</v>
          </cell>
          <cell r="B1085" t="str">
            <v>General Renal Disorders with length of stay 2 days or more, without CC</v>
          </cell>
        </row>
        <row r="1086">
          <cell r="A1086" t="str">
            <v>LA09H</v>
          </cell>
          <cell r="B1086" t="str">
            <v>General Renal Disorders with length of stay 1 day or less</v>
          </cell>
        </row>
        <row r="1087">
          <cell r="A1087" t="str">
            <v>LA10Z</v>
          </cell>
          <cell r="B1087" t="str">
            <v>Live Kidney Donor Screening</v>
          </cell>
        </row>
        <row r="1088">
          <cell r="A1088" t="str">
            <v>LA11Z</v>
          </cell>
          <cell r="B1088" t="str">
            <v>Kidney Pre-Transplantation Work-up of Live Donor</v>
          </cell>
        </row>
        <row r="1089">
          <cell r="A1089" t="str">
            <v>LA12A</v>
          </cell>
          <cell r="B1089" t="str">
            <v>Kidney Pre-Transplantation Work-up of Recipient 19 years and over</v>
          </cell>
        </row>
        <row r="1090">
          <cell r="A1090" t="str">
            <v>LA12B</v>
          </cell>
          <cell r="B1090" t="str">
            <v>Kidney Pre-Transplantation Work-up of Recipient 18 years and under</v>
          </cell>
        </row>
        <row r="1091">
          <cell r="A1091" t="str">
            <v>LA13A</v>
          </cell>
          <cell r="B1091" t="str">
            <v>Examination for Post-Transplantation of Kidney of Recipient 19 years and over</v>
          </cell>
        </row>
        <row r="1092">
          <cell r="A1092" t="str">
            <v>LA13B</v>
          </cell>
          <cell r="B1092" t="str">
            <v>Examination for Post-Transplantation of Kidney of Recipient 18 years and under</v>
          </cell>
        </row>
        <row r="1093">
          <cell r="A1093" t="str">
            <v>LA14Z</v>
          </cell>
          <cell r="B1093" t="str">
            <v>Examination for Post-Transplantation of Kidney of Live Donor</v>
          </cell>
        </row>
        <row r="1094">
          <cell r="A1094" t="str">
            <v>LB01A</v>
          </cell>
          <cell r="B1094" t="str">
            <v>Percutaneous Nephrostomy with CC</v>
          </cell>
        </row>
        <row r="1095">
          <cell r="A1095" t="str">
            <v>LB01B</v>
          </cell>
          <cell r="B1095" t="str">
            <v>Percutaneous Nephrostomy without CC</v>
          </cell>
        </row>
        <row r="1096">
          <cell r="A1096" t="str">
            <v>LB05A</v>
          </cell>
          <cell r="B1096" t="str">
            <v>Intermediate Percutaneous Kidney or Ureter Procedures, 19 years and over, with Major CC</v>
          </cell>
        </row>
        <row r="1097">
          <cell r="A1097" t="str">
            <v>LB05B</v>
          </cell>
          <cell r="B1097" t="str">
            <v>Intermediate Percutaneous Kidney or Ureter Procedures, 19 years and over, with Intermediate CC</v>
          </cell>
        </row>
        <row r="1098">
          <cell r="A1098" t="str">
            <v>LB05C</v>
          </cell>
          <cell r="B1098" t="str">
            <v>Intermediate Percutaneous Kidney or Ureter Procedures, 19 years and over, without CC</v>
          </cell>
        </row>
        <row r="1099">
          <cell r="A1099" t="str">
            <v>LB05D</v>
          </cell>
          <cell r="B1099" t="str">
            <v>Intermediate Percutaneous Kidney or Ureter Procedures, 18 years and under</v>
          </cell>
        </row>
        <row r="1100">
          <cell r="A1100" t="str">
            <v>LB06D</v>
          </cell>
          <cell r="B1100" t="str">
            <v>Kidney, Urinary Tract or Prostate Neoplasms, with length of stay 2 days or more, with Major CC</v>
          </cell>
        </row>
        <row r="1101">
          <cell r="A1101" t="str">
            <v>LB06E</v>
          </cell>
          <cell r="B1101" t="str">
            <v>Kidney, Urinary Tract or Prostate Neoplasms, with length of stay 2 days or more, with Intermediate CC</v>
          </cell>
        </row>
        <row r="1102">
          <cell r="A1102" t="str">
            <v>LB06F</v>
          </cell>
          <cell r="B1102" t="str">
            <v>Kidney, Urinary Tract or Prostate Neoplasms, with length of stay 2 days or more, without CC</v>
          </cell>
        </row>
        <row r="1103">
          <cell r="A1103" t="str">
            <v>LB06G</v>
          </cell>
          <cell r="B1103" t="str">
            <v>Kidney, Urinary Tract or Prostate Neoplasms, with length of stay 1 day or less</v>
          </cell>
        </row>
        <row r="1104">
          <cell r="A1104" t="str">
            <v>LB09C</v>
          </cell>
          <cell r="B1104" t="str">
            <v>Intermediate Endoscopic Ureter Procedures, 18 years and under</v>
          </cell>
        </row>
        <row r="1105">
          <cell r="A1105" t="str">
            <v>LB09D</v>
          </cell>
          <cell r="B1105" t="str">
            <v>Intermediate Endoscopic Ureter Procedures, 19 years and over</v>
          </cell>
        </row>
        <row r="1106">
          <cell r="A1106" t="str">
            <v>LB10A</v>
          </cell>
          <cell r="B1106" t="str">
            <v>Major Open Bladder Procedures or Reconstruction, 19 years and over</v>
          </cell>
        </row>
        <row r="1107">
          <cell r="A1107" t="str">
            <v>LB10B</v>
          </cell>
          <cell r="B1107" t="str">
            <v>Major Open Bladder Procedures or Reconstruction, 18 years and under</v>
          </cell>
        </row>
        <row r="1108">
          <cell r="A1108" t="str">
            <v>LB12Z</v>
          </cell>
          <cell r="B1108" t="str">
            <v>Intermediate Open Bladder Procedures</v>
          </cell>
        </row>
        <row r="1109">
          <cell r="A1109" t="str">
            <v>LB13A</v>
          </cell>
          <cell r="B1109" t="str">
            <v>Major Endoscopic Bladder Procedures with CC</v>
          </cell>
        </row>
        <row r="1110">
          <cell r="A1110" t="str">
            <v>LB13B</v>
          </cell>
          <cell r="B1110" t="str">
            <v>Major Endoscopic Bladder Procedures without CC</v>
          </cell>
        </row>
        <row r="1111">
          <cell r="A1111" t="str">
            <v>LB14Z</v>
          </cell>
          <cell r="B1111" t="str">
            <v>Intermediate Endoscopic Bladder Procedures</v>
          </cell>
        </row>
        <row r="1112">
          <cell r="A1112" t="str">
            <v>LB15D</v>
          </cell>
          <cell r="B1112" t="str">
            <v>Minor Bladder Procedures, 18 years and under</v>
          </cell>
        </row>
        <row r="1113">
          <cell r="A1113" t="str">
            <v>LB15E</v>
          </cell>
          <cell r="B1113" t="str">
            <v>Minor Bladder Procedures, 19 years and over</v>
          </cell>
        </row>
        <row r="1114">
          <cell r="A1114" t="str">
            <v>LB16A</v>
          </cell>
          <cell r="B1114" t="str">
            <v>Urinary Incontinence or Other Urinary Problems, with Major CC</v>
          </cell>
        </row>
        <row r="1115">
          <cell r="A1115" t="str">
            <v>LB16B</v>
          </cell>
          <cell r="B1115" t="str">
            <v>Urinary Incontinence or Other Urinary Problems, with Intermediate CC</v>
          </cell>
        </row>
        <row r="1116">
          <cell r="A1116" t="str">
            <v>LB16C</v>
          </cell>
          <cell r="B1116" t="str">
            <v>Urinary Incontinence or Other Urinary Problems, without CC</v>
          </cell>
        </row>
        <row r="1117">
          <cell r="A1117" t="str">
            <v>LB17Z</v>
          </cell>
          <cell r="B1117" t="str">
            <v>Introduction of Therapeutic Substance into Bladder</v>
          </cell>
        </row>
        <row r="1118">
          <cell r="A1118" t="str">
            <v>LB18Z</v>
          </cell>
          <cell r="B1118" t="str">
            <v>Attention to Suprapubic Bladder Catheter</v>
          </cell>
        </row>
        <row r="1119">
          <cell r="A1119" t="str">
            <v>LB19A</v>
          </cell>
          <cell r="B1119" t="str">
            <v>Ureteric or Bladder Disorders, with CC</v>
          </cell>
        </row>
        <row r="1120">
          <cell r="A1120" t="str">
            <v>LB19B</v>
          </cell>
          <cell r="B1120" t="str">
            <v>Ureteric or Bladder Disorders, without CC</v>
          </cell>
        </row>
        <row r="1121">
          <cell r="A1121" t="str">
            <v>LB20A</v>
          </cell>
          <cell r="B1121" t="str">
            <v>Infection or Mechanical Problems Related to Genito-Urinary Prostheses, Implants or Grafts, with CC</v>
          </cell>
        </row>
        <row r="1122">
          <cell r="A1122" t="str">
            <v>LB20B</v>
          </cell>
          <cell r="B1122" t="str">
            <v>Infection or Mechanical Problems Related to Genito-Urinary Prostheses, Implants or Grafts, without CC</v>
          </cell>
        </row>
        <row r="1123">
          <cell r="A1123" t="str">
            <v>LB21Z</v>
          </cell>
          <cell r="B1123" t="str">
            <v>Major Open Prostate or Bladder Neck Procedures (Male)</v>
          </cell>
        </row>
        <row r="1124">
          <cell r="A1124" t="str">
            <v>LB22Z</v>
          </cell>
          <cell r="B1124" t="str">
            <v>Major Laparoscopic Prostate or Bladder Neck Procedures (Male)</v>
          </cell>
        </row>
        <row r="1125">
          <cell r="A1125" t="str">
            <v>LB25A</v>
          </cell>
          <cell r="B1125" t="str">
            <v>Transurethral Prostate Resection Procedures with Major CC</v>
          </cell>
        </row>
        <row r="1126">
          <cell r="A1126" t="str">
            <v>LB25B</v>
          </cell>
          <cell r="B1126" t="str">
            <v>Transurethral Prostate Resection Procedures with Intermediate CC</v>
          </cell>
        </row>
        <row r="1127">
          <cell r="A1127" t="str">
            <v>LB25C</v>
          </cell>
          <cell r="B1127" t="str">
            <v>Transurethral Prostate Resection Procedures without CC</v>
          </cell>
        </row>
        <row r="1128">
          <cell r="A1128" t="str">
            <v>LB26Z</v>
          </cell>
          <cell r="B1128" t="str">
            <v>Intermediate Endoscopic Prostate or Bladder Neck Procedures (Male and Female)</v>
          </cell>
        </row>
        <row r="1129">
          <cell r="A1129" t="str">
            <v>LB27Z</v>
          </cell>
          <cell r="B1129" t="str">
            <v>Minor Endoscopic Prostate or Bladder Neck Procedures (Male)</v>
          </cell>
        </row>
        <row r="1130">
          <cell r="A1130" t="str">
            <v>LB28A</v>
          </cell>
          <cell r="B1130" t="str">
            <v>Non-Malignant Prostate Disorders with CC</v>
          </cell>
        </row>
        <row r="1131">
          <cell r="A1131" t="str">
            <v>LB28B</v>
          </cell>
          <cell r="B1131" t="str">
            <v>Non-Malignant Prostate Disorders without CC</v>
          </cell>
        </row>
        <row r="1132">
          <cell r="A1132" t="str">
            <v>LB29A</v>
          </cell>
          <cell r="B1132" t="str">
            <v>Major Open Urethra Procedures, 19 years and over</v>
          </cell>
        </row>
        <row r="1133">
          <cell r="A1133" t="str">
            <v>LB29C</v>
          </cell>
          <cell r="B1133" t="str">
            <v>Major Open Urethra Procedures, between 2 and 18 years</v>
          </cell>
        </row>
        <row r="1134">
          <cell r="A1134" t="str">
            <v>LB29D</v>
          </cell>
          <cell r="B1134" t="str">
            <v>Major Open Urethra Procedures, 1 year and under</v>
          </cell>
        </row>
        <row r="1135">
          <cell r="A1135" t="str">
            <v>LB33Z</v>
          </cell>
          <cell r="B1135" t="str">
            <v>Vasectomy Procedures</v>
          </cell>
        </row>
        <row r="1136">
          <cell r="A1136" t="str">
            <v>LB35A</v>
          </cell>
          <cell r="B1136" t="str">
            <v>Scrotum, Testis or Vas Deferens Disorders with CC</v>
          </cell>
        </row>
        <row r="1137">
          <cell r="A1137" t="str">
            <v>LB35B</v>
          </cell>
          <cell r="B1137" t="str">
            <v>Scrotum, Testis or Vas Deferens Disorders without CC</v>
          </cell>
        </row>
        <row r="1138">
          <cell r="A1138" t="str">
            <v>LB36Z</v>
          </cell>
          <cell r="B1138" t="str">
            <v>Extracorporeal Lithotripsy</v>
          </cell>
        </row>
        <row r="1139">
          <cell r="A1139" t="str">
            <v>LB37A</v>
          </cell>
          <cell r="B1139" t="str">
            <v>Miscellaneous Urinary Tract Findings with CC</v>
          </cell>
        </row>
        <row r="1140">
          <cell r="A1140" t="str">
            <v>LB37B</v>
          </cell>
          <cell r="B1140" t="str">
            <v>Miscellaneous Urinary Tract Findings without CC</v>
          </cell>
        </row>
        <row r="1141">
          <cell r="A1141" t="str">
            <v>LB38A</v>
          </cell>
          <cell r="B1141" t="str">
            <v>Unspecified Haematuria with Major CC</v>
          </cell>
        </row>
        <row r="1142">
          <cell r="A1142" t="str">
            <v>LB38B</v>
          </cell>
          <cell r="B1142" t="str">
            <v>Unspecified Haematuria without Major CC</v>
          </cell>
        </row>
        <row r="1143">
          <cell r="A1143" t="str">
            <v>LB39A</v>
          </cell>
          <cell r="B1143" t="str">
            <v>Cystectomy with Urinary Diversion and Reconstruction, with CC</v>
          </cell>
        </row>
        <row r="1144">
          <cell r="A1144" t="str">
            <v>LB39B</v>
          </cell>
          <cell r="B1144" t="str">
            <v>Cystectomy with Urinary Diversion and Reconstruction, without CC</v>
          </cell>
        </row>
        <row r="1145">
          <cell r="A1145" t="str">
            <v>LB40A</v>
          </cell>
          <cell r="B1145" t="str">
            <v>Urinary Tract Stone Disease with CC</v>
          </cell>
        </row>
        <row r="1146">
          <cell r="A1146" t="str">
            <v>LB40B</v>
          </cell>
          <cell r="B1146" t="str">
            <v>Urinary Tract Stone Disease without CC</v>
          </cell>
        </row>
        <row r="1147">
          <cell r="A1147" t="str">
            <v>LB42A</v>
          </cell>
          <cell r="B1147" t="str">
            <v>Dynamic Studies of Urinary Tract, 19 years and over</v>
          </cell>
        </row>
        <row r="1148">
          <cell r="A1148" t="str">
            <v>LB42B</v>
          </cell>
          <cell r="B1148" t="str">
            <v>Dynamic Studies of Urinary Tract, between 2 and 18 years</v>
          </cell>
        </row>
        <row r="1149">
          <cell r="A1149" t="str">
            <v>LB42C</v>
          </cell>
          <cell r="B1149" t="str">
            <v>Dynamic Studies of Urinary Tract, 1 year and under</v>
          </cell>
        </row>
        <row r="1150">
          <cell r="A1150" t="str">
            <v>LB43Z</v>
          </cell>
          <cell r="B1150" t="str">
            <v>Treatment of Erectile Dysfunction</v>
          </cell>
        </row>
        <row r="1151">
          <cell r="A1151" t="str">
            <v>LB46Z</v>
          </cell>
          <cell r="B1151" t="str">
            <v>Live Donation of Kidney</v>
          </cell>
        </row>
        <row r="1152">
          <cell r="A1152" t="str">
            <v>LB47Z</v>
          </cell>
          <cell r="B1152" t="str">
            <v>Major Open Penis Procedures</v>
          </cell>
        </row>
        <row r="1153">
          <cell r="A1153" t="str">
            <v>LB48Z</v>
          </cell>
          <cell r="B1153" t="str">
            <v>Intermediate Open Penis Procedures</v>
          </cell>
        </row>
        <row r="1154">
          <cell r="A1154" t="str">
            <v>LB49Z</v>
          </cell>
          <cell r="B1154" t="str">
            <v>High Intensity Focused Ultrasound (Male and Female)</v>
          </cell>
        </row>
        <row r="1155">
          <cell r="A1155" t="str">
            <v>LB50Z</v>
          </cell>
          <cell r="B1155" t="str">
            <v>Implantation of Artificial Urinary Sphincter (Male and Female)</v>
          </cell>
        </row>
        <row r="1156">
          <cell r="A1156" t="str">
            <v>LB51Z</v>
          </cell>
          <cell r="B1156" t="str">
            <v>Vaginal Tape Operations for Urinary Incontinence</v>
          </cell>
        </row>
        <row r="1157">
          <cell r="A1157" t="str">
            <v>LB52Z</v>
          </cell>
          <cell r="B1157" t="str">
            <v>Major Open Scrotum, Testis or Vas Deferens Procedures</v>
          </cell>
        </row>
        <row r="1158">
          <cell r="A1158" t="str">
            <v>LB53A</v>
          </cell>
          <cell r="B1158" t="str">
            <v>Intermediate Open Scrotum, Testis or Vas Deferens Procedures, 19 years and over</v>
          </cell>
        </row>
        <row r="1159">
          <cell r="A1159" t="str">
            <v>LB53B</v>
          </cell>
          <cell r="B1159" t="str">
            <v>Intermediate Open Scrotum, Testis or Vas Deferens Procedures, 18 years and under</v>
          </cell>
        </row>
        <row r="1160">
          <cell r="A1160" t="str">
            <v>LB54A</v>
          </cell>
          <cell r="B1160" t="str">
            <v>Minor Scrotum, Testis or Vas Deferens Procedures, 19 years and over</v>
          </cell>
        </row>
        <row r="1161">
          <cell r="A1161" t="str">
            <v>LB54C</v>
          </cell>
          <cell r="B1161" t="str">
            <v>Minor Scrotum, Testis or Vas Deferens Procedures, between 2 and 18 years</v>
          </cell>
        </row>
        <row r="1162">
          <cell r="A1162" t="str">
            <v>LB54D</v>
          </cell>
          <cell r="B1162" t="str">
            <v>Minor Scrotum, Testis or Vas Deferens Procedures, 1 year and under</v>
          </cell>
        </row>
        <row r="1163">
          <cell r="A1163" t="str">
            <v>LB55A</v>
          </cell>
          <cell r="B1163" t="str">
            <v>Minor or Intermediate Urethra Procedures, 19 years and over</v>
          </cell>
        </row>
        <row r="1164">
          <cell r="A1164" t="str">
            <v>LB55B</v>
          </cell>
          <cell r="B1164" t="str">
            <v>Minor or Intermediate Urethra Procedures, 18 years and under</v>
          </cell>
        </row>
        <row r="1165">
          <cell r="A1165" t="str">
            <v>LB56A</v>
          </cell>
          <cell r="B1165" t="str">
            <v>Minor Penis Procedures, 19 years and over</v>
          </cell>
        </row>
        <row r="1166">
          <cell r="A1166" t="str">
            <v>LB56C</v>
          </cell>
          <cell r="B1166" t="str">
            <v>Minor Penis Procedures, between 2 and 18 years</v>
          </cell>
        </row>
        <row r="1167">
          <cell r="A1167" t="str">
            <v>LB56D</v>
          </cell>
          <cell r="B1167" t="str">
            <v>Minor Penis Procedures, 1 year and under</v>
          </cell>
        </row>
        <row r="1168">
          <cell r="A1168" t="str">
            <v>LB57A</v>
          </cell>
          <cell r="B1168" t="str">
            <v>Urethral Disorders with CC</v>
          </cell>
        </row>
        <row r="1169">
          <cell r="A1169" t="str">
            <v>LB57B</v>
          </cell>
          <cell r="B1169" t="str">
            <v>Urethral Disorders without CC</v>
          </cell>
        </row>
        <row r="1170">
          <cell r="A1170" t="str">
            <v>LB58A</v>
          </cell>
          <cell r="B1170" t="str">
            <v>Penile Disorders with CC</v>
          </cell>
        </row>
        <row r="1171">
          <cell r="A1171" t="str">
            <v>LB58B</v>
          </cell>
          <cell r="B1171" t="str">
            <v>Penile Disorders without CC</v>
          </cell>
        </row>
        <row r="1172">
          <cell r="A1172" t="str">
            <v>LB59Z</v>
          </cell>
          <cell r="B1172" t="str">
            <v>Major Open or Laparoscopic Bladder Neck Procedures (Female)</v>
          </cell>
        </row>
        <row r="1173">
          <cell r="A1173" t="str">
            <v>LB60A</v>
          </cell>
          <cell r="B1173" t="str">
            <v>Complex Open or Laparoscopic, Kidney or Ureter Procedures, with Major CC</v>
          </cell>
        </row>
        <row r="1174">
          <cell r="A1174" t="str">
            <v>LB60B</v>
          </cell>
          <cell r="B1174" t="str">
            <v>Complex Open or Laparoscopic, Kidney or Ureter Procedures, without Major CC</v>
          </cell>
        </row>
        <row r="1175">
          <cell r="A1175" t="str">
            <v>LB61A</v>
          </cell>
          <cell r="B1175" t="str">
            <v>Major Open Kidney or Ureter Procedures, 19 years and over with Major CC</v>
          </cell>
        </row>
        <row r="1176">
          <cell r="A1176" t="str">
            <v>LB61B</v>
          </cell>
          <cell r="B1176" t="str">
            <v>Major Open Kidney or Ureter Procedures, 19 years and over without Major CC</v>
          </cell>
        </row>
        <row r="1177">
          <cell r="A1177" t="str">
            <v>LB62A</v>
          </cell>
          <cell r="B1177" t="str">
            <v>Major Laparoscopic Kidney or Ureter Procedures, 19 years and over with CC</v>
          </cell>
        </row>
        <row r="1178">
          <cell r="A1178" t="str">
            <v>LB62B</v>
          </cell>
          <cell r="B1178" t="str">
            <v>Major Laparoscopic Kidney or Ureter Procedures, 19 years and over without CC</v>
          </cell>
        </row>
        <row r="1179">
          <cell r="A1179" t="str">
            <v>LB63A</v>
          </cell>
          <cell r="B1179" t="str">
            <v>Major Open or Laparoscopic, Kidney or Ureter Procedures, 18 years and under with CC</v>
          </cell>
        </row>
        <row r="1180">
          <cell r="A1180" t="str">
            <v>LB63B</v>
          </cell>
          <cell r="B1180" t="str">
            <v>Major Open or Laparoscopic, Kidney or Ureter Procedures, 18 years and under without CC</v>
          </cell>
        </row>
        <row r="1181">
          <cell r="A1181" t="str">
            <v>LB64A</v>
          </cell>
          <cell r="B1181" t="str">
            <v>Complex Endoscopic Kidney or Ureter Procedures, 19 years and over with Major CC</v>
          </cell>
        </row>
        <row r="1182">
          <cell r="A1182" t="str">
            <v>LB64B</v>
          </cell>
          <cell r="B1182" t="str">
            <v>Complex Endoscopic Kidney or Ureter Procedures, 19 years and over without Major CC</v>
          </cell>
        </row>
        <row r="1183">
          <cell r="A1183" t="str">
            <v>LB65A</v>
          </cell>
          <cell r="B1183" t="str">
            <v>Major Endoscopic Kidney or Ureter Procedures, 19 years and over with Major CC</v>
          </cell>
        </row>
        <row r="1184">
          <cell r="A1184" t="str">
            <v>LB65B</v>
          </cell>
          <cell r="B1184" t="str">
            <v>Major Endoscopic Kidney or Ureter Procedures, 19 years and over without Major CC</v>
          </cell>
        </row>
        <row r="1185">
          <cell r="A1185" t="str">
            <v>LB66Z</v>
          </cell>
          <cell r="B1185" t="str">
            <v>Complex or Major Endoscopic, Kidney or Ureter Procedures, 18 years and under</v>
          </cell>
        </row>
        <row r="1186">
          <cell r="A1186" t="str">
            <v>LB67A</v>
          </cell>
          <cell r="B1186" t="str">
            <v>Complex Open Bladder Procedures with Major CC</v>
          </cell>
        </row>
        <row r="1187">
          <cell r="A1187" t="str">
            <v>LB67B</v>
          </cell>
          <cell r="B1187" t="str">
            <v>Complex Open Bladder Procedures without Major CC</v>
          </cell>
        </row>
        <row r="1188">
          <cell r="A1188" t="str">
            <v>LB68Z</v>
          </cell>
          <cell r="B1188" t="str">
            <v>Complex Endoscopic Bladder Procedures</v>
          </cell>
        </row>
        <row r="1189">
          <cell r="A1189" t="str">
            <v>LB69Z</v>
          </cell>
          <cell r="B1189" t="str">
            <v>Major Robotic Prostate or Bladder Neck Procedures (Male)</v>
          </cell>
        </row>
        <row r="1190">
          <cell r="A1190" t="str">
            <v>LB70A</v>
          </cell>
          <cell r="B1190" t="str">
            <v>Complex Endoscopic Prostate or Bladder Neck Procedures (Male and Female) with CC</v>
          </cell>
        </row>
        <row r="1191">
          <cell r="A1191" t="str">
            <v>LB70B</v>
          </cell>
          <cell r="B1191" t="str">
            <v>Complex Endoscopic Prostate or Bladder Neck Procedures (Male and Female) without CC</v>
          </cell>
        </row>
        <row r="1192">
          <cell r="A1192" t="str">
            <v>LB71Z</v>
          </cell>
          <cell r="B1192" t="str">
            <v>Total Pelvic Exenteration</v>
          </cell>
        </row>
        <row r="1193">
          <cell r="A1193" t="str">
            <v>LB72A</v>
          </cell>
          <cell r="B1193" t="str">
            <v>Diagnostic Flexible Cystoscopy, 19 years and over</v>
          </cell>
        </row>
        <row r="1194">
          <cell r="A1194" t="str">
            <v>LB72B</v>
          </cell>
          <cell r="B1194" t="str">
            <v>Diagnostic Flexible Cystoscopy, 18 years and under</v>
          </cell>
        </row>
        <row r="1195">
          <cell r="A1195" t="str">
            <v>LB73Z</v>
          </cell>
          <cell r="B1195" t="str">
            <v>Diagnostic Flexible Cystoscopy using Photodynamic Fluorescence</v>
          </cell>
        </row>
        <row r="1196">
          <cell r="A1196" t="str">
            <v>LB74Z</v>
          </cell>
          <cell r="B1196" t="str">
            <v>Implantation of Penile Prosthesis</v>
          </cell>
        </row>
        <row r="1197">
          <cell r="A1197" t="str">
            <v>LD01A</v>
          </cell>
          <cell r="B1197" t="str">
            <v>Hospital Haemodialysis or Filtration, with Access via Haemodialysis Catheter, 19 years and over</v>
          </cell>
        </row>
        <row r="1198">
          <cell r="A1198" t="str">
            <v>LD01B</v>
          </cell>
          <cell r="B1198" t="str">
            <v>Hospital Haemodialysis or Filtration, with Access via Haemodialysis Catheter, 18 years and under</v>
          </cell>
        </row>
        <row r="1199">
          <cell r="A1199" t="str">
            <v>LD02A</v>
          </cell>
          <cell r="B1199" t="str">
            <v>Hospital Haemodialysis or Filtration, with Access via Arteriovenous Fistula or Graft, 19 years and over</v>
          </cell>
        </row>
        <row r="1200">
          <cell r="A1200" t="str">
            <v>LD02B</v>
          </cell>
          <cell r="B1200" t="str">
            <v>Hospital Haemodialysis or Filtration, with Access via Arteriovenous Fistula or Graft, 18 years and under</v>
          </cell>
        </row>
        <row r="1201">
          <cell r="A1201" t="str">
            <v>LD03A</v>
          </cell>
          <cell r="B1201" t="str">
            <v>Hospital Haemodialysis or Filtration, with Access via Haemodialysis Catheter, with Blood-borne Virus, 19 years and over</v>
          </cell>
        </row>
        <row r="1202">
          <cell r="A1202" t="str">
            <v>LD03B</v>
          </cell>
          <cell r="B1202" t="str">
            <v>Hospital Haemodialysis or Filtration, with Access via Haemodialysis Catheter, with Blood-borne Virus, 18 years and under</v>
          </cell>
        </row>
        <row r="1203">
          <cell r="A1203" t="str">
            <v>LD04A</v>
          </cell>
          <cell r="B1203" t="str">
            <v>Hospital Haemodialysis or Filtration, with Access via Arteriovenous Fistula or Graft, with Blood-borne Virus, 19 years and over</v>
          </cell>
        </row>
        <row r="1204">
          <cell r="A1204" t="str">
            <v>LD04B</v>
          </cell>
          <cell r="B1204" t="str">
            <v>Hospital Haemodialysis or Filtration, with Access via Arteriovenous Fistula or Graft, with Blood-borne Virus, 18 years and under</v>
          </cell>
        </row>
        <row r="1205">
          <cell r="A1205" t="str">
            <v>LD05A</v>
          </cell>
          <cell r="B1205" t="str">
            <v>Satellite Haemodialysis or Filtration, with Access via Haemodialysis Catheter, 19 years and over</v>
          </cell>
        </row>
        <row r="1206">
          <cell r="A1206" t="str">
            <v>LD05B</v>
          </cell>
          <cell r="B1206" t="str">
            <v>Satellite Haemodialysis or Filtration, with Access via Haemodialysis Catheter, 18 years and under</v>
          </cell>
        </row>
        <row r="1207">
          <cell r="A1207" t="str">
            <v>LD06A</v>
          </cell>
          <cell r="B1207" t="str">
            <v>Satellite Haemodialysis or Filtration, with Access via Arteriovenous Fistula or Graft, 19 years and over</v>
          </cell>
        </row>
        <row r="1208">
          <cell r="A1208" t="str">
            <v>LD06B</v>
          </cell>
          <cell r="B1208" t="str">
            <v>Satellite Haemodialysis or Filtration, with Access via Arteriovenous Fistula or Graft, 18 years and under</v>
          </cell>
        </row>
        <row r="1209">
          <cell r="A1209" t="str">
            <v>LD07A</v>
          </cell>
          <cell r="B1209" t="str">
            <v>Satellite Haemodialysis or Filtration, with Access via Haemodialysis Catheter, with Blood-borne Virus, 19 years and over</v>
          </cell>
        </row>
        <row r="1210">
          <cell r="A1210" t="str">
            <v>LD07B</v>
          </cell>
          <cell r="B1210" t="str">
            <v>Satellite Haemodialysis or Filtration, with Access via Haemodialysis Catheter, with Blood-borne Virus, 18 years and under</v>
          </cell>
        </row>
        <row r="1211">
          <cell r="A1211" t="str">
            <v>LD08A</v>
          </cell>
          <cell r="B1211" t="str">
            <v>Satellite Haemodialysis or Filtration, with Access via Arteriovenous Fistula or Graft, with Blood-borne Virus, 19 years and over</v>
          </cell>
        </row>
        <row r="1212">
          <cell r="A1212" t="str">
            <v>LD08B</v>
          </cell>
          <cell r="B1212" t="str">
            <v>Satellite Haemodialysis or Filtration, with Access via Arteriovenous Fistula or Graft, with Blood-borne Virus, 18 years and under</v>
          </cell>
        </row>
        <row r="1213">
          <cell r="A1213" t="str">
            <v>LD09A</v>
          </cell>
          <cell r="B1213" t="str">
            <v>Home Haemodialysis or Filtration, with Access via Haemodialysis Catheter, 19 years and over</v>
          </cell>
        </row>
        <row r="1214">
          <cell r="A1214" t="str">
            <v>LD09B</v>
          </cell>
          <cell r="B1214" t="str">
            <v>Home Haemodialysis or Filtration, with Access via Haemodialysis Catheter, 18 years and under</v>
          </cell>
        </row>
        <row r="1215">
          <cell r="A1215" t="str">
            <v>LD10A</v>
          </cell>
          <cell r="B1215" t="str">
            <v>Home Haemodialysis or Filtration, with Access via Arteriovenous Fistula or Graft, 19 years and over</v>
          </cell>
        </row>
        <row r="1216">
          <cell r="A1216" t="str">
            <v>LD10B</v>
          </cell>
          <cell r="B1216" t="str">
            <v>Home Haemodialysis or Filtration, with Access via Arteriovenous Fistula or Graft, 18 years and under</v>
          </cell>
        </row>
        <row r="1217">
          <cell r="A1217" t="str">
            <v>LD11A</v>
          </cell>
          <cell r="B1217" t="str">
            <v>Continuous Ambulatory Peritoneal Dialysis, 19 years and over</v>
          </cell>
        </row>
        <row r="1218">
          <cell r="A1218" t="str">
            <v>LD11B</v>
          </cell>
          <cell r="B1218" t="str">
            <v>Continuous Ambulatory Peritoneal Dialysis, 18 years and under</v>
          </cell>
        </row>
        <row r="1219">
          <cell r="A1219" t="str">
            <v>LD12A</v>
          </cell>
          <cell r="B1219" t="str">
            <v>Automated Peritoneal Dialysis, 19 years and over</v>
          </cell>
        </row>
        <row r="1220">
          <cell r="A1220" t="str">
            <v>LD12B</v>
          </cell>
          <cell r="B1220" t="str">
            <v>Automated Peritoneal Dialysis, 18 years and under</v>
          </cell>
        </row>
        <row r="1221">
          <cell r="A1221" t="str">
            <v>LD13A</v>
          </cell>
          <cell r="B1221" t="str">
            <v>Assisted Automated Peritoneal Dialysis, 19 years and over</v>
          </cell>
        </row>
        <row r="1222">
          <cell r="A1222" t="str">
            <v>LD13B</v>
          </cell>
          <cell r="B1222" t="str">
            <v>Assisted Automated Peritoneal Dialysis, 18 years and under</v>
          </cell>
        </row>
        <row r="1223">
          <cell r="A1223" t="str">
            <v>MA01Z</v>
          </cell>
          <cell r="B1223" t="str">
            <v>Complex Open Upper or Lower Genital Tract Procedures</v>
          </cell>
        </row>
        <row r="1224">
          <cell r="A1224" t="str">
            <v>MA02Z</v>
          </cell>
          <cell r="B1224" t="str">
            <v>Very Major Open Upper or Lower Genital Tract Procedures</v>
          </cell>
        </row>
        <row r="1225">
          <cell r="A1225" t="str">
            <v>MA03A</v>
          </cell>
          <cell r="B1225" t="str">
            <v>Major Open Lower Genital Tract Procedures with CC</v>
          </cell>
        </row>
        <row r="1226">
          <cell r="A1226" t="str">
            <v>MA03B</v>
          </cell>
          <cell r="B1226" t="str">
            <v>Major Open Lower Genital Tract Procedures without CC</v>
          </cell>
        </row>
        <row r="1227">
          <cell r="A1227" t="str">
            <v>MA04A</v>
          </cell>
          <cell r="B1227" t="str">
            <v>Intermediate Open Lower Genital Tract Procedures with CC</v>
          </cell>
        </row>
        <row r="1228">
          <cell r="A1228" t="str">
            <v>MA04B</v>
          </cell>
          <cell r="B1228" t="str">
            <v>Intermediate Open Lower Genital Tract Procedures without CC</v>
          </cell>
        </row>
        <row r="1229">
          <cell r="A1229" t="str">
            <v>MA06Z</v>
          </cell>
          <cell r="B1229" t="str">
            <v>Major Open or Laparoscopic, Upper or Lower Genital Tract Procedures for Malignancy</v>
          </cell>
        </row>
        <row r="1230">
          <cell r="A1230" t="str">
            <v>MA07C</v>
          </cell>
          <cell r="B1230" t="str">
            <v>Major Open Upper Genital Tract Procedures with Major CC</v>
          </cell>
        </row>
        <row r="1231">
          <cell r="A1231" t="str">
            <v>MA07D</v>
          </cell>
          <cell r="B1231" t="str">
            <v>Major Open Upper Genital Tract Procedures without Major CC</v>
          </cell>
        </row>
        <row r="1232">
          <cell r="A1232" t="str">
            <v>MA08Z</v>
          </cell>
          <cell r="B1232" t="str">
            <v>Major Laparoscopic or Endoscopic, Upper Genital Tract Procedures</v>
          </cell>
        </row>
        <row r="1233">
          <cell r="A1233" t="str">
            <v>MA09Z</v>
          </cell>
          <cell r="B1233" t="str">
            <v>Intermediate Laparoscopic or Endoscopic, Upper Genital Tract Procedures</v>
          </cell>
        </row>
        <row r="1234">
          <cell r="A1234" t="str">
            <v>MA10Z</v>
          </cell>
          <cell r="B1234" t="str">
            <v>Minor Laparoscopic or Endoscopic, Upper Genital Tract Procedures</v>
          </cell>
        </row>
        <row r="1235">
          <cell r="A1235" t="str">
            <v>MA11Z</v>
          </cell>
          <cell r="B1235" t="str">
            <v>Intermediate Open Upper Genital Tract Procedures</v>
          </cell>
        </row>
        <row r="1236">
          <cell r="A1236" t="str">
            <v>MA12Z</v>
          </cell>
          <cell r="B1236" t="str">
            <v>Resection or Ablation Procedures for Intra-uterine Lesions</v>
          </cell>
        </row>
        <row r="1237">
          <cell r="A1237" t="str">
            <v>MA17C</v>
          </cell>
          <cell r="B1237" t="str">
            <v>Dilation and Evacuation, less than 14 weeks gestation</v>
          </cell>
        </row>
        <row r="1238">
          <cell r="A1238" t="str">
            <v>MA17D</v>
          </cell>
          <cell r="B1238" t="str">
            <v>Dilation and Evacuation, 14 to 20 weeks gestation</v>
          </cell>
        </row>
        <row r="1239">
          <cell r="A1239" t="str">
            <v>MA18C</v>
          </cell>
          <cell r="B1239" t="str">
            <v>Medical Termination of Pregnancy, less than 14 weeks gestation</v>
          </cell>
        </row>
        <row r="1240">
          <cell r="A1240" t="str">
            <v>MA18D</v>
          </cell>
          <cell r="B1240" t="str">
            <v>Medical Termination of Pregnancy, 14 to 20 weeks gestation</v>
          </cell>
        </row>
        <row r="1241">
          <cell r="A1241" t="str">
            <v>MA19A</v>
          </cell>
          <cell r="B1241" t="str">
            <v>Vacuum Aspiration with Cannula, less than 14 weeks gestation</v>
          </cell>
        </row>
        <row r="1242">
          <cell r="A1242" t="str">
            <v>MA19B</v>
          </cell>
          <cell r="B1242" t="str">
            <v>Vacuum Aspiration with Cannula, 14 to 20 weeks gestation</v>
          </cell>
        </row>
        <row r="1243">
          <cell r="A1243" t="str">
            <v>MA20Z</v>
          </cell>
          <cell r="B1243" t="str">
            <v>Medical or Surgical Termination of Pregnancy, over 20 weeks gestation</v>
          </cell>
        </row>
        <row r="1244">
          <cell r="A1244" t="str">
            <v>MA21Z</v>
          </cell>
          <cell r="B1244" t="str">
            <v>Diagnostic Hysteroscopy</v>
          </cell>
        </row>
        <row r="1245">
          <cell r="A1245" t="str">
            <v>MA22Z</v>
          </cell>
          <cell r="B1245" t="str">
            <v>Minor Lower Genital Tract Procedures Category 1</v>
          </cell>
        </row>
        <row r="1246">
          <cell r="A1246" t="str">
            <v>MA23Z</v>
          </cell>
          <cell r="B1246" t="str">
            <v>Minor Lower Genital Tract Procedures Category 2</v>
          </cell>
        </row>
        <row r="1247">
          <cell r="A1247" t="str">
            <v>MA24Z</v>
          </cell>
          <cell r="B1247" t="str">
            <v>Minor Upper Genital Tract Procedures Category 1</v>
          </cell>
        </row>
        <row r="1248">
          <cell r="A1248" t="str">
            <v>MA25Z</v>
          </cell>
          <cell r="B1248" t="str">
            <v>Minor Upper Genital Tract Procedures Category 2</v>
          </cell>
        </row>
        <row r="1249">
          <cell r="A1249" t="str">
            <v>MA26Z</v>
          </cell>
          <cell r="B1249" t="str">
            <v>Complex Open or Laparoscopic, Upper or Lower Genital Tract Procedures for Malignancy</v>
          </cell>
        </row>
        <row r="1250">
          <cell r="A1250" t="str">
            <v>MA27Z</v>
          </cell>
          <cell r="B1250" t="str">
            <v>Minor Upper or Lower Genital Tract Procedures for Malignancy</v>
          </cell>
        </row>
        <row r="1251">
          <cell r="A1251" t="str">
            <v>MA28Z</v>
          </cell>
          <cell r="B1251" t="str">
            <v>Complex Laparoscopic or Endoscopic, Upper Genital Tract Procedures</v>
          </cell>
        </row>
        <row r="1252">
          <cell r="A1252" t="str">
            <v>MA29Z</v>
          </cell>
          <cell r="B1252" t="str">
            <v>Major Female Pelvic Peritoneum Adhesion Procedures</v>
          </cell>
        </row>
        <row r="1253">
          <cell r="A1253" t="str">
            <v>MA30Z</v>
          </cell>
          <cell r="B1253" t="str">
            <v>Intermediate Female Pelvic Peritoneum Adhesion Procedures</v>
          </cell>
        </row>
        <row r="1254">
          <cell r="A1254" t="str">
            <v>MB01A</v>
          </cell>
          <cell r="B1254" t="str">
            <v>Lower Genital Tract Disorders with CC</v>
          </cell>
        </row>
        <row r="1255">
          <cell r="A1255" t="str">
            <v>MB01B</v>
          </cell>
          <cell r="B1255" t="str">
            <v>Lower Genital Tract Disorders without CC</v>
          </cell>
        </row>
        <row r="1256">
          <cell r="A1256" t="str">
            <v>MB02Z</v>
          </cell>
          <cell r="B1256" t="str">
            <v>Genital Prolapse or Incontinence</v>
          </cell>
        </row>
        <row r="1257">
          <cell r="A1257" t="str">
            <v>MB03A</v>
          </cell>
          <cell r="B1257" t="str">
            <v>Uterus Disorders (including Fibroids), Menstrual Disorders or Endometriosis, with CC</v>
          </cell>
        </row>
        <row r="1258">
          <cell r="A1258" t="str">
            <v>MB03B</v>
          </cell>
          <cell r="B1258" t="str">
            <v>Uterus Disorders (including Fibroids), Menstrual Disorders or Endometriosis, without CC</v>
          </cell>
        </row>
        <row r="1259">
          <cell r="A1259" t="str">
            <v>MB04A</v>
          </cell>
          <cell r="B1259" t="str">
            <v>Ovary, Fallopian Tube or Pelvic Disorders, with CC</v>
          </cell>
        </row>
        <row r="1260">
          <cell r="A1260" t="str">
            <v>MB04B</v>
          </cell>
          <cell r="B1260" t="str">
            <v>Ovary, Fallopian Tube or Pelvic Disorders, without CC</v>
          </cell>
        </row>
        <row r="1261">
          <cell r="A1261" t="str">
            <v>MB05A</v>
          </cell>
          <cell r="B1261" t="str">
            <v>Gynaecological Malignancy with length of stay 1 day or more</v>
          </cell>
        </row>
        <row r="1262">
          <cell r="A1262" t="str">
            <v>MB05B</v>
          </cell>
          <cell r="B1262" t="str">
            <v>Gynaecological Malignancy with length of stay 0 days</v>
          </cell>
        </row>
        <row r="1263">
          <cell r="A1263" t="str">
            <v>MB06Z</v>
          </cell>
          <cell r="B1263" t="str">
            <v>Other Gynaecological Conditions</v>
          </cell>
        </row>
        <row r="1264">
          <cell r="A1264" t="str">
            <v>MB07Z</v>
          </cell>
          <cell r="B1264" t="str">
            <v>Gynaecological Fistula Conditions</v>
          </cell>
        </row>
        <row r="1265">
          <cell r="A1265" t="str">
            <v>MB08Z</v>
          </cell>
          <cell r="B1265" t="str">
            <v>Threatened or Spontaneous Miscarriage</v>
          </cell>
        </row>
        <row r="1266">
          <cell r="A1266" t="str">
            <v>MC06Z</v>
          </cell>
          <cell r="B1266" t="str">
            <v>Collection of Sperm</v>
          </cell>
        </row>
        <row r="1267">
          <cell r="A1267" t="str">
            <v>MC07Z</v>
          </cell>
          <cell r="B1267" t="str">
            <v>Intra-uterine Insemination with Superovulation</v>
          </cell>
        </row>
        <row r="1268">
          <cell r="A1268" t="str">
            <v>MC08Z</v>
          </cell>
          <cell r="B1268" t="str">
            <v>Intra-uterine Insemination with Superovulation, with Donor</v>
          </cell>
        </row>
        <row r="1269">
          <cell r="A1269" t="str">
            <v>MC09Z</v>
          </cell>
          <cell r="B1269" t="str">
            <v>Intra-uterine Insemination without Superovulation</v>
          </cell>
        </row>
        <row r="1270">
          <cell r="A1270" t="str">
            <v>MC10Z</v>
          </cell>
          <cell r="B1270" t="str">
            <v>Intra-uterine Insemination without Superovulation, with Donor</v>
          </cell>
        </row>
        <row r="1271">
          <cell r="A1271" t="str">
            <v>MC11Z</v>
          </cell>
          <cell r="B1271" t="str">
            <v>Implantation of Embryo</v>
          </cell>
        </row>
        <row r="1272">
          <cell r="A1272" t="str">
            <v>MC12Z</v>
          </cell>
          <cell r="B1272" t="str">
            <v>Oocyte Recovery</v>
          </cell>
        </row>
        <row r="1273">
          <cell r="A1273" t="str">
            <v>MC13Z</v>
          </cell>
          <cell r="B1273" t="str">
            <v>Donor Oocyte Recovery</v>
          </cell>
        </row>
        <row r="1274">
          <cell r="A1274" t="str">
            <v>MC14Z</v>
          </cell>
          <cell r="B1274" t="str">
            <v>Oocyte Recovery with Intracytoplasmic Sperm Injection</v>
          </cell>
        </row>
        <row r="1275">
          <cell r="A1275" t="str">
            <v>MC15Z</v>
          </cell>
          <cell r="B1275" t="str">
            <v>Oocyte Recovery with Pre-Implantation Genetic Diagnosis</v>
          </cell>
        </row>
        <row r="1276">
          <cell r="A1276" t="str">
            <v>MHCC00</v>
          </cell>
          <cell r="B1276" t="str">
            <v xml:space="preserve">Cluster 00: Variance (unable to assign mental health care cluster code) </v>
          </cell>
        </row>
        <row r="1277">
          <cell r="A1277" t="str">
            <v>MHCC01</v>
          </cell>
          <cell r="B1277" t="str">
            <v>Cluster 01: Common mental health problems (low severity)</v>
          </cell>
        </row>
        <row r="1278">
          <cell r="A1278" t="str">
            <v>MHCC02</v>
          </cell>
          <cell r="B1278" t="str">
            <v>Cluster 02: Common mental health problems (low severity with greater need)</v>
          </cell>
        </row>
        <row r="1279">
          <cell r="A1279" t="str">
            <v>MHCC03</v>
          </cell>
          <cell r="B1279" t="str">
            <v>Cluster 03: Non-psychotic (moderate severity)</v>
          </cell>
        </row>
        <row r="1280">
          <cell r="A1280" t="str">
            <v>MHCC04</v>
          </cell>
          <cell r="B1280" t="str">
            <v>Cluster 04: Non-psychotic (severe)</v>
          </cell>
        </row>
        <row r="1281">
          <cell r="A1281" t="str">
            <v>MHCC05</v>
          </cell>
          <cell r="B1281" t="str">
            <v>Cluster 05: Non-psychotic (very severe)</v>
          </cell>
        </row>
        <row r="1282">
          <cell r="A1282" t="str">
            <v>MHCC06</v>
          </cell>
          <cell r="B1282" t="str">
            <v>Cluster 06: Non-psychotic disorders of over-valued ideas</v>
          </cell>
        </row>
        <row r="1283">
          <cell r="A1283" t="str">
            <v>MHCC07</v>
          </cell>
          <cell r="B1283" t="str">
            <v>Cluster 07: Enduring non-psychotic disorders (high disability)</v>
          </cell>
        </row>
        <row r="1284">
          <cell r="A1284" t="str">
            <v>MHCC08</v>
          </cell>
          <cell r="B1284" t="str">
            <v>Cluster 08: Non-psychotic chaotic and challenging disorders</v>
          </cell>
        </row>
        <row r="1285">
          <cell r="A1285" t="str">
            <v>MHCC09</v>
          </cell>
          <cell r="B1285" t="str">
            <v>Cluster 09: This cluster is under review and should not be used</v>
          </cell>
        </row>
        <row r="1286">
          <cell r="A1286" t="str">
            <v>MHCC10</v>
          </cell>
          <cell r="B1286" t="str">
            <v>Cluster 10: First episode psychosis</v>
          </cell>
        </row>
        <row r="1287">
          <cell r="A1287" t="str">
            <v>MHCC11</v>
          </cell>
          <cell r="B1287" t="str">
            <v>Cluster 11: Ongoing recurrent psychosis (low symptoms)</v>
          </cell>
        </row>
        <row r="1288">
          <cell r="A1288" t="str">
            <v>MHCC12</v>
          </cell>
          <cell r="B1288" t="str">
            <v>Cluster 12: Ongoing or recurrent psychosis (high disability)</v>
          </cell>
        </row>
        <row r="1289">
          <cell r="A1289" t="str">
            <v>MHCC13</v>
          </cell>
          <cell r="B1289" t="str">
            <v>Cluster 13: Ongoing or recurrent psychosis (high symptom and disability)</v>
          </cell>
        </row>
        <row r="1290">
          <cell r="A1290" t="str">
            <v>MHCC14</v>
          </cell>
          <cell r="B1290" t="str">
            <v>Cluster 14: Psychotic crisis</v>
          </cell>
        </row>
        <row r="1291">
          <cell r="A1291" t="str">
            <v>MHCC15</v>
          </cell>
          <cell r="B1291" t="str">
            <v>Cluster 15: Severe psychotic depression</v>
          </cell>
        </row>
        <row r="1292">
          <cell r="A1292" t="str">
            <v>MHCC16</v>
          </cell>
          <cell r="B1292" t="str">
            <v>Cluster 16: Dual diagnosis</v>
          </cell>
        </row>
        <row r="1293">
          <cell r="A1293" t="str">
            <v>MHCC17</v>
          </cell>
          <cell r="B1293" t="str">
            <v>Cluster 17: Psychosis and affective disorder (difficult to engage)</v>
          </cell>
        </row>
        <row r="1294">
          <cell r="A1294" t="str">
            <v>MHCC18</v>
          </cell>
          <cell r="B1294" t="str">
            <v>Cluster 18: Cognitive impairment (low need)</v>
          </cell>
        </row>
        <row r="1295">
          <cell r="A1295" t="str">
            <v>MHCC19</v>
          </cell>
          <cell r="B1295" t="str">
            <v>Cluster 19: Cognitive impairment or dementia (moderate need)</v>
          </cell>
        </row>
        <row r="1296">
          <cell r="A1296" t="str">
            <v>MHCC20</v>
          </cell>
          <cell r="B1296" t="str">
            <v>Cluster 20: Cognitive impairment or dementia (high need)</v>
          </cell>
        </row>
        <row r="1297">
          <cell r="A1297" t="str">
            <v>MHCC21</v>
          </cell>
          <cell r="B1297" t="str">
            <v>Cluster 21: Cognitive impairment or dementia (high physical or engagement)</v>
          </cell>
        </row>
        <row r="1298">
          <cell r="A1298" t="str">
            <v>MHCC99</v>
          </cell>
          <cell r="B1298" t="str">
            <v>Cluster 99: Patients not assessed or clustered</v>
          </cell>
        </row>
        <row r="1299">
          <cell r="A1299" t="str">
            <v>MHCOM01</v>
          </cell>
          <cell r="B1299" t="str">
            <v>Drug Services : Adult</v>
          </cell>
        </row>
        <row r="1300">
          <cell r="A1300" t="str">
            <v>MHCOM02</v>
          </cell>
          <cell r="B1300" t="str">
            <v>Alcohol Services : Adult</v>
          </cell>
        </row>
        <row r="1301">
          <cell r="A1301" t="str">
            <v>MHCOM03</v>
          </cell>
          <cell r="B1301" t="str">
            <v>Drug Services: Children and Adolescents</v>
          </cell>
        </row>
        <row r="1302">
          <cell r="A1302" t="str">
            <v>MHCOM04</v>
          </cell>
          <cell r="B1302" t="str">
            <v>Alcohol Services: Children and Adolescents</v>
          </cell>
        </row>
        <row r="1303">
          <cell r="A1303" t="str">
            <v>MHCOM05</v>
          </cell>
          <cell r="B1303" t="str">
            <v>Children and Adolescent Other Services</v>
          </cell>
        </row>
        <row r="1304">
          <cell r="A1304" t="str">
            <v>MHCOM06</v>
          </cell>
          <cell r="B1304" t="str">
            <v>Austic Spectrum Disorder</v>
          </cell>
        </row>
        <row r="1305">
          <cell r="A1305" t="str">
            <v>MHCOM07</v>
          </cell>
          <cell r="B1305" t="str">
            <v>Eating Disorder Services: Children and Adolescents</v>
          </cell>
        </row>
        <row r="1306">
          <cell r="A1306" t="str">
            <v>MHCOM08</v>
          </cell>
          <cell r="B1306" t="str">
            <v>Mother and Baby Units</v>
          </cell>
        </row>
        <row r="1307">
          <cell r="A1307" t="str">
            <v>MHCOM09</v>
          </cell>
          <cell r="B1307" t="str">
            <v>Other Specialist Mental Health Services</v>
          </cell>
        </row>
        <row r="1308">
          <cell r="A1308" t="str">
            <v>MHIPA1</v>
          </cell>
          <cell r="B1308" t="str">
            <v>Drug Services: Adult</v>
          </cell>
        </row>
        <row r="1309">
          <cell r="A1309" t="str">
            <v>MHIPA2</v>
          </cell>
          <cell r="B1309" t="str">
            <v>Alcohol Services: Adult</v>
          </cell>
        </row>
        <row r="1310">
          <cell r="A1310" t="str">
            <v>MHIPAS</v>
          </cell>
          <cell r="B1310" t="str">
            <v>Autistic Spectrum Disorder</v>
          </cell>
        </row>
        <row r="1311">
          <cell r="A1311" t="str">
            <v>MHIPC1</v>
          </cell>
          <cell r="B1311" t="str">
            <v>Children and Adolescents</v>
          </cell>
        </row>
        <row r="1312">
          <cell r="A1312" t="str">
            <v>MHIPC2</v>
          </cell>
          <cell r="B1312" t="str">
            <v>Drug Services: Children and adolescents</v>
          </cell>
        </row>
        <row r="1313">
          <cell r="A1313" t="str">
            <v>MHIPC3</v>
          </cell>
          <cell r="B1313" t="str">
            <v>Alcohol Services: Children and adolescents</v>
          </cell>
        </row>
        <row r="1314">
          <cell r="A1314" t="str">
            <v>MHIPEDA</v>
          </cell>
          <cell r="B1314" t="str">
            <v>Eating Disorder Services : Adults</v>
          </cell>
        </row>
        <row r="1315">
          <cell r="A1315" t="str">
            <v>MHIPEDC</v>
          </cell>
          <cell r="B1315" t="str">
            <v>Eating Disorder Services: Children and Adolescents</v>
          </cell>
        </row>
        <row r="1316">
          <cell r="A1316" t="str">
            <v>MHIPMB</v>
          </cell>
          <cell r="B1316" t="str">
            <v>Mother and Baby Units</v>
          </cell>
        </row>
        <row r="1317">
          <cell r="A1317" t="str">
            <v>MHIPOTH</v>
          </cell>
          <cell r="B1317" t="str">
            <v>Other Specialist Mental Health Services</v>
          </cell>
        </row>
        <row r="1318">
          <cell r="A1318" t="str">
            <v>MHOP01</v>
          </cell>
          <cell r="B1318" t="str">
            <v>Drug Services : Adult</v>
          </cell>
        </row>
        <row r="1319">
          <cell r="A1319" t="str">
            <v>MHOP02</v>
          </cell>
          <cell r="B1319" t="str">
            <v>Alcohol Services : Adult</v>
          </cell>
        </row>
        <row r="1320">
          <cell r="A1320" t="str">
            <v>MHOP03</v>
          </cell>
          <cell r="B1320" t="str">
            <v>Drug Services: Children and Adolescents</v>
          </cell>
        </row>
        <row r="1321">
          <cell r="A1321" t="str">
            <v>MHOP04</v>
          </cell>
          <cell r="B1321" t="str">
            <v>Alcohol Services: Children and Adolescents</v>
          </cell>
        </row>
        <row r="1322">
          <cell r="A1322" t="str">
            <v>MHOP05</v>
          </cell>
          <cell r="B1322" t="str">
            <v>Children and Adolescent Other Services</v>
          </cell>
        </row>
        <row r="1323">
          <cell r="A1323" t="str">
            <v>MHOP06</v>
          </cell>
          <cell r="B1323" t="str">
            <v>Austic Spectrum Disorder</v>
          </cell>
        </row>
        <row r="1324">
          <cell r="A1324" t="str">
            <v>MHOP07</v>
          </cell>
          <cell r="B1324" t="str">
            <v>Eating Disorder Services: Children and Adolescents</v>
          </cell>
        </row>
        <row r="1325">
          <cell r="A1325" t="str">
            <v>MHOP08</v>
          </cell>
          <cell r="B1325" t="str">
            <v>Mother and Baby Units</v>
          </cell>
        </row>
        <row r="1326">
          <cell r="A1326" t="str">
            <v>MHOP09</v>
          </cell>
          <cell r="B1326" t="str">
            <v>Other Specialist Mental Health Services</v>
          </cell>
        </row>
        <row r="1327">
          <cell r="A1327" t="str">
            <v>MHST01</v>
          </cell>
          <cell r="B1327" t="str">
            <v>A&amp;E Mental Health Liaison Services: Adult and Elderly</v>
          </cell>
        </row>
        <row r="1328">
          <cell r="A1328" t="str">
            <v>MHST02</v>
          </cell>
          <cell r="B1328" t="str">
            <v>Criminal Justice Liaison Services: Adult and Elderly</v>
          </cell>
        </row>
        <row r="1329">
          <cell r="A1329" t="str">
            <v>MHST03</v>
          </cell>
          <cell r="B1329" t="str">
            <v>Prison Services: Adult and Elderly</v>
          </cell>
        </row>
        <row r="1330">
          <cell r="A1330" t="str">
            <v>MHST04</v>
          </cell>
          <cell r="B1330" t="str">
            <v>Other Mental Health Specialist Teams: Adult and Elderly</v>
          </cell>
        </row>
        <row r="1331">
          <cell r="A1331" t="str">
            <v>MHST05</v>
          </cell>
          <cell r="B1331" t="str">
            <v xml:space="preserve">A&amp;E Mental Health Liaison Services: Children and Adolescents </v>
          </cell>
        </row>
        <row r="1332">
          <cell r="A1332" t="str">
            <v>MHST06</v>
          </cell>
          <cell r="B1332" t="str">
            <v xml:space="preserve">CAMHS: Children and Adolescents </v>
          </cell>
        </row>
        <row r="1333">
          <cell r="A1333" t="str">
            <v>MHST07</v>
          </cell>
          <cell r="B1333" t="str">
            <v xml:space="preserve">Criminal Justice Liaison Services: Children and Adolescents </v>
          </cell>
        </row>
        <row r="1334">
          <cell r="A1334" t="str">
            <v>MHST08</v>
          </cell>
          <cell r="B1334" t="str">
            <v xml:space="preserve">Prison Services: Children and Adolescents </v>
          </cell>
        </row>
        <row r="1335">
          <cell r="A1335" t="str">
            <v>MHST09</v>
          </cell>
          <cell r="B1335" t="str">
            <v xml:space="preserve">Other Mental Health Specialist Teams: Children and Adolescents </v>
          </cell>
        </row>
        <row r="1336">
          <cell r="A1336" t="str">
            <v>N5A1</v>
          </cell>
          <cell r="B1336" t="str">
            <v>Community Physiotherapy Services : Adult - One-to-One Services</v>
          </cell>
        </row>
        <row r="1337">
          <cell r="A1337" t="str">
            <v>N5A2</v>
          </cell>
          <cell r="B1337" t="str">
            <v>Community Physiotherapy Services : Adult - Group Services</v>
          </cell>
        </row>
        <row r="1338">
          <cell r="A1338" t="str">
            <v>N5C1</v>
          </cell>
          <cell r="B1338" t="str">
            <v>Community Physiotherapy Services : Child - One-to-One Services</v>
          </cell>
        </row>
        <row r="1339">
          <cell r="A1339" t="str">
            <v>N5C2</v>
          </cell>
          <cell r="B1339" t="str">
            <v>Community Physiotherapy Services : Child - Group Services</v>
          </cell>
        </row>
        <row r="1340">
          <cell r="A1340" t="str">
            <v>N6A1</v>
          </cell>
          <cell r="B1340" t="str">
            <v>Community Occupational Therapy Services : Adult - One-to-One Services</v>
          </cell>
        </row>
        <row r="1341">
          <cell r="A1341" t="str">
            <v>N6A2</v>
          </cell>
          <cell r="B1341" t="str">
            <v>Community Occupational Therapy Services : Adult - Group Services</v>
          </cell>
        </row>
        <row r="1342">
          <cell r="A1342" t="str">
            <v>N6C1</v>
          </cell>
          <cell r="B1342" t="str">
            <v>Community Occupational Therapy Services : Child - One-to-One Services</v>
          </cell>
        </row>
        <row r="1343">
          <cell r="A1343" t="str">
            <v>N6C2</v>
          </cell>
          <cell r="B1343" t="str">
            <v>Community Occupational Therapy Services : Child - Group Services</v>
          </cell>
        </row>
        <row r="1344">
          <cell r="A1344" t="str">
            <v>N7A1</v>
          </cell>
          <cell r="B1344" t="str">
            <v>Community Speech Therapy Services : Adult - One-to-One Services</v>
          </cell>
        </row>
        <row r="1345">
          <cell r="A1345" t="str">
            <v>N7A2</v>
          </cell>
          <cell r="B1345" t="str">
            <v>Community Speech Therapy Services : Adult - Group Services</v>
          </cell>
        </row>
        <row r="1346">
          <cell r="A1346" t="str">
            <v>N7C1</v>
          </cell>
          <cell r="B1346" t="str">
            <v>Community Speech Therapy Services : Child - One-to-One Services</v>
          </cell>
        </row>
        <row r="1347">
          <cell r="A1347" t="str">
            <v>N7C2</v>
          </cell>
          <cell r="B1347" t="str">
            <v>Community Speech Therapy Services : Child - Group Services</v>
          </cell>
        </row>
        <row r="1348">
          <cell r="A1348" t="str">
            <v>N800</v>
          </cell>
          <cell r="B1348" t="str">
            <v>Dietetics Services</v>
          </cell>
        </row>
        <row r="1349">
          <cell r="A1349" t="str">
            <v>N910</v>
          </cell>
          <cell r="B1349" t="str">
            <v>Podiatry Services</v>
          </cell>
        </row>
        <row r="1350">
          <cell r="A1350" t="str">
            <v>NZ10Z</v>
          </cell>
          <cell r="B1350" t="str">
            <v>Diagnostic or Therapeutic Procedures on Fetus</v>
          </cell>
        </row>
        <row r="1351">
          <cell r="A1351" t="str">
            <v>NZ11A</v>
          </cell>
          <cell r="B1351" t="str">
            <v>Normal Delivery with CC</v>
          </cell>
        </row>
        <row r="1352">
          <cell r="A1352" t="str">
            <v>NZ11B</v>
          </cell>
          <cell r="B1352" t="str">
            <v>Normal Delivery without CC</v>
          </cell>
        </row>
        <row r="1353">
          <cell r="A1353" t="str">
            <v>NZ11C</v>
          </cell>
          <cell r="B1353" t="str">
            <v>Normal Delivery with Epidural, with CC</v>
          </cell>
        </row>
        <row r="1354">
          <cell r="A1354" t="str">
            <v>NZ11D</v>
          </cell>
          <cell r="B1354" t="str">
            <v>Normal Delivery with Epidural, without CC</v>
          </cell>
        </row>
        <row r="1355">
          <cell r="A1355" t="str">
            <v>NZ11E</v>
          </cell>
          <cell r="B1355" t="str">
            <v>Normal Delivery with Induction, with CC</v>
          </cell>
        </row>
        <row r="1356">
          <cell r="A1356" t="str">
            <v>NZ11F</v>
          </cell>
          <cell r="B1356" t="str">
            <v>Normal Delivery with Induction, without CC</v>
          </cell>
        </row>
        <row r="1357">
          <cell r="A1357" t="str">
            <v>NZ11G</v>
          </cell>
          <cell r="B1357" t="str">
            <v>Normal Delivery with Post-partum Surgical Intervention</v>
          </cell>
        </row>
        <row r="1358">
          <cell r="A1358" t="str">
            <v>NZ12A</v>
          </cell>
          <cell r="B1358" t="str">
            <v>Assisted Delivery with CC</v>
          </cell>
        </row>
        <row r="1359">
          <cell r="A1359" t="str">
            <v>NZ12B</v>
          </cell>
          <cell r="B1359" t="str">
            <v>Assisted Delivery without CC</v>
          </cell>
        </row>
        <row r="1360">
          <cell r="A1360" t="str">
            <v>NZ12C</v>
          </cell>
          <cell r="B1360" t="str">
            <v>Assisted Delivery with Epidural, with CC</v>
          </cell>
        </row>
        <row r="1361">
          <cell r="A1361" t="str">
            <v>NZ12D</v>
          </cell>
          <cell r="B1361" t="str">
            <v>Assisted Delivery with Epidural, without CC</v>
          </cell>
        </row>
        <row r="1362">
          <cell r="A1362" t="str">
            <v>NZ12E</v>
          </cell>
          <cell r="B1362" t="str">
            <v>Assisted Delivery with Induction, with CC</v>
          </cell>
        </row>
        <row r="1363">
          <cell r="A1363" t="str">
            <v>NZ12F</v>
          </cell>
          <cell r="B1363" t="str">
            <v>Assisted Delivery with Induction, without CC</v>
          </cell>
        </row>
        <row r="1364">
          <cell r="A1364" t="str">
            <v>NZ12G</v>
          </cell>
          <cell r="B1364" t="str">
            <v>Assisted Delivery with Post-partum Surgical Intervention</v>
          </cell>
        </row>
        <row r="1365">
          <cell r="A1365" t="str">
            <v>NZ13A</v>
          </cell>
          <cell r="B1365" t="str">
            <v>Planned Lower Uterine Caesarean Section with CC</v>
          </cell>
        </row>
        <row r="1366">
          <cell r="A1366" t="str">
            <v>NZ13B</v>
          </cell>
          <cell r="B1366" t="str">
            <v>Planned Lower Uterine Caesarean Section without CC</v>
          </cell>
        </row>
        <row r="1367">
          <cell r="A1367" t="str">
            <v>NZ14A</v>
          </cell>
          <cell r="B1367" t="str">
            <v>Emergency or Upper Uterine Caesarean Section, with CC</v>
          </cell>
        </row>
        <row r="1368">
          <cell r="A1368" t="str">
            <v>NZ14B</v>
          </cell>
          <cell r="B1368" t="str">
            <v>Emergency or Upper Uterine Caesarean Section, without CC</v>
          </cell>
        </row>
        <row r="1369">
          <cell r="A1369" t="str">
            <v>NZ15Z</v>
          </cell>
          <cell r="B1369" t="str">
            <v>Caesarean Section with Eclampsia, Pre-eclampsia or Placenta Praevia</v>
          </cell>
        </row>
        <row r="1370">
          <cell r="A1370" t="str">
            <v>NZ16Z</v>
          </cell>
          <cell r="B1370" t="str">
            <v>Ante-natal Routine Observation</v>
          </cell>
        </row>
        <row r="1371">
          <cell r="A1371" t="str">
            <v>NZ17Z</v>
          </cell>
          <cell r="B1371" t="str">
            <v>Ante-natal False Labour including Premature Rupture of Membranes</v>
          </cell>
        </row>
        <row r="1372">
          <cell r="A1372" t="str">
            <v>NZ18Z</v>
          </cell>
          <cell r="B1372" t="str">
            <v>Ante-natal Complex Disorders</v>
          </cell>
        </row>
        <row r="1373">
          <cell r="A1373" t="str">
            <v>NZ19Z</v>
          </cell>
          <cell r="B1373" t="str">
            <v>Ante-natal Major Disorders</v>
          </cell>
        </row>
        <row r="1374">
          <cell r="A1374" t="str">
            <v>NZ20Z</v>
          </cell>
          <cell r="B1374" t="str">
            <v>Ante-natal Other Disorders</v>
          </cell>
        </row>
        <row r="1375">
          <cell r="A1375" t="str">
            <v>NZ21Z</v>
          </cell>
          <cell r="B1375" t="str">
            <v>Ante-natal Standard Ultrasound Scan</v>
          </cell>
        </row>
        <row r="1376">
          <cell r="A1376" t="str">
            <v>NZ22Z</v>
          </cell>
          <cell r="B1376" t="str">
            <v>Ante-natal Specialised Ultrasound Scan</v>
          </cell>
        </row>
        <row r="1377">
          <cell r="A1377" t="str">
            <v>NZ23Z</v>
          </cell>
          <cell r="B1377" t="str">
            <v>Ante-natal Diagnostic Procedures</v>
          </cell>
        </row>
        <row r="1378">
          <cell r="A1378" t="str">
            <v>NZ24Z</v>
          </cell>
          <cell r="B1378" t="str">
            <v>Ante-natal Therapeutic Procedures including Induction</v>
          </cell>
        </row>
        <row r="1379">
          <cell r="A1379" t="str">
            <v>NZ25Z</v>
          </cell>
          <cell r="B1379" t="str">
            <v>Labour without Specified Delivery</v>
          </cell>
        </row>
        <row r="1380">
          <cell r="A1380" t="str">
            <v>NZ26Z</v>
          </cell>
          <cell r="B1380" t="str">
            <v>Post-natal Disorders</v>
          </cell>
        </row>
        <row r="1381">
          <cell r="A1381" t="str">
            <v>NZ27Z</v>
          </cell>
          <cell r="B1381" t="str">
            <v>Post-natal Therapeutic Procedures</v>
          </cell>
        </row>
        <row r="1382">
          <cell r="A1382" t="str">
            <v>OUTRS1</v>
          </cell>
          <cell r="B1382" t="str">
            <v>Outreach Services</v>
          </cell>
        </row>
        <row r="1383">
          <cell r="A1383" t="str">
            <v>PA01A</v>
          </cell>
          <cell r="B1383" t="str">
            <v>Nervous System Disorders with CC</v>
          </cell>
        </row>
        <row r="1384">
          <cell r="A1384" t="str">
            <v>PA01B</v>
          </cell>
          <cell r="B1384" t="str">
            <v>Nervous System Disorders without CC</v>
          </cell>
        </row>
        <row r="1385">
          <cell r="A1385" t="str">
            <v>PA02A</v>
          </cell>
          <cell r="B1385" t="str">
            <v>Epilepsy Syndrome with CC</v>
          </cell>
        </row>
        <row r="1386">
          <cell r="A1386" t="str">
            <v>PA02B</v>
          </cell>
          <cell r="B1386" t="str">
            <v>Epilepsy Syndrome without CC</v>
          </cell>
        </row>
        <row r="1387">
          <cell r="A1387" t="str">
            <v>PA03A</v>
          </cell>
          <cell r="B1387" t="str">
            <v>Febrile Convulsions, under 1 year</v>
          </cell>
        </row>
        <row r="1388">
          <cell r="A1388" t="str">
            <v>PA03B</v>
          </cell>
          <cell r="B1388" t="str">
            <v>Febrile Convulsions, 1 year and over</v>
          </cell>
        </row>
        <row r="1389">
          <cell r="A1389" t="str">
            <v>PA04A</v>
          </cell>
          <cell r="B1389" t="str">
            <v>Headaches and Migraines, with CC</v>
          </cell>
        </row>
        <row r="1390">
          <cell r="A1390" t="str">
            <v>PA04B</v>
          </cell>
          <cell r="B1390" t="str">
            <v>Headaches and Migraines, without CC</v>
          </cell>
        </row>
        <row r="1391">
          <cell r="A1391" t="str">
            <v>PA05A</v>
          </cell>
          <cell r="B1391" t="str">
            <v>Developmental Disorders with length of stay 1 day or less</v>
          </cell>
        </row>
        <row r="1392">
          <cell r="A1392" t="str">
            <v>PA05B</v>
          </cell>
          <cell r="B1392" t="str">
            <v>Developmental Disorders with length of stay between 2 and 7 days</v>
          </cell>
        </row>
        <row r="1393">
          <cell r="A1393" t="str">
            <v>PA05C</v>
          </cell>
          <cell r="B1393" t="str">
            <v>Developmental Disorders with length of stay 8 days or more</v>
          </cell>
        </row>
        <row r="1394">
          <cell r="A1394" t="str">
            <v>PA06Z</v>
          </cell>
          <cell r="B1394" t="str">
            <v>Head Injury with Intracranial Injury</v>
          </cell>
        </row>
        <row r="1395">
          <cell r="A1395" t="str">
            <v>PA07A</v>
          </cell>
          <cell r="B1395" t="str">
            <v>Head Injury without Intracranial Injury, with CC</v>
          </cell>
        </row>
        <row r="1396">
          <cell r="A1396" t="str">
            <v>PA07B</v>
          </cell>
          <cell r="B1396" t="str">
            <v>Head Injury without Intracranial Injury, without CC</v>
          </cell>
        </row>
        <row r="1397">
          <cell r="A1397" t="str">
            <v>PA08A</v>
          </cell>
          <cell r="B1397" t="str">
            <v>Intermediate Injury without Intracranial Injury, with CC</v>
          </cell>
        </row>
        <row r="1398">
          <cell r="A1398" t="str">
            <v>PA08B</v>
          </cell>
          <cell r="B1398" t="str">
            <v>Intermediate Injury without Intracranial Injury, without CC</v>
          </cell>
        </row>
        <row r="1399">
          <cell r="A1399" t="str">
            <v>PA11Z</v>
          </cell>
          <cell r="B1399" t="str">
            <v>Acute Upper Respiratory Tract Infection and Common Cold</v>
          </cell>
        </row>
        <row r="1400">
          <cell r="A1400" t="str">
            <v>PA12Z</v>
          </cell>
          <cell r="B1400" t="str">
            <v>Asthma or Wheezing</v>
          </cell>
        </row>
        <row r="1401">
          <cell r="A1401" t="str">
            <v>PA13C</v>
          </cell>
          <cell r="B1401" t="str">
            <v>Cystic Fibrosis with length of stay 0 days</v>
          </cell>
        </row>
        <row r="1402">
          <cell r="A1402" t="str">
            <v>PA13D</v>
          </cell>
          <cell r="B1402" t="str">
            <v>Cystic Fibrosis with length of stay between 1 and 7 days</v>
          </cell>
        </row>
        <row r="1403">
          <cell r="A1403" t="str">
            <v>PA13E</v>
          </cell>
          <cell r="B1403" t="str">
            <v>Cystic Fibrosis with length of stay between 8 and 14 days</v>
          </cell>
        </row>
        <row r="1404">
          <cell r="A1404" t="str">
            <v>PA13F</v>
          </cell>
          <cell r="B1404" t="str">
            <v>Cystic Fibrosis with length of stay 15 days or more</v>
          </cell>
        </row>
        <row r="1405">
          <cell r="A1405" t="str">
            <v>PA14C</v>
          </cell>
          <cell r="B1405" t="str">
            <v>Lower Respiratory Tract Disorders without Acute Bronchiolitis, with length of stay 1 day or more, with CC</v>
          </cell>
        </row>
        <row r="1406">
          <cell r="A1406" t="str">
            <v>PA14D</v>
          </cell>
          <cell r="B1406" t="str">
            <v>Lower Respiratory Tract Disorders without Acute Bronchiolitis, with length of stay 1 day or more, without CC</v>
          </cell>
        </row>
        <row r="1407">
          <cell r="A1407" t="str">
            <v>PA14E</v>
          </cell>
          <cell r="B1407" t="str">
            <v>Lower Respiratory Tract Disorders without Acute Bronchiolitis, with length of stay 0 days</v>
          </cell>
        </row>
        <row r="1408">
          <cell r="A1408" t="str">
            <v>PA15A</v>
          </cell>
          <cell r="B1408" t="str">
            <v>Acute Bronchiolitis with CC</v>
          </cell>
        </row>
        <row r="1409">
          <cell r="A1409" t="str">
            <v>PA15B</v>
          </cell>
          <cell r="B1409" t="str">
            <v>Acute Bronchiolitis without CC</v>
          </cell>
        </row>
        <row r="1410">
          <cell r="A1410" t="str">
            <v>PA16A</v>
          </cell>
          <cell r="B1410" t="str">
            <v>Major Infections with CC</v>
          </cell>
        </row>
        <row r="1411">
          <cell r="A1411" t="str">
            <v>PA16B</v>
          </cell>
          <cell r="B1411" t="str">
            <v>Major Infections without CC</v>
          </cell>
        </row>
        <row r="1412">
          <cell r="A1412" t="str">
            <v>PA17A</v>
          </cell>
          <cell r="B1412" t="str">
            <v>Intermediate Infections with CC</v>
          </cell>
        </row>
        <row r="1413">
          <cell r="A1413" t="str">
            <v>PA17B</v>
          </cell>
          <cell r="B1413" t="str">
            <v>Intermediate Infections without CC</v>
          </cell>
        </row>
        <row r="1414">
          <cell r="A1414" t="str">
            <v>PA18A</v>
          </cell>
          <cell r="B1414" t="str">
            <v>Minor Infections with CC</v>
          </cell>
        </row>
        <row r="1415">
          <cell r="A1415" t="str">
            <v>PA18B</v>
          </cell>
          <cell r="B1415" t="str">
            <v>Minor Infections without CC</v>
          </cell>
        </row>
        <row r="1416">
          <cell r="A1416" t="str">
            <v>PA19A</v>
          </cell>
          <cell r="B1416" t="str">
            <v>Viral Infections with length of stay 1 day or less</v>
          </cell>
        </row>
        <row r="1417">
          <cell r="A1417" t="str">
            <v>PA19B</v>
          </cell>
          <cell r="B1417" t="str">
            <v>Viral Infections with length of stay 2 days or more</v>
          </cell>
        </row>
        <row r="1418">
          <cell r="A1418" t="str">
            <v>PA20A</v>
          </cell>
          <cell r="B1418" t="str">
            <v>Fever Unspecified with CC</v>
          </cell>
        </row>
        <row r="1419">
          <cell r="A1419" t="str">
            <v>PA20B</v>
          </cell>
          <cell r="B1419" t="str">
            <v>Fever Unspecified without CC</v>
          </cell>
        </row>
        <row r="1420">
          <cell r="A1420" t="str">
            <v>PA21A</v>
          </cell>
          <cell r="B1420" t="str">
            <v>Infectious or Non-Infectious Gastroenteritis, with CC</v>
          </cell>
        </row>
        <row r="1421">
          <cell r="A1421" t="str">
            <v>PA21B</v>
          </cell>
          <cell r="B1421" t="str">
            <v>Infectious or Non-Infectious Gastroenteritis, without CC</v>
          </cell>
        </row>
        <row r="1422">
          <cell r="A1422" t="str">
            <v>PA22Z</v>
          </cell>
          <cell r="B1422" t="str">
            <v>Chest Pain</v>
          </cell>
        </row>
        <row r="1423">
          <cell r="A1423" t="str">
            <v>PA23A</v>
          </cell>
          <cell r="B1423" t="str">
            <v>Cardiac Conditions with CC</v>
          </cell>
        </row>
        <row r="1424">
          <cell r="A1424" t="str">
            <v>PA23B</v>
          </cell>
          <cell r="B1424" t="str">
            <v>Cardiac Conditions without CC</v>
          </cell>
        </row>
        <row r="1425">
          <cell r="A1425" t="str">
            <v>PA24Z</v>
          </cell>
          <cell r="B1425" t="str">
            <v>Arrhythmia or Conduction Disorders</v>
          </cell>
        </row>
        <row r="1426">
          <cell r="A1426" t="str">
            <v>PA25A</v>
          </cell>
          <cell r="B1426" t="str">
            <v>Major Gastrointestinal Disorders with CC</v>
          </cell>
        </row>
        <row r="1427">
          <cell r="A1427" t="str">
            <v>PA25B</v>
          </cell>
          <cell r="B1427" t="str">
            <v>Major Gastrointestinal Disorders without CC</v>
          </cell>
        </row>
        <row r="1428">
          <cell r="A1428" t="str">
            <v>PA26A</v>
          </cell>
          <cell r="B1428" t="str">
            <v>Other Gastrointestinal Disorders with CC</v>
          </cell>
        </row>
        <row r="1429">
          <cell r="A1429" t="str">
            <v>PA26B</v>
          </cell>
          <cell r="B1429" t="str">
            <v>Other Gastrointestinal Disorders without CC</v>
          </cell>
        </row>
        <row r="1430">
          <cell r="A1430" t="str">
            <v>PA27Z</v>
          </cell>
          <cell r="B1430" t="str">
            <v>Inflammatory Bowel Disease</v>
          </cell>
        </row>
        <row r="1431">
          <cell r="A1431" t="str">
            <v>PA28A</v>
          </cell>
          <cell r="B1431" t="str">
            <v>Feeding Difficulties and Vomiting, with CC</v>
          </cell>
        </row>
        <row r="1432">
          <cell r="A1432" t="str">
            <v>PA28B</v>
          </cell>
          <cell r="B1432" t="str">
            <v>Feeding Difficulties and Vomiting, without CC</v>
          </cell>
        </row>
        <row r="1433">
          <cell r="A1433" t="str">
            <v>PA29Z</v>
          </cell>
          <cell r="B1433" t="str">
            <v>Abdominal Pain</v>
          </cell>
        </row>
        <row r="1434">
          <cell r="A1434" t="str">
            <v>PA30A</v>
          </cell>
          <cell r="B1434" t="str">
            <v>Faltering Growth (Failure to Thrive) with CC</v>
          </cell>
        </row>
        <row r="1435">
          <cell r="A1435" t="str">
            <v>PA30B</v>
          </cell>
          <cell r="B1435" t="str">
            <v>Faltering Growth (Failure to Thrive) without CC</v>
          </cell>
        </row>
        <row r="1436">
          <cell r="A1436" t="str">
            <v>PA31Z</v>
          </cell>
          <cell r="B1436" t="str">
            <v>Major Injury without Intracranial Injury</v>
          </cell>
        </row>
        <row r="1437">
          <cell r="A1437" t="str">
            <v>PA32A</v>
          </cell>
          <cell r="B1437" t="str">
            <v>Minor Injury without Intracranial Injury, with CC</v>
          </cell>
        </row>
        <row r="1438">
          <cell r="A1438" t="str">
            <v>PA32B</v>
          </cell>
          <cell r="B1438" t="str">
            <v>Minor Injury without Intracranial Injury, without CC</v>
          </cell>
        </row>
        <row r="1439">
          <cell r="A1439" t="str">
            <v>PA34A</v>
          </cell>
          <cell r="B1439" t="str">
            <v>Musculoskeletal or Connective Tissue Disorders, with CC</v>
          </cell>
        </row>
        <row r="1440">
          <cell r="A1440" t="str">
            <v>PA34B</v>
          </cell>
          <cell r="B1440" t="str">
            <v>Musculoskeletal or Connective Tissue Disorders, without CC</v>
          </cell>
        </row>
        <row r="1441">
          <cell r="A1441" t="str">
            <v>PA35A</v>
          </cell>
          <cell r="B1441" t="str">
            <v>Skin Disorders with CC</v>
          </cell>
        </row>
        <row r="1442">
          <cell r="A1442" t="str">
            <v>PA35B</v>
          </cell>
          <cell r="B1442" t="str">
            <v>Skin Disorders without CC</v>
          </cell>
        </row>
        <row r="1443">
          <cell r="A1443" t="str">
            <v>PA36Z</v>
          </cell>
          <cell r="B1443" t="str">
            <v>Endocrine Disorders, excluding Diabetes Mellitus</v>
          </cell>
        </row>
        <row r="1444">
          <cell r="A1444" t="str">
            <v>PA38C</v>
          </cell>
          <cell r="B1444" t="str">
            <v>Renal Disease with Renal Failure, with length of stay 0 days</v>
          </cell>
        </row>
        <row r="1445">
          <cell r="A1445" t="str">
            <v>PA38D</v>
          </cell>
          <cell r="B1445" t="str">
            <v>Renal Disease with Renal Failure, with length of stay 1 day or more</v>
          </cell>
        </row>
        <row r="1446">
          <cell r="A1446" t="str">
            <v>PA40A</v>
          </cell>
          <cell r="B1446" t="str">
            <v>Acute Lymphoblastic Leukaemia with length of stay 1 day or more, with CC</v>
          </cell>
        </row>
        <row r="1447">
          <cell r="A1447" t="str">
            <v>PA40B</v>
          </cell>
          <cell r="B1447" t="str">
            <v>Acute Lymphoblastic Leukaemia with length of stay 1 day or more, without CC</v>
          </cell>
        </row>
        <row r="1448">
          <cell r="A1448" t="str">
            <v>PA41Z</v>
          </cell>
          <cell r="B1448" t="str">
            <v>Other Haematological Malignancies with length of stay 1 day or more</v>
          </cell>
        </row>
        <row r="1449">
          <cell r="A1449" t="str">
            <v>PA42Z</v>
          </cell>
          <cell r="B1449" t="str">
            <v>Brain Tumours with length of stay 1 day or more</v>
          </cell>
        </row>
        <row r="1450">
          <cell r="A1450" t="str">
            <v>PA43A</v>
          </cell>
          <cell r="B1450" t="str">
            <v>Other Neoplasms with length of stay 1 day or more, with CC</v>
          </cell>
        </row>
        <row r="1451">
          <cell r="A1451" t="str">
            <v>PA43B</v>
          </cell>
          <cell r="B1451" t="str">
            <v>Other Neoplasms with length of stay 1 day or more, without CC</v>
          </cell>
        </row>
        <row r="1452">
          <cell r="A1452" t="str">
            <v>PA44Z</v>
          </cell>
          <cell r="B1452" t="str">
            <v>Neoplasm Diagnoses with length of stay 0 days</v>
          </cell>
        </row>
        <row r="1453">
          <cell r="A1453" t="str">
            <v>PA45Z</v>
          </cell>
          <cell r="B1453" t="str">
            <v>Febrile Neutropenia with Malignancy</v>
          </cell>
        </row>
        <row r="1454">
          <cell r="A1454" t="str">
            <v>PA46Z</v>
          </cell>
          <cell r="B1454" t="str">
            <v>Paediatric Thalassaemia</v>
          </cell>
        </row>
        <row r="1455">
          <cell r="A1455" t="str">
            <v>PA47Z</v>
          </cell>
          <cell r="B1455" t="str">
            <v>Sickle-cell Anaemia with Crisis</v>
          </cell>
        </row>
        <row r="1456">
          <cell r="A1456" t="str">
            <v>PA48A</v>
          </cell>
          <cell r="B1456" t="str">
            <v>Blood Cell Disorders with CC</v>
          </cell>
        </row>
        <row r="1457">
          <cell r="A1457" t="str">
            <v>PA48B</v>
          </cell>
          <cell r="B1457" t="str">
            <v>Blood Cell Disorders without CC</v>
          </cell>
        </row>
        <row r="1458">
          <cell r="A1458" t="str">
            <v>PA49Z</v>
          </cell>
          <cell r="B1458" t="str">
            <v>Coagulation Disorders</v>
          </cell>
        </row>
        <row r="1459">
          <cell r="A1459" t="str">
            <v>PA50Z</v>
          </cell>
          <cell r="B1459" t="str">
            <v>Ingestion Poisoning or Allergies</v>
          </cell>
        </row>
        <row r="1460">
          <cell r="A1460" t="str">
            <v>PA51Z</v>
          </cell>
          <cell r="B1460" t="str">
            <v>Child Safeguarding (welfare and protection)</v>
          </cell>
        </row>
        <row r="1461">
          <cell r="A1461" t="str">
            <v>PA52A</v>
          </cell>
          <cell r="B1461" t="str">
            <v>Behavioural Disorders with length of stay 1 day or less</v>
          </cell>
        </row>
        <row r="1462">
          <cell r="A1462" t="str">
            <v>PA52B</v>
          </cell>
          <cell r="B1462" t="str">
            <v>Behavioural Disorders with length of stay between 2 and 7 days</v>
          </cell>
        </row>
        <row r="1463">
          <cell r="A1463" t="str">
            <v>PA52C</v>
          </cell>
          <cell r="B1463" t="str">
            <v>Behavioural Disorders with length of stay 8 days or more</v>
          </cell>
        </row>
        <row r="1464">
          <cell r="A1464" t="str">
            <v>PA53A</v>
          </cell>
          <cell r="B1464" t="str">
            <v>Eating Disorders with length of stay less than 8 days</v>
          </cell>
        </row>
        <row r="1465">
          <cell r="A1465" t="str">
            <v>PA53B</v>
          </cell>
          <cell r="B1465" t="str">
            <v>Eating Disorders with length of stay 8 days or more</v>
          </cell>
        </row>
        <row r="1466">
          <cell r="A1466" t="str">
            <v>PA54Z</v>
          </cell>
          <cell r="B1466" t="str">
            <v>Convalescent or other Relief Care</v>
          </cell>
        </row>
        <row r="1467">
          <cell r="A1467" t="str">
            <v>PA55Z</v>
          </cell>
          <cell r="B1467" t="str">
            <v>Respite Care</v>
          </cell>
        </row>
        <row r="1468">
          <cell r="A1468" t="str">
            <v>PA56A</v>
          </cell>
          <cell r="B1468" t="str">
            <v>Paediatric Admission for Unexplained Symptoms, with CC</v>
          </cell>
        </row>
        <row r="1469">
          <cell r="A1469" t="str">
            <v>PA56B</v>
          </cell>
          <cell r="B1469" t="str">
            <v>Paediatric Admission for Unexplained Symptoms, without CC</v>
          </cell>
        </row>
        <row r="1470">
          <cell r="A1470" t="str">
            <v>PA57Z</v>
          </cell>
          <cell r="B1470" t="str">
            <v>Examination, Follow-up, Special Screening or other Admissions, with length of stay 1 day or more</v>
          </cell>
        </row>
        <row r="1471">
          <cell r="A1471" t="str">
            <v>PA58Z</v>
          </cell>
          <cell r="B1471" t="str">
            <v>Examination, Follow-up, Special Screening or other Admissions, with length of stay 0 days</v>
          </cell>
        </row>
        <row r="1472">
          <cell r="A1472" t="str">
            <v>PA59C</v>
          </cell>
          <cell r="B1472" t="str">
            <v>Major Congenital Conditions, under 1 year, with CC</v>
          </cell>
        </row>
        <row r="1473">
          <cell r="A1473" t="str">
            <v>PA59D</v>
          </cell>
          <cell r="B1473" t="str">
            <v>Major Congenital Conditions, under 1 year, without CC</v>
          </cell>
        </row>
        <row r="1474">
          <cell r="A1474" t="str">
            <v>PA59E</v>
          </cell>
          <cell r="B1474" t="str">
            <v>Major Congenital Conditions, 1 year and over, with CC</v>
          </cell>
        </row>
        <row r="1475">
          <cell r="A1475" t="str">
            <v>PA59F</v>
          </cell>
          <cell r="B1475" t="str">
            <v>Major Congenital Conditions, 1 year and over, without CC</v>
          </cell>
        </row>
        <row r="1476">
          <cell r="A1476" t="str">
            <v>PA60C</v>
          </cell>
          <cell r="B1476" t="str">
            <v>Other Congenital Conditions, under 1 year, with CC</v>
          </cell>
        </row>
        <row r="1477">
          <cell r="A1477" t="str">
            <v>PA60D</v>
          </cell>
          <cell r="B1477" t="str">
            <v>Other Congenital Conditions, under 1 year, without CC</v>
          </cell>
        </row>
        <row r="1478">
          <cell r="A1478" t="str">
            <v>PA60E</v>
          </cell>
          <cell r="B1478" t="str">
            <v>Other Congenital Conditions, 1 year and over, with CC</v>
          </cell>
        </row>
        <row r="1479">
          <cell r="A1479" t="str">
            <v>PA60F</v>
          </cell>
          <cell r="B1479" t="str">
            <v>Other Congenital Conditions, 1 year and over, without CC</v>
          </cell>
        </row>
        <row r="1480">
          <cell r="A1480" t="str">
            <v>PA62Z</v>
          </cell>
          <cell r="B1480" t="str">
            <v>Syncope and Collapse</v>
          </cell>
        </row>
        <row r="1481">
          <cell r="A1481" t="str">
            <v>PA63A</v>
          </cell>
          <cell r="B1481" t="str">
            <v>Head, Neck and Ear Disorders with length of stay 0 days</v>
          </cell>
        </row>
        <row r="1482">
          <cell r="A1482" t="str">
            <v>PA63B</v>
          </cell>
          <cell r="B1482" t="str">
            <v>Head, Neck and Ear Disorders with length of stay 1 day or more, with CC</v>
          </cell>
        </row>
        <row r="1483">
          <cell r="A1483" t="str">
            <v>PA63C</v>
          </cell>
          <cell r="B1483" t="str">
            <v>Head, Neck and Ear Disorders with length of stay 1 day or more, without CC</v>
          </cell>
        </row>
        <row r="1484">
          <cell r="A1484" t="str">
            <v>PA64A</v>
          </cell>
          <cell r="B1484" t="str">
            <v>Non-Surgical Ophthalmology with length of stay 0 days</v>
          </cell>
        </row>
        <row r="1485">
          <cell r="A1485" t="str">
            <v>PA64B</v>
          </cell>
          <cell r="B1485" t="str">
            <v>Non-Surgical Ophthalmology with length of stay 1 day or more, with CC</v>
          </cell>
        </row>
        <row r="1486">
          <cell r="A1486" t="str">
            <v>PA64C</v>
          </cell>
          <cell r="B1486" t="str">
            <v>Non-Surgical Ophthalmology with length of stay 1 day or more, without CC</v>
          </cell>
        </row>
        <row r="1487">
          <cell r="A1487" t="str">
            <v>PA65A</v>
          </cell>
          <cell r="B1487" t="str">
            <v>Upper Respiratory Tract Disorders with length of stay 0 days</v>
          </cell>
        </row>
        <row r="1488">
          <cell r="A1488" t="str">
            <v>PA65B</v>
          </cell>
          <cell r="B1488" t="str">
            <v>Upper Respiratory Tract Disorders with length of stay 1 day or more, with CC</v>
          </cell>
        </row>
        <row r="1489">
          <cell r="A1489" t="str">
            <v>PA65C</v>
          </cell>
          <cell r="B1489" t="str">
            <v>Upper Respiratory Tract Disorders with length of stay 1 day or more, without CC</v>
          </cell>
        </row>
        <row r="1490">
          <cell r="A1490" t="str">
            <v>PA66Z</v>
          </cell>
          <cell r="B1490" t="str">
            <v>Rash or Other Non-Specific Skin Eruption</v>
          </cell>
        </row>
        <row r="1491">
          <cell r="A1491" t="str">
            <v>PA67Z</v>
          </cell>
          <cell r="B1491" t="str">
            <v>Diabetes Mellitus, with Ketoacidosis or Coma</v>
          </cell>
        </row>
        <row r="1492">
          <cell r="A1492" t="str">
            <v>PA68Z</v>
          </cell>
          <cell r="B1492" t="str">
            <v>Diabetes Mellitus, without Ketoacidosis or Coma</v>
          </cell>
        </row>
        <row r="1493">
          <cell r="A1493" t="str">
            <v>PA69Z</v>
          </cell>
          <cell r="B1493" t="str">
            <v>Nephritic and Nephrotic Renal Diseases</v>
          </cell>
        </row>
        <row r="1494">
          <cell r="A1494" t="str">
            <v>PA70Z</v>
          </cell>
          <cell r="B1494" t="str">
            <v>Other Renal Diseases</v>
          </cell>
        </row>
        <row r="1495">
          <cell r="A1495" t="str">
            <v>PA71Z</v>
          </cell>
          <cell r="B1495" t="str">
            <v>Paediatric Hepatobiliary or Pancreatic Disorders</v>
          </cell>
        </row>
        <row r="1496">
          <cell r="A1496" t="str">
            <v>PA72Z</v>
          </cell>
          <cell r="B1496" t="str">
            <v>Metabolic Disorders</v>
          </cell>
        </row>
        <row r="1497">
          <cell r="A1497" t="str">
            <v>PB01Z</v>
          </cell>
          <cell r="B1497" t="str">
            <v>Major Neonatal Diagnoses</v>
          </cell>
        </row>
        <row r="1498">
          <cell r="A1498" t="str">
            <v>PB02Z</v>
          </cell>
          <cell r="B1498" t="str">
            <v>Minor Neonatal Diagnoses</v>
          </cell>
        </row>
        <row r="1499">
          <cell r="A1499" t="str">
            <v>PB03Z</v>
          </cell>
          <cell r="B1499" t="str">
            <v>Healthy Baby</v>
          </cell>
        </row>
        <row r="1500">
          <cell r="A1500" t="str">
            <v>QZ01A</v>
          </cell>
          <cell r="B1500" t="str">
            <v>Aortic or Abdominal Surgery, with CC</v>
          </cell>
        </row>
        <row r="1501">
          <cell r="A1501" t="str">
            <v>QZ01B</v>
          </cell>
          <cell r="B1501" t="str">
            <v>Aortic or Abdominal Surgery, without CC</v>
          </cell>
        </row>
        <row r="1502">
          <cell r="A1502" t="str">
            <v>QZ02A</v>
          </cell>
          <cell r="B1502" t="str">
            <v>Lower Limb Arterial Surgery with CC</v>
          </cell>
        </row>
        <row r="1503">
          <cell r="A1503" t="str">
            <v>QZ02B</v>
          </cell>
          <cell r="B1503" t="str">
            <v>Lower Limb Arterial Surgery without CC</v>
          </cell>
        </row>
        <row r="1504">
          <cell r="A1504" t="str">
            <v>QZ03Z</v>
          </cell>
          <cell r="B1504" t="str">
            <v>Bypasses to Tibial Arteries</v>
          </cell>
        </row>
        <row r="1505">
          <cell r="A1505" t="str">
            <v>QZ04Z</v>
          </cell>
          <cell r="B1505" t="str">
            <v>Extracranial or Upper Limb Arterial Surgery</v>
          </cell>
        </row>
        <row r="1506">
          <cell r="A1506" t="str">
            <v>QZ05A</v>
          </cell>
          <cell r="B1506" t="str">
            <v>Miscellaneous Vascular Procedures with CC</v>
          </cell>
        </row>
        <row r="1507">
          <cell r="A1507" t="str">
            <v>QZ05B</v>
          </cell>
          <cell r="B1507" t="str">
            <v>Miscellaneous Vascular Procedures without CC</v>
          </cell>
        </row>
        <row r="1508">
          <cell r="A1508" t="str">
            <v>QZ11A</v>
          </cell>
          <cell r="B1508" t="str">
            <v>Amputations with Major CC</v>
          </cell>
        </row>
        <row r="1509">
          <cell r="A1509" t="str">
            <v>QZ11B</v>
          </cell>
          <cell r="B1509" t="str">
            <v>Amputations without Major CC</v>
          </cell>
        </row>
        <row r="1510">
          <cell r="A1510" t="str">
            <v>QZ12Z</v>
          </cell>
          <cell r="B1510" t="str">
            <v>Foot Procedures for Diabetes or Arterial Disease, or Procedures to Amputation Stumps</v>
          </cell>
        </row>
        <row r="1511">
          <cell r="A1511" t="str">
            <v>QZ13A</v>
          </cell>
          <cell r="B1511" t="str">
            <v>Vascular Access for Renal Replacement Therapy, with CC</v>
          </cell>
        </row>
        <row r="1512">
          <cell r="A1512" t="str">
            <v>QZ13B</v>
          </cell>
          <cell r="B1512" t="str">
            <v>Vascular Access for Renal Replacement Therapy, without CC</v>
          </cell>
        </row>
        <row r="1513">
          <cell r="A1513" t="str">
            <v>QZ14A</v>
          </cell>
          <cell r="B1513" t="str">
            <v>Vascular Access except for Renal Replacement Therapy, with CC</v>
          </cell>
        </row>
        <row r="1514">
          <cell r="A1514" t="str">
            <v>QZ14B</v>
          </cell>
          <cell r="B1514" t="str">
            <v>Vascular Access except for Renal Replacement Therapy, without CC</v>
          </cell>
        </row>
        <row r="1515">
          <cell r="A1515" t="str">
            <v>QZ15A</v>
          </cell>
          <cell r="B1515" t="str">
            <v>Therapeutic Endovascular Procedures with Major CC</v>
          </cell>
        </row>
        <row r="1516">
          <cell r="A1516" t="str">
            <v>QZ15B</v>
          </cell>
          <cell r="B1516" t="str">
            <v>Therapeutic Endovascular Procedures with Intermediate CC</v>
          </cell>
        </row>
        <row r="1517">
          <cell r="A1517" t="str">
            <v>QZ15C</v>
          </cell>
          <cell r="B1517" t="str">
            <v>Therapeutic Endovascular Procedures without CC</v>
          </cell>
        </row>
        <row r="1518">
          <cell r="A1518" t="str">
            <v>QZ16A</v>
          </cell>
          <cell r="B1518" t="str">
            <v>Diagnostic Vascular Radiology or other Transluminal Diagnostic Procedures, with Major CC</v>
          </cell>
        </row>
        <row r="1519">
          <cell r="A1519" t="str">
            <v>QZ16B</v>
          </cell>
          <cell r="B1519" t="str">
            <v>Diagnostic Vascular Radiology or other Transluminal Diagnostic Procedures, with Intermediate CC</v>
          </cell>
        </row>
        <row r="1520">
          <cell r="A1520" t="str">
            <v>QZ16C</v>
          </cell>
          <cell r="B1520" t="str">
            <v>Diagnostic Vascular Radiology or other Transluminal Diagnostic Procedures, without CC</v>
          </cell>
        </row>
        <row r="1521">
          <cell r="A1521" t="str">
            <v>QZ17A</v>
          </cell>
          <cell r="B1521" t="str">
            <v>Non-Surgical Peripheral Vascular Disease with Major CC</v>
          </cell>
        </row>
        <row r="1522">
          <cell r="A1522" t="str">
            <v>QZ17B</v>
          </cell>
          <cell r="B1522" t="str">
            <v>Non-Surgical Peripheral Vascular Disease with Intermediate CC</v>
          </cell>
        </row>
        <row r="1523">
          <cell r="A1523" t="str">
            <v>QZ17C</v>
          </cell>
          <cell r="B1523" t="str">
            <v>Non-Surgical Peripheral Vascular Disease without CC</v>
          </cell>
        </row>
        <row r="1524">
          <cell r="A1524" t="str">
            <v>QZ19Z</v>
          </cell>
          <cell r="B1524" t="str">
            <v>Blood Vessel Injury with No Significant Procedure</v>
          </cell>
        </row>
        <row r="1525">
          <cell r="A1525" t="str">
            <v>QZ20Z</v>
          </cell>
          <cell r="B1525" t="str">
            <v>Deep Vein Thrombosis</v>
          </cell>
        </row>
        <row r="1526">
          <cell r="A1526" t="str">
            <v>QZ21A</v>
          </cell>
          <cell r="B1526" t="str">
            <v>Re-do Varicose Vein Procedures with CC (includes Ulceration)</v>
          </cell>
        </row>
        <row r="1527">
          <cell r="A1527" t="str">
            <v>QZ21B</v>
          </cell>
          <cell r="B1527" t="str">
            <v>Re-do Varicose Vein Procedures, without CC</v>
          </cell>
        </row>
        <row r="1528">
          <cell r="A1528" t="str">
            <v>QZ22A</v>
          </cell>
          <cell r="B1528" t="str">
            <v>Primary Varicose Vein Procedures with CC (includes Ulceration)</v>
          </cell>
        </row>
        <row r="1529">
          <cell r="A1529" t="str">
            <v>QZ22B</v>
          </cell>
          <cell r="B1529" t="str">
            <v>Primary Varicose Vein Procedures, without CC</v>
          </cell>
        </row>
        <row r="1530">
          <cell r="A1530" t="str">
            <v>QZ23Z</v>
          </cell>
          <cell r="B1530" t="str">
            <v>Thoracoabdominal Aneurysm Repair</v>
          </cell>
        </row>
        <row r="1531">
          <cell r="A1531" t="str">
            <v>RA01A</v>
          </cell>
          <cell r="B1531" t="str">
            <v>Magnetic Resonance Imaging Scan, one area, no contrast, 19 years and over</v>
          </cell>
        </row>
        <row r="1532">
          <cell r="A1532" t="str">
            <v>RA01B</v>
          </cell>
          <cell r="B1532" t="str">
            <v>Magnetic Resonance Imaging Scan, one area, no contrast, 6 to 18 years</v>
          </cell>
        </row>
        <row r="1533">
          <cell r="A1533" t="str">
            <v>RA01C</v>
          </cell>
          <cell r="B1533" t="str">
            <v>Magnetic Resonance Imaging Scan, one area, no contrast, 5 years and under</v>
          </cell>
        </row>
        <row r="1534">
          <cell r="A1534" t="str">
            <v>RA02A</v>
          </cell>
          <cell r="B1534" t="str">
            <v>Magnetic Resonance Imaging Scan, one area, post contrast only, 19 years and over</v>
          </cell>
        </row>
        <row r="1535">
          <cell r="A1535" t="str">
            <v>RA02B</v>
          </cell>
          <cell r="B1535" t="str">
            <v>Magnetic Resonance Imaging Scan, one area, post contrast only, 6 to 18 years</v>
          </cell>
        </row>
        <row r="1536">
          <cell r="A1536" t="str">
            <v>RA02C</v>
          </cell>
          <cell r="B1536" t="str">
            <v>Magnetic Resonance Imaging Scan, one area, post contrast only, 5 years and under</v>
          </cell>
        </row>
        <row r="1537">
          <cell r="A1537" t="str">
            <v>RA03Z</v>
          </cell>
          <cell r="B1537" t="str">
            <v>Magnetic Resonance Imaging Scan, one area, pre and post contrast</v>
          </cell>
        </row>
        <row r="1538">
          <cell r="A1538" t="str">
            <v>RA04Z</v>
          </cell>
          <cell r="B1538" t="str">
            <v>Magnetic Resonance Imaging Scan, two to three areas, no contrast</v>
          </cell>
        </row>
        <row r="1539">
          <cell r="A1539" t="str">
            <v>RA05Z</v>
          </cell>
          <cell r="B1539" t="str">
            <v>Magnetic Resonance Imaging Scan, two to three areas, with contrast</v>
          </cell>
        </row>
        <row r="1540">
          <cell r="A1540" t="str">
            <v>RA06Z</v>
          </cell>
          <cell r="B1540" t="str">
            <v>Magnetic Resonance Imaging Scan, more than three areas</v>
          </cell>
        </row>
        <row r="1541">
          <cell r="A1541" t="str">
            <v>RA07Z</v>
          </cell>
          <cell r="B1541" t="str">
            <v>Magnetic Resonance Imaging Scan, requiring extensive patient repositioning and/or more than one contrast agent</v>
          </cell>
        </row>
        <row r="1542">
          <cell r="A1542" t="str">
            <v>RA08A</v>
          </cell>
          <cell r="B1542" t="str">
            <v>Computerised Tomography Scan, one area, no contrast, 19 years and over</v>
          </cell>
        </row>
        <row r="1543">
          <cell r="A1543" t="str">
            <v>RA08B</v>
          </cell>
          <cell r="B1543" t="str">
            <v>Computerised Tomography Scan, one area, no contrast, 6 to 18 years</v>
          </cell>
        </row>
        <row r="1544">
          <cell r="A1544" t="str">
            <v>RA08C</v>
          </cell>
          <cell r="B1544" t="str">
            <v>Computerised Tomography Scan, one area, no contrast, 5 years and under</v>
          </cell>
        </row>
        <row r="1545">
          <cell r="A1545" t="str">
            <v>RA09A</v>
          </cell>
          <cell r="B1545" t="str">
            <v>Computerised Tomography Scan, one area, with post contrast only, 19 years and over</v>
          </cell>
        </row>
        <row r="1546">
          <cell r="A1546" t="str">
            <v>RA09B</v>
          </cell>
          <cell r="B1546" t="str">
            <v>Computerised Tomography Scan, one area, with post contrast only, 6 to 18 years</v>
          </cell>
        </row>
        <row r="1547">
          <cell r="A1547" t="str">
            <v>RA09C</v>
          </cell>
          <cell r="B1547" t="str">
            <v>Computerised Tomography Scan, one area, with post contrast only, 5 years and under</v>
          </cell>
        </row>
        <row r="1548">
          <cell r="A1548" t="str">
            <v>RA10Z</v>
          </cell>
          <cell r="B1548" t="str">
            <v>Computerised Tomography Scan, one area, pre and post contrast</v>
          </cell>
        </row>
        <row r="1549">
          <cell r="A1549" t="str">
            <v>RA11Z</v>
          </cell>
          <cell r="B1549" t="str">
            <v>Computerised Tomography Scan, two areas without contrast</v>
          </cell>
        </row>
        <row r="1550">
          <cell r="A1550" t="str">
            <v>RA12Z</v>
          </cell>
          <cell r="B1550" t="str">
            <v>Computerised Tomography Scan, two areas with contrast</v>
          </cell>
        </row>
        <row r="1551">
          <cell r="A1551" t="str">
            <v>RA13Z</v>
          </cell>
          <cell r="B1551" t="str">
            <v>Computerised Tomography Scan, three areas with contrast</v>
          </cell>
        </row>
        <row r="1552">
          <cell r="A1552" t="str">
            <v>RA14Z</v>
          </cell>
          <cell r="B1552" t="str">
            <v>Computerised Tomography Scan, more than three areas</v>
          </cell>
        </row>
        <row r="1553">
          <cell r="A1553" t="str">
            <v>RA15Z</v>
          </cell>
          <cell r="B1553" t="str">
            <v>Dexa Scan</v>
          </cell>
        </row>
        <row r="1554">
          <cell r="A1554" t="str">
            <v>RA16Z</v>
          </cell>
          <cell r="B1554" t="str">
            <v>Contrast Fluoroscopy Procedures, less than 20 minutes</v>
          </cell>
        </row>
        <row r="1555">
          <cell r="A1555" t="str">
            <v>RA17Z</v>
          </cell>
          <cell r="B1555" t="str">
            <v>Contrast Fluoroscopy Procedures, 20 to 40 minutes</v>
          </cell>
        </row>
        <row r="1556">
          <cell r="A1556" t="str">
            <v>RA18Z</v>
          </cell>
          <cell r="B1556" t="str">
            <v>Contrast Fluoroscopy Procedures, more than 40 minutes</v>
          </cell>
        </row>
        <row r="1557">
          <cell r="A1557" t="str">
            <v>RA19Z</v>
          </cell>
          <cell r="B1557" t="str">
            <v>Mobile or Intraoperative, Contrast Fluoroscopy Procedures, less than 20 minutes</v>
          </cell>
        </row>
        <row r="1558">
          <cell r="A1558" t="str">
            <v>RA20Z</v>
          </cell>
          <cell r="B1558" t="str">
            <v>Mobile or Intraoperative, Contrast Fluoroscopy Procedures, 20 to 40 minutes</v>
          </cell>
        </row>
        <row r="1559">
          <cell r="A1559" t="str">
            <v>RA21Z</v>
          </cell>
          <cell r="B1559" t="str">
            <v>Mobile or Intraoperative, Contrast Fluoroscopy Procedures, more than 40 minutes</v>
          </cell>
        </row>
        <row r="1560">
          <cell r="A1560" t="str">
            <v>RA23Z</v>
          </cell>
          <cell r="B1560" t="str">
            <v>Ultrasound Scan, less than 20 minutes</v>
          </cell>
        </row>
        <row r="1561">
          <cell r="A1561" t="str">
            <v>RA24Z</v>
          </cell>
          <cell r="B1561" t="str">
            <v>Ultrasound Scan, 20 minutes and over</v>
          </cell>
        </row>
        <row r="1562">
          <cell r="A1562" t="str">
            <v>RA25Z</v>
          </cell>
          <cell r="B1562" t="str">
            <v>Ultrasound Mobile Scan or Intraoperative Procedures, less than 20 minutes</v>
          </cell>
        </row>
        <row r="1563">
          <cell r="A1563" t="str">
            <v>RA26Z</v>
          </cell>
          <cell r="B1563" t="str">
            <v>Ultrasound Mobile Scan or Intraoperative Procedures, 20 to 40 minutes</v>
          </cell>
        </row>
        <row r="1564">
          <cell r="A1564" t="str">
            <v>RA27Z</v>
          </cell>
          <cell r="B1564" t="str">
            <v>Ultrasound Mobile Scan or Intraoperative Procedures, more than 40 minutes</v>
          </cell>
        </row>
        <row r="1565">
          <cell r="A1565" t="str">
            <v>RA35Z</v>
          </cell>
          <cell r="B1565" t="str">
            <v>Nuclear Medicine, Category 1</v>
          </cell>
        </row>
        <row r="1566">
          <cell r="A1566" t="str">
            <v>RA36Z</v>
          </cell>
          <cell r="B1566" t="str">
            <v>Nuclear Medicine, Category 2</v>
          </cell>
        </row>
        <row r="1567">
          <cell r="A1567" t="str">
            <v>RA37Z</v>
          </cell>
          <cell r="B1567" t="str">
            <v>Nuclear Medicine, Category 3</v>
          </cell>
        </row>
        <row r="1568">
          <cell r="A1568" t="str">
            <v>RA38Z</v>
          </cell>
          <cell r="B1568" t="str">
            <v>Nuclear Medicine, Category 4</v>
          </cell>
        </row>
        <row r="1569">
          <cell r="A1569" t="str">
            <v>RA39Z</v>
          </cell>
          <cell r="B1569" t="str">
            <v>Nuclear Medicine, Category 5</v>
          </cell>
        </row>
        <row r="1570">
          <cell r="A1570" t="str">
            <v>RA40Z</v>
          </cell>
          <cell r="B1570" t="str">
            <v>Nuclear Medicine, Category 6</v>
          </cell>
        </row>
        <row r="1571">
          <cell r="A1571" t="str">
            <v>RA42Z</v>
          </cell>
          <cell r="B1571" t="str">
            <v>Nuclear Medicine, Category 8</v>
          </cell>
        </row>
        <row r="1572">
          <cell r="A1572" t="str">
            <v>RA50Z</v>
          </cell>
          <cell r="B1572" t="str">
            <v>Computerised Tomography Scan, three areas without contrast</v>
          </cell>
        </row>
        <row r="1573">
          <cell r="A1573" t="str">
            <v>RA60A</v>
          </cell>
          <cell r="B1573" t="str">
            <v>Simple Echocardiogram, 19 years and over</v>
          </cell>
        </row>
        <row r="1574">
          <cell r="A1574" t="str">
            <v>RA60B</v>
          </cell>
          <cell r="B1574" t="str">
            <v>Simple Echocardiogram, 6 to 18 years</v>
          </cell>
        </row>
        <row r="1575">
          <cell r="A1575" t="str">
            <v>RA60C</v>
          </cell>
          <cell r="B1575" t="str">
            <v>Simple Echocardiogram, 5 years and under</v>
          </cell>
        </row>
        <row r="1576">
          <cell r="A1576" t="str">
            <v>RA65Z</v>
          </cell>
          <cell r="B1576" t="str">
            <v>Cardiac Magnetic Resonance Imaging Scan, no contrast</v>
          </cell>
        </row>
        <row r="1577">
          <cell r="A1577" t="str">
            <v>RA66Z</v>
          </cell>
          <cell r="B1577" t="str">
            <v>Cardiac Magnetic Resonance Imaging Scan, post contrast only</v>
          </cell>
        </row>
        <row r="1578">
          <cell r="A1578" t="str">
            <v>RA67Z</v>
          </cell>
          <cell r="B1578" t="str">
            <v>Cardiac Magnetic Resonance Imaging Scan, pre and post contrast</v>
          </cell>
        </row>
        <row r="1579">
          <cell r="A1579" t="str">
            <v>RC01Z</v>
          </cell>
          <cell r="B1579" t="str">
            <v>Major Uroradiology Interventional Radiology Procedures</v>
          </cell>
        </row>
        <row r="1580">
          <cell r="A1580" t="str">
            <v>RC02Z</v>
          </cell>
          <cell r="B1580" t="str">
            <v>Intermediate Uroradiology Interventional Radiology Procedures</v>
          </cell>
        </row>
        <row r="1581">
          <cell r="A1581" t="str">
            <v>RC03Z</v>
          </cell>
          <cell r="B1581" t="str">
            <v>Minor Uroradiology Interventional Radiology Procedures</v>
          </cell>
        </row>
        <row r="1582">
          <cell r="A1582" t="str">
            <v>RC11A</v>
          </cell>
          <cell r="B1582" t="str">
            <v>Endovascular Stent Graft for Ruptured Abdominal Aortic Aneurysm, One Branched Stent Graft</v>
          </cell>
        </row>
        <row r="1583">
          <cell r="A1583" t="str">
            <v>RC11B</v>
          </cell>
          <cell r="B1583" t="str">
            <v>Endovascular Stent Graft for Ruptured Abdominal Aortic Aneurysm, One Fenestrated Stent Graft</v>
          </cell>
        </row>
        <row r="1584">
          <cell r="A1584" t="str">
            <v>RC11C</v>
          </cell>
          <cell r="B1584" t="str">
            <v>Endovascular Stent Graft for Ruptured Abdominal Aortic Aneurysm, One Stent Graft</v>
          </cell>
        </row>
        <row r="1585">
          <cell r="A1585" t="str">
            <v>RC11D</v>
          </cell>
          <cell r="B1585" t="str">
            <v>Endovascular Stent Graft for Ruptured Abdominal Aortic Aneurysm, Two Stent Grafts</v>
          </cell>
        </row>
        <row r="1586">
          <cell r="A1586" t="str">
            <v>RC11E</v>
          </cell>
          <cell r="B1586" t="str">
            <v>Endovascular Stent Graft for Ruptured Abdominal Aortic Aneurysm, Three or more Stent Grafts</v>
          </cell>
        </row>
        <row r="1587">
          <cell r="A1587" t="str">
            <v>RC12A</v>
          </cell>
          <cell r="B1587" t="str">
            <v>Infrarenal or Aorto-Uni-Iliac Endovascular Stent Graft for Non-Ruptured Abdominal Aortic Aneurysm, One Branched Stent Graft</v>
          </cell>
        </row>
        <row r="1588">
          <cell r="A1588" t="str">
            <v>RC12B</v>
          </cell>
          <cell r="B1588" t="str">
            <v>Infrarenal or Aorto-Uni-Iliac Endovascular Stent Graft for Non-Ruptured Abdominal Aortic Aneurysm, One Fenestrated Stent Graft</v>
          </cell>
        </row>
        <row r="1589">
          <cell r="A1589" t="str">
            <v>RC12C</v>
          </cell>
          <cell r="B1589" t="str">
            <v>Infrarenal or Aorto-Uni-Iliac Endovascular Stent Graft for Non-Ruptured Abdominal Aortic Aneurysm, One Stent Graft</v>
          </cell>
        </row>
        <row r="1590">
          <cell r="A1590" t="str">
            <v>RC12D</v>
          </cell>
          <cell r="B1590" t="str">
            <v>Infrarenal or Aorto-Uni-Iliac Endovascular Stent Graft for Non-Ruptured Abdominal Aortic Aneurysm, Two Stent Grafts</v>
          </cell>
        </row>
        <row r="1591">
          <cell r="A1591" t="str">
            <v>RC12E</v>
          </cell>
          <cell r="B1591" t="str">
            <v>Infrarenal or Aorto-Uni-Iliac Endovascular Stent Graft for Non-Ruptured Abdominal Aortic Aneurysm, Three or more Stent Grafts</v>
          </cell>
        </row>
        <row r="1592">
          <cell r="A1592" t="str">
            <v>RC13A</v>
          </cell>
          <cell r="B1592" t="str">
            <v>Other Endovascular Stent Graft for Non-Ruptured Abdominal Aortic Aneurysm, One Branched Stent Graft</v>
          </cell>
        </row>
        <row r="1593">
          <cell r="A1593" t="str">
            <v>RC13B</v>
          </cell>
          <cell r="B1593" t="str">
            <v>Other Endovascular Stent Graft for Non-Ruptured Abdominal Aortic Aneurysm, One Fenestrated Stent Graft</v>
          </cell>
        </row>
        <row r="1594">
          <cell r="A1594" t="str">
            <v>RC13C</v>
          </cell>
          <cell r="B1594" t="str">
            <v>Other Endovascular Stent Graft for Non-Ruptured Abdominal Aortic Aneurysm, One Stent Graft</v>
          </cell>
        </row>
        <row r="1595">
          <cell r="A1595" t="str">
            <v>RC13D</v>
          </cell>
          <cell r="B1595" t="str">
            <v>Other Endovascular Stent Graft for Non-Ruptured Abdominal Aortic Aneurysm, Two Stent Grafts</v>
          </cell>
        </row>
        <row r="1596">
          <cell r="A1596" t="str">
            <v>RC13E</v>
          </cell>
          <cell r="B1596" t="str">
            <v>Other Endovascular Stent Graft for Non-Ruptured Abdominal Aortic Aneurysm, Three or more Stent Grafts</v>
          </cell>
        </row>
        <row r="1597">
          <cell r="A1597" t="str">
            <v>RC14Z</v>
          </cell>
          <cell r="B1597" t="str">
            <v>Major Vascular Interventional Radiology Procedures</v>
          </cell>
        </row>
        <row r="1598">
          <cell r="A1598" t="str">
            <v>RC15Z</v>
          </cell>
          <cell r="B1598" t="str">
            <v>Intermediate Vascular Interventional Radiology Procedures</v>
          </cell>
        </row>
        <row r="1599">
          <cell r="A1599" t="str">
            <v>RC16Z</v>
          </cell>
          <cell r="B1599" t="str">
            <v>Minor Vascular Interventional Radiology Procedures</v>
          </cell>
        </row>
        <row r="1600">
          <cell r="A1600" t="str">
            <v>RC31Z</v>
          </cell>
          <cell r="B1600" t="str">
            <v>Major Hepatobiliary Interventional Radiology Procedures</v>
          </cell>
        </row>
        <row r="1601">
          <cell r="A1601" t="str">
            <v>RC32Z</v>
          </cell>
          <cell r="B1601" t="str">
            <v>Intermediate Hepatobiliary Interventional Radiology Procedures</v>
          </cell>
        </row>
        <row r="1602">
          <cell r="A1602" t="str">
            <v>RC33Z</v>
          </cell>
          <cell r="B1602" t="str">
            <v>Minor Hepatobiliary Interventional Radiology Procedures</v>
          </cell>
        </row>
        <row r="1603">
          <cell r="A1603" t="str">
            <v>RC41Z</v>
          </cell>
          <cell r="B1603" t="str">
            <v>Uterine Fibroid Embolisation</v>
          </cell>
        </row>
        <row r="1604">
          <cell r="A1604" t="str">
            <v>RC42Z</v>
          </cell>
          <cell r="B1604" t="str">
            <v>Major Obstetric or Gynaecology, Interventional Radiology Procedures</v>
          </cell>
        </row>
        <row r="1605">
          <cell r="A1605" t="str">
            <v>RC51Z</v>
          </cell>
          <cell r="B1605" t="str">
            <v>Major Neurology Interventional Radiology Procedures</v>
          </cell>
        </row>
        <row r="1606">
          <cell r="A1606" t="str">
            <v>SA01D</v>
          </cell>
          <cell r="B1606" t="str">
            <v>Aplastic Anaemia with CC</v>
          </cell>
        </row>
        <row r="1607">
          <cell r="A1607" t="str">
            <v>SA01F</v>
          </cell>
          <cell r="B1607" t="str">
            <v>Aplastic Anaemia without CC</v>
          </cell>
        </row>
        <row r="1608">
          <cell r="A1608" t="str">
            <v>SA02D</v>
          </cell>
          <cell r="B1608" t="str">
            <v>Coagulation Defect with CC</v>
          </cell>
        </row>
        <row r="1609">
          <cell r="A1609" t="str">
            <v>SA02F</v>
          </cell>
          <cell r="B1609" t="str">
            <v>Coagulation Defect without CC</v>
          </cell>
        </row>
        <row r="1610">
          <cell r="A1610" t="str">
            <v>SA03D</v>
          </cell>
          <cell r="B1610" t="str">
            <v>Haemolytic Anaemia with CC</v>
          </cell>
        </row>
        <row r="1611">
          <cell r="A1611" t="str">
            <v>SA03F</v>
          </cell>
          <cell r="B1611" t="str">
            <v>Haemolytic Anaemia without CC</v>
          </cell>
        </row>
        <row r="1612">
          <cell r="A1612" t="str">
            <v>SA04D</v>
          </cell>
          <cell r="B1612" t="str">
            <v>Iron Deficiency Anaemia with CC</v>
          </cell>
        </row>
        <row r="1613">
          <cell r="A1613" t="str">
            <v>SA04F</v>
          </cell>
          <cell r="B1613" t="str">
            <v>Iron Deficiency Anaemia without CC</v>
          </cell>
        </row>
        <row r="1614">
          <cell r="A1614" t="str">
            <v>SA05D</v>
          </cell>
          <cell r="B1614" t="str">
            <v>Megaloblastic Anaemia with CC</v>
          </cell>
        </row>
        <row r="1615">
          <cell r="A1615" t="str">
            <v>SA05F</v>
          </cell>
          <cell r="B1615" t="str">
            <v>Megaloblastic Anaemia without CC</v>
          </cell>
        </row>
        <row r="1616">
          <cell r="A1616" t="str">
            <v>SA06D</v>
          </cell>
          <cell r="B1616" t="str">
            <v>Myelodysplastic Syndrome with CC</v>
          </cell>
        </row>
        <row r="1617">
          <cell r="A1617" t="str">
            <v>SA06F</v>
          </cell>
          <cell r="B1617" t="str">
            <v>Myelodysplastic Syndrome without CC</v>
          </cell>
        </row>
        <row r="1618">
          <cell r="A1618" t="str">
            <v>SA07D</v>
          </cell>
          <cell r="B1618" t="str">
            <v>Myeloproliferative Disorder with CC</v>
          </cell>
        </row>
        <row r="1619">
          <cell r="A1619" t="str">
            <v>SA07F</v>
          </cell>
          <cell r="B1619" t="str">
            <v>Myeloproliferative Disorder without CC</v>
          </cell>
        </row>
        <row r="1620">
          <cell r="A1620" t="str">
            <v>SA08D</v>
          </cell>
          <cell r="B1620" t="str">
            <v>Other Haematological or Splenic Disorders, with CC</v>
          </cell>
        </row>
        <row r="1621">
          <cell r="A1621" t="str">
            <v>SA08F</v>
          </cell>
          <cell r="B1621" t="str">
            <v>Other Haematological or Splenic Disorders, without CC</v>
          </cell>
        </row>
        <row r="1622">
          <cell r="A1622" t="str">
            <v>SA09D</v>
          </cell>
          <cell r="B1622" t="str">
            <v>Other Red Blood Cell Disorders with CC</v>
          </cell>
        </row>
        <row r="1623">
          <cell r="A1623" t="str">
            <v>SA09F</v>
          </cell>
          <cell r="B1623" t="str">
            <v>Other Red Blood Cell Disorders without CC</v>
          </cell>
        </row>
        <row r="1624">
          <cell r="A1624" t="str">
            <v>SA10E</v>
          </cell>
          <cell r="B1624" t="str">
            <v>Sickle Cell Anaemia with Crisis, or with CC</v>
          </cell>
        </row>
        <row r="1625">
          <cell r="A1625" t="str">
            <v>SA10F</v>
          </cell>
          <cell r="B1625" t="str">
            <v>Sickle Cell Anaemia without CC</v>
          </cell>
        </row>
        <row r="1626">
          <cell r="A1626" t="str">
            <v>SA11Z</v>
          </cell>
          <cell r="B1626" t="str">
            <v>Thalassaemia</v>
          </cell>
        </row>
        <row r="1627">
          <cell r="A1627" t="str">
            <v>SA12D</v>
          </cell>
          <cell r="B1627" t="str">
            <v>Thrombocytopenia with CC</v>
          </cell>
        </row>
        <row r="1628">
          <cell r="A1628" t="str">
            <v>SA12F</v>
          </cell>
          <cell r="B1628" t="str">
            <v>Thrombocytopenia without CC</v>
          </cell>
        </row>
        <row r="1629">
          <cell r="A1629" t="str">
            <v>SA13A</v>
          </cell>
          <cell r="B1629" t="str">
            <v>Single Plasma Exchange, Leucophoresis or Red Cell Exchange, with length of stay 2 days or less, 19 years and over</v>
          </cell>
        </row>
        <row r="1630">
          <cell r="A1630" t="str">
            <v>SA13B</v>
          </cell>
          <cell r="B1630" t="str">
            <v>Single Plasma Exchange, Leucophoresis or Red Cell Exchange, with length of stay 2 days or less, 18 years and under</v>
          </cell>
        </row>
        <row r="1631">
          <cell r="A1631" t="str">
            <v>SA14Z</v>
          </cell>
          <cell r="B1631" t="str">
            <v>Plasma Exchanges 2 to 9</v>
          </cell>
        </row>
        <row r="1632">
          <cell r="A1632" t="str">
            <v>SA15Z</v>
          </cell>
          <cell r="B1632" t="str">
            <v>Plasma Exchanges 10 to 19</v>
          </cell>
        </row>
        <row r="1633">
          <cell r="A1633" t="str">
            <v>SA16Z</v>
          </cell>
          <cell r="B1633" t="str">
            <v>Plasma Exchanges 20 or more</v>
          </cell>
        </row>
        <row r="1634">
          <cell r="A1634" t="str">
            <v>SA17D</v>
          </cell>
          <cell r="B1634" t="str">
            <v>Malignant Disorders of Lymphatic or Haematological Systems, with CC</v>
          </cell>
        </row>
        <row r="1635">
          <cell r="A1635" t="str">
            <v>SA17F</v>
          </cell>
          <cell r="B1635" t="str">
            <v>Malignant Disorders of Lymphatic or Haematological Systems, without CC</v>
          </cell>
        </row>
        <row r="1636">
          <cell r="A1636" t="str">
            <v>SA18Z</v>
          </cell>
          <cell r="B1636" t="str">
            <v>Bone Marrow Harvest</v>
          </cell>
        </row>
        <row r="1637">
          <cell r="A1637" t="str">
            <v>SA19A</v>
          </cell>
          <cell r="B1637" t="str">
            <v>Bone Marrow Transplant, Autograft, 19 years and over</v>
          </cell>
        </row>
        <row r="1638">
          <cell r="A1638" t="str">
            <v>SA19B</v>
          </cell>
          <cell r="B1638" t="str">
            <v>Bone Marrow Transplant, Autograft, 18 years and under</v>
          </cell>
        </row>
        <row r="1639">
          <cell r="A1639" t="str">
            <v>SA20A</v>
          </cell>
          <cell r="B1639" t="str">
            <v>Bone Marrow Transplant, Allogeneic Graft (Sibling) 19 years and over</v>
          </cell>
        </row>
        <row r="1640">
          <cell r="A1640" t="str">
            <v>SA20B</v>
          </cell>
          <cell r="B1640" t="str">
            <v>Bone Marrow Transplant, Allogeneic Graft (Sibling) 18 years and under</v>
          </cell>
        </row>
        <row r="1641">
          <cell r="A1641" t="str">
            <v>SA21A</v>
          </cell>
          <cell r="B1641" t="str">
            <v>Bone Marrow Transplant, Allogeneic Graft (Volunteer Unrelated Donor) 19 years and over</v>
          </cell>
        </row>
        <row r="1642">
          <cell r="A1642" t="str">
            <v>SA21B</v>
          </cell>
          <cell r="B1642" t="str">
            <v>Bone Marrow Transplant, Allogeneic Graft (Volunteer Unrelated Donor) 18 years and under</v>
          </cell>
        </row>
        <row r="1643">
          <cell r="A1643" t="str">
            <v>SA22A</v>
          </cell>
          <cell r="B1643" t="str">
            <v>Bone Marrow Transplant, Allogeneic Graft (Cord Blood) 19 years and over</v>
          </cell>
        </row>
        <row r="1644">
          <cell r="A1644" t="str">
            <v>SA22B</v>
          </cell>
          <cell r="B1644" t="str">
            <v>Bone Marrow Transplant, Allogeneic Graft (Cord Blood) 18 years and under</v>
          </cell>
        </row>
        <row r="1645">
          <cell r="A1645" t="str">
            <v>SA23A</v>
          </cell>
          <cell r="B1645" t="str">
            <v>Bone Marrow Transplant, Allogeneic Graft (Haplo-Identical) 19 years and over</v>
          </cell>
        </row>
        <row r="1646">
          <cell r="A1646" t="str">
            <v>SA23B</v>
          </cell>
          <cell r="B1646" t="str">
            <v>Bone Marrow Transplant, Allogeneic Graft (Haplo-Identical) 18 years and under</v>
          </cell>
        </row>
        <row r="1647">
          <cell r="A1647" t="str">
            <v>SA24D</v>
          </cell>
          <cell r="B1647" t="str">
            <v>Acute Lymphoblastic Leukaemia with CC</v>
          </cell>
        </row>
        <row r="1648">
          <cell r="A1648" t="str">
            <v>SA24F</v>
          </cell>
          <cell r="B1648" t="str">
            <v>Acute Lymphoblastic Leukaemia without CC</v>
          </cell>
        </row>
        <row r="1649">
          <cell r="A1649" t="str">
            <v>SA25D</v>
          </cell>
          <cell r="B1649" t="str">
            <v>Acute Myeloid Leukaemia with CC</v>
          </cell>
        </row>
        <row r="1650">
          <cell r="A1650" t="str">
            <v>SA25F</v>
          </cell>
          <cell r="B1650" t="str">
            <v>Acute Myeloid Leukaemia without CC</v>
          </cell>
        </row>
        <row r="1651">
          <cell r="A1651" t="str">
            <v>SA26A</v>
          </cell>
          <cell r="B1651" t="str">
            <v>Peripheral Blood Stem Cell Transplant, Autologous, 19 years and over</v>
          </cell>
        </row>
        <row r="1652">
          <cell r="A1652" t="str">
            <v>SA26B</v>
          </cell>
          <cell r="B1652" t="str">
            <v>Peripheral Blood Stem Cell Transplant, Autologous, 18 years and under</v>
          </cell>
        </row>
        <row r="1653">
          <cell r="A1653" t="str">
            <v>SA27A</v>
          </cell>
          <cell r="B1653" t="str">
            <v>Peripheral Blood Stem Cell Transplant, Syngeneic, 19 years and over</v>
          </cell>
        </row>
        <row r="1654">
          <cell r="A1654" t="str">
            <v>SA27B</v>
          </cell>
          <cell r="B1654" t="str">
            <v>Peripheral Blood Stem Cell Transplant, Syngeneic, 18 years and under</v>
          </cell>
        </row>
        <row r="1655">
          <cell r="A1655" t="str">
            <v>SA28A</v>
          </cell>
          <cell r="B1655" t="str">
            <v>Peripheral Blood Stem Cell Transplant, Allogeneic, 19 years and over</v>
          </cell>
        </row>
        <row r="1656">
          <cell r="A1656" t="str">
            <v>SA28B</v>
          </cell>
          <cell r="B1656" t="str">
            <v>Peripheral Blood Stem Cell Transplant, Allogeneic, 18 years and under</v>
          </cell>
        </row>
        <row r="1657">
          <cell r="A1657" t="str">
            <v>SA30Z</v>
          </cell>
          <cell r="B1657" t="str">
            <v>Plasma Cell Disorders</v>
          </cell>
        </row>
        <row r="1658">
          <cell r="A1658" t="str">
            <v>SA31Z</v>
          </cell>
          <cell r="B1658" t="str">
            <v>Malignant Lymphoma, including Hodgkin's and non-Hodgkin's</v>
          </cell>
        </row>
        <row r="1659">
          <cell r="A1659" t="str">
            <v>SA32Z</v>
          </cell>
          <cell r="B1659" t="str">
            <v>Chronic Lymphocytic Leukaemia and Related Disorders</v>
          </cell>
        </row>
        <row r="1660">
          <cell r="A1660" t="str">
            <v>SA33Z</v>
          </cell>
          <cell r="B1660" t="str">
            <v>Diagnostic Bone Marrow Extraction</v>
          </cell>
        </row>
        <row r="1661">
          <cell r="A1661" t="str">
            <v>SA34Z</v>
          </cell>
          <cell r="B1661" t="str">
            <v>Peripheral Blood Stem Cell Harvest</v>
          </cell>
        </row>
        <row r="1662">
          <cell r="A1662" t="str">
            <v>SB01Z</v>
          </cell>
          <cell r="B1662" t="str">
            <v>Procure Chemotherapy Drugs for Regimens in Band 1</v>
          </cell>
        </row>
        <row r="1663">
          <cell r="A1663" t="str">
            <v>SB02Z</v>
          </cell>
          <cell r="B1663" t="str">
            <v>Procure Chemotherapy Drugs for Regimens in Band 2</v>
          </cell>
        </row>
        <row r="1664">
          <cell r="A1664" t="str">
            <v>SB03Z</v>
          </cell>
          <cell r="B1664" t="str">
            <v>Procure Chemotherapy Drugs for Regimens in Band 3</v>
          </cell>
        </row>
        <row r="1665">
          <cell r="A1665" t="str">
            <v>SB04Z</v>
          </cell>
          <cell r="B1665" t="str">
            <v>Procure Chemotherapy Drugs for Regimens in Band 4</v>
          </cell>
        </row>
        <row r="1666">
          <cell r="A1666" t="str">
            <v>SB05Z</v>
          </cell>
          <cell r="B1666" t="str">
            <v>Procure Chemotherapy Drugs for Regimens in Band 5</v>
          </cell>
        </row>
        <row r="1667">
          <cell r="A1667" t="str">
            <v>SB06Z</v>
          </cell>
          <cell r="B1667" t="str">
            <v>Procure Chemotherapy Drugs for Regimens in Band 6</v>
          </cell>
        </row>
        <row r="1668">
          <cell r="A1668" t="str">
            <v>SB07Z</v>
          </cell>
          <cell r="B1668" t="str">
            <v>Procure Chemotherapy Drugs for Regimens in Band 7</v>
          </cell>
        </row>
        <row r="1669">
          <cell r="A1669" t="str">
            <v>SB08Z</v>
          </cell>
          <cell r="B1669" t="str">
            <v>Procure Chemotherapy Drugs for Regimens in Band 8</v>
          </cell>
        </row>
        <row r="1670">
          <cell r="A1670" t="str">
            <v>SB09Z</v>
          </cell>
          <cell r="B1670" t="str">
            <v>Procure Chemotherapy Drugs for Regimens in Band 9</v>
          </cell>
        </row>
        <row r="1671">
          <cell r="A1671" t="str">
            <v>SB10Z</v>
          </cell>
          <cell r="B1671" t="str">
            <v>Procure Chemotherapy Drugs for Regimens in Band 10</v>
          </cell>
        </row>
        <row r="1672">
          <cell r="A1672" t="str">
            <v>SB11Z</v>
          </cell>
          <cell r="B1672" t="str">
            <v>Deliver Exclusively Oral Chemotherapy</v>
          </cell>
        </row>
        <row r="1673">
          <cell r="A1673" t="str">
            <v>SB12Z</v>
          </cell>
          <cell r="B1673" t="str">
            <v>Deliver Simple Parenteral Chemotherapy at First Attendance</v>
          </cell>
        </row>
        <row r="1674">
          <cell r="A1674" t="str">
            <v>SB13Z</v>
          </cell>
          <cell r="B1674" t="str">
            <v>Deliver more Complex Parenteral Chemotherapy at First Attendance</v>
          </cell>
        </row>
        <row r="1675">
          <cell r="A1675" t="str">
            <v>SB14Z</v>
          </cell>
          <cell r="B1675" t="str">
            <v>Deliver Complex Chemotherapy, including Prolonged Infusional Treatment, at First Attendance</v>
          </cell>
        </row>
        <row r="1676">
          <cell r="A1676" t="str">
            <v>SB15Z</v>
          </cell>
          <cell r="B1676" t="str">
            <v>Deliver Subsequent Elements of a Chemotherapy Cycle</v>
          </cell>
        </row>
        <row r="1677">
          <cell r="A1677" t="str">
            <v>SB16Z</v>
          </cell>
          <cell r="B1677" t="str">
            <v>Procure Chemotherapy Drugs for Regimens not on the National List</v>
          </cell>
        </row>
        <row r="1678">
          <cell r="A1678" t="str">
            <v>SB17Z</v>
          </cell>
          <cell r="B1678" t="str">
            <v>Deliver Chemotherapy for Regimens not on the National List</v>
          </cell>
        </row>
        <row r="1679">
          <cell r="A1679" t="str">
            <v>SB97Z</v>
          </cell>
          <cell r="B1679" t="str">
            <v>Same Day Chemotherapy Admission or Attendance</v>
          </cell>
        </row>
        <row r="1680">
          <cell r="A1680" t="str">
            <v>SC21Z</v>
          </cell>
          <cell r="B1680" t="str">
            <v>Deliver a Fraction of Treatment on a Superficial or Orthovoltage Machine</v>
          </cell>
        </row>
        <row r="1681">
          <cell r="A1681" t="str">
            <v>SC22Z</v>
          </cell>
          <cell r="B1681" t="str">
            <v>Deliver a Fraction of Treatment on a Megavoltage Machine</v>
          </cell>
        </row>
        <row r="1682">
          <cell r="A1682" t="str">
            <v>SC23Z</v>
          </cell>
          <cell r="B1682" t="str">
            <v>Deliver a Fraction of Complex Treatment on a Megavoltage Machine</v>
          </cell>
        </row>
        <row r="1683">
          <cell r="A1683" t="str">
            <v>SC24Z</v>
          </cell>
          <cell r="B1683" t="str">
            <v>Deliver a Fraction of Radiotherapy on a Megavoltage Machine using General Anaesthetic</v>
          </cell>
        </row>
        <row r="1684">
          <cell r="A1684" t="str">
            <v>SC25Z</v>
          </cell>
          <cell r="B1684" t="str">
            <v>Deliver a Fraction of Total Body Irradiation</v>
          </cell>
        </row>
        <row r="1685">
          <cell r="A1685" t="str">
            <v>SC26Z</v>
          </cell>
          <cell r="B1685" t="str">
            <v>Deliver a Fraction of Intracavitary Radiotherapy without General Anaesthetic</v>
          </cell>
        </row>
        <row r="1686">
          <cell r="A1686" t="str">
            <v>SC27Z</v>
          </cell>
          <cell r="B1686" t="str">
            <v>Deliver a Fraction of Intracavitary Radiotherapy with General Anaesthetic</v>
          </cell>
        </row>
        <row r="1687">
          <cell r="A1687" t="str">
            <v>SC28Z</v>
          </cell>
          <cell r="B1687" t="str">
            <v>Deliver a Fraction of Interstitial Radiotherapy</v>
          </cell>
        </row>
        <row r="1688">
          <cell r="A1688" t="str">
            <v>SC29Z</v>
          </cell>
          <cell r="B1688" t="str">
            <v>Other Radiotherapy Treatment</v>
          </cell>
        </row>
        <row r="1689">
          <cell r="A1689" t="str">
            <v>SC30Z</v>
          </cell>
          <cell r="B1689" t="str">
            <v>Deliver a Fraction of Intraluminal Brachytherapy</v>
          </cell>
        </row>
        <row r="1690">
          <cell r="A1690" t="str">
            <v>SC31Z</v>
          </cell>
          <cell r="B1690" t="str">
            <v>Deliver a Fraction of Adaptive Radiotherapy on a Megavoltage Machine</v>
          </cell>
        </row>
        <row r="1691">
          <cell r="A1691" t="str">
            <v>SC40Z</v>
          </cell>
          <cell r="B1691" t="str">
            <v>Preparation for Intensity Modulated Radiation Therapy</v>
          </cell>
        </row>
        <row r="1692">
          <cell r="A1692" t="str">
            <v>SC41Z</v>
          </cell>
          <cell r="B1692" t="str">
            <v>Preparation for Intensity Modulated Radiation Therapy, with Technical Support</v>
          </cell>
        </row>
        <row r="1693">
          <cell r="A1693" t="str">
            <v>SC42Z</v>
          </cell>
          <cell r="B1693" t="str">
            <v>Preparation for Total Body Irradiation</v>
          </cell>
        </row>
        <row r="1694">
          <cell r="A1694" t="str">
            <v>SC43Z</v>
          </cell>
          <cell r="B1694" t="str">
            <v>Preparation for Total Body Irradiation, with Technical Support</v>
          </cell>
        </row>
        <row r="1695">
          <cell r="A1695" t="str">
            <v>SC44Z</v>
          </cell>
          <cell r="B1695" t="str">
            <v>Preparation for Hemi Body Irradiation</v>
          </cell>
        </row>
        <row r="1696">
          <cell r="A1696" t="str">
            <v>SC45Z</v>
          </cell>
          <cell r="B1696" t="str">
            <v>Preparation for Simple Radiotherapy with Imaging and Dosimetry</v>
          </cell>
        </row>
        <row r="1697">
          <cell r="A1697" t="str">
            <v>SC46Z</v>
          </cell>
          <cell r="B1697" t="str">
            <v>Preparation for Simple Radiotherapy with Imaging and Dosimetry, with Technical Support</v>
          </cell>
        </row>
        <row r="1698">
          <cell r="A1698" t="str">
            <v>SC47Z</v>
          </cell>
          <cell r="B1698" t="str">
            <v>Preparation for Simple Radiotherapy with Imaging and Simple Calculation</v>
          </cell>
        </row>
        <row r="1699">
          <cell r="A1699" t="str">
            <v>SC48Z</v>
          </cell>
          <cell r="B1699" t="str">
            <v>Preparation for Simple Radiotherapy with Imaging and Simple Calculation, with Technical Support</v>
          </cell>
        </row>
        <row r="1700">
          <cell r="A1700" t="str">
            <v>SC49Z</v>
          </cell>
          <cell r="B1700" t="str">
            <v>Preparation for Superficial Radiotherapy with Simple Calculation</v>
          </cell>
        </row>
        <row r="1701">
          <cell r="A1701" t="str">
            <v>SC50Z</v>
          </cell>
          <cell r="B1701" t="str">
            <v>Preparation for Superficial Radiotherapy with Simple Calculation, with Technical Support</v>
          </cell>
        </row>
        <row r="1702">
          <cell r="A1702" t="str">
            <v>SC51Z</v>
          </cell>
          <cell r="B1702" t="str">
            <v>Preparation for Complex Conformal Radiotherapy</v>
          </cell>
        </row>
        <row r="1703">
          <cell r="A1703" t="str">
            <v>SC52Z</v>
          </cell>
          <cell r="B1703" t="str">
            <v>Preparation for Complex Conformal Radiotherapy, with Technical Support</v>
          </cell>
        </row>
        <row r="1704">
          <cell r="A1704" t="str">
            <v>SC53Z</v>
          </cell>
          <cell r="B1704" t="str">
            <v>Preparation for Intraluminal Brachytherapy</v>
          </cell>
        </row>
        <row r="1705">
          <cell r="A1705" t="str">
            <v>SC54Z</v>
          </cell>
          <cell r="B1705" t="str">
            <v>Preparation for Intracavitary Brachytherapy</v>
          </cell>
        </row>
        <row r="1706">
          <cell r="A1706" t="str">
            <v>SC55Z</v>
          </cell>
          <cell r="B1706" t="str">
            <v>Preparation for Interstitial Brachytherapy</v>
          </cell>
        </row>
        <row r="1707">
          <cell r="A1707" t="str">
            <v>SC56Z</v>
          </cell>
          <cell r="B1707" t="str">
            <v>Other External Beam Radiotherapy Preparation</v>
          </cell>
        </row>
        <row r="1708">
          <cell r="A1708" t="str">
            <v>SC57Z</v>
          </cell>
          <cell r="B1708" t="str">
            <v>Other Brachytherapy Preparation</v>
          </cell>
        </row>
        <row r="1709">
          <cell r="A1709" t="str">
            <v>SC97Z</v>
          </cell>
          <cell r="B1709" t="str">
            <v>Same Day External Beam Radiotherapy Admission or Attendance</v>
          </cell>
        </row>
        <row r="1710">
          <cell r="A1710" t="str">
            <v>ScU2</v>
          </cell>
          <cell r="B1710" t="str">
            <v>Low Level Secure Services</v>
          </cell>
        </row>
        <row r="1711">
          <cell r="A1711" t="str">
            <v>ScU3</v>
          </cell>
          <cell r="B1711" t="str">
            <v>Medium Level Secure Services</v>
          </cell>
        </row>
        <row r="1712">
          <cell r="A1712" t="str">
            <v>ScU41</v>
          </cell>
          <cell r="B1712" t="str">
            <v>High Dependency Secure Provision : Womens Services</v>
          </cell>
        </row>
        <row r="1713">
          <cell r="A1713" t="str">
            <v>ScU42</v>
          </cell>
          <cell r="B1713" t="str">
            <v>High Dependency Secure Provision : Mental Health / Psychosis</v>
          </cell>
        </row>
        <row r="1714">
          <cell r="A1714" t="str">
            <v>ScU43</v>
          </cell>
          <cell r="B1714" t="str">
            <v>High Dependency Secure Provision : Learning Disabilities</v>
          </cell>
        </row>
        <row r="1715">
          <cell r="A1715" t="str">
            <v>ScU44</v>
          </cell>
          <cell r="B1715" t="str">
            <v>High Dependency Secure Provision : Personality Disorder</v>
          </cell>
        </row>
        <row r="1716">
          <cell r="A1716" t="str">
            <v>ScU51</v>
          </cell>
          <cell r="B1716" t="str">
            <v>High Secure Unit : Womens Services</v>
          </cell>
        </row>
        <row r="1717">
          <cell r="A1717" t="str">
            <v>ScU52</v>
          </cell>
          <cell r="B1717" t="str">
            <v>High Secure Unit : Mental Health / Psychosis</v>
          </cell>
        </row>
        <row r="1718">
          <cell r="A1718" t="str">
            <v>ScU53</v>
          </cell>
          <cell r="B1718" t="str">
            <v>High Secure Unit : Learning Disabilities</v>
          </cell>
        </row>
        <row r="1719">
          <cell r="A1719" t="str">
            <v>ScU54</v>
          </cell>
          <cell r="B1719" t="str">
            <v>High Secure Unit : Personality Disorder</v>
          </cell>
        </row>
        <row r="1720">
          <cell r="A1720" t="str">
            <v>ScU55</v>
          </cell>
          <cell r="B1720" t="str">
            <v>High Secure Unit: Dangerous and Severe Personality Disorder</v>
          </cell>
        </row>
        <row r="1721">
          <cell r="A1721" t="str">
            <v>ScU61</v>
          </cell>
          <cell r="B1721" t="str">
            <v>Child &amp; Adolescent Low Secure Services</v>
          </cell>
        </row>
        <row r="1722">
          <cell r="A1722" t="str">
            <v>ScU62</v>
          </cell>
          <cell r="B1722" t="str">
            <v>Child &amp; Adolescent Medium Secure Services</v>
          </cell>
        </row>
        <row r="1723">
          <cell r="A1723" t="str">
            <v>ScU63</v>
          </cell>
          <cell r="B1723" t="str">
            <v>Child &amp; Adolescent High Secure Services</v>
          </cell>
        </row>
        <row r="1724">
          <cell r="A1724" t="str">
            <v>SD01A</v>
          </cell>
          <cell r="B1724" t="str">
            <v>Inpatient Specialist Palliative Care, 19 years and over</v>
          </cell>
        </row>
        <row r="1725">
          <cell r="A1725" t="str">
            <v>SD01B</v>
          </cell>
          <cell r="B1725" t="str">
            <v>Inpatient Specialist Palliative Care, 18 years and under</v>
          </cell>
        </row>
        <row r="1726">
          <cell r="A1726" t="str">
            <v>SD02A</v>
          </cell>
          <cell r="B1726" t="str">
            <v>Inpatient Specialist Palliative Care, Same Day, 19 years and over</v>
          </cell>
        </row>
        <row r="1727">
          <cell r="A1727" t="str">
            <v>SD02B</v>
          </cell>
          <cell r="B1727" t="str">
            <v>Inpatient Specialist Palliative Care, Same Day, 18 years and under</v>
          </cell>
        </row>
        <row r="1728">
          <cell r="A1728" t="str">
            <v>SD03A</v>
          </cell>
          <cell r="B1728" t="str">
            <v>Hospital Specialist Palliative Care Support, 19 years and over</v>
          </cell>
        </row>
        <row r="1729">
          <cell r="A1729" t="str">
            <v>SD03B</v>
          </cell>
          <cell r="B1729" t="str">
            <v>Hospital Specialist Palliative Care Support, 18 years and under</v>
          </cell>
        </row>
        <row r="1730">
          <cell r="A1730" t="str">
            <v>SD04A</v>
          </cell>
          <cell r="B1730" t="str">
            <v>Medical Specialist Palliative Care Attendance, 19 years and over</v>
          </cell>
        </row>
        <row r="1731">
          <cell r="A1731" t="str">
            <v>SD04B</v>
          </cell>
          <cell r="B1731" t="str">
            <v>Medical Specialist Palliative Care Attendance, 18 years and under</v>
          </cell>
        </row>
        <row r="1732">
          <cell r="A1732" t="str">
            <v>SD05A</v>
          </cell>
          <cell r="B1732" t="str">
            <v>Non-Medical Specialist Palliative Care Attendance, 19 years and over</v>
          </cell>
        </row>
        <row r="1733">
          <cell r="A1733" t="str">
            <v>SD05B</v>
          </cell>
          <cell r="B1733" t="str">
            <v>Non-Medical Specialist Palliative Care Attendance, 18 years and under</v>
          </cell>
        </row>
        <row r="1734">
          <cell r="A1734" t="str">
            <v>UZ01Z</v>
          </cell>
          <cell r="B1734" t="str">
            <v>Data Invalid for Grouping</v>
          </cell>
        </row>
        <row r="1735">
          <cell r="A1735" t="str">
            <v>VA10A</v>
          </cell>
          <cell r="B1735" t="str">
            <v>Multiple Trauma Diagnoses score &lt;=23, with no Interventions</v>
          </cell>
        </row>
        <row r="1736">
          <cell r="A1736" t="str">
            <v>VA10B</v>
          </cell>
          <cell r="B1736" t="str">
            <v>Multiple Trauma Diagnoses score 24-32, with no Interventions</v>
          </cell>
        </row>
        <row r="1737">
          <cell r="A1737" t="str">
            <v>VA10C</v>
          </cell>
          <cell r="B1737" t="str">
            <v>Multiple Trauma Diagnoses score 33-50, with no Interventions</v>
          </cell>
        </row>
        <row r="1738">
          <cell r="A1738" t="str">
            <v>VA10D</v>
          </cell>
          <cell r="B1738" t="str">
            <v>Multiple Trauma Diagnoses score &gt;=51, with no Interventions</v>
          </cell>
        </row>
        <row r="1739">
          <cell r="A1739" t="str">
            <v>VA11A</v>
          </cell>
          <cell r="B1739" t="str">
            <v>Multiple Trauma Diagnoses score &lt;=23, with Interventions score 1-8</v>
          </cell>
        </row>
        <row r="1740">
          <cell r="A1740" t="str">
            <v>VA11B</v>
          </cell>
          <cell r="B1740" t="str">
            <v>Multiple Trauma Diagnoses score 24-32, with Interventions score 1-8</v>
          </cell>
        </row>
        <row r="1741">
          <cell r="A1741" t="str">
            <v>VA11C</v>
          </cell>
          <cell r="B1741" t="str">
            <v>Multiple Trauma Diagnoses score 33-50, with Interventions score 1-8</v>
          </cell>
        </row>
        <row r="1742">
          <cell r="A1742" t="str">
            <v>VA11D</v>
          </cell>
          <cell r="B1742" t="str">
            <v>Multiple Trauma Diagnoses score &gt;=51, with Interventions score 1-8</v>
          </cell>
        </row>
        <row r="1743">
          <cell r="A1743" t="str">
            <v>VA12A</v>
          </cell>
          <cell r="B1743" t="str">
            <v>Multiple Trauma Diagnoses score &lt;=23, with Interventions score 9-18</v>
          </cell>
        </row>
        <row r="1744">
          <cell r="A1744" t="str">
            <v>VA12B</v>
          </cell>
          <cell r="B1744" t="str">
            <v>Multiple Trauma Diagnoses score 24-32, with Interventions score 9-18</v>
          </cell>
        </row>
        <row r="1745">
          <cell r="A1745" t="str">
            <v>VA12C</v>
          </cell>
          <cell r="B1745" t="str">
            <v>Multiple Trauma Diagnoses score 33-50, with Interventions score 9-18</v>
          </cell>
        </row>
        <row r="1746">
          <cell r="A1746" t="str">
            <v>VA12D</v>
          </cell>
          <cell r="B1746" t="str">
            <v>Multiple Trauma Diagnoses score &gt;=51, with Interventions score 9-18</v>
          </cell>
        </row>
        <row r="1747">
          <cell r="A1747" t="str">
            <v>VA13A</v>
          </cell>
          <cell r="B1747" t="str">
            <v>Multiple Trauma Diagnoses score &lt;=23, with Interventions score 19-29</v>
          </cell>
        </row>
        <row r="1748">
          <cell r="A1748" t="str">
            <v>VA13B</v>
          </cell>
          <cell r="B1748" t="str">
            <v>Multiple Trauma Diagnoses score 24-32, with Interventions score 19-29</v>
          </cell>
        </row>
        <row r="1749">
          <cell r="A1749" t="str">
            <v>VA13C</v>
          </cell>
          <cell r="B1749" t="str">
            <v>Multiple Trauma Diagnoses score 33-50, with Interventions score 19-29</v>
          </cell>
        </row>
        <row r="1750">
          <cell r="A1750" t="str">
            <v>VA13D</v>
          </cell>
          <cell r="B1750" t="str">
            <v>Multiple Trauma Diagnoses score &gt;=51, with Interventions score 19-29</v>
          </cell>
        </row>
        <row r="1751">
          <cell r="A1751" t="str">
            <v>VA14A</v>
          </cell>
          <cell r="B1751" t="str">
            <v>Multiple Trauma Diagnoses score &lt;=23, with Interventions score 30-44</v>
          </cell>
        </row>
        <row r="1752">
          <cell r="A1752" t="str">
            <v>VA14B</v>
          </cell>
          <cell r="B1752" t="str">
            <v>Multiple Trauma Diagnoses score 24-32, with Interventions score 30-44</v>
          </cell>
        </row>
        <row r="1753">
          <cell r="A1753" t="str">
            <v>VA14C</v>
          </cell>
          <cell r="B1753" t="str">
            <v>Multiple Trauma Diagnoses score 33-50, with Interventions score 30-44</v>
          </cell>
        </row>
        <row r="1754">
          <cell r="A1754" t="str">
            <v>VA14D</v>
          </cell>
          <cell r="B1754" t="str">
            <v>Multiple Trauma Diagnoses score &gt;=51, with Interventions score 30-44</v>
          </cell>
        </row>
        <row r="1755">
          <cell r="A1755" t="str">
            <v>VA15A</v>
          </cell>
          <cell r="B1755" t="str">
            <v>Multiple Trauma Diagnoses score &lt;=23, with Interventions score &gt;=45</v>
          </cell>
        </row>
        <row r="1756">
          <cell r="A1756" t="str">
            <v>VA15B</v>
          </cell>
          <cell r="B1756" t="str">
            <v>Multiple Trauma Diagnoses score 24-32, with Interventions score &gt;=45</v>
          </cell>
        </row>
        <row r="1757">
          <cell r="A1757" t="str">
            <v>VA15C</v>
          </cell>
          <cell r="B1757" t="str">
            <v>Multiple Trauma Diagnoses score 33-50, with Interventions score &gt;=45</v>
          </cell>
        </row>
        <row r="1758">
          <cell r="A1758" t="str">
            <v>VA15D</v>
          </cell>
          <cell r="B1758" t="str">
            <v>Multiple Trauma Diagnoses score &gt;=51, with Interventions score &gt;=45</v>
          </cell>
        </row>
        <row r="1759">
          <cell r="A1759" t="str">
            <v>VB01Z</v>
          </cell>
          <cell r="B1759" t="str">
            <v>Emergency Medicine, Any Investigation with Category 5 Treatment</v>
          </cell>
        </row>
        <row r="1760">
          <cell r="A1760" t="str">
            <v>VB02Z</v>
          </cell>
          <cell r="B1760" t="str">
            <v>Emergency Medicine, Category 3 Investigation with Category 4 Treatment</v>
          </cell>
        </row>
        <row r="1761">
          <cell r="A1761" t="str">
            <v>VB03Z</v>
          </cell>
          <cell r="B1761" t="str">
            <v>Emergency Medicine, Category 3 Investigation with Category 1-3 Treatment</v>
          </cell>
        </row>
        <row r="1762">
          <cell r="A1762" t="str">
            <v>VB04Z</v>
          </cell>
          <cell r="B1762" t="str">
            <v>Emergency Medicine, Category 2 Investigation with Category 4 Treatment</v>
          </cell>
        </row>
        <row r="1763">
          <cell r="A1763" t="str">
            <v>VB05Z</v>
          </cell>
          <cell r="B1763" t="str">
            <v>Emergency Medicine, Category 2 Investigation with Category 3 Treatment</v>
          </cell>
        </row>
        <row r="1764">
          <cell r="A1764" t="str">
            <v>VB06Z</v>
          </cell>
          <cell r="B1764" t="str">
            <v>Emergency Medicine, Category 1 Investigation with Category 3-4 Treatment</v>
          </cell>
        </row>
        <row r="1765">
          <cell r="A1765" t="str">
            <v>VB07Z</v>
          </cell>
          <cell r="B1765" t="str">
            <v>Emergency Medicine, Category 2 Investigation with Category 2 Treatment</v>
          </cell>
        </row>
        <row r="1766">
          <cell r="A1766" t="str">
            <v>VB08Z</v>
          </cell>
          <cell r="B1766" t="str">
            <v>Emergency Medicine, Category 2 Investigation with Category 1 Treatment</v>
          </cell>
        </row>
        <row r="1767">
          <cell r="A1767" t="str">
            <v>VB09Z</v>
          </cell>
          <cell r="B1767" t="str">
            <v>Emergency Medicine, Category 1 Investigation with Category 1-2 Treatment</v>
          </cell>
        </row>
        <row r="1768">
          <cell r="A1768" t="str">
            <v>VB10Z</v>
          </cell>
          <cell r="B1768" t="str">
            <v>Emergency Medicine, Dental Care</v>
          </cell>
        </row>
        <row r="1769">
          <cell r="A1769" t="str">
            <v>VB11Z</v>
          </cell>
          <cell r="B1769" t="str">
            <v>Emergency Medicine, No Investigation with No Significant Treatment</v>
          </cell>
        </row>
        <row r="1770">
          <cell r="A1770" t="str">
            <v>VC01Z</v>
          </cell>
          <cell r="B1770" t="str">
            <v>Assessment for Rehabilitation, Unidisciplinary</v>
          </cell>
        </row>
        <row r="1771">
          <cell r="A1771" t="str">
            <v>VC02Z</v>
          </cell>
          <cell r="B1771" t="str">
            <v>Assessment for Rehabilitation, Multidisciplinary, Non-Specialist</v>
          </cell>
        </row>
        <row r="1772">
          <cell r="A1772" t="str">
            <v>VC03Z</v>
          </cell>
          <cell r="B1772" t="str">
            <v>Assessment for Rehabilitation, Multidisciplinary, Specialist</v>
          </cell>
        </row>
        <row r="1773">
          <cell r="A1773" t="str">
            <v>VC04Z</v>
          </cell>
          <cell r="B1773" t="str">
            <v>Rehabilitation for Stroke</v>
          </cell>
        </row>
        <row r="1774">
          <cell r="A1774" t="str">
            <v>VC06Z</v>
          </cell>
          <cell r="B1774" t="str">
            <v>Rehabilitation for Brain Injuries</v>
          </cell>
        </row>
        <row r="1775">
          <cell r="A1775" t="str">
            <v>VC08Z</v>
          </cell>
          <cell r="B1775" t="str">
            <v>Rehabilitation for Spinal Cord Injuries</v>
          </cell>
        </row>
        <row r="1776">
          <cell r="A1776" t="str">
            <v>VC10Z</v>
          </cell>
          <cell r="B1776" t="str">
            <v>Rehabilitation for Pain Syndromes</v>
          </cell>
        </row>
        <row r="1777">
          <cell r="A1777" t="str">
            <v>VC12Z</v>
          </cell>
          <cell r="B1777" t="str">
            <v>Rehabilitation for Other Neurological Disorders</v>
          </cell>
        </row>
        <row r="1778">
          <cell r="A1778" t="str">
            <v>VC14Z</v>
          </cell>
          <cell r="B1778" t="str">
            <v>Rehabilitation for Amputation of Limb</v>
          </cell>
        </row>
        <row r="1779">
          <cell r="A1779" t="str">
            <v>VC16Z</v>
          </cell>
          <cell r="B1779" t="str">
            <v>Rehabilitation for Hip Fracture</v>
          </cell>
        </row>
        <row r="1780">
          <cell r="A1780" t="str">
            <v>VC18Z</v>
          </cell>
          <cell r="B1780" t="str">
            <v>Rehabilitation for Joint Replacement</v>
          </cell>
        </row>
        <row r="1781">
          <cell r="A1781" t="str">
            <v>VC20Z</v>
          </cell>
          <cell r="B1781" t="str">
            <v>Rehabilitation for Inflammatory Arthritis</v>
          </cell>
        </row>
        <row r="1782">
          <cell r="A1782" t="str">
            <v>VC22Z</v>
          </cell>
          <cell r="B1782" t="str">
            <v>Rehabilitation for Non-Inflammatory Arthritis</v>
          </cell>
        </row>
        <row r="1783">
          <cell r="A1783" t="str">
            <v>VC24Z</v>
          </cell>
          <cell r="B1783" t="str">
            <v>Rehabilitation for Other Musculoskeletal Disorders</v>
          </cell>
        </row>
        <row r="1784">
          <cell r="A1784" t="str">
            <v>VC26Z</v>
          </cell>
          <cell r="B1784" t="str">
            <v>Rehabilitation for Drug and Alcohol Addiction</v>
          </cell>
        </row>
        <row r="1785">
          <cell r="A1785" t="str">
            <v>VC28Z</v>
          </cell>
          <cell r="B1785" t="str">
            <v>Rehabilitation for Other Psychiatric Disorders</v>
          </cell>
        </row>
        <row r="1786">
          <cell r="A1786" t="str">
            <v>VC30Z</v>
          </cell>
          <cell r="B1786" t="str">
            <v>Rehabilitation for Burns</v>
          </cell>
        </row>
        <row r="1787">
          <cell r="A1787" t="str">
            <v>VC32Z</v>
          </cell>
          <cell r="B1787" t="str">
            <v>Rehabilitation following Head and Neck Reconstructive Surgery</v>
          </cell>
        </row>
        <row r="1788">
          <cell r="A1788" t="str">
            <v>VC34Z</v>
          </cell>
          <cell r="B1788" t="str">
            <v>Rehabilitation following Other Reconstructive Surgery</v>
          </cell>
        </row>
        <row r="1789">
          <cell r="A1789" t="str">
            <v>VC36Z</v>
          </cell>
          <cell r="B1789" t="str">
            <v>Rehabilitation for Other Trauma</v>
          </cell>
        </row>
        <row r="1790">
          <cell r="A1790" t="str">
            <v>VC38Z</v>
          </cell>
          <cell r="B1790" t="str">
            <v>Rehabilitation for Acute Myocardial Infarction and Other Cardiac Disorders</v>
          </cell>
        </row>
        <row r="1791">
          <cell r="A1791" t="str">
            <v>VC40Z</v>
          </cell>
          <cell r="B1791" t="str">
            <v>Rehabilitation for Respiratory Disorders</v>
          </cell>
        </row>
        <row r="1792">
          <cell r="A1792" t="str">
            <v>VC42Z</v>
          </cell>
          <cell r="B1792" t="str">
            <v>Rehabilitation for Other Disorders</v>
          </cell>
        </row>
        <row r="1793">
          <cell r="A1793" t="str">
            <v>WA01W</v>
          </cell>
          <cell r="B1793" t="str">
            <v>Manifestations of HIV or AIDS, with CC</v>
          </cell>
        </row>
        <row r="1794">
          <cell r="A1794" t="str">
            <v>WA01Y</v>
          </cell>
          <cell r="B1794" t="str">
            <v>Manifestations of HIV or AIDS, without CC</v>
          </cell>
        </row>
        <row r="1795">
          <cell r="A1795" t="str">
            <v>WA02W</v>
          </cell>
          <cell r="B1795" t="str">
            <v>Disorders of Immunity without HIV or AIDS, with CC</v>
          </cell>
        </row>
        <row r="1796">
          <cell r="A1796" t="str">
            <v>WA02Y</v>
          </cell>
          <cell r="B1796" t="str">
            <v>Disorders of Immunity without HIV or AIDS, without CC</v>
          </cell>
        </row>
        <row r="1797">
          <cell r="A1797" t="str">
            <v>WA03V</v>
          </cell>
          <cell r="B1797" t="str">
            <v>Septicaemia with Major CC</v>
          </cell>
        </row>
        <row r="1798">
          <cell r="A1798" t="str">
            <v>WA03X</v>
          </cell>
          <cell r="B1798" t="str">
            <v>Septicaemia with Intermediate CC</v>
          </cell>
        </row>
        <row r="1799">
          <cell r="A1799" t="str">
            <v>WA03Y</v>
          </cell>
          <cell r="B1799" t="str">
            <v>Septicaemia without CC</v>
          </cell>
        </row>
        <row r="1800">
          <cell r="A1800" t="str">
            <v>WA04S</v>
          </cell>
          <cell r="B1800" t="str">
            <v>Acute Febrile Illness with length of stay 4 days or less, with Major CC</v>
          </cell>
        </row>
        <row r="1801">
          <cell r="A1801" t="str">
            <v>WA04T</v>
          </cell>
          <cell r="B1801" t="str">
            <v>Acute Febrile Illness with length of stay 4 days or less, with Intermediate CC</v>
          </cell>
        </row>
        <row r="1802">
          <cell r="A1802" t="str">
            <v>WA04U</v>
          </cell>
          <cell r="B1802" t="str">
            <v>Acute Febrile Illness with length of stay 4 days or less, without CC</v>
          </cell>
        </row>
        <row r="1803">
          <cell r="A1803" t="str">
            <v>WA05Q</v>
          </cell>
          <cell r="B1803" t="str">
            <v>Pyrexia of Unknown Origin with length of stay 5 days or more, with CC</v>
          </cell>
        </row>
        <row r="1804">
          <cell r="A1804" t="str">
            <v>WA05R</v>
          </cell>
          <cell r="B1804" t="str">
            <v>Pyrexia of Unknown Origin with length of stay 5 days or more, without CC</v>
          </cell>
        </row>
        <row r="1805">
          <cell r="A1805" t="str">
            <v>WA06W</v>
          </cell>
          <cell r="B1805" t="str">
            <v>Other Viral Illness with CC</v>
          </cell>
        </row>
        <row r="1806">
          <cell r="A1806" t="str">
            <v>WA06Y</v>
          </cell>
          <cell r="B1806" t="str">
            <v>Other Viral Illness without CC</v>
          </cell>
        </row>
        <row r="1807">
          <cell r="A1807" t="str">
            <v>WA07Z</v>
          </cell>
          <cell r="B1807" t="str">
            <v>Complex Infectious Diseases</v>
          </cell>
        </row>
        <row r="1808">
          <cell r="A1808" t="str">
            <v>WA08Z</v>
          </cell>
          <cell r="B1808" t="str">
            <v>Malaria</v>
          </cell>
        </row>
        <row r="1809">
          <cell r="A1809" t="str">
            <v>WA09W</v>
          </cell>
          <cell r="B1809" t="str">
            <v>Other Non-Viral Infection with CC</v>
          </cell>
        </row>
        <row r="1810">
          <cell r="A1810" t="str">
            <v>WA09Y</v>
          </cell>
          <cell r="B1810" t="str">
            <v>Other Non-Viral Infection without CC</v>
          </cell>
        </row>
        <row r="1811">
          <cell r="A1811" t="str">
            <v>WA10Z</v>
          </cell>
          <cell r="B1811" t="str">
            <v>Other Infections (Genito-Urinary Medicine)</v>
          </cell>
        </row>
        <row r="1812">
          <cell r="A1812" t="str">
            <v>WA11V</v>
          </cell>
          <cell r="B1812" t="str">
            <v>Poisoning, Toxic, Environmental and Unspecified Effects, with Major CC</v>
          </cell>
        </row>
        <row r="1813">
          <cell r="A1813" t="str">
            <v>WA11X</v>
          </cell>
          <cell r="B1813" t="str">
            <v>Poisoning, Toxic, Environmental and Unspecified Effects, with Intermediate CC</v>
          </cell>
        </row>
        <row r="1814">
          <cell r="A1814" t="str">
            <v>WA11Y</v>
          </cell>
          <cell r="B1814" t="str">
            <v>Poisoning, Toxic, Environmental and Unspecified Effects, without CC</v>
          </cell>
        </row>
        <row r="1815">
          <cell r="A1815" t="str">
            <v>WA12V</v>
          </cell>
          <cell r="B1815" t="str">
            <v>Complications of Procedures with Major CC</v>
          </cell>
        </row>
        <row r="1816">
          <cell r="A1816" t="str">
            <v>WA12X</v>
          </cell>
          <cell r="B1816" t="str">
            <v>Complications of Procedures with Intermediate CC</v>
          </cell>
        </row>
        <row r="1817">
          <cell r="A1817" t="str">
            <v>WA12Y</v>
          </cell>
          <cell r="B1817" t="str">
            <v>Complications of Procedures without CC</v>
          </cell>
        </row>
        <row r="1818">
          <cell r="A1818" t="str">
            <v>WA14A</v>
          </cell>
          <cell r="B1818" t="str">
            <v>Procedure Not Carried Out for Medical or Patient Reasons</v>
          </cell>
        </row>
        <row r="1819">
          <cell r="A1819" t="str">
            <v>WA14B</v>
          </cell>
          <cell r="B1819" t="str">
            <v>Procedure Not Carried Out for Other or Unspecified Reasons</v>
          </cell>
        </row>
        <row r="1820">
          <cell r="A1820" t="str">
            <v>WA15K</v>
          </cell>
          <cell r="B1820" t="str">
            <v>Respite Care with length of stay 9 days or more, with Major CC</v>
          </cell>
        </row>
        <row r="1821">
          <cell r="A1821" t="str">
            <v>WA15L</v>
          </cell>
          <cell r="B1821" t="str">
            <v>Respite Care with length of stay 9 days or more, with Intermediate CC</v>
          </cell>
        </row>
        <row r="1822">
          <cell r="A1822" t="str">
            <v>WA15M</v>
          </cell>
          <cell r="B1822" t="str">
            <v>Respite Care with length of stay 9 days or more, without CC</v>
          </cell>
        </row>
        <row r="1823">
          <cell r="A1823" t="str">
            <v>WA15N</v>
          </cell>
          <cell r="B1823" t="str">
            <v>Respite Care with length of stay between 5 and 8 days, with Major CC</v>
          </cell>
        </row>
        <row r="1824">
          <cell r="A1824" t="str">
            <v>WA15O</v>
          </cell>
          <cell r="B1824" t="str">
            <v>Respite Care with length of stay between 5 and 8 days, with Intermediate CC</v>
          </cell>
        </row>
        <row r="1825">
          <cell r="A1825" t="str">
            <v>WA15P</v>
          </cell>
          <cell r="B1825" t="str">
            <v>Respite Care with length of stay between 5 and 8 days, without CC</v>
          </cell>
        </row>
        <row r="1826">
          <cell r="A1826" t="str">
            <v>WA15V</v>
          </cell>
          <cell r="B1826" t="str">
            <v>Respite Care with length of stay 4 days or less</v>
          </cell>
        </row>
        <row r="1827">
          <cell r="A1827" t="str">
            <v>WA16W</v>
          </cell>
          <cell r="B1827" t="str">
            <v>Shock and Anaphylaxis, with CC</v>
          </cell>
        </row>
        <row r="1828">
          <cell r="A1828" t="str">
            <v>WA16Y</v>
          </cell>
          <cell r="B1828" t="str">
            <v>Shock and Anaphylaxis, without CC</v>
          </cell>
        </row>
        <row r="1829">
          <cell r="A1829" t="str">
            <v>WA17V</v>
          </cell>
          <cell r="B1829" t="str">
            <v>Other Admissions Related to Neoplasms with Major CC</v>
          </cell>
        </row>
        <row r="1830">
          <cell r="A1830" t="str">
            <v>WA17X</v>
          </cell>
          <cell r="B1830" t="str">
            <v>Other Admissions Related to Neoplasms with Intermediate CC</v>
          </cell>
        </row>
        <row r="1831">
          <cell r="A1831" t="str">
            <v>WA17Y</v>
          </cell>
          <cell r="B1831" t="str">
            <v>Other Admissions Related to Neoplasms without CC</v>
          </cell>
        </row>
        <row r="1832">
          <cell r="A1832" t="str">
            <v>WA18V</v>
          </cell>
          <cell r="B1832" t="str">
            <v>Admission for Unexplained Symptoms with Major CC</v>
          </cell>
        </row>
        <row r="1833">
          <cell r="A1833" t="str">
            <v>WA18X</v>
          </cell>
          <cell r="B1833" t="str">
            <v>Admission for Unexplained Symptoms with Intermediate CC</v>
          </cell>
        </row>
        <row r="1834">
          <cell r="A1834" t="str">
            <v>WA18Y</v>
          </cell>
          <cell r="B1834" t="str">
            <v>Admission for Unexplained Symptoms without CC</v>
          </cell>
        </row>
        <row r="1835">
          <cell r="A1835" t="str">
            <v>WA19W</v>
          </cell>
          <cell r="B1835" t="str">
            <v>Abnormal Findings without Diagnosis, with CC</v>
          </cell>
        </row>
        <row r="1836">
          <cell r="A1836" t="str">
            <v>WA19Y</v>
          </cell>
          <cell r="B1836" t="str">
            <v>Abnormal Findings without Diagnosis, without CC</v>
          </cell>
        </row>
        <row r="1837">
          <cell r="A1837" t="str">
            <v>WA20W</v>
          </cell>
          <cell r="B1837" t="str">
            <v>Examination, Follow-up or Special Screening, with CC</v>
          </cell>
        </row>
        <row r="1838">
          <cell r="A1838" t="str">
            <v>WA20Y</v>
          </cell>
          <cell r="B1838" t="str">
            <v>Examination, Follow-up or Special Screening, without CC</v>
          </cell>
        </row>
        <row r="1839">
          <cell r="A1839" t="str">
            <v>WA21W</v>
          </cell>
          <cell r="B1839" t="str">
            <v>Other Procedures or Health Care Problems, with CC</v>
          </cell>
        </row>
        <row r="1840">
          <cell r="A1840" t="str">
            <v>WA21Y</v>
          </cell>
          <cell r="B1840" t="str">
            <v>Other Procedures or Health Care Problems, without CC</v>
          </cell>
        </row>
        <row r="1841">
          <cell r="A1841" t="str">
            <v>WA22V</v>
          </cell>
          <cell r="B1841" t="str">
            <v>Other Specified Admissions or Counselling, with Major CC</v>
          </cell>
        </row>
        <row r="1842">
          <cell r="A1842" t="str">
            <v>WA22X</v>
          </cell>
          <cell r="B1842" t="str">
            <v>Other Specified Admissions or Counselling, with Intermediate CC</v>
          </cell>
        </row>
        <row r="1843">
          <cell r="A1843" t="str">
            <v>WA22Y</v>
          </cell>
          <cell r="B1843" t="str">
            <v>Other Specified Admissions or Counselling, without CC</v>
          </cell>
        </row>
        <row r="1844">
          <cell r="A1844" t="str">
            <v>WA23V</v>
          </cell>
          <cell r="B1844" t="str">
            <v>Falls without Specific Cause, with Major CC</v>
          </cell>
        </row>
        <row r="1845">
          <cell r="A1845" t="str">
            <v>WA23X</v>
          </cell>
          <cell r="B1845" t="str">
            <v>Falls without Specific Cause, with Intermediate CC</v>
          </cell>
        </row>
        <row r="1846">
          <cell r="A1846" t="str">
            <v>WA23Y</v>
          </cell>
          <cell r="B1846" t="str">
            <v>Falls without Specific Cause, without CC</v>
          </cell>
        </row>
        <row r="1847">
          <cell r="A1847" t="str">
            <v>WA24Z</v>
          </cell>
          <cell r="B1847" t="str">
            <v>Procedures on the Lymphatic System</v>
          </cell>
        </row>
        <row r="1848">
          <cell r="A1848" t="str">
            <v>WD11Z</v>
          </cell>
          <cell r="B1848" t="str">
            <v>All patients 70 years and older with a Mental Health Primary Diagnosis, treated by a Non-Specialist Mental Health Service Provider</v>
          </cell>
        </row>
        <row r="1849">
          <cell r="A1849" t="str">
            <v>WD22Z</v>
          </cell>
          <cell r="B1849" t="str">
            <v>All patients between 19 and 69 years with a Mental Health Primary Diagnosis, treated by a Non-Specialist Mental Health Service Provider</v>
          </cell>
        </row>
        <row r="1850">
          <cell r="A1850" t="str">
            <v>WD33Z</v>
          </cell>
          <cell r="B1850" t="str">
            <v>All patients 18 years and younger with a Mental Health Primary Diagnosis, treated by a Non-Specialist Mental Health Service Provider, NEC</v>
          </cell>
        </row>
        <row r="1851">
          <cell r="A1851" t="str">
            <v>WF01A</v>
          </cell>
          <cell r="B1851" t="str">
            <v>Non-Admitted Face to Face Attendance, Follow-up</v>
          </cell>
        </row>
        <row r="1852">
          <cell r="A1852" t="str">
            <v>WF01B</v>
          </cell>
          <cell r="B1852" t="str">
            <v>Non-Admitted Face to Face Attendance, First</v>
          </cell>
        </row>
        <row r="1853">
          <cell r="A1853" t="str">
            <v>WF01C</v>
          </cell>
          <cell r="B1853" t="str">
            <v>Non-Admitted Non-Face to Face Attendance, Follow-up</v>
          </cell>
        </row>
        <row r="1854">
          <cell r="A1854" t="str">
            <v>WF01D</v>
          </cell>
          <cell r="B1854" t="str">
            <v>Non-Admitted Non-Face to Face Attendance, First</v>
          </cell>
        </row>
        <row r="1855">
          <cell r="A1855" t="str">
            <v>WF02A</v>
          </cell>
          <cell r="B1855" t="str">
            <v>Multiprofessional Non-Admitted Face to Face Attendance, Follow-up</v>
          </cell>
        </row>
        <row r="1856">
          <cell r="A1856" t="str">
            <v>WF02B</v>
          </cell>
          <cell r="B1856" t="str">
            <v>Multiprofessional Non-Admitted Face to Face Attendance, First</v>
          </cell>
        </row>
        <row r="1857">
          <cell r="A1857" t="str">
            <v>WF02C</v>
          </cell>
          <cell r="B1857" t="str">
            <v>Multiprofessional Non-Admitted Non Face to Face Attendance, Follow-up</v>
          </cell>
        </row>
        <row r="1858">
          <cell r="A1858" t="str">
            <v>WF02D</v>
          </cell>
          <cell r="B1858" t="str">
            <v>Multiprofessional Non-Admitted Non Face to Face Attendance, First</v>
          </cell>
        </row>
        <row r="1859">
          <cell r="A1859" t="str">
            <v>XA01Z</v>
          </cell>
          <cell r="B1859" t="str">
            <v>Neonatal Critical Care, Intensive Care</v>
          </cell>
        </row>
        <row r="1860">
          <cell r="A1860" t="str">
            <v>XA02Z</v>
          </cell>
          <cell r="B1860" t="str">
            <v>Neonatal Critical Care, High Dependency</v>
          </cell>
        </row>
        <row r="1861">
          <cell r="A1861" t="str">
            <v>XA03Z</v>
          </cell>
          <cell r="B1861" t="str">
            <v>Neonatal Critical Care, Special Care, without External Carer</v>
          </cell>
        </row>
        <row r="1862">
          <cell r="A1862" t="str">
            <v>XA04Z</v>
          </cell>
          <cell r="B1862" t="str">
            <v>Neonatal Critical Care, Special Care, with External Carer</v>
          </cell>
        </row>
        <row r="1863">
          <cell r="A1863" t="str">
            <v>XA05Z</v>
          </cell>
          <cell r="B1863" t="str">
            <v>Neonatal Critical Care, Normal Care</v>
          </cell>
        </row>
        <row r="1864">
          <cell r="A1864" t="str">
            <v>XA06Z</v>
          </cell>
          <cell r="B1864" t="str">
            <v>Neonatal Critical Care, Transportation</v>
          </cell>
        </row>
        <row r="1865">
          <cell r="A1865" t="str">
            <v>XB01Z</v>
          </cell>
          <cell r="B1865" t="str">
            <v>Paediatric Critical Care, Intensive Care, ECMO/ECLS</v>
          </cell>
        </row>
        <row r="1866">
          <cell r="A1866" t="str">
            <v>XB02Z</v>
          </cell>
          <cell r="B1866" t="str">
            <v>Paediatric Critical Care, Intensive Care, Advanced Enhanced</v>
          </cell>
        </row>
        <row r="1867">
          <cell r="A1867" t="str">
            <v>XB03Z</v>
          </cell>
          <cell r="B1867" t="str">
            <v>Paediatric Critical Care, Intensive Care, Advanced</v>
          </cell>
        </row>
        <row r="1868">
          <cell r="A1868" t="str">
            <v>XB04Z</v>
          </cell>
          <cell r="B1868" t="str">
            <v>Paediatric Critical Care, Intensive Care, Basic Enhanced</v>
          </cell>
        </row>
        <row r="1869">
          <cell r="A1869" t="str">
            <v>XB05Z</v>
          </cell>
          <cell r="B1869" t="str">
            <v>Paediatric Critical Care, Intensive Care, Basic</v>
          </cell>
        </row>
        <row r="1870">
          <cell r="A1870" t="str">
            <v>XB06Z</v>
          </cell>
          <cell r="B1870" t="str">
            <v>Paediatric Critical Care, High Dependency, Advanced</v>
          </cell>
        </row>
        <row r="1871">
          <cell r="A1871" t="str">
            <v>XB07Z</v>
          </cell>
          <cell r="B1871" t="str">
            <v>Paediatric Critical Care, High Dependency</v>
          </cell>
        </row>
        <row r="1872">
          <cell r="A1872" t="str">
            <v>XB08Z</v>
          </cell>
          <cell r="B1872" t="str">
            <v>Paediatric Critical Care, Transportation</v>
          </cell>
        </row>
        <row r="1873">
          <cell r="A1873" t="str">
            <v>XC01Z</v>
          </cell>
          <cell r="B1873" t="str">
            <v>Adult Critical Care, 6 or more Organs Supported</v>
          </cell>
        </row>
        <row r="1874">
          <cell r="A1874" t="str">
            <v>XC02Z</v>
          </cell>
          <cell r="B1874" t="str">
            <v>Adult Critical Care, 5 Organs Supported</v>
          </cell>
        </row>
        <row r="1875">
          <cell r="A1875" t="str">
            <v>XC03Z</v>
          </cell>
          <cell r="B1875" t="str">
            <v>Adult Critical Care, 4 Organs Supported</v>
          </cell>
        </row>
        <row r="1876">
          <cell r="A1876" t="str">
            <v>XC04Z</v>
          </cell>
          <cell r="B1876" t="str">
            <v>Adult Critical Care, 3 Organs Supported</v>
          </cell>
        </row>
        <row r="1877">
          <cell r="A1877" t="str">
            <v>XC05Z</v>
          </cell>
          <cell r="B1877" t="str">
            <v>Adult Critical Care, 2 Organs Supported</v>
          </cell>
        </row>
        <row r="1878">
          <cell r="A1878" t="str">
            <v>XC06Z</v>
          </cell>
          <cell r="B1878" t="str">
            <v>Adult Critical Care, 1 Organ Supported</v>
          </cell>
        </row>
        <row r="1879">
          <cell r="A1879" t="str">
            <v>XC07Z</v>
          </cell>
          <cell r="B1879" t="str">
            <v>Adult Critical Care, 0 Organs Supported</v>
          </cell>
        </row>
        <row r="1880">
          <cell r="A1880" t="str">
            <v>XD01Z</v>
          </cell>
          <cell r="B1880" t="str">
            <v>Primary Pulmonary Hypertension Drugs, Band 1</v>
          </cell>
        </row>
        <row r="1881">
          <cell r="A1881" t="str">
            <v>XD02Z</v>
          </cell>
          <cell r="B1881" t="str">
            <v>Primary Pulmonary Hypertension Drugs, Band 2</v>
          </cell>
        </row>
        <row r="1882">
          <cell r="A1882" t="str">
            <v>XD03Z</v>
          </cell>
          <cell r="B1882" t="str">
            <v>Primary Pulmonary Hypertension Drugs, Band 3</v>
          </cell>
        </row>
        <row r="1883">
          <cell r="A1883" t="str">
            <v>XD04Z</v>
          </cell>
          <cell r="B1883" t="str">
            <v>Primary Pulmonary Hypertension Drugs, Band 4</v>
          </cell>
        </row>
        <row r="1884">
          <cell r="A1884" t="str">
            <v>XD05Z</v>
          </cell>
          <cell r="B1884" t="str">
            <v>Blood Products, Band 1</v>
          </cell>
        </row>
        <row r="1885">
          <cell r="A1885" t="str">
            <v>XD06Z</v>
          </cell>
          <cell r="B1885" t="str">
            <v>Blood Products, Band 2</v>
          </cell>
        </row>
        <row r="1886">
          <cell r="A1886" t="str">
            <v>XD07Z</v>
          </cell>
          <cell r="B1886" t="str">
            <v>Fibrinolytic Drugs, Band 1</v>
          </cell>
        </row>
        <row r="1887">
          <cell r="A1887" t="str">
            <v>XD08Z</v>
          </cell>
          <cell r="B1887" t="str">
            <v>Medical Gases, Band 1</v>
          </cell>
        </row>
        <row r="1888">
          <cell r="A1888" t="str">
            <v>XD09Z</v>
          </cell>
          <cell r="B1888" t="str">
            <v>Torsion Dystonias and Other Involuntary Movements Drugs, Band 1</v>
          </cell>
        </row>
        <row r="1889">
          <cell r="A1889" t="str">
            <v>XD10Z</v>
          </cell>
          <cell r="B1889" t="str">
            <v>Amyotrophic Lateral Sclerosis Drugs, Band 1</v>
          </cell>
        </row>
        <row r="1890">
          <cell r="A1890" t="str">
            <v>XD11Z</v>
          </cell>
          <cell r="B1890" t="str">
            <v>Anti Fungal Drugs, Band 1</v>
          </cell>
        </row>
        <row r="1891">
          <cell r="A1891" t="str">
            <v>XD12Z</v>
          </cell>
          <cell r="B1891" t="str">
            <v>Anti Fungal Drugs, Band 2</v>
          </cell>
        </row>
        <row r="1892">
          <cell r="A1892" t="str">
            <v>XD13Z</v>
          </cell>
          <cell r="B1892" t="str">
            <v>Hepatitis B Treatment Drugs, Band 1</v>
          </cell>
        </row>
        <row r="1893">
          <cell r="A1893" t="str">
            <v>XD14Z</v>
          </cell>
          <cell r="B1893" t="str">
            <v>Respiratory Syncytial Virus Treatment and Hepatitis C Treatment Drugs, Band 1</v>
          </cell>
        </row>
        <row r="1894">
          <cell r="A1894" t="str">
            <v>XD15Z</v>
          </cell>
          <cell r="B1894" t="str">
            <v>Respiratory Syncytial Virus Prevention Drugs, Band 1</v>
          </cell>
        </row>
        <row r="1895">
          <cell r="A1895" t="str">
            <v>XD16Z</v>
          </cell>
          <cell r="B1895" t="str">
            <v>Growth Hormone Receptor Antagonist Drugs, Band 1</v>
          </cell>
        </row>
        <row r="1896">
          <cell r="A1896" t="str">
            <v>XD17Z</v>
          </cell>
          <cell r="B1896" t="str">
            <v>Growth Hormone Analogue Drugs, Band 1</v>
          </cell>
        </row>
        <row r="1897">
          <cell r="A1897" t="str">
            <v>XD18Z</v>
          </cell>
          <cell r="B1897" t="str">
            <v>Bone Metabolism Drugs, Band 1</v>
          </cell>
        </row>
        <row r="1898">
          <cell r="A1898" t="str">
            <v>XD19Z</v>
          </cell>
          <cell r="B1898" t="str">
            <v>Monoclonal Antibodies, Band 1</v>
          </cell>
        </row>
        <row r="1899">
          <cell r="A1899" t="str">
            <v>XD20Z</v>
          </cell>
          <cell r="B1899" t="str">
            <v>Monoclonal Antibodies, Band 2</v>
          </cell>
        </row>
        <row r="1900">
          <cell r="A1900" t="str">
            <v>XD21Z</v>
          </cell>
          <cell r="B1900" t="str">
            <v>Immunomodulating Drugs, Band 1</v>
          </cell>
        </row>
        <row r="1901">
          <cell r="A1901" t="str">
            <v>XD22Z</v>
          </cell>
          <cell r="B1901" t="str">
            <v>Somatostatin Analogues, Band 1</v>
          </cell>
        </row>
        <row r="1902">
          <cell r="A1902" t="str">
            <v>XD23Z</v>
          </cell>
          <cell r="B1902" t="str">
            <v>Hypoplastic Haemolytic and Renal Anaemia Drugs, Band 1</v>
          </cell>
        </row>
        <row r="1903">
          <cell r="A1903" t="str">
            <v>XD24Z</v>
          </cell>
          <cell r="B1903" t="str">
            <v>Hypoplastic Haemolytic and Renal Anaemia Drugs, Band 2</v>
          </cell>
        </row>
        <row r="1904">
          <cell r="A1904" t="str">
            <v>XD25Z</v>
          </cell>
          <cell r="B1904" t="str">
            <v>Neutropenia Drugs, Band 1</v>
          </cell>
        </row>
        <row r="1905">
          <cell r="A1905" t="str">
            <v>XD26Z</v>
          </cell>
          <cell r="B1905" t="str">
            <v>Intravenous Nutrition, Band 1</v>
          </cell>
        </row>
        <row r="1906">
          <cell r="A1906" t="str">
            <v>XD27Z</v>
          </cell>
          <cell r="B1906" t="str">
            <v>Metabolic Disorder Drugs, Band 1</v>
          </cell>
        </row>
        <row r="1907">
          <cell r="A1907" t="str">
            <v>XD28Z</v>
          </cell>
          <cell r="B1907" t="str">
            <v>Metabolic Disorder Drugs, Band 2</v>
          </cell>
        </row>
        <row r="1908">
          <cell r="A1908" t="str">
            <v>XD29Z</v>
          </cell>
          <cell r="B1908" t="str">
            <v>Metabolic Disorder Drugs, Band 3</v>
          </cell>
        </row>
        <row r="1909">
          <cell r="A1909" t="str">
            <v>XD30Z</v>
          </cell>
          <cell r="B1909" t="str">
            <v>Metabolic Disorder Drugs, Band 4</v>
          </cell>
        </row>
        <row r="1910">
          <cell r="A1910" t="str">
            <v>XD31Z</v>
          </cell>
          <cell r="B1910" t="str">
            <v>Cytokine Inhibitor Drugs, Band 1</v>
          </cell>
        </row>
        <row r="1911">
          <cell r="A1911" t="str">
            <v>XD32Z</v>
          </cell>
          <cell r="B1911" t="str">
            <v>Hyperuricaemia Drugs, Band 1</v>
          </cell>
        </row>
        <row r="1912">
          <cell r="A1912" t="str">
            <v>XD33Z</v>
          </cell>
          <cell r="B1912" t="str">
            <v>Immune Response Drugs, Band 1</v>
          </cell>
        </row>
        <row r="1913">
          <cell r="A1913" t="str">
            <v>XD34Z</v>
          </cell>
          <cell r="B1913" t="str">
            <v>Immunoglobulins, Band 1</v>
          </cell>
        </row>
        <row r="1914">
          <cell r="A1914" t="str">
            <v>XD37Z</v>
          </cell>
          <cell r="B1914" t="str">
            <v>Pulmonary Surfactant Drugs, Band 1</v>
          </cell>
        </row>
        <row r="1915">
          <cell r="A1915" t="str">
            <v>XD38Z</v>
          </cell>
          <cell r="B1915" t="str">
            <v>Antiretroviral Drugs, Band 1</v>
          </cell>
        </row>
        <row r="1916">
          <cell r="A1916" t="str">
            <v>XD39Z</v>
          </cell>
          <cell r="B1916" t="str">
            <v>Mucolytic Drugs, Band 1</v>
          </cell>
        </row>
        <row r="1917">
          <cell r="A1917" t="str">
            <v>XD40Z</v>
          </cell>
          <cell r="B1917" t="str">
            <v>Hypnotic Drugs, Band 1</v>
          </cell>
        </row>
        <row r="1918">
          <cell r="A1918" t="str">
            <v>XD41Z</v>
          </cell>
          <cell r="B1918" t="str">
            <v>Analgesic Drugs, Band 1</v>
          </cell>
        </row>
        <row r="1919">
          <cell r="A1919" t="str">
            <v>XD42Z</v>
          </cell>
          <cell r="B1919" t="str">
            <v>Cytomegalovirus Drugs, Band 1</v>
          </cell>
        </row>
        <row r="1920">
          <cell r="A1920" t="str">
            <v>XD43Z</v>
          </cell>
          <cell r="B1920" t="str">
            <v>Platelet Disorder Drugs, Band 1</v>
          </cell>
        </row>
        <row r="1921">
          <cell r="A1921" t="str">
            <v>XD44Z</v>
          </cell>
          <cell r="B1921" t="str">
            <v>Protein Tyrosine Kinase Inhibitors, Band 1</v>
          </cell>
        </row>
        <row r="1922">
          <cell r="A1922" t="str">
            <v>XD45Z</v>
          </cell>
          <cell r="B1922" t="str">
            <v>Bone Morphogenetic Proteins, Band 1</v>
          </cell>
        </row>
        <row r="1923">
          <cell r="A1923" t="str">
            <v>XD46Z</v>
          </cell>
          <cell r="B1923" t="str">
            <v>Subfoveal Choroidal Neovascularisation Drugs, Band 1</v>
          </cell>
        </row>
        <row r="1924">
          <cell r="A1924" t="str">
            <v>XD47Z</v>
          </cell>
          <cell r="B1924" t="str">
            <v>Neurodegenerative Condition Drugs, Band 1</v>
          </cell>
        </row>
        <row r="1925">
          <cell r="A1925" t="str">
            <v>XD48Z</v>
          </cell>
          <cell r="B1925" t="str">
            <v>Vasopressin Antagonist Drugs, Band 1</v>
          </cell>
        </row>
        <row r="1926">
          <cell r="A1926" t="str">
            <v>XD49Z</v>
          </cell>
          <cell r="B1926" t="str">
            <v>Allergic Emergency Drugs, Band 1</v>
          </cell>
        </row>
        <row r="1927">
          <cell r="A1927" t="str">
            <v>XD50Z</v>
          </cell>
          <cell r="B1927" t="str">
            <v>Myelodysplastic Syndrome Drugs, Band 1</v>
          </cell>
        </row>
        <row r="1928">
          <cell r="A1928" t="str">
            <v>XD51Z</v>
          </cell>
          <cell r="B1928" t="str">
            <v>Allergen Immunotherapy Drugs, Band 1</v>
          </cell>
        </row>
        <row r="1929">
          <cell r="A1929" t="str">
            <v>XD52Z</v>
          </cell>
          <cell r="B1929" t="str">
            <v>Poison Management Drugs, Band 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B4:I28"/>
  <sheetViews>
    <sheetView tabSelected="1" topLeftCell="A19" workbookViewId="0">
      <selection activeCell="D31" sqref="D31"/>
    </sheetView>
  </sheetViews>
  <sheetFormatPr defaultRowHeight="15"/>
  <cols>
    <col min="2" max="2" width="29.85546875" customWidth="1"/>
    <col min="3" max="3" width="14.28515625" bestFit="1" customWidth="1"/>
    <col min="4" max="4" width="13.42578125" bestFit="1" customWidth="1"/>
    <col min="5" max="5" width="11.5703125" bestFit="1" customWidth="1"/>
    <col min="6" max="6" width="13.28515625" bestFit="1" customWidth="1"/>
    <col min="7" max="7" width="10.5703125" bestFit="1" customWidth="1"/>
    <col min="8" max="8" width="13.28515625" bestFit="1" customWidth="1"/>
  </cols>
  <sheetData>
    <row r="4" spans="2:9">
      <c r="B4" s="316"/>
      <c r="C4" s="317" t="s">
        <v>150</v>
      </c>
      <c r="D4" s="318"/>
      <c r="E4" s="318"/>
      <c r="F4" s="318"/>
      <c r="G4" s="318"/>
      <c r="H4" s="318"/>
      <c r="I4" s="319"/>
    </row>
    <row r="5" spans="2:9">
      <c r="B5" s="320"/>
      <c r="C5" s="321" t="s">
        <v>1576</v>
      </c>
      <c r="D5" s="321" t="s">
        <v>3324</v>
      </c>
      <c r="E5" s="322"/>
      <c r="F5" s="322"/>
      <c r="G5" s="322"/>
      <c r="H5" s="322"/>
      <c r="I5" s="323"/>
    </row>
    <row r="6" spans="2:9">
      <c r="B6" s="324" t="s">
        <v>3320</v>
      </c>
      <c r="C6" s="325">
        <v>18889329</v>
      </c>
      <c r="D6" s="326"/>
      <c r="E6" s="322"/>
      <c r="F6" s="322"/>
      <c r="G6" s="322"/>
      <c r="H6" s="322"/>
      <c r="I6" s="323"/>
    </row>
    <row r="7" spans="2:9">
      <c r="B7" s="324" t="s">
        <v>3321</v>
      </c>
      <c r="C7" s="325">
        <f>8896+9+2163+25753</f>
        <v>36821</v>
      </c>
      <c r="D7" s="327">
        <f>C7/C6</f>
        <v>1.9493016400953151E-3</v>
      </c>
      <c r="E7" s="328"/>
      <c r="F7" s="322"/>
      <c r="G7" s="322"/>
      <c r="H7" s="322"/>
      <c r="I7" s="323"/>
    </row>
    <row r="8" spans="2:9">
      <c r="B8" s="324" t="s">
        <v>3322</v>
      </c>
      <c r="C8" s="325">
        <v>41591</v>
      </c>
      <c r="D8" s="327">
        <f>C8/C6</f>
        <v>2.2018251680618194E-3</v>
      </c>
      <c r="E8" s="328"/>
      <c r="F8" s="322"/>
      <c r="G8" s="322"/>
      <c r="H8" s="322"/>
      <c r="I8" s="323"/>
    </row>
    <row r="9" spans="2:9">
      <c r="B9" s="324" t="s">
        <v>3328</v>
      </c>
      <c r="C9" s="325">
        <v>56536</v>
      </c>
      <c r="D9" s="327">
        <f>C9/C6</f>
        <v>2.9930126157472294E-3</v>
      </c>
      <c r="E9" s="328"/>
      <c r="F9" s="322"/>
      <c r="G9" s="322"/>
      <c r="H9" s="322"/>
      <c r="I9" s="323"/>
    </row>
    <row r="10" spans="2:9">
      <c r="B10" s="324" t="s">
        <v>3323</v>
      </c>
      <c r="C10" s="325">
        <f>18754381</f>
        <v>18754381</v>
      </c>
      <c r="D10" s="327">
        <f>C10/C6</f>
        <v>0.99285586057609565</v>
      </c>
      <c r="E10" s="322"/>
      <c r="F10" s="322"/>
      <c r="G10" s="322"/>
      <c r="H10" s="322"/>
      <c r="I10" s="323"/>
    </row>
    <row r="11" spans="2:9">
      <c r="B11" s="320"/>
      <c r="C11" s="325"/>
      <c r="D11" s="329"/>
      <c r="E11" s="322"/>
      <c r="F11" s="322"/>
      <c r="G11" s="322"/>
      <c r="H11" s="322"/>
      <c r="I11" s="323"/>
    </row>
    <row r="12" spans="2:9">
      <c r="B12" s="320"/>
      <c r="C12" s="321" t="s">
        <v>150</v>
      </c>
      <c r="D12" s="330" t="s">
        <v>1571</v>
      </c>
      <c r="E12" s="330"/>
      <c r="F12" s="330" t="s">
        <v>153</v>
      </c>
      <c r="G12" s="330"/>
      <c r="H12" s="330" t="s">
        <v>1615</v>
      </c>
      <c r="I12" s="331"/>
    </row>
    <row r="13" spans="2:9">
      <c r="B13" s="320"/>
      <c r="C13" s="322"/>
      <c r="D13" s="321" t="s">
        <v>1576</v>
      </c>
      <c r="E13" s="321" t="s">
        <v>3324</v>
      </c>
      <c r="F13" s="321" t="s">
        <v>1576</v>
      </c>
      <c r="G13" s="321" t="s">
        <v>3324</v>
      </c>
      <c r="H13" s="321" t="s">
        <v>1576</v>
      </c>
      <c r="I13" s="332" t="s">
        <v>3324</v>
      </c>
    </row>
    <row r="14" spans="2:9">
      <c r="B14" s="320" t="s">
        <v>3318</v>
      </c>
      <c r="C14" s="325">
        <f>18754381</f>
        <v>18754381</v>
      </c>
      <c r="D14" s="313">
        <v>2183702</v>
      </c>
      <c r="E14" s="333">
        <f>D14/C14</f>
        <v>0.11643690079667252</v>
      </c>
      <c r="F14" s="313">
        <v>1611521</v>
      </c>
      <c r="G14" s="333">
        <f>F14/C14</f>
        <v>8.5927709370946445E-2</v>
      </c>
      <c r="H14" s="313">
        <v>1552209</v>
      </c>
      <c r="I14" s="334">
        <f>H14/C14</f>
        <v>8.2765141648769955E-2</v>
      </c>
    </row>
    <row r="15" spans="2:9">
      <c r="B15" s="320"/>
      <c r="C15" s="325"/>
      <c r="D15" s="313"/>
      <c r="E15" s="333"/>
      <c r="F15" s="322"/>
      <c r="G15" s="333"/>
      <c r="H15" s="313"/>
      <c r="I15" s="334"/>
    </row>
    <row r="16" spans="2:9">
      <c r="B16" s="320" t="s">
        <v>3325</v>
      </c>
      <c r="C16" s="313">
        <v>356960</v>
      </c>
      <c r="D16" s="313">
        <v>15088</v>
      </c>
      <c r="E16" s="333">
        <f t="shared" ref="E16:E23" si="0">D16/C16</f>
        <v>4.2268041237113405E-2</v>
      </c>
      <c r="F16" s="313">
        <v>1902</v>
      </c>
      <c r="G16" s="333">
        <f t="shared" ref="G16:G23" si="1">F16/C16</f>
        <v>5.3283281039892428E-3</v>
      </c>
      <c r="H16" s="313">
        <v>1801</v>
      </c>
      <c r="I16" s="334">
        <f t="shared" ref="I16:I23" si="2">H16/C16</f>
        <v>5.0453832362169432E-3</v>
      </c>
    </row>
    <row r="17" spans="2:9">
      <c r="B17" s="320" t="s">
        <v>3326</v>
      </c>
      <c r="C17" s="313">
        <v>2091458</v>
      </c>
      <c r="D17" s="313">
        <v>511664</v>
      </c>
      <c r="E17" s="333">
        <f t="shared" si="0"/>
        <v>0.2446446450275358</v>
      </c>
      <c r="F17" s="313">
        <v>680168</v>
      </c>
      <c r="G17" s="333">
        <f t="shared" si="1"/>
        <v>0.32521236381509933</v>
      </c>
      <c r="H17" s="313">
        <v>668660</v>
      </c>
      <c r="I17" s="334">
        <f t="shared" si="2"/>
        <v>0.31970998222292774</v>
      </c>
    </row>
    <row r="18" spans="2:9">
      <c r="B18" s="320" t="s">
        <v>184</v>
      </c>
      <c r="C18" s="313">
        <v>214274</v>
      </c>
      <c r="D18" s="313">
        <v>1906</v>
      </c>
      <c r="E18" s="333">
        <f t="shared" si="0"/>
        <v>8.8951529350271147E-3</v>
      </c>
      <c r="F18" s="313">
        <v>20604</v>
      </c>
      <c r="G18" s="333">
        <f t="shared" si="1"/>
        <v>9.6157256596693955E-2</v>
      </c>
      <c r="H18" s="313">
        <v>336</v>
      </c>
      <c r="I18" s="334">
        <f t="shared" si="2"/>
        <v>1.5680857220194703E-3</v>
      </c>
    </row>
    <row r="19" spans="2:9">
      <c r="B19" s="320"/>
      <c r="C19" s="313"/>
      <c r="D19" s="313"/>
      <c r="E19" s="315"/>
      <c r="F19" s="313"/>
      <c r="G19" s="315"/>
      <c r="H19" s="313"/>
      <c r="I19" s="335"/>
    </row>
    <row r="20" spans="2:9">
      <c r="B20" s="320" t="s">
        <v>3327</v>
      </c>
      <c r="C20" s="313">
        <v>16097908</v>
      </c>
      <c r="D20" s="313">
        <v>1655644</v>
      </c>
      <c r="E20" s="333">
        <f t="shared" si="0"/>
        <v>0.10284839495914624</v>
      </c>
      <c r="F20" s="313">
        <v>908908</v>
      </c>
      <c r="G20" s="333">
        <f t="shared" si="1"/>
        <v>5.6461249499003226E-2</v>
      </c>
      <c r="H20" s="313">
        <v>881415</v>
      </c>
      <c r="I20" s="334">
        <f t="shared" si="2"/>
        <v>5.475338783151202E-2</v>
      </c>
    </row>
    <row r="21" spans="2:9">
      <c r="B21" s="320" t="s">
        <v>3329</v>
      </c>
      <c r="C21" s="313">
        <v>14184683</v>
      </c>
      <c r="D21" s="313">
        <v>1374992</v>
      </c>
      <c r="E21" s="333">
        <f t="shared" si="0"/>
        <v>9.6934982614697837E-2</v>
      </c>
      <c r="F21" s="313">
        <v>714132</v>
      </c>
      <c r="G21" s="333">
        <f t="shared" si="1"/>
        <v>5.0345291466859003E-2</v>
      </c>
      <c r="H21" s="313">
        <v>683830</v>
      </c>
      <c r="I21" s="334">
        <f t="shared" si="2"/>
        <v>4.8209043515459599E-2</v>
      </c>
    </row>
    <row r="22" spans="2:9">
      <c r="B22" s="320" t="s">
        <v>3330</v>
      </c>
      <c r="C22" s="313">
        <v>1049808</v>
      </c>
      <c r="D22" s="313">
        <v>128470</v>
      </c>
      <c r="E22" s="333">
        <f t="shared" si="0"/>
        <v>0.12237475805099599</v>
      </c>
      <c r="F22" s="313">
        <v>67166</v>
      </c>
      <c r="G22" s="333">
        <f t="shared" si="1"/>
        <v>6.3979318122932949E-2</v>
      </c>
      <c r="H22" s="313">
        <v>71402</v>
      </c>
      <c r="I22" s="334">
        <f t="shared" si="2"/>
        <v>6.801434167009586E-2</v>
      </c>
    </row>
    <row r="23" spans="2:9">
      <c r="B23" s="320" t="s">
        <v>3027</v>
      </c>
      <c r="C23" s="313">
        <v>863417</v>
      </c>
      <c r="D23" s="313">
        <v>152182</v>
      </c>
      <c r="E23" s="333">
        <f t="shared" si="0"/>
        <v>0.17625550574056337</v>
      </c>
      <c r="F23" s="313">
        <v>127610</v>
      </c>
      <c r="G23" s="333">
        <f t="shared" si="1"/>
        <v>0.14779648767629083</v>
      </c>
      <c r="H23" s="313">
        <v>126183</v>
      </c>
      <c r="I23" s="334">
        <f t="shared" si="2"/>
        <v>0.14614375209197872</v>
      </c>
    </row>
    <row r="24" spans="2:9">
      <c r="B24" s="320"/>
      <c r="C24" s="322"/>
      <c r="D24" s="322"/>
      <c r="E24" s="315"/>
      <c r="F24" s="322"/>
      <c r="G24" s="315"/>
      <c r="H24" s="322"/>
      <c r="I24" s="323"/>
    </row>
    <row r="25" spans="2:9">
      <c r="B25" s="320"/>
      <c r="C25" s="321" t="s">
        <v>3319</v>
      </c>
      <c r="D25" s="322"/>
      <c r="E25" s="315"/>
      <c r="F25" s="322"/>
      <c r="G25" s="315"/>
      <c r="H25" s="322"/>
      <c r="I25" s="323"/>
    </row>
    <row r="26" spans="2:9">
      <c r="B26" s="320"/>
      <c r="C26" s="322"/>
      <c r="D26" s="322"/>
      <c r="E26" s="315"/>
      <c r="F26" s="322"/>
      <c r="G26" s="315"/>
      <c r="H26" s="322"/>
      <c r="I26" s="323"/>
    </row>
    <row r="27" spans="2:9">
      <c r="B27" s="320" t="s">
        <v>3331</v>
      </c>
      <c r="C27" s="313">
        <v>16599033</v>
      </c>
      <c r="D27" s="314">
        <v>2040562</v>
      </c>
      <c r="E27" s="315">
        <v>0.12293258287997862</v>
      </c>
      <c r="F27" s="314">
        <v>1563641</v>
      </c>
      <c r="G27" s="315">
        <v>9.4200728440024181E-2</v>
      </c>
      <c r="H27" s="322"/>
      <c r="I27" s="323"/>
    </row>
    <row r="28" spans="2:9">
      <c r="B28" s="336" t="s">
        <v>3329</v>
      </c>
      <c r="C28" s="341">
        <v>12286246</v>
      </c>
      <c r="D28" s="337">
        <v>1226434</v>
      </c>
      <c r="E28" s="338">
        <v>9.9821703065362685E-2</v>
      </c>
      <c r="F28" s="337">
        <v>662197</v>
      </c>
      <c r="G28" s="338">
        <v>5.3897423183615241E-2</v>
      </c>
      <c r="H28" s="339"/>
      <c r="I28" s="340"/>
    </row>
  </sheetData>
  <mergeCells count="3">
    <mergeCell ref="D12:E12"/>
    <mergeCell ref="F12:G12"/>
    <mergeCell ref="H12:I12"/>
  </mergeCells>
  <pageMargins left="0.7" right="0.7" top="0.75" bottom="0.75" header="0.3" footer="0.3"/>
  <pageSetup paperSize="9" orientation="portrait" horizontalDpi="200" verticalDpi="200" r:id="rId1"/>
</worksheet>
</file>

<file path=xl/worksheets/sheet10.xml><?xml version="1.0" encoding="utf-8"?>
<worksheet xmlns="http://schemas.openxmlformats.org/spreadsheetml/2006/main" xmlns:r="http://schemas.openxmlformats.org/officeDocument/2006/relationships">
  <dimension ref="C2:N269"/>
  <sheetViews>
    <sheetView topLeftCell="D1" workbookViewId="0">
      <selection activeCell="F5" sqref="F5"/>
    </sheetView>
  </sheetViews>
  <sheetFormatPr defaultRowHeight="15"/>
  <cols>
    <col min="3" max="3" width="8.28515625" customWidth="1"/>
    <col min="4" max="5" width="13" bestFit="1" customWidth="1"/>
    <col min="6" max="7" width="11.85546875" customWidth="1"/>
    <col min="8" max="8" width="10.140625" bestFit="1" customWidth="1"/>
    <col min="9" max="9" width="11.85546875" bestFit="1" customWidth="1"/>
    <col min="10" max="10" width="12.42578125" customWidth="1"/>
    <col min="11" max="11" width="14.5703125" customWidth="1"/>
    <col min="12" max="12" width="13.5703125" customWidth="1"/>
    <col min="13" max="13" width="13.42578125" customWidth="1"/>
    <col min="14" max="14" width="14.42578125" customWidth="1"/>
  </cols>
  <sheetData>
    <row r="2" spans="3:14" ht="15.75" thickBot="1"/>
    <row r="3" spans="3:14" ht="47.25" customHeight="1" thickBot="1">
      <c r="C3" s="232" t="s">
        <v>3024</v>
      </c>
      <c r="D3" s="233" t="s">
        <v>150</v>
      </c>
      <c r="E3" s="233" t="s">
        <v>3025</v>
      </c>
      <c r="F3" s="233" t="s">
        <v>3026</v>
      </c>
      <c r="G3" s="233" t="s">
        <v>3027</v>
      </c>
      <c r="H3" s="233" t="s">
        <v>3028</v>
      </c>
      <c r="I3" s="233" t="s">
        <v>3029</v>
      </c>
      <c r="J3" s="233" t="s">
        <v>3025</v>
      </c>
      <c r="K3" s="233" t="s">
        <v>3026</v>
      </c>
      <c r="L3" s="233" t="s">
        <v>3027</v>
      </c>
      <c r="M3" s="233" t="s">
        <v>3028</v>
      </c>
      <c r="N3" s="234" t="s">
        <v>3029</v>
      </c>
    </row>
    <row r="4" spans="3:14">
      <c r="C4" s="235"/>
      <c r="D4" s="236"/>
      <c r="E4" s="236"/>
      <c r="F4" s="236"/>
      <c r="G4" s="236"/>
      <c r="H4" s="236"/>
      <c r="I4" s="236"/>
      <c r="J4" s="237"/>
      <c r="K4" s="237"/>
      <c r="L4" s="237"/>
      <c r="M4" s="237"/>
      <c r="N4" s="238"/>
    </row>
    <row r="5" spans="3:14">
      <c r="C5" s="239" t="s">
        <v>0</v>
      </c>
      <c r="D5" s="240">
        <v>18754381</v>
      </c>
      <c r="E5" s="240">
        <v>14184683</v>
      </c>
      <c r="F5" s="240">
        <v>1049808</v>
      </c>
      <c r="G5" s="240">
        <v>1214158</v>
      </c>
      <c r="H5" s="240">
        <v>214274</v>
      </c>
      <c r="I5" s="240">
        <v>2091458</v>
      </c>
      <c r="J5" s="241">
        <v>0.75633970537337381</v>
      </c>
      <c r="K5" s="241">
        <v>5.5976680861927676E-2</v>
      </c>
      <c r="L5" s="241">
        <v>6.4739966624331666E-2</v>
      </c>
      <c r="M5" s="241">
        <v>1.1425277112585053E-2</v>
      </c>
      <c r="N5" s="242">
        <v>0.11151837002778177</v>
      </c>
    </row>
    <row r="6" spans="3:14">
      <c r="C6" s="235"/>
      <c r="D6" s="236"/>
      <c r="E6" s="236"/>
      <c r="F6" s="236"/>
      <c r="G6" s="236"/>
      <c r="H6" s="236"/>
      <c r="I6" s="236"/>
      <c r="J6" s="237"/>
      <c r="K6" s="237"/>
      <c r="L6" s="237"/>
      <c r="M6" s="237"/>
      <c r="N6" s="238"/>
    </row>
    <row r="7" spans="3:14">
      <c r="C7" s="235" t="s">
        <v>3030</v>
      </c>
      <c r="D7" s="236">
        <v>30045</v>
      </c>
      <c r="E7" s="236">
        <v>26243</v>
      </c>
      <c r="F7" s="236">
        <v>1570</v>
      </c>
      <c r="G7" s="236">
        <v>1209</v>
      </c>
      <c r="H7" s="236">
        <v>410</v>
      </c>
      <c r="I7" s="236">
        <v>613</v>
      </c>
      <c r="J7" s="243">
        <v>0.87345648194375103</v>
      </c>
      <c r="K7" s="243">
        <v>5.2254950906972873E-2</v>
      </c>
      <c r="L7" s="243">
        <v>4.0239640539191213E-2</v>
      </c>
      <c r="M7" s="243">
        <v>1.3646197370610751E-2</v>
      </c>
      <c r="N7" s="244">
        <v>2.0402729239474122E-2</v>
      </c>
    </row>
    <row r="8" spans="3:14">
      <c r="C8" s="235" t="s">
        <v>3031</v>
      </c>
      <c r="D8" s="236">
        <v>2150</v>
      </c>
      <c r="E8" s="236">
        <v>0</v>
      </c>
      <c r="F8" s="236">
        <v>0</v>
      </c>
      <c r="G8" s="236">
        <v>2146</v>
      </c>
      <c r="H8" s="236">
        <v>4</v>
      </c>
      <c r="I8" s="236">
        <v>0</v>
      </c>
      <c r="J8" s="243">
        <v>0</v>
      </c>
      <c r="K8" s="243">
        <v>0</v>
      </c>
      <c r="L8" s="243">
        <v>0.99813953488372098</v>
      </c>
      <c r="M8" s="243">
        <v>1.8604651162790699E-3</v>
      </c>
      <c r="N8" s="244">
        <v>0</v>
      </c>
    </row>
    <row r="9" spans="3:14">
      <c r="C9" s="235" t="s">
        <v>3032</v>
      </c>
      <c r="D9" s="236">
        <v>91</v>
      </c>
      <c r="E9" s="236">
        <v>0</v>
      </c>
      <c r="F9" s="236">
        <v>0</v>
      </c>
      <c r="G9" s="236">
        <v>0</v>
      </c>
      <c r="H9" s="236">
        <v>91</v>
      </c>
      <c r="I9" s="236">
        <v>0</v>
      </c>
      <c r="J9" s="243">
        <v>0</v>
      </c>
      <c r="K9" s="243">
        <v>0</v>
      </c>
      <c r="L9" s="243">
        <v>0</v>
      </c>
      <c r="M9" s="243">
        <v>1</v>
      </c>
      <c r="N9" s="244">
        <v>0</v>
      </c>
    </row>
    <row r="10" spans="3:14">
      <c r="C10" s="235" t="s">
        <v>3033</v>
      </c>
      <c r="D10" s="236">
        <v>422</v>
      </c>
      <c r="E10" s="236">
        <v>0</v>
      </c>
      <c r="F10" s="236">
        <v>0</v>
      </c>
      <c r="G10" s="236">
        <v>375</v>
      </c>
      <c r="H10" s="236">
        <v>47</v>
      </c>
      <c r="I10" s="236">
        <v>0</v>
      </c>
      <c r="J10" s="243">
        <v>0</v>
      </c>
      <c r="K10" s="243">
        <v>0</v>
      </c>
      <c r="L10" s="243">
        <v>0.88862559241706163</v>
      </c>
      <c r="M10" s="243">
        <v>0.11137440758293839</v>
      </c>
      <c r="N10" s="244">
        <v>0</v>
      </c>
    </row>
    <row r="11" spans="3:14">
      <c r="C11" s="235" t="s">
        <v>3034</v>
      </c>
      <c r="D11" s="236">
        <v>438</v>
      </c>
      <c r="E11" s="236">
        <v>0</v>
      </c>
      <c r="F11" s="236">
        <v>0</v>
      </c>
      <c r="G11" s="236">
        <v>429</v>
      </c>
      <c r="H11" s="236">
        <v>9</v>
      </c>
      <c r="I11" s="236">
        <v>0</v>
      </c>
      <c r="J11" s="243">
        <v>0</v>
      </c>
      <c r="K11" s="243">
        <v>0</v>
      </c>
      <c r="L11" s="243">
        <v>0.97945205479452058</v>
      </c>
      <c r="M11" s="243">
        <v>2.0547945205479451E-2</v>
      </c>
      <c r="N11" s="244">
        <v>0</v>
      </c>
    </row>
    <row r="12" spans="3:14">
      <c r="C12" s="235" t="s">
        <v>3035</v>
      </c>
      <c r="D12" s="236">
        <v>547</v>
      </c>
      <c r="E12" s="236">
        <v>0</v>
      </c>
      <c r="F12" s="236">
        <v>0</v>
      </c>
      <c r="G12" s="236">
        <v>547</v>
      </c>
      <c r="H12" s="236">
        <v>0</v>
      </c>
      <c r="I12" s="236">
        <v>0</v>
      </c>
      <c r="J12" s="243">
        <v>0</v>
      </c>
      <c r="K12" s="243">
        <v>0</v>
      </c>
      <c r="L12" s="243">
        <v>1</v>
      </c>
      <c r="M12" s="243">
        <v>0</v>
      </c>
      <c r="N12" s="244">
        <v>0</v>
      </c>
    </row>
    <row r="13" spans="3:14">
      <c r="C13" s="235" t="s">
        <v>3036</v>
      </c>
      <c r="D13" s="236">
        <v>1</v>
      </c>
      <c r="E13" s="236">
        <v>0</v>
      </c>
      <c r="F13" s="236">
        <v>0</v>
      </c>
      <c r="G13" s="236">
        <v>0</v>
      </c>
      <c r="H13" s="236">
        <v>1</v>
      </c>
      <c r="I13" s="236">
        <v>0</v>
      </c>
      <c r="J13" s="243">
        <v>0</v>
      </c>
      <c r="K13" s="243">
        <v>0</v>
      </c>
      <c r="L13" s="243">
        <v>0</v>
      </c>
      <c r="M13" s="243">
        <v>1</v>
      </c>
      <c r="N13" s="244">
        <v>0</v>
      </c>
    </row>
    <row r="14" spans="3:14">
      <c r="C14" s="235" t="s">
        <v>3037</v>
      </c>
      <c r="D14" s="236">
        <v>2363</v>
      </c>
      <c r="E14" s="236">
        <v>0</v>
      </c>
      <c r="F14" s="236">
        <v>0</v>
      </c>
      <c r="G14" s="236">
        <v>2250</v>
      </c>
      <c r="H14" s="236">
        <v>113</v>
      </c>
      <c r="I14" s="236">
        <v>0</v>
      </c>
      <c r="J14" s="243">
        <v>0</v>
      </c>
      <c r="K14" s="243">
        <v>0</v>
      </c>
      <c r="L14" s="243">
        <v>0.95217943292424878</v>
      </c>
      <c r="M14" s="243">
        <v>4.7820567075751164E-2</v>
      </c>
      <c r="N14" s="244">
        <v>0</v>
      </c>
    </row>
    <row r="15" spans="3:14">
      <c r="C15" s="235" t="s">
        <v>3038</v>
      </c>
      <c r="D15" s="236">
        <v>356</v>
      </c>
      <c r="E15" s="236">
        <v>0</v>
      </c>
      <c r="F15" s="236">
        <v>0</v>
      </c>
      <c r="G15" s="236">
        <v>273</v>
      </c>
      <c r="H15" s="236">
        <v>83</v>
      </c>
      <c r="I15" s="236">
        <v>0</v>
      </c>
      <c r="J15" s="243">
        <v>0</v>
      </c>
      <c r="K15" s="243">
        <v>0</v>
      </c>
      <c r="L15" s="243">
        <v>0.7668539325842697</v>
      </c>
      <c r="M15" s="243">
        <v>0.23314606741573032</v>
      </c>
      <c r="N15" s="244">
        <v>0</v>
      </c>
    </row>
    <row r="16" spans="3:14">
      <c r="C16" s="235" t="s">
        <v>3039</v>
      </c>
      <c r="D16" s="236">
        <v>900</v>
      </c>
      <c r="E16" s="236">
        <v>0</v>
      </c>
      <c r="F16" s="236">
        <v>0</v>
      </c>
      <c r="G16" s="236">
        <v>5</v>
      </c>
      <c r="H16" s="236">
        <v>895</v>
      </c>
      <c r="I16" s="236">
        <v>0</v>
      </c>
      <c r="J16" s="243">
        <v>0</v>
      </c>
      <c r="K16" s="243">
        <v>0</v>
      </c>
      <c r="L16" s="243">
        <v>5.5555555555555558E-3</v>
      </c>
      <c r="M16" s="243">
        <v>0.99444444444444446</v>
      </c>
      <c r="N16" s="244">
        <v>0</v>
      </c>
    </row>
    <row r="17" spans="3:14">
      <c r="C17" s="235" t="s">
        <v>3040</v>
      </c>
      <c r="D17" s="236">
        <v>30</v>
      </c>
      <c r="E17" s="236">
        <v>0</v>
      </c>
      <c r="F17" s="236">
        <v>0</v>
      </c>
      <c r="G17" s="236">
        <v>28</v>
      </c>
      <c r="H17" s="236">
        <v>2</v>
      </c>
      <c r="I17" s="236">
        <v>0</v>
      </c>
      <c r="J17" s="243">
        <v>0</v>
      </c>
      <c r="K17" s="243">
        <v>0</v>
      </c>
      <c r="L17" s="243">
        <v>0.93333333333333335</v>
      </c>
      <c r="M17" s="243">
        <v>6.6666666666666666E-2</v>
      </c>
      <c r="N17" s="244">
        <v>0</v>
      </c>
    </row>
    <row r="18" spans="3:14">
      <c r="C18" s="235" t="s">
        <v>3041</v>
      </c>
      <c r="D18" s="236">
        <v>449</v>
      </c>
      <c r="E18" s="236">
        <v>0</v>
      </c>
      <c r="F18" s="236">
        <v>0</v>
      </c>
      <c r="G18" s="236">
        <v>425</v>
      </c>
      <c r="H18" s="236">
        <v>24</v>
      </c>
      <c r="I18" s="236">
        <v>0</v>
      </c>
      <c r="J18" s="243">
        <v>0</v>
      </c>
      <c r="K18" s="243">
        <v>0</v>
      </c>
      <c r="L18" s="243">
        <v>0.94654788418708236</v>
      </c>
      <c r="M18" s="243">
        <v>5.3452115812917596E-2</v>
      </c>
      <c r="N18" s="244">
        <v>0</v>
      </c>
    </row>
    <row r="19" spans="3:14">
      <c r="C19" s="235" t="s">
        <v>3042</v>
      </c>
      <c r="D19" s="236">
        <v>1003</v>
      </c>
      <c r="E19" s="236">
        <v>0</v>
      </c>
      <c r="F19" s="236">
        <v>0</v>
      </c>
      <c r="G19" s="236">
        <v>605</v>
      </c>
      <c r="H19" s="236">
        <v>398</v>
      </c>
      <c r="I19" s="236">
        <v>0</v>
      </c>
      <c r="J19" s="243">
        <v>0</v>
      </c>
      <c r="K19" s="243">
        <v>0</v>
      </c>
      <c r="L19" s="243">
        <v>0.60319042871385842</v>
      </c>
      <c r="M19" s="243">
        <v>0.39680957128614158</v>
      </c>
      <c r="N19" s="244">
        <v>0</v>
      </c>
    </row>
    <row r="20" spans="3:14">
      <c r="C20" s="235" t="s">
        <v>3043</v>
      </c>
      <c r="D20" s="236">
        <v>6</v>
      </c>
      <c r="E20" s="236">
        <v>0</v>
      </c>
      <c r="F20" s="236">
        <v>0</v>
      </c>
      <c r="G20" s="236">
        <v>6</v>
      </c>
      <c r="H20" s="236">
        <v>0</v>
      </c>
      <c r="I20" s="236">
        <v>0</v>
      </c>
      <c r="J20" s="243">
        <v>0</v>
      </c>
      <c r="K20" s="243">
        <v>0</v>
      </c>
      <c r="L20" s="243">
        <v>1</v>
      </c>
      <c r="M20" s="243">
        <v>0</v>
      </c>
      <c r="N20" s="244">
        <v>0</v>
      </c>
    </row>
    <row r="21" spans="3:14">
      <c r="C21" s="235" t="s">
        <v>3044</v>
      </c>
      <c r="D21" s="236">
        <v>20442</v>
      </c>
      <c r="E21" s="236">
        <v>0</v>
      </c>
      <c r="F21" s="236">
        <v>0</v>
      </c>
      <c r="G21" s="236">
        <v>20358</v>
      </c>
      <c r="H21" s="236">
        <v>84</v>
      </c>
      <c r="I21" s="236">
        <v>0</v>
      </c>
      <c r="J21" s="243">
        <v>0</v>
      </c>
      <c r="K21" s="243">
        <v>0</v>
      </c>
      <c r="L21" s="243">
        <v>0.99589081303199301</v>
      </c>
      <c r="M21" s="243">
        <v>4.1091869680070442E-3</v>
      </c>
      <c r="N21" s="244">
        <v>0</v>
      </c>
    </row>
    <row r="22" spans="3:14">
      <c r="C22" s="235" t="s">
        <v>3045</v>
      </c>
      <c r="D22" s="236">
        <v>41575</v>
      </c>
      <c r="E22" s="236">
        <v>0</v>
      </c>
      <c r="F22" s="236">
        <v>0</v>
      </c>
      <c r="G22" s="236">
        <v>41542</v>
      </c>
      <c r="H22" s="236">
        <v>33</v>
      </c>
      <c r="I22" s="236">
        <v>0</v>
      </c>
      <c r="J22" s="243">
        <v>0</v>
      </c>
      <c r="K22" s="243">
        <v>0</v>
      </c>
      <c r="L22" s="243">
        <v>0.99920625375826821</v>
      </c>
      <c r="M22" s="243">
        <v>7.9374624173180993E-4</v>
      </c>
      <c r="N22" s="244">
        <v>0</v>
      </c>
    </row>
    <row r="23" spans="3:14">
      <c r="C23" s="235" t="s">
        <v>3046</v>
      </c>
      <c r="D23" s="236">
        <v>54670</v>
      </c>
      <c r="E23" s="236">
        <v>0</v>
      </c>
      <c r="F23" s="236">
        <v>0</v>
      </c>
      <c r="G23" s="236">
        <v>54359</v>
      </c>
      <c r="H23" s="236">
        <v>309</v>
      </c>
      <c r="I23" s="236">
        <v>2</v>
      </c>
      <c r="J23" s="243">
        <v>0</v>
      </c>
      <c r="K23" s="243">
        <v>0</v>
      </c>
      <c r="L23" s="243">
        <v>0.9943113224803366</v>
      </c>
      <c r="M23" s="243">
        <v>5.6520943844887506E-3</v>
      </c>
      <c r="N23" s="244">
        <v>3.6583135174684473E-5</v>
      </c>
    </row>
    <row r="24" spans="3:14">
      <c r="C24" s="235" t="s">
        <v>3047</v>
      </c>
      <c r="D24" s="236">
        <v>28991</v>
      </c>
      <c r="E24" s="236">
        <v>0</v>
      </c>
      <c r="F24" s="236">
        <v>0</v>
      </c>
      <c r="G24" s="236">
        <v>27187</v>
      </c>
      <c r="H24" s="236">
        <v>1804</v>
      </c>
      <c r="I24" s="236">
        <v>0</v>
      </c>
      <c r="J24" s="243">
        <v>0</v>
      </c>
      <c r="K24" s="243">
        <v>0</v>
      </c>
      <c r="L24" s="243">
        <v>0.93777379186644128</v>
      </c>
      <c r="M24" s="243">
        <v>6.222620813355869E-2</v>
      </c>
      <c r="N24" s="244">
        <v>0</v>
      </c>
    </row>
    <row r="25" spans="3:14">
      <c r="C25" s="235" t="s">
        <v>3048</v>
      </c>
      <c r="D25" s="236">
        <v>28484</v>
      </c>
      <c r="E25" s="236">
        <v>0</v>
      </c>
      <c r="F25" s="236">
        <v>0</v>
      </c>
      <c r="G25" s="236">
        <v>27789</v>
      </c>
      <c r="H25" s="236">
        <v>695</v>
      </c>
      <c r="I25" s="236">
        <v>0</v>
      </c>
      <c r="J25" s="243">
        <v>0</v>
      </c>
      <c r="K25" s="243">
        <v>0</v>
      </c>
      <c r="L25" s="243">
        <v>0.97560033703131588</v>
      </c>
      <c r="M25" s="243">
        <v>2.4399662968684174E-2</v>
      </c>
      <c r="N25" s="244">
        <v>0</v>
      </c>
    </row>
    <row r="26" spans="3:14">
      <c r="C26" s="235" t="s">
        <v>3049</v>
      </c>
      <c r="D26" s="236">
        <v>482</v>
      </c>
      <c r="E26" s="236">
        <v>0</v>
      </c>
      <c r="F26" s="236">
        <v>0</v>
      </c>
      <c r="G26" s="236">
        <v>478</v>
      </c>
      <c r="H26" s="236">
        <v>4</v>
      </c>
      <c r="I26" s="236">
        <v>0</v>
      </c>
      <c r="J26" s="243">
        <v>0</v>
      </c>
      <c r="K26" s="243">
        <v>0</v>
      </c>
      <c r="L26" s="243">
        <v>0.99170124481327804</v>
      </c>
      <c r="M26" s="243">
        <v>8.2987551867219917E-3</v>
      </c>
      <c r="N26" s="244">
        <v>0</v>
      </c>
    </row>
    <row r="27" spans="3:14">
      <c r="C27" s="235" t="s">
        <v>3050</v>
      </c>
      <c r="D27" s="236">
        <v>4156</v>
      </c>
      <c r="E27" s="236">
        <v>0</v>
      </c>
      <c r="F27" s="236">
        <v>0</v>
      </c>
      <c r="G27" s="236">
        <v>4126</v>
      </c>
      <c r="H27" s="236">
        <v>30</v>
      </c>
      <c r="I27" s="236">
        <v>0</v>
      </c>
      <c r="J27" s="243">
        <v>0</v>
      </c>
      <c r="K27" s="243">
        <v>0</v>
      </c>
      <c r="L27" s="243">
        <v>0.99278152069297398</v>
      </c>
      <c r="M27" s="243">
        <v>7.2184793070259861E-3</v>
      </c>
      <c r="N27" s="244">
        <v>0</v>
      </c>
    </row>
    <row r="28" spans="3:14">
      <c r="C28" s="235" t="s">
        <v>3051</v>
      </c>
      <c r="D28" s="236">
        <v>154</v>
      </c>
      <c r="E28" s="236">
        <v>0</v>
      </c>
      <c r="F28" s="236">
        <v>0</v>
      </c>
      <c r="G28" s="236">
        <v>36</v>
      </c>
      <c r="H28" s="236">
        <v>118</v>
      </c>
      <c r="I28" s="236">
        <v>0</v>
      </c>
      <c r="J28" s="243">
        <v>0</v>
      </c>
      <c r="K28" s="243">
        <v>0</v>
      </c>
      <c r="L28" s="243">
        <v>0.23376623376623376</v>
      </c>
      <c r="M28" s="243">
        <v>0.76623376623376627</v>
      </c>
      <c r="N28" s="244">
        <v>0</v>
      </c>
    </row>
    <row r="29" spans="3:14">
      <c r="C29" s="235" t="s">
        <v>3052</v>
      </c>
      <c r="D29" s="236">
        <v>51523</v>
      </c>
      <c r="E29" s="236">
        <v>0</v>
      </c>
      <c r="F29" s="236">
        <v>0</v>
      </c>
      <c r="G29" s="236">
        <v>51410</v>
      </c>
      <c r="H29" s="236">
        <v>113</v>
      </c>
      <c r="I29" s="236">
        <v>0</v>
      </c>
      <c r="J29" s="243">
        <v>0</v>
      </c>
      <c r="K29" s="243">
        <v>0</v>
      </c>
      <c r="L29" s="243">
        <v>0.99780680472798555</v>
      </c>
      <c r="M29" s="243">
        <v>2.1931952720144403E-3</v>
      </c>
      <c r="N29" s="244">
        <v>0</v>
      </c>
    </row>
    <row r="30" spans="3:14">
      <c r="C30" s="235" t="s">
        <v>3053</v>
      </c>
      <c r="D30" s="236">
        <v>164</v>
      </c>
      <c r="E30" s="236">
        <v>0</v>
      </c>
      <c r="F30" s="236">
        <v>0</v>
      </c>
      <c r="G30" s="236">
        <v>143</v>
      </c>
      <c r="H30" s="236">
        <v>21</v>
      </c>
      <c r="I30" s="236">
        <v>0</v>
      </c>
      <c r="J30" s="243">
        <v>0</v>
      </c>
      <c r="K30" s="243">
        <v>0</v>
      </c>
      <c r="L30" s="243">
        <v>0.87195121951219512</v>
      </c>
      <c r="M30" s="243">
        <v>0.12804878048780488</v>
      </c>
      <c r="N30" s="244">
        <v>0</v>
      </c>
    </row>
    <row r="31" spans="3:14">
      <c r="C31" s="235" t="s">
        <v>3054</v>
      </c>
      <c r="D31" s="236">
        <v>5504</v>
      </c>
      <c r="E31" s="236">
        <v>0</v>
      </c>
      <c r="F31" s="236">
        <v>0</v>
      </c>
      <c r="G31" s="236">
        <v>4442</v>
      </c>
      <c r="H31" s="236">
        <v>1062</v>
      </c>
      <c r="I31" s="236">
        <v>0</v>
      </c>
      <c r="J31" s="243">
        <v>0</v>
      </c>
      <c r="K31" s="243">
        <v>0</v>
      </c>
      <c r="L31" s="243">
        <v>0.80704941860465118</v>
      </c>
      <c r="M31" s="243">
        <v>0.19295058139534885</v>
      </c>
      <c r="N31" s="244">
        <v>0</v>
      </c>
    </row>
    <row r="32" spans="3:14">
      <c r="C32" s="235" t="s">
        <v>3055</v>
      </c>
      <c r="D32" s="236">
        <v>2777</v>
      </c>
      <c r="E32" s="236">
        <v>0</v>
      </c>
      <c r="F32" s="236">
        <v>0</v>
      </c>
      <c r="G32" s="236">
        <v>2760</v>
      </c>
      <c r="H32" s="236">
        <v>17</v>
      </c>
      <c r="I32" s="236">
        <v>0</v>
      </c>
      <c r="J32" s="243">
        <v>0</v>
      </c>
      <c r="K32" s="243">
        <v>0</v>
      </c>
      <c r="L32" s="243">
        <v>0.99387828592005767</v>
      </c>
      <c r="M32" s="243">
        <v>6.1217140799423838E-3</v>
      </c>
      <c r="N32" s="244">
        <v>0</v>
      </c>
    </row>
    <row r="33" spans="3:14">
      <c r="C33" s="235" t="s">
        <v>3056</v>
      </c>
      <c r="D33" s="236">
        <v>95855</v>
      </c>
      <c r="E33" s="236">
        <v>0</v>
      </c>
      <c r="F33" s="236">
        <v>0</v>
      </c>
      <c r="G33" s="236">
        <v>95737</v>
      </c>
      <c r="H33" s="236">
        <v>118</v>
      </c>
      <c r="I33" s="236">
        <v>0</v>
      </c>
      <c r="J33" s="243">
        <v>0</v>
      </c>
      <c r="K33" s="243">
        <v>0</v>
      </c>
      <c r="L33" s="243">
        <v>0.9987689739711022</v>
      </c>
      <c r="M33" s="243">
        <v>1.2310260288978143E-3</v>
      </c>
      <c r="N33" s="244">
        <v>0</v>
      </c>
    </row>
    <row r="34" spans="3:14">
      <c r="C34" s="235" t="s">
        <v>3057</v>
      </c>
      <c r="D34" s="236">
        <v>2830</v>
      </c>
      <c r="E34" s="236">
        <v>0</v>
      </c>
      <c r="F34" s="236">
        <v>0</v>
      </c>
      <c r="G34" s="236">
        <v>2817</v>
      </c>
      <c r="H34" s="236">
        <v>13</v>
      </c>
      <c r="I34" s="236">
        <v>0</v>
      </c>
      <c r="J34" s="243">
        <v>0</v>
      </c>
      <c r="K34" s="243">
        <v>0</v>
      </c>
      <c r="L34" s="243">
        <v>0.9954063604240283</v>
      </c>
      <c r="M34" s="243">
        <v>4.5936395759717313E-3</v>
      </c>
      <c r="N34" s="244">
        <v>0</v>
      </c>
    </row>
    <row r="35" spans="3:14">
      <c r="C35" s="235" t="s">
        <v>3058</v>
      </c>
      <c r="D35" s="236">
        <v>3542</v>
      </c>
      <c r="E35" s="236">
        <v>0</v>
      </c>
      <c r="F35" s="236">
        <v>0</v>
      </c>
      <c r="G35" s="236">
        <v>3522</v>
      </c>
      <c r="H35" s="236">
        <v>20</v>
      </c>
      <c r="I35" s="236">
        <v>0</v>
      </c>
      <c r="J35" s="243">
        <v>0</v>
      </c>
      <c r="K35" s="243">
        <v>0</v>
      </c>
      <c r="L35" s="243">
        <v>0.99435347261434215</v>
      </c>
      <c r="M35" s="243">
        <v>5.6465273856578201E-3</v>
      </c>
      <c r="N35" s="244">
        <v>0</v>
      </c>
    </row>
    <row r="36" spans="3:14">
      <c r="C36" s="235" t="s">
        <v>3059</v>
      </c>
      <c r="D36" s="236">
        <v>929</v>
      </c>
      <c r="E36" s="236">
        <v>0</v>
      </c>
      <c r="F36" s="236">
        <v>0</v>
      </c>
      <c r="G36" s="236">
        <v>921</v>
      </c>
      <c r="H36" s="236">
        <v>8</v>
      </c>
      <c r="I36" s="236">
        <v>0</v>
      </c>
      <c r="J36" s="243">
        <v>0</v>
      </c>
      <c r="K36" s="243">
        <v>0</v>
      </c>
      <c r="L36" s="243">
        <v>0.99138858988159306</v>
      </c>
      <c r="M36" s="243">
        <v>8.6114101184068884E-3</v>
      </c>
      <c r="N36" s="244">
        <v>0</v>
      </c>
    </row>
    <row r="37" spans="3:14">
      <c r="C37" s="235" t="s">
        <v>3060</v>
      </c>
      <c r="D37" s="236">
        <v>4706</v>
      </c>
      <c r="E37" s="236">
        <v>0</v>
      </c>
      <c r="F37" s="236">
        <v>0</v>
      </c>
      <c r="G37" s="236">
        <v>4693</v>
      </c>
      <c r="H37" s="236">
        <v>13</v>
      </c>
      <c r="I37" s="236">
        <v>0</v>
      </c>
      <c r="J37" s="243">
        <v>0</v>
      </c>
      <c r="K37" s="243">
        <v>0</v>
      </c>
      <c r="L37" s="243">
        <v>0.99723756906077343</v>
      </c>
      <c r="M37" s="243">
        <v>2.7624309392265192E-3</v>
      </c>
      <c r="N37" s="244">
        <v>0</v>
      </c>
    </row>
    <row r="38" spans="3:14">
      <c r="C38" s="235" t="s">
        <v>3061</v>
      </c>
      <c r="D38" s="236">
        <v>767</v>
      </c>
      <c r="E38" s="236">
        <v>0</v>
      </c>
      <c r="F38" s="236">
        <v>0</v>
      </c>
      <c r="G38" s="236">
        <v>697</v>
      </c>
      <c r="H38" s="236">
        <v>70</v>
      </c>
      <c r="I38" s="236">
        <v>0</v>
      </c>
      <c r="J38" s="243">
        <v>0</v>
      </c>
      <c r="K38" s="243">
        <v>0</v>
      </c>
      <c r="L38" s="243">
        <v>0.90873533246414606</v>
      </c>
      <c r="M38" s="243">
        <v>9.126466753585398E-2</v>
      </c>
      <c r="N38" s="244">
        <v>0</v>
      </c>
    </row>
    <row r="39" spans="3:14">
      <c r="C39" s="235" t="s">
        <v>3062</v>
      </c>
      <c r="D39" s="236">
        <v>653</v>
      </c>
      <c r="E39" s="236">
        <v>0</v>
      </c>
      <c r="F39" s="236">
        <v>0</v>
      </c>
      <c r="G39" s="236">
        <v>635</v>
      </c>
      <c r="H39" s="236">
        <v>18</v>
      </c>
      <c r="I39" s="236">
        <v>0</v>
      </c>
      <c r="J39" s="243">
        <v>0</v>
      </c>
      <c r="K39" s="243">
        <v>0</v>
      </c>
      <c r="L39" s="243">
        <v>0.97243491577335373</v>
      </c>
      <c r="M39" s="243">
        <v>2.7565084226646247E-2</v>
      </c>
      <c r="N39" s="244">
        <v>0</v>
      </c>
    </row>
    <row r="40" spans="3:14">
      <c r="C40" s="235" t="s">
        <v>3063</v>
      </c>
      <c r="D40" s="236">
        <v>5237</v>
      </c>
      <c r="E40" s="236">
        <v>336</v>
      </c>
      <c r="F40" s="236">
        <v>697</v>
      </c>
      <c r="G40" s="236">
        <v>1528</v>
      </c>
      <c r="H40" s="236">
        <v>2676</v>
      </c>
      <c r="I40" s="236">
        <v>0</v>
      </c>
      <c r="J40" s="243">
        <v>6.4158869581821654E-2</v>
      </c>
      <c r="K40" s="243">
        <v>0.13309146457895743</v>
      </c>
      <c r="L40" s="243">
        <v>0.29177009738399845</v>
      </c>
      <c r="M40" s="243">
        <v>0.51097956845522241</v>
      </c>
      <c r="N40" s="244">
        <v>0</v>
      </c>
    </row>
    <row r="41" spans="3:14">
      <c r="C41" s="235" t="s">
        <v>3064</v>
      </c>
      <c r="D41" s="236">
        <v>2537</v>
      </c>
      <c r="E41" s="236">
        <v>682</v>
      </c>
      <c r="F41" s="236">
        <v>12</v>
      </c>
      <c r="G41" s="236">
        <v>1828</v>
      </c>
      <c r="H41" s="236">
        <v>15</v>
      </c>
      <c r="I41" s="236">
        <v>0</v>
      </c>
      <c r="J41" s="243">
        <v>0.26882144264879781</v>
      </c>
      <c r="K41" s="243">
        <v>4.7299960583366179E-3</v>
      </c>
      <c r="L41" s="243">
        <v>0.72053606621994482</v>
      </c>
      <c r="M41" s="243">
        <v>5.912495072920773E-3</v>
      </c>
      <c r="N41" s="244">
        <v>0</v>
      </c>
    </row>
    <row r="42" spans="3:14">
      <c r="C42" s="235" t="s">
        <v>3065</v>
      </c>
      <c r="D42" s="236">
        <v>2523</v>
      </c>
      <c r="E42" s="236">
        <v>1186</v>
      </c>
      <c r="F42" s="236">
        <v>4</v>
      </c>
      <c r="G42" s="236">
        <v>1327</v>
      </c>
      <c r="H42" s="236">
        <v>6</v>
      </c>
      <c r="I42" s="236">
        <v>0</v>
      </c>
      <c r="J42" s="243">
        <v>0.4700753071739992</v>
      </c>
      <c r="K42" s="243">
        <v>1.5854141894569957E-3</v>
      </c>
      <c r="L42" s="243">
        <v>0.52596115735235827</v>
      </c>
      <c r="M42" s="243">
        <v>2.3781212841854932E-3</v>
      </c>
      <c r="N42" s="244">
        <v>0</v>
      </c>
    </row>
    <row r="43" spans="3:14">
      <c r="C43" s="235" t="s">
        <v>3066</v>
      </c>
      <c r="D43" s="236">
        <v>7193</v>
      </c>
      <c r="E43" s="236">
        <v>4034</v>
      </c>
      <c r="F43" s="236">
        <v>993</v>
      </c>
      <c r="G43" s="236">
        <v>1755</v>
      </c>
      <c r="H43" s="236">
        <v>411</v>
      </c>
      <c r="I43" s="236">
        <v>0</v>
      </c>
      <c r="J43" s="243">
        <v>0.56082302238287218</v>
      </c>
      <c r="K43" s="243">
        <v>0.13805088280272487</v>
      </c>
      <c r="L43" s="243">
        <v>0.24398720978729321</v>
      </c>
      <c r="M43" s="243">
        <v>5.713888502710969E-2</v>
      </c>
      <c r="N43" s="244">
        <v>0</v>
      </c>
    </row>
    <row r="44" spans="3:14">
      <c r="C44" s="235" t="s">
        <v>3067</v>
      </c>
      <c r="D44" s="236">
        <v>80248</v>
      </c>
      <c r="E44" s="236">
        <v>63681</v>
      </c>
      <c r="F44" s="236">
        <v>2798</v>
      </c>
      <c r="G44" s="236">
        <v>5291</v>
      </c>
      <c r="H44" s="236">
        <v>276</v>
      </c>
      <c r="I44" s="236">
        <v>8202</v>
      </c>
      <c r="J44" s="243">
        <v>0.79355248728940286</v>
      </c>
      <c r="K44" s="243">
        <v>3.4866912571029807E-2</v>
      </c>
      <c r="L44" s="243">
        <v>6.5933107367161792E-2</v>
      </c>
      <c r="M44" s="243">
        <v>3.4393380520386799E-3</v>
      </c>
      <c r="N44" s="244">
        <v>0.10220815472036686</v>
      </c>
    </row>
    <row r="45" spans="3:14">
      <c r="C45" s="235" t="s">
        <v>3068</v>
      </c>
      <c r="D45" s="236">
        <v>36115</v>
      </c>
      <c r="E45" s="236">
        <v>30837</v>
      </c>
      <c r="F45" s="236">
        <v>1639</v>
      </c>
      <c r="G45" s="236">
        <v>772</v>
      </c>
      <c r="H45" s="236">
        <v>269</v>
      </c>
      <c r="I45" s="236">
        <v>2598</v>
      </c>
      <c r="J45" s="243">
        <v>0.85385573861276476</v>
      </c>
      <c r="K45" s="243">
        <v>4.5382804928699984E-2</v>
      </c>
      <c r="L45" s="243">
        <v>2.1376159490516407E-2</v>
      </c>
      <c r="M45" s="243">
        <v>7.4484286307628413E-3</v>
      </c>
      <c r="N45" s="244">
        <v>7.1936868337255988E-2</v>
      </c>
    </row>
    <row r="46" spans="3:14">
      <c r="C46" s="235" t="s">
        <v>3069</v>
      </c>
      <c r="D46" s="236">
        <v>47288</v>
      </c>
      <c r="E46" s="236">
        <v>40498</v>
      </c>
      <c r="F46" s="236">
        <v>738</v>
      </c>
      <c r="G46" s="236">
        <v>1781</v>
      </c>
      <c r="H46" s="236">
        <v>903</v>
      </c>
      <c r="I46" s="236">
        <v>3368</v>
      </c>
      <c r="J46" s="243">
        <v>0.85641177465741836</v>
      </c>
      <c r="K46" s="243">
        <v>1.5606496362713584E-2</v>
      </c>
      <c r="L46" s="243">
        <v>3.7662832008120456E-2</v>
      </c>
      <c r="M46" s="243">
        <v>1.9095753679580444E-2</v>
      </c>
      <c r="N46" s="244">
        <v>7.122314329216714E-2</v>
      </c>
    </row>
    <row r="47" spans="3:14">
      <c r="C47" s="235" t="s">
        <v>3070</v>
      </c>
      <c r="D47" s="236">
        <v>154195</v>
      </c>
      <c r="E47" s="236">
        <v>126339</v>
      </c>
      <c r="F47" s="236">
        <v>8135</v>
      </c>
      <c r="G47" s="236">
        <v>6167</v>
      </c>
      <c r="H47" s="236">
        <v>883</v>
      </c>
      <c r="I47" s="236">
        <v>12671</v>
      </c>
      <c r="J47" s="243">
        <v>0.81934563377541425</v>
      </c>
      <c r="K47" s="243">
        <v>5.275787152631408E-2</v>
      </c>
      <c r="L47" s="243">
        <v>3.9994811764324394E-2</v>
      </c>
      <c r="M47" s="243">
        <v>5.7265151269496415E-3</v>
      </c>
      <c r="N47" s="244">
        <v>8.2175167806997629E-2</v>
      </c>
    </row>
    <row r="48" spans="3:14">
      <c r="C48" s="235" t="s">
        <v>3071</v>
      </c>
      <c r="D48" s="236">
        <v>79207</v>
      </c>
      <c r="E48" s="236">
        <v>68939</v>
      </c>
      <c r="F48" s="236">
        <v>2495</v>
      </c>
      <c r="G48" s="236">
        <v>2383</v>
      </c>
      <c r="H48" s="236">
        <v>245</v>
      </c>
      <c r="I48" s="236">
        <v>5145</v>
      </c>
      <c r="J48" s="243">
        <v>0.8703649929930436</v>
      </c>
      <c r="K48" s="243">
        <v>3.1499741184491267E-2</v>
      </c>
      <c r="L48" s="243">
        <v>3.0085724746550177E-2</v>
      </c>
      <c r="M48" s="243">
        <v>3.0931609579961366E-3</v>
      </c>
      <c r="N48" s="244">
        <v>6.4956380117918877E-2</v>
      </c>
    </row>
    <row r="49" spans="3:14">
      <c r="C49" s="235" t="s">
        <v>3072</v>
      </c>
      <c r="D49" s="236">
        <v>128869</v>
      </c>
      <c r="E49" s="236">
        <v>110700</v>
      </c>
      <c r="F49" s="236">
        <v>1860</v>
      </c>
      <c r="G49" s="236">
        <v>7990</v>
      </c>
      <c r="H49" s="236">
        <v>656</v>
      </c>
      <c r="I49" s="236">
        <v>7663</v>
      </c>
      <c r="J49" s="243">
        <v>0.85901186476188995</v>
      </c>
      <c r="K49" s="243">
        <v>1.4433261684346119E-2</v>
      </c>
      <c r="L49" s="243">
        <v>6.2000946697809402E-2</v>
      </c>
      <c r="M49" s="243">
        <v>5.090440680070459E-3</v>
      </c>
      <c r="N49" s="244">
        <v>5.9463486175884039E-2</v>
      </c>
    </row>
    <row r="50" spans="3:14">
      <c r="C50" s="235" t="s">
        <v>3073</v>
      </c>
      <c r="D50" s="236">
        <v>107084</v>
      </c>
      <c r="E50" s="236">
        <v>89149</v>
      </c>
      <c r="F50" s="236">
        <v>2894</v>
      </c>
      <c r="G50" s="236">
        <v>3146</v>
      </c>
      <c r="H50" s="236">
        <v>296</v>
      </c>
      <c r="I50" s="236">
        <v>11599</v>
      </c>
      <c r="J50" s="243">
        <v>0.83251466138732211</v>
      </c>
      <c r="K50" s="243">
        <v>2.7025512681633109E-2</v>
      </c>
      <c r="L50" s="243">
        <v>2.9378805423779464E-2</v>
      </c>
      <c r="M50" s="243">
        <v>2.7641851256957157E-3</v>
      </c>
      <c r="N50" s="244">
        <v>0.10831683538156961</v>
      </c>
    </row>
    <row r="51" spans="3:14">
      <c r="C51" s="235" t="s">
        <v>3074</v>
      </c>
      <c r="D51" s="236">
        <v>200858</v>
      </c>
      <c r="E51" s="236">
        <v>87183</v>
      </c>
      <c r="F51" s="236">
        <v>3376</v>
      </c>
      <c r="G51" s="236">
        <v>2821</v>
      </c>
      <c r="H51" s="236">
        <v>4961</v>
      </c>
      <c r="I51" s="236">
        <v>102517</v>
      </c>
      <c r="J51" s="243">
        <v>0.43405291300321619</v>
      </c>
      <c r="K51" s="243">
        <v>1.6807894134164433E-2</v>
      </c>
      <c r="L51" s="243">
        <v>1.4044748030947237E-2</v>
      </c>
      <c r="M51" s="243">
        <v>2.4699041113622561E-2</v>
      </c>
      <c r="N51" s="244">
        <v>0.51039540371804959</v>
      </c>
    </row>
    <row r="52" spans="3:14">
      <c r="C52" s="235" t="s">
        <v>3075</v>
      </c>
      <c r="D52" s="236">
        <v>15609</v>
      </c>
      <c r="E52" s="236">
        <v>12691</v>
      </c>
      <c r="F52" s="236">
        <v>539</v>
      </c>
      <c r="G52" s="236">
        <v>2327</v>
      </c>
      <c r="H52" s="236">
        <v>51</v>
      </c>
      <c r="I52" s="236">
        <v>1</v>
      </c>
      <c r="J52" s="243">
        <v>0.81305656992760589</v>
      </c>
      <c r="K52" s="243">
        <v>3.4531360112755462E-2</v>
      </c>
      <c r="L52" s="243">
        <v>0.14908065859440067</v>
      </c>
      <c r="M52" s="243">
        <v>3.2673457620603498E-3</v>
      </c>
      <c r="N52" s="244">
        <v>6.4065603177653919E-5</v>
      </c>
    </row>
    <row r="53" spans="3:14">
      <c r="C53" s="235" t="s">
        <v>3076</v>
      </c>
      <c r="D53" s="236">
        <v>59436</v>
      </c>
      <c r="E53" s="236">
        <v>44626</v>
      </c>
      <c r="F53" s="236">
        <v>5398</v>
      </c>
      <c r="G53" s="236">
        <v>1497</v>
      </c>
      <c r="H53" s="236">
        <v>1075</v>
      </c>
      <c r="I53" s="236">
        <v>6840</v>
      </c>
      <c r="J53" s="243">
        <v>0.75082441617874685</v>
      </c>
      <c r="K53" s="243">
        <v>9.0820378221953019E-2</v>
      </c>
      <c r="L53" s="243">
        <v>2.5186755501716132E-2</v>
      </c>
      <c r="M53" s="243">
        <v>1.8086681472508245E-2</v>
      </c>
      <c r="N53" s="244">
        <v>0.11508176862507571</v>
      </c>
    </row>
    <row r="54" spans="3:14">
      <c r="C54" s="235" t="s">
        <v>3077</v>
      </c>
      <c r="D54" s="236">
        <v>63121</v>
      </c>
      <c r="E54" s="236">
        <v>52522</v>
      </c>
      <c r="F54" s="236">
        <v>3439</v>
      </c>
      <c r="G54" s="236">
        <v>3322</v>
      </c>
      <c r="H54" s="236">
        <v>312</v>
      </c>
      <c r="I54" s="236">
        <v>3526</v>
      </c>
      <c r="J54" s="243">
        <v>0.83208440930910477</v>
      </c>
      <c r="K54" s="243">
        <v>5.4482660287384549E-2</v>
      </c>
      <c r="L54" s="243">
        <v>5.262907748609813E-2</v>
      </c>
      <c r="M54" s="243">
        <v>4.9428874700971149E-3</v>
      </c>
      <c r="N54" s="244">
        <v>5.5860965447315475E-2</v>
      </c>
    </row>
    <row r="55" spans="3:14">
      <c r="C55" s="235" t="s">
        <v>3078</v>
      </c>
      <c r="D55" s="236">
        <v>3417</v>
      </c>
      <c r="E55" s="236">
        <v>0</v>
      </c>
      <c r="F55" s="236">
        <v>0</v>
      </c>
      <c r="G55" s="236">
        <v>3388</v>
      </c>
      <c r="H55" s="236">
        <v>29</v>
      </c>
      <c r="I55" s="236">
        <v>0</v>
      </c>
      <c r="J55" s="243">
        <v>0</v>
      </c>
      <c r="K55" s="243">
        <v>0</v>
      </c>
      <c r="L55" s="243">
        <v>0.99151302311969569</v>
      </c>
      <c r="M55" s="243">
        <v>8.4869768803043609E-3</v>
      </c>
      <c r="N55" s="244">
        <v>0</v>
      </c>
    </row>
    <row r="56" spans="3:14">
      <c r="C56" s="235" t="s">
        <v>3079</v>
      </c>
      <c r="D56" s="236">
        <v>84810</v>
      </c>
      <c r="E56" s="236">
        <v>75633</v>
      </c>
      <c r="F56" s="236">
        <v>2094</v>
      </c>
      <c r="G56" s="236">
        <v>880</v>
      </c>
      <c r="H56" s="236">
        <v>570</v>
      </c>
      <c r="I56" s="236">
        <v>5633</v>
      </c>
      <c r="J56" s="243">
        <v>0.89179342058719491</v>
      </c>
      <c r="K56" s="243">
        <v>2.4690484612663603E-2</v>
      </c>
      <c r="L56" s="243">
        <v>1.0376134889753566E-2</v>
      </c>
      <c r="M56" s="243">
        <v>6.7209055535903785E-3</v>
      </c>
      <c r="N56" s="244">
        <v>6.6419054356797541E-2</v>
      </c>
    </row>
    <row r="57" spans="3:14">
      <c r="C57" s="235" t="s">
        <v>3080</v>
      </c>
      <c r="D57" s="236">
        <v>98880</v>
      </c>
      <c r="E57" s="236">
        <v>85718</v>
      </c>
      <c r="F57" s="236">
        <v>3395</v>
      </c>
      <c r="G57" s="236">
        <v>2011</v>
      </c>
      <c r="H57" s="236">
        <v>459</v>
      </c>
      <c r="I57" s="236">
        <v>7297</v>
      </c>
      <c r="J57" s="243">
        <v>0.86688915857605175</v>
      </c>
      <c r="K57" s="243">
        <v>3.4334546925566346E-2</v>
      </c>
      <c r="L57" s="243">
        <v>2.0337783171521035E-2</v>
      </c>
      <c r="M57" s="243">
        <v>4.6419902912621363E-3</v>
      </c>
      <c r="N57" s="244">
        <v>7.3796521035598708E-2</v>
      </c>
    </row>
    <row r="58" spans="3:14">
      <c r="C58" s="235" t="s">
        <v>3081</v>
      </c>
      <c r="D58" s="236">
        <v>3513</v>
      </c>
      <c r="E58" s="236">
        <v>3042</v>
      </c>
      <c r="F58" s="236">
        <v>42</v>
      </c>
      <c r="G58" s="236">
        <v>411</v>
      </c>
      <c r="H58" s="236">
        <v>16</v>
      </c>
      <c r="I58" s="236">
        <v>2</v>
      </c>
      <c r="J58" s="243">
        <v>0.86592655849701106</v>
      </c>
      <c r="K58" s="243">
        <v>1.1955593509820665E-2</v>
      </c>
      <c r="L58" s="243">
        <v>0.11699402220324509</v>
      </c>
      <c r="M58" s="243">
        <v>4.5545118132650159E-3</v>
      </c>
      <c r="N58" s="244">
        <v>5.6931397665812699E-4</v>
      </c>
    </row>
    <row r="59" spans="3:14">
      <c r="C59" s="235" t="s">
        <v>3082</v>
      </c>
      <c r="D59" s="236">
        <v>103742</v>
      </c>
      <c r="E59" s="236">
        <v>52344</v>
      </c>
      <c r="F59" s="236">
        <v>3210</v>
      </c>
      <c r="G59" s="236">
        <v>7842</v>
      </c>
      <c r="H59" s="236">
        <v>158</v>
      </c>
      <c r="I59" s="236">
        <v>40188</v>
      </c>
      <c r="J59" s="243">
        <v>0.50455938771182351</v>
      </c>
      <c r="K59" s="243">
        <v>3.0942144936477029E-2</v>
      </c>
      <c r="L59" s="243">
        <v>7.5591370900888744E-2</v>
      </c>
      <c r="M59" s="243">
        <v>1.5230090031038538E-3</v>
      </c>
      <c r="N59" s="244">
        <v>0.3873840874477068</v>
      </c>
    </row>
    <row r="60" spans="3:14">
      <c r="C60" s="235" t="s">
        <v>3083</v>
      </c>
      <c r="D60" s="236">
        <v>72274</v>
      </c>
      <c r="E60" s="236">
        <v>56080</v>
      </c>
      <c r="F60" s="236">
        <v>8202</v>
      </c>
      <c r="G60" s="236">
        <v>1450</v>
      </c>
      <c r="H60" s="236">
        <v>615</v>
      </c>
      <c r="I60" s="236">
        <v>5927</v>
      </c>
      <c r="J60" s="243">
        <v>0.77593602125245598</v>
      </c>
      <c r="K60" s="243">
        <v>0.11348479397847082</v>
      </c>
      <c r="L60" s="243">
        <v>2.0062539779173699E-2</v>
      </c>
      <c r="M60" s="243">
        <v>8.5092841132357426E-3</v>
      </c>
      <c r="N60" s="244">
        <v>8.2007360876663812E-2</v>
      </c>
    </row>
    <row r="61" spans="3:14">
      <c r="C61" s="235" t="s">
        <v>3084</v>
      </c>
      <c r="D61" s="236">
        <v>130834</v>
      </c>
      <c r="E61" s="236">
        <v>111796</v>
      </c>
      <c r="F61" s="236">
        <v>5013</v>
      </c>
      <c r="G61" s="236">
        <v>2398</v>
      </c>
      <c r="H61" s="236">
        <v>692</v>
      </c>
      <c r="I61" s="236">
        <v>10935</v>
      </c>
      <c r="J61" s="243">
        <v>0.85448736566947425</v>
      </c>
      <c r="K61" s="243">
        <v>3.8315728327498966E-2</v>
      </c>
      <c r="L61" s="243">
        <v>1.8328569026399864E-2</v>
      </c>
      <c r="M61" s="243">
        <v>5.2891450234648484E-3</v>
      </c>
      <c r="N61" s="244">
        <v>8.3579191953162019E-2</v>
      </c>
    </row>
    <row r="62" spans="3:14">
      <c r="C62" s="235" t="s">
        <v>3085</v>
      </c>
      <c r="D62" s="236">
        <v>113473</v>
      </c>
      <c r="E62" s="236">
        <v>100265</v>
      </c>
      <c r="F62" s="236">
        <v>7609</v>
      </c>
      <c r="G62" s="236">
        <v>2373</v>
      </c>
      <c r="H62" s="236">
        <v>323</v>
      </c>
      <c r="I62" s="236">
        <v>2903</v>
      </c>
      <c r="J62" s="243">
        <v>0.88360226661849073</v>
      </c>
      <c r="K62" s="243">
        <v>6.7055599129308294E-2</v>
      </c>
      <c r="L62" s="243">
        <v>2.0912463757898354E-2</v>
      </c>
      <c r="M62" s="243">
        <v>2.8464921170674963E-3</v>
      </c>
      <c r="N62" s="244">
        <v>2.5583178377235113E-2</v>
      </c>
    </row>
    <row r="63" spans="3:14">
      <c r="C63" s="235" t="s">
        <v>3086</v>
      </c>
      <c r="D63" s="236">
        <v>13944</v>
      </c>
      <c r="E63" s="236">
        <v>10358</v>
      </c>
      <c r="F63" s="236">
        <v>133</v>
      </c>
      <c r="G63" s="236">
        <v>3088</v>
      </c>
      <c r="H63" s="236">
        <v>12</v>
      </c>
      <c r="I63" s="236">
        <v>353</v>
      </c>
      <c r="J63" s="243">
        <v>0.74282845668387842</v>
      </c>
      <c r="K63" s="243">
        <v>9.5381526104417677E-3</v>
      </c>
      <c r="L63" s="243">
        <v>0.22145725760183591</v>
      </c>
      <c r="M63" s="243">
        <v>8.6058519793459555E-4</v>
      </c>
      <c r="N63" s="244">
        <v>2.5315547905909352E-2</v>
      </c>
    </row>
    <row r="64" spans="3:14">
      <c r="C64" s="235" t="s">
        <v>3087</v>
      </c>
      <c r="D64" s="236">
        <v>41683</v>
      </c>
      <c r="E64" s="236">
        <v>34096</v>
      </c>
      <c r="F64" s="236">
        <v>2395</v>
      </c>
      <c r="G64" s="236">
        <v>3235</v>
      </c>
      <c r="H64" s="236">
        <v>42</v>
      </c>
      <c r="I64" s="236">
        <v>1915</v>
      </c>
      <c r="J64" s="243">
        <v>0.81798335052659354</v>
      </c>
      <c r="K64" s="243">
        <v>5.7457476669145698E-2</v>
      </c>
      <c r="L64" s="243">
        <v>7.7609577045798045E-2</v>
      </c>
      <c r="M64" s="243">
        <v>1.0076050188326177E-3</v>
      </c>
      <c r="N64" s="244">
        <v>4.5941990739630068E-2</v>
      </c>
    </row>
    <row r="65" spans="3:14">
      <c r="C65" s="235" t="s">
        <v>3088</v>
      </c>
      <c r="D65" s="236">
        <v>81313</v>
      </c>
      <c r="E65" s="236">
        <v>74099</v>
      </c>
      <c r="F65" s="236">
        <v>3534</v>
      </c>
      <c r="G65" s="236">
        <v>815</v>
      </c>
      <c r="H65" s="236">
        <v>636</v>
      </c>
      <c r="I65" s="236">
        <v>2229</v>
      </c>
      <c r="J65" s="243">
        <v>0.91128109896326537</v>
      </c>
      <c r="K65" s="243">
        <v>4.3461685093404499E-2</v>
      </c>
      <c r="L65" s="243">
        <v>1.0022997552666855E-2</v>
      </c>
      <c r="M65" s="243">
        <v>7.8216275380320489E-3</v>
      </c>
      <c r="N65" s="244">
        <v>2.7412590852631192E-2</v>
      </c>
    </row>
    <row r="66" spans="3:14">
      <c r="C66" s="235" t="s">
        <v>3089</v>
      </c>
      <c r="D66" s="236">
        <v>16848</v>
      </c>
      <c r="E66" s="236">
        <v>12090</v>
      </c>
      <c r="F66" s="236">
        <v>338</v>
      </c>
      <c r="G66" s="236">
        <v>3818</v>
      </c>
      <c r="H66" s="236">
        <v>82</v>
      </c>
      <c r="I66" s="236">
        <v>520</v>
      </c>
      <c r="J66" s="243">
        <v>0.71759259259259256</v>
      </c>
      <c r="K66" s="243">
        <v>2.0061728395061727E-2</v>
      </c>
      <c r="L66" s="243">
        <v>0.22661443494776828</v>
      </c>
      <c r="M66" s="243">
        <v>4.8670465337132002E-3</v>
      </c>
      <c r="N66" s="244">
        <v>3.0864197530864196E-2</v>
      </c>
    </row>
    <row r="67" spans="3:14">
      <c r="C67" s="235" t="s">
        <v>3090</v>
      </c>
      <c r="D67" s="236">
        <v>62794</v>
      </c>
      <c r="E67" s="236">
        <v>51898</v>
      </c>
      <c r="F67" s="236">
        <v>3540</v>
      </c>
      <c r="G67" s="236">
        <v>3309</v>
      </c>
      <c r="H67" s="236">
        <v>376</v>
      </c>
      <c r="I67" s="236">
        <v>3671</v>
      </c>
      <c r="J67" s="243">
        <v>0.82648023696531514</v>
      </c>
      <c r="K67" s="243">
        <v>5.6374812880211483E-2</v>
      </c>
      <c r="L67" s="243">
        <v>5.2696117463451923E-2</v>
      </c>
      <c r="M67" s="243">
        <v>5.9878332324744404E-3</v>
      </c>
      <c r="N67" s="244">
        <v>5.8460999458546992E-2</v>
      </c>
    </row>
    <row r="68" spans="3:14">
      <c r="C68" s="235" t="s">
        <v>3091</v>
      </c>
      <c r="D68" s="236">
        <v>58229</v>
      </c>
      <c r="E68" s="236">
        <v>43395</v>
      </c>
      <c r="F68" s="236">
        <v>5724</v>
      </c>
      <c r="G68" s="236">
        <v>6585</v>
      </c>
      <c r="H68" s="236">
        <v>119</v>
      </c>
      <c r="I68" s="236">
        <v>2406</v>
      </c>
      <c r="J68" s="243">
        <v>0.74524721358773116</v>
      </c>
      <c r="K68" s="243">
        <v>9.8301533600096178E-2</v>
      </c>
      <c r="L68" s="243">
        <v>0.11308798021604355</v>
      </c>
      <c r="M68" s="243">
        <v>2.0436552233423209E-3</v>
      </c>
      <c r="N68" s="244">
        <v>4.1319617372786756E-2</v>
      </c>
    </row>
    <row r="69" spans="3:14">
      <c r="C69" s="235" t="s">
        <v>3092</v>
      </c>
      <c r="D69" s="236">
        <v>53276</v>
      </c>
      <c r="E69" s="236">
        <v>44724</v>
      </c>
      <c r="F69" s="236">
        <v>2722</v>
      </c>
      <c r="G69" s="236">
        <v>2694</v>
      </c>
      <c r="H69" s="236">
        <v>447</v>
      </c>
      <c r="I69" s="236">
        <v>2689</v>
      </c>
      <c r="J69" s="243">
        <v>0.83947743824611454</v>
      </c>
      <c r="K69" s="243">
        <v>5.10924243561829E-2</v>
      </c>
      <c r="L69" s="243">
        <v>5.0566859373826864E-2</v>
      </c>
      <c r="M69" s="243">
        <v>8.3902695397552376E-3</v>
      </c>
      <c r="N69" s="244">
        <v>5.0473008484120431E-2</v>
      </c>
    </row>
    <row r="70" spans="3:14">
      <c r="C70" s="235" t="s">
        <v>3093</v>
      </c>
      <c r="D70" s="236">
        <v>96412</v>
      </c>
      <c r="E70" s="236">
        <v>81777</v>
      </c>
      <c r="F70" s="236">
        <v>2258</v>
      </c>
      <c r="G70" s="236">
        <v>4349</v>
      </c>
      <c r="H70" s="236">
        <v>1285</v>
      </c>
      <c r="I70" s="236">
        <v>6743</v>
      </c>
      <c r="J70" s="243">
        <v>0.84820354312741153</v>
      </c>
      <c r="K70" s="243">
        <v>2.342032112185205E-2</v>
      </c>
      <c r="L70" s="243">
        <v>4.5108492718748706E-2</v>
      </c>
      <c r="M70" s="243">
        <v>1.3328216404596938E-2</v>
      </c>
      <c r="N70" s="244">
        <v>6.9939426627390777E-2</v>
      </c>
    </row>
    <row r="71" spans="3:14">
      <c r="C71" s="235" t="s">
        <v>3094</v>
      </c>
      <c r="D71" s="236">
        <v>103665</v>
      </c>
      <c r="E71" s="236">
        <v>93381</v>
      </c>
      <c r="F71" s="236">
        <v>2386</v>
      </c>
      <c r="G71" s="236">
        <v>2706</v>
      </c>
      <c r="H71" s="236">
        <v>920</v>
      </c>
      <c r="I71" s="236">
        <v>4272</v>
      </c>
      <c r="J71" s="243">
        <v>0.90079583273042974</v>
      </c>
      <c r="K71" s="243">
        <v>2.3016447209762213E-2</v>
      </c>
      <c r="L71" s="243">
        <v>2.6103313558095788E-2</v>
      </c>
      <c r="M71" s="243">
        <v>8.874740751459026E-3</v>
      </c>
      <c r="N71" s="244">
        <v>4.120966575025322E-2</v>
      </c>
    </row>
    <row r="72" spans="3:14">
      <c r="C72" s="235" t="s">
        <v>3095</v>
      </c>
      <c r="D72" s="236">
        <v>50282</v>
      </c>
      <c r="E72" s="236">
        <v>45084</v>
      </c>
      <c r="F72" s="236">
        <v>1544</v>
      </c>
      <c r="G72" s="236">
        <v>224</v>
      </c>
      <c r="H72" s="236">
        <v>97</v>
      </c>
      <c r="I72" s="236">
        <v>3333</v>
      </c>
      <c r="J72" s="243">
        <v>0.89662304602044474</v>
      </c>
      <c r="K72" s="243">
        <v>3.0706813571456982E-2</v>
      </c>
      <c r="L72" s="243">
        <v>4.4548745077761425E-3</v>
      </c>
      <c r="M72" s="243">
        <v>1.9291197645280617E-3</v>
      </c>
      <c r="N72" s="244">
        <v>6.6286146135794116E-2</v>
      </c>
    </row>
    <row r="73" spans="3:14">
      <c r="C73" s="235" t="s">
        <v>3096</v>
      </c>
      <c r="D73" s="236">
        <v>50838</v>
      </c>
      <c r="E73" s="236">
        <v>44842</v>
      </c>
      <c r="F73" s="236">
        <v>1809</v>
      </c>
      <c r="G73" s="236">
        <v>836</v>
      </c>
      <c r="H73" s="236">
        <v>101</v>
      </c>
      <c r="I73" s="236">
        <v>3250</v>
      </c>
      <c r="J73" s="243">
        <v>0.88205672921830125</v>
      </c>
      <c r="K73" s="243">
        <v>3.5583618553050866E-2</v>
      </c>
      <c r="L73" s="243">
        <v>1.6444391990243518E-2</v>
      </c>
      <c r="M73" s="243">
        <v>1.9867028600653053E-3</v>
      </c>
      <c r="N73" s="244">
        <v>6.3928557378339038E-2</v>
      </c>
    </row>
    <row r="74" spans="3:14">
      <c r="C74" s="235" t="s">
        <v>3097</v>
      </c>
      <c r="D74" s="236">
        <v>60752</v>
      </c>
      <c r="E74" s="236">
        <v>52233</v>
      </c>
      <c r="F74" s="236">
        <v>3333</v>
      </c>
      <c r="G74" s="236">
        <v>247</v>
      </c>
      <c r="H74" s="236">
        <v>69</v>
      </c>
      <c r="I74" s="236">
        <v>4870</v>
      </c>
      <c r="J74" s="243">
        <v>0.859774163813537</v>
      </c>
      <c r="K74" s="243">
        <v>5.4862391361601266E-2</v>
      </c>
      <c r="L74" s="243">
        <v>4.0657097708717413E-3</v>
      </c>
      <c r="M74" s="243">
        <v>1.1357650776929154E-3</v>
      </c>
      <c r="N74" s="244">
        <v>8.0161969976297071E-2</v>
      </c>
    </row>
    <row r="75" spans="3:14">
      <c r="C75" s="235" t="s">
        <v>3098</v>
      </c>
      <c r="D75" s="236">
        <v>30172</v>
      </c>
      <c r="E75" s="236">
        <v>25567</v>
      </c>
      <c r="F75" s="236">
        <v>723</v>
      </c>
      <c r="G75" s="236">
        <v>2406</v>
      </c>
      <c r="H75" s="236">
        <v>17</v>
      </c>
      <c r="I75" s="236">
        <v>1459</v>
      </c>
      <c r="J75" s="243">
        <v>0.84737504971496747</v>
      </c>
      <c r="K75" s="243">
        <v>2.3962614344425294E-2</v>
      </c>
      <c r="L75" s="243">
        <v>7.9742807901365509E-2</v>
      </c>
      <c r="M75" s="243">
        <v>5.6343629855495165E-4</v>
      </c>
      <c r="N75" s="244">
        <v>4.8356091740686731E-2</v>
      </c>
    </row>
    <row r="76" spans="3:14">
      <c r="C76" s="235" t="s">
        <v>3099</v>
      </c>
      <c r="D76" s="236">
        <v>88747</v>
      </c>
      <c r="E76" s="236">
        <v>79373</v>
      </c>
      <c r="F76" s="236">
        <v>3175</v>
      </c>
      <c r="G76" s="236">
        <v>1290</v>
      </c>
      <c r="H76" s="236">
        <v>211</v>
      </c>
      <c r="I76" s="236">
        <v>4698</v>
      </c>
      <c r="J76" s="243">
        <v>0.89437389432882242</v>
      </c>
      <c r="K76" s="243">
        <v>3.5775857212074776E-2</v>
      </c>
      <c r="L76" s="243">
        <v>1.4535702615299672E-2</v>
      </c>
      <c r="M76" s="243">
        <v>2.3775451564559927E-3</v>
      </c>
      <c r="N76" s="244">
        <v>5.2937000687347177E-2</v>
      </c>
    </row>
    <row r="77" spans="3:14">
      <c r="C77" s="235" t="s">
        <v>3100</v>
      </c>
      <c r="D77" s="236">
        <v>79161</v>
      </c>
      <c r="E77" s="236">
        <v>69138</v>
      </c>
      <c r="F77" s="236">
        <v>2936</v>
      </c>
      <c r="G77" s="236">
        <v>4709</v>
      </c>
      <c r="H77" s="236">
        <v>1425</v>
      </c>
      <c r="I77" s="236">
        <v>953</v>
      </c>
      <c r="J77" s="243">
        <v>0.87338462121499227</v>
      </c>
      <c r="K77" s="243">
        <v>3.7088970578946702E-2</v>
      </c>
      <c r="L77" s="243">
        <v>5.948636323442099E-2</v>
      </c>
      <c r="M77" s="243">
        <v>1.8001288513283056E-2</v>
      </c>
      <c r="N77" s="244">
        <v>1.2038756458357018E-2</v>
      </c>
    </row>
    <row r="78" spans="3:14">
      <c r="C78" s="235" t="s">
        <v>3101</v>
      </c>
      <c r="D78" s="236">
        <v>86568</v>
      </c>
      <c r="E78" s="236">
        <v>71906</v>
      </c>
      <c r="F78" s="236">
        <v>3585</v>
      </c>
      <c r="G78" s="236">
        <v>3206</v>
      </c>
      <c r="H78" s="236">
        <v>175</v>
      </c>
      <c r="I78" s="236">
        <v>7696</v>
      </c>
      <c r="J78" s="243">
        <v>0.8306302559837353</v>
      </c>
      <c r="K78" s="243">
        <v>4.1412531189354035E-2</v>
      </c>
      <c r="L78" s="243">
        <v>3.7034470012013675E-2</v>
      </c>
      <c r="M78" s="243">
        <v>2.021532205895943E-3</v>
      </c>
      <c r="N78" s="244">
        <v>8.8901210609001011E-2</v>
      </c>
    </row>
    <row r="79" spans="3:14">
      <c r="C79" s="235" t="s">
        <v>3102</v>
      </c>
      <c r="D79" s="236">
        <v>98935</v>
      </c>
      <c r="E79" s="236">
        <v>74082</v>
      </c>
      <c r="F79" s="236">
        <v>12835</v>
      </c>
      <c r="G79" s="236">
        <v>4248</v>
      </c>
      <c r="H79" s="236">
        <v>825</v>
      </c>
      <c r="I79" s="236">
        <v>6945</v>
      </c>
      <c r="J79" s="243">
        <v>0.74879466316268262</v>
      </c>
      <c r="K79" s="243">
        <v>0.12973164198716328</v>
      </c>
      <c r="L79" s="243">
        <v>4.2937282053873753E-2</v>
      </c>
      <c r="M79" s="243">
        <v>8.3388083084853688E-3</v>
      </c>
      <c r="N79" s="244">
        <v>7.0197604487795023E-2</v>
      </c>
    </row>
    <row r="80" spans="3:14">
      <c r="C80" s="235" t="s">
        <v>3103</v>
      </c>
      <c r="D80" s="236">
        <v>72795</v>
      </c>
      <c r="E80" s="236">
        <v>64153</v>
      </c>
      <c r="F80" s="236">
        <v>1956</v>
      </c>
      <c r="G80" s="236">
        <v>2079</v>
      </c>
      <c r="H80" s="236">
        <v>177</v>
      </c>
      <c r="I80" s="236">
        <v>4430</v>
      </c>
      <c r="J80" s="243">
        <v>0.88128305515488703</v>
      </c>
      <c r="K80" s="243">
        <v>2.6869977333608078E-2</v>
      </c>
      <c r="L80" s="243">
        <v>2.855965382237791E-2</v>
      </c>
      <c r="M80" s="243">
        <v>2.4314856789614671E-3</v>
      </c>
      <c r="N80" s="244">
        <v>6.0855828010165536E-2</v>
      </c>
    </row>
    <row r="81" spans="3:14">
      <c r="C81" s="235" t="s">
        <v>3104</v>
      </c>
      <c r="D81" s="236">
        <v>116117</v>
      </c>
      <c r="E81" s="236">
        <v>79800</v>
      </c>
      <c r="F81" s="236">
        <v>3803</v>
      </c>
      <c r="G81" s="236">
        <v>4780</v>
      </c>
      <c r="H81" s="236">
        <v>948</v>
      </c>
      <c r="I81" s="236">
        <v>26786</v>
      </c>
      <c r="J81" s="243">
        <v>0.68723787214619736</v>
      </c>
      <c r="K81" s="243">
        <v>3.2751448969573792E-2</v>
      </c>
      <c r="L81" s="243">
        <v>4.1165376301489018E-2</v>
      </c>
      <c r="M81" s="243">
        <v>8.1641792330149759E-3</v>
      </c>
      <c r="N81" s="244">
        <v>0.23068112334972485</v>
      </c>
    </row>
    <row r="82" spans="3:14">
      <c r="C82" s="235" t="s">
        <v>3105</v>
      </c>
      <c r="D82" s="236">
        <v>109115</v>
      </c>
      <c r="E82" s="236">
        <v>94334</v>
      </c>
      <c r="F82" s="236">
        <v>3126</v>
      </c>
      <c r="G82" s="236">
        <v>1493</v>
      </c>
      <c r="H82" s="236">
        <v>1370</v>
      </c>
      <c r="I82" s="236">
        <v>8792</v>
      </c>
      <c r="J82" s="243">
        <v>0.86453741465426381</v>
      </c>
      <c r="K82" s="243">
        <v>2.8648673417953536E-2</v>
      </c>
      <c r="L82" s="243">
        <v>1.3682811712413508E-2</v>
      </c>
      <c r="M82" s="243">
        <v>1.2555560647023782E-2</v>
      </c>
      <c r="N82" s="244">
        <v>8.0575539568345317E-2</v>
      </c>
    </row>
    <row r="83" spans="3:14">
      <c r="C83" s="235" t="s">
        <v>3106</v>
      </c>
      <c r="D83" s="236">
        <v>3984</v>
      </c>
      <c r="E83" s="236">
        <v>0</v>
      </c>
      <c r="F83" s="236">
        <v>0</v>
      </c>
      <c r="G83" s="236">
        <v>1496</v>
      </c>
      <c r="H83" s="236">
        <v>2488</v>
      </c>
      <c r="I83" s="236">
        <v>0</v>
      </c>
      <c r="J83" s="243">
        <v>0</v>
      </c>
      <c r="K83" s="243">
        <v>0</v>
      </c>
      <c r="L83" s="243">
        <v>0.37550200803212852</v>
      </c>
      <c r="M83" s="243">
        <v>0.62449799196787148</v>
      </c>
      <c r="N83" s="244">
        <v>0</v>
      </c>
    </row>
    <row r="84" spans="3:14">
      <c r="C84" s="235" t="s">
        <v>3107</v>
      </c>
      <c r="D84" s="236">
        <v>111151</v>
      </c>
      <c r="E84" s="236">
        <v>99879</v>
      </c>
      <c r="F84" s="236">
        <v>4461</v>
      </c>
      <c r="G84" s="236">
        <v>1499</v>
      </c>
      <c r="H84" s="236">
        <v>152</v>
      </c>
      <c r="I84" s="236">
        <v>5160</v>
      </c>
      <c r="J84" s="243">
        <v>0.89858840676197249</v>
      </c>
      <c r="K84" s="243">
        <v>4.0134591681586312E-2</v>
      </c>
      <c r="L84" s="243">
        <v>1.348615846910959E-2</v>
      </c>
      <c r="M84" s="243">
        <v>1.3675090642459357E-3</v>
      </c>
      <c r="N84" s="244">
        <v>4.6423334023085711E-2</v>
      </c>
    </row>
    <row r="85" spans="3:14">
      <c r="C85" s="235" t="s">
        <v>3108</v>
      </c>
      <c r="D85" s="236">
        <v>8099</v>
      </c>
      <c r="E85" s="236">
        <v>4670</v>
      </c>
      <c r="F85" s="236">
        <v>1933</v>
      </c>
      <c r="G85" s="236">
        <v>685</v>
      </c>
      <c r="H85" s="236">
        <v>811</v>
      </c>
      <c r="I85" s="236">
        <v>0</v>
      </c>
      <c r="J85" s="243">
        <v>0.57661439683911597</v>
      </c>
      <c r="K85" s="243">
        <v>0.23867144091863193</v>
      </c>
      <c r="L85" s="243">
        <v>8.4578343005309295E-2</v>
      </c>
      <c r="M85" s="243">
        <v>0.10013581923694283</v>
      </c>
      <c r="N85" s="244">
        <v>0</v>
      </c>
    </row>
    <row r="86" spans="3:14">
      <c r="C86" s="235" t="s">
        <v>3109</v>
      </c>
      <c r="D86" s="236">
        <v>133642</v>
      </c>
      <c r="E86" s="236">
        <v>114399</v>
      </c>
      <c r="F86" s="236">
        <v>10796</v>
      </c>
      <c r="G86" s="236">
        <v>3312</v>
      </c>
      <c r="H86" s="236">
        <v>307</v>
      </c>
      <c r="I86" s="236">
        <v>4828</v>
      </c>
      <c r="J86" s="243">
        <v>0.85601083491716679</v>
      </c>
      <c r="K86" s="243">
        <v>8.0782987384205571E-2</v>
      </c>
      <c r="L86" s="243">
        <v>2.47826282156807E-2</v>
      </c>
      <c r="M86" s="243">
        <v>2.2971820236153307E-3</v>
      </c>
      <c r="N86" s="244">
        <v>3.6126367459331649E-2</v>
      </c>
    </row>
    <row r="87" spans="3:14">
      <c r="C87" s="235" t="s">
        <v>3110</v>
      </c>
      <c r="D87" s="236">
        <v>47267</v>
      </c>
      <c r="E87" s="236">
        <v>39715</v>
      </c>
      <c r="F87" s="236">
        <v>3023</v>
      </c>
      <c r="G87" s="236">
        <v>1346</v>
      </c>
      <c r="H87" s="236">
        <v>114</v>
      </c>
      <c r="I87" s="236">
        <v>3069</v>
      </c>
      <c r="J87" s="243">
        <v>0.84022679670806266</v>
      </c>
      <c r="K87" s="243">
        <v>6.395582541731018E-2</v>
      </c>
      <c r="L87" s="243">
        <v>2.8476526963843698E-2</v>
      </c>
      <c r="M87" s="243">
        <v>2.4118306640996891E-3</v>
      </c>
      <c r="N87" s="244">
        <v>6.4929020246683733E-2</v>
      </c>
    </row>
    <row r="88" spans="3:14">
      <c r="C88" s="235" t="s">
        <v>3111</v>
      </c>
      <c r="D88" s="236">
        <v>173370</v>
      </c>
      <c r="E88" s="236">
        <v>136095</v>
      </c>
      <c r="F88" s="236">
        <v>8056</v>
      </c>
      <c r="G88" s="236">
        <v>3503</v>
      </c>
      <c r="H88" s="236">
        <v>762</v>
      </c>
      <c r="I88" s="236">
        <v>24954</v>
      </c>
      <c r="J88" s="243">
        <v>0.78499740439522414</v>
      </c>
      <c r="K88" s="243">
        <v>4.6467093499452036E-2</v>
      </c>
      <c r="L88" s="243">
        <v>2.0205341177827768E-2</v>
      </c>
      <c r="M88" s="243">
        <v>4.3952240872123204E-3</v>
      </c>
      <c r="N88" s="244">
        <v>0.14393493684028377</v>
      </c>
    </row>
    <row r="89" spans="3:14">
      <c r="C89" s="235" t="s">
        <v>3112</v>
      </c>
      <c r="D89" s="236">
        <v>126386</v>
      </c>
      <c r="E89" s="236">
        <v>82294</v>
      </c>
      <c r="F89" s="236">
        <v>10793</v>
      </c>
      <c r="G89" s="236">
        <v>8837</v>
      </c>
      <c r="H89" s="236">
        <v>782</v>
      </c>
      <c r="I89" s="236">
        <v>23680</v>
      </c>
      <c r="J89" s="243">
        <v>0.65113224566012062</v>
      </c>
      <c r="K89" s="243">
        <v>8.5397116769262413E-2</v>
      </c>
      <c r="L89" s="243">
        <v>6.9920719066985271E-2</v>
      </c>
      <c r="M89" s="243">
        <v>6.187394173405282E-3</v>
      </c>
      <c r="N89" s="244">
        <v>0.18736252433022646</v>
      </c>
    </row>
    <row r="90" spans="3:14">
      <c r="C90" s="235" t="s">
        <v>3113</v>
      </c>
      <c r="D90" s="236">
        <v>4555</v>
      </c>
      <c r="E90" s="236">
        <v>2554</v>
      </c>
      <c r="F90" s="236">
        <v>528</v>
      </c>
      <c r="G90" s="236">
        <v>365</v>
      </c>
      <c r="H90" s="236">
        <v>5</v>
      </c>
      <c r="I90" s="236">
        <v>1103</v>
      </c>
      <c r="J90" s="243">
        <v>0.56070252469813386</v>
      </c>
      <c r="K90" s="243">
        <v>0.1159165751920966</v>
      </c>
      <c r="L90" s="243">
        <v>8.0131723380900105E-2</v>
      </c>
      <c r="M90" s="243">
        <v>1.0976948408342481E-3</v>
      </c>
      <c r="N90" s="244">
        <v>0.24215148188803512</v>
      </c>
    </row>
    <row r="91" spans="3:14">
      <c r="C91" s="235" t="s">
        <v>3114</v>
      </c>
      <c r="D91" s="236">
        <v>37878</v>
      </c>
      <c r="E91" s="236">
        <v>26018</v>
      </c>
      <c r="F91" s="236">
        <v>57</v>
      </c>
      <c r="G91" s="236">
        <v>4993</v>
      </c>
      <c r="H91" s="236">
        <v>2091</v>
      </c>
      <c r="I91" s="236">
        <v>4719</v>
      </c>
      <c r="J91" s="243">
        <v>0.68688948730133592</v>
      </c>
      <c r="K91" s="243">
        <v>1.5048313004910503E-3</v>
      </c>
      <c r="L91" s="243">
        <v>0.1318179418131897</v>
      </c>
      <c r="M91" s="243">
        <v>5.5203548233803267E-2</v>
      </c>
      <c r="N91" s="244">
        <v>0.12458419135118011</v>
      </c>
    </row>
    <row r="92" spans="3:14">
      <c r="C92" s="235" t="s">
        <v>3115</v>
      </c>
      <c r="D92" s="236">
        <v>14510</v>
      </c>
      <c r="E92" s="236">
        <v>6879</v>
      </c>
      <c r="F92" s="236">
        <v>4851</v>
      </c>
      <c r="G92" s="236">
        <v>2755</v>
      </c>
      <c r="H92" s="236">
        <v>25</v>
      </c>
      <c r="I92" s="236">
        <v>0</v>
      </c>
      <c r="J92" s="243">
        <v>0.4740868366643694</v>
      </c>
      <c r="K92" s="243">
        <v>0.33432115782219157</v>
      </c>
      <c r="L92" s="243">
        <v>0.18986905582356994</v>
      </c>
      <c r="M92" s="243">
        <v>1.7229496898690559E-3</v>
      </c>
      <c r="N92" s="244">
        <v>0</v>
      </c>
    </row>
    <row r="93" spans="3:14">
      <c r="C93" s="235" t="s">
        <v>3116</v>
      </c>
      <c r="D93" s="236">
        <v>170795</v>
      </c>
      <c r="E93" s="236">
        <v>141013</v>
      </c>
      <c r="F93" s="236">
        <v>9802</v>
      </c>
      <c r="G93" s="236">
        <v>5753</v>
      </c>
      <c r="H93" s="236">
        <v>680</v>
      </c>
      <c r="I93" s="236">
        <v>13547</v>
      </c>
      <c r="J93" s="243">
        <v>0.82562721391141425</v>
      </c>
      <c r="K93" s="243">
        <v>5.7390438830176527E-2</v>
      </c>
      <c r="L93" s="243">
        <v>3.3683655844726136E-2</v>
      </c>
      <c r="M93" s="243">
        <v>3.9813811879738864E-3</v>
      </c>
      <c r="N93" s="244">
        <v>7.9317310225709189E-2</v>
      </c>
    </row>
    <row r="94" spans="3:14">
      <c r="C94" s="235" t="s">
        <v>3117</v>
      </c>
      <c r="D94" s="236">
        <v>78299</v>
      </c>
      <c r="E94" s="236">
        <v>67095</v>
      </c>
      <c r="F94" s="236">
        <v>3906</v>
      </c>
      <c r="G94" s="236">
        <v>4044</v>
      </c>
      <c r="H94" s="236">
        <v>237</v>
      </c>
      <c r="I94" s="236">
        <v>3017</v>
      </c>
      <c r="J94" s="243">
        <v>0.85690749562574231</v>
      </c>
      <c r="K94" s="243">
        <v>4.9885694581029129E-2</v>
      </c>
      <c r="L94" s="243">
        <v>5.1648169197563189E-2</v>
      </c>
      <c r="M94" s="243">
        <v>3.0268585805693559E-3</v>
      </c>
      <c r="N94" s="244">
        <v>3.8531782015095981E-2</v>
      </c>
    </row>
    <row r="95" spans="3:14">
      <c r="C95" s="235" t="s">
        <v>3118</v>
      </c>
      <c r="D95" s="236">
        <v>86847</v>
      </c>
      <c r="E95" s="236">
        <v>79052</v>
      </c>
      <c r="F95" s="236">
        <v>3524</v>
      </c>
      <c r="G95" s="236">
        <v>1318</v>
      </c>
      <c r="H95" s="236">
        <v>261</v>
      </c>
      <c r="I95" s="236">
        <v>2692</v>
      </c>
      <c r="J95" s="243">
        <v>0.91024445288841294</v>
      </c>
      <c r="K95" s="243">
        <v>4.0577106866097848E-2</v>
      </c>
      <c r="L95" s="243">
        <v>1.5176114315980978E-2</v>
      </c>
      <c r="M95" s="243">
        <v>3.0052851566548066E-3</v>
      </c>
      <c r="N95" s="244">
        <v>3.099704077285341E-2</v>
      </c>
    </row>
    <row r="96" spans="3:14">
      <c r="C96" s="235" t="s">
        <v>3119</v>
      </c>
      <c r="D96" s="236">
        <v>84432</v>
      </c>
      <c r="E96" s="236">
        <v>76078</v>
      </c>
      <c r="F96" s="236">
        <v>2397</v>
      </c>
      <c r="G96" s="236">
        <v>2656</v>
      </c>
      <c r="H96" s="236">
        <v>239</v>
      </c>
      <c r="I96" s="236">
        <v>3062</v>
      </c>
      <c r="J96" s="243">
        <v>0.90105647148000756</v>
      </c>
      <c r="K96" s="243">
        <v>2.8389710062535531E-2</v>
      </c>
      <c r="L96" s="243">
        <v>3.1457267386772785E-2</v>
      </c>
      <c r="M96" s="243">
        <v>2.8306803107826417E-3</v>
      </c>
      <c r="N96" s="244">
        <v>3.626587075990146E-2</v>
      </c>
    </row>
    <row r="97" spans="3:14">
      <c r="C97" s="235" t="s">
        <v>3120</v>
      </c>
      <c r="D97" s="236">
        <v>56930</v>
      </c>
      <c r="E97" s="236">
        <v>43667</v>
      </c>
      <c r="F97" s="236">
        <v>2160</v>
      </c>
      <c r="G97" s="236">
        <v>5325</v>
      </c>
      <c r="H97" s="236">
        <v>721</v>
      </c>
      <c r="I97" s="236">
        <v>5057</v>
      </c>
      <c r="J97" s="243">
        <v>0.76702968557878093</v>
      </c>
      <c r="K97" s="243">
        <v>3.7941331459687339E-2</v>
      </c>
      <c r="L97" s="243">
        <v>9.3535921306868081E-2</v>
      </c>
      <c r="M97" s="243">
        <v>1.2664675917793782E-2</v>
      </c>
      <c r="N97" s="244">
        <v>8.8828385736869839E-2</v>
      </c>
    </row>
    <row r="98" spans="3:14">
      <c r="C98" s="235" t="s">
        <v>3121</v>
      </c>
      <c r="D98" s="236">
        <v>100108</v>
      </c>
      <c r="E98" s="236">
        <v>74807</v>
      </c>
      <c r="F98" s="236">
        <v>8861</v>
      </c>
      <c r="G98" s="236">
        <v>11351</v>
      </c>
      <c r="H98" s="236">
        <v>592</v>
      </c>
      <c r="I98" s="236">
        <v>4497</v>
      </c>
      <c r="J98" s="243">
        <v>0.74726295600751191</v>
      </c>
      <c r="K98" s="243">
        <v>8.8514404443201342E-2</v>
      </c>
      <c r="L98" s="243">
        <v>0.11338754145522835</v>
      </c>
      <c r="M98" s="243">
        <v>5.9136132976385499E-3</v>
      </c>
      <c r="N98" s="244">
        <v>4.4921484796419865E-2</v>
      </c>
    </row>
    <row r="99" spans="3:14">
      <c r="C99" s="235" t="s">
        <v>3122</v>
      </c>
      <c r="D99" s="236">
        <v>2628</v>
      </c>
      <c r="E99" s="236">
        <v>0</v>
      </c>
      <c r="F99" s="236">
        <v>0</v>
      </c>
      <c r="G99" s="236">
        <v>2486</v>
      </c>
      <c r="H99" s="236">
        <v>142</v>
      </c>
      <c r="I99" s="236">
        <v>0</v>
      </c>
      <c r="J99" s="243">
        <v>0</v>
      </c>
      <c r="K99" s="243">
        <v>0</v>
      </c>
      <c r="L99" s="243">
        <v>0.94596651445966518</v>
      </c>
      <c r="M99" s="243">
        <v>5.4033485540334852E-2</v>
      </c>
      <c r="N99" s="244">
        <v>0</v>
      </c>
    </row>
    <row r="100" spans="3:14">
      <c r="C100" s="235" t="s">
        <v>3123</v>
      </c>
      <c r="D100" s="236">
        <v>24028</v>
      </c>
      <c r="E100" s="236">
        <v>15740</v>
      </c>
      <c r="F100" s="236">
        <v>3141</v>
      </c>
      <c r="G100" s="236">
        <v>4449</v>
      </c>
      <c r="H100" s="236">
        <v>32</v>
      </c>
      <c r="I100" s="236">
        <v>666</v>
      </c>
      <c r="J100" s="243">
        <v>0.65506908606625602</v>
      </c>
      <c r="K100" s="243">
        <v>0.13072249042783418</v>
      </c>
      <c r="L100" s="243">
        <v>0.18515898118861329</v>
      </c>
      <c r="M100" s="243">
        <v>1.331779590477776E-3</v>
      </c>
      <c r="N100" s="244">
        <v>2.771766272681871E-2</v>
      </c>
    </row>
    <row r="101" spans="3:14">
      <c r="C101" s="235" t="s">
        <v>3124</v>
      </c>
      <c r="D101" s="236">
        <v>99039</v>
      </c>
      <c r="E101" s="236">
        <v>82550</v>
      </c>
      <c r="F101" s="236">
        <v>3253</v>
      </c>
      <c r="G101" s="236">
        <v>6862</v>
      </c>
      <c r="H101" s="236">
        <v>317</v>
      </c>
      <c r="I101" s="236">
        <v>6057</v>
      </c>
      <c r="J101" s="243">
        <v>0.83351003140177105</v>
      </c>
      <c r="K101" s="243">
        <v>3.2845646664445317E-2</v>
      </c>
      <c r="L101" s="243">
        <v>6.9285836892537284E-2</v>
      </c>
      <c r="M101" s="243">
        <v>3.2007592968426577E-3</v>
      </c>
      <c r="N101" s="244">
        <v>6.1157725744403722E-2</v>
      </c>
    </row>
    <row r="102" spans="3:14">
      <c r="C102" s="235" t="s">
        <v>3125</v>
      </c>
      <c r="D102" s="236">
        <v>89669</v>
      </c>
      <c r="E102" s="236">
        <v>62161</v>
      </c>
      <c r="F102" s="236">
        <v>3423</v>
      </c>
      <c r="G102" s="236">
        <v>1305</v>
      </c>
      <c r="H102" s="236">
        <v>13847</v>
      </c>
      <c r="I102" s="236">
        <v>8933</v>
      </c>
      <c r="J102" s="243">
        <v>0.69322731378737357</v>
      </c>
      <c r="K102" s="243">
        <v>3.8173727821209112E-2</v>
      </c>
      <c r="L102" s="243">
        <v>1.4553524629470609E-2</v>
      </c>
      <c r="M102" s="243">
        <v>0.15442349083852835</v>
      </c>
      <c r="N102" s="244">
        <v>9.9621942923418347E-2</v>
      </c>
    </row>
    <row r="103" spans="3:14">
      <c r="C103" s="235" t="s">
        <v>3126</v>
      </c>
      <c r="D103" s="236">
        <v>105655</v>
      </c>
      <c r="E103" s="236">
        <v>84800</v>
      </c>
      <c r="F103" s="236">
        <v>7906</v>
      </c>
      <c r="G103" s="236">
        <v>5916</v>
      </c>
      <c r="H103" s="236">
        <v>352</v>
      </c>
      <c r="I103" s="236">
        <v>6681</v>
      </c>
      <c r="J103" s="243">
        <v>0.80261227580332217</v>
      </c>
      <c r="K103" s="243">
        <v>7.4828451090814443E-2</v>
      </c>
      <c r="L103" s="243">
        <v>5.599356395816573E-2</v>
      </c>
      <c r="M103" s="243">
        <v>3.3315981259760541E-3</v>
      </c>
      <c r="N103" s="244">
        <v>6.3234111021721648E-2</v>
      </c>
    </row>
    <row r="104" spans="3:14">
      <c r="C104" s="235" t="s">
        <v>3127</v>
      </c>
      <c r="D104" s="236">
        <v>68745</v>
      </c>
      <c r="E104" s="236">
        <v>57570</v>
      </c>
      <c r="F104" s="236">
        <v>4751</v>
      </c>
      <c r="G104" s="236">
        <v>1318</v>
      </c>
      <c r="H104" s="236">
        <v>116</v>
      </c>
      <c r="I104" s="236">
        <v>4990</v>
      </c>
      <c r="J104" s="243">
        <v>0.83744272310713508</v>
      </c>
      <c r="K104" s="243">
        <v>6.9110480762237247E-2</v>
      </c>
      <c r="L104" s="243">
        <v>1.9172303440250199E-2</v>
      </c>
      <c r="M104" s="243">
        <v>1.6873954469415957E-3</v>
      </c>
      <c r="N104" s="244">
        <v>7.2587097243435886E-2</v>
      </c>
    </row>
    <row r="105" spans="3:14">
      <c r="C105" s="235" t="s">
        <v>3128</v>
      </c>
      <c r="D105" s="236">
        <v>200558</v>
      </c>
      <c r="E105" s="236">
        <v>119524</v>
      </c>
      <c r="F105" s="236">
        <v>5264</v>
      </c>
      <c r="G105" s="236">
        <v>10030</v>
      </c>
      <c r="H105" s="236">
        <v>309</v>
      </c>
      <c r="I105" s="236">
        <v>65431</v>
      </c>
      <c r="J105" s="243">
        <v>0.5959572791910569</v>
      </c>
      <c r="K105" s="243">
        <v>2.624677150749409E-2</v>
      </c>
      <c r="L105" s="243">
        <v>5.0010470786505647E-2</v>
      </c>
      <c r="M105" s="243">
        <v>1.5407014429741023E-3</v>
      </c>
      <c r="N105" s="244">
        <v>0.32624477707196919</v>
      </c>
    </row>
    <row r="106" spans="3:14">
      <c r="C106" s="235" t="s">
        <v>3129</v>
      </c>
      <c r="D106" s="236">
        <v>4437</v>
      </c>
      <c r="E106" s="236">
        <v>2363</v>
      </c>
      <c r="F106" s="236">
        <v>674</v>
      </c>
      <c r="G106" s="236">
        <v>368</v>
      </c>
      <c r="H106" s="236">
        <v>1021</v>
      </c>
      <c r="I106" s="236">
        <v>11</v>
      </c>
      <c r="J106" s="243">
        <v>0.53256704980842917</v>
      </c>
      <c r="K106" s="243">
        <v>0.15190443993689429</v>
      </c>
      <c r="L106" s="243">
        <v>8.2938922695514991E-2</v>
      </c>
      <c r="M106" s="243">
        <v>0.23011043497858913</v>
      </c>
      <c r="N106" s="244">
        <v>2.4791525805724587E-3</v>
      </c>
    </row>
    <row r="107" spans="3:14">
      <c r="C107" s="235" t="s">
        <v>3130</v>
      </c>
      <c r="D107" s="236">
        <v>176397</v>
      </c>
      <c r="E107" s="236">
        <v>131285</v>
      </c>
      <c r="F107" s="236">
        <v>11339</v>
      </c>
      <c r="G107" s="236">
        <v>1658</v>
      </c>
      <c r="H107" s="236">
        <v>4122</v>
      </c>
      <c r="I107" s="236">
        <v>27993</v>
      </c>
      <c r="J107" s="243">
        <v>0.74425868920673255</v>
      </c>
      <c r="K107" s="243">
        <v>6.4281138568116236E-2</v>
      </c>
      <c r="L107" s="243">
        <v>9.3992528217600076E-3</v>
      </c>
      <c r="M107" s="243">
        <v>2.3367744349393697E-2</v>
      </c>
      <c r="N107" s="244">
        <v>0.15869317505399752</v>
      </c>
    </row>
    <row r="108" spans="3:14">
      <c r="C108" s="235" t="s">
        <v>3131</v>
      </c>
      <c r="D108" s="236">
        <v>5349</v>
      </c>
      <c r="E108" s="236">
        <v>74</v>
      </c>
      <c r="F108" s="236">
        <v>110</v>
      </c>
      <c r="G108" s="236">
        <v>5008</v>
      </c>
      <c r="H108" s="236">
        <v>157</v>
      </c>
      <c r="I108" s="236">
        <v>0</v>
      </c>
      <c r="J108" s="243">
        <v>1.3834361562908955E-2</v>
      </c>
      <c r="K108" s="243">
        <v>2.0564591512432229E-2</v>
      </c>
      <c r="L108" s="243">
        <v>0.93624976631146006</v>
      </c>
      <c r="M108" s="243">
        <v>2.9351280613198728E-2</v>
      </c>
      <c r="N108" s="244">
        <v>0</v>
      </c>
    </row>
    <row r="109" spans="3:14">
      <c r="C109" s="235" t="s">
        <v>3132</v>
      </c>
      <c r="D109" s="236">
        <v>170585</v>
      </c>
      <c r="E109" s="236">
        <v>134438</v>
      </c>
      <c r="F109" s="236">
        <v>13045</v>
      </c>
      <c r="G109" s="236">
        <v>12886</v>
      </c>
      <c r="H109" s="236">
        <v>1019</v>
      </c>
      <c r="I109" s="236">
        <v>9197</v>
      </c>
      <c r="J109" s="243">
        <v>0.78809977430606437</v>
      </c>
      <c r="K109" s="243">
        <v>7.6472139988861862E-2</v>
      </c>
      <c r="L109" s="243">
        <v>7.5540053345839311E-2</v>
      </c>
      <c r="M109" s="243">
        <v>5.9735615675469709E-3</v>
      </c>
      <c r="N109" s="244">
        <v>5.391447079168743E-2</v>
      </c>
    </row>
    <row r="110" spans="3:14">
      <c r="C110" s="235" t="s">
        <v>3133</v>
      </c>
      <c r="D110" s="236">
        <v>229510</v>
      </c>
      <c r="E110" s="236">
        <v>170448</v>
      </c>
      <c r="F110" s="236">
        <v>32530</v>
      </c>
      <c r="G110" s="236">
        <v>4483</v>
      </c>
      <c r="H110" s="236">
        <v>998</v>
      </c>
      <c r="I110" s="236">
        <v>21051</v>
      </c>
      <c r="J110" s="243">
        <v>0.7426604505250316</v>
      </c>
      <c r="K110" s="243">
        <v>0.14173674349701537</v>
      </c>
      <c r="L110" s="243">
        <v>1.9532917955644633E-2</v>
      </c>
      <c r="M110" s="243">
        <v>4.3483944054725282E-3</v>
      </c>
      <c r="N110" s="244">
        <v>9.1721493616835861E-2</v>
      </c>
    </row>
    <row r="111" spans="3:14">
      <c r="C111" s="235" t="s">
        <v>3134</v>
      </c>
      <c r="D111" s="236">
        <v>169147</v>
      </c>
      <c r="E111" s="236">
        <v>130539</v>
      </c>
      <c r="F111" s="236">
        <v>16207</v>
      </c>
      <c r="G111" s="236">
        <v>7694</v>
      </c>
      <c r="H111" s="236">
        <v>669</v>
      </c>
      <c r="I111" s="236">
        <v>14038</v>
      </c>
      <c r="J111" s="243">
        <v>0.77174883385457616</v>
      </c>
      <c r="K111" s="243">
        <v>9.5816065315967772E-2</v>
      </c>
      <c r="L111" s="243">
        <v>4.5487061550012711E-2</v>
      </c>
      <c r="M111" s="243">
        <v>3.9551396122899018E-3</v>
      </c>
      <c r="N111" s="244">
        <v>8.2992899667153425E-2</v>
      </c>
    </row>
    <row r="112" spans="3:14">
      <c r="C112" s="235" t="s">
        <v>3135</v>
      </c>
      <c r="D112" s="236">
        <v>131954</v>
      </c>
      <c r="E112" s="236">
        <v>83295</v>
      </c>
      <c r="F112" s="236">
        <v>1461</v>
      </c>
      <c r="G112" s="236">
        <v>3614</v>
      </c>
      <c r="H112" s="236">
        <v>910</v>
      </c>
      <c r="I112" s="236">
        <v>42674</v>
      </c>
      <c r="J112" s="243">
        <v>0.63124270579141217</v>
      </c>
      <c r="K112" s="243">
        <v>1.1072040256453006E-2</v>
      </c>
      <c r="L112" s="243">
        <v>2.7388332297618868E-2</v>
      </c>
      <c r="M112" s="243">
        <v>6.8963426648680597E-3</v>
      </c>
      <c r="N112" s="244">
        <v>0.32340057898964791</v>
      </c>
    </row>
    <row r="113" spans="3:14">
      <c r="C113" s="235" t="s">
        <v>3136</v>
      </c>
      <c r="D113" s="236">
        <v>64</v>
      </c>
      <c r="E113" s="236">
        <v>0</v>
      </c>
      <c r="F113" s="236">
        <v>0</v>
      </c>
      <c r="G113" s="236">
        <v>12</v>
      </c>
      <c r="H113" s="236">
        <v>52</v>
      </c>
      <c r="I113" s="236">
        <v>0</v>
      </c>
      <c r="J113" s="243">
        <v>0</v>
      </c>
      <c r="K113" s="243">
        <v>0</v>
      </c>
      <c r="L113" s="243">
        <v>0.1875</v>
      </c>
      <c r="M113" s="243">
        <v>0.8125</v>
      </c>
      <c r="N113" s="244">
        <v>0</v>
      </c>
    </row>
    <row r="114" spans="3:14">
      <c r="C114" s="235" t="s">
        <v>3137</v>
      </c>
      <c r="D114" s="236">
        <v>264376</v>
      </c>
      <c r="E114" s="236">
        <v>139473</v>
      </c>
      <c r="F114" s="236">
        <v>14002</v>
      </c>
      <c r="G114" s="236">
        <v>6445</v>
      </c>
      <c r="H114" s="236">
        <v>2165</v>
      </c>
      <c r="I114" s="236">
        <v>102291</v>
      </c>
      <c r="J114" s="243">
        <v>0.52755545132689807</v>
      </c>
      <c r="K114" s="243">
        <v>5.2962447423366719E-2</v>
      </c>
      <c r="L114" s="243">
        <v>2.4378158380488395E-2</v>
      </c>
      <c r="M114" s="243">
        <v>8.189094320210609E-3</v>
      </c>
      <c r="N114" s="244">
        <v>0.38691484854903624</v>
      </c>
    </row>
    <row r="115" spans="3:14">
      <c r="C115" s="235" t="s">
        <v>3138</v>
      </c>
      <c r="D115" s="236">
        <v>60276</v>
      </c>
      <c r="E115" s="236">
        <v>53045</v>
      </c>
      <c r="F115" s="236">
        <v>1106</v>
      </c>
      <c r="G115" s="236">
        <v>1861</v>
      </c>
      <c r="H115" s="236">
        <v>294</v>
      </c>
      <c r="I115" s="236">
        <v>3970</v>
      </c>
      <c r="J115" s="243">
        <v>0.88003517154422983</v>
      </c>
      <c r="K115" s="243">
        <v>1.8348928263322052E-2</v>
      </c>
      <c r="L115" s="243">
        <v>3.0874643307452387E-2</v>
      </c>
      <c r="M115" s="243">
        <v>4.8775632092375072E-3</v>
      </c>
      <c r="N115" s="244">
        <v>6.5863693675758173E-2</v>
      </c>
    </row>
    <row r="116" spans="3:14">
      <c r="C116" s="235" t="s">
        <v>3139</v>
      </c>
      <c r="D116" s="236">
        <v>82299</v>
      </c>
      <c r="E116" s="236">
        <v>66299</v>
      </c>
      <c r="F116" s="236">
        <v>11076</v>
      </c>
      <c r="G116" s="236">
        <v>20</v>
      </c>
      <c r="H116" s="236">
        <v>874</v>
      </c>
      <c r="I116" s="236">
        <v>4030</v>
      </c>
      <c r="J116" s="243">
        <v>0.80558694516336771</v>
      </c>
      <c r="K116" s="243">
        <v>0.13458243721065868</v>
      </c>
      <c r="L116" s="243">
        <v>2.4301631854579034E-4</v>
      </c>
      <c r="M116" s="243">
        <v>1.0619813120451039E-2</v>
      </c>
      <c r="N116" s="244">
        <v>4.8967788186976759E-2</v>
      </c>
    </row>
    <row r="117" spans="3:14">
      <c r="C117" s="235" t="s">
        <v>3140</v>
      </c>
      <c r="D117" s="236">
        <v>135343</v>
      </c>
      <c r="E117" s="236">
        <v>73787</v>
      </c>
      <c r="F117" s="236">
        <v>15871</v>
      </c>
      <c r="G117" s="236">
        <v>16238</v>
      </c>
      <c r="H117" s="236">
        <v>896</v>
      </c>
      <c r="I117" s="236">
        <v>28551</v>
      </c>
      <c r="J117" s="243">
        <v>0.54518519613131078</v>
      </c>
      <c r="K117" s="243">
        <v>0.11726502294171107</v>
      </c>
      <c r="L117" s="243">
        <v>0.11997665191402584</v>
      </c>
      <c r="M117" s="243">
        <v>6.6202167825450894E-3</v>
      </c>
      <c r="N117" s="244">
        <v>0.21095291223040719</v>
      </c>
    </row>
    <row r="118" spans="3:14">
      <c r="C118" s="235" t="s">
        <v>3141</v>
      </c>
      <c r="D118" s="236">
        <v>2286</v>
      </c>
      <c r="E118" s="236">
        <v>0</v>
      </c>
      <c r="F118" s="236">
        <v>0</v>
      </c>
      <c r="G118" s="236">
        <v>2280</v>
      </c>
      <c r="H118" s="236">
        <v>6</v>
      </c>
      <c r="I118" s="236">
        <v>0</v>
      </c>
      <c r="J118" s="243">
        <v>0</v>
      </c>
      <c r="K118" s="243">
        <v>0</v>
      </c>
      <c r="L118" s="243">
        <v>0.99737532808398954</v>
      </c>
      <c r="M118" s="243">
        <v>2.6246719160104987E-3</v>
      </c>
      <c r="N118" s="244">
        <v>0</v>
      </c>
    </row>
    <row r="119" spans="3:14">
      <c r="C119" s="235" t="s">
        <v>3142</v>
      </c>
      <c r="D119" s="236">
        <v>65352</v>
      </c>
      <c r="E119" s="236">
        <v>54738</v>
      </c>
      <c r="F119" s="236">
        <v>3879</v>
      </c>
      <c r="G119" s="236">
        <v>1916</v>
      </c>
      <c r="H119" s="236">
        <v>169</v>
      </c>
      <c r="I119" s="236">
        <v>4650</v>
      </c>
      <c r="J119" s="243">
        <v>0.83758721997796548</v>
      </c>
      <c r="K119" s="243">
        <v>5.9355490268086668E-2</v>
      </c>
      <c r="L119" s="243">
        <v>2.9318153996817236E-2</v>
      </c>
      <c r="M119" s="243">
        <v>2.5859958379238586E-3</v>
      </c>
      <c r="N119" s="244">
        <v>7.1153139919206757E-2</v>
      </c>
    </row>
    <row r="120" spans="3:14">
      <c r="C120" s="235" t="s">
        <v>3143</v>
      </c>
      <c r="D120" s="236">
        <v>69345</v>
      </c>
      <c r="E120" s="236">
        <v>61786</v>
      </c>
      <c r="F120" s="236">
        <v>2253</v>
      </c>
      <c r="G120" s="236">
        <v>1157</v>
      </c>
      <c r="H120" s="236">
        <v>91</v>
      </c>
      <c r="I120" s="236">
        <v>4058</v>
      </c>
      <c r="J120" s="243">
        <v>0.8909943038431033</v>
      </c>
      <c r="K120" s="243">
        <v>3.2489725286610427E-2</v>
      </c>
      <c r="L120" s="243">
        <v>1.6684692479630833E-2</v>
      </c>
      <c r="M120" s="243">
        <v>1.312279183791189E-3</v>
      </c>
      <c r="N120" s="244">
        <v>5.8518999206864229E-2</v>
      </c>
    </row>
    <row r="121" spans="3:14">
      <c r="C121" s="235" t="s">
        <v>3144</v>
      </c>
      <c r="D121" s="236">
        <v>176740</v>
      </c>
      <c r="E121" s="236">
        <v>142406</v>
      </c>
      <c r="F121" s="236">
        <v>6057</v>
      </c>
      <c r="G121" s="236">
        <v>3213</v>
      </c>
      <c r="H121" s="236">
        <v>862</v>
      </c>
      <c r="I121" s="236">
        <v>24202</v>
      </c>
      <c r="J121" s="243">
        <v>0.80573724114518497</v>
      </c>
      <c r="K121" s="243">
        <v>3.4270680095054885E-2</v>
      </c>
      <c r="L121" s="243">
        <v>1.817924635057146E-2</v>
      </c>
      <c r="M121" s="243">
        <v>4.8772207762815432E-3</v>
      </c>
      <c r="N121" s="244">
        <v>0.1369356116329071</v>
      </c>
    </row>
    <row r="122" spans="3:14">
      <c r="C122" s="235" t="s">
        <v>3145</v>
      </c>
      <c r="D122" s="236">
        <v>73538</v>
      </c>
      <c r="E122" s="236">
        <v>62033</v>
      </c>
      <c r="F122" s="236">
        <v>3991</v>
      </c>
      <c r="G122" s="236">
        <v>963</v>
      </c>
      <c r="H122" s="236">
        <v>111</v>
      </c>
      <c r="I122" s="236">
        <v>6440</v>
      </c>
      <c r="J122" s="243">
        <v>0.84355027332807531</v>
      </c>
      <c r="K122" s="243">
        <v>5.4271261116701566E-2</v>
      </c>
      <c r="L122" s="243">
        <v>1.3095270472408823E-2</v>
      </c>
      <c r="M122" s="243">
        <v>1.5094236993119204E-3</v>
      </c>
      <c r="N122" s="244">
        <v>8.7573771383502405E-2</v>
      </c>
    </row>
    <row r="123" spans="3:14">
      <c r="C123" s="235" t="s">
        <v>3146</v>
      </c>
      <c r="D123" s="236">
        <v>115771</v>
      </c>
      <c r="E123" s="236">
        <v>100726</v>
      </c>
      <c r="F123" s="236">
        <v>1877</v>
      </c>
      <c r="G123" s="236">
        <v>3585</v>
      </c>
      <c r="H123" s="236">
        <v>93</v>
      </c>
      <c r="I123" s="236">
        <v>9490</v>
      </c>
      <c r="J123" s="243">
        <v>0.87004517538934623</v>
      </c>
      <c r="K123" s="243">
        <v>1.6213041262492334E-2</v>
      </c>
      <c r="L123" s="243">
        <v>3.0966304169437943E-2</v>
      </c>
      <c r="M123" s="243">
        <v>8.0330998263813903E-4</v>
      </c>
      <c r="N123" s="244">
        <v>8.1972169196085382E-2</v>
      </c>
    </row>
    <row r="124" spans="3:14">
      <c r="C124" s="235" t="s">
        <v>3147</v>
      </c>
      <c r="D124" s="236">
        <v>44715</v>
      </c>
      <c r="E124" s="236">
        <v>40051</v>
      </c>
      <c r="F124" s="236">
        <v>1769</v>
      </c>
      <c r="G124" s="236">
        <v>972</v>
      </c>
      <c r="H124" s="236">
        <v>50</v>
      </c>
      <c r="I124" s="236">
        <v>1873</v>
      </c>
      <c r="J124" s="243">
        <v>0.89569495694956947</v>
      </c>
      <c r="K124" s="243">
        <v>3.9561668343956163E-2</v>
      </c>
      <c r="L124" s="243">
        <v>2.1737671922173768E-2</v>
      </c>
      <c r="M124" s="243">
        <v>1.1181930001118194E-3</v>
      </c>
      <c r="N124" s="244">
        <v>4.1887509784188752E-2</v>
      </c>
    </row>
    <row r="125" spans="3:14">
      <c r="C125" s="235" t="s">
        <v>3148</v>
      </c>
      <c r="D125" s="236">
        <v>108419</v>
      </c>
      <c r="E125" s="236">
        <v>88317</v>
      </c>
      <c r="F125" s="236">
        <v>2698</v>
      </c>
      <c r="G125" s="236">
        <v>2632</v>
      </c>
      <c r="H125" s="236">
        <v>555</v>
      </c>
      <c r="I125" s="236">
        <v>14217</v>
      </c>
      <c r="J125" s="243">
        <v>0.81458969368837564</v>
      </c>
      <c r="K125" s="243">
        <v>2.4884937142013855E-2</v>
      </c>
      <c r="L125" s="243">
        <v>2.4276187753069112E-2</v>
      </c>
      <c r="M125" s="243">
        <v>5.1190289524898772E-3</v>
      </c>
      <c r="N125" s="244">
        <v>0.13113015246405149</v>
      </c>
    </row>
    <row r="126" spans="3:14">
      <c r="C126" s="235" t="s">
        <v>3149</v>
      </c>
      <c r="D126" s="236">
        <v>217</v>
      </c>
      <c r="E126" s="236">
        <v>0</v>
      </c>
      <c r="F126" s="236">
        <v>0</v>
      </c>
      <c r="G126" s="236">
        <v>170</v>
      </c>
      <c r="H126" s="236">
        <v>47</v>
      </c>
      <c r="I126" s="236">
        <v>0</v>
      </c>
      <c r="J126" s="243">
        <v>0</v>
      </c>
      <c r="K126" s="243">
        <v>0</v>
      </c>
      <c r="L126" s="243">
        <v>0.78341013824884798</v>
      </c>
      <c r="M126" s="243">
        <v>0.21658986175115208</v>
      </c>
      <c r="N126" s="244">
        <v>0</v>
      </c>
    </row>
    <row r="127" spans="3:14">
      <c r="C127" s="235" t="s">
        <v>3150</v>
      </c>
      <c r="D127" s="236">
        <v>144316</v>
      </c>
      <c r="E127" s="236">
        <v>119007</v>
      </c>
      <c r="F127" s="236">
        <v>10899</v>
      </c>
      <c r="G127" s="236">
        <v>5502</v>
      </c>
      <c r="H127" s="236">
        <v>1719</v>
      </c>
      <c r="I127" s="236">
        <v>7189</v>
      </c>
      <c r="J127" s="243">
        <v>0.82462789988636054</v>
      </c>
      <c r="K127" s="243">
        <v>7.5521771667729151E-2</v>
      </c>
      <c r="L127" s="243">
        <v>3.8124670861165777E-2</v>
      </c>
      <c r="M127" s="243">
        <v>1.1911361179633581E-2</v>
      </c>
      <c r="N127" s="244">
        <v>4.9814296405111008E-2</v>
      </c>
    </row>
    <row r="128" spans="3:14">
      <c r="C128" s="235" t="s">
        <v>3151</v>
      </c>
      <c r="D128" s="236">
        <v>94634</v>
      </c>
      <c r="E128" s="236">
        <v>58224</v>
      </c>
      <c r="F128" s="236">
        <v>26402</v>
      </c>
      <c r="G128" s="236">
        <v>4377</v>
      </c>
      <c r="H128" s="236">
        <v>2064</v>
      </c>
      <c r="I128" s="236">
        <v>3567</v>
      </c>
      <c r="J128" s="243">
        <v>0.61525455967199949</v>
      </c>
      <c r="K128" s="243">
        <v>0.27899063761438808</v>
      </c>
      <c r="L128" s="243">
        <v>4.6251875647230385E-2</v>
      </c>
      <c r="M128" s="243">
        <v>2.1810343005685059E-2</v>
      </c>
      <c r="N128" s="244">
        <v>3.7692584060697004E-2</v>
      </c>
    </row>
    <row r="129" spans="3:14">
      <c r="C129" s="235" t="s">
        <v>3152</v>
      </c>
      <c r="D129" s="236">
        <v>138526</v>
      </c>
      <c r="E129" s="236">
        <v>113285</v>
      </c>
      <c r="F129" s="236">
        <v>14858</v>
      </c>
      <c r="G129" s="236">
        <v>326</v>
      </c>
      <c r="H129" s="236">
        <v>402</v>
      </c>
      <c r="I129" s="236">
        <v>9655</v>
      </c>
      <c r="J129" s="243">
        <v>0.81778871836333977</v>
      </c>
      <c r="K129" s="243">
        <v>0.10725784329295583</v>
      </c>
      <c r="L129" s="243">
        <v>2.3533488298225604E-3</v>
      </c>
      <c r="M129" s="243">
        <v>2.9019822993517461E-3</v>
      </c>
      <c r="N129" s="244">
        <v>6.9698107214530125E-2</v>
      </c>
    </row>
    <row r="130" spans="3:14">
      <c r="C130" s="235" t="s">
        <v>3153</v>
      </c>
      <c r="D130" s="236">
        <v>160261</v>
      </c>
      <c r="E130" s="236">
        <v>128357</v>
      </c>
      <c r="F130" s="236">
        <v>6515</v>
      </c>
      <c r="G130" s="236">
        <v>11847</v>
      </c>
      <c r="H130" s="236">
        <v>2393</v>
      </c>
      <c r="I130" s="236">
        <v>11149</v>
      </c>
      <c r="J130" s="243">
        <v>0.80092474151540305</v>
      </c>
      <c r="K130" s="243">
        <v>4.0652435714241146E-2</v>
      </c>
      <c r="L130" s="243">
        <v>7.3923162840616244E-2</v>
      </c>
      <c r="M130" s="243">
        <v>1.4931892350603078E-2</v>
      </c>
      <c r="N130" s="244">
        <v>6.9567767579136533E-2</v>
      </c>
    </row>
    <row r="131" spans="3:14">
      <c r="C131" s="235" t="s">
        <v>3154</v>
      </c>
      <c r="D131" s="236">
        <v>56958</v>
      </c>
      <c r="E131" s="236">
        <v>47074</v>
      </c>
      <c r="F131" s="236">
        <v>4862</v>
      </c>
      <c r="G131" s="236">
        <v>1584</v>
      </c>
      <c r="H131" s="236">
        <v>306</v>
      </c>
      <c r="I131" s="236">
        <v>3132</v>
      </c>
      <c r="J131" s="243">
        <v>0.82646862600512661</v>
      </c>
      <c r="K131" s="243">
        <v>8.5361143298570877E-2</v>
      </c>
      <c r="L131" s="243">
        <v>2.7809965237543453E-2</v>
      </c>
      <c r="M131" s="243">
        <v>5.3723796481618038E-3</v>
      </c>
      <c r="N131" s="244">
        <v>5.4987885810597284E-2</v>
      </c>
    </row>
    <row r="132" spans="3:14">
      <c r="C132" s="235" t="s">
        <v>3155</v>
      </c>
      <c r="D132" s="236">
        <v>3149</v>
      </c>
      <c r="E132" s="236">
        <v>0</v>
      </c>
      <c r="F132" s="236">
        <v>0</v>
      </c>
      <c r="G132" s="236">
        <v>2214</v>
      </c>
      <c r="H132" s="236">
        <v>935</v>
      </c>
      <c r="I132" s="236">
        <v>0</v>
      </c>
      <c r="J132" s="243">
        <v>0</v>
      </c>
      <c r="K132" s="243">
        <v>0</v>
      </c>
      <c r="L132" s="243">
        <v>0.70308034296602095</v>
      </c>
      <c r="M132" s="243">
        <v>0.29691965703397905</v>
      </c>
      <c r="N132" s="244">
        <v>0</v>
      </c>
    </row>
    <row r="133" spans="3:14">
      <c r="C133" s="235" t="s">
        <v>3156</v>
      </c>
      <c r="D133" s="236">
        <v>15849</v>
      </c>
      <c r="E133" s="236">
        <v>14586</v>
      </c>
      <c r="F133" s="236">
        <v>1046</v>
      </c>
      <c r="G133" s="236">
        <v>199</v>
      </c>
      <c r="H133" s="236">
        <v>18</v>
      </c>
      <c r="I133" s="236">
        <v>0</v>
      </c>
      <c r="J133" s="243">
        <v>0.92031042968010601</v>
      </c>
      <c r="K133" s="243">
        <v>6.5997854754243176E-2</v>
      </c>
      <c r="L133" s="243">
        <v>1.2555997223799608E-2</v>
      </c>
      <c r="M133" s="243">
        <v>1.1357183418512209E-3</v>
      </c>
      <c r="N133" s="244">
        <v>0</v>
      </c>
    </row>
    <row r="134" spans="3:14">
      <c r="C134" s="235" t="s">
        <v>3157</v>
      </c>
      <c r="D134" s="236">
        <v>153473</v>
      </c>
      <c r="E134" s="236">
        <v>94427</v>
      </c>
      <c r="F134" s="236">
        <v>12674</v>
      </c>
      <c r="G134" s="236">
        <v>5654</v>
      </c>
      <c r="H134" s="236">
        <v>545</v>
      </c>
      <c r="I134" s="236">
        <v>40173</v>
      </c>
      <c r="J134" s="243">
        <v>0.61526783212682357</v>
      </c>
      <c r="K134" s="243">
        <v>8.2581300945443178E-2</v>
      </c>
      <c r="L134" s="243">
        <v>3.684035628416725E-2</v>
      </c>
      <c r="M134" s="243">
        <v>3.5511132251275467E-3</v>
      </c>
      <c r="N134" s="244">
        <v>0.2617593974184384</v>
      </c>
    </row>
    <row r="135" spans="3:14">
      <c r="C135" s="235" t="s">
        <v>3158</v>
      </c>
      <c r="D135" s="236">
        <v>138374</v>
      </c>
      <c r="E135" s="236">
        <v>115402</v>
      </c>
      <c r="F135" s="236">
        <v>9271</v>
      </c>
      <c r="G135" s="236">
        <v>5961</v>
      </c>
      <c r="H135" s="236">
        <v>680</v>
      </c>
      <c r="I135" s="236">
        <v>7060</v>
      </c>
      <c r="J135" s="243">
        <v>0.83398615346813709</v>
      </c>
      <c r="K135" s="243">
        <v>6.6999580846112711E-2</v>
      </c>
      <c r="L135" s="243">
        <v>4.3078902105886947E-2</v>
      </c>
      <c r="M135" s="243">
        <v>4.9142179889285556E-3</v>
      </c>
      <c r="N135" s="244">
        <v>5.1021145590934715E-2</v>
      </c>
    </row>
    <row r="136" spans="3:14">
      <c r="C136" s="235" t="s">
        <v>3159</v>
      </c>
      <c r="D136" s="236">
        <v>52630</v>
      </c>
      <c r="E136" s="236">
        <v>42712</v>
      </c>
      <c r="F136" s="236">
        <v>4473</v>
      </c>
      <c r="G136" s="236">
        <v>3513</v>
      </c>
      <c r="H136" s="236">
        <v>250</v>
      </c>
      <c r="I136" s="236">
        <v>1682</v>
      </c>
      <c r="J136" s="243">
        <v>0.8115523465703971</v>
      </c>
      <c r="K136" s="243">
        <v>8.4989549686490598E-2</v>
      </c>
      <c r="L136" s="243">
        <v>6.6749002470074106E-2</v>
      </c>
      <c r="M136" s="243">
        <v>4.7501425042751283E-3</v>
      </c>
      <c r="N136" s="244">
        <v>3.1958958768763063E-2</v>
      </c>
    </row>
    <row r="137" spans="3:14">
      <c r="C137" s="235" t="s">
        <v>3160</v>
      </c>
      <c r="D137" s="236">
        <v>47119</v>
      </c>
      <c r="E137" s="236">
        <v>37299</v>
      </c>
      <c r="F137" s="236">
        <v>1624</v>
      </c>
      <c r="G137" s="236">
        <v>3822</v>
      </c>
      <c r="H137" s="236">
        <v>71</v>
      </c>
      <c r="I137" s="236">
        <v>4303</v>
      </c>
      <c r="J137" s="243">
        <v>0.79159150236634901</v>
      </c>
      <c r="K137" s="243">
        <v>3.4465926696237187E-2</v>
      </c>
      <c r="L137" s="243">
        <v>8.1113775759247858E-2</v>
      </c>
      <c r="M137" s="243">
        <v>1.5068231498970692E-3</v>
      </c>
      <c r="N137" s="244">
        <v>9.1321972028268847E-2</v>
      </c>
    </row>
    <row r="138" spans="3:14">
      <c r="C138" s="235" t="s">
        <v>3161</v>
      </c>
      <c r="D138" s="236">
        <v>24923</v>
      </c>
      <c r="E138" s="236">
        <v>15770</v>
      </c>
      <c r="F138" s="236">
        <v>63</v>
      </c>
      <c r="G138" s="236">
        <v>5246</v>
      </c>
      <c r="H138" s="236">
        <v>410</v>
      </c>
      <c r="I138" s="236">
        <v>3434</v>
      </c>
      <c r="J138" s="243">
        <v>0.63274886650884721</v>
      </c>
      <c r="K138" s="243">
        <v>2.5277855795851224E-3</v>
      </c>
      <c r="L138" s="243">
        <v>0.21048830397624685</v>
      </c>
      <c r="M138" s="243">
        <v>1.6450668057617461E-2</v>
      </c>
      <c r="N138" s="244">
        <v>0.13778437587770331</v>
      </c>
    </row>
    <row r="139" spans="3:14">
      <c r="C139" s="235" t="s">
        <v>3162</v>
      </c>
      <c r="D139" s="236">
        <v>2959</v>
      </c>
      <c r="E139" s="236">
        <v>0</v>
      </c>
      <c r="F139" s="236">
        <v>0</v>
      </c>
      <c r="G139" s="236">
        <v>2942</v>
      </c>
      <c r="H139" s="236">
        <v>17</v>
      </c>
      <c r="I139" s="236">
        <v>0</v>
      </c>
      <c r="J139" s="243">
        <v>0</v>
      </c>
      <c r="K139" s="243">
        <v>0</v>
      </c>
      <c r="L139" s="243">
        <v>0.99425481581615416</v>
      </c>
      <c r="M139" s="243">
        <v>5.7451841838458938E-3</v>
      </c>
      <c r="N139" s="244">
        <v>0</v>
      </c>
    </row>
    <row r="140" spans="3:14">
      <c r="C140" s="235" t="s">
        <v>3163</v>
      </c>
      <c r="D140" s="236">
        <v>233761</v>
      </c>
      <c r="E140" s="236">
        <v>180153</v>
      </c>
      <c r="F140" s="236">
        <v>5056</v>
      </c>
      <c r="G140" s="236">
        <v>1249</v>
      </c>
      <c r="H140" s="236">
        <v>558</v>
      </c>
      <c r="I140" s="236">
        <v>46745</v>
      </c>
      <c r="J140" s="243">
        <v>0.77067175448428094</v>
      </c>
      <c r="K140" s="243">
        <v>2.1628928692125717E-2</v>
      </c>
      <c r="L140" s="243">
        <v>5.3430640697122271E-3</v>
      </c>
      <c r="M140" s="243">
        <v>2.3870534434743177E-3</v>
      </c>
      <c r="N140" s="244">
        <v>0.19996919931040677</v>
      </c>
    </row>
    <row r="141" spans="3:14">
      <c r="C141" s="235" t="s">
        <v>3164</v>
      </c>
      <c r="D141" s="236">
        <v>106447</v>
      </c>
      <c r="E141" s="236">
        <v>59674</v>
      </c>
      <c r="F141" s="236">
        <v>32151</v>
      </c>
      <c r="G141" s="236">
        <v>9219</v>
      </c>
      <c r="H141" s="236">
        <v>727</v>
      </c>
      <c r="I141" s="236">
        <v>4676</v>
      </c>
      <c r="J141" s="243">
        <v>0.56059823198399206</v>
      </c>
      <c r="K141" s="243">
        <v>0.30203763375200804</v>
      </c>
      <c r="L141" s="243">
        <v>8.660648022020348E-2</v>
      </c>
      <c r="M141" s="243">
        <v>6.8296898926226198E-3</v>
      </c>
      <c r="N141" s="244">
        <v>4.3927964151173823E-2</v>
      </c>
    </row>
    <row r="142" spans="3:14">
      <c r="C142" s="235" t="s">
        <v>3165</v>
      </c>
      <c r="D142" s="236">
        <v>150566</v>
      </c>
      <c r="E142" s="236">
        <v>85624</v>
      </c>
      <c r="F142" s="236">
        <v>6134</v>
      </c>
      <c r="G142" s="236">
        <v>3864</v>
      </c>
      <c r="H142" s="236">
        <v>345</v>
      </c>
      <c r="I142" s="236">
        <v>54599</v>
      </c>
      <c r="J142" s="243">
        <v>0.56868084428091337</v>
      </c>
      <c r="K142" s="243">
        <v>4.0739609207922106E-2</v>
      </c>
      <c r="L142" s="243">
        <v>2.5663164326607601E-2</v>
      </c>
      <c r="M142" s="243">
        <v>2.2913539577328213E-3</v>
      </c>
      <c r="N142" s="244">
        <v>0.36262502822682413</v>
      </c>
    </row>
    <row r="143" spans="3:14">
      <c r="C143" s="235" t="s">
        <v>3166</v>
      </c>
      <c r="D143" s="236">
        <v>30379</v>
      </c>
      <c r="E143" s="236">
        <v>26445</v>
      </c>
      <c r="F143" s="236">
        <v>1779</v>
      </c>
      <c r="G143" s="236">
        <v>1465</v>
      </c>
      <c r="H143" s="236">
        <v>551</v>
      </c>
      <c r="I143" s="236">
        <v>139</v>
      </c>
      <c r="J143" s="243">
        <v>0.87050264985680903</v>
      </c>
      <c r="K143" s="243">
        <v>5.8560189604661111E-2</v>
      </c>
      <c r="L143" s="243">
        <v>4.8224102175845156E-2</v>
      </c>
      <c r="M143" s="243">
        <v>1.8137529214259849E-2</v>
      </c>
      <c r="N143" s="244">
        <v>4.5755291484248992E-3</v>
      </c>
    </row>
    <row r="144" spans="3:14">
      <c r="C144" s="235" t="s">
        <v>3167</v>
      </c>
      <c r="D144" s="236">
        <v>93878</v>
      </c>
      <c r="E144" s="236">
        <v>80466</v>
      </c>
      <c r="F144" s="236">
        <v>4136</v>
      </c>
      <c r="G144" s="236">
        <v>3251</v>
      </c>
      <c r="H144" s="236">
        <v>1400</v>
      </c>
      <c r="I144" s="236">
        <v>4625</v>
      </c>
      <c r="J144" s="243">
        <v>0.8571337267517416</v>
      </c>
      <c r="K144" s="243">
        <v>4.4057180596092801E-2</v>
      </c>
      <c r="L144" s="243">
        <v>3.4630051769317625E-2</v>
      </c>
      <c r="M144" s="243">
        <v>1.4912972155350561E-2</v>
      </c>
      <c r="N144" s="244">
        <v>4.9266068727497392E-2</v>
      </c>
    </row>
    <row r="145" spans="3:14">
      <c r="C145" s="235" t="s">
        <v>3168</v>
      </c>
      <c r="D145" s="236">
        <v>62809</v>
      </c>
      <c r="E145" s="236">
        <v>55659</v>
      </c>
      <c r="F145" s="236">
        <v>3133</v>
      </c>
      <c r="G145" s="236">
        <v>1807</v>
      </c>
      <c r="H145" s="236">
        <v>293</v>
      </c>
      <c r="I145" s="236">
        <v>1917</v>
      </c>
      <c r="J145" s="243">
        <v>0.88616281106210892</v>
      </c>
      <c r="K145" s="243">
        <v>4.9881386425512264E-2</v>
      </c>
      <c r="L145" s="243">
        <v>2.876976229521247E-2</v>
      </c>
      <c r="M145" s="243">
        <v>4.6649365536786131E-3</v>
      </c>
      <c r="N145" s="244">
        <v>3.0521103663487717E-2</v>
      </c>
    </row>
    <row r="146" spans="3:14">
      <c r="C146" s="235" t="s">
        <v>3169</v>
      </c>
      <c r="D146" s="236">
        <v>2783</v>
      </c>
      <c r="E146" s="236">
        <v>0</v>
      </c>
      <c r="F146" s="236">
        <v>0</v>
      </c>
      <c r="G146" s="236">
        <v>2130</v>
      </c>
      <c r="H146" s="236">
        <v>653</v>
      </c>
      <c r="I146" s="236">
        <v>0</v>
      </c>
      <c r="J146" s="243">
        <v>0</v>
      </c>
      <c r="K146" s="243">
        <v>0</v>
      </c>
      <c r="L146" s="243">
        <v>0.76536112109234644</v>
      </c>
      <c r="M146" s="243">
        <v>0.23463887890765361</v>
      </c>
      <c r="N146" s="244">
        <v>0</v>
      </c>
    </row>
    <row r="147" spans="3:14">
      <c r="C147" s="235" t="s">
        <v>3170</v>
      </c>
      <c r="D147" s="236">
        <v>45651</v>
      </c>
      <c r="E147" s="236">
        <v>0</v>
      </c>
      <c r="F147" s="236">
        <v>0</v>
      </c>
      <c r="G147" s="236">
        <v>41463</v>
      </c>
      <c r="H147" s="236">
        <v>1071</v>
      </c>
      <c r="I147" s="236">
        <v>3117</v>
      </c>
      <c r="J147" s="243">
        <v>0</v>
      </c>
      <c r="K147" s="243">
        <v>0</v>
      </c>
      <c r="L147" s="243">
        <v>0.90826049812709475</v>
      </c>
      <c r="M147" s="243">
        <v>2.3460603272655582E-2</v>
      </c>
      <c r="N147" s="244">
        <v>6.8278898600249716E-2</v>
      </c>
    </row>
    <row r="148" spans="3:14">
      <c r="C148" s="235" t="s">
        <v>3171</v>
      </c>
      <c r="D148" s="236">
        <v>102442</v>
      </c>
      <c r="E148" s="236">
        <v>68906</v>
      </c>
      <c r="F148" s="236">
        <v>19970</v>
      </c>
      <c r="G148" s="236">
        <v>2460</v>
      </c>
      <c r="H148" s="236">
        <v>551</v>
      </c>
      <c r="I148" s="236">
        <v>10555</v>
      </c>
      <c r="J148" s="243">
        <v>0.67263427109974427</v>
      </c>
      <c r="K148" s="243">
        <v>0.19493957556470978</v>
      </c>
      <c r="L148" s="243">
        <v>2.4013588176724391E-2</v>
      </c>
      <c r="M148" s="243">
        <v>5.3786532867378615E-3</v>
      </c>
      <c r="N148" s="244">
        <v>0.10303391187208372</v>
      </c>
    </row>
    <row r="149" spans="3:14">
      <c r="C149" s="235" t="s">
        <v>3172</v>
      </c>
      <c r="D149" s="236">
        <v>79702</v>
      </c>
      <c r="E149" s="236">
        <v>67925</v>
      </c>
      <c r="F149" s="236">
        <v>2885</v>
      </c>
      <c r="G149" s="236">
        <v>1669</v>
      </c>
      <c r="H149" s="236">
        <v>1089</v>
      </c>
      <c r="I149" s="236">
        <v>6134</v>
      </c>
      <c r="J149" s="243">
        <v>0.85223708313467672</v>
      </c>
      <c r="K149" s="243">
        <v>3.6197335073147471E-2</v>
      </c>
      <c r="L149" s="243">
        <v>2.0940503375072143E-2</v>
      </c>
      <c r="M149" s="243">
        <v>1.3663396150661212E-2</v>
      </c>
      <c r="N149" s="244">
        <v>7.6961682266442497E-2</v>
      </c>
    </row>
    <row r="150" spans="3:14">
      <c r="C150" s="235" t="s">
        <v>3173</v>
      </c>
      <c r="D150" s="236">
        <v>71698</v>
      </c>
      <c r="E150" s="236">
        <v>60755</v>
      </c>
      <c r="F150" s="236">
        <v>2363</v>
      </c>
      <c r="G150" s="236">
        <v>1631</v>
      </c>
      <c r="H150" s="236">
        <v>59</v>
      </c>
      <c r="I150" s="236">
        <v>6890</v>
      </c>
      <c r="J150" s="243">
        <v>0.84737370637953635</v>
      </c>
      <c r="K150" s="243">
        <v>3.2957683617395185E-2</v>
      </c>
      <c r="L150" s="243">
        <v>2.2748193812937599E-2</v>
      </c>
      <c r="M150" s="243">
        <v>8.2289603615163598E-4</v>
      </c>
      <c r="N150" s="244">
        <v>9.6097520153979196E-2</v>
      </c>
    </row>
    <row r="151" spans="3:14">
      <c r="C151" s="235" t="s">
        <v>3174</v>
      </c>
      <c r="D151" s="236">
        <v>138067</v>
      </c>
      <c r="E151" s="236">
        <v>101450</v>
      </c>
      <c r="F151" s="236">
        <v>5939</v>
      </c>
      <c r="G151" s="236">
        <v>7384</v>
      </c>
      <c r="H151" s="236">
        <v>348</v>
      </c>
      <c r="I151" s="236">
        <v>22946</v>
      </c>
      <c r="J151" s="243">
        <v>0.73478818254905232</v>
      </c>
      <c r="K151" s="243">
        <v>4.3015347621082521E-2</v>
      </c>
      <c r="L151" s="243">
        <v>5.3481280827424364E-2</v>
      </c>
      <c r="M151" s="243">
        <v>2.5205154019425353E-3</v>
      </c>
      <c r="N151" s="244">
        <v>0.1661946736004983</v>
      </c>
    </row>
    <row r="152" spans="3:14">
      <c r="C152" s="235" t="s">
        <v>3175</v>
      </c>
      <c r="D152" s="236">
        <v>58458</v>
      </c>
      <c r="E152" s="236">
        <v>47685</v>
      </c>
      <c r="F152" s="236">
        <v>3480</v>
      </c>
      <c r="G152" s="236">
        <v>2116</v>
      </c>
      <c r="H152" s="236">
        <v>559</v>
      </c>
      <c r="I152" s="236">
        <v>4618</v>
      </c>
      <c r="J152" s="243">
        <v>0.81571384583803752</v>
      </c>
      <c r="K152" s="243">
        <v>5.9529918916144925E-2</v>
      </c>
      <c r="L152" s="243">
        <v>3.6196927708782377E-2</v>
      </c>
      <c r="M152" s="243">
        <v>9.5624208833692565E-3</v>
      </c>
      <c r="N152" s="244">
        <v>7.8996886653665874E-2</v>
      </c>
    </row>
    <row r="153" spans="3:14">
      <c r="C153" s="235" t="s">
        <v>3176</v>
      </c>
      <c r="D153" s="236">
        <v>132416</v>
      </c>
      <c r="E153" s="236">
        <v>106229</v>
      </c>
      <c r="F153" s="236">
        <v>5378</v>
      </c>
      <c r="G153" s="236">
        <v>8395</v>
      </c>
      <c r="H153" s="236">
        <v>2566</v>
      </c>
      <c r="I153" s="236">
        <v>9848</v>
      </c>
      <c r="J153" s="243">
        <v>0.80223688980183661</v>
      </c>
      <c r="K153" s="243">
        <v>4.0614427259545671E-2</v>
      </c>
      <c r="L153" s="243">
        <v>6.3398682938617695E-2</v>
      </c>
      <c r="M153" s="243">
        <v>1.9378322861285647E-2</v>
      </c>
      <c r="N153" s="244">
        <v>7.4371677138714357E-2</v>
      </c>
    </row>
    <row r="154" spans="3:14">
      <c r="C154" s="235" t="s">
        <v>3177</v>
      </c>
      <c r="D154" s="236">
        <v>96213</v>
      </c>
      <c r="E154" s="236">
        <v>74703</v>
      </c>
      <c r="F154" s="236">
        <v>3275</v>
      </c>
      <c r="G154" s="236">
        <v>2437</v>
      </c>
      <c r="H154" s="236">
        <v>75</v>
      </c>
      <c r="I154" s="236">
        <v>15723</v>
      </c>
      <c r="J154" s="243">
        <v>0.7764335380873687</v>
      </c>
      <c r="K154" s="243">
        <v>3.4039059170798122E-2</v>
      </c>
      <c r="L154" s="243">
        <v>2.5329217465415277E-2</v>
      </c>
      <c r="M154" s="243">
        <v>7.7952043902591124E-4</v>
      </c>
      <c r="N154" s="244">
        <v>0.16341866483739204</v>
      </c>
    </row>
    <row r="155" spans="3:14">
      <c r="C155" s="235" t="s">
        <v>3178</v>
      </c>
      <c r="D155" s="236">
        <v>5434</v>
      </c>
      <c r="E155" s="236">
        <v>107</v>
      </c>
      <c r="F155" s="236">
        <v>4197</v>
      </c>
      <c r="G155" s="236">
        <v>1105</v>
      </c>
      <c r="H155" s="236">
        <v>25</v>
      </c>
      <c r="I155" s="236">
        <v>0</v>
      </c>
      <c r="J155" s="243">
        <v>1.9690835480309164E-2</v>
      </c>
      <c r="K155" s="243">
        <v>0.77235921972764077</v>
      </c>
      <c r="L155" s="243">
        <v>0.20334928229665072</v>
      </c>
      <c r="M155" s="243">
        <v>4.6006624953993372E-3</v>
      </c>
      <c r="N155" s="244">
        <v>0</v>
      </c>
    </row>
    <row r="156" spans="3:14">
      <c r="C156" s="235" t="s">
        <v>3179</v>
      </c>
      <c r="D156" s="236">
        <v>85899</v>
      </c>
      <c r="E156" s="236">
        <v>77659</v>
      </c>
      <c r="F156" s="236">
        <v>2122</v>
      </c>
      <c r="G156" s="236">
        <v>324</v>
      </c>
      <c r="H156" s="236">
        <v>179</v>
      </c>
      <c r="I156" s="236">
        <v>5615</v>
      </c>
      <c r="J156" s="243">
        <v>0.9040733885144181</v>
      </c>
      <c r="K156" s="243">
        <v>2.4703430773350098E-2</v>
      </c>
      <c r="L156" s="243">
        <v>3.7718716166660845E-3</v>
      </c>
      <c r="M156" s="243">
        <v>2.0838426524173738E-3</v>
      </c>
      <c r="N156" s="244">
        <v>6.536746644314835E-2</v>
      </c>
    </row>
    <row r="157" spans="3:14">
      <c r="C157" s="235" t="s">
        <v>3180</v>
      </c>
      <c r="D157" s="236">
        <v>104957</v>
      </c>
      <c r="E157" s="236">
        <v>88881</v>
      </c>
      <c r="F157" s="236">
        <v>4302</v>
      </c>
      <c r="G157" s="236">
        <v>2342</v>
      </c>
      <c r="H157" s="236">
        <v>807</v>
      </c>
      <c r="I157" s="236">
        <v>8625</v>
      </c>
      <c r="J157" s="243">
        <v>0.84683251236220547</v>
      </c>
      <c r="K157" s="243">
        <v>4.0988214221061955E-2</v>
      </c>
      <c r="L157" s="243">
        <v>2.2313899978086263E-2</v>
      </c>
      <c r="M157" s="243">
        <v>7.6888630582047889E-3</v>
      </c>
      <c r="N157" s="244">
        <v>8.217651038044152E-2</v>
      </c>
    </row>
    <row r="158" spans="3:14">
      <c r="C158" s="235" t="s">
        <v>3181</v>
      </c>
      <c r="D158" s="236">
        <v>4412</v>
      </c>
      <c r="E158" s="236">
        <v>0</v>
      </c>
      <c r="F158" s="236">
        <v>0</v>
      </c>
      <c r="G158" s="236">
        <v>377</v>
      </c>
      <c r="H158" s="236">
        <v>4035</v>
      </c>
      <c r="I158" s="236">
        <v>0</v>
      </c>
      <c r="J158" s="243">
        <v>0</v>
      </c>
      <c r="K158" s="243">
        <v>0</v>
      </c>
      <c r="L158" s="243">
        <v>8.5448776065276524E-2</v>
      </c>
      <c r="M158" s="243">
        <v>0.91455122393472343</v>
      </c>
      <c r="N158" s="244">
        <v>0</v>
      </c>
    </row>
    <row r="159" spans="3:14">
      <c r="C159" s="235" t="s">
        <v>3182</v>
      </c>
      <c r="D159" s="236">
        <v>69828</v>
      </c>
      <c r="E159" s="236">
        <v>54300</v>
      </c>
      <c r="F159" s="236">
        <v>6918</v>
      </c>
      <c r="G159" s="236">
        <v>3858</v>
      </c>
      <c r="H159" s="236">
        <v>285</v>
      </c>
      <c r="I159" s="236">
        <v>4467</v>
      </c>
      <c r="J159" s="243">
        <v>0.77762502148135415</v>
      </c>
      <c r="K159" s="243">
        <v>9.9072005499226665E-2</v>
      </c>
      <c r="L159" s="243">
        <v>5.5250042962708371E-2</v>
      </c>
      <c r="M159" s="243">
        <v>4.0814572950678809E-3</v>
      </c>
      <c r="N159" s="244">
        <v>6.3971472761642889E-2</v>
      </c>
    </row>
    <row r="160" spans="3:14">
      <c r="C160" s="235" t="s">
        <v>3183</v>
      </c>
      <c r="D160" s="236">
        <v>2858</v>
      </c>
      <c r="E160" s="236">
        <v>0</v>
      </c>
      <c r="F160" s="236">
        <v>0</v>
      </c>
      <c r="G160" s="236">
        <v>2231</v>
      </c>
      <c r="H160" s="236">
        <v>627</v>
      </c>
      <c r="I160" s="236">
        <v>0</v>
      </c>
      <c r="J160" s="243">
        <v>0</v>
      </c>
      <c r="K160" s="243">
        <v>0</v>
      </c>
      <c r="L160" s="243">
        <v>0.78061581525542334</v>
      </c>
      <c r="M160" s="243">
        <v>0.21938418474457663</v>
      </c>
      <c r="N160" s="244">
        <v>0</v>
      </c>
    </row>
    <row r="161" spans="3:14">
      <c r="C161" s="235" t="s">
        <v>3184</v>
      </c>
      <c r="D161" s="236">
        <v>40343</v>
      </c>
      <c r="E161" s="236">
        <v>22436</v>
      </c>
      <c r="F161" s="236">
        <v>6002</v>
      </c>
      <c r="G161" s="236">
        <v>9540</v>
      </c>
      <c r="H161" s="236">
        <v>125</v>
      </c>
      <c r="I161" s="236">
        <v>2240</v>
      </c>
      <c r="J161" s="243">
        <v>0.55613117517289246</v>
      </c>
      <c r="K161" s="243">
        <v>0.14877426071437425</v>
      </c>
      <c r="L161" s="243">
        <v>0.23647225045237091</v>
      </c>
      <c r="M161" s="243">
        <v>3.0984309545646085E-3</v>
      </c>
      <c r="N161" s="244">
        <v>5.5523882705797785E-2</v>
      </c>
    </row>
    <row r="162" spans="3:14">
      <c r="C162" s="235" t="s">
        <v>3185</v>
      </c>
      <c r="D162" s="236">
        <v>138993</v>
      </c>
      <c r="E162" s="236">
        <v>123821</v>
      </c>
      <c r="F162" s="236">
        <v>5835</v>
      </c>
      <c r="G162" s="236">
        <v>4344</v>
      </c>
      <c r="H162" s="236">
        <v>451</v>
      </c>
      <c r="I162" s="236">
        <v>4542</v>
      </c>
      <c r="J162" s="243">
        <v>0.8908434237695424</v>
      </c>
      <c r="K162" s="243">
        <v>4.1980531393667309E-2</v>
      </c>
      <c r="L162" s="243">
        <v>3.1253372471994993E-2</v>
      </c>
      <c r="M162" s="243">
        <v>3.2447677221155023E-3</v>
      </c>
      <c r="N162" s="244">
        <v>3.2677904642679848E-2</v>
      </c>
    </row>
    <row r="163" spans="3:14">
      <c r="C163" s="235" t="s">
        <v>3186</v>
      </c>
      <c r="D163" s="236">
        <v>28456</v>
      </c>
      <c r="E163" s="236">
        <v>27806</v>
      </c>
      <c r="F163" s="236">
        <v>357</v>
      </c>
      <c r="G163" s="236">
        <v>245</v>
      </c>
      <c r="H163" s="236">
        <v>48</v>
      </c>
      <c r="I163" s="236">
        <v>0</v>
      </c>
      <c r="J163" s="243">
        <v>0.97715771717739663</v>
      </c>
      <c r="K163" s="243">
        <v>1.2545684565645207E-2</v>
      </c>
      <c r="L163" s="243">
        <v>8.6097835254427893E-3</v>
      </c>
      <c r="M163" s="243">
        <v>1.6868147315153219E-3</v>
      </c>
      <c r="N163" s="244">
        <v>0</v>
      </c>
    </row>
    <row r="164" spans="3:14">
      <c r="C164" s="235" t="s">
        <v>3187</v>
      </c>
      <c r="D164" s="236">
        <v>1464</v>
      </c>
      <c r="E164" s="236">
        <v>0</v>
      </c>
      <c r="F164" s="236">
        <v>0</v>
      </c>
      <c r="G164" s="236">
        <v>1345</v>
      </c>
      <c r="H164" s="236">
        <v>119</v>
      </c>
      <c r="I164" s="236">
        <v>0</v>
      </c>
      <c r="J164" s="243">
        <v>0</v>
      </c>
      <c r="K164" s="243">
        <v>0</v>
      </c>
      <c r="L164" s="243">
        <v>0.91871584699453557</v>
      </c>
      <c r="M164" s="243">
        <v>8.1284153005464474E-2</v>
      </c>
      <c r="N164" s="244">
        <v>0</v>
      </c>
    </row>
    <row r="165" spans="3:14">
      <c r="C165" s="235" t="s">
        <v>3188</v>
      </c>
      <c r="D165" s="236">
        <v>86548</v>
      </c>
      <c r="E165" s="236">
        <v>68123</v>
      </c>
      <c r="F165" s="236">
        <v>7960</v>
      </c>
      <c r="G165" s="236">
        <v>2893</v>
      </c>
      <c r="H165" s="236">
        <v>291</v>
      </c>
      <c r="I165" s="236">
        <v>7281</v>
      </c>
      <c r="J165" s="243">
        <v>0.78711235383833245</v>
      </c>
      <c r="K165" s="243">
        <v>9.1972084854647126E-2</v>
      </c>
      <c r="L165" s="243">
        <v>3.3426537874936449E-2</v>
      </c>
      <c r="M165" s="243">
        <v>3.3622960669224015E-3</v>
      </c>
      <c r="N165" s="244">
        <v>8.4126727365161524E-2</v>
      </c>
    </row>
    <row r="166" spans="3:14">
      <c r="C166" s="235" t="s">
        <v>3189</v>
      </c>
      <c r="D166" s="236">
        <v>17958</v>
      </c>
      <c r="E166" s="236">
        <v>16737</v>
      </c>
      <c r="F166" s="236">
        <v>1036</v>
      </c>
      <c r="G166" s="236">
        <v>42</v>
      </c>
      <c r="H166" s="236">
        <v>143</v>
      </c>
      <c r="I166" s="236">
        <v>0</v>
      </c>
      <c r="J166" s="243">
        <v>0.93200801871032413</v>
      </c>
      <c r="K166" s="243">
        <v>5.769016594275532E-2</v>
      </c>
      <c r="L166" s="243">
        <v>2.3387905111927833E-3</v>
      </c>
      <c r="M166" s="243">
        <v>7.963024835727809E-3</v>
      </c>
      <c r="N166" s="244">
        <v>0</v>
      </c>
    </row>
    <row r="167" spans="3:14">
      <c r="C167" s="235" t="s">
        <v>3190</v>
      </c>
      <c r="D167" s="236">
        <v>3505</v>
      </c>
      <c r="E167" s="236">
        <v>0</v>
      </c>
      <c r="F167" s="236">
        <v>0</v>
      </c>
      <c r="G167" s="236">
        <v>3081</v>
      </c>
      <c r="H167" s="236">
        <v>424</v>
      </c>
      <c r="I167" s="236">
        <v>0</v>
      </c>
      <c r="J167" s="243">
        <v>0</v>
      </c>
      <c r="K167" s="243">
        <v>0</v>
      </c>
      <c r="L167" s="243">
        <v>0.87902995720399424</v>
      </c>
      <c r="M167" s="243">
        <v>0.12097004279600571</v>
      </c>
      <c r="N167" s="244">
        <v>0</v>
      </c>
    </row>
    <row r="168" spans="3:14">
      <c r="C168" s="235" t="s">
        <v>3191</v>
      </c>
      <c r="D168" s="236">
        <v>59724</v>
      </c>
      <c r="E168" s="236">
        <v>27365</v>
      </c>
      <c r="F168" s="236">
        <v>419</v>
      </c>
      <c r="G168" s="236">
        <v>3525</v>
      </c>
      <c r="H168" s="236">
        <v>71</v>
      </c>
      <c r="I168" s="236">
        <v>28344</v>
      </c>
      <c r="J168" s="243">
        <v>0.45819101198848033</v>
      </c>
      <c r="K168" s="243">
        <v>7.0156051168709394E-3</v>
      </c>
      <c r="L168" s="243">
        <v>5.9021498894916619E-2</v>
      </c>
      <c r="M168" s="243">
        <v>1.1888018217132141E-3</v>
      </c>
      <c r="N168" s="244">
        <v>0.47458308217801887</v>
      </c>
    </row>
    <row r="169" spans="3:14">
      <c r="C169" s="235" t="s">
        <v>3192</v>
      </c>
      <c r="D169" s="236">
        <v>42273</v>
      </c>
      <c r="E169" s="236">
        <v>33060</v>
      </c>
      <c r="F169" s="236">
        <v>961</v>
      </c>
      <c r="G169" s="236">
        <v>4591</v>
      </c>
      <c r="H169" s="236">
        <v>1967</v>
      </c>
      <c r="I169" s="236">
        <v>1694</v>
      </c>
      <c r="J169" s="243">
        <v>0.78205947058406078</v>
      </c>
      <c r="K169" s="243">
        <v>2.2733186667612898E-2</v>
      </c>
      <c r="L169" s="243">
        <v>0.10860360040687909</v>
      </c>
      <c r="M169" s="243">
        <v>4.6530882596456366E-2</v>
      </c>
      <c r="N169" s="244">
        <v>4.0072859744990891E-2</v>
      </c>
    </row>
    <row r="170" spans="3:14">
      <c r="C170" s="235" t="s">
        <v>3193</v>
      </c>
      <c r="D170" s="236">
        <v>129972</v>
      </c>
      <c r="E170" s="236">
        <v>103256</v>
      </c>
      <c r="F170" s="236">
        <v>5113</v>
      </c>
      <c r="G170" s="236">
        <v>281</v>
      </c>
      <c r="H170" s="236">
        <v>248</v>
      </c>
      <c r="I170" s="236">
        <v>21074</v>
      </c>
      <c r="J170" s="243">
        <v>0.79444803496137628</v>
      </c>
      <c r="K170" s="243">
        <v>3.9339242298341182E-2</v>
      </c>
      <c r="L170" s="243">
        <v>2.1620041239651618E-3</v>
      </c>
      <c r="M170" s="243">
        <v>1.9081032837841997E-3</v>
      </c>
      <c r="N170" s="244">
        <v>0.16214261533253316</v>
      </c>
    </row>
    <row r="171" spans="3:14">
      <c r="C171" s="235" t="s">
        <v>3194</v>
      </c>
      <c r="D171" s="236">
        <v>100753</v>
      </c>
      <c r="E171" s="236">
        <v>65679</v>
      </c>
      <c r="F171" s="236">
        <v>22979</v>
      </c>
      <c r="G171" s="236">
        <v>2945</v>
      </c>
      <c r="H171" s="236">
        <v>505</v>
      </c>
      <c r="I171" s="236">
        <v>8645</v>
      </c>
      <c r="J171" s="243">
        <v>0.65188133355830591</v>
      </c>
      <c r="K171" s="243">
        <v>0.22807261322243508</v>
      </c>
      <c r="L171" s="243">
        <v>2.9229898861572359E-2</v>
      </c>
      <c r="M171" s="243">
        <v>5.0122576995225952E-3</v>
      </c>
      <c r="N171" s="244">
        <v>8.5803896658164028E-2</v>
      </c>
    </row>
    <row r="172" spans="3:14">
      <c r="C172" s="235" t="s">
        <v>3195</v>
      </c>
      <c r="D172" s="236">
        <v>86349</v>
      </c>
      <c r="E172" s="236">
        <v>72642</v>
      </c>
      <c r="F172" s="236">
        <v>4052</v>
      </c>
      <c r="G172" s="236">
        <v>2111</v>
      </c>
      <c r="H172" s="236">
        <v>3383</v>
      </c>
      <c r="I172" s="236">
        <v>4161</v>
      </c>
      <c r="J172" s="243">
        <v>0.84126046624743778</v>
      </c>
      <c r="K172" s="243">
        <v>4.6925847433091292E-2</v>
      </c>
      <c r="L172" s="243">
        <v>2.4447301068917994E-2</v>
      </c>
      <c r="M172" s="243">
        <v>3.917821862441951E-2</v>
      </c>
      <c r="N172" s="244">
        <v>4.8188166626133483E-2</v>
      </c>
    </row>
    <row r="173" spans="3:14">
      <c r="C173" s="235" t="s">
        <v>3196</v>
      </c>
      <c r="D173" s="236">
        <v>42634</v>
      </c>
      <c r="E173" s="236">
        <v>35640</v>
      </c>
      <c r="F173" s="236">
        <v>1623</v>
      </c>
      <c r="G173" s="236">
        <v>1514</v>
      </c>
      <c r="H173" s="236">
        <v>81</v>
      </c>
      <c r="I173" s="236">
        <v>3776</v>
      </c>
      <c r="J173" s="243">
        <v>0.83595252615283577</v>
      </c>
      <c r="K173" s="243">
        <v>3.806820847211146E-2</v>
      </c>
      <c r="L173" s="243">
        <v>3.5511563540835955E-2</v>
      </c>
      <c r="M173" s="243">
        <v>1.8998921048928087E-3</v>
      </c>
      <c r="N173" s="244">
        <v>8.8567809729324015E-2</v>
      </c>
    </row>
    <row r="174" spans="3:14">
      <c r="C174" s="235" t="s">
        <v>3197</v>
      </c>
      <c r="D174" s="236">
        <v>67200</v>
      </c>
      <c r="E174" s="236">
        <v>54689</v>
      </c>
      <c r="F174" s="236">
        <v>2981</v>
      </c>
      <c r="G174" s="236">
        <v>2381</v>
      </c>
      <c r="H174" s="236">
        <v>292</v>
      </c>
      <c r="I174" s="236">
        <v>6857</v>
      </c>
      <c r="J174" s="243">
        <v>0.81382440476190476</v>
      </c>
      <c r="K174" s="243">
        <v>4.4360119047619051E-2</v>
      </c>
      <c r="L174" s="243">
        <v>3.5431547619047619E-2</v>
      </c>
      <c r="M174" s="243">
        <v>4.3452380952380956E-3</v>
      </c>
      <c r="N174" s="244">
        <v>0.10203869047619048</v>
      </c>
    </row>
    <row r="175" spans="3:14">
      <c r="C175" s="235" t="s">
        <v>3198</v>
      </c>
      <c r="D175" s="236">
        <v>66832</v>
      </c>
      <c r="E175" s="236">
        <v>57393</v>
      </c>
      <c r="F175" s="236">
        <v>2690</v>
      </c>
      <c r="G175" s="236">
        <v>1290</v>
      </c>
      <c r="H175" s="236">
        <v>1854</v>
      </c>
      <c r="I175" s="236">
        <v>3605</v>
      </c>
      <c r="J175" s="243">
        <v>0.85876526214986837</v>
      </c>
      <c r="K175" s="243">
        <v>4.0250179554704335E-2</v>
      </c>
      <c r="L175" s="243">
        <v>1.9302130715824754E-2</v>
      </c>
      <c r="M175" s="243">
        <v>2.7741201819487672E-2</v>
      </c>
      <c r="N175" s="244">
        <v>5.3941225760114918E-2</v>
      </c>
    </row>
    <row r="176" spans="3:14">
      <c r="C176" s="235" t="s">
        <v>3199</v>
      </c>
      <c r="D176" s="236">
        <v>2979</v>
      </c>
      <c r="E176" s="236">
        <v>0</v>
      </c>
      <c r="F176" s="236">
        <v>0</v>
      </c>
      <c r="G176" s="236">
        <v>2835</v>
      </c>
      <c r="H176" s="236">
        <v>144</v>
      </c>
      <c r="I176" s="236">
        <v>0</v>
      </c>
      <c r="J176" s="243">
        <v>0</v>
      </c>
      <c r="K176" s="243">
        <v>0</v>
      </c>
      <c r="L176" s="243">
        <v>0.95166163141993954</v>
      </c>
      <c r="M176" s="243">
        <v>4.8338368580060423E-2</v>
      </c>
      <c r="N176" s="244">
        <v>0</v>
      </c>
    </row>
    <row r="177" spans="3:14">
      <c r="C177" s="235" t="s">
        <v>3200</v>
      </c>
      <c r="D177" s="236">
        <v>323388</v>
      </c>
      <c r="E177" s="236">
        <v>230955</v>
      </c>
      <c r="F177" s="236">
        <v>10502</v>
      </c>
      <c r="G177" s="236">
        <v>4385</v>
      </c>
      <c r="H177" s="236">
        <v>832</v>
      </c>
      <c r="I177" s="236">
        <v>76714</v>
      </c>
      <c r="J177" s="243">
        <v>0.71417306764629485</v>
      </c>
      <c r="K177" s="243">
        <v>3.2474921765804542E-2</v>
      </c>
      <c r="L177" s="243">
        <v>1.3559563125409724E-2</v>
      </c>
      <c r="M177" s="243">
        <v>2.5727608940344106E-3</v>
      </c>
      <c r="N177" s="244">
        <v>0.23721968656845646</v>
      </c>
    </row>
    <row r="178" spans="3:14">
      <c r="C178" s="235" t="s">
        <v>3201</v>
      </c>
      <c r="D178" s="236">
        <v>69637</v>
      </c>
      <c r="E178" s="236">
        <v>59588</v>
      </c>
      <c r="F178" s="236">
        <v>3166</v>
      </c>
      <c r="G178" s="236">
        <v>1570</v>
      </c>
      <c r="H178" s="236">
        <v>509</v>
      </c>
      <c r="I178" s="236">
        <v>4804</v>
      </c>
      <c r="J178" s="243">
        <v>0.85569453020664299</v>
      </c>
      <c r="K178" s="243">
        <v>4.5464336487786666E-2</v>
      </c>
      <c r="L178" s="243">
        <v>2.2545485876760918E-2</v>
      </c>
      <c r="M178" s="243">
        <v>7.3093326823384123E-3</v>
      </c>
      <c r="N178" s="244">
        <v>6.8986314746470989E-2</v>
      </c>
    </row>
    <row r="179" spans="3:14">
      <c r="C179" s="235" t="s">
        <v>3202</v>
      </c>
      <c r="D179" s="236">
        <v>274042</v>
      </c>
      <c r="E179" s="236">
        <v>210544</v>
      </c>
      <c r="F179" s="236">
        <v>14346</v>
      </c>
      <c r="G179" s="236">
        <v>23079</v>
      </c>
      <c r="H179" s="236">
        <v>1245</v>
      </c>
      <c r="I179" s="236">
        <v>24828</v>
      </c>
      <c r="J179" s="243">
        <v>0.76829099189175387</v>
      </c>
      <c r="K179" s="243">
        <v>5.2349639836229485E-2</v>
      </c>
      <c r="L179" s="243">
        <v>8.4217017829383817E-2</v>
      </c>
      <c r="M179" s="243">
        <v>4.5430992329642903E-3</v>
      </c>
      <c r="N179" s="244">
        <v>9.0599251209668594E-2</v>
      </c>
    </row>
    <row r="180" spans="3:14">
      <c r="C180" s="235" t="s">
        <v>3203</v>
      </c>
      <c r="D180" s="236">
        <v>2349</v>
      </c>
      <c r="E180" s="236">
        <v>0</v>
      </c>
      <c r="F180" s="236">
        <v>0</v>
      </c>
      <c r="G180" s="236">
        <v>1642</v>
      </c>
      <c r="H180" s="236">
        <v>707</v>
      </c>
      <c r="I180" s="236">
        <v>0</v>
      </c>
      <c r="J180" s="243">
        <v>0</v>
      </c>
      <c r="K180" s="243">
        <v>0</v>
      </c>
      <c r="L180" s="243">
        <v>0.6990208599404002</v>
      </c>
      <c r="M180" s="243">
        <v>0.3009791400595998</v>
      </c>
      <c r="N180" s="244">
        <v>0</v>
      </c>
    </row>
    <row r="181" spans="3:14">
      <c r="C181" s="235" t="s">
        <v>3204</v>
      </c>
      <c r="D181" s="236">
        <v>2557</v>
      </c>
      <c r="E181" s="236">
        <v>0</v>
      </c>
      <c r="F181" s="236">
        <v>0</v>
      </c>
      <c r="G181" s="236">
        <v>2138</v>
      </c>
      <c r="H181" s="236">
        <v>419</v>
      </c>
      <c r="I181" s="236">
        <v>0</v>
      </c>
      <c r="J181" s="243">
        <v>0</v>
      </c>
      <c r="K181" s="243">
        <v>0</v>
      </c>
      <c r="L181" s="243">
        <v>0.83613609698865854</v>
      </c>
      <c r="M181" s="243">
        <v>0.16386390301134141</v>
      </c>
      <c r="N181" s="244">
        <v>0</v>
      </c>
    </row>
    <row r="182" spans="3:14">
      <c r="C182" s="235" t="s">
        <v>3205</v>
      </c>
      <c r="D182" s="236">
        <v>98429</v>
      </c>
      <c r="E182" s="236">
        <v>87210</v>
      </c>
      <c r="F182" s="236">
        <v>3338</v>
      </c>
      <c r="G182" s="236">
        <v>3636</v>
      </c>
      <c r="H182" s="236">
        <v>476</v>
      </c>
      <c r="I182" s="236">
        <v>3769</v>
      </c>
      <c r="J182" s="243">
        <v>0.88601936421176686</v>
      </c>
      <c r="K182" s="243">
        <v>3.3912769610582247E-2</v>
      </c>
      <c r="L182" s="243">
        <v>3.6940332625547349E-2</v>
      </c>
      <c r="M182" s="243">
        <v>4.8359731379979476E-3</v>
      </c>
      <c r="N182" s="244">
        <v>3.8291560414105599E-2</v>
      </c>
    </row>
    <row r="183" spans="3:14">
      <c r="C183" s="235" t="s">
        <v>3206</v>
      </c>
      <c r="D183" s="236">
        <v>14382</v>
      </c>
      <c r="E183" s="236">
        <v>14009</v>
      </c>
      <c r="F183" s="236">
        <v>40</v>
      </c>
      <c r="G183" s="236">
        <v>320</v>
      </c>
      <c r="H183" s="236">
        <v>6</v>
      </c>
      <c r="I183" s="236">
        <v>7</v>
      </c>
      <c r="J183" s="243">
        <v>0.97406480322625499</v>
      </c>
      <c r="K183" s="243">
        <v>2.7812543457099151E-3</v>
      </c>
      <c r="L183" s="243">
        <v>2.225003476567932E-2</v>
      </c>
      <c r="M183" s="243">
        <v>4.1718815185648727E-4</v>
      </c>
      <c r="N183" s="244">
        <v>4.8671951049923516E-4</v>
      </c>
    </row>
    <row r="184" spans="3:14">
      <c r="C184" s="235" t="s">
        <v>3207</v>
      </c>
      <c r="D184" s="236">
        <v>118451</v>
      </c>
      <c r="E184" s="236">
        <v>93131</v>
      </c>
      <c r="F184" s="236">
        <v>3456</v>
      </c>
      <c r="G184" s="236">
        <v>4068</v>
      </c>
      <c r="H184" s="236">
        <v>377</v>
      </c>
      <c r="I184" s="236">
        <v>17419</v>
      </c>
      <c r="J184" s="243">
        <v>0.78624072401246081</v>
      </c>
      <c r="K184" s="243">
        <v>2.9176621556593021E-2</v>
      </c>
      <c r="L184" s="243">
        <v>3.4343314957239704E-2</v>
      </c>
      <c r="M184" s="243">
        <v>3.182750673274181E-3</v>
      </c>
      <c r="N184" s="244">
        <v>0.14705658880043224</v>
      </c>
    </row>
    <row r="185" spans="3:14">
      <c r="C185" s="235" t="s">
        <v>3208</v>
      </c>
      <c r="D185" s="236">
        <v>3607</v>
      </c>
      <c r="E185" s="236">
        <v>0</v>
      </c>
      <c r="F185" s="236">
        <v>0</v>
      </c>
      <c r="G185" s="236">
        <v>3537</v>
      </c>
      <c r="H185" s="236">
        <v>70</v>
      </c>
      <c r="I185" s="236">
        <v>0</v>
      </c>
      <c r="J185" s="243">
        <v>0</v>
      </c>
      <c r="K185" s="243">
        <v>0</v>
      </c>
      <c r="L185" s="243">
        <v>0.98059329082339897</v>
      </c>
      <c r="M185" s="243">
        <v>1.9406709176601054E-2</v>
      </c>
      <c r="N185" s="244">
        <v>0</v>
      </c>
    </row>
    <row r="186" spans="3:14">
      <c r="C186" s="235" t="s">
        <v>3209</v>
      </c>
      <c r="D186" s="236">
        <v>139255</v>
      </c>
      <c r="E186" s="236">
        <v>103908</v>
      </c>
      <c r="F186" s="236">
        <v>6281</v>
      </c>
      <c r="G186" s="236">
        <v>11370</v>
      </c>
      <c r="H186" s="236">
        <v>2526</v>
      </c>
      <c r="I186" s="236">
        <v>15170</v>
      </c>
      <c r="J186" s="243">
        <v>0.74617069405048297</v>
      </c>
      <c r="K186" s="243">
        <v>4.5104305051883238E-2</v>
      </c>
      <c r="L186" s="243">
        <v>8.1648773832178376E-2</v>
      </c>
      <c r="M186" s="243">
        <v>1.8139384582241212E-2</v>
      </c>
      <c r="N186" s="244">
        <v>0.10893684248321425</v>
      </c>
    </row>
    <row r="187" spans="3:14">
      <c r="C187" s="235" t="s">
        <v>3210</v>
      </c>
      <c r="D187" s="236">
        <v>3622</v>
      </c>
      <c r="E187" s="236">
        <v>0</v>
      </c>
      <c r="F187" s="236">
        <v>0</v>
      </c>
      <c r="G187" s="236">
        <v>2743</v>
      </c>
      <c r="H187" s="236">
        <v>879</v>
      </c>
      <c r="I187" s="236">
        <v>0</v>
      </c>
      <c r="J187" s="243">
        <v>0</v>
      </c>
      <c r="K187" s="243">
        <v>0</v>
      </c>
      <c r="L187" s="243">
        <v>0.75731639977912757</v>
      </c>
      <c r="M187" s="243">
        <v>0.24268360022087246</v>
      </c>
      <c r="N187" s="244">
        <v>0</v>
      </c>
    </row>
    <row r="188" spans="3:14">
      <c r="C188" s="235" t="s">
        <v>3211</v>
      </c>
      <c r="D188" s="236">
        <v>3731</v>
      </c>
      <c r="E188" s="236">
        <v>0</v>
      </c>
      <c r="F188" s="236">
        <v>0</v>
      </c>
      <c r="G188" s="236">
        <v>3336</v>
      </c>
      <c r="H188" s="236">
        <v>395</v>
      </c>
      <c r="I188" s="236">
        <v>0</v>
      </c>
      <c r="J188" s="243">
        <v>0</v>
      </c>
      <c r="K188" s="243">
        <v>0</v>
      </c>
      <c r="L188" s="243">
        <v>0.89413025998391849</v>
      </c>
      <c r="M188" s="243">
        <v>0.10586974001608147</v>
      </c>
      <c r="N188" s="244">
        <v>0</v>
      </c>
    </row>
    <row r="189" spans="3:14">
      <c r="C189" s="235" t="s">
        <v>3212</v>
      </c>
      <c r="D189" s="236">
        <v>36884</v>
      </c>
      <c r="E189" s="236">
        <v>25383</v>
      </c>
      <c r="F189" s="236">
        <v>1059</v>
      </c>
      <c r="G189" s="236">
        <v>8324</v>
      </c>
      <c r="H189" s="236">
        <v>433</v>
      </c>
      <c r="I189" s="236">
        <v>1685</v>
      </c>
      <c r="J189" s="243">
        <v>0.6881845786791021</v>
      </c>
      <c r="K189" s="243">
        <v>2.871163648194339E-2</v>
      </c>
      <c r="L189" s="243">
        <v>0.22568051187506777</v>
      </c>
      <c r="M189" s="243">
        <v>1.1739507645591585E-2</v>
      </c>
      <c r="N189" s="244">
        <v>4.5683765318295197E-2</v>
      </c>
    </row>
    <row r="190" spans="3:14">
      <c r="C190" s="235" t="s">
        <v>3213</v>
      </c>
      <c r="D190" s="236">
        <v>7804</v>
      </c>
      <c r="E190" s="236">
        <v>0</v>
      </c>
      <c r="F190" s="236">
        <v>0</v>
      </c>
      <c r="G190" s="236">
        <v>6021</v>
      </c>
      <c r="H190" s="236">
        <v>1783</v>
      </c>
      <c r="I190" s="236">
        <v>0</v>
      </c>
      <c r="J190" s="243">
        <v>0</v>
      </c>
      <c r="K190" s="243">
        <v>0</v>
      </c>
      <c r="L190" s="243">
        <v>0.77152742183495648</v>
      </c>
      <c r="M190" s="243">
        <v>0.22847257816504357</v>
      </c>
      <c r="N190" s="244">
        <v>0</v>
      </c>
    </row>
    <row r="191" spans="3:14">
      <c r="C191" s="235" t="s">
        <v>3214</v>
      </c>
      <c r="D191" s="236">
        <v>1120</v>
      </c>
      <c r="E191" s="236">
        <v>0</v>
      </c>
      <c r="F191" s="236">
        <v>0</v>
      </c>
      <c r="G191" s="236">
        <v>1058</v>
      </c>
      <c r="H191" s="236">
        <v>62</v>
      </c>
      <c r="I191" s="236">
        <v>0</v>
      </c>
      <c r="J191" s="243">
        <v>0</v>
      </c>
      <c r="K191" s="243">
        <v>0</v>
      </c>
      <c r="L191" s="243">
        <v>0.94464285714285712</v>
      </c>
      <c r="M191" s="243">
        <v>5.5357142857142855E-2</v>
      </c>
      <c r="N191" s="244">
        <v>0</v>
      </c>
    </row>
    <row r="192" spans="3:14">
      <c r="C192" s="235" t="s">
        <v>3215</v>
      </c>
      <c r="D192" s="236">
        <v>237787</v>
      </c>
      <c r="E192" s="236">
        <v>170770</v>
      </c>
      <c r="F192" s="236">
        <v>30889</v>
      </c>
      <c r="G192" s="236">
        <v>17989</v>
      </c>
      <c r="H192" s="236">
        <v>753</v>
      </c>
      <c r="I192" s="236">
        <v>17386</v>
      </c>
      <c r="J192" s="243">
        <v>0.71816373477103457</v>
      </c>
      <c r="K192" s="243">
        <v>0.12990197109177543</v>
      </c>
      <c r="L192" s="243">
        <v>7.565173874097407E-2</v>
      </c>
      <c r="M192" s="243">
        <v>3.1666996093142183E-3</v>
      </c>
      <c r="N192" s="244">
        <v>7.3115855786901718E-2</v>
      </c>
    </row>
    <row r="193" spans="3:14">
      <c r="C193" s="235" t="s">
        <v>3216</v>
      </c>
      <c r="D193" s="236">
        <v>217698</v>
      </c>
      <c r="E193" s="236">
        <v>138021</v>
      </c>
      <c r="F193" s="236">
        <v>16433</v>
      </c>
      <c r="G193" s="236">
        <v>9964</v>
      </c>
      <c r="H193" s="236">
        <v>801</v>
      </c>
      <c r="I193" s="236">
        <v>52479</v>
      </c>
      <c r="J193" s="243">
        <v>0.63400214976710856</v>
      </c>
      <c r="K193" s="243">
        <v>7.5485305331238692E-2</v>
      </c>
      <c r="L193" s="243">
        <v>4.5769827926760924E-2</v>
      </c>
      <c r="M193" s="243">
        <v>3.679409089656313E-3</v>
      </c>
      <c r="N193" s="244">
        <v>0.2410633078852355</v>
      </c>
    </row>
    <row r="194" spans="3:14">
      <c r="C194" s="235" t="s">
        <v>3217</v>
      </c>
      <c r="D194" s="236">
        <v>148263</v>
      </c>
      <c r="E194" s="236">
        <v>128190</v>
      </c>
      <c r="F194" s="236">
        <v>8887</v>
      </c>
      <c r="G194" s="236">
        <v>2979</v>
      </c>
      <c r="H194" s="236">
        <v>308</v>
      </c>
      <c r="I194" s="236">
        <v>7899</v>
      </c>
      <c r="J194" s="243">
        <v>0.86461220938467453</v>
      </c>
      <c r="K194" s="243">
        <v>5.9940780909599832E-2</v>
      </c>
      <c r="L194" s="243">
        <v>2.0092673155136482E-2</v>
      </c>
      <c r="M194" s="243">
        <v>2.0773895037871888E-3</v>
      </c>
      <c r="N194" s="244">
        <v>5.327694704680197E-2</v>
      </c>
    </row>
    <row r="195" spans="3:14">
      <c r="C195" s="235" t="s">
        <v>3218</v>
      </c>
      <c r="D195" s="236">
        <v>177956</v>
      </c>
      <c r="E195" s="236">
        <v>152015</v>
      </c>
      <c r="F195" s="236">
        <v>10551</v>
      </c>
      <c r="G195" s="236">
        <v>1178</v>
      </c>
      <c r="H195" s="236">
        <v>878</v>
      </c>
      <c r="I195" s="236">
        <v>13334</v>
      </c>
      <c r="J195" s="243">
        <v>0.85422801141855287</v>
      </c>
      <c r="K195" s="243">
        <v>5.9289936838319582E-2</v>
      </c>
      <c r="L195" s="243">
        <v>6.6196138371282789E-3</v>
      </c>
      <c r="M195" s="243">
        <v>4.9338038616287168E-3</v>
      </c>
      <c r="N195" s="244">
        <v>7.4928634044370515E-2</v>
      </c>
    </row>
    <row r="196" spans="3:14">
      <c r="C196" s="235" t="s">
        <v>3219</v>
      </c>
      <c r="D196" s="236">
        <v>228665</v>
      </c>
      <c r="E196" s="236">
        <v>157467</v>
      </c>
      <c r="F196" s="236">
        <v>8063</v>
      </c>
      <c r="G196" s="236">
        <v>8339</v>
      </c>
      <c r="H196" s="236">
        <v>1403</v>
      </c>
      <c r="I196" s="236">
        <v>53393</v>
      </c>
      <c r="J196" s="243">
        <v>0.68863621454966872</v>
      </c>
      <c r="K196" s="243">
        <v>3.5261189950364071E-2</v>
      </c>
      <c r="L196" s="243">
        <v>3.6468195832331136E-2</v>
      </c>
      <c r="M196" s="243">
        <v>6.1356132333326048E-3</v>
      </c>
      <c r="N196" s="244">
        <v>0.23349878643430347</v>
      </c>
    </row>
    <row r="197" spans="3:14">
      <c r="C197" s="235" t="s">
        <v>3220</v>
      </c>
      <c r="D197" s="236">
        <v>80018</v>
      </c>
      <c r="E197" s="236">
        <v>67389</v>
      </c>
      <c r="F197" s="236">
        <v>2103</v>
      </c>
      <c r="G197" s="236">
        <v>6019</v>
      </c>
      <c r="H197" s="236">
        <v>425</v>
      </c>
      <c r="I197" s="236">
        <v>4082</v>
      </c>
      <c r="J197" s="243">
        <v>0.84217301107250864</v>
      </c>
      <c r="K197" s="243">
        <v>2.6281586643005325E-2</v>
      </c>
      <c r="L197" s="243">
        <v>7.5220575370541623E-2</v>
      </c>
      <c r="M197" s="243">
        <v>5.3113049563848136E-3</v>
      </c>
      <c r="N197" s="244">
        <v>5.1013521957559552E-2</v>
      </c>
    </row>
    <row r="198" spans="3:14">
      <c r="C198" s="235" t="s">
        <v>3221</v>
      </c>
      <c r="D198" s="236">
        <v>87161</v>
      </c>
      <c r="E198" s="236">
        <v>72500</v>
      </c>
      <c r="F198" s="236">
        <v>6670</v>
      </c>
      <c r="G198" s="236">
        <v>1945</v>
      </c>
      <c r="H198" s="236">
        <v>1356</v>
      </c>
      <c r="I198" s="236">
        <v>4690</v>
      </c>
      <c r="J198" s="243">
        <v>0.83179403632358506</v>
      </c>
      <c r="K198" s="243">
        <v>7.6525051341769831E-2</v>
      </c>
      <c r="L198" s="243">
        <v>2.231502621585342E-2</v>
      </c>
      <c r="M198" s="243">
        <v>1.5557416734548709E-2</v>
      </c>
      <c r="N198" s="244">
        <v>5.3808469384242955E-2</v>
      </c>
    </row>
    <row r="199" spans="3:14">
      <c r="C199" s="235" t="s">
        <v>3222</v>
      </c>
      <c r="D199" s="236">
        <v>1675</v>
      </c>
      <c r="E199" s="236">
        <v>0</v>
      </c>
      <c r="F199" s="236">
        <v>0</v>
      </c>
      <c r="G199" s="236">
        <v>1239</v>
      </c>
      <c r="H199" s="236">
        <v>436</v>
      </c>
      <c r="I199" s="236">
        <v>0</v>
      </c>
      <c r="J199" s="243">
        <v>0</v>
      </c>
      <c r="K199" s="243">
        <v>0</v>
      </c>
      <c r="L199" s="243">
        <v>0.73970149253731343</v>
      </c>
      <c r="M199" s="243">
        <v>0.26029850746268657</v>
      </c>
      <c r="N199" s="244">
        <v>0</v>
      </c>
    </row>
    <row r="200" spans="3:14">
      <c r="C200" s="235" t="s">
        <v>3223</v>
      </c>
      <c r="D200" s="236">
        <v>184287</v>
      </c>
      <c r="E200" s="236">
        <v>150835</v>
      </c>
      <c r="F200" s="236">
        <v>12463</v>
      </c>
      <c r="G200" s="236">
        <v>5612</v>
      </c>
      <c r="H200" s="236">
        <v>1443</v>
      </c>
      <c r="I200" s="236">
        <v>13934</v>
      </c>
      <c r="J200" s="243">
        <v>0.81847878580692068</v>
      </c>
      <c r="K200" s="243">
        <v>6.7628210345819298E-2</v>
      </c>
      <c r="L200" s="243">
        <v>3.0452500718987231E-2</v>
      </c>
      <c r="M200" s="243">
        <v>7.8301779289911937E-3</v>
      </c>
      <c r="N200" s="244">
        <v>7.5610325199281556E-2</v>
      </c>
    </row>
    <row r="201" spans="3:14">
      <c r="C201" s="235" t="s">
        <v>3224</v>
      </c>
      <c r="D201" s="236">
        <v>3222</v>
      </c>
      <c r="E201" s="236">
        <v>0</v>
      </c>
      <c r="F201" s="236">
        <v>0</v>
      </c>
      <c r="G201" s="236">
        <v>3213</v>
      </c>
      <c r="H201" s="236">
        <v>9</v>
      </c>
      <c r="I201" s="236">
        <v>0</v>
      </c>
      <c r="J201" s="243">
        <v>0</v>
      </c>
      <c r="K201" s="243">
        <v>0</v>
      </c>
      <c r="L201" s="243">
        <v>0.9972067039106145</v>
      </c>
      <c r="M201" s="243">
        <v>2.7932960893854749E-3</v>
      </c>
      <c r="N201" s="244">
        <v>0</v>
      </c>
    </row>
    <row r="202" spans="3:14">
      <c r="C202" s="235" t="s">
        <v>3225</v>
      </c>
      <c r="D202" s="236">
        <v>113551</v>
      </c>
      <c r="E202" s="236">
        <v>95338</v>
      </c>
      <c r="F202" s="236">
        <v>2443</v>
      </c>
      <c r="G202" s="236">
        <v>1231</v>
      </c>
      <c r="H202" s="236">
        <v>261</v>
      </c>
      <c r="I202" s="236">
        <v>14278</v>
      </c>
      <c r="J202" s="243">
        <v>0.83960511135965332</v>
      </c>
      <c r="K202" s="243">
        <v>2.1514561738778169E-2</v>
      </c>
      <c r="L202" s="243">
        <v>1.084094371692015E-2</v>
      </c>
      <c r="M202" s="243">
        <v>2.2985266532219001E-3</v>
      </c>
      <c r="N202" s="244">
        <v>0.12574085653142641</v>
      </c>
    </row>
    <row r="203" spans="3:14">
      <c r="C203" s="235" t="s">
        <v>3226</v>
      </c>
      <c r="D203" s="236">
        <v>3996</v>
      </c>
      <c r="E203" s="236">
        <v>0</v>
      </c>
      <c r="F203" s="236">
        <v>0</v>
      </c>
      <c r="G203" s="236">
        <v>2805</v>
      </c>
      <c r="H203" s="236">
        <v>1191</v>
      </c>
      <c r="I203" s="236">
        <v>0</v>
      </c>
      <c r="J203" s="243">
        <v>0</v>
      </c>
      <c r="K203" s="243">
        <v>0</v>
      </c>
      <c r="L203" s="243">
        <v>0.70195195195195192</v>
      </c>
      <c r="M203" s="243">
        <v>0.29804804804804808</v>
      </c>
      <c r="N203" s="244">
        <v>0</v>
      </c>
    </row>
    <row r="204" spans="3:14">
      <c r="C204" s="235" t="s">
        <v>3227</v>
      </c>
      <c r="D204" s="236">
        <v>7041</v>
      </c>
      <c r="E204" s="236">
        <v>0</v>
      </c>
      <c r="F204" s="236">
        <v>0</v>
      </c>
      <c r="G204" s="236">
        <v>6462</v>
      </c>
      <c r="H204" s="236">
        <v>579</v>
      </c>
      <c r="I204" s="236">
        <v>0</v>
      </c>
      <c r="J204" s="243">
        <v>0</v>
      </c>
      <c r="K204" s="243">
        <v>0</v>
      </c>
      <c r="L204" s="243">
        <v>0.91776736259054115</v>
      </c>
      <c r="M204" s="243">
        <v>8.2232637409458881E-2</v>
      </c>
      <c r="N204" s="244">
        <v>0</v>
      </c>
    </row>
    <row r="205" spans="3:14">
      <c r="C205" s="235" t="s">
        <v>3228</v>
      </c>
      <c r="D205" s="236">
        <v>121203</v>
      </c>
      <c r="E205" s="236">
        <v>101937</v>
      </c>
      <c r="F205" s="236">
        <v>10791</v>
      </c>
      <c r="G205" s="236">
        <v>3106</v>
      </c>
      <c r="H205" s="236">
        <v>1117</v>
      </c>
      <c r="I205" s="236">
        <v>4252</v>
      </c>
      <c r="J205" s="243">
        <v>0.84104353852627411</v>
      </c>
      <c r="K205" s="243">
        <v>8.9032449691839308E-2</v>
      </c>
      <c r="L205" s="243">
        <v>2.5626428388736251E-2</v>
      </c>
      <c r="M205" s="243">
        <v>9.2159434997483563E-3</v>
      </c>
      <c r="N205" s="244">
        <v>3.5081639893401975E-2</v>
      </c>
    </row>
    <row r="206" spans="3:14">
      <c r="C206" s="235" t="s">
        <v>3229</v>
      </c>
      <c r="D206" s="236">
        <v>2490</v>
      </c>
      <c r="E206" s="236">
        <v>77</v>
      </c>
      <c r="F206" s="236">
        <v>1363</v>
      </c>
      <c r="G206" s="236">
        <v>602</v>
      </c>
      <c r="H206" s="236">
        <v>448</v>
      </c>
      <c r="I206" s="236">
        <v>0</v>
      </c>
      <c r="J206" s="243">
        <v>3.0923694779116467E-2</v>
      </c>
      <c r="K206" s="243">
        <v>0.54738955823293167</v>
      </c>
      <c r="L206" s="243">
        <v>0.24176706827309236</v>
      </c>
      <c r="M206" s="243">
        <v>0.17991967871485945</v>
      </c>
      <c r="N206" s="244">
        <v>0</v>
      </c>
    </row>
    <row r="207" spans="3:14">
      <c r="C207" s="235" t="s">
        <v>3230</v>
      </c>
      <c r="D207" s="236">
        <v>196811</v>
      </c>
      <c r="E207" s="236">
        <v>114097</v>
      </c>
      <c r="F207" s="236">
        <v>7908</v>
      </c>
      <c r="G207" s="236">
        <v>3046</v>
      </c>
      <c r="H207" s="236">
        <v>2650</v>
      </c>
      <c r="I207" s="236">
        <v>69110</v>
      </c>
      <c r="J207" s="243">
        <v>0.57972877532251754</v>
      </c>
      <c r="K207" s="243">
        <v>4.0180680957873291E-2</v>
      </c>
      <c r="L207" s="243">
        <v>1.5476777212655796E-2</v>
      </c>
      <c r="M207" s="243">
        <v>1.3464694554674281E-2</v>
      </c>
      <c r="N207" s="244">
        <v>0.35114907195227907</v>
      </c>
    </row>
    <row r="208" spans="3:14">
      <c r="C208" s="235" t="s">
        <v>3231</v>
      </c>
      <c r="D208" s="236">
        <v>149981</v>
      </c>
      <c r="E208" s="236">
        <v>105970</v>
      </c>
      <c r="F208" s="236">
        <v>25374</v>
      </c>
      <c r="G208" s="236">
        <v>10364</v>
      </c>
      <c r="H208" s="236">
        <v>2080</v>
      </c>
      <c r="I208" s="236">
        <v>6193</v>
      </c>
      <c r="J208" s="243">
        <v>0.70655616378074559</v>
      </c>
      <c r="K208" s="243">
        <v>0.16918142964775537</v>
      </c>
      <c r="L208" s="243">
        <v>6.9102086264260135E-2</v>
      </c>
      <c r="M208" s="243">
        <v>1.386842333362226E-2</v>
      </c>
      <c r="N208" s="244">
        <v>4.1291896973616661E-2</v>
      </c>
    </row>
    <row r="209" spans="3:14">
      <c r="C209" s="235" t="s">
        <v>3232</v>
      </c>
      <c r="D209" s="236">
        <v>4184</v>
      </c>
      <c r="E209" s="236">
        <v>0</v>
      </c>
      <c r="F209" s="236">
        <v>0</v>
      </c>
      <c r="G209" s="236">
        <v>0</v>
      </c>
      <c r="H209" s="236">
        <v>4184</v>
      </c>
      <c r="I209" s="236">
        <v>0</v>
      </c>
      <c r="J209" s="243">
        <v>0</v>
      </c>
      <c r="K209" s="243">
        <v>0</v>
      </c>
      <c r="L209" s="243">
        <v>0</v>
      </c>
      <c r="M209" s="243">
        <v>1</v>
      </c>
      <c r="N209" s="244">
        <v>0</v>
      </c>
    </row>
    <row r="210" spans="3:14">
      <c r="C210" s="235" t="s">
        <v>3233</v>
      </c>
      <c r="D210" s="236">
        <v>111598</v>
      </c>
      <c r="E210" s="236">
        <v>93828</v>
      </c>
      <c r="F210" s="236">
        <v>4832</v>
      </c>
      <c r="G210" s="236">
        <v>7262</v>
      </c>
      <c r="H210" s="236">
        <v>494</v>
      </c>
      <c r="I210" s="236">
        <v>5182</v>
      </c>
      <c r="J210" s="243">
        <v>0.84076775569454654</v>
      </c>
      <c r="K210" s="243">
        <v>4.329826699403215E-2</v>
      </c>
      <c r="L210" s="243">
        <v>6.5072850767934912E-2</v>
      </c>
      <c r="M210" s="243">
        <v>4.4266026272872273E-3</v>
      </c>
      <c r="N210" s="244">
        <v>4.6434523916199212E-2</v>
      </c>
    </row>
    <row r="211" spans="3:14">
      <c r="C211" s="235" t="s">
        <v>3234</v>
      </c>
      <c r="D211" s="236">
        <v>196658</v>
      </c>
      <c r="E211" s="236">
        <v>162016</v>
      </c>
      <c r="F211" s="236">
        <v>14587</v>
      </c>
      <c r="G211" s="236">
        <v>1143</v>
      </c>
      <c r="H211" s="236">
        <v>3742</v>
      </c>
      <c r="I211" s="236">
        <v>15170</v>
      </c>
      <c r="J211" s="243">
        <v>0.82384647459040572</v>
      </c>
      <c r="K211" s="243">
        <v>7.4174455145480989E-2</v>
      </c>
      <c r="L211" s="243">
        <v>5.8121205341252324E-3</v>
      </c>
      <c r="M211" s="243">
        <v>1.9027957164214016E-2</v>
      </c>
      <c r="N211" s="244">
        <v>7.7138992565774084E-2</v>
      </c>
    </row>
    <row r="212" spans="3:14">
      <c r="C212" s="235" t="s">
        <v>3235</v>
      </c>
      <c r="D212" s="236">
        <v>97558</v>
      </c>
      <c r="E212" s="236">
        <v>86680</v>
      </c>
      <c r="F212" s="236">
        <v>2366</v>
      </c>
      <c r="G212" s="236">
        <v>721</v>
      </c>
      <c r="H212" s="236">
        <v>529</v>
      </c>
      <c r="I212" s="236">
        <v>7262</v>
      </c>
      <c r="J212" s="243">
        <v>0.88849709916152442</v>
      </c>
      <c r="K212" s="243">
        <v>2.4252239693310647E-2</v>
      </c>
      <c r="L212" s="243">
        <v>7.39047540949999E-3</v>
      </c>
      <c r="M212" s="243">
        <v>5.4224153836692022E-3</v>
      </c>
      <c r="N212" s="244">
        <v>7.4437770351995738E-2</v>
      </c>
    </row>
    <row r="213" spans="3:14">
      <c r="C213" s="235" t="s">
        <v>3236</v>
      </c>
      <c r="D213" s="236">
        <v>67008</v>
      </c>
      <c r="E213" s="236">
        <v>62003</v>
      </c>
      <c r="F213" s="236">
        <v>1532</v>
      </c>
      <c r="G213" s="236">
        <v>588</v>
      </c>
      <c r="H213" s="236">
        <v>191</v>
      </c>
      <c r="I213" s="236">
        <v>2694</v>
      </c>
      <c r="J213" s="243">
        <v>0.92530742597898763</v>
      </c>
      <c r="K213" s="243">
        <v>2.2862941738299905E-2</v>
      </c>
      <c r="L213" s="243">
        <v>8.7750716332378222E-3</v>
      </c>
      <c r="M213" s="243">
        <v>2.8504059216809931E-3</v>
      </c>
      <c r="N213" s="244">
        <v>4.0204154727793699E-2</v>
      </c>
    </row>
    <row r="214" spans="3:14">
      <c r="C214" s="235" t="s">
        <v>3237</v>
      </c>
      <c r="D214" s="236">
        <v>15497</v>
      </c>
      <c r="E214" s="236">
        <v>10103</v>
      </c>
      <c r="F214" s="236">
        <v>2533</v>
      </c>
      <c r="G214" s="236">
        <v>2246</v>
      </c>
      <c r="H214" s="236">
        <v>615</v>
      </c>
      <c r="I214" s="236">
        <v>0</v>
      </c>
      <c r="J214" s="243">
        <v>0.65193263212234631</v>
      </c>
      <c r="K214" s="243">
        <v>0.1634509905142931</v>
      </c>
      <c r="L214" s="243">
        <v>0.14493127702135897</v>
      </c>
      <c r="M214" s="243">
        <v>3.9685100342001678E-2</v>
      </c>
      <c r="N214" s="244">
        <v>0</v>
      </c>
    </row>
    <row r="215" spans="3:14">
      <c r="C215" s="235" t="s">
        <v>3238</v>
      </c>
      <c r="D215" s="236">
        <v>225861</v>
      </c>
      <c r="E215" s="236">
        <v>130047</v>
      </c>
      <c r="F215" s="236">
        <v>15078</v>
      </c>
      <c r="G215" s="236">
        <v>6710</v>
      </c>
      <c r="H215" s="236">
        <v>4274</v>
      </c>
      <c r="I215" s="236">
        <v>69752</v>
      </c>
      <c r="J215" s="243">
        <v>0.57578333576845941</v>
      </c>
      <c r="K215" s="243">
        <v>6.6757873205201435E-2</v>
      </c>
      <c r="L215" s="243">
        <v>2.9708537551857116E-2</v>
      </c>
      <c r="M215" s="243">
        <v>1.8923142995027915E-2</v>
      </c>
      <c r="N215" s="244">
        <v>0.30882711047945416</v>
      </c>
    </row>
    <row r="216" spans="3:14">
      <c r="C216" s="235" t="s">
        <v>3239</v>
      </c>
      <c r="D216" s="236">
        <v>3913</v>
      </c>
      <c r="E216" s="236">
        <v>0</v>
      </c>
      <c r="F216" s="236">
        <v>0</v>
      </c>
      <c r="G216" s="236">
        <v>3269</v>
      </c>
      <c r="H216" s="236">
        <v>644</v>
      </c>
      <c r="I216" s="236">
        <v>0</v>
      </c>
      <c r="J216" s="243">
        <v>0</v>
      </c>
      <c r="K216" s="243">
        <v>0</v>
      </c>
      <c r="L216" s="243">
        <v>0.83542039355992848</v>
      </c>
      <c r="M216" s="243">
        <v>0.16457960644007155</v>
      </c>
      <c r="N216" s="244">
        <v>0</v>
      </c>
    </row>
    <row r="217" spans="3:14">
      <c r="C217" s="235" t="s">
        <v>3240</v>
      </c>
      <c r="D217" s="236">
        <v>5324</v>
      </c>
      <c r="E217" s="236">
        <v>0</v>
      </c>
      <c r="F217" s="236">
        <v>0</v>
      </c>
      <c r="G217" s="236">
        <v>4977</v>
      </c>
      <c r="H217" s="236">
        <v>347</v>
      </c>
      <c r="I217" s="236">
        <v>0</v>
      </c>
      <c r="J217" s="243">
        <v>0</v>
      </c>
      <c r="K217" s="243">
        <v>0</v>
      </c>
      <c r="L217" s="243">
        <v>0.93482344102178816</v>
      </c>
      <c r="M217" s="243">
        <v>6.5176558978211868E-2</v>
      </c>
      <c r="N217" s="244">
        <v>0</v>
      </c>
    </row>
    <row r="218" spans="3:14">
      <c r="C218" s="235" t="s">
        <v>3241</v>
      </c>
      <c r="D218" s="236">
        <v>243076</v>
      </c>
      <c r="E218" s="236">
        <v>219409</v>
      </c>
      <c r="F218" s="236">
        <v>8608</v>
      </c>
      <c r="G218" s="236">
        <v>2552</v>
      </c>
      <c r="H218" s="236">
        <v>3571</v>
      </c>
      <c r="I218" s="236">
        <v>8936</v>
      </c>
      <c r="J218" s="243">
        <v>0.90263538975464463</v>
      </c>
      <c r="K218" s="243">
        <v>3.541279270680775E-2</v>
      </c>
      <c r="L218" s="243">
        <v>1.0498774045977389E-2</v>
      </c>
      <c r="M218" s="243">
        <v>1.4690878572956607E-2</v>
      </c>
      <c r="N218" s="244">
        <v>3.6762164919613621E-2</v>
      </c>
    </row>
    <row r="219" spans="3:14">
      <c r="C219" s="235" t="s">
        <v>3242</v>
      </c>
      <c r="D219" s="236">
        <v>185585</v>
      </c>
      <c r="E219" s="236">
        <v>156151</v>
      </c>
      <c r="F219" s="236">
        <v>5819</v>
      </c>
      <c r="G219" s="236">
        <v>8943</v>
      </c>
      <c r="H219" s="236">
        <v>710</v>
      </c>
      <c r="I219" s="236">
        <v>13962</v>
      </c>
      <c r="J219" s="243">
        <v>0.8413988199477328</v>
      </c>
      <c r="K219" s="243">
        <v>3.1354904760621818E-2</v>
      </c>
      <c r="L219" s="243">
        <v>4.8188161758762831E-2</v>
      </c>
      <c r="M219" s="243">
        <v>3.8257402268502302E-3</v>
      </c>
      <c r="N219" s="244">
        <v>7.5232373306032274E-2</v>
      </c>
    </row>
    <row r="220" spans="3:14">
      <c r="C220" s="235" t="s">
        <v>3243</v>
      </c>
      <c r="D220" s="236">
        <v>192875</v>
      </c>
      <c r="E220" s="236">
        <v>168381</v>
      </c>
      <c r="F220" s="236">
        <v>8886</v>
      </c>
      <c r="G220" s="236">
        <v>609</v>
      </c>
      <c r="H220" s="236">
        <v>821</v>
      </c>
      <c r="I220" s="236">
        <v>14178</v>
      </c>
      <c r="J220" s="243">
        <v>0.87300583279325983</v>
      </c>
      <c r="K220" s="243">
        <v>4.6071289695398573E-2</v>
      </c>
      <c r="L220" s="243">
        <v>3.1574854180168501E-3</v>
      </c>
      <c r="M220" s="243">
        <v>4.2566429034348674E-3</v>
      </c>
      <c r="N220" s="244">
        <v>7.3508749189889824E-2</v>
      </c>
    </row>
    <row r="221" spans="3:14">
      <c r="C221" s="235" t="s">
        <v>3244</v>
      </c>
      <c r="D221" s="236">
        <v>258090</v>
      </c>
      <c r="E221" s="236">
        <v>222689</v>
      </c>
      <c r="F221" s="236">
        <v>5444</v>
      </c>
      <c r="G221" s="236">
        <v>8955</v>
      </c>
      <c r="H221" s="236">
        <v>1308</v>
      </c>
      <c r="I221" s="236">
        <v>19694</v>
      </c>
      <c r="J221" s="243">
        <v>0.86283467007632997</v>
      </c>
      <c r="K221" s="243">
        <v>2.1093417025068773E-2</v>
      </c>
      <c r="L221" s="243">
        <v>3.4697198651633149E-2</v>
      </c>
      <c r="M221" s="243">
        <v>5.0679995350459139E-3</v>
      </c>
      <c r="N221" s="244">
        <v>7.6306714711922199E-2</v>
      </c>
    </row>
    <row r="222" spans="3:14">
      <c r="C222" s="235" t="s">
        <v>3245</v>
      </c>
      <c r="D222" s="236">
        <v>113944</v>
      </c>
      <c r="E222" s="236">
        <v>94236</v>
      </c>
      <c r="F222" s="236">
        <v>4896</v>
      </c>
      <c r="G222" s="236">
        <v>2256</v>
      </c>
      <c r="H222" s="236">
        <v>893</v>
      </c>
      <c r="I222" s="236">
        <v>11663</v>
      </c>
      <c r="J222" s="243">
        <v>0.82703784315102158</v>
      </c>
      <c r="K222" s="243">
        <v>4.2968475742469987E-2</v>
      </c>
      <c r="L222" s="243">
        <v>1.9799199606824407E-2</v>
      </c>
      <c r="M222" s="243">
        <v>7.8371831777013269E-3</v>
      </c>
      <c r="N222" s="244">
        <v>0.10235729832198273</v>
      </c>
    </row>
    <row r="223" spans="3:14">
      <c r="C223" s="235" t="s">
        <v>3246</v>
      </c>
      <c r="D223" s="236">
        <v>101507</v>
      </c>
      <c r="E223" s="236">
        <v>89153</v>
      </c>
      <c r="F223" s="236">
        <v>4160</v>
      </c>
      <c r="G223" s="236">
        <v>2595</v>
      </c>
      <c r="H223" s="236">
        <v>817</v>
      </c>
      <c r="I223" s="236">
        <v>4782</v>
      </c>
      <c r="J223" s="243">
        <v>0.87829410779552153</v>
      </c>
      <c r="K223" s="243">
        <v>4.0982395302787002E-2</v>
      </c>
      <c r="L223" s="243">
        <v>2.556473937757987E-2</v>
      </c>
      <c r="M223" s="243">
        <v>8.0487060005713894E-3</v>
      </c>
      <c r="N223" s="244">
        <v>4.7110051523540246E-2</v>
      </c>
    </row>
    <row r="224" spans="3:14">
      <c r="C224" s="235" t="s">
        <v>3247</v>
      </c>
      <c r="D224" s="236">
        <v>98647</v>
      </c>
      <c r="E224" s="236">
        <v>82709</v>
      </c>
      <c r="F224" s="236">
        <v>2922</v>
      </c>
      <c r="G224" s="236">
        <v>5453</v>
      </c>
      <c r="H224" s="236">
        <v>285</v>
      </c>
      <c r="I224" s="236">
        <v>7278</v>
      </c>
      <c r="J224" s="243">
        <v>0.83843401218486113</v>
      </c>
      <c r="K224" s="243">
        <v>2.9620769004632681E-2</v>
      </c>
      <c r="L224" s="243">
        <v>5.5277910123977411E-2</v>
      </c>
      <c r="M224" s="243">
        <v>2.8890893793019554E-3</v>
      </c>
      <c r="N224" s="244">
        <v>7.3778219307226778E-2</v>
      </c>
    </row>
    <row r="225" spans="3:14">
      <c r="C225" s="235" t="s">
        <v>3248</v>
      </c>
      <c r="D225" s="236">
        <v>95131</v>
      </c>
      <c r="E225" s="236">
        <v>87206</v>
      </c>
      <c r="F225" s="236">
        <v>2918</v>
      </c>
      <c r="G225" s="236">
        <v>1396</v>
      </c>
      <c r="H225" s="236">
        <v>124</v>
      </c>
      <c r="I225" s="236">
        <v>3487</v>
      </c>
      <c r="J225" s="243">
        <v>0.91669382220306739</v>
      </c>
      <c r="K225" s="243">
        <v>3.0673492342138734E-2</v>
      </c>
      <c r="L225" s="243">
        <v>1.4674501476910786E-2</v>
      </c>
      <c r="M225" s="243">
        <v>1.3034657472327633E-3</v>
      </c>
      <c r="N225" s="244">
        <v>3.665471823065037E-2</v>
      </c>
    </row>
    <row r="226" spans="3:14">
      <c r="C226" s="235" t="s">
        <v>3249</v>
      </c>
      <c r="D226" s="236">
        <v>4220</v>
      </c>
      <c r="E226" s="236">
        <v>0</v>
      </c>
      <c r="F226" s="236">
        <v>0</v>
      </c>
      <c r="G226" s="236">
        <v>4111</v>
      </c>
      <c r="H226" s="236">
        <v>109</v>
      </c>
      <c r="I226" s="236">
        <v>0</v>
      </c>
      <c r="J226" s="243">
        <v>0</v>
      </c>
      <c r="K226" s="243">
        <v>0</v>
      </c>
      <c r="L226" s="243">
        <v>0.97417061611374411</v>
      </c>
      <c r="M226" s="243">
        <v>2.5829383886255924E-2</v>
      </c>
      <c r="N226" s="244">
        <v>0</v>
      </c>
    </row>
    <row r="227" spans="3:14">
      <c r="C227" s="235" t="s">
        <v>3250</v>
      </c>
      <c r="D227" s="236">
        <v>3141</v>
      </c>
      <c r="E227" s="236">
        <v>0</v>
      </c>
      <c r="F227" s="236">
        <v>0</v>
      </c>
      <c r="G227" s="236">
        <v>3047</v>
      </c>
      <c r="H227" s="236">
        <v>94</v>
      </c>
      <c r="I227" s="236">
        <v>0</v>
      </c>
      <c r="J227" s="243">
        <v>0</v>
      </c>
      <c r="K227" s="243">
        <v>0</v>
      </c>
      <c r="L227" s="243">
        <v>0.97007322508755178</v>
      </c>
      <c r="M227" s="243">
        <v>2.9926774912448266E-2</v>
      </c>
      <c r="N227" s="244">
        <v>0</v>
      </c>
    </row>
    <row r="228" spans="3:14">
      <c r="C228" s="235" t="s">
        <v>3251</v>
      </c>
      <c r="D228" s="236">
        <v>134549</v>
      </c>
      <c r="E228" s="236">
        <v>117786</v>
      </c>
      <c r="F228" s="236">
        <v>5279</v>
      </c>
      <c r="G228" s="236">
        <v>2657</v>
      </c>
      <c r="H228" s="236">
        <v>415</v>
      </c>
      <c r="I228" s="236">
        <v>8412</v>
      </c>
      <c r="J228" s="243">
        <v>0.8754134181599269</v>
      </c>
      <c r="K228" s="243">
        <v>3.9234776921418961E-2</v>
      </c>
      <c r="L228" s="243">
        <v>1.9747452600911191E-2</v>
      </c>
      <c r="M228" s="243">
        <v>3.084378181926287E-3</v>
      </c>
      <c r="N228" s="244">
        <v>6.2519974135816697E-2</v>
      </c>
    </row>
    <row r="229" spans="3:14">
      <c r="C229" s="235" t="s">
        <v>3252</v>
      </c>
      <c r="D229" s="236">
        <v>1002</v>
      </c>
      <c r="E229" s="236">
        <v>0</v>
      </c>
      <c r="F229" s="236">
        <v>0</v>
      </c>
      <c r="G229" s="236">
        <v>349</v>
      </c>
      <c r="H229" s="236">
        <v>653</v>
      </c>
      <c r="I229" s="236">
        <v>0</v>
      </c>
      <c r="J229" s="243">
        <v>0</v>
      </c>
      <c r="K229" s="243">
        <v>0</v>
      </c>
      <c r="L229" s="243">
        <v>0.34830339321357284</v>
      </c>
      <c r="M229" s="243">
        <v>0.65169660678642716</v>
      </c>
      <c r="N229" s="244">
        <v>0</v>
      </c>
    </row>
    <row r="230" spans="3:14">
      <c r="C230" s="235" t="s">
        <v>3253</v>
      </c>
      <c r="D230" s="236">
        <v>1531</v>
      </c>
      <c r="E230" s="236">
        <v>0</v>
      </c>
      <c r="F230" s="236">
        <v>0</v>
      </c>
      <c r="G230" s="236">
        <v>896</v>
      </c>
      <c r="H230" s="236">
        <v>635</v>
      </c>
      <c r="I230" s="236">
        <v>0</v>
      </c>
      <c r="J230" s="243">
        <v>0</v>
      </c>
      <c r="K230" s="243">
        <v>0</v>
      </c>
      <c r="L230" s="243">
        <v>0.58523840627041146</v>
      </c>
      <c r="M230" s="243">
        <v>0.41476159372958848</v>
      </c>
      <c r="N230" s="244">
        <v>0</v>
      </c>
    </row>
    <row r="231" spans="3:14">
      <c r="C231" s="235" t="s">
        <v>3254</v>
      </c>
      <c r="D231" s="236">
        <v>2480</v>
      </c>
      <c r="E231" s="236">
        <v>0</v>
      </c>
      <c r="F231" s="236">
        <v>0</v>
      </c>
      <c r="G231" s="236">
        <v>201</v>
      </c>
      <c r="H231" s="236">
        <v>2279</v>
      </c>
      <c r="I231" s="236">
        <v>0</v>
      </c>
      <c r="J231" s="243">
        <v>0</v>
      </c>
      <c r="K231" s="243">
        <v>0</v>
      </c>
      <c r="L231" s="243">
        <v>8.1048387096774199E-2</v>
      </c>
      <c r="M231" s="243">
        <v>0.9189516129032258</v>
      </c>
      <c r="N231" s="244">
        <v>0</v>
      </c>
    </row>
    <row r="232" spans="3:14">
      <c r="C232" s="235" t="s">
        <v>3255</v>
      </c>
      <c r="D232" s="236">
        <v>95269</v>
      </c>
      <c r="E232" s="236">
        <v>85815</v>
      </c>
      <c r="F232" s="236">
        <v>3175</v>
      </c>
      <c r="G232" s="236">
        <v>3795</v>
      </c>
      <c r="H232" s="236">
        <v>333</v>
      </c>
      <c r="I232" s="236">
        <v>2151</v>
      </c>
      <c r="J232" s="243">
        <v>0.90076520169205088</v>
      </c>
      <c r="K232" s="243">
        <v>3.3326685490558311E-2</v>
      </c>
      <c r="L232" s="243">
        <v>3.983457368084057E-2</v>
      </c>
      <c r="M232" s="243">
        <v>3.4953657538128878E-3</v>
      </c>
      <c r="N232" s="244">
        <v>2.25781733827373E-2</v>
      </c>
    </row>
    <row r="233" spans="3:14">
      <c r="C233" s="235" t="s">
        <v>3256</v>
      </c>
      <c r="D233" s="236">
        <v>3369</v>
      </c>
      <c r="E233" s="236">
        <v>0</v>
      </c>
      <c r="F233" s="236">
        <v>0</v>
      </c>
      <c r="G233" s="236">
        <v>1731</v>
      </c>
      <c r="H233" s="236">
        <v>1638</v>
      </c>
      <c r="I233" s="236">
        <v>0</v>
      </c>
      <c r="J233" s="243">
        <v>0</v>
      </c>
      <c r="K233" s="243">
        <v>0</v>
      </c>
      <c r="L233" s="243">
        <v>0.51380231522707032</v>
      </c>
      <c r="M233" s="243">
        <v>0.48619768477292963</v>
      </c>
      <c r="N233" s="244">
        <v>0</v>
      </c>
    </row>
    <row r="234" spans="3:14">
      <c r="C234" s="235" t="s">
        <v>3257</v>
      </c>
      <c r="D234" s="236">
        <v>137852</v>
      </c>
      <c r="E234" s="236">
        <v>104221</v>
      </c>
      <c r="F234" s="236">
        <v>20280</v>
      </c>
      <c r="G234" s="236">
        <v>3257</v>
      </c>
      <c r="H234" s="236">
        <v>396</v>
      </c>
      <c r="I234" s="236">
        <v>9698</v>
      </c>
      <c r="J234" s="243">
        <v>0.75603545831761598</v>
      </c>
      <c r="K234" s="243">
        <v>0.14711429649188984</v>
      </c>
      <c r="L234" s="243">
        <v>2.3626788149609727E-2</v>
      </c>
      <c r="M234" s="243">
        <v>2.8726460261729973E-3</v>
      </c>
      <c r="N234" s="244">
        <v>7.0350811014711426E-2</v>
      </c>
    </row>
    <row r="235" spans="3:14">
      <c r="C235" s="235" t="s">
        <v>3258</v>
      </c>
      <c r="D235" s="236">
        <v>233586</v>
      </c>
      <c r="E235" s="236">
        <v>181356</v>
      </c>
      <c r="F235" s="236">
        <v>17203</v>
      </c>
      <c r="G235" s="236">
        <v>11079</v>
      </c>
      <c r="H235" s="236">
        <v>2379</v>
      </c>
      <c r="I235" s="236">
        <v>21569</v>
      </c>
      <c r="J235" s="243">
        <v>0.77639927050422541</v>
      </c>
      <c r="K235" s="243">
        <v>7.3647393251307869E-2</v>
      </c>
      <c r="L235" s="243">
        <v>4.7430068582877398E-2</v>
      </c>
      <c r="M235" s="243">
        <v>1.0184685726028101E-2</v>
      </c>
      <c r="N235" s="244">
        <v>9.2338581935561201E-2</v>
      </c>
    </row>
    <row r="236" spans="3:14">
      <c r="C236" s="235" t="s">
        <v>3259</v>
      </c>
      <c r="D236" s="236">
        <v>5615</v>
      </c>
      <c r="E236" s="236">
        <v>0</v>
      </c>
      <c r="F236" s="236">
        <v>0</v>
      </c>
      <c r="G236" s="236">
        <v>4387</v>
      </c>
      <c r="H236" s="236">
        <v>1228</v>
      </c>
      <c r="I236" s="236">
        <v>0</v>
      </c>
      <c r="J236" s="243">
        <v>0</v>
      </c>
      <c r="K236" s="243">
        <v>0</v>
      </c>
      <c r="L236" s="243">
        <v>0.78130008904719506</v>
      </c>
      <c r="M236" s="243">
        <v>0.218699910952805</v>
      </c>
      <c r="N236" s="244">
        <v>0</v>
      </c>
    </row>
    <row r="237" spans="3:14">
      <c r="C237" s="235" t="s">
        <v>3260</v>
      </c>
      <c r="D237" s="236">
        <v>8047</v>
      </c>
      <c r="E237" s="236">
        <v>0</v>
      </c>
      <c r="F237" s="236">
        <v>0</v>
      </c>
      <c r="G237" s="236">
        <v>7657</v>
      </c>
      <c r="H237" s="236">
        <v>390</v>
      </c>
      <c r="I237" s="236">
        <v>0</v>
      </c>
      <c r="J237" s="243">
        <v>0</v>
      </c>
      <c r="K237" s="243">
        <v>0</v>
      </c>
      <c r="L237" s="243">
        <v>0.9515347334410339</v>
      </c>
      <c r="M237" s="243">
        <v>4.8465266558966075E-2</v>
      </c>
      <c r="N237" s="244">
        <v>0</v>
      </c>
    </row>
    <row r="238" spans="3:14">
      <c r="C238" s="235" t="s">
        <v>3261</v>
      </c>
      <c r="D238" s="236">
        <v>5112</v>
      </c>
      <c r="E238" s="236">
        <v>0</v>
      </c>
      <c r="F238" s="236">
        <v>0</v>
      </c>
      <c r="G238" s="236">
        <v>2374</v>
      </c>
      <c r="H238" s="236">
        <v>2738</v>
      </c>
      <c r="I238" s="236">
        <v>0</v>
      </c>
      <c r="J238" s="243">
        <v>0</v>
      </c>
      <c r="K238" s="243">
        <v>0</v>
      </c>
      <c r="L238" s="243">
        <v>0.46439749608763692</v>
      </c>
      <c r="M238" s="243">
        <v>0.53560250391236308</v>
      </c>
      <c r="N238" s="244">
        <v>0</v>
      </c>
    </row>
    <row r="239" spans="3:14">
      <c r="C239" s="235" t="s">
        <v>3262</v>
      </c>
      <c r="D239" s="236">
        <v>2751</v>
      </c>
      <c r="E239" s="236">
        <v>0</v>
      </c>
      <c r="F239" s="236">
        <v>0</v>
      </c>
      <c r="G239" s="236">
        <v>2657</v>
      </c>
      <c r="H239" s="236">
        <v>94</v>
      </c>
      <c r="I239" s="236">
        <v>0</v>
      </c>
      <c r="J239" s="243">
        <v>0</v>
      </c>
      <c r="K239" s="243">
        <v>0</v>
      </c>
      <c r="L239" s="243">
        <v>0.96583060705198109</v>
      </c>
      <c r="M239" s="243">
        <v>3.4169392948018899E-2</v>
      </c>
      <c r="N239" s="244">
        <v>0</v>
      </c>
    </row>
    <row r="240" spans="3:14">
      <c r="C240" s="235" t="s">
        <v>3263</v>
      </c>
      <c r="D240" s="236">
        <v>115241</v>
      </c>
      <c r="E240" s="236">
        <v>97014</v>
      </c>
      <c r="F240" s="236">
        <v>5429</v>
      </c>
      <c r="G240" s="236">
        <v>4035</v>
      </c>
      <c r="H240" s="236">
        <v>2005</v>
      </c>
      <c r="I240" s="236">
        <v>6758</v>
      </c>
      <c r="J240" s="243">
        <v>0.84183580496524679</v>
      </c>
      <c r="K240" s="243">
        <v>4.7109969542090055E-2</v>
      </c>
      <c r="L240" s="243">
        <v>3.5013580236200659E-2</v>
      </c>
      <c r="M240" s="243">
        <v>1.7398321777839485E-2</v>
      </c>
      <c r="N240" s="244">
        <v>5.8642323478623061E-2</v>
      </c>
    </row>
    <row r="241" spans="3:14">
      <c r="C241" s="235" t="s">
        <v>3264</v>
      </c>
      <c r="D241" s="236">
        <v>2965</v>
      </c>
      <c r="E241" s="236">
        <v>0</v>
      </c>
      <c r="F241" s="236">
        <v>0</v>
      </c>
      <c r="G241" s="236">
        <v>1905</v>
      </c>
      <c r="H241" s="236">
        <v>1060</v>
      </c>
      <c r="I241" s="236">
        <v>0</v>
      </c>
      <c r="J241" s="243">
        <v>0</v>
      </c>
      <c r="K241" s="243">
        <v>0</v>
      </c>
      <c r="L241" s="243">
        <v>0.64249578414839803</v>
      </c>
      <c r="M241" s="243">
        <v>0.35750421585160203</v>
      </c>
      <c r="N241" s="244">
        <v>0</v>
      </c>
    </row>
    <row r="242" spans="3:14">
      <c r="C242" s="235" t="s">
        <v>3265</v>
      </c>
      <c r="D242" s="236">
        <v>174165</v>
      </c>
      <c r="E242" s="236">
        <v>155559</v>
      </c>
      <c r="F242" s="236">
        <v>4699</v>
      </c>
      <c r="G242" s="236">
        <v>2677</v>
      </c>
      <c r="H242" s="236">
        <v>2259</v>
      </c>
      <c r="I242" s="236">
        <v>8971</v>
      </c>
      <c r="J242" s="243">
        <v>0.89317026957195766</v>
      </c>
      <c r="K242" s="243">
        <v>2.6980162489593201E-2</v>
      </c>
      <c r="L242" s="243">
        <v>1.5370482014181954E-2</v>
      </c>
      <c r="M242" s="243">
        <v>1.2970459047455E-2</v>
      </c>
      <c r="N242" s="244">
        <v>5.1508626876812215E-2</v>
      </c>
    </row>
    <row r="243" spans="3:14">
      <c r="C243" s="235" t="s">
        <v>3266</v>
      </c>
      <c r="D243" s="236">
        <v>4451</v>
      </c>
      <c r="E243" s="236">
        <v>0</v>
      </c>
      <c r="F243" s="236">
        <v>0</v>
      </c>
      <c r="G243" s="236">
        <v>4026</v>
      </c>
      <c r="H243" s="236">
        <v>425</v>
      </c>
      <c r="I243" s="236">
        <v>0</v>
      </c>
      <c r="J243" s="243">
        <v>0</v>
      </c>
      <c r="K243" s="243">
        <v>0</v>
      </c>
      <c r="L243" s="243">
        <v>0.90451583913727251</v>
      </c>
      <c r="M243" s="243">
        <v>9.5484160862727471E-2</v>
      </c>
      <c r="N243" s="244">
        <v>0</v>
      </c>
    </row>
    <row r="244" spans="3:14">
      <c r="C244" s="235" t="s">
        <v>3267</v>
      </c>
      <c r="D244" s="236">
        <v>131836</v>
      </c>
      <c r="E244" s="236">
        <v>113249</v>
      </c>
      <c r="F244" s="236">
        <v>7897</v>
      </c>
      <c r="G244" s="236">
        <v>3343</v>
      </c>
      <c r="H244" s="236">
        <v>1745</v>
      </c>
      <c r="I244" s="236">
        <v>5602</v>
      </c>
      <c r="J244" s="243">
        <v>0.85901422980066144</v>
      </c>
      <c r="K244" s="243">
        <v>5.9900179010285506E-2</v>
      </c>
      <c r="L244" s="243">
        <v>2.5357262052853546E-2</v>
      </c>
      <c r="M244" s="243">
        <v>1.3236141873236445E-2</v>
      </c>
      <c r="N244" s="244">
        <v>4.2492187262963076E-2</v>
      </c>
    </row>
    <row r="245" spans="3:14">
      <c r="C245" s="235" t="s">
        <v>3268</v>
      </c>
      <c r="D245" s="236">
        <v>151136</v>
      </c>
      <c r="E245" s="236">
        <v>133002</v>
      </c>
      <c r="F245" s="236">
        <v>6885</v>
      </c>
      <c r="G245" s="236">
        <v>1442</v>
      </c>
      <c r="H245" s="236">
        <v>825</v>
      </c>
      <c r="I245" s="236">
        <v>8982</v>
      </c>
      <c r="J245" s="243">
        <v>0.88001535041287315</v>
      </c>
      <c r="K245" s="243">
        <v>4.5554996824052507E-2</v>
      </c>
      <c r="L245" s="243">
        <v>9.5410755875502858E-3</v>
      </c>
      <c r="M245" s="243">
        <v>5.4586597501587973E-3</v>
      </c>
      <c r="N245" s="244">
        <v>5.9429917425365235E-2</v>
      </c>
    </row>
    <row r="246" spans="3:14">
      <c r="C246" s="235" t="s">
        <v>3269</v>
      </c>
      <c r="D246" s="236">
        <v>127589</v>
      </c>
      <c r="E246" s="236">
        <v>108157</v>
      </c>
      <c r="F246" s="236">
        <v>7445</v>
      </c>
      <c r="G246" s="236">
        <v>4159</v>
      </c>
      <c r="H246" s="236">
        <v>1387</v>
      </c>
      <c r="I246" s="236">
        <v>6441</v>
      </c>
      <c r="J246" s="243">
        <v>0.84769846930378012</v>
      </c>
      <c r="K246" s="243">
        <v>5.8351425279608744E-2</v>
      </c>
      <c r="L246" s="243">
        <v>3.2596853960764643E-2</v>
      </c>
      <c r="M246" s="243">
        <v>1.0870843097759212E-2</v>
      </c>
      <c r="N246" s="244">
        <v>5.0482408358087295E-2</v>
      </c>
    </row>
    <row r="247" spans="3:14">
      <c r="C247" s="235" t="s">
        <v>3270</v>
      </c>
      <c r="D247" s="236">
        <v>1902</v>
      </c>
      <c r="E247" s="236">
        <v>0</v>
      </c>
      <c r="F247" s="236">
        <v>0</v>
      </c>
      <c r="G247" s="236">
        <v>1892</v>
      </c>
      <c r="H247" s="236">
        <v>10</v>
      </c>
      <c r="I247" s="236">
        <v>0</v>
      </c>
      <c r="J247" s="243">
        <v>0</v>
      </c>
      <c r="K247" s="243">
        <v>0</v>
      </c>
      <c r="L247" s="243">
        <v>0.99474237644584651</v>
      </c>
      <c r="M247" s="243">
        <v>5.2576235541535229E-3</v>
      </c>
      <c r="N247" s="244">
        <v>0</v>
      </c>
    </row>
    <row r="248" spans="3:14">
      <c r="C248" s="235" t="s">
        <v>3271</v>
      </c>
      <c r="D248" s="236">
        <v>232887</v>
      </c>
      <c r="E248" s="236">
        <v>121637</v>
      </c>
      <c r="F248" s="236">
        <v>13938</v>
      </c>
      <c r="G248" s="236">
        <v>4164</v>
      </c>
      <c r="H248" s="236">
        <v>835</v>
      </c>
      <c r="I248" s="236">
        <v>92313</v>
      </c>
      <c r="J248" s="243">
        <v>0.52230051484196194</v>
      </c>
      <c r="K248" s="243">
        <v>5.9848767857372892E-2</v>
      </c>
      <c r="L248" s="243">
        <v>1.7879916010769173E-2</v>
      </c>
      <c r="M248" s="243">
        <v>3.5854298436580833E-3</v>
      </c>
      <c r="N248" s="244">
        <v>0.39638537144623787</v>
      </c>
    </row>
    <row r="249" spans="3:14">
      <c r="C249" s="235" t="s">
        <v>3272</v>
      </c>
      <c r="D249" s="236">
        <v>153423</v>
      </c>
      <c r="E249" s="236">
        <v>136508</v>
      </c>
      <c r="F249" s="236">
        <v>3817</v>
      </c>
      <c r="G249" s="236">
        <v>3382</v>
      </c>
      <c r="H249" s="236">
        <v>1334</v>
      </c>
      <c r="I249" s="236">
        <v>8382</v>
      </c>
      <c r="J249" s="243">
        <v>0.88974925532677629</v>
      </c>
      <c r="K249" s="243">
        <v>2.4878929495577587E-2</v>
      </c>
      <c r="L249" s="243">
        <v>2.2043631007084986E-2</v>
      </c>
      <c r="M249" s="243">
        <v>8.6949153647106359E-3</v>
      </c>
      <c r="N249" s="244">
        <v>5.4633268805850489E-2</v>
      </c>
    </row>
    <row r="250" spans="3:14">
      <c r="C250" s="235" t="s">
        <v>3273</v>
      </c>
      <c r="D250" s="236">
        <v>101656</v>
      </c>
      <c r="E250" s="236">
        <v>85057</v>
      </c>
      <c r="F250" s="236">
        <v>6127</v>
      </c>
      <c r="G250" s="236">
        <v>1052</v>
      </c>
      <c r="H250" s="236">
        <v>628</v>
      </c>
      <c r="I250" s="236">
        <v>8792</v>
      </c>
      <c r="J250" s="243">
        <v>0.83671401589674987</v>
      </c>
      <c r="K250" s="243">
        <v>6.0271897379397185E-2</v>
      </c>
      <c r="L250" s="243">
        <v>1.0348626741166286E-2</v>
      </c>
      <c r="M250" s="243">
        <v>6.1776973321791143E-3</v>
      </c>
      <c r="N250" s="244">
        <v>8.6487762650507588E-2</v>
      </c>
    </row>
    <row r="251" spans="3:14">
      <c r="C251" s="235" t="s">
        <v>3274</v>
      </c>
      <c r="D251" s="236">
        <v>162571</v>
      </c>
      <c r="E251" s="236">
        <v>140287</v>
      </c>
      <c r="F251" s="236">
        <v>8603</v>
      </c>
      <c r="G251" s="236">
        <v>3096</v>
      </c>
      <c r="H251" s="236">
        <v>1528</v>
      </c>
      <c r="I251" s="236">
        <v>9057</v>
      </c>
      <c r="J251" s="243">
        <v>0.862927582410147</v>
      </c>
      <c r="K251" s="243">
        <v>5.2918417183876583E-2</v>
      </c>
      <c r="L251" s="243">
        <v>1.9043986934939194E-2</v>
      </c>
      <c r="M251" s="243">
        <v>9.3989702960552615E-3</v>
      </c>
      <c r="N251" s="244">
        <v>5.571104317498201E-2</v>
      </c>
    </row>
    <row r="252" spans="3:14">
      <c r="C252" s="235" t="s">
        <v>3275</v>
      </c>
      <c r="D252" s="236">
        <v>2484</v>
      </c>
      <c r="E252" s="236">
        <v>0</v>
      </c>
      <c r="F252" s="236">
        <v>0</v>
      </c>
      <c r="G252" s="236">
        <v>2441</v>
      </c>
      <c r="H252" s="236">
        <v>43</v>
      </c>
      <c r="I252" s="236">
        <v>0</v>
      </c>
      <c r="J252" s="243">
        <v>0</v>
      </c>
      <c r="K252" s="243">
        <v>0</v>
      </c>
      <c r="L252" s="243">
        <v>0.98268921095008055</v>
      </c>
      <c r="M252" s="243">
        <v>1.7310789049919485E-2</v>
      </c>
      <c r="N252" s="244">
        <v>0</v>
      </c>
    </row>
    <row r="253" spans="3:14">
      <c r="C253" s="235" t="s">
        <v>3276</v>
      </c>
      <c r="D253" s="236">
        <v>2930</v>
      </c>
      <c r="E253" s="236">
        <v>0</v>
      </c>
      <c r="F253" s="236">
        <v>0</v>
      </c>
      <c r="G253" s="236">
        <v>2230</v>
      </c>
      <c r="H253" s="236">
        <v>700</v>
      </c>
      <c r="I253" s="236">
        <v>0</v>
      </c>
      <c r="J253" s="243">
        <v>0</v>
      </c>
      <c r="K253" s="243">
        <v>0</v>
      </c>
      <c r="L253" s="243">
        <v>0.76109215017064846</v>
      </c>
      <c r="M253" s="243">
        <v>0.23890784982935154</v>
      </c>
      <c r="N253" s="244">
        <v>0</v>
      </c>
    </row>
    <row r="254" spans="3:14">
      <c r="C254" s="235" t="s">
        <v>3277</v>
      </c>
      <c r="D254" s="236">
        <v>167550</v>
      </c>
      <c r="E254" s="236">
        <v>115168</v>
      </c>
      <c r="F254" s="236">
        <v>6109</v>
      </c>
      <c r="G254" s="236">
        <v>9157</v>
      </c>
      <c r="H254" s="236">
        <v>11183</v>
      </c>
      <c r="I254" s="236">
        <v>25933</v>
      </c>
      <c r="J254" s="243">
        <v>0.68736496568188599</v>
      </c>
      <c r="K254" s="243">
        <v>3.6460757982691737E-2</v>
      </c>
      <c r="L254" s="243">
        <v>5.4652342584303196E-2</v>
      </c>
      <c r="M254" s="243">
        <v>6.6744255446135478E-2</v>
      </c>
      <c r="N254" s="244">
        <v>0.1547776783049836</v>
      </c>
    </row>
    <row r="255" spans="3:14">
      <c r="C255" s="235" t="s">
        <v>3278</v>
      </c>
      <c r="D255" s="236">
        <v>4126</v>
      </c>
      <c r="E255" s="236">
        <v>0</v>
      </c>
      <c r="F255" s="236">
        <v>0</v>
      </c>
      <c r="G255" s="236">
        <v>1865</v>
      </c>
      <c r="H255" s="236">
        <v>2261</v>
      </c>
      <c r="I255" s="236">
        <v>0</v>
      </c>
      <c r="J255" s="243">
        <v>0</v>
      </c>
      <c r="K255" s="243">
        <v>0</v>
      </c>
      <c r="L255" s="243">
        <v>0.45201163354338342</v>
      </c>
      <c r="M255" s="243">
        <v>0.54798836645661653</v>
      </c>
      <c r="N255" s="244">
        <v>0</v>
      </c>
    </row>
    <row r="256" spans="3:14">
      <c r="C256" s="235" t="s">
        <v>3279</v>
      </c>
      <c r="D256" s="236">
        <v>4079</v>
      </c>
      <c r="E256" s="236">
        <v>0</v>
      </c>
      <c r="F256" s="236">
        <v>0</v>
      </c>
      <c r="G256" s="236">
        <v>3278</v>
      </c>
      <c r="H256" s="236">
        <v>801</v>
      </c>
      <c r="I256" s="236">
        <v>0</v>
      </c>
      <c r="J256" s="243">
        <v>0</v>
      </c>
      <c r="K256" s="243">
        <v>0</v>
      </c>
      <c r="L256" s="243">
        <v>0.80362834027948027</v>
      </c>
      <c r="M256" s="243">
        <v>0.19637165972051973</v>
      </c>
      <c r="N256" s="244">
        <v>0</v>
      </c>
    </row>
    <row r="257" spans="3:14">
      <c r="C257" s="235" t="s">
        <v>3280</v>
      </c>
      <c r="D257" s="236">
        <v>1170</v>
      </c>
      <c r="E257" s="236">
        <v>0</v>
      </c>
      <c r="F257" s="236">
        <v>0</v>
      </c>
      <c r="G257" s="236">
        <v>1080</v>
      </c>
      <c r="H257" s="236">
        <v>90</v>
      </c>
      <c r="I257" s="236">
        <v>0</v>
      </c>
      <c r="J257" s="243">
        <v>0</v>
      </c>
      <c r="K257" s="243">
        <v>0</v>
      </c>
      <c r="L257" s="243">
        <v>0.92307692307692313</v>
      </c>
      <c r="M257" s="243">
        <v>7.6923076923076927E-2</v>
      </c>
      <c r="N257" s="244">
        <v>0</v>
      </c>
    </row>
    <row r="258" spans="3:14">
      <c r="C258" s="235" t="s">
        <v>3281</v>
      </c>
      <c r="D258" s="236">
        <v>4382</v>
      </c>
      <c r="E258" s="236">
        <v>0</v>
      </c>
      <c r="F258" s="236">
        <v>0</v>
      </c>
      <c r="G258" s="236">
        <v>4239</v>
      </c>
      <c r="H258" s="236">
        <v>143</v>
      </c>
      <c r="I258" s="236">
        <v>0</v>
      </c>
      <c r="J258" s="243">
        <v>0</v>
      </c>
      <c r="K258" s="243">
        <v>0</v>
      </c>
      <c r="L258" s="243">
        <v>0.9673664993153811</v>
      </c>
      <c r="M258" s="243">
        <v>3.2633500684618892E-2</v>
      </c>
      <c r="N258" s="244">
        <v>0</v>
      </c>
    </row>
    <row r="259" spans="3:14">
      <c r="C259" s="235" t="s">
        <v>3282</v>
      </c>
      <c r="D259" s="236">
        <v>4296</v>
      </c>
      <c r="E259" s="236">
        <v>0</v>
      </c>
      <c r="F259" s="236">
        <v>0</v>
      </c>
      <c r="G259" s="236">
        <v>1028</v>
      </c>
      <c r="H259" s="236">
        <v>3268</v>
      </c>
      <c r="I259" s="236">
        <v>0</v>
      </c>
      <c r="J259" s="243">
        <v>0</v>
      </c>
      <c r="K259" s="243">
        <v>0</v>
      </c>
      <c r="L259" s="243">
        <v>0.23929236499068901</v>
      </c>
      <c r="M259" s="243">
        <v>0.76070763500931093</v>
      </c>
      <c r="N259" s="244">
        <v>0</v>
      </c>
    </row>
    <row r="260" spans="3:14">
      <c r="C260" s="235" t="s">
        <v>3283</v>
      </c>
      <c r="D260" s="236">
        <v>1844</v>
      </c>
      <c r="E260" s="236">
        <v>472</v>
      </c>
      <c r="F260" s="236">
        <v>406</v>
      </c>
      <c r="G260" s="236">
        <v>965</v>
      </c>
      <c r="H260" s="236">
        <v>1</v>
      </c>
      <c r="I260" s="236">
        <v>0</v>
      </c>
      <c r="J260" s="243">
        <v>0.2559652928416486</v>
      </c>
      <c r="K260" s="243">
        <v>0.22017353579175705</v>
      </c>
      <c r="L260" s="243">
        <v>0.52331887201735361</v>
      </c>
      <c r="M260" s="243">
        <v>5.4229934924078093E-4</v>
      </c>
      <c r="N260" s="244">
        <v>0</v>
      </c>
    </row>
    <row r="261" spans="3:14">
      <c r="C261" s="235" t="s">
        <v>3284</v>
      </c>
      <c r="D261" s="236">
        <v>20304</v>
      </c>
      <c r="E261" s="236">
        <v>14982</v>
      </c>
      <c r="F261" s="236">
        <v>3286</v>
      </c>
      <c r="G261" s="236">
        <v>1992</v>
      </c>
      <c r="H261" s="236">
        <v>44</v>
      </c>
      <c r="I261" s="236">
        <v>0</v>
      </c>
      <c r="J261" s="243">
        <v>0.73788416075650121</v>
      </c>
      <c r="K261" s="243">
        <v>0.16184003152088258</v>
      </c>
      <c r="L261" s="243">
        <v>9.8108747044917261E-2</v>
      </c>
      <c r="M261" s="243">
        <v>2.1670606776989757E-3</v>
      </c>
      <c r="N261" s="244">
        <v>0</v>
      </c>
    </row>
    <row r="262" spans="3:14">
      <c r="C262" s="235" t="s">
        <v>3285</v>
      </c>
      <c r="D262" s="236">
        <v>98</v>
      </c>
      <c r="E262" s="236">
        <v>0</v>
      </c>
      <c r="F262" s="236">
        <v>0</v>
      </c>
      <c r="G262" s="236">
        <v>88</v>
      </c>
      <c r="H262" s="236">
        <v>10</v>
      </c>
      <c r="I262" s="236">
        <v>0</v>
      </c>
      <c r="J262" s="243">
        <v>0</v>
      </c>
      <c r="K262" s="243">
        <v>0</v>
      </c>
      <c r="L262" s="243">
        <v>0.89795918367346939</v>
      </c>
      <c r="M262" s="243">
        <v>0.10204081632653061</v>
      </c>
      <c r="N262" s="244">
        <v>0</v>
      </c>
    </row>
    <row r="263" spans="3:14">
      <c r="C263" s="235" t="s">
        <v>3286</v>
      </c>
      <c r="D263" s="236">
        <v>209884</v>
      </c>
      <c r="E263" s="236">
        <v>157668</v>
      </c>
      <c r="F263" s="236">
        <v>7861</v>
      </c>
      <c r="G263" s="236">
        <v>21713</v>
      </c>
      <c r="H263" s="236">
        <v>4854</v>
      </c>
      <c r="I263" s="236">
        <v>17788</v>
      </c>
      <c r="J263" s="243">
        <v>0.75121495683329842</v>
      </c>
      <c r="K263" s="243">
        <v>3.7454022221798708E-2</v>
      </c>
      <c r="L263" s="243">
        <v>0.10345238322120791</v>
      </c>
      <c r="M263" s="243">
        <v>2.3127060662080007E-2</v>
      </c>
      <c r="N263" s="244">
        <v>8.4751577061614985E-2</v>
      </c>
    </row>
    <row r="264" spans="3:14">
      <c r="C264" s="235" t="s">
        <v>3287</v>
      </c>
      <c r="D264" s="236">
        <v>1158</v>
      </c>
      <c r="E264" s="236">
        <v>0</v>
      </c>
      <c r="F264" s="236">
        <v>0</v>
      </c>
      <c r="G264" s="236">
        <v>1049</v>
      </c>
      <c r="H264" s="236">
        <v>109</v>
      </c>
      <c r="I264" s="236">
        <v>0</v>
      </c>
      <c r="J264" s="243">
        <v>0</v>
      </c>
      <c r="K264" s="243">
        <v>0</v>
      </c>
      <c r="L264" s="243">
        <v>0.90587219343696024</v>
      </c>
      <c r="M264" s="243">
        <v>9.412780656303972E-2</v>
      </c>
      <c r="N264" s="244">
        <v>0</v>
      </c>
    </row>
    <row r="265" spans="3:14">
      <c r="C265" s="235" t="s">
        <v>3288</v>
      </c>
      <c r="D265" s="236">
        <v>192835</v>
      </c>
      <c r="E265" s="236">
        <v>166176</v>
      </c>
      <c r="F265" s="236">
        <v>4123</v>
      </c>
      <c r="G265" s="236">
        <v>8217</v>
      </c>
      <c r="H265" s="236">
        <v>2378</v>
      </c>
      <c r="I265" s="236">
        <v>11941</v>
      </c>
      <c r="J265" s="243">
        <v>0.86175227526123366</v>
      </c>
      <c r="K265" s="243">
        <v>2.1380973371016673E-2</v>
      </c>
      <c r="L265" s="243">
        <v>4.261155910493427E-2</v>
      </c>
      <c r="M265" s="243">
        <v>1.2331786242124096E-2</v>
      </c>
      <c r="N265" s="244">
        <v>6.1923406020691261E-2</v>
      </c>
    </row>
    <row r="266" spans="3:14">
      <c r="C266" s="235" t="s">
        <v>3289</v>
      </c>
      <c r="D266" s="236">
        <v>149343</v>
      </c>
      <c r="E266" s="236">
        <v>130053</v>
      </c>
      <c r="F266" s="236">
        <v>7585</v>
      </c>
      <c r="G266" s="236">
        <v>3182</v>
      </c>
      <c r="H266" s="236">
        <v>656</v>
      </c>
      <c r="I266" s="236">
        <v>7867</v>
      </c>
      <c r="J266" s="243">
        <v>0.87083425403266301</v>
      </c>
      <c r="K266" s="243">
        <v>5.078912302551844E-2</v>
      </c>
      <c r="L266" s="243">
        <v>2.1306656488754076E-2</v>
      </c>
      <c r="M266" s="243">
        <v>4.3925728022069996E-3</v>
      </c>
      <c r="N266" s="244">
        <v>5.2677393650857419E-2</v>
      </c>
    </row>
    <row r="267" spans="3:14">
      <c r="C267" s="235" t="s">
        <v>3290</v>
      </c>
      <c r="D267" s="236">
        <v>4729</v>
      </c>
      <c r="E267" s="236">
        <v>2574</v>
      </c>
      <c r="F267" s="236">
        <v>203</v>
      </c>
      <c r="G267" s="236">
        <v>1290</v>
      </c>
      <c r="H267" s="236">
        <v>648</v>
      </c>
      <c r="I267" s="236">
        <v>14</v>
      </c>
      <c r="J267" s="243">
        <v>0.54430112074434345</v>
      </c>
      <c r="K267" s="243">
        <v>4.2926622964685981E-2</v>
      </c>
      <c r="L267" s="243">
        <v>0.27278494396278286</v>
      </c>
      <c r="M267" s="243">
        <v>0.13702685557200253</v>
      </c>
      <c r="N267" s="244">
        <v>2.9604567561852401E-3</v>
      </c>
    </row>
    <row r="268" spans="3:14">
      <c r="C268" s="235" t="s">
        <v>3291</v>
      </c>
      <c r="D268" s="236">
        <v>5168</v>
      </c>
      <c r="E268" s="236">
        <v>69</v>
      </c>
      <c r="F268" s="236">
        <v>0</v>
      </c>
      <c r="G268" s="236">
        <v>5010</v>
      </c>
      <c r="H268" s="236">
        <v>89</v>
      </c>
      <c r="I268" s="236">
        <v>0</v>
      </c>
      <c r="J268" s="243">
        <v>1.3351393188854489E-2</v>
      </c>
      <c r="K268" s="243">
        <v>0</v>
      </c>
      <c r="L268" s="243">
        <v>0.96942724458204332</v>
      </c>
      <c r="M268" s="243">
        <v>1.7221362229102168E-2</v>
      </c>
      <c r="N268" s="244">
        <v>0</v>
      </c>
    </row>
    <row r="269" spans="3:14" ht="15.75" thickBot="1">
      <c r="C269" s="245" t="s">
        <v>3292</v>
      </c>
      <c r="D269" s="246">
        <v>515</v>
      </c>
      <c r="E269" s="246">
        <v>0</v>
      </c>
      <c r="F269" s="246">
        <v>0</v>
      </c>
      <c r="G269" s="246">
        <v>507</v>
      </c>
      <c r="H269" s="246">
        <v>8</v>
      </c>
      <c r="I269" s="246">
        <v>0</v>
      </c>
      <c r="J269" s="247">
        <v>0</v>
      </c>
      <c r="K269" s="247">
        <v>0</v>
      </c>
      <c r="L269" s="247">
        <v>0.98446601941747569</v>
      </c>
      <c r="M269" s="247">
        <v>1.5533980582524271E-2</v>
      </c>
      <c r="N269" s="248">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C2:K1409"/>
  <sheetViews>
    <sheetView workbookViewId="0">
      <selection activeCell="B29" sqref="B29"/>
    </sheetView>
  </sheetViews>
  <sheetFormatPr defaultRowHeight="15"/>
  <cols>
    <col min="4" max="4" width="46.7109375" customWidth="1"/>
    <col min="5" max="5" width="18.85546875" customWidth="1"/>
    <col min="6" max="6" width="16.42578125" customWidth="1"/>
    <col min="7" max="8" width="13.28515625" bestFit="1" customWidth="1"/>
  </cols>
  <sheetData>
    <row r="2" spans="3:11" ht="15.75" thickBot="1"/>
    <row r="3" spans="3:11" ht="48" thickBot="1">
      <c r="C3" s="260" t="s">
        <v>3021</v>
      </c>
      <c r="D3" s="261" t="s">
        <v>1614</v>
      </c>
      <c r="E3" s="262" t="s">
        <v>3022</v>
      </c>
      <c r="F3" s="262" t="s">
        <v>1571</v>
      </c>
      <c r="G3" s="262" t="s">
        <v>3023</v>
      </c>
      <c r="H3" s="263" t="s">
        <v>1615</v>
      </c>
      <c r="I3" s="262" t="s">
        <v>1616</v>
      </c>
      <c r="J3" s="262" t="s">
        <v>1617</v>
      </c>
      <c r="K3" s="264" t="s">
        <v>1618</v>
      </c>
    </row>
    <row r="4" spans="3:11">
      <c r="C4" s="132"/>
      <c r="D4" s="41"/>
      <c r="E4" s="225"/>
      <c r="F4" s="225"/>
      <c r="G4" s="225"/>
      <c r="H4" s="225"/>
      <c r="I4" s="41"/>
      <c r="J4" s="41"/>
      <c r="K4" s="131"/>
    </row>
    <row r="5" spans="3:11">
      <c r="C5" s="132"/>
      <c r="D5" s="224" t="s">
        <v>0</v>
      </c>
      <c r="E5" s="231">
        <f>SUM(E7:E1408)</f>
        <v>18754381</v>
      </c>
      <c r="F5" s="231">
        <f>SUM(F7:F1408)</f>
        <v>2183702</v>
      </c>
      <c r="G5" s="231">
        <f>SUM(G7:G1408)</f>
        <v>1611521</v>
      </c>
      <c r="H5" s="231">
        <f>SUM(H7:H1408)</f>
        <v>1552209</v>
      </c>
      <c r="I5" s="41"/>
      <c r="J5" s="41"/>
      <c r="K5" s="131"/>
    </row>
    <row r="6" spans="3:11">
      <c r="C6" s="132"/>
      <c r="D6" s="224"/>
      <c r="E6" s="214"/>
      <c r="F6" s="214"/>
      <c r="G6" s="214"/>
      <c r="H6" s="214"/>
      <c r="I6" s="41"/>
      <c r="J6" s="41"/>
      <c r="K6" s="131"/>
    </row>
    <row r="7" spans="3:11">
      <c r="C7" s="11" t="s">
        <v>160</v>
      </c>
      <c r="D7" s="12" t="s">
        <v>1619</v>
      </c>
      <c r="E7" s="13">
        <v>2002</v>
      </c>
      <c r="F7" s="13">
        <v>1903</v>
      </c>
      <c r="G7" s="13">
        <v>1829</v>
      </c>
      <c r="H7" s="13">
        <v>1607</v>
      </c>
      <c r="I7" s="227">
        <v>0.9505494505494505</v>
      </c>
      <c r="J7" s="227">
        <v>0.91358641358641357</v>
      </c>
      <c r="K7" s="228">
        <v>0.80269730269730266</v>
      </c>
    </row>
    <row r="8" spans="3:11">
      <c r="C8" s="11" t="s">
        <v>162</v>
      </c>
      <c r="D8" s="12" t="s">
        <v>1620</v>
      </c>
      <c r="E8" s="13">
        <v>269</v>
      </c>
      <c r="F8" s="13">
        <v>247</v>
      </c>
      <c r="G8" s="13">
        <v>242</v>
      </c>
      <c r="H8" s="13">
        <v>234</v>
      </c>
      <c r="I8" s="227">
        <v>0.91821561338289959</v>
      </c>
      <c r="J8" s="227">
        <v>0.8996282527881041</v>
      </c>
      <c r="K8" s="228">
        <v>0.86988847583643125</v>
      </c>
    </row>
    <row r="9" spans="3:11">
      <c r="C9" s="11" t="s">
        <v>164</v>
      </c>
      <c r="D9" s="12" t="s">
        <v>1621</v>
      </c>
      <c r="E9" s="13">
        <v>1825</v>
      </c>
      <c r="F9" s="13">
        <v>1771</v>
      </c>
      <c r="G9" s="13">
        <v>1725</v>
      </c>
      <c r="H9" s="13">
        <v>1541</v>
      </c>
      <c r="I9" s="227">
        <v>0.97041095890410956</v>
      </c>
      <c r="J9" s="227">
        <v>0.9452054794520548</v>
      </c>
      <c r="K9" s="228">
        <v>0.84438356164383566</v>
      </c>
    </row>
    <row r="10" spans="3:11">
      <c r="C10" s="11" t="s">
        <v>166</v>
      </c>
      <c r="D10" s="12" t="s">
        <v>1622</v>
      </c>
      <c r="E10" s="13">
        <v>233</v>
      </c>
      <c r="F10" s="13">
        <v>190</v>
      </c>
      <c r="G10" s="13">
        <v>199</v>
      </c>
      <c r="H10" s="13">
        <v>191</v>
      </c>
      <c r="I10" s="227">
        <v>0.81545064377682408</v>
      </c>
      <c r="J10" s="227">
        <v>0.85407725321888417</v>
      </c>
      <c r="K10" s="228">
        <v>0.81974248927038629</v>
      </c>
    </row>
    <row r="11" spans="3:11">
      <c r="C11" s="11" t="s">
        <v>168</v>
      </c>
      <c r="D11" s="12" t="s">
        <v>1623</v>
      </c>
      <c r="E11" s="13">
        <v>346</v>
      </c>
      <c r="F11" s="13">
        <v>342</v>
      </c>
      <c r="G11" s="13">
        <v>321</v>
      </c>
      <c r="H11" s="13">
        <v>281</v>
      </c>
      <c r="I11" s="227">
        <v>0.98843930635838151</v>
      </c>
      <c r="J11" s="227">
        <v>0.9277456647398844</v>
      </c>
      <c r="K11" s="228">
        <v>0.81213872832369938</v>
      </c>
    </row>
    <row r="12" spans="3:11">
      <c r="C12" s="11" t="s">
        <v>170</v>
      </c>
      <c r="D12" s="12" t="s">
        <v>1624</v>
      </c>
      <c r="E12" s="13">
        <v>53</v>
      </c>
      <c r="F12" s="13">
        <v>52</v>
      </c>
      <c r="G12" s="13">
        <v>46</v>
      </c>
      <c r="H12" s="13">
        <v>44</v>
      </c>
      <c r="I12" s="227">
        <v>0.98113207547169812</v>
      </c>
      <c r="J12" s="227">
        <v>0.86792452830188682</v>
      </c>
      <c r="K12" s="228">
        <v>0.83018867924528306</v>
      </c>
    </row>
    <row r="13" spans="3:11">
      <c r="C13" s="11" t="s">
        <v>172</v>
      </c>
      <c r="D13" s="12" t="s">
        <v>1625</v>
      </c>
      <c r="E13" s="13">
        <v>687</v>
      </c>
      <c r="F13" s="13">
        <v>685</v>
      </c>
      <c r="G13" s="13">
        <v>671</v>
      </c>
      <c r="H13" s="13">
        <v>635</v>
      </c>
      <c r="I13" s="227">
        <v>0.99708879184861721</v>
      </c>
      <c r="J13" s="227">
        <v>0.97671033478893743</v>
      </c>
      <c r="K13" s="228">
        <v>0.92430858806404659</v>
      </c>
    </row>
    <row r="14" spans="3:11">
      <c r="C14" s="11" t="s">
        <v>174</v>
      </c>
      <c r="D14" s="12" t="s">
        <v>1626</v>
      </c>
      <c r="E14" s="13">
        <v>329</v>
      </c>
      <c r="F14" s="13">
        <v>298</v>
      </c>
      <c r="G14" s="13">
        <v>327</v>
      </c>
      <c r="H14" s="13">
        <v>322</v>
      </c>
      <c r="I14" s="227">
        <v>0.9057750759878419</v>
      </c>
      <c r="J14" s="227">
        <v>0.99392097264437695</v>
      </c>
      <c r="K14" s="228">
        <v>0.97872340425531912</v>
      </c>
    </row>
    <row r="15" spans="3:11">
      <c r="C15" s="11" t="s">
        <v>176</v>
      </c>
      <c r="D15" s="12" t="s">
        <v>1627</v>
      </c>
      <c r="E15" s="13">
        <v>3594</v>
      </c>
      <c r="F15" s="13">
        <v>3508</v>
      </c>
      <c r="G15" s="13">
        <v>3511</v>
      </c>
      <c r="H15" s="13">
        <v>3165</v>
      </c>
      <c r="I15" s="227">
        <v>0.97607122982749028</v>
      </c>
      <c r="J15" s="227">
        <v>0.97690595436839178</v>
      </c>
      <c r="K15" s="228">
        <v>0.88063439065108517</v>
      </c>
    </row>
    <row r="16" spans="3:11">
      <c r="C16" s="11" t="s">
        <v>178</v>
      </c>
      <c r="D16" s="12" t="s">
        <v>1628</v>
      </c>
      <c r="E16" s="13">
        <v>1531</v>
      </c>
      <c r="F16" s="13">
        <v>1496</v>
      </c>
      <c r="G16" s="13">
        <v>1483</v>
      </c>
      <c r="H16" s="13">
        <v>1441</v>
      </c>
      <c r="I16" s="227">
        <v>0.97713912475506204</v>
      </c>
      <c r="J16" s="227">
        <v>0.96864794252122799</v>
      </c>
      <c r="K16" s="228">
        <v>0.94121489222730237</v>
      </c>
    </row>
    <row r="17" spans="3:11">
      <c r="C17" s="11" t="s">
        <v>180</v>
      </c>
      <c r="D17" s="12" t="s">
        <v>1629</v>
      </c>
      <c r="E17" s="13">
        <v>757</v>
      </c>
      <c r="F17" s="13">
        <v>690</v>
      </c>
      <c r="G17" s="13">
        <v>733</v>
      </c>
      <c r="H17" s="13">
        <v>602</v>
      </c>
      <c r="I17" s="227">
        <v>0.91149273447820345</v>
      </c>
      <c r="J17" s="227">
        <v>0.96829590488771466</v>
      </c>
      <c r="K17" s="228">
        <v>0.79524438573315714</v>
      </c>
    </row>
    <row r="18" spans="3:11">
      <c r="C18" s="11" t="s">
        <v>181</v>
      </c>
      <c r="D18" s="12" t="s">
        <v>1630</v>
      </c>
      <c r="E18" s="13">
        <v>390</v>
      </c>
      <c r="F18" s="13">
        <v>362</v>
      </c>
      <c r="G18" s="13">
        <v>370</v>
      </c>
      <c r="H18" s="13">
        <v>337</v>
      </c>
      <c r="I18" s="227">
        <v>0.92820512820512824</v>
      </c>
      <c r="J18" s="227">
        <v>0.94871794871794868</v>
      </c>
      <c r="K18" s="228">
        <v>0.86410256410256414</v>
      </c>
    </row>
    <row r="19" spans="3:11">
      <c r="C19" s="11" t="s">
        <v>182</v>
      </c>
      <c r="D19" s="12" t="s">
        <v>1631</v>
      </c>
      <c r="E19" s="13">
        <v>550</v>
      </c>
      <c r="F19" s="13">
        <v>498</v>
      </c>
      <c r="G19" s="13">
        <v>517</v>
      </c>
      <c r="H19" s="13">
        <v>459</v>
      </c>
      <c r="I19" s="227">
        <v>0.9054545454545454</v>
      </c>
      <c r="J19" s="227">
        <v>0.94</v>
      </c>
      <c r="K19" s="228">
        <v>0.83454545454545459</v>
      </c>
    </row>
    <row r="20" spans="3:11">
      <c r="C20" s="11" t="s">
        <v>183</v>
      </c>
      <c r="D20" s="12" t="s">
        <v>1632</v>
      </c>
      <c r="E20" s="13">
        <v>278</v>
      </c>
      <c r="F20" s="13">
        <v>227</v>
      </c>
      <c r="G20" s="13">
        <v>235</v>
      </c>
      <c r="H20" s="13">
        <v>217</v>
      </c>
      <c r="I20" s="227">
        <v>0.81654676258992809</v>
      </c>
      <c r="J20" s="227">
        <v>0.84532374100719421</v>
      </c>
      <c r="K20" s="228">
        <v>0.78057553956834536</v>
      </c>
    </row>
    <row r="21" spans="3:11">
      <c r="C21" s="11" t="s">
        <v>185</v>
      </c>
      <c r="D21" s="12" t="s">
        <v>1633</v>
      </c>
      <c r="E21" s="13">
        <v>1347</v>
      </c>
      <c r="F21" s="13">
        <v>818</v>
      </c>
      <c r="G21" s="13">
        <v>838</v>
      </c>
      <c r="H21" s="13">
        <v>685</v>
      </c>
      <c r="I21" s="227">
        <v>0.60727542687453595</v>
      </c>
      <c r="J21" s="227">
        <v>0.62212323682256865</v>
      </c>
      <c r="K21" s="228">
        <v>0.50853749072011878</v>
      </c>
    </row>
    <row r="22" spans="3:11">
      <c r="C22" s="11" t="s">
        <v>186</v>
      </c>
      <c r="D22" s="12" t="s">
        <v>1634</v>
      </c>
      <c r="E22" s="13">
        <v>1165</v>
      </c>
      <c r="F22" s="13">
        <v>363</v>
      </c>
      <c r="G22" s="13">
        <v>397</v>
      </c>
      <c r="H22" s="13">
        <v>370</v>
      </c>
      <c r="I22" s="227">
        <v>0.31158798283261802</v>
      </c>
      <c r="J22" s="227">
        <v>0.34077253218884118</v>
      </c>
      <c r="K22" s="228">
        <v>0.31759656652360513</v>
      </c>
    </row>
    <row r="23" spans="3:11">
      <c r="C23" s="11" t="s">
        <v>187</v>
      </c>
      <c r="D23" s="12" t="s">
        <v>1635</v>
      </c>
      <c r="E23" s="13">
        <v>118</v>
      </c>
      <c r="F23" s="13">
        <v>98</v>
      </c>
      <c r="G23" s="13">
        <v>102</v>
      </c>
      <c r="H23" s="13">
        <v>89</v>
      </c>
      <c r="I23" s="227">
        <v>0.83050847457627119</v>
      </c>
      <c r="J23" s="227">
        <v>0.86440677966101698</v>
      </c>
      <c r="K23" s="228">
        <v>0.75423728813559321</v>
      </c>
    </row>
    <row r="24" spans="3:11">
      <c r="C24" s="11" t="s">
        <v>188</v>
      </c>
      <c r="D24" s="12" t="s">
        <v>1636</v>
      </c>
      <c r="E24" s="13">
        <v>20</v>
      </c>
      <c r="F24" s="13">
        <v>18</v>
      </c>
      <c r="G24" s="13">
        <v>16</v>
      </c>
      <c r="H24" s="13">
        <v>16</v>
      </c>
      <c r="I24" s="227">
        <v>0.9</v>
      </c>
      <c r="J24" s="227">
        <v>0.8</v>
      </c>
      <c r="K24" s="228">
        <v>0.8</v>
      </c>
    </row>
    <row r="25" spans="3:11">
      <c r="C25" s="11" t="s">
        <v>189</v>
      </c>
      <c r="D25" s="12" t="s">
        <v>1637</v>
      </c>
      <c r="E25" s="13">
        <v>563</v>
      </c>
      <c r="F25" s="13">
        <v>559</v>
      </c>
      <c r="G25" s="13">
        <v>532</v>
      </c>
      <c r="H25" s="13">
        <v>458</v>
      </c>
      <c r="I25" s="227">
        <v>0.99289520426287747</v>
      </c>
      <c r="J25" s="227">
        <v>0.94493783303730017</v>
      </c>
      <c r="K25" s="228">
        <v>0.81349911190053281</v>
      </c>
    </row>
    <row r="26" spans="3:11">
      <c r="C26" s="11" t="s">
        <v>191</v>
      </c>
      <c r="D26" s="12" t="s">
        <v>1638</v>
      </c>
      <c r="E26" s="13">
        <v>57</v>
      </c>
      <c r="F26" s="13">
        <v>57</v>
      </c>
      <c r="G26" s="13">
        <v>53</v>
      </c>
      <c r="H26" s="13">
        <v>50</v>
      </c>
      <c r="I26" s="227">
        <v>1</v>
      </c>
      <c r="J26" s="227">
        <v>0.92982456140350878</v>
      </c>
      <c r="K26" s="228">
        <v>0.8771929824561403</v>
      </c>
    </row>
    <row r="27" spans="3:11">
      <c r="C27" s="11" t="s">
        <v>192</v>
      </c>
      <c r="D27" s="12" t="s">
        <v>1639</v>
      </c>
      <c r="E27" s="13">
        <v>2867</v>
      </c>
      <c r="F27" s="13">
        <v>2867</v>
      </c>
      <c r="G27" s="13">
        <v>2832</v>
      </c>
      <c r="H27" s="13">
        <v>2626</v>
      </c>
      <c r="I27" s="227">
        <v>1</v>
      </c>
      <c r="J27" s="227">
        <v>0.98779211719567495</v>
      </c>
      <c r="K27" s="228">
        <v>0.91594000697593303</v>
      </c>
    </row>
    <row r="28" spans="3:11">
      <c r="C28" s="11" t="s">
        <v>193</v>
      </c>
      <c r="D28" s="12" t="s">
        <v>1640</v>
      </c>
      <c r="E28" s="13">
        <v>849</v>
      </c>
      <c r="F28" s="13">
        <v>846</v>
      </c>
      <c r="G28" s="13">
        <v>834</v>
      </c>
      <c r="H28" s="13">
        <v>821</v>
      </c>
      <c r="I28" s="227">
        <v>0.99646643109540634</v>
      </c>
      <c r="J28" s="227">
        <v>0.98233215547703179</v>
      </c>
      <c r="K28" s="228">
        <v>0.96702002355712602</v>
      </c>
    </row>
    <row r="29" spans="3:11">
      <c r="C29" s="11" t="s">
        <v>194</v>
      </c>
      <c r="D29" s="12" t="s">
        <v>1641</v>
      </c>
      <c r="E29" s="13">
        <v>1042</v>
      </c>
      <c r="F29" s="13">
        <v>1037</v>
      </c>
      <c r="G29" s="13">
        <v>973</v>
      </c>
      <c r="H29" s="13">
        <v>858</v>
      </c>
      <c r="I29" s="227">
        <v>0.99520153550863721</v>
      </c>
      <c r="J29" s="227">
        <v>0.93378119001919391</v>
      </c>
      <c r="K29" s="228">
        <v>0.82341650671785027</v>
      </c>
    </row>
    <row r="30" spans="3:11">
      <c r="C30" s="11" t="s">
        <v>195</v>
      </c>
      <c r="D30" s="12" t="s">
        <v>1642</v>
      </c>
      <c r="E30" s="13">
        <v>331</v>
      </c>
      <c r="F30" s="13">
        <v>329</v>
      </c>
      <c r="G30" s="13">
        <v>311</v>
      </c>
      <c r="H30" s="13">
        <v>297</v>
      </c>
      <c r="I30" s="227">
        <v>0.9939577039274925</v>
      </c>
      <c r="J30" s="227">
        <v>0.93957703927492442</v>
      </c>
      <c r="K30" s="228">
        <v>0.89728096676737157</v>
      </c>
    </row>
    <row r="31" spans="3:11">
      <c r="C31" s="11" t="s">
        <v>196</v>
      </c>
      <c r="D31" s="12" t="s">
        <v>1643</v>
      </c>
      <c r="E31" s="13">
        <v>351</v>
      </c>
      <c r="F31" s="13">
        <v>342</v>
      </c>
      <c r="G31" s="13">
        <v>286</v>
      </c>
      <c r="H31" s="13">
        <v>247</v>
      </c>
      <c r="I31" s="227">
        <v>0.97435897435897434</v>
      </c>
      <c r="J31" s="227">
        <v>0.81481481481481477</v>
      </c>
      <c r="K31" s="228">
        <v>0.70370370370370372</v>
      </c>
    </row>
    <row r="32" spans="3:11">
      <c r="C32" s="11" t="s">
        <v>197</v>
      </c>
      <c r="D32" s="12" t="s">
        <v>1644</v>
      </c>
      <c r="E32" s="13">
        <v>143</v>
      </c>
      <c r="F32" s="13">
        <v>137</v>
      </c>
      <c r="G32" s="13">
        <v>97</v>
      </c>
      <c r="H32" s="13">
        <v>92</v>
      </c>
      <c r="I32" s="227">
        <v>0.95804195804195802</v>
      </c>
      <c r="J32" s="227">
        <v>0.67832167832167833</v>
      </c>
      <c r="K32" s="228">
        <v>0.64335664335664333</v>
      </c>
    </row>
    <row r="33" spans="3:11">
      <c r="C33" s="11" t="s">
        <v>198</v>
      </c>
      <c r="D33" s="12" t="s">
        <v>1645</v>
      </c>
      <c r="E33" s="13">
        <v>697</v>
      </c>
      <c r="F33" s="13">
        <v>543</v>
      </c>
      <c r="G33" s="13">
        <v>547</v>
      </c>
      <c r="H33" s="13">
        <v>478</v>
      </c>
      <c r="I33" s="227">
        <v>0.77905308464849354</v>
      </c>
      <c r="J33" s="227">
        <v>0.78479196556671449</v>
      </c>
      <c r="K33" s="228">
        <v>0.68579626972740315</v>
      </c>
    </row>
    <row r="34" spans="3:11">
      <c r="C34" s="11" t="s">
        <v>199</v>
      </c>
      <c r="D34" s="12" t="s">
        <v>1646</v>
      </c>
      <c r="E34" s="13">
        <v>295</v>
      </c>
      <c r="F34" s="13">
        <v>228</v>
      </c>
      <c r="G34" s="13">
        <v>236</v>
      </c>
      <c r="H34" s="13">
        <v>218</v>
      </c>
      <c r="I34" s="227">
        <v>0.77288135593220342</v>
      </c>
      <c r="J34" s="227">
        <v>0.8</v>
      </c>
      <c r="K34" s="228">
        <v>0.73898305084745763</v>
      </c>
    </row>
    <row r="35" spans="3:11">
      <c r="C35" s="11" t="s">
        <v>200</v>
      </c>
      <c r="D35" s="12" t="s">
        <v>1647</v>
      </c>
      <c r="E35" s="13">
        <v>270</v>
      </c>
      <c r="F35" s="13">
        <v>218</v>
      </c>
      <c r="G35" s="13">
        <v>222</v>
      </c>
      <c r="H35" s="13">
        <v>195</v>
      </c>
      <c r="I35" s="227">
        <v>0.80740740740740746</v>
      </c>
      <c r="J35" s="227">
        <v>0.82222222222222219</v>
      </c>
      <c r="K35" s="228">
        <v>0.72222222222222221</v>
      </c>
    </row>
    <row r="36" spans="3:11">
      <c r="C36" s="11" t="s">
        <v>201</v>
      </c>
      <c r="D36" s="12" t="s">
        <v>1648</v>
      </c>
      <c r="E36" s="13">
        <v>49</v>
      </c>
      <c r="F36" s="13">
        <v>39</v>
      </c>
      <c r="G36" s="13">
        <v>37</v>
      </c>
      <c r="H36" s="13">
        <v>31</v>
      </c>
      <c r="I36" s="227">
        <v>0.79591836734693877</v>
      </c>
      <c r="J36" s="227">
        <v>0.75510204081632648</v>
      </c>
      <c r="K36" s="228">
        <v>0.63265306122448983</v>
      </c>
    </row>
    <row r="37" spans="3:11">
      <c r="C37" s="11" t="s">
        <v>202</v>
      </c>
      <c r="D37" s="12" t="s">
        <v>1649</v>
      </c>
      <c r="E37" s="13">
        <v>739</v>
      </c>
      <c r="F37" s="13">
        <v>680</v>
      </c>
      <c r="G37" s="13">
        <v>667</v>
      </c>
      <c r="H37" s="13">
        <v>604</v>
      </c>
      <c r="I37" s="227">
        <v>0.92016238159675234</v>
      </c>
      <c r="J37" s="227">
        <v>0.90257104194857918</v>
      </c>
      <c r="K37" s="228">
        <v>0.81732070365358589</v>
      </c>
    </row>
    <row r="38" spans="3:11">
      <c r="C38" s="11" t="s">
        <v>203</v>
      </c>
      <c r="D38" s="12" t="s">
        <v>1650</v>
      </c>
      <c r="E38" s="13">
        <v>94</v>
      </c>
      <c r="F38" s="13">
        <v>76</v>
      </c>
      <c r="G38" s="13">
        <v>90</v>
      </c>
      <c r="H38" s="13">
        <v>84</v>
      </c>
      <c r="I38" s="227">
        <v>0.80851063829787229</v>
      </c>
      <c r="J38" s="227">
        <v>0.95744680851063835</v>
      </c>
      <c r="K38" s="228">
        <v>0.8936170212765957</v>
      </c>
    </row>
    <row r="39" spans="3:11">
      <c r="C39" s="11" t="s">
        <v>204</v>
      </c>
      <c r="D39" s="12" t="s">
        <v>1651</v>
      </c>
      <c r="E39" s="13">
        <v>968</v>
      </c>
      <c r="F39" s="13">
        <v>944</v>
      </c>
      <c r="G39" s="13">
        <v>933</v>
      </c>
      <c r="H39" s="13">
        <v>880</v>
      </c>
      <c r="I39" s="227">
        <v>0.97520661157024791</v>
      </c>
      <c r="J39" s="227">
        <v>0.96384297520661155</v>
      </c>
      <c r="K39" s="228">
        <v>0.90909090909090906</v>
      </c>
    </row>
    <row r="40" spans="3:11">
      <c r="C40" s="11" t="s">
        <v>205</v>
      </c>
      <c r="D40" s="12" t="s">
        <v>1652</v>
      </c>
      <c r="E40" s="13">
        <v>319</v>
      </c>
      <c r="F40" s="13">
        <v>304</v>
      </c>
      <c r="G40" s="13">
        <v>282</v>
      </c>
      <c r="H40" s="13">
        <v>280</v>
      </c>
      <c r="I40" s="227">
        <v>0.95297805642633227</v>
      </c>
      <c r="J40" s="227">
        <v>0.88401253918495293</v>
      </c>
      <c r="K40" s="228">
        <v>0.87774294670846398</v>
      </c>
    </row>
    <row r="41" spans="3:11">
      <c r="C41" s="11" t="s">
        <v>206</v>
      </c>
      <c r="D41" s="12" t="s">
        <v>1653</v>
      </c>
      <c r="E41" s="13">
        <v>2121</v>
      </c>
      <c r="F41" s="13">
        <v>1730</v>
      </c>
      <c r="G41" s="13">
        <v>1980</v>
      </c>
      <c r="H41" s="13">
        <v>1837</v>
      </c>
      <c r="I41" s="227">
        <v>0.81565299387081569</v>
      </c>
      <c r="J41" s="227">
        <v>0.93352192362093356</v>
      </c>
      <c r="K41" s="228">
        <v>0.86610089580386607</v>
      </c>
    </row>
    <row r="42" spans="3:11">
      <c r="C42" s="11" t="s">
        <v>207</v>
      </c>
      <c r="D42" s="12" t="s">
        <v>1654</v>
      </c>
      <c r="E42" s="13">
        <v>1156</v>
      </c>
      <c r="F42" s="13">
        <v>822</v>
      </c>
      <c r="G42" s="13">
        <v>1030</v>
      </c>
      <c r="H42" s="13">
        <v>1021</v>
      </c>
      <c r="I42" s="227">
        <v>0.71107266435986161</v>
      </c>
      <c r="J42" s="227">
        <v>0.89100346020761245</v>
      </c>
      <c r="K42" s="228">
        <v>0.88321799307958482</v>
      </c>
    </row>
    <row r="43" spans="3:11">
      <c r="C43" s="11" t="s">
        <v>208</v>
      </c>
      <c r="D43" s="12" t="s">
        <v>1655</v>
      </c>
      <c r="E43" s="13">
        <v>708</v>
      </c>
      <c r="F43" s="13">
        <v>622</v>
      </c>
      <c r="G43" s="13">
        <v>376</v>
      </c>
      <c r="H43" s="13">
        <v>284</v>
      </c>
      <c r="I43" s="227">
        <v>0.87853107344632764</v>
      </c>
      <c r="J43" s="227">
        <v>0.53107344632768361</v>
      </c>
      <c r="K43" s="228">
        <v>0.40112994350282488</v>
      </c>
    </row>
    <row r="44" spans="3:11">
      <c r="C44" s="11" t="s">
        <v>209</v>
      </c>
      <c r="D44" s="12" t="s">
        <v>1656</v>
      </c>
      <c r="E44" s="13">
        <v>509</v>
      </c>
      <c r="F44" s="13">
        <v>442</v>
      </c>
      <c r="G44" s="13">
        <v>197</v>
      </c>
      <c r="H44" s="13">
        <v>169</v>
      </c>
      <c r="I44" s="227">
        <v>0.86836935166994111</v>
      </c>
      <c r="J44" s="227">
        <v>0.38703339882121807</v>
      </c>
      <c r="K44" s="228">
        <v>0.33202357563850687</v>
      </c>
    </row>
    <row r="45" spans="3:11">
      <c r="C45" s="11" t="s">
        <v>210</v>
      </c>
      <c r="D45" s="12" t="s">
        <v>1657</v>
      </c>
      <c r="E45" s="13">
        <v>5079</v>
      </c>
      <c r="F45" s="13">
        <v>2208</v>
      </c>
      <c r="G45" s="13">
        <v>3024</v>
      </c>
      <c r="H45" s="13">
        <v>2706</v>
      </c>
      <c r="I45" s="227">
        <v>0.43473124630832843</v>
      </c>
      <c r="J45" s="227">
        <v>0.59539279385705846</v>
      </c>
      <c r="K45" s="228">
        <v>0.53278204370939164</v>
      </c>
    </row>
    <row r="46" spans="3:11">
      <c r="C46" s="11" t="s">
        <v>211</v>
      </c>
      <c r="D46" s="12" t="s">
        <v>1658</v>
      </c>
      <c r="E46" s="13">
        <v>3009</v>
      </c>
      <c r="F46" s="13">
        <v>1641</v>
      </c>
      <c r="G46" s="13">
        <v>1260</v>
      </c>
      <c r="H46" s="13">
        <v>1229</v>
      </c>
      <c r="I46" s="227">
        <v>0.54536390827517445</v>
      </c>
      <c r="J46" s="227">
        <v>0.41874376869391827</v>
      </c>
      <c r="K46" s="228">
        <v>0.40844134263875043</v>
      </c>
    </row>
    <row r="47" spans="3:11">
      <c r="C47" s="11" t="s">
        <v>212</v>
      </c>
      <c r="D47" s="12" t="s">
        <v>1659</v>
      </c>
      <c r="E47" s="13">
        <v>147927</v>
      </c>
      <c r="F47" s="13">
        <v>1832</v>
      </c>
      <c r="G47" s="13">
        <v>11990</v>
      </c>
      <c r="H47" s="13">
        <v>11627</v>
      </c>
      <c r="I47" s="227">
        <v>1.238448694288399E-2</v>
      </c>
      <c r="J47" s="227">
        <v>8.105349260108026E-2</v>
      </c>
      <c r="K47" s="228">
        <v>7.8599579522331958E-2</v>
      </c>
    </row>
    <row r="48" spans="3:11">
      <c r="C48" s="11" t="s">
        <v>213</v>
      </c>
      <c r="D48" s="12" t="s">
        <v>1660</v>
      </c>
      <c r="E48" s="13">
        <v>8699</v>
      </c>
      <c r="F48" s="13">
        <v>77</v>
      </c>
      <c r="G48" s="13">
        <v>1433</v>
      </c>
      <c r="H48" s="13">
        <v>1421</v>
      </c>
      <c r="I48" s="227">
        <v>8.8515921370272439E-3</v>
      </c>
      <c r="J48" s="227">
        <v>0.1647315783423382</v>
      </c>
      <c r="K48" s="228">
        <v>0.16335210943786643</v>
      </c>
    </row>
    <row r="49" spans="3:11">
      <c r="C49" s="11" t="s">
        <v>214</v>
      </c>
      <c r="D49" s="12" t="s">
        <v>1661</v>
      </c>
      <c r="E49" s="13">
        <v>31836</v>
      </c>
      <c r="F49" s="13">
        <v>572</v>
      </c>
      <c r="G49" s="13">
        <v>3642</v>
      </c>
      <c r="H49" s="13">
        <v>3448</v>
      </c>
      <c r="I49" s="227">
        <v>1.7967081291619551E-2</v>
      </c>
      <c r="J49" s="227">
        <v>0.11439879381831888</v>
      </c>
      <c r="K49" s="228">
        <v>0.10830506345018219</v>
      </c>
    </row>
    <row r="50" spans="3:11">
      <c r="C50" s="11" t="s">
        <v>215</v>
      </c>
      <c r="D50" s="12" t="s">
        <v>1662</v>
      </c>
      <c r="E50" s="13">
        <v>2481</v>
      </c>
      <c r="F50" s="13">
        <v>58</v>
      </c>
      <c r="G50" s="13">
        <v>475</v>
      </c>
      <c r="H50" s="13">
        <v>444</v>
      </c>
      <c r="I50" s="227">
        <v>2.3377670294236194E-2</v>
      </c>
      <c r="J50" s="227">
        <v>0.19145505844417574</v>
      </c>
      <c r="K50" s="228">
        <v>0.17896009673518742</v>
      </c>
    </row>
    <row r="51" spans="3:11">
      <c r="C51" s="11" t="s">
        <v>216</v>
      </c>
      <c r="D51" s="12" t="s">
        <v>1663</v>
      </c>
      <c r="E51" s="13">
        <v>19736</v>
      </c>
      <c r="F51" s="13">
        <v>492</v>
      </c>
      <c r="G51" s="13">
        <v>8968</v>
      </c>
      <c r="H51" s="13">
        <v>8615</v>
      </c>
      <c r="I51" s="227">
        <v>2.492906364004864E-2</v>
      </c>
      <c r="J51" s="227">
        <v>0.45439805431698421</v>
      </c>
      <c r="K51" s="228">
        <v>0.43651195784353464</v>
      </c>
    </row>
    <row r="52" spans="3:11">
      <c r="C52" s="11" t="s">
        <v>217</v>
      </c>
      <c r="D52" s="12" t="s">
        <v>1664</v>
      </c>
      <c r="E52" s="13">
        <v>3857</v>
      </c>
      <c r="F52" s="13">
        <v>101</v>
      </c>
      <c r="G52" s="13">
        <v>1886</v>
      </c>
      <c r="H52" s="13">
        <v>1875</v>
      </c>
      <c r="I52" s="227">
        <v>2.6186155042779363E-2</v>
      </c>
      <c r="J52" s="227">
        <v>0.48898107337308788</v>
      </c>
      <c r="K52" s="228">
        <v>0.48612911589318125</v>
      </c>
    </row>
    <row r="53" spans="3:11">
      <c r="C53" s="11" t="s">
        <v>218</v>
      </c>
      <c r="D53" s="12" t="s">
        <v>1665</v>
      </c>
      <c r="E53" s="13">
        <v>53500</v>
      </c>
      <c r="F53" s="13">
        <v>840</v>
      </c>
      <c r="G53" s="13">
        <v>6372</v>
      </c>
      <c r="H53" s="13">
        <v>6076</v>
      </c>
      <c r="I53" s="227">
        <v>1.5700934579439253E-2</v>
      </c>
      <c r="J53" s="227">
        <v>0.11910280373831776</v>
      </c>
      <c r="K53" s="228">
        <v>0.11357009345794393</v>
      </c>
    </row>
    <row r="54" spans="3:11">
      <c r="C54" s="11" t="s">
        <v>219</v>
      </c>
      <c r="D54" s="12" t="s">
        <v>1666</v>
      </c>
      <c r="E54" s="13">
        <v>9009</v>
      </c>
      <c r="F54" s="13">
        <v>502</v>
      </c>
      <c r="G54" s="13">
        <v>4605</v>
      </c>
      <c r="H54" s="13">
        <v>4470</v>
      </c>
      <c r="I54" s="227">
        <v>5.572205572205572E-2</v>
      </c>
      <c r="J54" s="227">
        <v>0.51115551115551117</v>
      </c>
      <c r="K54" s="228">
        <v>0.49617049617049619</v>
      </c>
    </row>
    <row r="55" spans="3:11">
      <c r="C55" s="11" t="s">
        <v>220</v>
      </c>
      <c r="D55" s="12" t="s">
        <v>1667</v>
      </c>
      <c r="E55" s="13">
        <v>146168</v>
      </c>
      <c r="F55" s="13">
        <v>1480</v>
      </c>
      <c r="G55" s="13">
        <v>17316</v>
      </c>
      <c r="H55" s="13">
        <v>16859</v>
      </c>
      <c r="I55" s="227">
        <v>1.0125335230693448E-2</v>
      </c>
      <c r="J55" s="227">
        <v>0.11846642219911335</v>
      </c>
      <c r="K55" s="228">
        <v>0.11533988287450057</v>
      </c>
    </row>
    <row r="56" spans="3:11">
      <c r="C56" s="11" t="s">
        <v>221</v>
      </c>
      <c r="D56" s="12" t="s">
        <v>1668</v>
      </c>
      <c r="E56" s="13">
        <v>32905</v>
      </c>
      <c r="F56" s="13">
        <v>242</v>
      </c>
      <c r="G56" s="13">
        <v>12650</v>
      </c>
      <c r="H56" s="13">
        <v>12604</v>
      </c>
      <c r="I56" s="227">
        <v>7.3545053943169731E-3</v>
      </c>
      <c r="J56" s="227">
        <v>0.38444005470293269</v>
      </c>
      <c r="K56" s="228">
        <v>0.38304209086764929</v>
      </c>
    </row>
    <row r="57" spans="3:11">
      <c r="C57" s="11" t="s">
        <v>222</v>
      </c>
      <c r="D57" s="12" t="s">
        <v>1669</v>
      </c>
      <c r="E57" s="13">
        <v>7787</v>
      </c>
      <c r="F57" s="13">
        <v>8</v>
      </c>
      <c r="G57" s="13">
        <v>33</v>
      </c>
      <c r="H57" s="13">
        <v>33</v>
      </c>
      <c r="I57" s="227">
        <v>1.0273532811095416E-3</v>
      </c>
      <c r="J57" s="227">
        <v>4.237832284576859E-3</v>
      </c>
      <c r="K57" s="228">
        <v>4.237832284576859E-3</v>
      </c>
    </row>
    <row r="58" spans="3:11">
      <c r="C58" s="11" t="s">
        <v>223</v>
      </c>
      <c r="D58" s="12" t="s">
        <v>1670</v>
      </c>
      <c r="E58" s="13">
        <v>776</v>
      </c>
      <c r="F58" s="13">
        <v>0</v>
      </c>
      <c r="G58" s="13">
        <v>29</v>
      </c>
      <c r="H58" s="13">
        <v>29</v>
      </c>
      <c r="I58" s="227">
        <v>0</v>
      </c>
      <c r="J58" s="227">
        <v>3.7371134020618556E-2</v>
      </c>
      <c r="K58" s="228">
        <v>3.7371134020618556E-2</v>
      </c>
    </row>
    <row r="59" spans="3:11">
      <c r="C59" s="11" t="s">
        <v>224</v>
      </c>
      <c r="D59" s="12" t="s">
        <v>1671</v>
      </c>
      <c r="E59" s="13">
        <v>2570</v>
      </c>
      <c r="F59" s="13">
        <v>2570</v>
      </c>
      <c r="G59" s="13">
        <v>922</v>
      </c>
      <c r="H59" s="13">
        <v>911</v>
      </c>
      <c r="I59" s="227">
        <v>1</v>
      </c>
      <c r="J59" s="227">
        <v>0.35875486381322957</v>
      </c>
      <c r="K59" s="228">
        <v>0.35447470817120624</v>
      </c>
    </row>
    <row r="60" spans="3:11">
      <c r="C60" s="11" t="s">
        <v>225</v>
      </c>
      <c r="D60" s="12" t="s">
        <v>1672</v>
      </c>
      <c r="E60" s="13">
        <v>560</v>
      </c>
      <c r="F60" s="13">
        <v>560</v>
      </c>
      <c r="G60" s="13">
        <v>319</v>
      </c>
      <c r="H60" s="13">
        <v>319</v>
      </c>
      <c r="I60" s="227">
        <v>1</v>
      </c>
      <c r="J60" s="227">
        <v>0.56964285714285712</v>
      </c>
      <c r="K60" s="228">
        <v>0.56964285714285712</v>
      </c>
    </row>
    <row r="61" spans="3:11">
      <c r="C61" s="11" t="s">
        <v>226</v>
      </c>
      <c r="D61" s="12" t="s">
        <v>1673</v>
      </c>
      <c r="E61" s="13">
        <v>31079</v>
      </c>
      <c r="F61" s="13">
        <v>30</v>
      </c>
      <c r="G61" s="13">
        <v>1904</v>
      </c>
      <c r="H61" s="13">
        <v>1882</v>
      </c>
      <c r="I61" s="227">
        <v>9.6528202323112073E-4</v>
      </c>
      <c r="J61" s="227">
        <v>6.1263232407735124E-2</v>
      </c>
      <c r="K61" s="228">
        <v>6.0555358924032306E-2</v>
      </c>
    </row>
    <row r="62" spans="3:11">
      <c r="C62" s="11" t="s">
        <v>227</v>
      </c>
      <c r="D62" s="12" t="s">
        <v>1674</v>
      </c>
      <c r="E62" s="13">
        <v>2206</v>
      </c>
      <c r="F62" s="13">
        <v>2</v>
      </c>
      <c r="G62" s="13">
        <v>200</v>
      </c>
      <c r="H62" s="13">
        <v>200</v>
      </c>
      <c r="I62" s="227">
        <v>9.0661831368993653E-4</v>
      </c>
      <c r="J62" s="227">
        <v>9.0661831368993653E-2</v>
      </c>
      <c r="K62" s="228">
        <v>9.0661831368993653E-2</v>
      </c>
    </row>
    <row r="63" spans="3:11">
      <c r="C63" s="11" t="s">
        <v>228</v>
      </c>
      <c r="D63" s="12" t="s">
        <v>1675</v>
      </c>
      <c r="E63" s="13">
        <v>9605</v>
      </c>
      <c r="F63" s="13">
        <v>100</v>
      </c>
      <c r="G63" s="13">
        <v>5004</v>
      </c>
      <c r="H63" s="13">
        <v>4941</v>
      </c>
      <c r="I63" s="227">
        <v>1.0411244143675169E-2</v>
      </c>
      <c r="J63" s="227">
        <v>0.52097865694950551</v>
      </c>
      <c r="K63" s="228">
        <v>0.51441957313899012</v>
      </c>
    </row>
    <row r="64" spans="3:11">
      <c r="C64" s="11" t="s">
        <v>229</v>
      </c>
      <c r="D64" s="12" t="s">
        <v>1676</v>
      </c>
      <c r="E64" s="13">
        <v>27490</v>
      </c>
      <c r="F64" s="13">
        <v>30</v>
      </c>
      <c r="G64" s="13">
        <v>24947</v>
      </c>
      <c r="H64" s="13">
        <v>24945</v>
      </c>
      <c r="I64" s="227">
        <v>1.0913059294288831E-3</v>
      </c>
      <c r="J64" s="227">
        <v>0.90749363404874495</v>
      </c>
      <c r="K64" s="228">
        <v>0.90742088032011636</v>
      </c>
    </row>
    <row r="65" spans="3:11">
      <c r="C65" s="11" t="s">
        <v>230</v>
      </c>
      <c r="D65" s="12" t="s">
        <v>1677</v>
      </c>
      <c r="E65" s="13">
        <v>58235</v>
      </c>
      <c r="F65" s="13">
        <v>42</v>
      </c>
      <c r="G65" s="13">
        <v>3782</v>
      </c>
      <c r="H65" s="13">
        <v>3646</v>
      </c>
      <c r="I65" s="227">
        <v>7.2121576371597836E-4</v>
      </c>
      <c r="J65" s="227">
        <v>6.4943762342234049E-2</v>
      </c>
      <c r="K65" s="228">
        <v>6.2608397012106118E-2</v>
      </c>
    </row>
    <row r="66" spans="3:11">
      <c r="C66" s="11" t="s">
        <v>231</v>
      </c>
      <c r="D66" s="12" t="s">
        <v>1678</v>
      </c>
      <c r="E66" s="13">
        <v>18728</v>
      </c>
      <c r="F66" s="13">
        <v>4</v>
      </c>
      <c r="G66" s="13">
        <v>1676</v>
      </c>
      <c r="H66" s="13">
        <v>1663</v>
      </c>
      <c r="I66" s="227">
        <v>2.1358393848782572E-4</v>
      </c>
      <c r="J66" s="227">
        <v>8.9491670226398978E-2</v>
      </c>
      <c r="K66" s="228">
        <v>8.8797522426313544E-2</v>
      </c>
    </row>
    <row r="67" spans="3:11">
      <c r="C67" s="11" t="s">
        <v>232</v>
      </c>
      <c r="D67" s="12" t="s">
        <v>1679</v>
      </c>
      <c r="E67" s="13">
        <v>348</v>
      </c>
      <c r="F67" s="13">
        <v>1</v>
      </c>
      <c r="G67" s="13">
        <v>331</v>
      </c>
      <c r="H67" s="13">
        <v>329</v>
      </c>
      <c r="I67" s="227">
        <v>2.8735632183908046E-3</v>
      </c>
      <c r="J67" s="227">
        <v>0.95114942528735635</v>
      </c>
      <c r="K67" s="228">
        <v>0.9454022988505747</v>
      </c>
    </row>
    <row r="68" spans="3:11">
      <c r="C68" s="11" t="s">
        <v>233</v>
      </c>
      <c r="D68" s="12" t="s">
        <v>1680</v>
      </c>
      <c r="E68" s="13">
        <v>2436</v>
      </c>
      <c r="F68" s="13">
        <v>971</v>
      </c>
      <c r="G68" s="13">
        <v>2000</v>
      </c>
      <c r="H68" s="13">
        <v>1986</v>
      </c>
      <c r="I68" s="227">
        <v>0.39860426929392445</v>
      </c>
      <c r="J68" s="227">
        <v>0.82101806239737274</v>
      </c>
      <c r="K68" s="228">
        <v>0.81527093596059108</v>
      </c>
    </row>
    <row r="69" spans="3:11">
      <c r="C69" s="11" t="s">
        <v>234</v>
      </c>
      <c r="D69" s="12" t="s">
        <v>1681</v>
      </c>
      <c r="E69" s="13">
        <v>1795</v>
      </c>
      <c r="F69" s="13">
        <v>591</v>
      </c>
      <c r="G69" s="13">
        <v>1035</v>
      </c>
      <c r="H69" s="13">
        <v>976</v>
      </c>
      <c r="I69" s="227">
        <v>0.32924791086350974</v>
      </c>
      <c r="J69" s="227">
        <v>0.57660167130919215</v>
      </c>
      <c r="K69" s="228">
        <v>0.54373259052924794</v>
      </c>
    </row>
    <row r="70" spans="3:11">
      <c r="C70" s="11" t="s">
        <v>235</v>
      </c>
      <c r="D70" s="12" t="s">
        <v>1682</v>
      </c>
      <c r="E70" s="13">
        <v>8916</v>
      </c>
      <c r="F70" s="13">
        <v>6223</v>
      </c>
      <c r="G70" s="13">
        <v>2895</v>
      </c>
      <c r="H70" s="13">
        <v>2822</v>
      </c>
      <c r="I70" s="227">
        <v>0.69795872588604757</v>
      </c>
      <c r="J70" s="227">
        <v>0.32469717362045758</v>
      </c>
      <c r="K70" s="228">
        <v>0.31650964558097799</v>
      </c>
    </row>
    <row r="71" spans="3:11">
      <c r="C71" s="11" t="s">
        <v>236</v>
      </c>
      <c r="D71" s="12" t="s">
        <v>1683</v>
      </c>
      <c r="E71" s="13">
        <v>3654</v>
      </c>
      <c r="F71" s="13">
        <v>567</v>
      </c>
      <c r="G71" s="13">
        <v>1152</v>
      </c>
      <c r="H71" s="13">
        <v>1145</v>
      </c>
      <c r="I71" s="227">
        <v>0.15517241379310345</v>
      </c>
      <c r="J71" s="227">
        <v>0.31527093596059114</v>
      </c>
      <c r="K71" s="228">
        <v>0.31335522714833058</v>
      </c>
    </row>
    <row r="72" spans="3:11">
      <c r="C72" s="11" t="s">
        <v>237</v>
      </c>
      <c r="D72" s="12" t="s">
        <v>1684</v>
      </c>
      <c r="E72" s="13">
        <v>1002</v>
      </c>
      <c r="F72" s="13">
        <v>16</v>
      </c>
      <c r="G72" s="13">
        <v>6</v>
      </c>
      <c r="H72" s="13">
        <v>5</v>
      </c>
      <c r="I72" s="227">
        <v>1.5968063872255488E-2</v>
      </c>
      <c r="J72" s="227">
        <v>5.9880239520958087E-3</v>
      </c>
      <c r="K72" s="228">
        <v>4.9900199600798403E-3</v>
      </c>
    </row>
    <row r="73" spans="3:11">
      <c r="C73" s="11" t="s">
        <v>238</v>
      </c>
      <c r="D73" s="12" t="s">
        <v>1685</v>
      </c>
      <c r="E73" s="13">
        <v>17491</v>
      </c>
      <c r="F73" s="13">
        <v>3825</v>
      </c>
      <c r="G73" s="13">
        <v>266</v>
      </c>
      <c r="H73" s="13">
        <v>259</v>
      </c>
      <c r="I73" s="227">
        <v>0.21868389457435253</v>
      </c>
      <c r="J73" s="227">
        <v>1.520782116517066E-2</v>
      </c>
      <c r="K73" s="228">
        <v>1.4807615345034589E-2</v>
      </c>
    </row>
    <row r="74" spans="3:11">
      <c r="C74" s="11" t="s">
        <v>239</v>
      </c>
      <c r="D74" s="12" t="s">
        <v>1686</v>
      </c>
      <c r="E74" s="13">
        <v>97821</v>
      </c>
      <c r="F74" s="13">
        <v>639</v>
      </c>
      <c r="G74" s="13">
        <v>3276</v>
      </c>
      <c r="H74" s="13">
        <v>3173</v>
      </c>
      <c r="I74" s="227">
        <v>6.5323396816634469E-3</v>
      </c>
      <c r="J74" s="227">
        <v>3.3489741466556262E-2</v>
      </c>
      <c r="K74" s="228">
        <v>3.243679782459799E-2</v>
      </c>
    </row>
    <row r="75" spans="3:11">
      <c r="C75" s="11" t="s">
        <v>240</v>
      </c>
      <c r="D75" s="12" t="s">
        <v>1687</v>
      </c>
      <c r="E75" s="13">
        <v>25277</v>
      </c>
      <c r="F75" s="13">
        <v>821</v>
      </c>
      <c r="G75" s="13">
        <v>2172</v>
      </c>
      <c r="H75" s="13">
        <v>2108</v>
      </c>
      <c r="I75" s="227">
        <v>3.2480120267436803E-2</v>
      </c>
      <c r="J75" s="227">
        <v>8.5927918661233532E-2</v>
      </c>
      <c r="K75" s="228">
        <v>8.3395972623333467E-2</v>
      </c>
    </row>
    <row r="76" spans="3:11">
      <c r="C76" s="11" t="s">
        <v>241</v>
      </c>
      <c r="D76" s="12" t="s">
        <v>1688</v>
      </c>
      <c r="E76" s="13">
        <v>23051</v>
      </c>
      <c r="F76" s="13">
        <v>43</v>
      </c>
      <c r="G76" s="13">
        <v>89</v>
      </c>
      <c r="H76" s="13">
        <v>76</v>
      </c>
      <c r="I76" s="227">
        <v>1.8654288317209665E-3</v>
      </c>
      <c r="J76" s="227">
        <v>3.8610038610038611E-3</v>
      </c>
      <c r="K76" s="228">
        <v>3.2970370049021733E-3</v>
      </c>
    </row>
    <row r="77" spans="3:11">
      <c r="C77" s="11" t="s">
        <v>242</v>
      </c>
      <c r="D77" s="12" t="s">
        <v>1689</v>
      </c>
      <c r="E77" s="13">
        <v>1873</v>
      </c>
      <c r="F77" s="13">
        <v>1829</v>
      </c>
      <c r="G77" s="13">
        <v>820</v>
      </c>
      <c r="H77" s="13">
        <v>776</v>
      </c>
      <c r="I77" s="227">
        <v>0.9765082754938601</v>
      </c>
      <c r="J77" s="227">
        <v>0.4378003203416978</v>
      </c>
      <c r="K77" s="228">
        <v>0.4143085958355579</v>
      </c>
    </row>
    <row r="78" spans="3:11">
      <c r="C78" s="11" t="s">
        <v>243</v>
      </c>
      <c r="D78" s="12" t="s">
        <v>1690</v>
      </c>
      <c r="E78" s="13">
        <v>20004</v>
      </c>
      <c r="F78" s="13">
        <v>48</v>
      </c>
      <c r="G78" s="13">
        <v>371</v>
      </c>
      <c r="H78" s="13">
        <v>362</v>
      </c>
      <c r="I78" s="227">
        <v>2.3995200959808036E-3</v>
      </c>
      <c r="J78" s="227">
        <v>1.8546290741851629E-2</v>
      </c>
      <c r="K78" s="228">
        <v>1.8096380723855228E-2</v>
      </c>
    </row>
    <row r="79" spans="3:11">
      <c r="C79" s="11" t="s">
        <v>244</v>
      </c>
      <c r="D79" s="12" t="s">
        <v>1691</v>
      </c>
      <c r="E79" s="13">
        <v>6137</v>
      </c>
      <c r="F79" s="13">
        <v>984</v>
      </c>
      <c r="G79" s="13">
        <v>514</v>
      </c>
      <c r="H79" s="13">
        <v>511</v>
      </c>
      <c r="I79" s="227">
        <v>0.16033892781489328</v>
      </c>
      <c r="J79" s="227">
        <v>8.3754277334202376E-2</v>
      </c>
      <c r="K79" s="228">
        <v>8.3265439139644778E-2</v>
      </c>
    </row>
    <row r="80" spans="3:11">
      <c r="C80" s="11" t="s">
        <v>245</v>
      </c>
      <c r="D80" s="12" t="s">
        <v>1692</v>
      </c>
      <c r="E80" s="13">
        <v>431</v>
      </c>
      <c r="F80" s="13">
        <v>0</v>
      </c>
      <c r="G80" s="13">
        <v>10</v>
      </c>
      <c r="H80" s="13">
        <v>10</v>
      </c>
      <c r="I80" s="227">
        <v>0</v>
      </c>
      <c r="J80" s="227">
        <v>2.3201856148491878E-2</v>
      </c>
      <c r="K80" s="228">
        <v>2.3201856148491878E-2</v>
      </c>
    </row>
    <row r="81" spans="3:11">
      <c r="C81" s="11" t="s">
        <v>246</v>
      </c>
      <c r="D81" s="12" t="s">
        <v>1693</v>
      </c>
      <c r="E81" s="13">
        <v>1362</v>
      </c>
      <c r="F81" s="13">
        <v>14</v>
      </c>
      <c r="G81" s="13">
        <v>17</v>
      </c>
      <c r="H81" s="13">
        <v>17</v>
      </c>
      <c r="I81" s="227">
        <v>1.0279001468428781E-2</v>
      </c>
      <c r="J81" s="227">
        <v>1.2481644640234948E-2</v>
      </c>
      <c r="K81" s="228">
        <v>1.2481644640234948E-2</v>
      </c>
    </row>
    <row r="82" spans="3:11">
      <c r="C82" s="11" t="s">
        <v>247</v>
      </c>
      <c r="D82" s="12" t="s">
        <v>1694</v>
      </c>
      <c r="E82" s="13">
        <v>8520</v>
      </c>
      <c r="F82" s="13">
        <v>624</v>
      </c>
      <c r="G82" s="13">
        <v>1288</v>
      </c>
      <c r="H82" s="13">
        <v>1281</v>
      </c>
      <c r="I82" s="227">
        <v>7.3239436619718309E-2</v>
      </c>
      <c r="J82" s="227">
        <v>0.1511737089201878</v>
      </c>
      <c r="K82" s="228">
        <v>0.15035211267605633</v>
      </c>
    </row>
    <row r="83" spans="3:11">
      <c r="C83" s="11" t="s">
        <v>248</v>
      </c>
      <c r="D83" s="12" t="s">
        <v>1695</v>
      </c>
      <c r="E83" s="13">
        <v>311486</v>
      </c>
      <c r="F83" s="13">
        <v>130</v>
      </c>
      <c r="G83" s="13">
        <v>1122</v>
      </c>
      <c r="H83" s="13">
        <v>1107</v>
      </c>
      <c r="I83" s="227">
        <v>4.1735423100877725E-4</v>
      </c>
      <c r="J83" s="227">
        <v>3.6020880553219083E-3</v>
      </c>
      <c r="K83" s="228">
        <v>3.5539317978978188E-3</v>
      </c>
    </row>
    <row r="84" spans="3:11">
      <c r="C84" s="11" t="s">
        <v>249</v>
      </c>
      <c r="D84" s="12" t="s">
        <v>1696</v>
      </c>
      <c r="E84" s="13">
        <v>5360</v>
      </c>
      <c r="F84" s="13">
        <v>384</v>
      </c>
      <c r="G84" s="13">
        <v>559</v>
      </c>
      <c r="H84" s="13">
        <v>554</v>
      </c>
      <c r="I84" s="227">
        <v>7.1641791044776124E-2</v>
      </c>
      <c r="J84" s="227">
        <v>0.1042910447761194</v>
      </c>
      <c r="K84" s="228">
        <v>0.10335820895522388</v>
      </c>
    </row>
    <row r="85" spans="3:11">
      <c r="C85" s="11" t="s">
        <v>250</v>
      </c>
      <c r="D85" s="12" t="s">
        <v>1697</v>
      </c>
      <c r="E85" s="13">
        <v>12247</v>
      </c>
      <c r="F85" s="13">
        <v>51</v>
      </c>
      <c r="G85" s="13">
        <v>89</v>
      </c>
      <c r="H85" s="13">
        <v>88</v>
      </c>
      <c r="I85" s="227">
        <v>4.1642851310525024E-3</v>
      </c>
      <c r="J85" s="227">
        <v>7.2670858169347598E-3</v>
      </c>
      <c r="K85" s="228">
        <v>7.1854331673062788E-3</v>
      </c>
    </row>
    <row r="86" spans="3:11">
      <c r="C86" s="11" t="s">
        <v>251</v>
      </c>
      <c r="D86" s="12" t="s">
        <v>1698</v>
      </c>
      <c r="E86" s="13">
        <v>2572</v>
      </c>
      <c r="F86" s="13">
        <v>790</v>
      </c>
      <c r="G86" s="13">
        <v>840</v>
      </c>
      <c r="H86" s="13">
        <v>835</v>
      </c>
      <c r="I86" s="227">
        <v>0.30715396578538101</v>
      </c>
      <c r="J86" s="227">
        <v>0.32659409020217728</v>
      </c>
      <c r="K86" s="228">
        <v>0.32465007776049765</v>
      </c>
    </row>
    <row r="87" spans="3:11">
      <c r="C87" s="11" t="s">
        <v>252</v>
      </c>
      <c r="D87" s="12" t="s">
        <v>1699</v>
      </c>
      <c r="E87" s="13">
        <v>17753</v>
      </c>
      <c r="F87" s="13">
        <v>778</v>
      </c>
      <c r="G87" s="13">
        <v>1003</v>
      </c>
      <c r="H87" s="13">
        <v>996</v>
      </c>
      <c r="I87" s="227">
        <v>4.3823579113389285E-2</v>
      </c>
      <c r="J87" s="227">
        <v>5.6497493381400324E-2</v>
      </c>
      <c r="K87" s="228">
        <v>5.6103193826395538E-2</v>
      </c>
    </row>
    <row r="88" spans="3:11">
      <c r="C88" s="11" t="s">
        <v>253</v>
      </c>
      <c r="D88" s="12" t="s">
        <v>1700</v>
      </c>
      <c r="E88" s="13">
        <v>1024</v>
      </c>
      <c r="F88" s="13">
        <v>308</v>
      </c>
      <c r="G88" s="13">
        <v>715</v>
      </c>
      <c r="H88" s="13">
        <v>715</v>
      </c>
      <c r="I88" s="227">
        <v>0.30078125</v>
      </c>
      <c r="J88" s="227">
        <v>0.6982421875</v>
      </c>
      <c r="K88" s="228">
        <v>0.6982421875</v>
      </c>
    </row>
    <row r="89" spans="3:11">
      <c r="C89" s="11" t="s">
        <v>254</v>
      </c>
      <c r="D89" s="12" t="s">
        <v>1701</v>
      </c>
      <c r="E89" s="13">
        <v>47486</v>
      </c>
      <c r="F89" s="13">
        <v>220</v>
      </c>
      <c r="G89" s="13">
        <v>1635</v>
      </c>
      <c r="H89" s="13">
        <v>1442</v>
      </c>
      <c r="I89" s="227">
        <v>4.6329444467843152E-3</v>
      </c>
      <c r="J89" s="227">
        <v>3.4431200774965254E-2</v>
      </c>
      <c r="K89" s="228">
        <v>3.0366844964831739E-2</v>
      </c>
    </row>
    <row r="90" spans="3:11">
      <c r="C90" s="11" t="s">
        <v>255</v>
      </c>
      <c r="D90" s="12" t="s">
        <v>1702</v>
      </c>
      <c r="E90" s="13">
        <v>4744</v>
      </c>
      <c r="F90" s="13">
        <v>187</v>
      </c>
      <c r="G90" s="13">
        <v>362</v>
      </c>
      <c r="H90" s="13">
        <v>350</v>
      </c>
      <c r="I90" s="227">
        <v>3.9418212478920744E-2</v>
      </c>
      <c r="J90" s="227">
        <v>7.6306913996627312E-2</v>
      </c>
      <c r="K90" s="228">
        <v>7.377740303541315E-2</v>
      </c>
    </row>
    <row r="91" spans="3:11">
      <c r="C91" s="11" t="s">
        <v>256</v>
      </c>
      <c r="D91" s="12" t="s">
        <v>1703</v>
      </c>
      <c r="E91" s="13">
        <v>2608</v>
      </c>
      <c r="F91" s="13">
        <v>436</v>
      </c>
      <c r="G91" s="13">
        <v>1248</v>
      </c>
      <c r="H91" s="13">
        <v>1240</v>
      </c>
      <c r="I91" s="227">
        <v>0.16717791411042945</v>
      </c>
      <c r="J91" s="227">
        <v>0.4785276073619632</v>
      </c>
      <c r="K91" s="228">
        <v>0.47546012269938648</v>
      </c>
    </row>
    <row r="92" spans="3:11">
      <c r="C92" s="11" t="s">
        <v>257</v>
      </c>
      <c r="D92" s="12" t="s">
        <v>1704</v>
      </c>
      <c r="E92" s="13">
        <v>555</v>
      </c>
      <c r="F92" s="13">
        <v>420</v>
      </c>
      <c r="G92" s="13">
        <v>555</v>
      </c>
      <c r="H92" s="13">
        <v>554</v>
      </c>
      <c r="I92" s="227">
        <v>0.7567567567567568</v>
      </c>
      <c r="J92" s="227">
        <v>1</v>
      </c>
      <c r="K92" s="228">
        <v>0.99819819819819822</v>
      </c>
    </row>
    <row r="93" spans="3:11">
      <c r="C93" s="11" t="s">
        <v>258</v>
      </c>
      <c r="D93" s="12" t="s">
        <v>1705</v>
      </c>
      <c r="E93" s="13">
        <v>6354</v>
      </c>
      <c r="F93" s="13">
        <v>927</v>
      </c>
      <c r="G93" s="13">
        <v>1016</v>
      </c>
      <c r="H93" s="13">
        <v>1007</v>
      </c>
      <c r="I93" s="227">
        <v>0.14589235127478753</v>
      </c>
      <c r="J93" s="227">
        <v>0.15989927604658483</v>
      </c>
      <c r="K93" s="228">
        <v>0.15848284545168398</v>
      </c>
    </row>
    <row r="94" spans="3:11">
      <c r="C94" s="11" t="s">
        <v>259</v>
      </c>
      <c r="D94" s="12" t="s">
        <v>1706</v>
      </c>
      <c r="E94" s="13">
        <v>354</v>
      </c>
      <c r="F94" s="13">
        <v>291</v>
      </c>
      <c r="G94" s="13">
        <v>354</v>
      </c>
      <c r="H94" s="13">
        <v>353</v>
      </c>
      <c r="I94" s="227">
        <v>0.82203389830508478</v>
      </c>
      <c r="J94" s="227">
        <v>1</v>
      </c>
      <c r="K94" s="228">
        <v>0.99717514124293782</v>
      </c>
    </row>
    <row r="95" spans="3:11">
      <c r="C95" s="11" t="s">
        <v>260</v>
      </c>
      <c r="D95" s="12" t="s">
        <v>1707</v>
      </c>
      <c r="E95" s="13">
        <v>7786</v>
      </c>
      <c r="F95" s="13">
        <v>724</v>
      </c>
      <c r="G95" s="13">
        <v>828</v>
      </c>
      <c r="H95" s="13">
        <v>826</v>
      </c>
      <c r="I95" s="227">
        <v>9.2987413305933728E-2</v>
      </c>
      <c r="J95" s="227">
        <v>0.10634472129463139</v>
      </c>
      <c r="K95" s="228">
        <v>0.10608784998715644</v>
      </c>
    </row>
    <row r="96" spans="3:11">
      <c r="C96" s="11" t="s">
        <v>261</v>
      </c>
      <c r="D96" s="12" t="s">
        <v>1708</v>
      </c>
      <c r="E96" s="13">
        <v>2052</v>
      </c>
      <c r="F96" s="13">
        <v>70</v>
      </c>
      <c r="G96" s="13">
        <v>134</v>
      </c>
      <c r="H96" s="13">
        <v>132</v>
      </c>
      <c r="I96" s="227">
        <v>3.4113060428849901E-2</v>
      </c>
      <c r="J96" s="227">
        <v>6.5302144249512667E-2</v>
      </c>
      <c r="K96" s="228">
        <v>6.4327485380116955E-2</v>
      </c>
    </row>
    <row r="97" spans="3:11">
      <c r="C97" s="11" t="s">
        <v>262</v>
      </c>
      <c r="D97" s="12" t="s">
        <v>1709</v>
      </c>
      <c r="E97" s="13">
        <v>990</v>
      </c>
      <c r="F97" s="13">
        <v>678</v>
      </c>
      <c r="G97" s="13">
        <v>699</v>
      </c>
      <c r="H97" s="13">
        <v>697</v>
      </c>
      <c r="I97" s="227">
        <v>0.68484848484848482</v>
      </c>
      <c r="J97" s="227">
        <v>0.70606060606060606</v>
      </c>
      <c r="K97" s="228">
        <v>0.70404040404040402</v>
      </c>
    </row>
    <row r="98" spans="3:11">
      <c r="C98" s="11" t="s">
        <v>263</v>
      </c>
      <c r="D98" s="12" t="s">
        <v>1710</v>
      </c>
      <c r="E98" s="13">
        <v>3603</v>
      </c>
      <c r="F98" s="13">
        <v>815</v>
      </c>
      <c r="G98" s="13">
        <v>1384</v>
      </c>
      <c r="H98" s="13">
        <v>1370</v>
      </c>
      <c r="I98" s="227">
        <v>0.22620038856508465</v>
      </c>
      <c r="J98" s="227">
        <v>0.38412434082708852</v>
      </c>
      <c r="K98" s="228">
        <v>0.38023868998057175</v>
      </c>
    </row>
    <row r="99" spans="3:11">
      <c r="C99" s="11" t="s">
        <v>264</v>
      </c>
      <c r="D99" s="12" t="s">
        <v>1711</v>
      </c>
      <c r="E99" s="13">
        <v>4473</v>
      </c>
      <c r="F99" s="13">
        <v>186</v>
      </c>
      <c r="G99" s="13">
        <v>767</v>
      </c>
      <c r="H99" s="13">
        <v>756</v>
      </c>
      <c r="I99" s="227">
        <v>4.1582830315224681E-2</v>
      </c>
      <c r="J99" s="227">
        <v>0.17147328414934049</v>
      </c>
      <c r="K99" s="228">
        <v>0.16901408450704225</v>
      </c>
    </row>
    <row r="100" spans="3:11">
      <c r="C100" s="11" t="s">
        <v>265</v>
      </c>
      <c r="D100" s="12" t="s">
        <v>1712</v>
      </c>
      <c r="E100" s="13">
        <v>1035</v>
      </c>
      <c r="F100" s="13">
        <v>89</v>
      </c>
      <c r="G100" s="13">
        <v>180</v>
      </c>
      <c r="H100" s="13">
        <v>180</v>
      </c>
      <c r="I100" s="227">
        <v>8.5990338164251209E-2</v>
      </c>
      <c r="J100" s="227">
        <v>0.17391304347826086</v>
      </c>
      <c r="K100" s="228">
        <v>0.17391304347826086</v>
      </c>
    </row>
    <row r="101" spans="3:11">
      <c r="C101" s="11" t="s">
        <v>266</v>
      </c>
      <c r="D101" s="12" t="s">
        <v>1713</v>
      </c>
      <c r="E101" s="13">
        <v>313</v>
      </c>
      <c r="F101" s="13">
        <v>9</v>
      </c>
      <c r="G101" s="13">
        <v>252</v>
      </c>
      <c r="H101" s="13">
        <v>252</v>
      </c>
      <c r="I101" s="227">
        <v>2.8753993610223641E-2</v>
      </c>
      <c r="J101" s="227">
        <v>0.805111821086262</v>
      </c>
      <c r="K101" s="228">
        <v>0.805111821086262</v>
      </c>
    </row>
    <row r="102" spans="3:11">
      <c r="C102" s="11" t="s">
        <v>267</v>
      </c>
      <c r="D102" s="12" t="s">
        <v>1714</v>
      </c>
      <c r="E102" s="13">
        <v>2786</v>
      </c>
      <c r="F102" s="13">
        <v>281</v>
      </c>
      <c r="G102" s="13">
        <v>541</v>
      </c>
      <c r="H102" s="13">
        <v>539</v>
      </c>
      <c r="I102" s="227">
        <v>0.10086145010768126</v>
      </c>
      <c r="J102" s="227">
        <v>0.19418521177315148</v>
      </c>
      <c r="K102" s="228">
        <v>0.19346733668341709</v>
      </c>
    </row>
    <row r="103" spans="3:11">
      <c r="C103" s="11" t="s">
        <v>268</v>
      </c>
      <c r="D103" s="12" t="s">
        <v>1715</v>
      </c>
      <c r="E103" s="13">
        <v>4944</v>
      </c>
      <c r="F103" s="13">
        <v>68</v>
      </c>
      <c r="G103" s="13">
        <v>383</v>
      </c>
      <c r="H103" s="13">
        <v>383</v>
      </c>
      <c r="I103" s="227">
        <v>1.3754045307443365E-2</v>
      </c>
      <c r="J103" s="227">
        <v>7.7467637540453077E-2</v>
      </c>
      <c r="K103" s="228">
        <v>7.7467637540453077E-2</v>
      </c>
    </row>
    <row r="104" spans="3:11">
      <c r="C104" s="11" t="s">
        <v>269</v>
      </c>
      <c r="D104" s="12" t="s">
        <v>1716</v>
      </c>
      <c r="E104" s="13">
        <v>1354</v>
      </c>
      <c r="F104" s="13">
        <v>1</v>
      </c>
      <c r="G104" s="13">
        <v>390</v>
      </c>
      <c r="H104" s="13">
        <v>389</v>
      </c>
      <c r="I104" s="227">
        <v>7.3855243722304289E-4</v>
      </c>
      <c r="J104" s="227">
        <v>0.2880354505169867</v>
      </c>
      <c r="K104" s="228">
        <v>0.28729689807976366</v>
      </c>
    </row>
    <row r="105" spans="3:11">
      <c r="C105" s="11" t="s">
        <v>270</v>
      </c>
      <c r="D105" s="12" t="s">
        <v>1717</v>
      </c>
      <c r="E105" s="13">
        <v>1487</v>
      </c>
      <c r="F105" s="13">
        <v>87</v>
      </c>
      <c r="G105" s="13">
        <v>152</v>
      </c>
      <c r="H105" s="13">
        <v>152</v>
      </c>
      <c r="I105" s="227">
        <v>5.8507061197041021E-2</v>
      </c>
      <c r="J105" s="227">
        <v>0.10221923335574983</v>
      </c>
      <c r="K105" s="228">
        <v>0.10221923335574983</v>
      </c>
    </row>
    <row r="106" spans="3:11">
      <c r="C106" s="11" t="s">
        <v>271</v>
      </c>
      <c r="D106" s="12" t="s">
        <v>1718</v>
      </c>
      <c r="E106" s="13">
        <v>2004</v>
      </c>
      <c r="F106" s="13">
        <v>1425</v>
      </c>
      <c r="G106" s="13">
        <v>1440</v>
      </c>
      <c r="H106" s="13">
        <v>1437</v>
      </c>
      <c r="I106" s="227">
        <v>0.71107784431137722</v>
      </c>
      <c r="J106" s="227">
        <v>0.71856287425149701</v>
      </c>
      <c r="K106" s="228">
        <v>0.71706586826347307</v>
      </c>
    </row>
    <row r="107" spans="3:11">
      <c r="C107" s="11" t="s">
        <v>272</v>
      </c>
      <c r="D107" s="12" t="s">
        <v>1719</v>
      </c>
      <c r="E107" s="13">
        <v>9139</v>
      </c>
      <c r="F107" s="13">
        <v>611</v>
      </c>
      <c r="G107" s="13">
        <v>1092</v>
      </c>
      <c r="H107" s="13">
        <v>1085</v>
      </c>
      <c r="I107" s="227">
        <v>6.6856330014224752E-2</v>
      </c>
      <c r="J107" s="227">
        <v>0.11948790896159317</v>
      </c>
      <c r="K107" s="228">
        <v>0.11872196082722399</v>
      </c>
    </row>
    <row r="108" spans="3:11">
      <c r="C108" s="11" t="s">
        <v>273</v>
      </c>
      <c r="D108" s="12" t="s">
        <v>1720</v>
      </c>
      <c r="E108" s="13">
        <v>6584</v>
      </c>
      <c r="F108" s="13">
        <v>304</v>
      </c>
      <c r="G108" s="13">
        <v>1302</v>
      </c>
      <c r="H108" s="13">
        <v>1297</v>
      </c>
      <c r="I108" s="227">
        <v>4.6172539489671933E-2</v>
      </c>
      <c r="J108" s="227">
        <v>0.19775212636695019</v>
      </c>
      <c r="K108" s="228">
        <v>0.19699270959902795</v>
      </c>
    </row>
    <row r="109" spans="3:11">
      <c r="C109" s="11" t="s">
        <v>274</v>
      </c>
      <c r="D109" s="12" t="s">
        <v>1721</v>
      </c>
      <c r="E109" s="13">
        <v>4208</v>
      </c>
      <c r="F109" s="13">
        <v>132</v>
      </c>
      <c r="G109" s="13">
        <v>1622</v>
      </c>
      <c r="H109" s="13">
        <v>1605</v>
      </c>
      <c r="I109" s="227">
        <v>3.1368821292775663E-2</v>
      </c>
      <c r="J109" s="227">
        <v>0.38545627376425856</v>
      </c>
      <c r="K109" s="228">
        <v>0.38141634980988592</v>
      </c>
    </row>
    <row r="110" spans="3:11">
      <c r="C110" s="11" t="s">
        <v>275</v>
      </c>
      <c r="D110" s="12" t="s">
        <v>1722</v>
      </c>
      <c r="E110" s="13">
        <v>16242</v>
      </c>
      <c r="F110" s="13">
        <v>425</v>
      </c>
      <c r="G110" s="13">
        <v>2764</v>
      </c>
      <c r="H110" s="13">
        <v>2742</v>
      </c>
      <c r="I110" s="227">
        <v>2.6166728235438984E-2</v>
      </c>
      <c r="J110" s="227">
        <v>0.17017608668883141</v>
      </c>
      <c r="K110" s="228">
        <v>0.16882157369782047</v>
      </c>
    </row>
    <row r="111" spans="3:11">
      <c r="C111" s="11" t="s">
        <v>276</v>
      </c>
      <c r="D111" s="12" t="s">
        <v>1723</v>
      </c>
      <c r="E111" s="13">
        <v>6665</v>
      </c>
      <c r="F111" s="13">
        <v>951</v>
      </c>
      <c r="G111" s="13">
        <v>1755</v>
      </c>
      <c r="H111" s="13">
        <v>1748</v>
      </c>
      <c r="I111" s="227">
        <v>0.14268567141785446</v>
      </c>
      <c r="J111" s="227">
        <v>0.26331582895723932</v>
      </c>
      <c r="K111" s="228">
        <v>0.26226556639159793</v>
      </c>
    </row>
    <row r="112" spans="3:11">
      <c r="C112" s="11" t="s">
        <v>277</v>
      </c>
      <c r="D112" s="12" t="s">
        <v>1724</v>
      </c>
      <c r="E112" s="13">
        <v>97753</v>
      </c>
      <c r="F112" s="13">
        <v>1485</v>
      </c>
      <c r="G112" s="13">
        <v>2651</v>
      </c>
      <c r="H112" s="13">
        <v>2211</v>
      </c>
      <c r="I112" s="227">
        <v>1.5191349626098432E-2</v>
      </c>
      <c r="J112" s="227">
        <v>2.7119372295479421E-2</v>
      </c>
      <c r="K112" s="228">
        <v>2.2618231665524333E-2</v>
      </c>
    </row>
    <row r="113" spans="3:11">
      <c r="C113" s="11" t="s">
        <v>278</v>
      </c>
      <c r="D113" s="12" t="s">
        <v>1725</v>
      </c>
      <c r="E113" s="13">
        <v>7537</v>
      </c>
      <c r="F113" s="13">
        <v>119</v>
      </c>
      <c r="G113" s="13">
        <v>537</v>
      </c>
      <c r="H113" s="13">
        <v>518</v>
      </c>
      <c r="I113" s="227">
        <v>1.5788775374817567E-2</v>
      </c>
      <c r="J113" s="227">
        <v>7.1248507363672553E-2</v>
      </c>
      <c r="K113" s="228">
        <v>6.8727610455088226E-2</v>
      </c>
    </row>
    <row r="114" spans="3:11">
      <c r="C114" s="11" t="s">
        <v>279</v>
      </c>
      <c r="D114" s="12" t="s">
        <v>1726</v>
      </c>
      <c r="E114" s="13">
        <v>22827</v>
      </c>
      <c r="F114" s="13">
        <v>104</v>
      </c>
      <c r="G114" s="13">
        <v>913</v>
      </c>
      <c r="H114" s="13">
        <v>866</v>
      </c>
      <c r="I114" s="227">
        <v>4.5560082358610419E-3</v>
      </c>
      <c r="J114" s="227">
        <v>3.9996495378280109E-2</v>
      </c>
      <c r="K114" s="228">
        <v>3.7937530117842906E-2</v>
      </c>
    </row>
    <row r="115" spans="3:11">
      <c r="C115" s="11" t="s">
        <v>280</v>
      </c>
      <c r="D115" s="12" t="s">
        <v>1727</v>
      </c>
      <c r="E115" s="13">
        <v>426</v>
      </c>
      <c r="F115" s="13">
        <v>302</v>
      </c>
      <c r="G115" s="13">
        <v>136</v>
      </c>
      <c r="H115" s="13">
        <v>120</v>
      </c>
      <c r="I115" s="227">
        <v>0.70892018779342725</v>
      </c>
      <c r="J115" s="227">
        <v>0.31924882629107981</v>
      </c>
      <c r="K115" s="228">
        <v>0.28169014084507044</v>
      </c>
    </row>
    <row r="116" spans="3:11">
      <c r="C116" s="11" t="s">
        <v>281</v>
      </c>
      <c r="D116" s="12" t="s">
        <v>1728</v>
      </c>
      <c r="E116" s="13">
        <v>2258</v>
      </c>
      <c r="F116" s="13">
        <v>442</v>
      </c>
      <c r="G116" s="13">
        <v>75</v>
      </c>
      <c r="H116" s="13">
        <v>73</v>
      </c>
      <c r="I116" s="227">
        <v>0.19574844995571303</v>
      </c>
      <c r="J116" s="227">
        <v>3.3215234720992026E-2</v>
      </c>
      <c r="K116" s="228">
        <v>3.2329495128432244E-2</v>
      </c>
    </row>
    <row r="117" spans="3:11">
      <c r="C117" s="11" t="s">
        <v>282</v>
      </c>
      <c r="D117" s="12" t="s">
        <v>1729</v>
      </c>
      <c r="E117" s="13">
        <v>4586</v>
      </c>
      <c r="F117" s="13">
        <v>3321</v>
      </c>
      <c r="G117" s="13">
        <v>212</v>
      </c>
      <c r="H117" s="13">
        <v>202</v>
      </c>
      <c r="I117" s="227">
        <v>0.72416048844308767</v>
      </c>
      <c r="J117" s="227">
        <v>4.6227649367640643E-2</v>
      </c>
      <c r="K117" s="228">
        <v>4.4047099869167029E-2</v>
      </c>
    </row>
    <row r="118" spans="3:11">
      <c r="C118" s="11" t="s">
        <v>283</v>
      </c>
      <c r="D118" s="12" t="s">
        <v>1730</v>
      </c>
      <c r="E118" s="13">
        <v>4349</v>
      </c>
      <c r="F118" s="13">
        <v>3339</v>
      </c>
      <c r="G118" s="13">
        <v>149</v>
      </c>
      <c r="H118" s="13">
        <v>148</v>
      </c>
      <c r="I118" s="227">
        <v>0.7677627040699011</v>
      </c>
      <c r="J118" s="227">
        <v>3.4260749597608643E-2</v>
      </c>
      <c r="K118" s="228">
        <v>3.4030811680846172E-2</v>
      </c>
    </row>
    <row r="119" spans="3:11">
      <c r="C119" s="11" t="s">
        <v>284</v>
      </c>
      <c r="D119" s="12" t="s">
        <v>1731</v>
      </c>
      <c r="E119" s="13">
        <v>1169</v>
      </c>
      <c r="F119" s="13">
        <v>647</v>
      </c>
      <c r="G119" s="13">
        <v>662</v>
      </c>
      <c r="H119" s="13">
        <v>599</v>
      </c>
      <c r="I119" s="227">
        <v>0.55346449957228405</v>
      </c>
      <c r="J119" s="227">
        <v>0.56629597946963217</v>
      </c>
      <c r="K119" s="228">
        <v>0.51240376390076992</v>
      </c>
    </row>
    <row r="120" spans="3:11">
      <c r="C120" s="11" t="s">
        <v>285</v>
      </c>
      <c r="D120" s="12" t="s">
        <v>1732</v>
      </c>
      <c r="E120" s="13">
        <v>3430</v>
      </c>
      <c r="F120" s="13">
        <v>1808</v>
      </c>
      <c r="G120" s="13">
        <v>777</v>
      </c>
      <c r="H120" s="13">
        <v>750</v>
      </c>
      <c r="I120" s="227">
        <v>0.52711370262390667</v>
      </c>
      <c r="J120" s="227">
        <v>0.22653061224489796</v>
      </c>
      <c r="K120" s="228">
        <v>0.21865889212827988</v>
      </c>
    </row>
    <row r="121" spans="3:11">
      <c r="C121" s="11" t="s">
        <v>286</v>
      </c>
      <c r="D121" s="12" t="s">
        <v>1733</v>
      </c>
      <c r="E121" s="13">
        <v>731</v>
      </c>
      <c r="F121" s="13">
        <v>205</v>
      </c>
      <c r="G121" s="13">
        <v>38</v>
      </c>
      <c r="H121" s="13">
        <v>34</v>
      </c>
      <c r="I121" s="227">
        <v>0.280437756497948</v>
      </c>
      <c r="J121" s="227">
        <v>5.1983584131326949E-2</v>
      </c>
      <c r="K121" s="228">
        <v>4.6511627906976744E-2</v>
      </c>
    </row>
    <row r="122" spans="3:11">
      <c r="C122" s="11" t="s">
        <v>287</v>
      </c>
      <c r="D122" s="12" t="s">
        <v>1734</v>
      </c>
      <c r="E122" s="13">
        <v>12655</v>
      </c>
      <c r="F122" s="13">
        <v>3653</v>
      </c>
      <c r="G122" s="13">
        <v>131</v>
      </c>
      <c r="H122" s="13">
        <v>121</v>
      </c>
      <c r="I122" s="227">
        <v>0.28866060845515606</v>
      </c>
      <c r="J122" s="227">
        <v>1.035163966811537E-2</v>
      </c>
      <c r="K122" s="228">
        <v>9.5614381667325169E-3</v>
      </c>
    </row>
    <row r="123" spans="3:11">
      <c r="C123" s="11" t="s">
        <v>288</v>
      </c>
      <c r="D123" s="12" t="s">
        <v>1735</v>
      </c>
      <c r="E123" s="13">
        <v>12892</v>
      </c>
      <c r="F123" s="13">
        <v>3726</v>
      </c>
      <c r="G123" s="13">
        <v>113</v>
      </c>
      <c r="H123" s="13">
        <v>100</v>
      </c>
      <c r="I123" s="227">
        <v>0.28901644430654672</v>
      </c>
      <c r="J123" s="227">
        <v>8.7651256593236117E-3</v>
      </c>
      <c r="K123" s="228">
        <v>7.7567483710828423E-3</v>
      </c>
    </row>
    <row r="124" spans="3:11">
      <c r="C124" s="11" t="s">
        <v>289</v>
      </c>
      <c r="D124" s="12" t="s">
        <v>1736</v>
      </c>
      <c r="E124" s="13">
        <v>3528</v>
      </c>
      <c r="F124" s="13">
        <v>2961</v>
      </c>
      <c r="G124" s="13">
        <v>2770</v>
      </c>
      <c r="H124" s="13">
        <v>2752</v>
      </c>
      <c r="I124" s="227">
        <v>0.8392857142857143</v>
      </c>
      <c r="J124" s="227">
        <v>0.78514739229024944</v>
      </c>
      <c r="K124" s="228">
        <v>0.78004535147392295</v>
      </c>
    </row>
    <row r="125" spans="3:11">
      <c r="C125" s="11" t="s">
        <v>290</v>
      </c>
      <c r="D125" s="12" t="s">
        <v>1737</v>
      </c>
      <c r="E125" s="13">
        <v>6837</v>
      </c>
      <c r="F125" s="13">
        <v>1487</v>
      </c>
      <c r="G125" s="13">
        <v>153</v>
      </c>
      <c r="H125" s="13">
        <v>145</v>
      </c>
      <c r="I125" s="227">
        <v>0.21749305250841011</v>
      </c>
      <c r="J125" s="227">
        <v>2.2378236068451074E-2</v>
      </c>
      <c r="K125" s="228">
        <v>2.120813222173468E-2</v>
      </c>
    </row>
    <row r="126" spans="3:11">
      <c r="C126" s="11" t="s">
        <v>291</v>
      </c>
      <c r="D126" s="12" t="s">
        <v>1738</v>
      </c>
      <c r="E126" s="13">
        <v>6029</v>
      </c>
      <c r="F126" s="13">
        <v>1455</v>
      </c>
      <c r="G126" s="13">
        <v>142</v>
      </c>
      <c r="H126" s="13">
        <v>104</v>
      </c>
      <c r="I126" s="227">
        <v>0.24133355448664787</v>
      </c>
      <c r="J126" s="227">
        <v>2.3552827998009621E-2</v>
      </c>
      <c r="K126" s="228">
        <v>1.7249958533753523E-2</v>
      </c>
    </row>
    <row r="127" spans="3:11">
      <c r="C127" s="11" t="s">
        <v>292</v>
      </c>
      <c r="D127" s="12" t="s">
        <v>1739</v>
      </c>
      <c r="E127" s="13">
        <v>338</v>
      </c>
      <c r="F127" s="13">
        <v>231</v>
      </c>
      <c r="G127" s="13">
        <v>128</v>
      </c>
      <c r="H127" s="13">
        <v>125</v>
      </c>
      <c r="I127" s="227">
        <v>0.68343195266272194</v>
      </c>
      <c r="J127" s="227">
        <v>0.378698224852071</v>
      </c>
      <c r="K127" s="228">
        <v>0.36982248520710059</v>
      </c>
    </row>
    <row r="128" spans="3:11">
      <c r="C128" s="11" t="s">
        <v>293</v>
      </c>
      <c r="D128" s="12" t="s">
        <v>1740</v>
      </c>
      <c r="E128" s="13">
        <v>1004</v>
      </c>
      <c r="F128" s="13">
        <v>575</v>
      </c>
      <c r="G128" s="13">
        <v>380</v>
      </c>
      <c r="H128" s="13">
        <v>375</v>
      </c>
      <c r="I128" s="227">
        <v>0.57270916334661359</v>
      </c>
      <c r="J128" s="227">
        <v>0.37848605577689243</v>
      </c>
      <c r="K128" s="228">
        <v>0.37350597609561753</v>
      </c>
    </row>
    <row r="129" spans="3:11">
      <c r="C129" s="11" t="s">
        <v>294</v>
      </c>
      <c r="D129" s="12" t="s">
        <v>1741</v>
      </c>
      <c r="E129" s="13">
        <v>347</v>
      </c>
      <c r="F129" s="13">
        <v>169</v>
      </c>
      <c r="G129" s="13">
        <v>120</v>
      </c>
      <c r="H129" s="13">
        <v>120</v>
      </c>
      <c r="I129" s="227">
        <v>0.48703170028818443</v>
      </c>
      <c r="J129" s="227">
        <v>0.345821325648415</v>
      </c>
      <c r="K129" s="228">
        <v>0.345821325648415</v>
      </c>
    </row>
    <row r="130" spans="3:11">
      <c r="C130" s="11" t="s">
        <v>295</v>
      </c>
      <c r="D130" s="12" t="s">
        <v>1742</v>
      </c>
      <c r="E130" s="13">
        <v>6907</v>
      </c>
      <c r="F130" s="13">
        <v>1758</v>
      </c>
      <c r="G130" s="13">
        <v>169</v>
      </c>
      <c r="H130" s="13">
        <v>144</v>
      </c>
      <c r="I130" s="227">
        <v>0.25452439554075573</v>
      </c>
      <c r="J130" s="227">
        <v>2.4467931084407122E-2</v>
      </c>
      <c r="K130" s="228">
        <v>2.0848414651802521E-2</v>
      </c>
    </row>
    <row r="131" spans="3:11">
      <c r="C131" s="11" t="s">
        <v>296</v>
      </c>
      <c r="D131" s="12" t="s">
        <v>1743</v>
      </c>
      <c r="E131" s="13">
        <v>33697</v>
      </c>
      <c r="F131" s="13">
        <v>8156</v>
      </c>
      <c r="G131" s="13">
        <v>85</v>
      </c>
      <c r="H131" s="13">
        <v>79</v>
      </c>
      <c r="I131" s="227">
        <v>0.24203935068403715</v>
      </c>
      <c r="J131" s="227">
        <v>2.5224797459714515E-3</v>
      </c>
      <c r="K131" s="228">
        <v>2.3444223521381724E-3</v>
      </c>
    </row>
    <row r="132" spans="3:11">
      <c r="C132" s="11" t="s">
        <v>297</v>
      </c>
      <c r="D132" s="12" t="s">
        <v>1744</v>
      </c>
      <c r="E132" s="13">
        <v>7026</v>
      </c>
      <c r="F132" s="13">
        <v>1190</v>
      </c>
      <c r="G132" s="13">
        <v>48</v>
      </c>
      <c r="H132" s="13">
        <v>46</v>
      </c>
      <c r="I132" s="227">
        <v>0.16937090805579277</v>
      </c>
      <c r="J132" s="227">
        <v>6.8317677198975234E-3</v>
      </c>
      <c r="K132" s="228">
        <v>6.5471107315684604E-3</v>
      </c>
    </row>
    <row r="133" spans="3:11">
      <c r="C133" s="11" t="s">
        <v>298</v>
      </c>
      <c r="D133" s="12" t="s">
        <v>1745</v>
      </c>
      <c r="E133" s="13">
        <v>13728</v>
      </c>
      <c r="F133" s="13">
        <v>1111</v>
      </c>
      <c r="G133" s="13">
        <v>24</v>
      </c>
      <c r="H133" s="13">
        <v>24</v>
      </c>
      <c r="I133" s="227">
        <v>8.0929487179487183E-2</v>
      </c>
      <c r="J133" s="227">
        <v>1.7482517482517483E-3</v>
      </c>
      <c r="K133" s="228">
        <v>1.7482517482517483E-3</v>
      </c>
    </row>
    <row r="134" spans="3:11">
      <c r="C134" s="11" t="s">
        <v>299</v>
      </c>
      <c r="D134" s="12" t="s">
        <v>1746</v>
      </c>
      <c r="E134" s="13">
        <v>4421</v>
      </c>
      <c r="F134" s="13">
        <v>4017</v>
      </c>
      <c r="G134" s="13">
        <v>1941</v>
      </c>
      <c r="H134" s="13">
        <v>1699</v>
      </c>
      <c r="I134" s="227">
        <v>0.90861795973761594</v>
      </c>
      <c r="J134" s="227">
        <v>0.43904094096358293</v>
      </c>
      <c r="K134" s="228">
        <v>0.384302194073739</v>
      </c>
    </row>
    <row r="135" spans="3:11">
      <c r="C135" s="11" t="s">
        <v>300</v>
      </c>
      <c r="D135" s="12" t="s">
        <v>1747</v>
      </c>
      <c r="E135" s="13">
        <v>1661</v>
      </c>
      <c r="F135" s="13">
        <v>1376</v>
      </c>
      <c r="G135" s="13">
        <v>621</v>
      </c>
      <c r="H135" s="13">
        <v>593</v>
      </c>
      <c r="I135" s="227">
        <v>0.82841661649608667</v>
      </c>
      <c r="J135" s="227">
        <v>0.37387116195063214</v>
      </c>
      <c r="K135" s="228">
        <v>0.35701384708007222</v>
      </c>
    </row>
    <row r="136" spans="3:11">
      <c r="C136" s="11" t="s">
        <v>301</v>
      </c>
      <c r="D136" s="12" t="s">
        <v>1748</v>
      </c>
      <c r="E136" s="13">
        <v>285</v>
      </c>
      <c r="F136" s="13">
        <v>207</v>
      </c>
      <c r="G136" s="13">
        <v>86</v>
      </c>
      <c r="H136" s="13">
        <v>84</v>
      </c>
      <c r="I136" s="227">
        <v>0.72631578947368425</v>
      </c>
      <c r="J136" s="227">
        <v>0.30175438596491228</v>
      </c>
      <c r="K136" s="228">
        <v>0.29473684210526313</v>
      </c>
    </row>
    <row r="137" spans="3:11">
      <c r="C137" s="11" t="s">
        <v>302</v>
      </c>
      <c r="D137" s="12" t="s">
        <v>1749</v>
      </c>
      <c r="E137" s="13">
        <v>2069</v>
      </c>
      <c r="F137" s="13">
        <v>1260</v>
      </c>
      <c r="G137" s="13">
        <v>131</v>
      </c>
      <c r="H137" s="13">
        <v>124</v>
      </c>
      <c r="I137" s="227">
        <v>0.60898985016916385</v>
      </c>
      <c r="J137" s="227">
        <v>6.3315611406476555E-2</v>
      </c>
      <c r="K137" s="228">
        <v>5.9932334461092314E-2</v>
      </c>
    </row>
    <row r="138" spans="3:11">
      <c r="C138" s="11" t="s">
        <v>303</v>
      </c>
      <c r="D138" s="12" t="s">
        <v>1750</v>
      </c>
      <c r="E138" s="13">
        <v>25862</v>
      </c>
      <c r="F138" s="13">
        <v>18071</v>
      </c>
      <c r="G138" s="13">
        <v>191</v>
      </c>
      <c r="H138" s="13">
        <v>190</v>
      </c>
      <c r="I138" s="227">
        <v>0.69874719665919105</v>
      </c>
      <c r="J138" s="227">
        <v>7.3853530276080737E-3</v>
      </c>
      <c r="K138" s="228">
        <v>7.3466862578300211E-3</v>
      </c>
    </row>
    <row r="139" spans="3:11">
      <c r="C139" s="11" t="s">
        <v>304</v>
      </c>
      <c r="D139" s="12" t="s">
        <v>1751</v>
      </c>
      <c r="E139" s="13">
        <v>10375</v>
      </c>
      <c r="F139" s="13">
        <v>3115</v>
      </c>
      <c r="G139" s="13">
        <v>102</v>
      </c>
      <c r="H139" s="13">
        <v>96</v>
      </c>
      <c r="I139" s="227">
        <v>0.30024096385542171</v>
      </c>
      <c r="J139" s="227">
        <v>9.8313253012048199E-3</v>
      </c>
      <c r="K139" s="228">
        <v>9.2530120481927706E-3</v>
      </c>
    </row>
    <row r="140" spans="3:11">
      <c r="C140" s="11" t="s">
        <v>305</v>
      </c>
      <c r="D140" s="12" t="s">
        <v>1752</v>
      </c>
      <c r="E140" s="13">
        <v>15184</v>
      </c>
      <c r="F140" s="13">
        <v>4486</v>
      </c>
      <c r="G140" s="13">
        <v>71</v>
      </c>
      <c r="H140" s="13">
        <v>70</v>
      </c>
      <c r="I140" s="227">
        <v>0.29544257112750261</v>
      </c>
      <c r="J140" s="227">
        <v>4.6759747102212857E-3</v>
      </c>
      <c r="K140" s="228">
        <v>4.6101159114857746E-3</v>
      </c>
    </row>
    <row r="141" spans="3:11">
      <c r="C141" s="11" t="s">
        <v>306</v>
      </c>
      <c r="D141" s="12" t="s">
        <v>1753</v>
      </c>
      <c r="E141" s="13">
        <v>2655</v>
      </c>
      <c r="F141" s="13">
        <v>352</v>
      </c>
      <c r="G141" s="13">
        <v>190</v>
      </c>
      <c r="H141" s="13">
        <v>185</v>
      </c>
      <c r="I141" s="227">
        <v>0.13258003766478343</v>
      </c>
      <c r="J141" s="227">
        <v>7.1563088512241052E-2</v>
      </c>
      <c r="K141" s="228">
        <v>6.9679849340866296E-2</v>
      </c>
    </row>
    <row r="142" spans="3:11">
      <c r="C142" s="11" t="s">
        <v>307</v>
      </c>
      <c r="D142" s="12" t="s">
        <v>1754</v>
      </c>
      <c r="E142" s="13">
        <v>1099</v>
      </c>
      <c r="F142" s="13">
        <v>44</v>
      </c>
      <c r="G142" s="13">
        <v>7</v>
      </c>
      <c r="H142" s="13">
        <v>7</v>
      </c>
      <c r="I142" s="227">
        <v>4.0036396724294813E-2</v>
      </c>
      <c r="J142" s="227">
        <v>6.369426751592357E-3</v>
      </c>
      <c r="K142" s="228">
        <v>6.369426751592357E-3</v>
      </c>
    </row>
    <row r="143" spans="3:11">
      <c r="C143" s="11" t="s">
        <v>308</v>
      </c>
      <c r="D143" s="12" t="s">
        <v>1755</v>
      </c>
      <c r="E143" s="13">
        <v>1343</v>
      </c>
      <c r="F143" s="13">
        <v>49</v>
      </c>
      <c r="G143" s="13">
        <v>5</v>
      </c>
      <c r="H143" s="13">
        <v>5</v>
      </c>
      <c r="I143" s="227">
        <v>3.6485480268056592E-2</v>
      </c>
      <c r="J143" s="227">
        <v>3.7230081906180195E-3</v>
      </c>
      <c r="K143" s="228">
        <v>3.7230081906180195E-3</v>
      </c>
    </row>
    <row r="144" spans="3:11">
      <c r="C144" s="11" t="s">
        <v>309</v>
      </c>
      <c r="D144" s="12" t="s">
        <v>1756</v>
      </c>
      <c r="E144" s="13">
        <v>4375</v>
      </c>
      <c r="F144" s="13">
        <v>1235</v>
      </c>
      <c r="G144" s="13">
        <v>845</v>
      </c>
      <c r="H144" s="13">
        <v>834</v>
      </c>
      <c r="I144" s="227">
        <v>0.28228571428571431</v>
      </c>
      <c r="J144" s="227">
        <v>0.19314285714285714</v>
      </c>
      <c r="K144" s="228">
        <v>0.19062857142857143</v>
      </c>
    </row>
    <row r="145" spans="3:11">
      <c r="C145" s="11" t="s">
        <v>310</v>
      </c>
      <c r="D145" s="12" t="s">
        <v>1757</v>
      </c>
      <c r="E145" s="13">
        <v>4799</v>
      </c>
      <c r="F145" s="13">
        <v>707</v>
      </c>
      <c r="G145" s="13">
        <v>52</v>
      </c>
      <c r="H145" s="13">
        <v>52</v>
      </c>
      <c r="I145" s="227">
        <v>0.14732235882475517</v>
      </c>
      <c r="J145" s="227">
        <v>1.0835590748072515E-2</v>
      </c>
      <c r="K145" s="228">
        <v>1.0835590748072515E-2</v>
      </c>
    </row>
    <row r="146" spans="3:11">
      <c r="C146" s="11" t="s">
        <v>311</v>
      </c>
      <c r="D146" s="12" t="s">
        <v>1758</v>
      </c>
      <c r="E146" s="13">
        <v>7726</v>
      </c>
      <c r="F146" s="13">
        <v>1363</v>
      </c>
      <c r="G146" s="13">
        <v>56</v>
      </c>
      <c r="H146" s="13">
        <v>56</v>
      </c>
      <c r="I146" s="227">
        <v>0.17641729225990163</v>
      </c>
      <c r="J146" s="227">
        <v>7.2482526533782033E-3</v>
      </c>
      <c r="K146" s="228">
        <v>7.2482526533782033E-3</v>
      </c>
    </row>
    <row r="147" spans="3:11">
      <c r="C147" s="11" t="s">
        <v>312</v>
      </c>
      <c r="D147" s="12" t="s">
        <v>1759</v>
      </c>
      <c r="E147" s="13">
        <v>117</v>
      </c>
      <c r="F147" s="13">
        <v>58</v>
      </c>
      <c r="G147" s="13">
        <v>60</v>
      </c>
      <c r="H147" s="13">
        <v>58</v>
      </c>
      <c r="I147" s="227">
        <v>0.49572649572649574</v>
      </c>
      <c r="J147" s="227">
        <v>0.51282051282051277</v>
      </c>
      <c r="K147" s="228">
        <v>0.49572649572649574</v>
      </c>
    </row>
    <row r="148" spans="3:11">
      <c r="C148" s="11" t="s">
        <v>313</v>
      </c>
      <c r="D148" s="12" t="s">
        <v>1760</v>
      </c>
      <c r="E148" s="13">
        <v>8309</v>
      </c>
      <c r="F148" s="13">
        <v>529</v>
      </c>
      <c r="G148" s="13">
        <v>72</v>
      </c>
      <c r="H148" s="13">
        <v>69</v>
      </c>
      <c r="I148" s="227">
        <v>6.3665904440967619E-2</v>
      </c>
      <c r="J148" s="227">
        <v>8.6653026838368029E-3</v>
      </c>
      <c r="K148" s="228">
        <v>8.3042484053436026E-3</v>
      </c>
    </row>
    <row r="149" spans="3:11">
      <c r="C149" s="11" t="s">
        <v>314</v>
      </c>
      <c r="D149" s="12" t="s">
        <v>1761</v>
      </c>
      <c r="E149" s="13">
        <v>18460</v>
      </c>
      <c r="F149" s="13">
        <v>735</v>
      </c>
      <c r="G149" s="13">
        <v>121</v>
      </c>
      <c r="H149" s="13">
        <v>119</v>
      </c>
      <c r="I149" s="227">
        <v>3.9815817984832066E-2</v>
      </c>
      <c r="J149" s="227">
        <v>6.5547128927410615E-3</v>
      </c>
      <c r="K149" s="228">
        <v>6.4463705308775736E-3</v>
      </c>
    </row>
    <row r="150" spans="3:11">
      <c r="C150" s="11" t="s">
        <v>315</v>
      </c>
      <c r="D150" s="12" t="s">
        <v>1762</v>
      </c>
      <c r="E150" s="13">
        <v>19289</v>
      </c>
      <c r="F150" s="13">
        <v>561</v>
      </c>
      <c r="G150" s="13">
        <v>61</v>
      </c>
      <c r="H150" s="13">
        <v>59</v>
      </c>
      <c r="I150" s="227">
        <v>2.9083933848307326E-2</v>
      </c>
      <c r="J150" s="227">
        <v>3.1624241795842191E-3</v>
      </c>
      <c r="K150" s="228">
        <v>3.0587381409093264E-3</v>
      </c>
    </row>
    <row r="151" spans="3:11">
      <c r="C151" s="11" t="s">
        <v>316</v>
      </c>
      <c r="D151" s="12" t="s">
        <v>1763</v>
      </c>
      <c r="E151" s="13">
        <v>2052</v>
      </c>
      <c r="F151" s="13">
        <v>1424</v>
      </c>
      <c r="G151" s="13">
        <v>77</v>
      </c>
      <c r="H151" s="13">
        <v>71</v>
      </c>
      <c r="I151" s="227">
        <v>0.69395711500974655</v>
      </c>
      <c r="J151" s="227">
        <v>3.7524366471734891E-2</v>
      </c>
      <c r="K151" s="228">
        <v>3.4600389863547756E-2</v>
      </c>
    </row>
    <row r="152" spans="3:11">
      <c r="C152" s="11" t="s">
        <v>317</v>
      </c>
      <c r="D152" s="12" t="s">
        <v>1764</v>
      </c>
      <c r="E152" s="13">
        <v>11910</v>
      </c>
      <c r="F152" s="13">
        <v>6369</v>
      </c>
      <c r="G152" s="13">
        <v>137</v>
      </c>
      <c r="H152" s="13">
        <v>135</v>
      </c>
      <c r="I152" s="227">
        <v>0.53476070528967257</v>
      </c>
      <c r="J152" s="227">
        <v>1.1502938706968934E-2</v>
      </c>
      <c r="K152" s="228">
        <v>1.1335012594458438E-2</v>
      </c>
    </row>
    <row r="153" spans="3:11">
      <c r="C153" s="11" t="s">
        <v>318</v>
      </c>
      <c r="D153" s="12" t="s">
        <v>1765</v>
      </c>
      <c r="E153" s="13">
        <v>17268</v>
      </c>
      <c r="F153" s="13">
        <v>12407</v>
      </c>
      <c r="G153" s="13">
        <v>65</v>
      </c>
      <c r="H153" s="13">
        <v>65</v>
      </c>
      <c r="I153" s="227">
        <v>0.71849664118600876</v>
      </c>
      <c r="J153" s="227">
        <v>3.7641880935835072E-3</v>
      </c>
      <c r="K153" s="228">
        <v>3.7641880935835072E-3</v>
      </c>
    </row>
    <row r="154" spans="3:11">
      <c r="C154" s="11" t="s">
        <v>319</v>
      </c>
      <c r="D154" s="12" t="s">
        <v>1766</v>
      </c>
      <c r="E154" s="13">
        <v>1363</v>
      </c>
      <c r="F154" s="13">
        <v>888</v>
      </c>
      <c r="G154" s="13">
        <v>301</v>
      </c>
      <c r="H154" s="13">
        <v>285</v>
      </c>
      <c r="I154" s="227">
        <v>0.6515040352164343</v>
      </c>
      <c r="J154" s="227">
        <v>0.22083639031548055</v>
      </c>
      <c r="K154" s="228">
        <v>0.20909757887013941</v>
      </c>
    </row>
    <row r="155" spans="3:11">
      <c r="C155" s="11" t="s">
        <v>320</v>
      </c>
      <c r="D155" s="12" t="s">
        <v>1767</v>
      </c>
      <c r="E155" s="13">
        <v>7455</v>
      </c>
      <c r="F155" s="13">
        <v>2657</v>
      </c>
      <c r="G155" s="13">
        <v>88</v>
      </c>
      <c r="H155" s="13">
        <v>75</v>
      </c>
      <c r="I155" s="227">
        <v>0.35640509725016767</v>
      </c>
      <c r="J155" s="227">
        <v>1.1804158283031522E-2</v>
      </c>
      <c r="K155" s="228">
        <v>1.0060362173038229E-2</v>
      </c>
    </row>
    <row r="156" spans="3:11">
      <c r="C156" s="11" t="s">
        <v>321</v>
      </c>
      <c r="D156" s="12" t="s">
        <v>1768</v>
      </c>
      <c r="E156" s="13">
        <v>11946</v>
      </c>
      <c r="F156" s="13">
        <v>4436</v>
      </c>
      <c r="G156" s="13">
        <v>84</v>
      </c>
      <c r="H156" s="13">
        <v>67</v>
      </c>
      <c r="I156" s="227">
        <v>0.37133768625481334</v>
      </c>
      <c r="J156" s="227">
        <v>7.0316423907584129E-3</v>
      </c>
      <c r="K156" s="228">
        <v>5.6085719069144486E-3</v>
      </c>
    </row>
    <row r="157" spans="3:11">
      <c r="C157" s="11" t="s">
        <v>322</v>
      </c>
      <c r="D157" s="12" t="s">
        <v>1769</v>
      </c>
      <c r="E157" s="13">
        <v>1405</v>
      </c>
      <c r="F157" s="13">
        <v>794</v>
      </c>
      <c r="G157" s="13">
        <v>140</v>
      </c>
      <c r="H157" s="13">
        <v>138</v>
      </c>
      <c r="I157" s="227">
        <v>0.56512455516014237</v>
      </c>
      <c r="J157" s="227">
        <v>9.9644128113879002E-2</v>
      </c>
      <c r="K157" s="228">
        <v>9.8220640569395015E-2</v>
      </c>
    </row>
    <row r="158" spans="3:11">
      <c r="C158" s="11" t="s">
        <v>323</v>
      </c>
      <c r="D158" s="12" t="s">
        <v>1770</v>
      </c>
      <c r="E158" s="13">
        <v>1498</v>
      </c>
      <c r="F158" s="13">
        <v>853</v>
      </c>
      <c r="G158" s="13">
        <v>142</v>
      </c>
      <c r="H158" s="13">
        <v>140</v>
      </c>
      <c r="I158" s="227">
        <v>0.56942590120160219</v>
      </c>
      <c r="J158" s="227">
        <v>9.4793057409879838E-2</v>
      </c>
      <c r="K158" s="228">
        <v>9.3457943925233641E-2</v>
      </c>
    </row>
    <row r="159" spans="3:11">
      <c r="C159" s="11" t="s">
        <v>324</v>
      </c>
      <c r="D159" s="12" t="s">
        <v>1771</v>
      </c>
      <c r="E159" s="13">
        <v>1655</v>
      </c>
      <c r="F159" s="13">
        <v>114</v>
      </c>
      <c r="G159" s="13">
        <v>97</v>
      </c>
      <c r="H159" s="13">
        <v>93</v>
      </c>
      <c r="I159" s="227">
        <v>6.8882175226586101E-2</v>
      </c>
      <c r="J159" s="227">
        <v>5.8610271903323262E-2</v>
      </c>
      <c r="K159" s="228">
        <v>5.6193353474320244E-2</v>
      </c>
    </row>
    <row r="160" spans="3:11">
      <c r="C160" s="11" t="s">
        <v>325</v>
      </c>
      <c r="D160" s="12" t="s">
        <v>1772</v>
      </c>
      <c r="E160" s="13">
        <v>2840</v>
      </c>
      <c r="F160" s="13">
        <v>156</v>
      </c>
      <c r="G160" s="13">
        <v>55</v>
      </c>
      <c r="H160" s="13">
        <v>54</v>
      </c>
      <c r="I160" s="227">
        <v>5.4929577464788736E-2</v>
      </c>
      <c r="J160" s="227">
        <v>1.936619718309859E-2</v>
      </c>
      <c r="K160" s="228">
        <v>1.9014084507042252E-2</v>
      </c>
    </row>
    <row r="161" spans="3:11">
      <c r="C161" s="11" t="s">
        <v>326</v>
      </c>
      <c r="D161" s="12" t="s">
        <v>1773</v>
      </c>
      <c r="E161" s="13">
        <v>1842</v>
      </c>
      <c r="F161" s="13">
        <v>334</v>
      </c>
      <c r="G161" s="13">
        <v>229</v>
      </c>
      <c r="H161" s="13">
        <v>223</v>
      </c>
      <c r="I161" s="227">
        <v>0.18132464712269272</v>
      </c>
      <c r="J161" s="227">
        <v>0.1243213897937025</v>
      </c>
      <c r="K161" s="228">
        <v>0.12106406080347448</v>
      </c>
    </row>
    <row r="162" spans="3:11">
      <c r="C162" s="11" t="s">
        <v>327</v>
      </c>
      <c r="D162" s="12" t="s">
        <v>1774</v>
      </c>
      <c r="E162" s="13">
        <v>7641</v>
      </c>
      <c r="F162" s="13">
        <v>1071</v>
      </c>
      <c r="G162" s="13">
        <v>227</v>
      </c>
      <c r="H162" s="13">
        <v>202</v>
      </c>
      <c r="I162" s="227">
        <v>0.14016489988221437</v>
      </c>
      <c r="J162" s="227">
        <v>2.9708153383065043E-2</v>
      </c>
      <c r="K162" s="228">
        <v>2.6436330323256117E-2</v>
      </c>
    </row>
    <row r="163" spans="3:11">
      <c r="C163" s="11" t="s">
        <v>328</v>
      </c>
      <c r="D163" s="12" t="s">
        <v>1775</v>
      </c>
      <c r="E163" s="13">
        <v>7478</v>
      </c>
      <c r="F163" s="13">
        <v>1253</v>
      </c>
      <c r="G163" s="13">
        <v>105</v>
      </c>
      <c r="H163" s="13">
        <v>104</v>
      </c>
      <c r="I163" s="227">
        <v>0.16755817063385933</v>
      </c>
      <c r="J163" s="227">
        <v>1.40411874832843E-2</v>
      </c>
      <c r="K163" s="228">
        <v>1.3907461888205403E-2</v>
      </c>
    </row>
    <row r="164" spans="3:11">
      <c r="C164" s="11" t="s">
        <v>329</v>
      </c>
      <c r="D164" s="12" t="s">
        <v>1776</v>
      </c>
      <c r="E164" s="13">
        <v>2853</v>
      </c>
      <c r="F164" s="13">
        <v>2500</v>
      </c>
      <c r="G164" s="13">
        <v>245</v>
      </c>
      <c r="H164" s="13">
        <v>224</v>
      </c>
      <c r="I164" s="227">
        <v>0.87627059235892046</v>
      </c>
      <c r="J164" s="227">
        <v>8.5874518051174201E-2</v>
      </c>
      <c r="K164" s="228">
        <v>7.8513845075359273E-2</v>
      </c>
    </row>
    <row r="165" spans="3:11">
      <c r="C165" s="11" t="s">
        <v>330</v>
      </c>
      <c r="D165" s="12" t="s">
        <v>1777</v>
      </c>
      <c r="E165" s="13">
        <v>774</v>
      </c>
      <c r="F165" s="13">
        <v>740</v>
      </c>
      <c r="G165" s="13">
        <v>75</v>
      </c>
      <c r="H165" s="13">
        <v>71</v>
      </c>
      <c r="I165" s="227">
        <v>0.95607235142118863</v>
      </c>
      <c r="J165" s="227">
        <v>9.6899224806201556E-2</v>
      </c>
      <c r="K165" s="228">
        <v>9.1731266149870802E-2</v>
      </c>
    </row>
    <row r="166" spans="3:11">
      <c r="C166" s="11" t="s">
        <v>331</v>
      </c>
      <c r="D166" s="12" t="s">
        <v>1778</v>
      </c>
      <c r="E166" s="13">
        <v>429</v>
      </c>
      <c r="F166" s="13">
        <v>258</v>
      </c>
      <c r="G166" s="13">
        <v>248</v>
      </c>
      <c r="H166" s="13">
        <v>244</v>
      </c>
      <c r="I166" s="227">
        <v>0.60139860139860135</v>
      </c>
      <c r="J166" s="227">
        <v>0.57808857808857805</v>
      </c>
      <c r="K166" s="228">
        <v>0.56876456876456871</v>
      </c>
    </row>
    <row r="167" spans="3:11">
      <c r="C167" s="11" t="s">
        <v>332</v>
      </c>
      <c r="D167" s="12" t="s">
        <v>1779</v>
      </c>
      <c r="E167" s="13">
        <v>37</v>
      </c>
      <c r="F167" s="13">
        <v>32</v>
      </c>
      <c r="G167" s="13">
        <v>29</v>
      </c>
      <c r="H167" s="13">
        <v>31</v>
      </c>
      <c r="I167" s="227">
        <v>0.86486486486486491</v>
      </c>
      <c r="J167" s="227">
        <v>0.78378378378378377</v>
      </c>
      <c r="K167" s="228">
        <v>0.83783783783783783</v>
      </c>
    </row>
    <row r="168" spans="3:11">
      <c r="C168" s="11" t="s">
        <v>333</v>
      </c>
      <c r="D168" s="12" t="s">
        <v>1780</v>
      </c>
      <c r="E168" s="13">
        <v>59777</v>
      </c>
      <c r="F168" s="13">
        <v>727</v>
      </c>
      <c r="G168" s="13">
        <v>315</v>
      </c>
      <c r="H168" s="13">
        <v>302</v>
      </c>
      <c r="I168" s="227">
        <v>1.2161868277096543E-2</v>
      </c>
      <c r="J168" s="227">
        <v>5.2695852920019402E-3</v>
      </c>
      <c r="K168" s="228">
        <v>5.0521103434431301E-3</v>
      </c>
    </row>
    <row r="169" spans="3:11">
      <c r="C169" s="11" t="s">
        <v>334</v>
      </c>
      <c r="D169" s="12" t="s">
        <v>1781</v>
      </c>
      <c r="E169" s="13">
        <v>16435</v>
      </c>
      <c r="F169" s="13">
        <v>704</v>
      </c>
      <c r="G169" s="13">
        <v>856</v>
      </c>
      <c r="H169" s="13">
        <v>848</v>
      </c>
      <c r="I169" s="227">
        <v>4.2835412229996955E-2</v>
      </c>
      <c r="J169" s="227">
        <v>5.2083967143291755E-2</v>
      </c>
      <c r="K169" s="228">
        <v>5.1597201095223609E-2</v>
      </c>
    </row>
    <row r="170" spans="3:11">
      <c r="C170" s="11" t="s">
        <v>335</v>
      </c>
      <c r="D170" s="12" t="s">
        <v>1782</v>
      </c>
      <c r="E170" s="13">
        <v>6069</v>
      </c>
      <c r="F170" s="13">
        <v>126</v>
      </c>
      <c r="G170" s="13">
        <v>96</v>
      </c>
      <c r="H170" s="13">
        <v>90</v>
      </c>
      <c r="I170" s="227">
        <v>2.0761245674740483E-2</v>
      </c>
      <c r="J170" s="227">
        <v>1.5818091942659415E-2</v>
      </c>
      <c r="K170" s="228">
        <v>1.4829461196243203E-2</v>
      </c>
    </row>
    <row r="171" spans="3:11">
      <c r="C171" s="11" t="s">
        <v>336</v>
      </c>
      <c r="D171" s="12" t="s">
        <v>1783</v>
      </c>
      <c r="E171" s="13">
        <v>21174</v>
      </c>
      <c r="F171" s="13">
        <v>284</v>
      </c>
      <c r="G171" s="13">
        <v>298</v>
      </c>
      <c r="H171" s="13">
        <v>288</v>
      </c>
      <c r="I171" s="227">
        <v>1.3412675923302163E-2</v>
      </c>
      <c r="J171" s="227">
        <v>1.407386417304241E-2</v>
      </c>
      <c r="K171" s="228">
        <v>1.3601586851799376E-2</v>
      </c>
    </row>
    <row r="172" spans="3:11">
      <c r="C172" s="11" t="s">
        <v>337</v>
      </c>
      <c r="D172" s="12" t="s">
        <v>1784</v>
      </c>
      <c r="E172" s="13">
        <v>16236</v>
      </c>
      <c r="F172" s="13">
        <v>125</v>
      </c>
      <c r="G172" s="13">
        <v>86</v>
      </c>
      <c r="H172" s="13">
        <v>81</v>
      </c>
      <c r="I172" s="227">
        <v>7.6989406257698938E-3</v>
      </c>
      <c r="J172" s="227">
        <v>5.2968711505296875E-3</v>
      </c>
      <c r="K172" s="228">
        <v>4.9889135254988911E-3</v>
      </c>
    </row>
    <row r="173" spans="3:11">
      <c r="C173" s="11" t="s">
        <v>338</v>
      </c>
      <c r="D173" s="12" t="s">
        <v>1785</v>
      </c>
      <c r="E173" s="13">
        <v>3311</v>
      </c>
      <c r="F173" s="13">
        <v>223</v>
      </c>
      <c r="G173" s="13">
        <v>424</v>
      </c>
      <c r="H173" s="13">
        <v>401</v>
      </c>
      <c r="I173" s="227">
        <v>6.7351253397765029E-2</v>
      </c>
      <c r="J173" s="227">
        <v>0.12805798852310479</v>
      </c>
      <c r="K173" s="228">
        <v>0.12111144669284205</v>
      </c>
    </row>
    <row r="174" spans="3:11">
      <c r="C174" s="11" t="s">
        <v>339</v>
      </c>
      <c r="D174" s="12" t="s">
        <v>1786</v>
      </c>
      <c r="E174" s="13">
        <v>11216</v>
      </c>
      <c r="F174" s="13">
        <v>401</v>
      </c>
      <c r="G174" s="13">
        <v>987</v>
      </c>
      <c r="H174" s="13">
        <v>954</v>
      </c>
      <c r="I174" s="227">
        <v>3.5752496433666188E-2</v>
      </c>
      <c r="J174" s="227">
        <v>8.799928673323823E-2</v>
      </c>
      <c r="K174" s="228">
        <v>8.5057061340941514E-2</v>
      </c>
    </row>
    <row r="175" spans="3:11">
      <c r="C175" s="11" t="s">
        <v>340</v>
      </c>
      <c r="D175" s="12" t="s">
        <v>1787</v>
      </c>
      <c r="E175" s="13">
        <v>5447</v>
      </c>
      <c r="F175" s="13">
        <v>204</v>
      </c>
      <c r="G175" s="13">
        <v>523</v>
      </c>
      <c r="H175" s="13">
        <v>522</v>
      </c>
      <c r="I175" s="227">
        <v>3.7451808334863231E-2</v>
      </c>
      <c r="J175" s="227">
        <v>9.6016155682026802E-2</v>
      </c>
      <c r="K175" s="228">
        <v>9.5832568386267664E-2</v>
      </c>
    </row>
    <row r="176" spans="3:11">
      <c r="C176" s="11" t="s">
        <v>341</v>
      </c>
      <c r="D176" s="12" t="s">
        <v>1788</v>
      </c>
      <c r="E176" s="13">
        <v>2131</v>
      </c>
      <c r="F176" s="13">
        <v>366</v>
      </c>
      <c r="G176" s="13">
        <v>602</v>
      </c>
      <c r="H176" s="13">
        <v>561</v>
      </c>
      <c r="I176" s="227">
        <v>0.17175035194744251</v>
      </c>
      <c r="J176" s="227">
        <v>0.28249648052557486</v>
      </c>
      <c r="K176" s="228">
        <v>0.26325668700140781</v>
      </c>
    </row>
    <row r="177" spans="3:11">
      <c r="C177" s="11" t="s">
        <v>342</v>
      </c>
      <c r="D177" s="12" t="s">
        <v>1789</v>
      </c>
      <c r="E177" s="13">
        <v>5628</v>
      </c>
      <c r="F177" s="13">
        <v>757</v>
      </c>
      <c r="G177" s="13">
        <v>1449</v>
      </c>
      <c r="H177" s="13">
        <v>1406</v>
      </c>
      <c r="I177" s="227">
        <v>0.13450604122245913</v>
      </c>
      <c r="J177" s="227">
        <v>0.2574626865671642</v>
      </c>
      <c r="K177" s="228">
        <v>0.2498223169864961</v>
      </c>
    </row>
    <row r="178" spans="3:11">
      <c r="C178" s="11" t="s">
        <v>343</v>
      </c>
      <c r="D178" s="12" t="s">
        <v>1790</v>
      </c>
      <c r="E178" s="13">
        <v>1710</v>
      </c>
      <c r="F178" s="13">
        <v>233</v>
      </c>
      <c r="G178" s="13">
        <v>363</v>
      </c>
      <c r="H178" s="13">
        <v>355</v>
      </c>
      <c r="I178" s="227">
        <v>0.13625730994152047</v>
      </c>
      <c r="J178" s="227">
        <v>0.21228070175438596</v>
      </c>
      <c r="K178" s="228">
        <v>0.20760233918128654</v>
      </c>
    </row>
    <row r="179" spans="3:11">
      <c r="C179" s="11" t="s">
        <v>344</v>
      </c>
      <c r="D179" s="12" t="s">
        <v>1791</v>
      </c>
      <c r="E179" s="13">
        <v>388</v>
      </c>
      <c r="F179" s="13">
        <v>388</v>
      </c>
      <c r="G179" s="13">
        <v>388</v>
      </c>
      <c r="H179" s="13">
        <v>382</v>
      </c>
      <c r="I179" s="227">
        <v>1</v>
      </c>
      <c r="J179" s="227">
        <v>1</v>
      </c>
      <c r="K179" s="228">
        <v>0.98453608247422686</v>
      </c>
    </row>
    <row r="180" spans="3:11">
      <c r="C180" s="11" t="s">
        <v>345</v>
      </c>
      <c r="D180" s="12" t="s">
        <v>1792</v>
      </c>
      <c r="E180" s="13">
        <v>796</v>
      </c>
      <c r="F180" s="13">
        <v>796</v>
      </c>
      <c r="G180" s="13">
        <v>796</v>
      </c>
      <c r="H180" s="13">
        <v>795</v>
      </c>
      <c r="I180" s="227">
        <v>1</v>
      </c>
      <c r="J180" s="227">
        <v>1</v>
      </c>
      <c r="K180" s="228">
        <v>0.99874371859296485</v>
      </c>
    </row>
    <row r="181" spans="3:11">
      <c r="C181" s="11" t="s">
        <v>346</v>
      </c>
      <c r="D181" s="12" t="s">
        <v>1793</v>
      </c>
      <c r="E181" s="13">
        <v>1225</v>
      </c>
      <c r="F181" s="13">
        <v>1225</v>
      </c>
      <c r="G181" s="13">
        <v>1225</v>
      </c>
      <c r="H181" s="13">
        <v>1217</v>
      </c>
      <c r="I181" s="227">
        <v>1</v>
      </c>
      <c r="J181" s="227">
        <v>1</v>
      </c>
      <c r="K181" s="228">
        <v>0.99346938775510207</v>
      </c>
    </row>
    <row r="182" spans="3:11">
      <c r="C182" s="11" t="s">
        <v>347</v>
      </c>
      <c r="D182" s="12" t="s">
        <v>1794</v>
      </c>
      <c r="E182" s="13">
        <v>128</v>
      </c>
      <c r="F182" s="13">
        <v>128</v>
      </c>
      <c r="G182" s="13">
        <v>128</v>
      </c>
      <c r="H182" s="13">
        <v>128</v>
      </c>
      <c r="I182" s="227">
        <v>1</v>
      </c>
      <c r="J182" s="227">
        <v>1</v>
      </c>
      <c r="K182" s="228">
        <v>1</v>
      </c>
    </row>
    <row r="183" spans="3:11">
      <c r="C183" s="11" t="s">
        <v>348</v>
      </c>
      <c r="D183" s="12" t="s">
        <v>1795</v>
      </c>
      <c r="E183" s="13">
        <v>5394</v>
      </c>
      <c r="F183" s="13">
        <v>4746</v>
      </c>
      <c r="G183" s="13">
        <v>7</v>
      </c>
      <c r="H183" s="13">
        <v>7</v>
      </c>
      <c r="I183" s="227">
        <v>0.87986651835372631</v>
      </c>
      <c r="J183" s="227">
        <v>1.2977382276603633E-3</v>
      </c>
      <c r="K183" s="228">
        <v>1.2977382276603633E-3</v>
      </c>
    </row>
    <row r="184" spans="3:11">
      <c r="C184" s="11" t="s">
        <v>349</v>
      </c>
      <c r="D184" s="12" t="s">
        <v>1796</v>
      </c>
      <c r="E184" s="13">
        <v>12695</v>
      </c>
      <c r="F184" s="13">
        <v>8156</v>
      </c>
      <c r="G184" s="13">
        <v>1</v>
      </c>
      <c r="H184" s="13">
        <v>1</v>
      </c>
      <c r="I184" s="227">
        <v>0.64245766049625841</v>
      </c>
      <c r="J184" s="227">
        <v>7.8771169751870812E-5</v>
      </c>
      <c r="K184" s="228">
        <v>7.8771169751870812E-5</v>
      </c>
    </row>
    <row r="185" spans="3:11">
      <c r="C185" s="11" t="s">
        <v>350</v>
      </c>
      <c r="D185" s="12" t="s">
        <v>1797</v>
      </c>
      <c r="E185" s="13">
        <v>222</v>
      </c>
      <c r="F185" s="13">
        <v>57</v>
      </c>
      <c r="G185" s="13">
        <v>8</v>
      </c>
      <c r="H185" s="13">
        <v>9</v>
      </c>
      <c r="I185" s="227">
        <v>0.25675675675675674</v>
      </c>
      <c r="J185" s="227">
        <v>3.6036036036036036E-2</v>
      </c>
      <c r="K185" s="228">
        <v>4.0540540540540543E-2</v>
      </c>
    </row>
    <row r="186" spans="3:11">
      <c r="C186" s="11" t="s">
        <v>351</v>
      </c>
      <c r="D186" s="12" t="s">
        <v>1798</v>
      </c>
      <c r="E186" s="13">
        <v>9157</v>
      </c>
      <c r="F186" s="13">
        <v>166</v>
      </c>
      <c r="G186" s="13">
        <v>248</v>
      </c>
      <c r="H186" s="13">
        <v>247</v>
      </c>
      <c r="I186" s="227">
        <v>1.8128207928360816E-2</v>
      </c>
      <c r="J186" s="227">
        <v>2.7083105820683628E-2</v>
      </c>
      <c r="K186" s="228">
        <v>2.6973899748826035E-2</v>
      </c>
    </row>
    <row r="187" spans="3:11">
      <c r="C187" s="11" t="s">
        <v>352</v>
      </c>
      <c r="D187" s="12" t="s">
        <v>1799</v>
      </c>
      <c r="E187" s="13">
        <v>2245</v>
      </c>
      <c r="F187" s="13">
        <v>2224</v>
      </c>
      <c r="G187" s="13">
        <v>43</v>
      </c>
      <c r="H187" s="13">
        <v>43</v>
      </c>
      <c r="I187" s="227">
        <v>0.99064587973273943</v>
      </c>
      <c r="J187" s="227">
        <v>1.9153674832962139E-2</v>
      </c>
      <c r="K187" s="228">
        <v>1.9153674832962139E-2</v>
      </c>
    </row>
    <row r="188" spans="3:11">
      <c r="C188" s="11" t="s">
        <v>353</v>
      </c>
      <c r="D188" s="12" t="s">
        <v>1800</v>
      </c>
      <c r="E188" s="13">
        <v>393</v>
      </c>
      <c r="F188" s="13">
        <v>217</v>
      </c>
      <c r="G188" s="13">
        <v>12</v>
      </c>
      <c r="H188" s="13">
        <v>10</v>
      </c>
      <c r="I188" s="227">
        <v>0.55216284987277353</v>
      </c>
      <c r="J188" s="227">
        <v>3.0534351145038167E-2</v>
      </c>
      <c r="K188" s="228">
        <v>2.5445292620865138E-2</v>
      </c>
    </row>
    <row r="189" spans="3:11">
      <c r="C189" s="11" t="s">
        <v>354</v>
      </c>
      <c r="D189" s="12" t="s">
        <v>1801</v>
      </c>
      <c r="E189" s="13">
        <v>2685</v>
      </c>
      <c r="F189" s="13">
        <v>2633</v>
      </c>
      <c r="G189" s="13">
        <v>10</v>
      </c>
      <c r="H189" s="13">
        <v>8</v>
      </c>
      <c r="I189" s="227">
        <v>0.98063314711359406</v>
      </c>
      <c r="J189" s="227">
        <v>3.7243947858472998E-3</v>
      </c>
      <c r="K189" s="228">
        <v>2.9795158286778397E-3</v>
      </c>
    </row>
    <row r="190" spans="3:11">
      <c r="C190" s="11" t="s">
        <v>355</v>
      </c>
      <c r="D190" s="12" t="s">
        <v>1802</v>
      </c>
      <c r="E190" s="13">
        <v>3564</v>
      </c>
      <c r="F190" s="13">
        <v>3329</v>
      </c>
      <c r="G190" s="13">
        <v>1</v>
      </c>
      <c r="H190" s="13">
        <v>1</v>
      </c>
      <c r="I190" s="227">
        <v>0.93406285072951745</v>
      </c>
      <c r="J190" s="227">
        <v>2.8058361391694727E-4</v>
      </c>
      <c r="K190" s="228">
        <v>2.8058361391694727E-4</v>
      </c>
    </row>
    <row r="191" spans="3:11">
      <c r="C191" s="11" t="s">
        <v>356</v>
      </c>
      <c r="D191" s="12" t="s">
        <v>1803</v>
      </c>
      <c r="E191" s="13">
        <v>9563</v>
      </c>
      <c r="F191" s="13">
        <v>1875</v>
      </c>
      <c r="G191" s="13">
        <v>118</v>
      </c>
      <c r="H191" s="13">
        <v>116</v>
      </c>
      <c r="I191" s="227">
        <v>0.19606817944159782</v>
      </c>
      <c r="J191" s="227">
        <v>1.2339224092857889E-2</v>
      </c>
      <c r="K191" s="228">
        <v>1.213008470145352E-2</v>
      </c>
    </row>
    <row r="192" spans="3:11">
      <c r="C192" s="11" t="s">
        <v>357</v>
      </c>
      <c r="D192" s="12" t="s">
        <v>1804</v>
      </c>
      <c r="E192" s="13">
        <v>7458</v>
      </c>
      <c r="F192" s="13">
        <v>1385</v>
      </c>
      <c r="G192" s="13">
        <v>94</v>
      </c>
      <c r="H192" s="13">
        <v>92</v>
      </c>
      <c r="I192" s="227">
        <v>0.18570662375972111</v>
      </c>
      <c r="J192" s="227">
        <v>1.2603915258782515E-2</v>
      </c>
      <c r="K192" s="228">
        <v>1.2335746849021185E-2</v>
      </c>
    </row>
    <row r="193" spans="3:11">
      <c r="C193" s="11" t="s">
        <v>358</v>
      </c>
      <c r="D193" s="12" t="s">
        <v>1805</v>
      </c>
      <c r="E193" s="13">
        <v>25</v>
      </c>
      <c r="F193" s="13">
        <v>21</v>
      </c>
      <c r="G193" s="13">
        <v>2</v>
      </c>
      <c r="H193" s="13">
        <v>2</v>
      </c>
      <c r="I193" s="227">
        <v>0.84</v>
      </c>
      <c r="J193" s="227">
        <v>0.08</v>
      </c>
      <c r="K193" s="228">
        <v>0.08</v>
      </c>
    </row>
    <row r="194" spans="3:11">
      <c r="C194" s="11" t="s">
        <v>359</v>
      </c>
      <c r="D194" s="12" t="s">
        <v>1806</v>
      </c>
      <c r="E194" s="13">
        <v>5</v>
      </c>
      <c r="F194" s="13">
        <v>5</v>
      </c>
      <c r="G194" s="13">
        <v>1</v>
      </c>
      <c r="H194" s="13">
        <v>1</v>
      </c>
      <c r="I194" s="227">
        <v>1</v>
      </c>
      <c r="J194" s="227">
        <v>0.2</v>
      </c>
      <c r="K194" s="228">
        <v>0.2</v>
      </c>
    </row>
    <row r="195" spans="3:11">
      <c r="C195" s="11" t="s">
        <v>360</v>
      </c>
      <c r="D195" s="12" t="s">
        <v>1807</v>
      </c>
      <c r="E195" s="13">
        <v>1974</v>
      </c>
      <c r="F195" s="13">
        <v>190</v>
      </c>
      <c r="G195" s="13">
        <v>34</v>
      </c>
      <c r="H195" s="13">
        <v>33</v>
      </c>
      <c r="I195" s="227">
        <v>9.6251266464032426E-2</v>
      </c>
      <c r="J195" s="227">
        <v>1.7223910840932118E-2</v>
      </c>
      <c r="K195" s="228">
        <v>1.6717325227963525E-2</v>
      </c>
    </row>
    <row r="196" spans="3:11">
      <c r="C196" s="11" t="s">
        <v>361</v>
      </c>
      <c r="D196" s="12" t="s">
        <v>1808</v>
      </c>
      <c r="E196" s="13">
        <v>21668</v>
      </c>
      <c r="F196" s="13">
        <v>2133</v>
      </c>
      <c r="G196" s="13">
        <v>459</v>
      </c>
      <c r="H196" s="13">
        <v>458</v>
      </c>
      <c r="I196" s="227">
        <v>9.8440095994092675E-2</v>
      </c>
      <c r="J196" s="227">
        <v>2.1183311796197157E-2</v>
      </c>
      <c r="K196" s="228">
        <v>2.1137160790105223E-2</v>
      </c>
    </row>
    <row r="197" spans="3:11">
      <c r="C197" s="11" t="s">
        <v>362</v>
      </c>
      <c r="D197" s="12" t="s">
        <v>1809</v>
      </c>
      <c r="E197" s="13">
        <v>12074</v>
      </c>
      <c r="F197" s="13">
        <v>11596</v>
      </c>
      <c r="G197" s="13">
        <v>21</v>
      </c>
      <c r="H197" s="13">
        <v>21</v>
      </c>
      <c r="I197" s="227">
        <v>0.96041080006625812</v>
      </c>
      <c r="J197" s="227">
        <v>1.7392744740765281E-3</v>
      </c>
      <c r="K197" s="228">
        <v>1.7392744740765281E-3</v>
      </c>
    </row>
    <row r="198" spans="3:11">
      <c r="C198" s="11" t="s">
        <v>363</v>
      </c>
      <c r="D198" s="12" t="s">
        <v>1810</v>
      </c>
      <c r="E198" s="13">
        <v>33629</v>
      </c>
      <c r="F198" s="13">
        <v>14103</v>
      </c>
      <c r="G198" s="13">
        <v>16</v>
      </c>
      <c r="H198" s="13">
        <v>14</v>
      </c>
      <c r="I198" s="227">
        <v>0.41937018644622204</v>
      </c>
      <c r="J198" s="227">
        <v>4.757798328823337E-4</v>
      </c>
      <c r="K198" s="228">
        <v>4.1630735377204197E-4</v>
      </c>
    </row>
    <row r="199" spans="3:11">
      <c r="C199" s="11" t="s">
        <v>364</v>
      </c>
      <c r="D199" s="12" t="s">
        <v>1811</v>
      </c>
      <c r="E199" s="13">
        <v>53</v>
      </c>
      <c r="F199" s="13">
        <v>45</v>
      </c>
      <c r="G199" s="13">
        <v>10</v>
      </c>
      <c r="H199" s="13">
        <v>10</v>
      </c>
      <c r="I199" s="227">
        <v>0.84905660377358494</v>
      </c>
      <c r="J199" s="227">
        <v>0.18867924528301888</v>
      </c>
      <c r="K199" s="228">
        <v>0.18867924528301888</v>
      </c>
    </row>
    <row r="200" spans="3:11">
      <c r="C200" s="11" t="s">
        <v>365</v>
      </c>
      <c r="D200" s="12" t="s">
        <v>1812</v>
      </c>
      <c r="E200" s="13">
        <v>250</v>
      </c>
      <c r="F200" s="13">
        <v>127</v>
      </c>
      <c r="G200" s="13">
        <v>7</v>
      </c>
      <c r="H200" s="13">
        <v>7</v>
      </c>
      <c r="I200" s="227">
        <v>0.50800000000000001</v>
      </c>
      <c r="J200" s="227">
        <v>2.8000000000000001E-2</v>
      </c>
      <c r="K200" s="228">
        <v>2.8000000000000001E-2</v>
      </c>
    </row>
    <row r="201" spans="3:11">
      <c r="C201" s="11" t="s">
        <v>366</v>
      </c>
      <c r="D201" s="12" t="s">
        <v>1813</v>
      </c>
      <c r="E201" s="13">
        <v>391</v>
      </c>
      <c r="F201" s="13">
        <v>340</v>
      </c>
      <c r="G201" s="13">
        <v>9</v>
      </c>
      <c r="H201" s="13">
        <v>9</v>
      </c>
      <c r="I201" s="227">
        <v>0.86956521739130432</v>
      </c>
      <c r="J201" s="227">
        <v>2.3017902813299233E-2</v>
      </c>
      <c r="K201" s="228">
        <v>2.3017902813299233E-2</v>
      </c>
    </row>
    <row r="202" spans="3:11">
      <c r="C202" s="11" t="s">
        <v>367</v>
      </c>
      <c r="D202" s="12" t="s">
        <v>1814</v>
      </c>
      <c r="E202" s="13">
        <v>3453</v>
      </c>
      <c r="F202" s="13">
        <v>1016</v>
      </c>
      <c r="G202" s="13">
        <v>13</v>
      </c>
      <c r="H202" s="13">
        <v>12</v>
      </c>
      <c r="I202" s="227">
        <v>0.29423689545322906</v>
      </c>
      <c r="J202" s="227">
        <v>3.7648421662322619E-3</v>
      </c>
      <c r="K202" s="228">
        <v>3.4752389226759338E-3</v>
      </c>
    </row>
    <row r="203" spans="3:11">
      <c r="C203" s="11" t="s">
        <v>368</v>
      </c>
      <c r="D203" s="12" t="s">
        <v>1815</v>
      </c>
      <c r="E203" s="13">
        <v>5333</v>
      </c>
      <c r="F203" s="13">
        <v>5149</v>
      </c>
      <c r="G203" s="13">
        <v>4</v>
      </c>
      <c r="H203" s="13">
        <v>2</v>
      </c>
      <c r="I203" s="227">
        <v>0.96549784361522595</v>
      </c>
      <c r="J203" s="227">
        <v>7.500468779298706E-4</v>
      </c>
      <c r="K203" s="228">
        <v>3.750234389649353E-4</v>
      </c>
    </row>
    <row r="204" spans="3:11">
      <c r="C204" s="11" t="s">
        <v>369</v>
      </c>
      <c r="D204" s="12" t="s">
        <v>1816</v>
      </c>
      <c r="E204" s="13">
        <v>35972</v>
      </c>
      <c r="F204" s="13">
        <v>22423</v>
      </c>
      <c r="G204" s="13">
        <v>8</v>
      </c>
      <c r="H204" s="13">
        <v>8</v>
      </c>
      <c r="I204" s="227">
        <v>0.62334593572778829</v>
      </c>
      <c r="J204" s="227">
        <v>2.2239519626376071E-4</v>
      </c>
      <c r="K204" s="228">
        <v>2.2239519626376071E-4</v>
      </c>
    </row>
    <row r="205" spans="3:11">
      <c r="C205" s="11" t="s">
        <v>370</v>
      </c>
      <c r="D205" s="12" t="s">
        <v>1817</v>
      </c>
      <c r="E205" s="13">
        <v>1382</v>
      </c>
      <c r="F205" s="13">
        <v>1292</v>
      </c>
      <c r="G205" s="13">
        <v>73</v>
      </c>
      <c r="H205" s="13">
        <v>68</v>
      </c>
      <c r="I205" s="227">
        <v>0.93487698986975398</v>
      </c>
      <c r="J205" s="227">
        <v>5.2821997105643996E-2</v>
      </c>
      <c r="K205" s="228">
        <v>4.9204052098408106E-2</v>
      </c>
    </row>
    <row r="206" spans="3:11">
      <c r="C206" s="11" t="s">
        <v>371</v>
      </c>
      <c r="D206" s="12" t="s">
        <v>1818</v>
      </c>
      <c r="E206" s="13">
        <v>29702</v>
      </c>
      <c r="F206" s="13">
        <v>26003</v>
      </c>
      <c r="G206" s="13">
        <v>18</v>
      </c>
      <c r="H206" s="13">
        <v>16</v>
      </c>
      <c r="I206" s="227">
        <v>0.87546293178910506</v>
      </c>
      <c r="J206" s="227">
        <v>6.0601979664669041E-4</v>
      </c>
      <c r="K206" s="228">
        <v>5.386842636859471E-4</v>
      </c>
    </row>
    <row r="207" spans="3:11">
      <c r="C207" s="11" t="s">
        <v>372</v>
      </c>
      <c r="D207" s="12" t="s">
        <v>1819</v>
      </c>
      <c r="E207" s="13">
        <v>36925</v>
      </c>
      <c r="F207" s="13">
        <v>35896</v>
      </c>
      <c r="G207" s="13">
        <v>50</v>
      </c>
      <c r="H207" s="13">
        <v>44</v>
      </c>
      <c r="I207" s="227">
        <v>0.97213270142180097</v>
      </c>
      <c r="J207" s="227">
        <v>1.3540961408259986E-3</v>
      </c>
      <c r="K207" s="228">
        <v>1.1916046039268787E-3</v>
      </c>
    </row>
    <row r="208" spans="3:11">
      <c r="C208" s="11" t="s">
        <v>373</v>
      </c>
      <c r="D208" s="12" t="s">
        <v>1820</v>
      </c>
      <c r="E208" s="13">
        <v>22591</v>
      </c>
      <c r="F208" s="13">
        <v>17587</v>
      </c>
      <c r="G208" s="13">
        <v>37</v>
      </c>
      <c r="H208" s="13">
        <v>36</v>
      </c>
      <c r="I208" s="227">
        <v>0.77849586118365721</v>
      </c>
      <c r="J208" s="227">
        <v>1.6378203709441813E-3</v>
      </c>
      <c r="K208" s="228">
        <v>1.5935549555132576E-3</v>
      </c>
    </row>
    <row r="209" spans="3:11">
      <c r="C209" s="11" t="s">
        <v>374</v>
      </c>
      <c r="D209" s="12" t="s">
        <v>1821</v>
      </c>
      <c r="E209" s="13">
        <v>171</v>
      </c>
      <c r="F209" s="13">
        <v>171</v>
      </c>
      <c r="G209" s="13">
        <v>165</v>
      </c>
      <c r="H209" s="13">
        <v>123</v>
      </c>
      <c r="I209" s="227">
        <v>1</v>
      </c>
      <c r="J209" s="227">
        <v>0.96491228070175439</v>
      </c>
      <c r="K209" s="228">
        <v>0.7192982456140351</v>
      </c>
    </row>
    <row r="210" spans="3:11">
      <c r="C210" s="11" t="s">
        <v>375</v>
      </c>
      <c r="D210" s="12" t="s">
        <v>1822</v>
      </c>
      <c r="E210" s="13">
        <v>2622</v>
      </c>
      <c r="F210" s="13">
        <v>2496</v>
      </c>
      <c r="G210" s="13">
        <v>2558</v>
      </c>
      <c r="H210" s="13">
        <v>2462</v>
      </c>
      <c r="I210" s="227">
        <v>0.95194508009153322</v>
      </c>
      <c r="J210" s="227">
        <v>0.97559115179252476</v>
      </c>
      <c r="K210" s="228">
        <v>0.93897787948131195</v>
      </c>
    </row>
    <row r="211" spans="3:11">
      <c r="C211" s="11" t="s">
        <v>376</v>
      </c>
      <c r="D211" s="12" t="s">
        <v>1823</v>
      </c>
      <c r="E211" s="13">
        <v>5329</v>
      </c>
      <c r="F211" s="13">
        <v>5056</v>
      </c>
      <c r="G211" s="13">
        <v>5192</v>
      </c>
      <c r="H211" s="13">
        <v>5169</v>
      </c>
      <c r="I211" s="227">
        <v>0.94877087633702384</v>
      </c>
      <c r="J211" s="227">
        <v>0.97429161193469693</v>
      </c>
      <c r="K211" s="228">
        <v>0.96997560517920811</v>
      </c>
    </row>
    <row r="212" spans="3:11">
      <c r="C212" s="11" t="s">
        <v>377</v>
      </c>
      <c r="D212" s="12" t="s">
        <v>1824</v>
      </c>
      <c r="E212" s="13">
        <v>2243</v>
      </c>
      <c r="F212" s="13">
        <v>2104</v>
      </c>
      <c r="G212" s="13">
        <v>2122</v>
      </c>
      <c r="H212" s="13">
        <v>2117</v>
      </c>
      <c r="I212" s="227">
        <v>0.93802942487739638</v>
      </c>
      <c r="J212" s="227">
        <v>0.94605439144003567</v>
      </c>
      <c r="K212" s="228">
        <v>0.94382523406152474</v>
      </c>
    </row>
    <row r="213" spans="3:11">
      <c r="C213" s="11" t="s">
        <v>378</v>
      </c>
      <c r="D213" s="12" t="s">
        <v>1825</v>
      </c>
      <c r="E213" s="13">
        <v>3955</v>
      </c>
      <c r="F213" s="13">
        <v>2200</v>
      </c>
      <c r="G213" s="13">
        <v>1537</v>
      </c>
      <c r="H213" s="13">
        <v>1476</v>
      </c>
      <c r="I213" s="227">
        <v>0.55625790139064479</v>
      </c>
      <c r="J213" s="227">
        <v>0.38862199747155501</v>
      </c>
      <c r="K213" s="228">
        <v>0.37319848293299623</v>
      </c>
    </row>
    <row r="214" spans="3:11">
      <c r="C214" s="11" t="s">
        <v>379</v>
      </c>
      <c r="D214" s="12" t="s">
        <v>1826</v>
      </c>
      <c r="E214" s="13">
        <v>3160</v>
      </c>
      <c r="F214" s="13">
        <v>1705</v>
      </c>
      <c r="G214" s="13">
        <v>976</v>
      </c>
      <c r="H214" s="13">
        <v>968</v>
      </c>
      <c r="I214" s="227">
        <v>0.53955696202531644</v>
      </c>
      <c r="J214" s="227">
        <v>0.30886075949367087</v>
      </c>
      <c r="K214" s="228">
        <v>0.30632911392405066</v>
      </c>
    </row>
    <row r="215" spans="3:11">
      <c r="C215" s="11" t="s">
        <v>380</v>
      </c>
      <c r="D215" s="12" t="s">
        <v>1827</v>
      </c>
      <c r="E215" s="13">
        <v>8493</v>
      </c>
      <c r="F215" s="13">
        <v>5696</v>
      </c>
      <c r="G215" s="13">
        <v>4616</v>
      </c>
      <c r="H215" s="13">
        <v>4360</v>
      </c>
      <c r="I215" s="227">
        <v>0.67066996349935237</v>
      </c>
      <c r="J215" s="227">
        <v>0.54350641704933478</v>
      </c>
      <c r="K215" s="228">
        <v>0.51336394677970087</v>
      </c>
    </row>
    <row r="216" spans="3:11">
      <c r="C216" s="11" t="s">
        <v>381</v>
      </c>
      <c r="D216" s="12" t="s">
        <v>1828</v>
      </c>
      <c r="E216" s="13">
        <v>3611</v>
      </c>
      <c r="F216" s="13">
        <v>2618</v>
      </c>
      <c r="G216" s="13">
        <v>1413</v>
      </c>
      <c r="H216" s="13">
        <v>1402</v>
      </c>
      <c r="I216" s="227">
        <v>0.72500692328994742</v>
      </c>
      <c r="J216" s="227">
        <v>0.39130434782608697</v>
      </c>
      <c r="K216" s="228">
        <v>0.38825810024923846</v>
      </c>
    </row>
    <row r="217" spans="3:11">
      <c r="C217" s="11" t="s">
        <v>382</v>
      </c>
      <c r="D217" s="12" t="s">
        <v>1829</v>
      </c>
      <c r="E217" s="13">
        <v>13642</v>
      </c>
      <c r="F217" s="13">
        <v>5093</v>
      </c>
      <c r="G217" s="13">
        <v>903</v>
      </c>
      <c r="H217" s="13">
        <v>880</v>
      </c>
      <c r="I217" s="227">
        <v>0.37333235595953673</v>
      </c>
      <c r="J217" s="227">
        <v>6.6192640375311543E-2</v>
      </c>
      <c r="K217" s="228">
        <v>6.4506670576161856E-2</v>
      </c>
    </row>
    <row r="218" spans="3:11">
      <c r="C218" s="11" t="s">
        <v>383</v>
      </c>
      <c r="D218" s="12" t="s">
        <v>1830</v>
      </c>
      <c r="E218" s="13">
        <v>36327</v>
      </c>
      <c r="F218" s="13">
        <v>8696</v>
      </c>
      <c r="G218" s="13">
        <v>1268</v>
      </c>
      <c r="H218" s="13">
        <v>1202</v>
      </c>
      <c r="I218" s="227">
        <v>0.23938117653535937</v>
      </c>
      <c r="J218" s="227">
        <v>3.4905166955707875E-2</v>
      </c>
      <c r="K218" s="228">
        <v>3.3088336499022764E-2</v>
      </c>
    </row>
    <row r="219" spans="3:11">
      <c r="C219" s="11" t="s">
        <v>384</v>
      </c>
      <c r="D219" s="12" t="s">
        <v>1831</v>
      </c>
      <c r="E219" s="13">
        <v>881</v>
      </c>
      <c r="F219" s="13">
        <v>539</v>
      </c>
      <c r="G219" s="13">
        <v>627</v>
      </c>
      <c r="H219" s="13">
        <v>614</v>
      </c>
      <c r="I219" s="227">
        <v>0.6118047673098751</v>
      </c>
      <c r="J219" s="227">
        <v>0.71169125993189553</v>
      </c>
      <c r="K219" s="228">
        <v>0.69693530079455168</v>
      </c>
    </row>
    <row r="220" spans="3:11">
      <c r="C220" s="11" t="s">
        <v>385</v>
      </c>
      <c r="D220" s="12" t="s">
        <v>1832</v>
      </c>
      <c r="E220" s="13">
        <v>733</v>
      </c>
      <c r="F220" s="13">
        <v>331</v>
      </c>
      <c r="G220" s="13">
        <v>622</v>
      </c>
      <c r="H220" s="13">
        <v>600</v>
      </c>
      <c r="I220" s="227">
        <v>0.451568894952251</v>
      </c>
      <c r="J220" s="227">
        <v>0.84856753069577084</v>
      </c>
      <c r="K220" s="228">
        <v>0.81855388813096863</v>
      </c>
    </row>
    <row r="221" spans="3:11">
      <c r="C221" s="11" t="s">
        <v>386</v>
      </c>
      <c r="D221" s="12" t="s">
        <v>1833</v>
      </c>
      <c r="E221" s="13">
        <v>17744</v>
      </c>
      <c r="F221" s="13">
        <v>17736</v>
      </c>
      <c r="G221" s="13">
        <v>221</v>
      </c>
      <c r="H221" s="13">
        <v>201</v>
      </c>
      <c r="I221" s="227">
        <v>0.99954914337240752</v>
      </c>
      <c r="J221" s="227">
        <v>1.2454914337240757E-2</v>
      </c>
      <c r="K221" s="228">
        <v>1.1327772768259694E-2</v>
      </c>
    </row>
    <row r="222" spans="3:11">
      <c r="C222" s="11" t="s">
        <v>387</v>
      </c>
      <c r="D222" s="12" t="s">
        <v>1834</v>
      </c>
      <c r="E222" s="13">
        <v>15684</v>
      </c>
      <c r="F222" s="13">
        <v>15680</v>
      </c>
      <c r="G222" s="13">
        <v>74</v>
      </c>
      <c r="H222" s="13">
        <v>67</v>
      </c>
      <c r="I222" s="227">
        <v>0.99974496301963789</v>
      </c>
      <c r="J222" s="227">
        <v>4.7181841366998219E-3</v>
      </c>
      <c r="K222" s="228">
        <v>4.2718694210660546E-3</v>
      </c>
    </row>
    <row r="223" spans="3:11">
      <c r="C223" s="11" t="s">
        <v>388</v>
      </c>
      <c r="D223" s="12" t="s">
        <v>1835</v>
      </c>
      <c r="E223" s="13">
        <v>5920</v>
      </c>
      <c r="F223" s="13">
        <v>5917</v>
      </c>
      <c r="G223" s="13">
        <v>10</v>
      </c>
      <c r="H223" s="13">
        <v>10</v>
      </c>
      <c r="I223" s="227">
        <v>0.99949324324324329</v>
      </c>
      <c r="J223" s="227">
        <v>1.6891891891891893E-3</v>
      </c>
      <c r="K223" s="228">
        <v>1.6891891891891893E-3</v>
      </c>
    </row>
    <row r="224" spans="3:11">
      <c r="C224" s="11" t="s">
        <v>389</v>
      </c>
      <c r="D224" s="12" t="s">
        <v>1836</v>
      </c>
      <c r="E224" s="13">
        <v>2243</v>
      </c>
      <c r="F224" s="13">
        <v>1697</v>
      </c>
      <c r="G224" s="13">
        <v>259</v>
      </c>
      <c r="H224" s="13">
        <v>237</v>
      </c>
      <c r="I224" s="227">
        <v>0.75657601426660726</v>
      </c>
      <c r="J224" s="227">
        <v>0.1154703522068658</v>
      </c>
      <c r="K224" s="228">
        <v>0.10566205974141775</v>
      </c>
    </row>
    <row r="225" spans="3:11">
      <c r="C225" s="11" t="s">
        <v>390</v>
      </c>
      <c r="D225" s="12" t="s">
        <v>1837</v>
      </c>
      <c r="E225" s="13">
        <v>1535</v>
      </c>
      <c r="F225" s="13">
        <v>1092</v>
      </c>
      <c r="G225" s="13">
        <v>231</v>
      </c>
      <c r="H225" s="13">
        <v>230</v>
      </c>
      <c r="I225" s="227">
        <v>0.71140065146579801</v>
      </c>
      <c r="J225" s="227">
        <v>0.1504885993485342</v>
      </c>
      <c r="K225" s="228">
        <v>0.14983713355048861</v>
      </c>
    </row>
    <row r="226" spans="3:11">
      <c r="C226" s="11" t="s">
        <v>391</v>
      </c>
      <c r="D226" s="12" t="s">
        <v>1838</v>
      </c>
      <c r="E226" s="13">
        <v>350</v>
      </c>
      <c r="F226" s="13">
        <v>246</v>
      </c>
      <c r="G226" s="13">
        <v>77</v>
      </c>
      <c r="H226" s="13">
        <v>77</v>
      </c>
      <c r="I226" s="227">
        <v>0.70285714285714285</v>
      </c>
      <c r="J226" s="227">
        <v>0.22</v>
      </c>
      <c r="K226" s="228">
        <v>0.22</v>
      </c>
    </row>
    <row r="227" spans="3:11">
      <c r="C227" s="11" t="s">
        <v>392</v>
      </c>
      <c r="D227" s="12" t="s">
        <v>1839</v>
      </c>
      <c r="E227" s="13">
        <v>188916</v>
      </c>
      <c r="F227" s="13">
        <v>70943</v>
      </c>
      <c r="G227" s="13">
        <v>3870</v>
      </c>
      <c r="H227" s="13">
        <v>3565</v>
      </c>
      <c r="I227" s="227">
        <v>0.37552668911050413</v>
      </c>
      <c r="J227" s="227">
        <v>2.0485295051769041E-2</v>
      </c>
      <c r="K227" s="228">
        <v>1.8870820893942281E-2</v>
      </c>
    </row>
    <row r="228" spans="3:11">
      <c r="C228" s="11" t="s">
        <v>393</v>
      </c>
      <c r="D228" s="12" t="s">
        <v>1840</v>
      </c>
      <c r="E228" s="13">
        <v>78658</v>
      </c>
      <c r="F228" s="13">
        <v>28697</v>
      </c>
      <c r="G228" s="13">
        <v>514</v>
      </c>
      <c r="H228" s="13">
        <v>459</v>
      </c>
      <c r="I228" s="227">
        <v>0.36483256629967709</v>
      </c>
      <c r="J228" s="227">
        <v>6.5346182206514275E-3</v>
      </c>
      <c r="K228" s="228">
        <v>5.8353886445116831E-3</v>
      </c>
    </row>
    <row r="229" spans="3:11">
      <c r="C229" s="11" t="s">
        <v>394</v>
      </c>
      <c r="D229" s="12" t="s">
        <v>1841</v>
      </c>
      <c r="E229" s="13">
        <v>16736</v>
      </c>
      <c r="F229" s="13">
        <v>5686</v>
      </c>
      <c r="G229" s="13">
        <v>60</v>
      </c>
      <c r="H229" s="13">
        <v>60</v>
      </c>
      <c r="I229" s="227">
        <v>0.33974665391969405</v>
      </c>
      <c r="J229" s="227">
        <v>3.5850860420650094E-3</v>
      </c>
      <c r="K229" s="228">
        <v>3.5850860420650094E-3</v>
      </c>
    </row>
    <row r="230" spans="3:11">
      <c r="C230" s="11" t="s">
        <v>395</v>
      </c>
      <c r="D230" s="12" t="s">
        <v>1842</v>
      </c>
      <c r="E230" s="13">
        <v>12533</v>
      </c>
      <c r="F230" s="13">
        <v>402</v>
      </c>
      <c r="G230" s="13">
        <v>141</v>
      </c>
      <c r="H230" s="13">
        <v>125</v>
      </c>
      <c r="I230" s="227">
        <v>3.2075321152158304E-2</v>
      </c>
      <c r="J230" s="227">
        <v>1.1250299210085375E-2</v>
      </c>
      <c r="K230" s="228">
        <v>9.9736695124870347E-3</v>
      </c>
    </row>
    <row r="231" spans="3:11">
      <c r="C231" s="11" t="s">
        <v>396</v>
      </c>
      <c r="D231" s="12" t="s">
        <v>1843</v>
      </c>
      <c r="E231" s="13">
        <v>1813</v>
      </c>
      <c r="F231" s="13">
        <v>11</v>
      </c>
      <c r="G231" s="13">
        <v>9</v>
      </c>
      <c r="H231" s="13">
        <v>6</v>
      </c>
      <c r="I231" s="227">
        <v>6.0672917815774961E-3</v>
      </c>
      <c r="J231" s="227">
        <v>4.9641478212906782E-3</v>
      </c>
      <c r="K231" s="228">
        <v>3.3094318808604521E-3</v>
      </c>
    </row>
    <row r="232" spans="3:11">
      <c r="C232" s="11" t="s">
        <v>161</v>
      </c>
      <c r="D232" s="12" t="s">
        <v>1844</v>
      </c>
      <c r="E232" s="13">
        <v>6651</v>
      </c>
      <c r="F232" s="13">
        <v>351</v>
      </c>
      <c r="G232" s="13">
        <v>6149</v>
      </c>
      <c r="H232" s="13">
        <v>5720</v>
      </c>
      <c r="I232" s="227">
        <v>5.2774018944519621E-2</v>
      </c>
      <c r="J232" s="227">
        <v>0.92452262817621411</v>
      </c>
      <c r="K232" s="228">
        <v>0.86002104946624569</v>
      </c>
    </row>
    <row r="233" spans="3:11">
      <c r="C233" s="11" t="s">
        <v>163</v>
      </c>
      <c r="D233" s="12" t="s">
        <v>1845</v>
      </c>
      <c r="E233" s="13">
        <v>1049</v>
      </c>
      <c r="F233" s="13">
        <v>74</v>
      </c>
      <c r="G233" s="13">
        <v>972</v>
      </c>
      <c r="H233" s="13">
        <v>942</v>
      </c>
      <c r="I233" s="227">
        <v>7.0543374642516685E-2</v>
      </c>
      <c r="J233" s="227">
        <v>0.92659675881792181</v>
      </c>
      <c r="K233" s="228">
        <v>0.89799809342230696</v>
      </c>
    </row>
    <row r="234" spans="3:11">
      <c r="C234" s="11" t="s">
        <v>397</v>
      </c>
      <c r="D234" s="12" t="s">
        <v>1846</v>
      </c>
      <c r="E234" s="13">
        <v>2879</v>
      </c>
      <c r="F234" s="13">
        <v>274</v>
      </c>
      <c r="G234" s="13">
        <v>39</v>
      </c>
      <c r="H234" s="13">
        <v>33</v>
      </c>
      <c r="I234" s="227">
        <v>9.5171934699548461E-2</v>
      </c>
      <c r="J234" s="227">
        <v>1.3546370267453978E-2</v>
      </c>
      <c r="K234" s="228">
        <v>1.1462313303230288E-2</v>
      </c>
    </row>
    <row r="235" spans="3:11">
      <c r="C235" s="11" t="s">
        <v>398</v>
      </c>
      <c r="D235" s="12" t="s">
        <v>1847</v>
      </c>
      <c r="E235" s="13">
        <v>1252</v>
      </c>
      <c r="F235" s="13">
        <v>128</v>
      </c>
      <c r="G235" s="13">
        <v>12</v>
      </c>
      <c r="H235" s="13">
        <v>12</v>
      </c>
      <c r="I235" s="227">
        <v>0.10223642172523961</v>
      </c>
      <c r="J235" s="227">
        <v>9.5846645367412137E-3</v>
      </c>
      <c r="K235" s="228">
        <v>9.5846645367412137E-3</v>
      </c>
    </row>
    <row r="236" spans="3:11">
      <c r="C236" s="11" t="s">
        <v>399</v>
      </c>
      <c r="D236" s="12" t="s">
        <v>1848</v>
      </c>
      <c r="E236" s="13">
        <v>89</v>
      </c>
      <c r="F236" s="13">
        <v>49</v>
      </c>
      <c r="G236" s="13">
        <v>5</v>
      </c>
      <c r="H236" s="13">
        <v>5</v>
      </c>
      <c r="I236" s="227">
        <v>0.550561797752809</v>
      </c>
      <c r="J236" s="227">
        <v>5.6179775280898875E-2</v>
      </c>
      <c r="K236" s="228">
        <v>5.6179775280898875E-2</v>
      </c>
    </row>
    <row r="237" spans="3:11">
      <c r="C237" s="11" t="s">
        <v>400</v>
      </c>
      <c r="D237" s="12" t="s">
        <v>1849</v>
      </c>
      <c r="E237" s="13">
        <v>47</v>
      </c>
      <c r="F237" s="13">
        <v>21</v>
      </c>
      <c r="G237" s="13">
        <v>3</v>
      </c>
      <c r="H237" s="13">
        <v>2</v>
      </c>
      <c r="I237" s="227">
        <v>0.44680851063829785</v>
      </c>
      <c r="J237" s="227">
        <v>6.3829787234042548E-2</v>
      </c>
      <c r="K237" s="228">
        <v>4.2553191489361701E-2</v>
      </c>
    </row>
    <row r="238" spans="3:11">
      <c r="C238" s="11" t="s">
        <v>401</v>
      </c>
      <c r="D238" s="12" t="s">
        <v>1850</v>
      </c>
      <c r="E238" s="13">
        <v>28</v>
      </c>
      <c r="F238" s="13">
        <v>12</v>
      </c>
      <c r="G238" s="13">
        <v>0</v>
      </c>
      <c r="H238" s="13">
        <v>0</v>
      </c>
      <c r="I238" s="227">
        <v>0.42857142857142855</v>
      </c>
      <c r="J238" s="227">
        <v>0</v>
      </c>
      <c r="K238" s="228">
        <v>0</v>
      </c>
    </row>
    <row r="239" spans="3:11">
      <c r="C239" s="11" t="s">
        <v>402</v>
      </c>
      <c r="D239" s="12" t="s">
        <v>1851</v>
      </c>
      <c r="E239" s="13">
        <v>8125</v>
      </c>
      <c r="F239" s="13">
        <v>7054</v>
      </c>
      <c r="G239" s="13">
        <v>191</v>
      </c>
      <c r="H239" s="13">
        <v>186</v>
      </c>
      <c r="I239" s="227">
        <v>0.86818461538461533</v>
      </c>
      <c r="J239" s="227">
        <v>2.3507692307692309E-2</v>
      </c>
      <c r="K239" s="228">
        <v>2.2892307692307691E-2</v>
      </c>
    </row>
    <row r="240" spans="3:11">
      <c r="C240" s="11" t="s">
        <v>403</v>
      </c>
      <c r="D240" s="12" t="s">
        <v>1852</v>
      </c>
      <c r="E240" s="13">
        <v>28471</v>
      </c>
      <c r="F240" s="13">
        <v>24872</v>
      </c>
      <c r="G240" s="13">
        <v>157</v>
      </c>
      <c r="H240" s="13">
        <v>155</v>
      </c>
      <c r="I240" s="227">
        <v>0.87359067120930067</v>
      </c>
      <c r="J240" s="227">
        <v>5.5143830564433989E-3</v>
      </c>
      <c r="K240" s="228">
        <v>5.4441361385269222E-3</v>
      </c>
    </row>
    <row r="241" spans="3:11">
      <c r="C241" s="11" t="s">
        <v>404</v>
      </c>
      <c r="D241" s="12" t="s">
        <v>1853</v>
      </c>
      <c r="E241" s="13">
        <v>17409</v>
      </c>
      <c r="F241" s="13">
        <v>14247</v>
      </c>
      <c r="G241" s="13">
        <v>133</v>
      </c>
      <c r="H241" s="13">
        <v>133</v>
      </c>
      <c r="I241" s="227">
        <v>0.81836980871962783</v>
      </c>
      <c r="J241" s="227">
        <v>7.6397265782066747E-3</v>
      </c>
      <c r="K241" s="228">
        <v>7.6397265782066747E-3</v>
      </c>
    </row>
    <row r="242" spans="3:11">
      <c r="C242" s="11" t="s">
        <v>405</v>
      </c>
      <c r="D242" s="12" t="s">
        <v>1854</v>
      </c>
      <c r="E242" s="13">
        <v>17674</v>
      </c>
      <c r="F242" s="13">
        <v>3914</v>
      </c>
      <c r="G242" s="13">
        <v>572</v>
      </c>
      <c r="H242" s="13">
        <v>487</v>
      </c>
      <c r="I242" s="227">
        <v>0.22145524499264457</v>
      </c>
      <c r="J242" s="227">
        <v>3.2363924408735999E-2</v>
      </c>
      <c r="K242" s="228">
        <v>2.7554599977367884E-2</v>
      </c>
    </row>
    <row r="243" spans="3:11">
      <c r="C243" s="11" t="s">
        <v>406</v>
      </c>
      <c r="D243" s="12" t="s">
        <v>1855</v>
      </c>
      <c r="E243" s="13">
        <v>13253</v>
      </c>
      <c r="F243" s="13">
        <v>2260</v>
      </c>
      <c r="G243" s="13">
        <v>733</v>
      </c>
      <c r="H243" s="13">
        <v>695</v>
      </c>
      <c r="I243" s="227">
        <v>0.17052742775220706</v>
      </c>
      <c r="J243" s="227">
        <v>5.5308232098392814E-2</v>
      </c>
      <c r="K243" s="228">
        <v>5.244095676450615E-2</v>
      </c>
    </row>
    <row r="244" spans="3:11">
      <c r="C244" s="11" t="s">
        <v>407</v>
      </c>
      <c r="D244" s="12" t="s">
        <v>1856</v>
      </c>
      <c r="E244" s="13">
        <v>2840</v>
      </c>
      <c r="F244" s="13">
        <v>531</v>
      </c>
      <c r="G244" s="13">
        <v>246</v>
      </c>
      <c r="H244" s="13">
        <v>239</v>
      </c>
      <c r="I244" s="227">
        <v>0.18697183098591549</v>
      </c>
      <c r="J244" s="227">
        <v>8.6619718309859151E-2</v>
      </c>
      <c r="K244" s="228">
        <v>8.4154929577464788E-2</v>
      </c>
    </row>
    <row r="245" spans="3:11">
      <c r="C245" s="11" t="s">
        <v>408</v>
      </c>
      <c r="D245" s="12" t="s">
        <v>1857</v>
      </c>
      <c r="E245" s="13">
        <v>35962</v>
      </c>
      <c r="F245" s="13">
        <v>3263</v>
      </c>
      <c r="G245" s="13">
        <v>2633</v>
      </c>
      <c r="H245" s="13">
        <v>2444</v>
      </c>
      <c r="I245" s="227">
        <v>9.0734664367943946E-2</v>
      </c>
      <c r="J245" s="227">
        <v>7.3216172626661483E-2</v>
      </c>
      <c r="K245" s="228">
        <v>6.7960625104276737E-2</v>
      </c>
    </row>
    <row r="246" spans="3:11">
      <c r="C246" s="11" t="s">
        <v>409</v>
      </c>
      <c r="D246" s="12" t="s">
        <v>1858</v>
      </c>
      <c r="E246" s="13">
        <v>13069</v>
      </c>
      <c r="F246" s="13">
        <v>1745</v>
      </c>
      <c r="G246" s="13">
        <v>2217</v>
      </c>
      <c r="H246" s="13">
        <v>2200</v>
      </c>
      <c r="I246" s="227">
        <v>0.13352207513964343</v>
      </c>
      <c r="J246" s="227">
        <v>0.16963807483357563</v>
      </c>
      <c r="K246" s="228">
        <v>0.16833728670900605</v>
      </c>
    </row>
    <row r="247" spans="3:11">
      <c r="C247" s="11" t="s">
        <v>410</v>
      </c>
      <c r="D247" s="12" t="s">
        <v>1859</v>
      </c>
      <c r="E247" s="13">
        <v>7288</v>
      </c>
      <c r="F247" s="13">
        <v>492</v>
      </c>
      <c r="G247" s="13">
        <v>1342</v>
      </c>
      <c r="H247" s="13">
        <v>1325</v>
      </c>
      <c r="I247" s="227">
        <v>6.7508232711306251E-2</v>
      </c>
      <c r="J247" s="227">
        <v>0.18413830954994512</v>
      </c>
      <c r="K247" s="228">
        <v>0.18180570801317233</v>
      </c>
    </row>
    <row r="248" spans="3:11">
      <c r="C248" s="11" t="s">
        <v>411</v>
      </c>
      <c r="D248" s="12" t="s">
        <v>1860</v>
      </c>
      <c r="E248" s="13">
        <v>5785</v>
      </c>
      <c r="F248" s="13">
        <v>5785</v>
      </c>
      <c r="G248" s="13">
        <v>811</v>
      </c>
      <c r="H248" s="13">
        <v>801</v>
      </c>
      <c r="I248" s="227">
        <v>1</v>
      </c>
      <c r="J248" s="227">
        <v>0.14019014693171997</v>
      </c>
      <c r="K248" s="228">
        <v>0.13846153846153847</v>
      </c>
    </row>
    <row r="249" spans="3:11">
      <c r="C249" s="11" t="s">
        <v>412</v>
      </c>
      <c r="D249" s="12" t="s">
        <v>1861</v>
      </c>
      <c r="E249" s="13">
        <v>20632</v>
      </c>
      <c r="F249" s="13">
        <v>456</v>
      </c>
      <c r="G249" s="13">
        <v>318</v>
      </c>
      <c r="H249" s="13">
        <v>285</v>
      </c>
      <c r="I249" s="227">
        <v>2.2101589763474216E-2</v>
      </c>
      <c r="J249" s="227">
        <v>1.5412950756107019E-2</v>
      </c>
      <c r="K249" s="228">
        <v>1.3813493602171384E-2</v>
      </c>
    </row>
    <row r="250" spans="3:11">
      <c r="C250" s="11" t="s">
        <v>413</v>
      </c>
      <c r="D250" s="12" t="s">
        <v>1862</v>
      </c>
      <c r="E250" s="13">
        <v>40202</v>
      </c>
      <c r="F250" s="13">
        <v>652</v>
      </c>
      <c r="G250" s="13">
        <v>658</v>
      </c>
      <c r="H250" s="13">
        <v>513</v>
      </c>
      <c r="I250" s="227">
        <v>1.62180986020596E-2</v>
      </c>
      <c r="J250" s="227">
        <v>1.6367344908213521E-2</v>
      </c>
      <c r="K250" s="228">
        <v>1.276055917616039E-2</v>
      </c>
    </row>
    <row r="251" spans="3:11">
      <c r="C251" s="11" t="s">
        <v>414</v>
      </c>
      <c r="D251" s="12" t="s">
        <v>1863</v>
      </c>
      <c r="E251" s="13">
        <v>11892</v>
      </c>
      <c r="F251" s="13">
        <v>220</v>
      </c>
      <c r="G251" s="13">
        <v>210</v>
      </c>
      <c r="H251" s="13">
        <v>205</v>
      </c>
      <c r="I251" s="227">
        <v>1.8499831819710731E-2</v>
      </c>
      <c r="J251" s="227">
        <v>1.7658930373360242E-2</v>
      </c>
      <c r="K251" s="228">
        <v>1.7238479650184997E-2</v>
      </c>
    </row>
    <row r="252" spans="3:11">
      <c r="C252" s="11" t="s">
        <v>415</v>
      </c>
      <c r="D252" s="12" t="s">
        <v>1864</v>
      </c>
      <c r="E252" s="13">
        <v>3343</v>
      </c>
      <c r="F252" s="13">
        <v>166</v>
      </c>
      <c r="G252" s="13">
        <v>63</v>
      </c>
      <c r="H252" s="13">
        <v>53</v>
      </c>
      <c r="I252" s="227">
        <v>4.9655997606939874E-2</v>
      </c>
      <c r="J252" s="227">
        <v>1.8845348489380794E-2</v>
      </c>
      <c r="K252" s="228">
        <v>1.5854023332336226E-2</v>
      </c>
    </row>
    <row r="253" spans="3:11">
      <c r="C253" s="11" t="s">
        <v>416</v>
      </c>
      <c r="D253" s="12" t="s">
        <v>1865</v>
      </c>
      <c r="E253" s="13">
        <v>42062</v>
      </c>
      <c r="F253" s="13">
        <v>5065</v>
      </c>
      <c r="G253" s="13">
        <v>187</v>
      </c>
      <c r="H253" s="13">
        <v>97</v>
      </c>
      <c r="I253" s="227">
        <v>0.12041747895963102</v>
      </c>
      <c r="J253" s="227">
        <v>4.4458180780752223E-3</v>
      </c>
      <c r="K253" s="228">
        <v>2.3061195378251153E-3</v>
      </c>
    </row>
    <row r="254" spans="3:11">
      <c r="C254" s="11" t="s">
        <v>417</v>
      </c>
      <c r="D254" s="12" t="s">
        <v>1866</v>
      </c>
      <c r="E254" s="13">
        <v>237</v>
      </c>
      <c r="F254" s="13">
        <v>96</v>
      </c>
      <c r="G254" s="13">
        <v>13</v>
      </c>
      <c r="H254" s="13">
        <v>12</v>
      </c>
      <c r="I254" s="227">
        <v>0.4050632911392405</v>
      </c>
      <c r="J254" s="227">
        <v>5.4852320675105488E-2</v>
      </c>
      <c r="K254" s="228">
        <v>5.0632911392405063E-2</v>
      </c>
    </row>
    <row r="255" spans="3:11">
      <c r="C255" s="11" t="s">
        <v>418</v>
      </c>
      <c r="D255" s="12" t="s">
        <v>1867</v>
      </c>
      <c r="E255" s="13">
        <v>34</v>
      </c>
      <c r="F255" s="13">
        <v>14</v>
      </c>
      <c r="G255" s="13">
        <v>3</v>
      </c>
      <c r="H255" s="13">
        <v>3</v>
      </c>
      <c r="I255" s="227">
        <v>0.41176470588235292</v>
      </c>
      <c r="J255" s="227">
        <v>8.8235294117647065E-2</v>
      </c>
      <c r="K255" s="228">
        <v>8.8235294117647065E-2</v>
      </c>
    </row>
    <row r="256" spans="3:11">
      <c r="C256" s="11" t="s">
        <v>419</v>
      </c>
      <c r="D256" s="12" t="s">
        <v>1868</v>
      </c>
      <c r="E256" s="13">
        <v>8</v>
      </c>
      <c r="F256" s="13">
        <v>3</v>
      </c>
      <c r="G256" s="13">
        <v>1</v>
      </c>
      <c r="H256" s="13">
        <v>1</v>
      </c>
      <c r="I256" s="227">
        <v>0.375</v>
      </c>
      <c r="J256" s="227">
        <v>0.125</v>
      </c>
      <c r="K256" s="228">
        <v>0.125</v>
      </c>
    </row>
    <row r="257" spans="3:11">
      <c r="C257" s="11" t="s">
        <v>420</v>
      </c>
      <c r="D257" s="12" t="s">
        <v>1869</v>
      </c>
      <c r="E257" s="13">
        <v>6451</v>
      </c>
      <c r="F257" s="13">
        <v>6443</v>
      </c>
      <c r="G257" s="13">
        <v>1289</v>
      </c>
      <c r="H257" s="13">
        <v>1241</v>
      </c>
      <c r="I257" s="227">
        <v>0.99875988218880796</v>
      </c>
      <c r="J257" s="227">
        <v>0.19981398232832118</v>
      </c>
      <c r="K257" s="228">
        <v>0.19237327546116881</v>
      </c>
    </row>
    <row r="258" spans="3:11">
      <c r="C258" s="11" t="s">
        <v>421</v>
      </c>
      <c r="D258" s="12" t="s">
        <v>1870</v>
      </c>
      <c r="E258" s="13">
        <v>1359</v>
      </c>
      <c r="F258" s="13">
        <v>1357</v>
      </c>
      <c r="G258" s="13">
        <v>251</v>
      </c>
      <c r="H258" s="13">
        <v>251</v>
      </c>
      <c r="I258" s="227">
        <v>0.9985283296541575</v>
      </c>
      <c r="J258" s="227">
        <v>0.18469462840323767</v>
      </c>
      <c r="K258" s="228">
        <v>0.18469462840323767</v>
      </c>
    </row>
    <row r="259" spans="3:11">
      <c r="C259" s="11" t="s">
        <v>422</v>
      </c>
      <c r="D259" s="12" t="s">
        <v>1871</v>
      </c>
      <c r="E259" s="13">
        <v>269</v>
      </c>
      <c r="F259" s="13">
        <v>268</v>
      </c>
      <c r="G259" s="13">
        <v>38</v>
      </c>
      <c r="H259" s="13">
        <v>38</v>
      </c>
      <c r="I259" s="227">
        <v>0.99628252788104088</v>
      </c>
      <c r="J259" s="227">
        <v>0.14126394052044611</v>
      </c>
      <c r="K259" s="228">
        <v>0.14126394052044611</v>
      </c>
    </row>
    <row r="260" spans="3:11">
      <c r="C260" s="11" t="s">
        <v>423</v>
      </c>
      <c r="D260" s="12" t="s">
        <v>1872</v>
      </c>
      <c r="E260" s="13">
        <v>61469</v>
      </c>
      <c r="F260" s="13">
        <v>3913</v>
      </c>
      <c r="G260" s="13">
        <v>100</v>
      </c>
      <c r="H260" s="13">
        <v>64</v>
      </c>
      <c r="I260" s="227">
        <v>6.3658104084985928E-2</v>
      </c>
      <c r="J260" s="227">
        <v>1.6268362914639899E-3</v>
      </c>
      <c r="K260" s="228">
        <v>1.0411752265369536E-3</v>
      </c>
    </row>
    <row r="261" spans="3:11">
      <c r="C261" s="11" t="s">
        <v>424</v>
      </c>
      <c r="D261" s="12" t="s">
        <v>1873</v>
      </c>
      <c r="E261" s="13">
        <v>72005</v>
      </c>
      <c r="F261" s="13">
        <v>4471</v>
      </c>
      <c r="G261" s="13">
        <v>179</v>
      </c>
      <c r="H261" s="13">
        <v>84</v>
      </c>
      <c r="I261" s="227">
        <v>6.2092910214568434E-2</v>
      </c>
      <c r="J261" s="227">
        <v>2.4859384764946879E-3</v>
      </c>
      <c r="K261" s="228">
        <v>1.1665856537740435E-3</v>
      </c>
    </row>
    <row r="262" spans="3:11">
      <c r="C262" s="11" t="s">
        <v>425</v>
      </c>
      <c r="D262" s="12" t="s">
        <v>1874</v>
      </c>
      <c r="E262" s="13">
        <v>13917</v>
      </c>
      <c r="F262" s="13">
        <v>1024</v>
      </c>
      <c r="G262" s="13">
        <v>41</v>
      </c>
      <c r="H262" s="13">
        <v>26</v>
      </c>
      <c r="I262" s="227">
        <v>7.3579075950276643E-2</v>
      </c>
      <c r="J262" s="227">
        <v>2.9460372206653734E-3</v>
      </c>
      <c r="K262" s="228">
        <v>1.8682187252999929E-3</v>
      </c>
    </row>
    <row r="263" spans="3:11">
      <c r="C263" s="11" t="s">
        <v>426</v>
      </c>
      <c r="D263" s="12" t="s">
        <v>1875</v>
      </c>
      <c r="E263" s="13">
        <v>48218</v>
      </c>
      <c r="F263" s="13">
        <v>474</v>
      </c>
      <c r="G263" s="13">
        <v>214</v>
      </c>
      <c r="H263" s="13">
        <v>179</v>
      </c>
      <c r="I263" s="227">
        <v>9.8303538097805794E-3</v>
      </c>
      <c r="J263" s="227">
        <v>4.4381766145422871E-3</v>
      </c>
      <c r="K263" s="228">
        <v>3.7123066074909784E-3</v>
      </c>
    </row>
    <row r="264" spans="3:11">
      <c r="C264" s="11" t="s">
        <v>427</v>
      </c>
      <c r="D264" s="12" t="s">
        <v>1876</v>
      </c>
      <c r="E264" s="13">
        <v>43755</v>
      </c>
      <c r="F264" s="13">
        <v>214</v>
      </c>
      <c r="G264" s="13">
        <v>242</v>
      </c>
      <c r="H264" s="13">
        <v>143</v>
      </c>
      <c r="I264" s="227">
        <v>4.8908696149011542E-3</v>
      </c>
      <c r="J264" s="227">
        <v>5.5307964804022398E-3</v>
      </c>
      <c r="K264" s="228">
        <v>3.2681979202376873E-3</v>
      </c>
    </row>
    <row r="265" spans="3:11">
      <c r="C265" s="11" t="s">
        <v>428</v>
      </c>
      <c r="D265" s="12" t="s">
        <v>1877</v>
      </c>
      <c r="E265" s="13">
        <v>11445</v>
      </c>
      <c r="F265" s="13">
        <v>22</v>
      </c>
      <c r="G265" s="13">
        <v>22</v>
      </c>
      <c r="H265" s="13">
        <v>21</v>
      </c>
      <c r="I265" s="227">
        <v>1.9222367846221057E-3</v>
      </c>
      <c r="J265" s="227">
        <v>1.9222367846221057E-3</v>
      </c>
      <c r="K265" s="228">
        <v>1.834862385321101E-3</v>
      </c>
    </row>
    <row r="266" spans="3:11">
      <c r="C266" s="11" t="s">
        <v>429</v>
      </c>
      <c r="D266" s="12" t="s">
        <v>1878</v>
      </c>
      <c r="E266" s="13">
        <v>12173</v>
      </c>
      <c r="F266" s="13">
        <v>730</v>
      </c>
      <c r="G266" s="13">
        <v>130</v>
      </c>
      <c r="H266" s="13">
        <v>121</v>
      </c>
      <c r="I266" s="227">
        <v>5.9968783373038695E-2</v>
      </c>
      <c r="J266" s="227">
        <v>1.0679372381500041E-2</v>
      </c>
      <c r="K266" s="228">
        <v>9.9400312166269614E-3</v>
      </c>
    </row>
    <row r="267" spans="3:11">
      <c r="C267" s="11" t="s">
        <v>430</v>
      </c>
      <c r="D267" s="12" t="s">
        <v>1879</v>
      </c>
      <c r="E267" s="13">
        <v>3230</v>
      </c>
      <c r="F267" s="13">
        <v>67</v>
      </c>
      <c r="G267" s="13">
        <v>12</v>
      </c>
      <c r="H267" s="13">
        <v>11</v>
      </c>
      <c r="I267" s="227">
        <v>2.0743034055727555E-2</v>
      </c>
      <c r="J267" s="227">
        <v>3.7151702786377707E-3</v>
      </c>
      <c r="K267" s="228">
        <v>3.4055727554179569E-3</v>
      </c>
    </row>
    <row r="268" spans="3:11">
      <c r="C268" s="11" t="s">
        <v>431</v>
      </c>
      <c r="D268" s="12" t="s">
        <v>1880</v>
      </c>
      <c r="E268" s="13">
        <v>477</v>
      </c>
      <c r="F268" s="13">
        <v>6</v>
      </c>
      <c r="G268" s="13">
        <v>4</v>
      </c>
      <c r="H268" s="13">
        <v>4</v>
      </c>
      <c r="I268" s="227">
        <v>1.2578616352201259E-2</v>
      </c>
      <c r="J268" s="227">
        <v>8.385744234800839E-3</v>
      </c>
      <c r="K268" s="228">
        <v>8.385744234800839E-3</v>
      </c>
    </row>
    <row r="269" spans="3:11">
      <c r="C269" s="11" t="s">
        <v>432</v>
      </c>
      <c r="D269" s="12" t="s">
        <v>1881</v>
      </c>
      <c r="E269" s="13">
        <v>20433</v>
      </c>
      <c r="F269" s="13">
        <v>962</v>
      </c>
      <c r="G269" s="13">
        <v>229</v>
      </c>
      <c r="H269" s="13">
        <v>205</v>
      </c>
      <c r="I269" s="227">
        <v>4.7080702784711007E-2</v>
      </c>
      <c r="J269" s="227">
        <v>1.1207360642098567E-2</v>
      </c>
      <c r="K269" s="228">
        <v>1.0032790094455048E-2</v>
      </c>
    </row>
    <row r="270" spans="3:11">
      <c r="C270" s="11" t="s">
        <v>433</v>
      </c>
      <c r="D270" s="12" t="s">
        <v>1882</v>
      </c>
      <c r="E270" s="13">
        <v>6243</v>
      </c>
      <c r="F270" s="13">
        <v>262</v>
      </c>
      <c r="G270" s="13">
        <v>109</v>
      </c>
      <c r="H270" s="13">
        <v>106</v>
      </c>
      <c r="I270" s="227">
        <v>4.196700304340862E-2</v>
      </c>
      <c r="J270" s="227">
        <v>1.7459554701265416E-2</v>
      </c>
      <c r="K270" s="228">
        <v>1.6979016498478296E-2</v>
      </c>
    </row>
    <row r="271" spans="3:11">
      <c r="C271" s="11" t="s">
        <v>434</v>
      </c>
      <c r="D271" s="12" t="s">
        <v>1883</v>
      </c>
      <c r="E271" s="13">
        <v>605</v>
      </c>
      <c r="F271" s="13">
        <v>35</v>
      </c>
      <c r="G271" s="13">
        <v>26</v>
      </c>
      <c r="H271" s="13">
        <v>25</v>
      </c>
      <c r="I271" s="227">
        <v>5.7851239669421489E-2</v>
      </c>
      <c r="J271" s="227">
        <v>4.2975206611570248E-2</v>
      </c>
      <c r="K271" s="228">
        <v>4.1322314049586778E-2</v>
      </c>
    </row>
    <row r="272" spans="3:11">
      <c r="C272" s="11" t="s">
        <v>435</v>
      </c>
      <c r="D272" s="12" t="s">
        <v>1884</v>
      </c>
      <c r="E272" s="13">
        <v>11113</v>
      </c>
      <c r="F272" s="13">
        <v>10266</v>
      </c>
      <c r="G272" s="13">
        <v>2361</v>
      </c>
      <c r="H272" s="13">
        <v>2294</v>
      </c>
      <c r="I272" s="227">
        <v>0.92378295689732748</v>
      </c>
      <c r="J272" s="227">
        <v>0.2124538828399172</v>
      </c>
      <c r="K272" s="228">
        <v>0.20642490776567984</v>
      </c>
    </row>
    <row r="273" spans="3:11">
      <c r="C273" s="11" t="s">
        <v>436</v>
      </c>
      <c r="D273" s="12" t="s">
        <v>1885</v>
      </c>
      <c r="E273" s="13">
        <v>1612</v>
      </c>
      <c r="F273" s="13">
        <v>1521</v>
      </c>
      <c r="G273" s="13">
        <v>756</v>
      </c>
      <c r="H273" s="13">
        <v>750</v>
      </c>
      <c r="I273" s="227">
        <v>0.94354838709677424</v>
      </c>
      <c r="J273" s="227">
        <v>0.46898263027295284</v>
      </c>
      <c r="K273" s="228">
        <v>0.4652605459057072</v>
      </c>
    </row>
    <row r="274" spans="3:11">
      <c r="C274" s="11" t="s">
        <v>437</v>
      </c>
      <c r="D274" s="12" t="s">
        <v>1886</v>
      </c>
      <c r="E274" s="13">
        <v>7981</v>
      </c>
      <c r="F274" s="13">
        <v>4984</v>
      </c>
      <c r="G274" s="13">
        <v>657</v>
      </c>
      <c r="H274" s="13">
        <v>635</v>
      </c>
      <c r="I274" s="227">
        <v>0.62448314747525369</v>
      </c>
      <c r="J274" s="227">
        <v>8.2320511214133571E-2</v>
      </c>
      <c r="K274" s="228">
        <v>7.9563964415486785E-2</v>
      </c>
    </row>
    <row r="275" spans="3:11">
      <c r="C275" s="11" t="s">
        <v>438</v>
      </c>
      <c r="D275" s="12" t="s">
        <v>1887</v>
      </c>
      <c r="E275" s="13">
        <v>4178</v>
      </c>
      <c r="F275" s="13">
        <v>2227</v>
      </c>
      <c r="G275" s="13">
        <v>228</v>
      </c>
      <c r="H275" s="13">
        <v>228</v>
      </c>
      <c r="I275" s="227">
        <v>0.53303015797032072</v>
      </c>
      <c r="J275" s="227">
        <v>5.4571565342269028E-2</v>
      </c>
      <c r="K275" s="228">
        <v>5.4571565342269028E-2</v>
      </c>
    </row>
    <row r="276" spans="3:11">
      <c r="C276" s="11" t="s">
        <v>439</v>
      </c>
      <c r="D276" s="12" t="s">
        <v>1888</v>
      </c>
      <c r="E276" s="13">
        <v>509</v>
      </c>
      <c r="F276" s="13">
        <v>257</v>
      </c>
      <c r="G276" s="13">
        <v>80</v>
      </c>
      <c r="H276" s="13">
        <v>73</v>
      </c>
      <c r="I276" s="227">
        <v>0.50491159135559927</v>
      </c>
      <c r="J276" s="227">
        <v>0.15717092337917485</v>
      </c>
      <c r="K276" s="228">
        <v>0.14341846758349705</v>
      </c>
    </row>
    <row r="277" spans="3:11">
      <c r="C277" s="11" t="s">
        <v>440</v>
      </c>
      <c r="D277" s="12" t="s">
        <v>1889</v>
      </c>
      <c r="E277" s="13">
        <v>99</v>
      </c>
      <c r="F277" s="13">
        <v>31</v>
      </c>
      <c r="G277" s="13">
        <v>12</v>
      </c>
      <c r="H277" s="13">
        <v>11</v>
      </c>
      <c r="I277" s="227">
        <v>0.31313131313131315</v>
      </c>
      <c r="J277" s="227">
        <v>0.12121212121212122</v>
      </c>
      <c r="K277" s="228">
        <v>0.1111111111111111</v>
      </c>
    </row>
    <row r="278" spans="3:11">
      <c r="C278" s="11" t="s">
        <v>441</v>
      </c>
      <c r="D278" s="12" t="s">
        <v>1890</v>
      </c>
      <c r="E278" s="13">
        <v>12</v>
      </c>
      <c r="F278" s="13">
        <v>3</v>
      </c>
      <c r="G278" s="13">
        <v>0</v>
      </c>
      <c r="H278" s="13">
        <v>0</v>
      </c>
      <c r="I278" s="227">
        <v>0.25</v>
      </c>
      <c r="J278" s="227">
        <v>0</v>
      </c>
      <c r="K278" s="228">
        <v>0</v>
      </c>
    </row>
    <row r="279" spans="3:11">
      <c r="C279" s="11" t="s">
        <v>442</v>
      </c>
      <c r="D279" s="12" t="s">
        <v>1891</v>
      </c>
      <c r="E279" s="13">
        <v>11627</v>
      </c>
      <c r="F279" s="13">
        <v>5058</v>
      </c>
      <c r="G279" s="13">
        <v>2154</v>
      </c>
      <c r="H279" s="13">
        <v>2025</v>
      </c>
      <c r="I279" s="227">
        <v>0.43502193171067344</v>
      </c>
      <c r="J279" s="227">
        <v>0.18525845015911241</v>
      </c>
      <c r="K279" s="228">
        <v>0.17416358475961125</v>
      </c>
    </row>
    <row r="280" spans="3:11">
      <c r="C280" s="11" t="s">
        <v>443</v>
      </c>
      <c r="D280" s="12" t="s">
        <v>1892</v>
      </c>
      <c r="E280" s="13">
        <v>5964</v>
      </c>
      <c r="F280" s="13">
        <v>2509</v>
      </c>
      <c r="G280" s="13">
        <v>1282</v>
      </c>
      <c r="H280" s="13">
        <v>1270</v>
      </c>
      <c r="I280" s="227">
        <v>0.42069081153588195</v>
      </c>
      <c r="J280" s="227">
        <v>0.21495640509725017</v>
      </c>
      <c r="K280" s="228">
        <v>0.21294433266264251</v>
      </c>
    </row>
    <row r="281" spans="3:11">
      <c r="C281" s="11" t="s">
        <v>444</v>
      </c>
      <c r="D281" s="12" t="s">
        <v>1893</v>
      </c>
      <c r="E281" s="13">
        <v>654</v>
      </c>
      <c r="F281" s="13">
        <v>191</v>
      </c>
      <c r="G281" s="13">
        <v>75</v>
      </c>
      <c r="H281" s="13">
        <v>74</v>
      </c>
      <c r="I281" s="227">
        <v>0.29204892966360857</v>
      </c>
      <c r="J281" s="227">
        <v>0.11467889908256881</v>
      </c>
      <c r="K281" s="228">
        <v>0.11314984709480122</v>
      </c>
    </row>
    <row r="282" spans="3:11">
      <c r="C282" s="11" t="s">
        <v>445</v>
      </c>
      <c r="D282" s="12" t="s">
        <v>1894</v>
      </c>
      <c r="E282" s="13">
        <v>4069</v>
      </c>
      <c r="F282" s="13">
        <v>8</v>
      </c>
      <c r="G282" s="13">
        <v>14</v>
      </c>
      <c r="H282" s="13">
        <v>14</v>
      </c>
      <c r="I282" s="227">
        <v>1.9660850331776848E-3</v>
      </c>
      <c r="J282" s="227">
        <v>3.4406488080609486E-3</v>
      </c>
      <c r="K282" s="228">
        <v>3.4406488080609486E-3</v>
      </c>
    </row>
    <row r="283" spans="3:11">
      <c r="C283" s="11" t="s">
        <v>446</v>
      </c>
      <c r="D283" s="12" t="s">
        <v>1895</v>
      </c>
      <c r="E283" s="13">
        <v>4671</v>
      </c>
      <c r="F283" s="13">
        <v>169</v>
      </c>
      <c r="G283" s="13">
        <v>632</v>
      </c>
      <c r="H283" s="13">
        <v>624</v>
      </c>
      <c r="I283" s="227">
        <v>3.6180689359880114E-2</v>
      </c>
      <c r="J283" s="227">
        <v>0.13530293299079427</v>
      </c>
      <c r="K283" s="228">
        <v>0.13359023763648042</v>
      </c>
    </row>
    <row r="284" spans="3:11">
      <c r="C284" s="11" t="s">
        <v>447</v>
      </c>
      <c r="D284" s="12" t="s">
        <v>1896</v>
      </c>
      <c r="E284" s="13">
        <v>2590</v>
      </c>
      <c r="F284" s="13">
        <v>26</v>
      </c>
      <c r="G284" s="13">
        <v>389</v>
      </c>
      <c r="H284" s="13">
        <v>382</v>
      </c>
      <c r="I284" s="227">
        <v>1.0038610038610039E-2</v>
      </c>
      <c r="J284" s="227">
        <v>0.15019305019305018</v>
      </c>
      <c r="K284" s="228">
        <v>0.14749034749034748</v>
      </c>
    </row>
    <row r="285" spans="3:11">
      <c r="C285" s="11" t="s">
        <v>448</v>
      </c>
      <c r="D285" s="12" t="s">
        <v>1897</v>
      </c>
      <c r="E285" s="13">
        <v>2387</v>
      </c>
      <c r="F285" s="13">
        <v>321</v>
      </c>
      <c r="G285" s="13">
        <v>118</v>
      </c>
      <c r="H285" s="13">
        <v>117</v>
      </c>
      <c r="I285" s="227">
        <v>0.13447842480100544</v>
      </c>
      <c r="J285" s="227">
        <v>4.9434436531210726E-2</v>
      </c>
      <c r="K285" s="228">
        <v>4.9015500628403853E-2</v>
      </c>
    </row>
    <row r="286" spans="3:11">
      <c r="C286" s="11" t="s">
        <v>449</v>
      </c>
      <c r="D286" s="12" t="s">
        <v>1898</v>
      </c>
      <c r="E286" s="13">
        <v>40</v>
      </c>
      <c r="F286" s="13">
        <v>40</v>
      </c>
      <c r="G286" s="13">
        <v>6</v>
      </c>
      <c r="H286" s="13">
        <v>6</v>
      </c>
      <c r="I286" s="227">
        <v>1</v>
      </c>
      <c r="J286" s="227">
        <v>0.15</v>
      </c>
      <c r="K286" s="228">
        <v>0.15</v>
      </c>
    </row>
    <row r="287" spans="3:11">
      <c r="C287" s="11" t="s">
        <v>450</v>
      </c>
      <c r="D287" s="12" t="s">
        <v>1899</v>
      </c>
      <c r="E287" s="13">
        <v>469</v>
      </c>
      <c r="F287" s="13">
        <v>427</v>
      </c>
      <c r="G287" s="13">
        <v>50</v>
      </c>
      <c r="H287" s="13">
        <v>45</v>
      </c>
      <c r="I287" s="227">
        <v>0.91044776119402981</v>
      </c>
      <c r="J287" s="227">
        <v>0.10660980810234541</v>
      </c>
      <c r="K287" s="228">
        <v>9.5948827292110878E-2</v>
      </c>
    </row>
    <row r="288" spans="3:11">
      <c r="C288" s="11" t="s">
        <v>451</v>
      </c>
      <c r="D288" s="12" t="s">
        <v>1900</v>
      </c>
      <c r="E288" s="13">
        <v>4</v>
      </c>
      <c r="F288" s="13">
        <v>4</v>
      </c>
      <c r="G288" s="13">
        <v>3</v>
      </c>
      <c r="H288" s="13">
        <v>3</v>
      </c>
      <c r="I288" s="227">
        <v>1</v>
      </c>
      <c r="J288" s="227">
        <v>0.75</v>
      </c>
      <c r="K288" s="228">
        <v>0.75</v>
      </c>
    </row>
    <row r="289" spans="3:11">
      <c r="C289" s="11" t="s">
        <v>452</v>
      </c>
      <c r="D289" s="12" t="s">
        <v>1901</v>
      </c>
      <c r="E289" s="13">
        <v>2</v>
      </c>
      <c r="F289" s="13">
        <v>0</v>
      </c>
      <c r="G289" s="13">
        <v>0</v>
      </c>
      <c r="H289" s="13">
        <v>0</v>
      </c>
      <c r="I289" s="227">
        <v>0</v>
      </c>
      <c r="J289" s="227">
        <v>0</v>
      </c>
      <c r="K289" s="228">
        <v>0</v>
      </c>
    </row>
    <row r="290" spans="3:11">
      <c r="C290" s="11" t="s">
        <v>453</v>
      </c>
      <c r="D290" s="12" t="s">
        <v>1902</v>
      </c>
      <c r="E290" s="13">
        <v>4</v>
      </c>
      <c r="F290" s="13">
        <v>0</v>
      </c>
      <c r="G290" s="13">
        <v>1</v>
      </c>
      <c r="H290" s="13">
        <v>1</v>
      </c>
      <c r="I290" s="227">
        <v>0</v>
      </c>
      <c r="J290" s="227">
        <v>0.25</v>
      </c>
      <c r="K290" s="228">
        <v>0.25</v>
      </c>
    </row>
    <row r="291" spans="3:11">
      <c r="C291" s="11" t="s">
        <v>454</v>
      </c>
      <c r="D291" s="12" t="s">
        <v>1903</v>
      </c>
      <c r="E291" s="13">
        <v>7</v>
      </c>
      <c r="F291" s="13">
        <v>7</v>
      </c>
      <c r="G291" s="13">
        <v>0</v>
      </c>
      <c r="H291" s="13">
        <v>0</v>
      </c>
      <c r="I291" s="227">
        <v>1</v>
      </c>
      <c r="J291" s="227">
        <v>0</v>
      </c>
      <c r="K291" s="228">
        <v>0</v>
      </c>
    </row>
    <row r="292" spans="3:11">
      <c r="C292" s="11" t="s">
        <v>455</v>
      </c>
      <c r="D292" s="12" t="s">
        <v>1904</v>
      </c>
      <c r="E292" s="13">
        <v>5635</v>
      </c>
      <c r="F292" s="13">
        <v>5561</v>
      </c>
      <c r="G292" s="13">
        <v>1355</v>
      </c>
      <c r="H292" s="13">
        <v>1315</v>
      </c>
      <c r="I292" s="227">
        <v>0.9868677905944987</v>
      </c>
      <c r="J292" s="227">
        <v>0.24046140195208518</v>
      </c>
      <c r="K292" s="228">
        <v>0.23336291038154391</v>
      </c>
    </row>
    <row r="293" spans="3:11">
      <c r="C293" s="11" t="s">
        <v>456</v>
      </c>
      <c r="D293" s="12" t="s">
        <v>1905</v>
      </c>
      <c r="E293" s="13">
        <v>3125</v>
      </c>
      <c r="F293" s="13">
        <v>2290</v>
      </c>
      <c r="G293" s="13">
        <v>1959</v>
      </c>
      <c r="H293" s="13">
        <v>1955</v>
      </c>
      <c r="I293" s="227">
        <v>0.73280000000000001</v>
      </c>
      <c r="J293" s="227">
        <v>0.62687999999999999</v>
      </c>
      <c r="K293" s="228">
        <v>0.62560000000000004</v>
      </c>
    </row>
    <row r="294" spans="3:11">
      <c r="C294" s="11" t="s">
        <v>457</v>
      </c>
      <c r="D294" s="12" t="s">
        <v>1906</v>
      </c>
      <c r="E294" s="13">
        <v>346</v>
      </c>
      <c r="F294" s="13">
        <v>287</v>
      </c>
      <c r="G294" s="13">
        <v>3</v>
      </c>
      <c r="H294" s="13">
        <v>3</v>
      </c>
      <c r="I294" s="227">
        <v>0.82947976878612717</v>
      </c>
      <c r="J294" s="227">
        <v>8.670520231213872E-3</v>
      </c>
      <c r="K294" s="228">
        <v>8.670520231213872E-3</v>
      </c>
    </row>
    <row r="295" spans="3:11">
      <c r="C295" s="11" t="s">
        <v>458</v>
      </c>
      <c r="D295" s="12" t="s">
        <v>1907</v>
      </c>
      <c r="E295" s="13">
        <v>10</v>
      </c>
      <c r="F295" s="13">
        <v>6</v>
      </c>
      <c r="G295" s="13">
        <v>6</v>
      </c>
      <c r="H295" s="13">
        <v>6</v>
      </c>
      <c r="I295" s="227">
        <v>0.6</v>
      </c>
      <c r="J295" s="227">
        <v>0.6</v>
      </c>
      <c r="K295" s="228">
        <v>0.6</v>
      </c>
    </row>
    <row r="296" spans="3:11">
      <c r="C296" s="11" t="s">
        <v>459</v>
      </c>
      <c r="D296" s="12" t="s">
        <v>1908</v>
      </c>
      <c r="E296" s="13">
        <v>283</v>
      </c>
      <c r="F296" s="13">
        <v>248</v>
      </c>
      <c r="G296" s="13">
        <v>144</v>
      </c>
      <c r="H296" s="13">
        <v>144</v>
      </c>
      <c r="I296" s="227">
        <v>0.87632508833922262</v>
      </c>
      <c r="J296" s="227">
        <v>0.50883392226148405</v>
      </c>
      <c r="K296" s="228">
        <v>0.50883392226148405</v>
      </c>
    </row>
    <row r="297" spans="3:11">
      <c r="C297" s="11" t="s">
        <v>460</v>
      </c>
      <c r="D297" s="12" t="s">
        <v>1909</v>
      </c>
      <c r="E297" s="13">
        <v>1</v>
      </c>
      <c r="F297" s="13">
        <v>0</v>
      </c>
      <c r="G297" s="13">
        <v>0</v>
      </c>
      <c r="H297" s="13">
        <v>0</v>
      </c>
      <c r="I297" s="227">
        <v>0</v>
      </c>
      <c r="J297" s="227">
        <v>0</v>
      </c>
      <c r="K297" s="228">
        <v>0</v>
      </c>
    </row>
    <row r="298" spans="3:11">
      <c r="C298" s="11" t="s">
        <v>461</v>
      </c>
      <c r="D298" s="12" t="s">
        <v>1910</v>
      </c>
      <c r="E298" s="13">
        <v>2269</v>
      </c>
      <c r="F298" s="13">
        <v>257</v>
      </c>
      <c r="G298" s="13">
        <v>113</v>
      </c>
      <c r="H298" s="13">
        <v>112</v>
      </c>
      <c r="I298" s="227">
        <v>0.1132657558395769</v>
      </c>
      <c r="J298" s="227">
        <v>4.9801674746584396E-2</v>
      </c>
      <c r="K298" s="228">
        <v>4.9360951961216398E-2</v>
      </c>
    </row>
    <row r="299" spans="3:11">
      <c r="C299" s="11" t="s">
        <v>462</v>
      </c>
      <c r="D299" s="12" t="s">
        <v>1911</v>
      </c>
      <c r="E299" s="13">
        <v>1</v>
      </c>
      <c r="F299" s="13">
        <v>1</v>
      </c>
      <c r="G299" s="13">
        <v>1</v>
      </c>
      <c r="H299" s="13">
        <v>1</v>
      </c>
      <c r="I299" s="227">
        <v>1</v>
      </c>
      <c r="J299" s="227">
        <v>1</v>
      </c>
      <c r="K299" s="228">
        <v>1</v>
      </c>
    </row>
    <row r="300" spans="3:11">
      <c r="C300" s="11" t="s">
        <v>463</v>
      </c>
      <c r="D300" s="12" t="s">
        <v>1912</v>
      </c>
      <c r="E300" s="13">
        <v>145</v>
      </c>
      <c r="F300" s="13">
        <v>79</v>
      </c>
      <c r="G300" s="13">
        <v>90</v>
      </c>
      <c r="H300" s="13">
        <v>89</v>
      </c>
      <c r="I300" s="227">
        <v>0.54482758620689653</v>
      </c>
      <c r="J300" s="227">
        <v>0.62068965517241381</v>
      </c>
      <c r="K300" s="228">
        <v>0.61379310344827587</v>
      </c>
    </row>
    <row r="301" spans="3:11">
      <c r="C301" s="11" t="s">
        <v>464</v>
      </c>
      <c r="D301" s="12" t="s">
        <v>1913</v>
      </c>
      <c r="E301" s="13">
        <v>1</v>
      </c>
      <c r="F301" s="13">
        <v>1</v>
      </c>
      <c r="G301" s="13">
        <v>1</v>
      </c>
      <c r="H301" s="13">
        <v>1</v>
      </c>
      <c r="I301" s="227">
        <v>1</v>
      </c>
      <c r="J301" s="227">
        <v>1</v>
      </c>
      <c r="K301" s="228">
        <v>1</v>
      </c>
    </row>
    <row r="302" spans="3:11">
      <c r="C302" s="11" t="s">
        <v>465</v>
      </c>
      <c r="D302" s="12" t="s">
        <v>1914</v>
      </c>
      <c r="E302" s="13">
        <v>224</v>
      </c>
      <c r="F302" s="13">
        <v>175</v>
      </c>
      <c r="G302" s="13">
        <v>5</v>
      </c>
      <c r="H302" s="13">
        <v>5</v>
      </c>
      <c r="I302" s="227">
        <v>0.78125</v>
      </c>
      <c r="J302" s="227">
        <v>2.2321428571428572E-2</v>
      </c>
      <c r="K302" s="228">
        <v>2.2321428571428572E-2</v>
      </c>
    </row>
    <row r="303" spans="3:11">
      <c r="C303" s="11" t="s">
        <v>466</v>
      </c>
      <c r="D303" s="12" t="s">
        <v>1915</v>
      </c>
      <c r="E303" s="13">
        <v>17894</v>
      </c>
      <c r="F303" s="13">
        <v>8316</v>
      </c>
      <c r="G303" s="13">
        <v>2610</v>
      </c>
      <c r="H303" s="13">
        <v>2551</v>
      </c>
      <c r="I303" s="227">
        <v>0.46473678327931151</v>
      </c>
      <c r="J303" s="227">
        <v>0.14585894713311726</v>
      </c>
      <c r="K303" s="228">
        <v>0.14256175254275177</v>
      </c>
    </row>
    <row r="304" spans="3:11">
      <c r="C304" s="11" t="s">
        <v>467</v>
      </c>
      <c r="D304" s="12" t="s">
        <v>1916</v>
      </c>
      <c r="E304" s="13">
        <v>247</v>
      </c>
      <c r="F304" s="13">
        <v>49</v>
      </c>
      <c r="G304" s="13">
        <v>8</v>
      </c>
      <c r="H304" s="13">
        <v>8</v>
      </c>
      <c r="I304" s="227">
        <v>0.19838056680161945</v>
      </c>
      <c r="J304" s="227">
        <v>3.2388663967611336E-2</v>
      </c>
      <c r="K304" s="228">
        <v>3.2388663967611336E-2</v>
      </c>
    </row>
    <row r="305" spans="3:11">
      <c r="C305" s="11" t="s">
        <v>468</v>
      </c>
      <c r="D305" s="12" t="s">
        <v>1917</v>
      </c>
      <c r="E305" s="13">
        <v>1</v>
      </c>
      <c r="F305" s="13">
        <v>1</v>
      </c>
      <c r="G305" s="13">
        <v>0</v>
      </c>
      <c r="H305" s="13">
        <v>0</v>
      </c>
      <c r="I305" s="227">
        <v>1</v>
      </c>
      <c r="J305" s="227">
        <v>0</v>
      </c>
      <c r="K305" s="228">
        <v>0</v>
      </c>
    </row>
    <row r="306" spans="3:11">
      <c r="C306" s="11" t="s">
        <v>469</v>
      </c>
      <c r="D306" s="12" t="s">
        <v>1918</v>
      </c>
      <c r="E306" s="13">
        <v>8</v>
      </c>
      <c r="F306" s="13">
        <v>8</v>
      </c>
      <c r="G306" s="13">
        <v>8</v>
      </c>
      <c r="H306" s="13">
        <v>7</v>
      </c>
      <c r="I306" s="227">
        <v>1</v>
      </c>
      <c r="J306" s="227">
        <v>1</v>
      </c>
      <c r="K306" s="228">
        <v>0.875</v>
      </c>
    </row>
    <row r="307" spans="3:11">
      <c r="C307" s="11" t="s">
        <v>470</v>
      </c>
      <c r="D307" s="12" t="s">
        <v>1919</v>
      </c>
      <c r="E307" s="13">
        <v>135</v>
      </c>
      <c r="F307" s="13">
        <v>135</v>
      </c>
      <c r="G307" s="13">
        <v>128</v>
      </c>
      <c r="H307" s="13">
        <v>101</v>
      </c>
      <c r="I307" s="227">
        <v>1</v>
      </c>
      <c r="J307" s="227">
        <v>0.94814814814814818</v>
      </c>
      <c r="K307" s="228">
        <v>0.74814814814814812</v>
      </c>
    </row>
    <row r="308" spans="3:11">
      <c r="C308" s="11" t="s">
        <v>471</v>
      </c>
      <c r="D308" s="12" t="s">
        <v>1920</v>
      </c>
      <c r="E308" s="13">
        <v>27120</v>
      </c>
      <c r="F308" s="13">
        <v>8751</v>
      </c>
      <c r="G308" s="13">
        <v>6417</v>
      </c>
      <c r="H308" s="13">
        <v>6347</v>
      </c>
      <c r="I308" s="227">
        <v>0.32267699115044246</v>
      </c>
      <c r="J308" s="227">
        <v>0.23661504424778762</v>
      </c>
      <c r="K308" s="228">
        <v>0.2340339233038348</v>
      </c>
    </row>
    <row r="309" spans="3:11">
      <c r="C309" s="11" t="s">
        <v>472</v>
      </c>
      <c r="D309" s="12" t="s">
        <v>1921</v>
      </c>
      <c r="E309" s="13">
        <v>17865</v>
      </c>
      <c r="F309" s="13">
        <v>1585</v>
      </c>
      <c r="G309" s="13">
        <v>404</v>
      </c>
      <c r="H309" s="13">
        <v>377</v>
      </c>
      <c r="I309" s="227">
        <v>8.8720962776378393E-2</v>
      </c>
      <c r="J309" s="227">
        <v>2.2614049818080045E-2</v>
      </c>
      <c r="K309" s="228">
        <v>2.1102714805485586E-2</v>
      </c>
    </row>
    <row r="310" spans="3:11">
      <c r="C310" s="11" t="s">
        <v>473</v>
      </c>
      <c r="D310" s="12" t="s">
        <v>1922</v>
      </c>
      <c r="E310" s="13">
        <v>2519</v>
      </c>
      <c r="F310" s="13">
        <v>639</v>
      </c>
      <c r="G310" s="13">
        <v>364</v>
      </c>
      <c r="H310" s="13">
        <v>358</v>
      </c>
      <c r="I310" s="227">
        <v>0.25367209210003971</v>
      </c>
      <c r="J310" s="227">
        <v>0.14450178642318381</v>
      </c>
      <c r="K310" s="228">
        <v>0.14211988884477966</v>
      </c>
    </row>
    <row r="311" spans="3:11">
      <c r="C311" s="11" t="s">
        <v>474</v>
      </c>
      <c r="D311" s="12" t="s">
        <v>1923</v>
      </c>
      <c r="E311" s="13">
        <v>1555</v>
      </c>
      <c r="F311" s="13">
        <v>1528</v>
      </c>
      <c r="G311" s="13">
        <v>1525</v>
      </c>
      <c r="H311" s="13">
        <v>1519</v>
      </c>
      <c r="I311" s="227">
        <v>0.98263665594855309</v>
      </c>
      <c r="J311" s="227">
        <v>0.98070739549839225</v>
      </c>
      <c r="K311" s="228">
        <v>0.97684887459807079</v>
      </c>
    </row>
    <row r="312" spans="3:11">
      <c r="C312" s="11" t="s">
        <v>475</v>
      </c>
      <c r="D312" s="12" t="s">
        <v>1924</v>
      </c>
      <c r="E312" s="13">
        <v>1350</v>
      </c>
      <c r="F312" s="13">
        <v>1077</v>
      </c>
      <c r="G312" s="13">
        <v>1057</v>
      </c>
      <c r="H312" s="13">
        <v>1050</v>
      </c>
      <c r="I312" s="227">
        <v>0.79777777777777781</v>
      </c>
      <c r="J312" s="227">
        <v>0.78296296296296297</v>
      </c>
      <c r="K312" s="228">
        <v>0.77777777777777779</v>
      </c>
    </row>
    <row r="313" spans="3:11">
      <c r="C313" s="11" t="s">
        <v>476</v>
      </c>
      <c r="D313" s="12" t="s">
        <v>1925</v>
      </c>
      <c r="E313" s="13">
        <v>1705</v>
      </c>
      <c r="F313" s="13">
        <v>1078</v>
      </c>
      <c r="G313" s="13">
        <v>1210</v>
      </c>
      <c r="H313" s="13">
        <v>1186</v>
      </c>
      <c r="I313" s="227">
        <v>0.63225806451612898</v>
      </c>
      <c r="J313" s="227">
        <v>0.70967741935483875</v>
      </c>
      <c r="K313" s="228">
        <v>0.69560117302052782</v>
      </c>
    </row>
    <row r="314" spans="3:11">
      <c r="C314" s="11" t="s">
        <v>477</v>
      </c>
      <c r="D314" s="12" t="s">
        <v>1926</v>
      </c>
      <c r="E314" s="13">
        <v>5716</v>
      </c>
      <c r="F314" s="13">
        <v>5716</v>
      </c>
      <c r="G314" s="13">
        <v>1745</v>
      </c>
      <c r="H314" s="13">
        <v>1714</v>
      </c>
      <c r="I314" s="227">
        <v>1</v>
      </c>
      <c r="J314" s="227">
        <v>0.30528341497550737</v>
      </c>
      <c r="K314" s="228">
        <v>0.29986004198740379</v>
      </c>
    </row>
    <row r="315" spans="3:11">
      <c r="C315" s="11" t="s">
        <v>478</v>
      </c>
      <c r="D315" s="12" t="s">
        <v>1927</v>
      </c>
      <c r="E315" s="13">
        <v>10073</v>
      </c>
      <c r="F315" s="13">
        <v>10073</v>
      </c>
      <c r="G315" s="13">
        <v>9744</v>
      </c>
      <c r="H315" s="13">
        <v>8794</v>
      </c>
      <c r="I315" s="227">
        <v>1</v>
      </c>
      <c r="J315" s="227">
        <v>0.96733842946490622</v>
      </c>
      <c r="K315" s="228">
        <v>0.87302690360369306</v>
      </c>
    </row>
    <row r="316" spans="3:11">
      <c r="C316" s="11" t="s">
        <v>479</v>
      </c>
      <c r="D316" s="12" t="s">
        <v>1928</v>
      </c>
      <c r="E316" s="13">
        <v>5563</v>
      </c>
      <c r="F316" s="13">
        <v>5563</v>
      </c>
      <c r="G316" s="13">
        <v>5529</v>
      </c>
      <c r="H316" s="13">
        <v>5185</v>
      </c>
      <c r="I316" s="227">
        <v>1</v>
      </c>
      <c r="J316" s="227">
        <v>0.99388818982563365</v>
      </c>
      <c r="K316" s="228">
        <v>0.93205105159086821</v>
      </c>
    </row>
    <row r="317" spans="3:11">
      <c r="C317" s="11" t="s">
        <v>480</v>
      </c>
      <c r="D317" s="12" t="s">
        <v>1929</v>
      </c>
      <c r="E317" s="13">
        <v>4049</v>
      </c>
      <c r="F317" s="13">
        <v>4048</v>
      </c>
      <c r="G317" s="13">
        <v>3716</v>
      </c>
      <c r="H317" s="13">
        <v>3342</v>
      </c>
      <c r="I317" s="227">
        <v>0.99975302543837985</v>
      </c>
      <c r="J317" s="227">
        <v>0.91775747098048899</v>
      </c>
      <c r="K317" s="228">
        <v>0.82538898493455171</v>
      </c>
    </row>
    <row r="318" spans="3:11">
      <c r="C318" s="11" t="s">
        <v>481</v>
      </c>
      <c r="D318" s="12" t="s">
        <v>1930</v>
      </c>
      <c r="E318" s="13">
        <v>2820</v>
      </c>
      <c r="F318" s="13">
        <v>2820</v>
      </c>
      <c r="G318" s="13">
        <v>2712</v>
      </c>
      <c r="H318" s="13">
        <v>2570</v>
      </c>
      <c r="I318" s="227">
        <v>1</v>
      </c>
      <c r="J318" s="227">
        <v>0.96170212765957441</v>
      </c>
      <c r="K318" s="228">
        <v>0.91134751773049649</v>
      </c>
    </row>
    <row r="319" spans="3:11">
      <c r="C319" s="11" t="s">
        <v>482</v>
      </c>
      <c r="D319" s="12" t="s">
        <v>1931</v>
      </c>
      <c r="E319" s="13">
        <v>1290</v>
      </c>
      <c r="F319" s="13">
        <v>1289</v>
      </c>
      <c r="G319" s="13">
        <v>1210</v>
      </c>
      <c r="H319" s="13">
        <v>1113</v>
      </c>
      <c r="I319" s="227">
        <v>0.99922480620155041</v>
      </c>
      <c r="J319" s="227">
        <v>0.93798449612403101</v>
      </c>
      <c r="K319" s="228">
        <v>0.86279069767441863</v>
      </c>
    </row>
    <row r="320" spans="3:11">
      <c r="C320" s="11" t="s">
        <v>483</v>
      </c>
      <c r="D320" s="12" t="s">
        <v>1932</v>
      </c>
      <c r="E320" s="13">
        <v>349</v>
      </c>
      <c r="F320" s="13">
        <v>349</v>
      </c>
      <c r="G320" s="13">
        <v>344</v>
      </c>
      <c r="H320" s="13">
        <v>329</v>
      </c>
      <c r="I320" s="227">
        <v>1</v>
      </c>
      <c r="J320" s="227">
        <v>0.98567335243553011</v>
      </c>
      <c r="K320" s="228">
        <v>0.94269340974212035</v>
      </c>
    </row>
    <row r="321" spans="3:11">
      <c r="C321" s="11" t="s">
        <v>484</v>
      </c>
      <c r="D321" s="12" t="s">
        <v>1933</v>
      </c>
      <c r="E321" s="13">
        <v>565</v>
      </c>
      <c r="F321" s="13">
        <v>565</v>
      </c>
      <c r="G321" s="13">
        <v>564</v>
      </c>
      <c r="H321" s="13">
        <v>559</v>
      </c>
      <c r="I321" s="227">
        <v>1</v>
      </c>
      <c r="J321" s="227">
        <v>0.99823008849557526</v>
      </c>
      <c r="K321" s="228">
        <v>0.98938053097345136</v>
      </c>
    </row>
    <row r="322" spans="3:11">
      <c r="C322" s="11" t="s">
        <v>485</v>
      </c>
      <c r="D322" s="12" t="s">
        <v>1934</v>
      </c>
      <c r="E322" s="13">
        <v>1645</v>
      </c>
      <c r="F322" s="13">
        <v>1645</v>
      </c>
      <c r="G322" s="13">
        <v>1645</v>
      </c>
      <c r="H322" s="13">
        <v>1635</v>
      </c>
      <c r="I322" s="227">
        <v>1</v>
      </c>
      <c r="J322" s="227">
        <v>1</v>
      </c>
      <c r="K322" s="228">
        <v>0.99392097264437695</v>
      </c>
    </row>
    <row r="323" spans="3:11">
      <c r="C323" s="11" t="s">
        <v>486</v>
      </c>
      <c r="D323" s="12" t="s">
        <v>1935</v>
      </c>
      <c r="E323" s="13">
        <v>1348</v>
      </c>
      <c r="F323" s="13">
        <v>1343</v>
      </c>
      <c r="G323" s="13">
        <v>1344</v>
      </c>
      <c r="H323" s="13">
        <v>1335</v>
      </c>
      <c r="I323" s="227">
        <v>0.99629080118694358</v>
      </c>
      <c r="J323" s="227">
        <v>0.9970326409495549</v>
      </c>
      <c r="K323" s="228">
        <v>0.99035608308605338</v>
      </c>
    </row>
    <row r="324" spans="3:11">
      <c r="C324" s="11" t="s">
        <v>487</v>
      </c>
      <c r="D324" s="12" t="s">
        <v>1936</v>
      </c>
      <c r="E324" s="13">
        <v>702</v>
      </c>
      <c r="F324" s="13">
        <v>702</v>
      </c>
      <c r="G324" s="13">
        <v>702</v>
      </c>
      <c r="H324" s="13">
        <v>700</v>
      </c>
      <c r="I324" s="227">
        <v>1</v>
      </c>
      <c r="J324" s="227">
        <v>1</v>
      </c>
      <c r="K324" s="228">
        <v>0.9971509971509972</v>
      </c>
    </row>
    <row r="325" spans="3:11">
      <c r="C325" s="11" t="s">
        <v>488</v>
      </c>
      <c r="D325" s="12" t="s">
        <v>1937</v>
      </c>
      <c r="E325" s="13">
        <v>8002</v>
      </c>
      <c r="F325" s="13">
        <v>4730</v>
      </c>
      <c r="G325" s="13">
        <v>1337</v>
      </c>
      <c r="H325" s="13">
        <v>1333</v>
      </c>
      <c r="I325" s="227">
        <v>0.59110222444388905</v>
      </c>
      <c r="J325" s="227">
        <v>0.16708322919270183</v>
      </c>
      <c r="K325" s="228">
        <v>0.16658335416145964</v>
      </c>
    </row>
    <row r="326" spans="3:11">
      <c r="C326" s="11" t="s">
        <v>489</v>
      </c>
      <c r="D326" s="12" t="s">
        <v>1938</v>
      </c>
      <c r="E326" s="13">
        <v>58777</v>
      </c>
      <c r="F326" s="13">
        <v>55678</v>
      </c>
      <c r="G326" s="13">
        <v>33274</v>
      </c>
      <c r="H326" s="13">
        <v>29628</v>
      </c>
      <c r="I326" s="227">
        <v>0.94727529475815375</v>
      </c>
      <c r="J326" s="227">
        <v>0.56610578967963654</v>
      </c>
      <c r="K326" s="228">
        <v>0.50407472310597679</v>
      </c>
    </row>
    <row r="327" spans="3:11">
      <c r="C327" s="11" t="s">
        <v>490</v>
      </c>
      <c r="D327" s="12" t="s">
        <v>1939</v>
      </c>
      <c r="E327" s="13">
        <v>6860</v>
      </c>
      <c r="F327" s="13">
        <v>414</v>
      </c>
      <c r="G327" s="13">
        <v>527</v>
      </c>
      <c r="H327" s="13">
        <v>445</v>
      </c>
      <c r="I327" s="227">
        <v>6.0349854227405249E-2</v>
      </c>
      <c r="J327" s="227">
        <v>7.6822157434402336E-2</v>
      </c>
      <c r="K327" s="228">
        <v>6.4868804664723029E-2</v>
      </c>
    </row>
    <row r="328" spans="3:11">
      <c r="C328" s="11" t="s">
        <v>491</v>
      </c>
      <c r="D328" s="12" t="s">
        <v>1940</v>
      </c>
      <c r="E328" s="13">
        <v>150145</v>
      </c>
      <c r="F328" s="13">
        <v>6627</v>
      </c>
      <c r="G328" s="13">
        <v>5939</v>
      </c>
      <c r="H328" s="13">
        <v>5338</v>
      </c>
      <c r="I328" s="227">
        <v>4.4137333910553134E-2</v>
      </c>
      <c r="J328" s="227">
        <v>3.9555096739818177E-2</v>
      </c>
      <c r="K328" s="228">
        <v>3.5552299443870922E-2</v>
      </c>
    </row>
    <row r="329" spans="3:11">
      <c r="C329" s="11" t="s">
        <v>492</v>
      </c>
      <c r="D329" s="12" t="s">
        <v>1941</v>
      </c>
      <c r="E329" s="13">
        <v>1003</v>
      </c>
      <c r="F329" s="13">
        <v>950</v>
      </c>
      <c r="G329" s="13">
        <v>985</v>
      </c>
      <c r="H329" s="13">
        <v>978</v>
      </c>
      <c r="I329" s="227">
        <v>0.94715852442671988</v>
      </c>
      <c r="J329" s="227">
        <v>0.98205383848454642</v>
      </c>
      <c r="K329" s="228">
        <v>0.97507477567298106</v>
      </c>
    </row>
    <row r="330" spans="3:11">
      <c r="C330" s="11" t="s">
        <v>493</v>
      </c>
      <c r="D330" s="12" t="s">
        <v>1942</v>
      </c>
      <c r="E330" s="13">
        <v>2054</v>
      </c>
      <c r="F330" s="13">
        <v>819</v>
      </c>
      <c r="G330" s="13">
        <v>277</v>
      </c>
      <c r="H330" s="13">
        <v>259</v>
      </c>
      <c r="I330" s="227">
        <v>0.39873417721518989</v>
      </c>
      <c r="J330" s="227">
        <v>0.13485881207400194</v>
      </c>
      <c r="K330" s="228">
        <v>0.12609542356377798</v>
      </c>
    </row>
    <row r="331" spans="3:11">
      <c r="C331" s="11" t="s">
        <v>494</v>
      </c>
      <c r="D331" s="12" t="s">
        <v>1943</v>
      </c>
      <c r="E331" s="13">
        <v>422</v>
      </c>
      <c r="F331" s="13">
        <v>362</v>
      </c>
      <c r="G331" s="13">
        <v>312</v>
      </c>
      <c r="H331" s="13">
        <v>270</v>
      </c>
      <c r="I331" s="227">
        <v>0.85781990521327012</v>
      </c>
      <c r="J331" s="227">
        <v>0.73933649289099523</v>
      </c>
      <c r="K331" s="228">
        <v>0.6398104265402843</v>
      </c>
    </row>
    <row r="332" spans="3:11">
      <c r="C332" s="11" t="s">
        <v>495</v>
      </c>
      <c r="D332" s="12" t="s">
        <v>1944</v>
      </c>
      <c r="E332" s="13">
        <v>153</v>
      </c>
      <c r="F332" s="13">
        <v>153</v>
      </c>
      <c r="G332" s="13">
        <v>148</v>
      </c>
      <c r="H332" s="13">
        <v>127</v>
      </c>
      <c r="I332" s="227">
        <v>1</v>
      </c>
      <c r="J332" s="227">
        <v>0.9673202614379085</v>
      </c>
      <c r="K332" s="228">
        <v>0.83006535947712423</v>
      </c>
    </row>
    <row r="333" spans="3:11">
      <c r="C333" s="11" t="s">
        <v>496</v>
      </c>
      <c r="D333" s="12" t="s">
        <v>1945</v>
      </c>
      <c r="E333" s="13">
        <v>4627</v>
      </c>
      <c r="F333" s="13">
        <v>1739</v>
      </c>
      <c r="G333" s="13">
        <v>660</v>
      </c>
      <c r="H333" s="13">
        <v>616</v>
      </c>
      <c r="I333" s="227">
        <v>0.37583747568618975</v>
      </c>
      <c r="J333" s="227">
        <v>0.14264102009941648</v>
      </c>
      <c r="K333" s="228">
        <v>0.13313161875945537</v>
      </c>
    </row>
    <row r="334" spans="3:11">
      <c r="C334" s="11" t="s">
        <v>497</v>
      </c>
      <c r="D334" s="12" t="s">
        <v>1946</v>
      </c>
      <c r="E334" s="13">
        <v>16876</v>
      </c>
      <c r="F334" s="13">
        <v>2706</v>
      </c>
      <c r="G334" s="13">
        <v>1656</v>
      </c>
      <c r="H334" s="13">
        <v>1640</v>
      </c>
      <c r="I334" s="227">
        <v>0.16034605356719603</v>
      </c>
      <c r="J334" s="227">
        <v>9.8127518369281824E-2</v>
      </c>
      <c r="K334" s="228">
        <v>9.7179426404361224E-2</v>
      </c>
    </row>
    <row r="335" spans="3:11">
      <c r="C335" s="11" t="s">
        <v>498</v>
      </c>
      <c r="D335" s="12" t="s">
        <v>1947</v>
      </c>
      <c r="E335" s="13">
        <v>4180</v>
      </c>
      <c r="F335" s="13">
        <v>567</v>
      </c>
      <c r="G335" s="13">
        <v>833</v>
      </c>
      <c r="H335" s="13">
        <v>824</v>
      </c>
      <c r="I335" s="227">
        <v>0.13564593301435407</v>
      </c>
      <c r="J335" s="227">
        <v>0.1992822966507177</v>
      </c>
      <c r="K335" s="228">
        <v>0.19712918660287082</v>
      </c>
    </row>
    <row r="336" spans="3:11">
      <c r="C336" s="11" t="s">
        <v>499</v>
      </c>
      <c r="D336" s="12" t="s">
        <v>1948</v>
      </c>
      <c r="E336" s="13">
        <v>642</v>
      </c>
      <c r="F336" s="13">
        <v>575</v>
      </c>
      <c r="G336" s="13">
        <v>391</v>
      </c>
      <c r="H336" s="13">
        <v>367</v>
      </c>
      <c r="I336" s="227">
        <v>0.89563862928348914</v>
      </c>
      <c r="J336" s="227">
        <v>0.6090342679127726</v>
      </c>
      <c r="K336" s="228">
        <v>0.57165109034267914</v>
      </c>
    </row>
    <row r="337" spans="3:11">
      <c r="C337" s="11" t="s">
        <v>500</v>
      </c>
      <c r="D337" s="12" t="s">
        <v>1949</v>
      </c>
      <c r="E337" s="13">
        <v>11171</v>
      </c>
      <c r="F337" s="13">
        <v>10947</v>
      </c>
      <c r="G337" s="13">
        <v>5148</v>
      </c>
      <c r="H337" s="13">
        <v>4474</v>
      </c>
      <c r="I337" s="227">
        <v>0.97994807984961063</v>
      </c>
      <c r="J337" s="227">
        <v>0.46083609345627069</v>
      </c>
      <c r="K337" s="228">
        <v>0.40050129800375972</v>
      </c>
    </row>
    <row r="338" spans="3:11">
      <c r="C338" s="11" t="s">
        <v>501</v>
      </c>
      <c r="D338" s="12" t="s">
        <v>1950</v>
      </c>
      <c r="E338" s="13">
        <v>3564</v>
      </c>
      <c r="F338" s="13">
        <v>3564</v>
      </c>
      <c r="G338" s="13">
        <v>3529</v>
      </c>
      <c r="H338" s="13">
        <v>3179</v>
      </c>
      <c r="I338" s="227">
        <v>1</v>
      </c>
      <c r="J338" s="227">
        <v>0.99017957351290686</v>
      </c>
      <c r="K338" s="228">
        <v>0.89197530864197527</v>
      </c>
    </row>
    <row r="339" spans="3:11">
      <c r="C339" s="11" t="s">
        <v>502</v>
      </c>
      <c r="D339" s="12" t="s">
        <v>1951</v>
      </c>
      <c r="E339" s="13">
        <v>1490</v>
      </c>
      <c r="F339" s="13">
        <v>1490</v>
      </c>
      <c r="G339" s="13">
        <v>1468</v>
      </c>
      <c r="H339" s="13">
        <v>1285</v>
      </c>
      <c r="I339" s="227">
        <v>1</v>
      </c>
      <c r="J339" s="227">
        <v>0.9852348993288591</v>
      </c>
      <c r="K339" s="228">
        <v>0.86241610738255037</v>
      </c>
    </row>
    <row r="340" spans="3:11">
      <c r="C340" s="11" t="s">
        <v>503</v>
      </c>
      <c r="D340" s="12" t="s">
        <v>1952</v>
      </c>
      <c r="E340" s="13">
        <v>822</v>
      </c>
      <c r="F340" s="13">
        <v>822</v>
      </c>
      <c r="G340" s="13">
        <v>328</v>
      </c>
      <c r="H340" s="13">
        <v>316</v>
      </c>
      <c r="I340" s="227">
        <v>1</v>
      </c>
      <c r="J340" s="227">
        <v>0.39902676399026765</v>
      </c>
      <c r="K340" s="228">
        <v>0.38442822384428221</v>
      </c>
    </row>
    <row r="341" spans="3:11">
      <c r="C341" s="11" t="s">
        <v>504</v>
      </c>
      <c r="D341" s="12" t="s">
        <v>1953</v>
      </c>
      <c r="E341" s="13">
        <v>6110</v>
      </c>
      <c r="F341" s="13">
        <v>5521</v>
      </c>
      <c r="G341" s="13">
        <v>4007</v>
      </c>
      <c r="H341" s="13">
        <v>3995</v>
      </c>
      <c r="I341" s="227">
        <v>0.90360065466448447</v>
      </c>
      <c r="J341" s="227">
        <v>0.65581014729950904</v>
      </c>
      <c r="K341" s="228">
        <v>0.65384615384615385</v>
      </c>
    </row>
    <row r="342" spans="3:11">
      <c r="C342" s="11" t="s">
        <v>505</v>
      </c>
      <c r="D342" s="12" t="s">
        <v>1954</v>
      </c>
      <c r="E342" s="13">
        <v>2635</v>
      </c>
      <c r="F342" s="13">
        <v>2635</v>
      </c>
      <c r="G342" s="13">
        <v>1138</v>
      </c>
      <c r="H342" s="13">
        <v>1136</v>
      </c>
      <c r="I342" s="227">
        <v>1</v>
      </c>
      <c r="J342" s="227">
        <v>0.43187855787476281</v>
      </c>
      <c r="K342" s="228">
        <v>0.43111954459203033</v>
      </c>
    </row>
    <row r="343" spans="3:11">
      <c r="C343" s="11" t="s">
        <v>506</v>
      </c>
      <c r="D343" s="12" t="s">
        <v>1955</v>
      </c>
      <c r="E343" s="13">
        <v>2642</v>
      </c>
      <c r="F343" s="13">
        <v>1012</v>
      </c>
      <c r="G343" s="13">
        <v>435</v>
      </c>
      <c r="H343" s="13">
        <v>422</v>
      </c>
      <c r="I343" s="227">
        <v>0.38304314912944737</v>
      </c>
      <c r="J343" s="227">
        <v>0.16464799394398183</v>
      </c>
      <c r="K343" s="228">
        <v>0.15972747918243754</v>
      </c>
    </row>
    <row r="344" spans="3:11">
      <c r="C344" s="11" t="s">
        <v>507</v>
      </c>
      <c r="D344" s="12" t="s">
        <v>1956</v>
      </c>
      <c r="E344" s="13">
        <v>450472</v>
      </c>
      <c r="F344" s="13">
        <v>12152</v>
      </c>
      <c r="G344" s="13">
        <v>12013</v>
      </c>
      <c r="H344" s="13">
        <v>11023</v>
      </c>
      <c r="I344" s="227">
        <v>2.6976149461009784E-2</v>
      </c>
      <c r="J344" s="227">
        <v>2.6667584222770782E-2</v>
      </c>
      <c r="K344" s="228">
        <v>2.4469889360492995E-2</v>
      </c>
    </row>
    <row r="345" spans="3:11">
      <c r="C345" s="11" t="s">
        <v>508</v>
      </c>
      <c r="D345" s="12" t="s">
        <v>1957</v>
      </c>
      <c r="E345" s="13">
        <v>4368</v>
      </c>
      <c r="F345" s="13">
        <v>336</v>
      </c>
      <c r="G345" s="13">
        <v>166</v>
      </c>
      <c r="H345" s="13">
        <v>145</v>
      </c>
      <c r="I345" s="227">
        <v>7.6923076923076927E-2</v>
      </c>
      <c r="J345" s="227">
        <v>3.8003663003663E-2</v>
      </c>
      <c r="K345" s="228">
        <v>3.3195970695970696E-2</v>
      </c>
    </row>
    <row r="346" spans="3:11">
      <c r="C346" s="11" t="s">
        <v>509</v>
      </c>
      <c r="D346" s="12" t="s">
        <v>1958</v>
      </c>
      <c r="E346" s="13">
        <v>76562</v>
      </c>
      <c r="F346" s="13">
        <v>2206</v>
      </c>
      <c r="G346" s="13">
        <v>711</v>
      </c>
      <c r="H346" s="13">
        <v>636</v>
      </c>
      <c r="I346" s="227">
        <v>2.8813249392649096E-2</v>
      </c>
      <c r="J346" s="227">
        <v>9.2865912593714899E-3</v>
      </c>
      <c r="K346" s="228">
        <v>8.3069930252605735E-3</v>
      </c>
    </row>
    <row r="347" spans="3:11">
      <c r="C347" s="11" t="s">
        <v>510</v>
      </c>
      <c r="D347" s="12" t="s">
        <v>1959</v>
      </c>
      <c r="E347" s="13">
        <v>45773</v>
      </c>
      <c r="F347" s="13">
        <v>636</v>
      </c>
      <c r="G347" s="13">
        <v>398</v>
      </c>
      <c r="H347" s="13">
        <v>370</v>
      </c>
      <c r="I347" s="227">
        <v>1.389465405369978E-2</v>
      </c>
      <c r="J347" s="227">
        <v>8.6950822537303647E-3</v>
      </c>
      <c r="K347" s="228">
        <v>8.0833679243221979E-3</v>
      </c>
    </row>
    <row r="348" spans="3:11">
      <c r="C348" s="11" t="s">
        <v>511</v>
      </c>
      <c r="D348" s="12" t="s">
        <v>1960</v>
      </c>
      <c r="E348" s="13">
        <v>512</v>
      </c>
      <c r="F348" s="13">
        <v>20</v>
      </c>
      <c r="G348" s="13">
        <v>6</v>
      </c>
      <c r="H348" s="13">
        <v>6</v>
      </c>
      <c r="I348" s="227">
        <v>3.90625E-2</v>
      </c>
      <c r="J348" s="227">
        <v>1.171875E-2</v>
      </c>
      <c r="K348" s="228">
        <v>1.171875E-2</v>
      </c>
    </row>
    <row r="349" spans="3:11">
      <c r="C349" s="11" t="s">
        <v>512</v>
      </c>
      <c r="D349" s="12" t="s">
        <v>1961</v>
      </c>
      <c r="E349" s="13">
        <v>596</v>
      </c>
      <c r="F349" s="13">
        <v>9</v>
      </c>
      <c r="G349" s="13">
        <v>6</v>
      </c>
      <c r="H349" s="13">
        <v>6</v>
      </c>
      <c r="I349" s="227">
        <v>1.5100671140939598E-2</v>
      </c>
      <c r="J349" s="227">
        <v>1.0067114093959731E-2</v>
      </c>
      <c r="K349" s="228">
        <v>1.0067114093959731E-2</v>
      </c>
    </row>
    <row r="350" spans="3:11">
      <c r="C350" s="11" t="s">
        <v>513</v>
      </c>
      <c r="D350" s="12" t="s">
        <v>1962</v>
      </c>
      <c r="E350" s="13">
        <v>4269</v>
      </c>
      <c r="F350" s="13">
        <v>416</v>
      </c>
      <c r="G350" s="13">
        <v>95</v>
      </c>
      <c r="H350" s="13">
        <v>89</v>
      </c>
      <c r="I350" s="227">
        <v>9.7446708831107981E-2</v>
      </c>
      <c r="J350" s="227">
        <v>2.2253455141719371E-2</v>
      </c>
      <c r="K350" s="228">
        <v>2.0847973764347622E-2</v>
      </c>
    </row>
    <row r="351" spans="3:11">
      <c r="C351" s="11" t="s">
        <v>514</v>
      </c>
      <c r="D351" s="12" t="s">
        <v>1963</v>
      </c>
      <c r="E351" s="13">
        <v>13892</v>
      </c>
      <c r="F351" s="13">
        <v>230</v>
      </c>
      <c r="G351" s="13">
        <v>1342</v>
      </c>
      <c r="H351" s="13">
        <v>1233</v>
      </c>
      <c r="I351" s="227">
        <v>1.6556291390728478E-2</v>
      </c>
      <c r="J351" s="227">
        <v>9.6602361071120066E-2</v>
      </c>
      <c r="K351" s="228">
        <v>8.8756118629427005E-2</v>
      </c>
    </row>
    <row r="352" spans="3:11">
      <c r="C352" s="11" t="s">
        <v>515</v>
      </c>
      <c r="D352" s="12" t="s">
        <v>1964</v>
      </c>
      <c r="E352" s="13">
        <v>55182</v>
      </c>
      <c r="F352" s="13">
        <v>4965</v>
      </c>
      <c r="G352" s="13">
        <v>255</v>
      </c>
      <c r="H352" s="13">
        <v>227</v>
      </c>
      <c r="I352" s="227">
        <v>8.9974991845166899E-2</v>
      </c>
      <c r="J352" s="227">
        <v>4.6210720887245845E-3</v>
      </c>
      <c r="K352" s="228">
        <v>4.1136602515312965E-3</v>
      </c>
    </row>
    <row r="353" spans="3:11">
      <c r="C353" s="11" t="s">
        <v>516</v>
      </c>
      <c r="D353" s="12" t="s">
        <v>1965</v>
      </c>
      <c r="E353" s="13">
        <v>116273</v>
      </c>
      <c r="F353" s="13">
        <v>11556</v>
      </c>
      <c r="G353" s="13">
        <v>420</v>
      </c>
      <c r="H353" s="13">
        <v>381</v>
      </c>
      <c r="I353" s="227">
        <v>9.9386787990333098E-2</v>
      </c>
      <c r="J353" s="227">
        <v>3.6121885562426358E-3</v>
      </c>
      <c r="K353" s="228">
        <v>3.2767710474486769E-3</v>
      </c>
    </row>
    <row r="354" spans="3:11">
      <c r="C354" s="11" t="s">
        <v>517</v>
      </c>
      <c r="D354" s="12" t="s">
        <v>1966</v>
      </c>
      <c r="E354" s="13">
        <v>56007</v>
      </c>
      <c r="F354" s="13">
        <v>85</v>
      </c>
      <c r="G354" s="13">
        <v>236</v>
      </c>
      <c r="H354" s="13">
        <v>222</v>
      </c>
      <c r="I354" s="227">
        <v>1.5176674344278393E-3</v>
      </c>
      <c r="J354" s="227">
        <v>4.2137589944114132E-3</v>
      </c>
      <c r="K354" s="228">
        <v>3.963790240505651E-3</v>
      </c>
    </row>
    <row r="355" spans="3:11">
      <c r="C355" s="11" t="s">
        <v>518</v>
      </c>
      <c r="D355" s="12" t="s">
        <v>1967</v>
      </c>
      <c r="E355" s="13">
        <v>69114</v>
      </c>
      <c r="F355" s="13">
        <v>54</v>
      </c>
      <c r="G355" s="13">
        <v>477</v>
      </c>
      <c r="H355" s="13">
        <v>471</v>
      </c>
      <c r="I355" s="227">
        <v>7.8131782272766737E-4</v>
      </c>
      <c r="J355" s="227">
        <v>6.9016407674277278E-3</v>
      </c>
      <c r="K355" s="228">
        <v>6.8148276760135428E-3</v>
      </c>
    </row>
    <row r="356" spans="3:11">
      <c r="C356" s="11" t="s">
        <v>519</v>
      </c>
      <c r="D356" s="12" t="s">
        <v>1968</v>
      </c>
      <c r="E356" s="13">
        <v>1554</v>
      </c>
      <c r="F356" s="13">
        <v>1545</v>
      </c>
      <c r="G356" s="13">
        <v>1544</v>
      </c>
      <c r="H356" s="13">
        <v>1531</v>
      </c>
      <c r="I356" s="227">
        <v>0.99420849420849422</v>
      </c>
      <c r="J356" s="227">
        <v>0.99356499356499361</v>
      </c>
      <c r="K356" s="228">
        <v>0.98519948519948519</v>
      </c>
    </row>
    <row r="357" spans="3:11">
      <c r="C357" s="11" t="s">
        <v>520</v>
      </c>
      <c r="D357" s="12" t="s">
        <v>1969</v>
      </c>
      <c r="E357" s="13">
        <v>96691</v>
      </c>
      <c r="F357" s="13">
        <v>1365</v>
      </c>
      <c r="G357" s="13">
        <v>681</v>
      </c>
      <c r="H357" s="13">
        <v>650</v>
      </c>
      <c r="I357" s="227">
        <v>1.4117136031274886E-2</v>
      </c>
      <c r="J357" s="227">
        <v>7.0430546793393391E-3</v>
      </c>
      <c r="K357" s="228">
        <v>6.7224457291785175E-3</v>
      </c>
    </row>
    <row r="358" spans="3:11">
      <c r="C358" s="11" t="s">
        <v>521</v>
      </c>
      <c r="D358" s="12" t="s">
        <v>1970</v>
      </c>
      <c r="E358" s="13">
        <v>6371</v>
      </c>
      <c r="F358" s="13">
        <v>912</v>
      </c>
      <c r="G358" s="13">
        <v>303</v>
      </c>
      <c r="H358" s="13">
        <v>218</v>
      </c>
      <c r="I358" s="227">
        <v>0.14314864228535551</v>
      </c>
      <c r="J358" s="227">
        <v>4.7559252864542455E-2</v>
      </c>
      <c r="K358" s="228">
        <v>3.42175482655784E-2</v>
      </c>
    </row>
    <row r="359" spans="3:11">
      <c r="C359" s="11" t="s">
        <v>522</v>
      </c>
      <c r="D359" s="12" t="s">
        <v>1971</v>
      </c>
      <c r="E359" s="13">
        <v>3994</v>
      </c>
      <c r="F359" s="13">
        <v>204</v>
      </c>
      <c r="G359" s="13">
        <v>115</v>
      </c>
      <c r="H359" s="13">
        <v>100</v>
      </c>
      <c r="I359" s="227">
        <v>5.1076614922383579E-2</v>
      </c>
      <c r="J359" s="227">
        <v>2.8793189784677015E-2</v>
      </c>
      <c r="K359" s="228">
        <v>2.5037556334501752E-2</v>
      </c>
    </row>
    <row r="360" spans="3:11">
      <c r="C360" s="11" t="s">
        <v>523</v>
      </c>
      <c r="D360" s="12" t="s">
        <v>1972</v>
      </c>
      <c r="E360" s="13">
        <v>8779</v>
      </c>
      <c r="F360" s="13">
        <v>293</v>
      </c>
      <c r="G360" s="13">
        <v>281</v>
      </c>
      <c r="H360" s="13">
        <v>266</v>
      </c>
      <c r="I360" s="227">
        <v>3.3375099669666251E-2</v>
      </c>
      <c r="J360" s="227">
        <v>3.200820138967992E-2</v>
      </c>
      <c r="K360" s="228">
        <v>3.0299578539697003E-2</v>
      </c>
    </row>
    <row r="361" spans="3:11">
      <c r="C361" s="11" t="s">
        <v>524</v>
      </c>
      <c r="D361" s="12" t="s">
        <v>1973</v>
      </c>
      <c r="E361" s="13">
        <v>211</v>
      </c>
      <c r="F361" s="13">
        <v>116</v>
      </c>
      <c r="G361" s="13">
        <v>130</v>
      </c>
      <c r="H361" s="13">
        <v>112</v>
      </c>
      <c r="I361" s="227">
        <v>0.54976303317535546</v>
      </c>
      <c r="J361" s="227">
        <v>0.61611374407582942</v>
      </c>
      <c r="K361" s="228">
        <v>0.53080568720379151</v>
      </c>
    </row>
    <row r="362" spans="3:11">
      <c r="C362" s="11" t="s">
        <v>525</v>
      </c>
      <c r="D362" s="12" t="s">
        <v>1974</v>
      </c>
      <c r="E362" s="13">
        <v>471</v>
      </c>
      <c r="F362" s="13">
        <v>158</v>
      </c>
      <c r="G362" s="13">
        <v>147</v>
      </c>
      <c r="H362" s="13">
        <v>144</v>
      </c>
      <c r="I362" s="227">
        <v>0.3354564755838641</v>
      </c>
      <c r="J362" s="227">
        <v>0.31210191082802546</v>
      </c>
      <c r="K362" s="228">
        <v>0.30573248407643311</v>
      </c>
    </row>
    <row r="363" spans="3:11">
      <c r="C363" s="11" t="s">
        <v>526</v>
      </c>
      <c r="D363" s="12" t="s">
        <v>1975</v>
      </c>
      <c r="E363" s="13">
        <v>183</v>
      </c>
      <c r="F363" s="13">
        <v>170</v>
      </c>
      <c r="G363" s="13">
        <v>166</v>
      </c>
      <c r="H363" s="13">
        <v>163</v>
      </c>
      <c r="I363" s="227">
        <v>0.92896174863387981</v>
      </c>
      <c r="J363" s="227">
        <v>0.90710382513661203</v>
      </c>
      <c r="K363" s="228">
        <v>0.89071038251366119</v>
      </c>
    </row>
    <row r="364" spans="3:11">
      <c r="C364" s="11" t="s">
        <v>527</v>
      </c>
      <c r="D364" s="12" t="s">
        <v>1976</v>
      </c>
      <c r="E364" s="13">
        <v>244</v>
      </c>
      <c r="F364" s="13">
        <v>211</v>
      </c>
      <c r="G364" s="13">
        <v>194</v>
      </c>
      <c r="H364" s="13">
        <v>194</v>
      </c>
      <c r="I364" s="227">
        <v>0.86475409836065575</v>
      </c>
      <c r="J364" s="227">
        <v>0.79508196721311475</v>
      </c>
      <c r="K364" s="228">
        <v>0.79508196721311475</v>
      </c>
    </row>
    <row r="365" spans="3:11">
      <c r="C365" s="11" t="s">
        <v>528</v>
      </c>
      <c r="D365" s="12" t="s">
        <v>1977</v>
      </c>
      <c r="E365" s="13">
        <v>33568</v>
      </c>
      <c r="F365" s="13">
        <v>1801</v>
      </c>
      <c r="G365" s="13">
        <v>535</v>
      </c>
      <c r="H365" s="13">
        <v>488</v>
      </c>
      <c r="I365" s="227">
        <v>5.3652287893231648E-2</v>
      </c>
      <c r="J365" s="227">
        <v>1.5937797902764537E-2</v>
      </c>
      <c r="K365" s="228">
        <v>1.4537654909437559E-2</v>
      </c>
    </row>
    <row r="366" spans="3:11">
      <c r="C366" s="11" t="s">
        <v>529</v>
      </c>
      <c r="D366" s="12" t="s">
        <v>1978</v>
      </c>
      <c r="E366" s="13">
        <v>1114</v>
      </c>
      <c r="F366" s="13">
        <v>540</v>
      </c>
      <c r="G366" s="13">
        <v>63</v>
      </c>
      <c r="H366" s="13">
        <v>61</v>
      </c>
      <c r="I366" s="227">
        <v>0.48473967684021546</v>
      </c>
      <c r="J366" s="227">
        <v>5.6552962298025138E-2</v>
      </c>
      <c r="K366" s="228">
        <v>5.475763016157989E-2</v>
      </c>
    </row>
    <row r="367" spans="3:11">
      <c r="C367" s="11" t="s">
        <v>530</v>
      </c>
      <c r="D367" s="12" t="s">
        <v>1979</v>
      </c>
      <c r="E367" s="13">
        <v>1372</v>
      </c>
      <c r="F367" s="13">
        <v>81</v>
      </c>
      <c r="G367" s="13">
        <v>25</v>
      </c>
      <c r="H367" s="13">
        <v>22</v>
      </c>
      <c r="I367" s="227">
        <v>5.903790087463557E-2</v>
      </c>
      <c r="J367" s="227">
        <v>1.8221574344023325E-2</v>
      </c>
      <c r="K367" s="228">
        <v>1.6034985422740525E-2</v>
      </c>
    </row>
    <row r="368" spans="3:11">
      <c r="C368" s="11" t="s">
        <v>531</v>
      </c>
      <c r="D368" s="12" t="s">
        <v>1980</v>
      </c>
      <c r="E368" s="13">
        <v>4032</v>
      </c>
      <c r="F368" s="13">
        <v>27</v>
      </c>
      <c r="G368" s="13">
        <v>36</v>
      </c>
      <c r="H368" s="13">
        <v>26</v>
      </c>
      <c r="I368" s="227">
        <v>6.6964285714285711E-3</v>
      </c>
      <c r="J368" s="227">
        <v>8.9285714285714281E-3</v>
      </c>
      <c r="K368" s="228">
        <v>6.4484126984126981E-3</v>
      </c>
    </row>
    <row r="369" spans="3:11">
      <c r="C369" s="11" t="s">
        <v>532</v>
      </c>
      <c r="D369" s="12" t="s">
        <v>1981</v>
      </c>
      <c r="E369" s="13">
        <v>9251</v>
      </c>
      <c r="F369" s="13">
        <v>19</v>
      </c>
      <c r="G369" s="13">
        <v>33</v>
      </c>
      <c r="H369" s="13">
        <v>33</v>
      </c>
      <c r="I369" s="227">
        <v>2.0538320181601988E-3</v>
      </c>
      <c r="J369" s="227">
        <v>3.5671819262782403E-3</v>
      </c>
      <c r="K369" s="228">
        <v>3.5671819262782403E-3</v>
      </c>
    </row>
    <row r="370" spans="3:11">
      <c r="C370" s="11" t="s">
        <v>533</v>
      </c>
      <c r="D370" s="12" t="s">
        <v>1982</v>
      </c>
      <c r="E370" s="13">
        <v>614</v>
      </c>
      <c r="F370" s="13">
        <v>21</v>
      </c>
      <c r="G370" s="13">
        <v>26</v>
      </c>
      <c r="H370" s="13">
        <v>24</v>
      </c>
      <c r="I370" s="227">
        <v>3.4201954397394138E-2</v>
      </c>
      <c r="J370" s="227">
        <v>4.2345276872964167E-2</v>
      </c>
      <c r="K370" s="228">
        <v>3.9087947882736153E-2</v>
      </c>
    </row>
    <row r="371" spans="3:11">
      <c r="C371" s="11" t="s">
        <v>534</v>
      </c>
      <c r="D371" s="12" t="s">
        <v>1983</v>
      </c>
      <c r="E371" s="13">
        <v>3896</v>
      </c>
      <c r="F371" s="13">
        <v>139</v>
      </c>
      <c r="G371" s="13">
        <v>42</v>
      </c>
      <c r="H371" s="13">
        <v>30</v>
      </c>
      <c r="I371" s="227">
        <v>3.5677618069815197E-2</v>
      </c>
      <c r="J371" s="227">
        <v>1.0780287474332649E-2</v>
      </c>
      <c r="K371" s="228">
        <v>7.7002053388090345E-3</v>
      </c>
    </row>
    <row r="372" spans="3:11">
      <c r="C372" s="11" t="s">
        <v>535</v>
      </c>
      <c r="D372" s="12" t="s">
        <v>1984</v>
      </c>
      <c r="E372" s="13">
        <v>17914</v>
      </c>
      <c r="F372" s="13">
        <v>70</v>
      </c>
      <c r="G372" s="13">
        <v>18</v>
      </c>
      <c r="H372" s="13">
        <v>15</v>
      </c>
      <c r="I372" s="227">
        <v>3.9075583342637046E-3</v>
      </c>
      <c r="J372" s="227">
        <v>1.0048007145249526E-3</v>
      </c>
      <c r="K372" s="228">
        <v>8.3733392877079378E-4</v>
      </c>
    </row>
    <row r="373" spans="3:11">
      <c r="C373" s="11" t="s">
        <v>536</v>
      </c>
      <c r="D373" s="12" t="s">
        <v>1985</v>
      </c>
      <c r="E373" s="13">
        <v>69566</v>
      </c>
      <c r="F373" s="13">
        <v>50</v>
      </c>
      <c r="G373" s="13">
        <v>36</v>
      </c>
      <c r="H373" s="13">
        <v>33</v>
      </c>
      <c r="I373" s="227">
        <v>7.1874191415346577E-4</v>
      </c>
      <c r="J373" s="227">
        <v>5.1749417819049531E-4</v>
      </c>
      <c r="K373" s="228">
        <v>4.7436966334128743E-4</v>
      </c>
    </row>
    <row r="374" spans="3:11">
      <c r="C374" s="11" t="s">
        <v>537</v>
      </c>
      <c r="D374" s="12" t="s">
        <v>1986</v>
      </c>
      <c r="E374" s="13">
        <v>2801</v>
      </c>
      <c r="F374" s="13">
        <v>67</v>
      </c>
      <c r="G374" s="13">
        <v>24</v>
      </c>
      <c r="H374" s="13">
        <v>22</v>
      </c>
      <c r="I374" s="227">
        <v>2.3920028561228133E-2</v>
      </c>
      <c r="J374" s="227">
        <v>8.5683684398429136E-3</v>
      </c>
      <c r="K374" s="228">
        <v>7.8543377365226704E-3</v>
      </c>
    </row>
    <row r="375" spans="3:11">
      <c r="C375" s="11" t="s">
        <v>538</v>
      </c>
      <c r="D375" s="12" t="s">
        <v>1987</v>
      </c>
      <c r="E375" s="13">
        <v>1002</v>
      </c>
      <c r="F375" s="13">
        <v>73</v>
      </c>
      <c r="G375" s="13">
        <v>31</v>
      </c>
      <c r="H375" s="13">
        <v>29</v>
      </c>
      <c r="I375" s="227">
        <v>7.2854291417165665E-2</v>
      </c>
      <c r="J375" s="227">
        <v>3.0938123752495009E-2</v>
      </c>
      <c r="K375" s="228">
        <v>2.8942115768463075E-2</v>
      </c>
    </row>
    <row r="376" spans="3:11">
      <c r="C376" s="11" t="s">
        <v>539</v>
      </c>
      <c r="D376" s="12" t="s">
        <v>1988</v>
      </c>
      <c r="E376" s="13">
        <v>4471</v>
      </c>
      <c r="F376" s="13">
        <v>474</v>
      </c>
      <c r="G376" s="13">
        <v>22</v>
      </c>
      <c r="H376" s="13">
        <v>19</v>
      </c>
      <c r="I376" s="227">
        <v>0.10601655110713487</v>
      </c>
      <c r="J376" s="227">
        <v>4.9205994184746138E-3</v>
      </c>
      <c r="K376" s="228">
        <v>4.2496085886826211E-3</v>
      </c>
    </row>
    <row r="377" spans="3:11">
      <c r="C377" s="11" t="s">
        <v>540</v>
      </c>
      <c r="D377" s="12" t="s">
        <v>1989</v>
      </c>
      <c r="E377" s="13">
        <v>2759</v>
      </c>
      <c r="F377" s="13">
        <v>355</v>
      </c>
      <c r="G377" s="13">
        <v>55</v>
      </c>
      <c r="H377" s="13">
        <v>49</v>
      </c>
      <c r="I377" s="227">
        <v>0.12866980790141355</v>
      </c>
      <c r="J377" s="227">
        <v>1.9934758970641536E-2</v>
      </c>
      <c r="K377" s="228">
        <v>1.7760057992026096E-2</v>
      </c>
    </row>
    <row r="378" spans="3:11">
      <c r="C378" s="11" t="s">
        <v>541</v>
      </c>
      <c r="D378" s="12" t="s">
        <v>1990</v>
      </c>
      <c r="E378" s="13">
        <v>3847</v>
      </c>
      <c r="F378" s="13">
        <v>879</v>
      </c>
      <c r="G378" s="13">
        <v>41</v>
      </c>
      <c r="H378" s="13">
        <v>9</v>
      </c>
      <c r="I378" s="227">
        <v>0.22848973225890304</v>
      </c>
      <c r="J378" s="227">
        <v>1.0657655315830517E-2</v>
      </c>
      <c r="K378" s="228">
        <v>2.3394853132310892E-3</v>
      </c>
    </row>
    <row r="379" spans="3:11">
      <c r="C379" s="11" t="s">
        <v>542</v>
      </c>
      <c r="D379" s="12" t="s">
        <v>1991</v>
      </c>
      <c r="E379" s="13">
        <v>28886</v>
      </c>
      <c r="F379" s="13">
        <v>5991</v>
      </c>
      <c r="G379" s="13">
        <v>108</v>
      </c>
      <c r="H379" s="13">
        <v>37</v>
      </c>
      <c r="I379" s="227">
        <v>0.2074015093817074</v>
      </c>
      <c r="J379" s="227">
        <v>3.7388354220037386E-3</v>
      </c>
      <c r="K379" s="228">
        <v>1.2808973205012809E-3</v>
      </c>
    </row>
    <row r="380" spans="3:11">
      <c r="C380" s="11" t="s">
        <v>543</v>
      </c>
      <c r="D380" s="12" t="s">
        <v>1992</v>
      </c>
      <c r="E380" s="13">
        <v>909</v>
      </c>
      <c r="F380" s="13">
        <v>137</v>
      </c>
      <c r="G380" s="13">
        <v>101</v>
      </c>
      <c r="H380" s="13">
        <v>93</v>
      </c>
      <c r="I380" s="227">
        <v>0.15071507150715072</v>
      </c>
      <c r="J380" s="227">
        <v>0.1111111111111111</v>
      </c>
      <c r="K380" s="228">
        <v>0.10231023102310231</v>
      </c>
    </row>
    <row r="381" spans="3:11">
      <c r="C381" s="11" t="s">
        <v>544</v>
      </c>
      <c r="D381" s="12" t="s">
        <v>1993</v>
      </c>
      <c r="E381" s="13">
        <v>13760</v>
      </c>
      <c r="F381" s="13">
        <v>1960</v>
      </c>
      <c r="G381" s="13">
        <v>1776</v>
      </c>
      <c r="H381" s="13">
        <v>1740</v>
      </c>
      <c r="I381" s="227">
        <v>0.14244186046511628</v>
      </c>
      <c r="J381" s="227">
        <v>0.12906976744186047</v>
      </c>
      <c r="K381" s="228">
        <v>0.12645348837209303</v>
      </c>
    </row>
    <row r="382" spans="3:11">
      <c r="C382" s="11" t="s">
        <v>545</v>
      </c>
      <c r="D382" s="12" t="s">
        <v>1994</v>
      </c>
      <c r="E382" s="13">
        <v>8659</v>
      </c>
      <c r="F382" s="13">
        <v>72</v>
      </c>
      <c r="G382" s="13">
        <v>21</v>
      </c>
      <c r="H382" s="13">
        <v>19</v>
      </c>
      <c r="I382" s="227">
        <v>8.3150479270123565E-3</v>
      </c>
      <c r="J382" s="227">
        <v>2.425222312045271E-3</v>
      </c>
      <c r="K382" s="228">
        <v>2.1942487585171499E-3</v>
      </c>
    </row>
    <row r="383" spans="3:11">
      <c r="C383" s="11" t="s">
        <v>546</v>
      </c>
      <c r="D383" s="12" t="s">
        <v>1995</v>
      </c>
      <c r="E383" s="13">
        <v>476</v>
      </c>
      <c r="F383" s="13">
        <v>318</v>
      </c>
      <c r="G383" s="13">
        <v>346</v>
      </c>
      <c r="H383" s="13">
        <v>346</v>
      </c>
      <c r="I383" s="227">
        <v>0.66806722689075626</v>
      </c>
      <c r="J383" s="227">
        <v>0.72689075630252098</v>
      </c>
      <c r="K383" s="228">
        <v>0.72689075630252098</v>
      </c>
    </row>
    <row r="384" spans="3:11">
      <c r="C384" s="11" t="s">
        <v>547</v>
      </c>
      <c r="D384" s="12" t="s">
        <v>1996</v>
      </c>
      <c r="E384" s="13">
        <v>44213</v>
      </c>
      <c r="F384" s="13">
        <v>180</v>
      </c>
      <c r="G384" s="13">
        <v>72</v>
      </c>
      <c r="H384" s="13">
        <v>68</v>
      </c>
      <c r="I384" s="227">
        <v>4.0712007780517043E-3</v>
      </c>
      <c r="J384" s="227">
        <v>1.6284803112206817E-3</v>
      </c>
      <c r="K384" s="228">
        <v>1.5380091828195326E-3</v>
      </c>
    </row>
    <row r="385" spans="3:11">
      <c r="C385" s="11" t="s">
        <v>548</v>
      </c>
      <c r="D385" s="12" t="s">
        <v>1997</v>
      </c>
      <c r="E385" s="13">
        <v>3092</v>
      </c>
      <c r="F385" s="13">
        <v>1026</v>
      </c>
      <c r="G385" s="13">
        <v>1145</v>
      </c>
      <c r="H385" s="13">
        <v>1144</v>
      </c>
      <c r="I385" s="227">
        <v>0.3318240620957309</v>
      </c>
      <c r="J385" s="227">
        <v>0.37031047865459249</v>
      </c>
      <c r="K385" s="228">
        <v>0.36998706338939197</v>
      </c>
    </row>
    <row r="386" spans="3:11">
      <c r="C386" s="11" t="s">
        <v>549</v>
      </c>
      <c r="D386" s="12" t="s">
        <v>1998</v>
      </c>
      <c r="E386" s="13">
        <v>33394</v>
      </c>
      <c r="F386" s="13">
        <v>405</v>
      </c>
      <c r="G386" s="13">
        <v>367</v>
      </c>
      <c r="H386" s="13">
        <v>366</v>
      </c>
      <c r="I386" s="227">
        <v>1.2127927172545966E-2</v>
      </c>
      <c r="J386" s="227">
        <v>1.0989998203270049E-2</v>
      </c>
      <c r="K386" s="228">
        <v>1.0960052704078576E-2</v>
      </c>
    </row>
    <row r="387" spans="3:11">
      <c r="C387" s="11" t="s">
        <v>550</v>
      </c>
      <c r="D387" s="12" t="s">
        <v>1999</v>
      </c>
      <c r="E387" s="13">
        <v>656</v>
      </c>
      <c r="F387" s="13">
        <v>526</v>
      </c>
      <c r="G387" s="13">
        <v>465</v>
      </c>
      <c r="H387" s="13">
        <v>464</v>
      </c>
      <c r="I387" s="227">
        <v>0.80182926829268297</v>
      </c>
      <c r="J387" s="227">
        <v>0.70884146341463417</v>
      </c>
      <c r="K387" s="228">
        <v>0.70731707317073167</v>
      </c>
    </row>
    <row r="388" spans="3:11">
      <c r="C388" s="11" t="s">
        <v>551</v>
      </c>
      <c r="D388" s="12" t="s">
        <v>2000</v>
      </c>
      <c r="E388" s="13">
        <v>1433</v>
      </c>
      <c r="F388" s="13">
        <v>81</v>
      </c>
      <c r="G388" s="13">
        <v>26</v>
      </c>
      <c r="H388" s="13">
        <v>17</v>
      </c>
      <c r="I388" s="227">
        <v>5.6524773203070484E-2</v>
      </c>
      <c r="J388" s="227">
        <v>1.8143754361479414E-2</v>
      </c>
      <c r="K388" s="228">
        <v>1.1863224005582694E-2</v>
      </c>
    </row>
    <row r="389" spans="3:11">
      <c r="C389" s="11" t="s">
        <v>552</v>
      </c>
      <c r="D389" s="12" t="s">
        <v>2001</v>
      </c>
      <c r="E389" s="13">
        <v>3484</v>
      </c>
      <c r="F389" s="13">
        <v>113</v>
      </c>
      <c r="G389" s="13">
        <v>79</v>
      </c>
      <c r="H389" s="13">
        <v>57</v>
      </c>
      <c r="I389" s="227">
        <v>3.2433983926521241E-2</v>
      </c>
      <c r="J389" s="227">
        <v>2.2675086107921929E-2</v>
      </c>
      <c r="K389" s="228">
        <v>1.6360505166475317E-2</v>
      </c>
    </row>
    <row r="390" spans="3:11">
      <c r="C390" s="11" t="s">
        <v>553</v>
      </c>
      <c r="D390" s="12" t="s">
        <v>2002</v>
      </c>
      <c r="E390" s="13">
        <v>9656</v>
      </c>
      <c r="F390" s="13">
        <v>189</v>
      </c>
      <c r="G390" s="13">
        <v>211</v>
      </c>
      <c r="H390" s="13">
        <v>54</v>
      </c>
      <c r="I390" s="227">
        <v>1.9573322286661143E-2</v>
      </c>
      <c r="J390" s="227">
        <v>2.1851698425849213E-2</v>
      </c>
      <c r="K390" s="228">
        <v>5.5923777961888977E-3</v>
      </c>
    </row>
    <row r="391" spans="3:11">
      <c r="C391" s="11" t="s">
        <v>554</v>
      </c>
      <c r="D391" s="12" t="s">
        <v>2003</v>
      </c>
      <c r="E391" s="13">
        <v>782</v>
      </c>
      <c r="F391" s="13">
        <v>757</v>
      </c>
      <c r="G391" s="13">
        <v>780</v>
      </c>
      <c r="H391" s="13">
        <v>778</v>
      </c>
      <c r="I391" s="227">
        <v>0.96803069053708435</v>
      </c>
      <c r="J391" s="227">
        <v>0.99744245524296671</v>
      </c>
      <c r="K391" s="228">
        <v>0.99488491048593353</v>
      </c>
    </row>
    <row r="392" spans="3:11">
      <c r="C392" s="11" t="s">
        <v>555</v>
      </c>
      <c r="D392" s="12" t="s">
        <v>2004</v>
      </c>
      <c r="E392" s="13">
        <v>291</v>
      </c>
      <c r="F392" s="13">
        <v>291</v>
      </c>
      <c r="G392" s="13">
        <v>291</v>
      </c>
      <c r="H392" s="13">
        <v>291</v>
      </c>
      <c r="I392" s="227">
        <v>1</v>
      </c>
      <c r="J392" s="227">
        <v>1</v>
      </c>
      <c r="K392" s="228">
        <v>1</v>
      </c>
    </row>
    <row r="393" spans="3:11">
      <c r="C393" s="11" t="s">
        <v>556</v>
      </c>
      <c r="D393" s="12" t="s">
        <v>2005</v>
      </c>
      <c r="E393" s="13">
        <v>886</v>
      </c>
      <c r="F393" s="13">
        <v>106</v>
      </c>
      <c r="G393" s="13">
        <v>29</v>
      </c>
      <c r="H393" s="13">
        <v>17</v>
      </c>
      <c r="I393" s="227">
        <v>0.11963882618510158</v>
      </c>
      <c r="J393" s="227">
        <v>3.2731376975169299E-2</v>
      </c>
      <c r="K393" s="228">
        <v>1.9187358916478554E-2</v>
      </c>
    </row>
    <row r="394" spans="3:11">
      <c r="C394" s="11" t="s">
        <v>557</v>
      </c>
      <c r="D394" s="12" t="s">
        <v>2006</v>
      </c>
      <c r="E394" s="13">
        <v>783</v>
      </c>
      <c r="F394" s="13">
        <v>49</v>
      </c>
      <c r="G394" s="13">
        <v>17</v>
      </c>
      <c r="H394" s="13">
        <v>8</v>
      </c>
      <c r="I394" s="227">
        <v>6.2579821200510852E-2</v>
      </c>
      <c r="J394" s="227">
        <v>2.1711366538952746E-2</v>
      </c>
      <c r="K394" s="228">
        <v>1.0217113665389528E-2</v>
      </c>
    </row>
    <row r="395" spans="3:11">
      <c r="C395" s="11" t="s">
        <v>558</v>
      </c>
      <c r="D395" s="12" t="s">
        <v>2007</v>
      </c>
      <c r="E395" s="13">
        <v>3616</v>
      </c>
      <c r="F395" s="13">
        <v>188</v>
      </c>
      <c r="G395" s="13">
        <v>41</v>
      </c>
      <c r="H395" s="13">
        <v>35</v>
      </c>
      <c r="I395" s="227">
        <v>5.1991150442477874E-2</v>
      </c>
      <c r="J395" s="227">
        <v>1.1338495575221239E-2</v>
      </c>
      <c r="K395" s="228">
        <v>9.6792035398230083E-3</v>
      </c>
    </row>
    <row r="396" spans="3:11">
      <c r="C396" s="11" t="s">
        <v>559</v>
      </c>
      <c r="D396" s="12" t="s">
        <v>2008</v>
      </c>
      <c r="E396" s="13">
        <v>578</v>
      </c>
      <c r="F396" s="13">
        <v>154</v>
      </c>
      <c r="G396" s="13">
        <v>123</v>
      </c>
      <c r="H396" s="13">
        <v>119</v>
      </c>
      <c r="I396" s="227">
        <v>0.26643598615916952</v>
      </c>
      <c r="J396" s="227">
        <v>0.21280276816608998</v>
      </c>
      <c r="K396" s="228">
        <v>0.20588235294117646</v>
      </c>
    </row>
    <row r="397" spans="3:11">
      <c r="C397" s="11" t="s">
        <v>560</v>
      </c>
      <c r="D397" s="12" t="s">
        <v>2009</v>
      </c>
      <c r="E397" s="13">
        <v>11826</v>
      </c>
      <c r="F397" s="13">
        <v>526</v>
      </c>
      <c r="G397" s="13">
        <v>262</v>
      </c>
      <c r="H397" s="13">
        <v>228</v>
      </c>
      <c r="I397" s="227">
        <v>4.4478268222560458E-2</v>
      </c>
      <c r="J397" s="227">
        <v>2.215457466599019E-2</v>
      </c>
      <c r="K397" s="228">
        <v>1.9279553526128868E-2</v>
      </c>
    </row>
    <row r="398" spans="3:11">
      <c r="C398" s="11" t="s">
        <v>561</v>
      </c>
      <c r="D398" s="12" t="s">
        <v>2010</v>
      </c>
      <c r="E398" s="13">
        <v>11478</v>
      </c>
      <c r="F398" s="13">
        <v>442</v>
      </c>
      <c r="G398" s="13">
        <v>327</v>
      </c>
      <c r="H398" s="13">
        <v>312</v>
      </c>
      <c r="I398" s="227">
        <v>3.8508450949642795E-2</v>
      </c>
      <c r="J398" s="227">
        <v>2.8489283847360169E-2</v>
      </c>
      <c r="K398" s="228">
        <v>2.7182435964453737E-2</v>
      </c>
    </row>
    <row r="399" spans="3:11">
      <c r="C399" s="11" t="s">
        <v>562</v>
      </c>
      <c r="D399" s="12" t="s">
        <v>2011</v>
      </c>
      <c r="E399" s="13">
        <v>29641</v>
      </c>
      <c r="F399" s="13">
        <v>42</v>
      </c>
      <c r="G399" s="13">
        <v>245</v>
      </c>
      <c r="H399" s="13">
        <v>242</v>
      </c>
      <c r="I399" s="227">
        <v>1.4169562430417328E-3</v>
      </c>
      <c r="J399" s="227">
        <v>8.2655780844101082E-3</v>
      </c>
      <c r="K399" s="228">
        <v>8.1643669241928413E-3</v>
      </c>
    </row>
    <row r="400" spans="3:11">
      <c r="C400" s="11" t="s">
        <v>563</v>
      </c>
      <c r="D400" s="12" t="s">
        <v>2012</v>
      </c>
      <c r="E400" s="13">
        <v>3808</v>
      </c>
      <c r="F400" s="13">
        <v>260</v>
      </c>
      <c r="G400" s="13">
        <v>79</v>
      </c>
      <c r="H400" s="13">
        <v>36</v>
      </c>
      <c r="I400" s="227">
        <v>6.8277310924369741E-2</v>
      </c>
      <c r="J400" s="227">
        <v>2.074579831932773E-2</v>
      </c>
      <c r="K400" s="228">
        <v>9.4537815126050414E-3</v>
      </c>
    </row>
    <row r="401" spans="3:11">
      <c r="C401" s="11" t="s">
        <v>564</v>
      </c>
      <c r="D401" s="12" t="s">
        <v>2013</v>
      </c>
      <c r="E401" s="13">
        <v>860</v>
      </c>
      <c r="F401" s="13">
        <v>17</v>
      </c>
      <c r="G401" s="13">
        <v>6</v>
      </c>
      <c r="H401" s="13">
        <v>3</v>
      </c>
      <c r="I401" s="227">
        <v>1.9767441860465116E-2</v>
      </c>
      <c r="J401" s="227">
        <v>6.9767441860465115E-3</v>
      </c>
      <c r="K401" s="228">
        <v>3.4883720930232558E-3</v>
      </c>
    </row>
    <row r="402" spans="3:11">
      <c r="C402" s="11" t="s">
        <v>565</v>
      </c>
      <c r="D402" s="12" t="s">
        <v>2014</v>
      </c>
      <c r="E402" s="13">
        <v>3606</v>
      </c>
      <c r="F402" s="13">
        <v>389</v>
      </c>
      <c r="G402" s="13">
        <v>43</v>
      </c>
      <c r="H402" s="13">
        <v>36</v>
      </c>
      <c r="I402" s="227">
        <v>0.10787576261785913</v>
      </c>
      <c r="J402" s="227">
        <v>1.1924570160843039E-2</v>
      </c>
      <c r="K402" s="228">
        <v>9.9833610648918467E-3</v>
      </c>
    </row>
    <row r="403" spans="3:11">
      <c r="C403" s="11" t="s">
        <v>566</v>
      </c>
      <c r="D403" s="12" t="s">
        <v>2015</v>
      </c>
      <c r="E403" s="13">
        <v>10892</v>
      </c>
      <c r="F403" s="13">
        <v>156</v>
      </c>
      <c r="G403" s="13">
        <v>45</v>
      </c>
      <c r="H403" s="13">
        <v>30</v>
      </c>
      <c r="I403" s="227">
        <v>1.4322438486962909E-2</v>
      </c>
      <c r="J403" s="227">
        <v>4.13147264047007E-3</v>
      </c>
      <c r="K403" s="228">
        <v>2.754315093646713E-3</v>
      </c>
    </row>
    <row r="404" spans="3:11">
      <c r="C404" s="11" t="s">
        <v>567</v>
      </c>
      <c r="D404" s="12" t="s">
        <v>2016</v>
      </c>
      <c r="E404" s="13">
        <v>7785</v>
      </c>
      <c r="F404" s="13">
        <v>25</v>
      </c>
      <c r="G404" s="13">
        <v>13</v>
      </c>
      <c r="H404" s="13">
        <v>8</v>
      </c>
      <c r="I404" s="227">
        <v>3.2113037893384713E-3</v>
      </c>
      <c r="J404" s="227">
        <v>1.6698779704560052E-3</v>
      </c>
      <c r="K404" s="228">
        <v>1.0276172125883109E-3</v>
      </c>
    </row>
    <row r="405" spans="3:11">
      <c r="C405" s="11" t="s">
        <v>568</v>
      </c>
      <c r="D405" s="12" t="s">
        <v>2017</v>
      </c>
      <c r="E405" s="13">
        <v>12964</v>
      </c>
      <c r="F405" s="13">
        <v>16</v>
      </c>
      <c r="G405" s="13">
        <v>12</v>
      </c>
      <c r="H405" s="13">
        <v>8</v>
      </c>
      <c r="I405" s="227">
        <v>1.2341869793273681E-3</v>
      </c>
      <c r="J405" s="227">
        <v>9.2564023449552611E-4</v>
      </c>
      <c r="K405" s="228">
        <v>6.1709348966368404E-4</v>
      </c>
    </row>
    <row r="406" spans="3:11">
      <c r="C406" s="11" t="s">
        <v>569</v>
      </c>
      <c r="D406" s="12" t="s">
        <v>2018</v>
      </c>
      <c r="E406" s="13">
        <v>90023</v>
      </c>
      <c r="F406" s="13">
        <v>52</v>
      </c>
      <c r="G406" s="13">
        <v>45</v>
      </c>
      <c r="H406" s="13">
        <v>33</v>
      </c>
      <c r="I406" s="227">
        <v>5.776301611810315E-4</v>
      </c>
      <c r="J406" s="227">
        <v>4.9987225486820038E-4</v>
      </c>
      <c r="K406" s="228">
        <v>3.6657298690334693E-4</v>
      </c>
    </row>
    <row r="407" spans="3:11">
      <c r="C407" s="11" t="s">
        <v>570</v>
      </c>
      <c r="D407" s="12" t="s">
        <v>2019</v>
      </c>
      <c r="E407" s="13">
        <v>2802</v>
      </c>
      <c r="F407" s="13">
        <v>213</v>
      </c>
      <c r="G407" s="13">
        <v>53</v>
      </c>
      <c r="H407" s="13">
        <v>33</v>
      </c>
      <c r="I407" s="227">
        <v>7.6017130620985016E-2</v>
      </c>
      <c r="J407" s="227">
        <v>1.8915060670949321E-2</v>
      </c>
      <c r="K407" s="228">
        <v>1.1777301927194861E-2</v>
      </c>
    </row>
    <row r="408" spans="3:11">
      <c r="C408" s="11" t="s">
        <v>571</v>
      </c>
      <c r="D408" s="12" t="s">
        <v>2020</v>
      </c>
      <c r="E408" s="13">
        <v>22554</v>
      </c>
      <c r="F408" s="13">
        <v>0</v>
      </c>
      <c r="G408" s="13">
        <v>60</v>
      </c>
      <c r="H408" s="13">
        <v>42</v>
      </c>
      <c r="I408" s="227">
        <v>0</v>
      </c>
      <c r="J408" s="227">
        <v>2.6602819898909284E-3</v>
      </c>
      <c r="K408" s="228">
        <v>1.8621973929236499E-3</v>
      </c>
    </row>
    <row r="409" spans="3:11">
      <c r="C409" s="11" t="s">
        <v>572</v>
      </c>
      <c r="D409" s="12" t="s">
        <v>2021</v>
      </c>
      <c r="E409" s="13">
        <v>4411</v>
      </c>
      <c r="F409" s="13">
        <v>81</v>
      </c>
      <c r="G409" s="13">
        <v>11</v>
      </c>
      <c r="H409" s="13">
        <v>7</v>
      </c>
      <c r="I409" s="227">
        <v>1.8363182951711628E-2</v>
      </c>
      <c r="J409" s="227">
        <v>2.4937655860349127E-3</v>
      </c>
      <c r="K409" s="228">
        <v>1.5869417365676718E-3</v>
      </c>
    </row>
    <row r="410" spans="3:11">
      <c r="C410" s="11" t="s">
        <v>573</v>
      </c>
      <c r="D410" s="12" t="s">
        <v>2022</v>
      </c>
      <c r="E410" s="13">
        <v>24574</v>
      </c>
      <c r="F410" s="13">
        <v>0</v>
      </c>
      <c r="G410" s="13">
        <v>35</v>
      </c>
      <c r="H410" s="13">
        <v>31</v>
      </c>
      <c r="I410" s="227">
        <v>0</v>
      </c>
      <c r="J410" s="227">
        <v>1.4242695531862944E-3</v>
      </c>
      <c r="K410" s="228">
        <v>1.2614958899650037E-3</v>
      </c>
    </row>
    <row r="411" spans="3:11">
      <c r="C411" s="11" t="s">
        <v>574</v>
      </c>
      <c r="D411" s="12" t="s">
        <v>2023</v>
      </c>
      <c r="E411" s="13">
        <v>16983</v>
      </c>
      <c r="F411" s="13">
        <v>368</v>
      </c>
      <c r="G411" s="13">
        <v>57</v>
      </c>
      <c r="H411" s="13">
        <v>49</v>
      </c>
      <c r="I411" s="227">
        <v>2.1668727551080492E-2</v>
      </c>
      <c r="J411" s="227">
        <v>3.3562974739445328E-3</v>
      </c>
      <c r="K411" s="228">
        <v>2.8852381793558262E-3</v>
      </c>
    </row>
    <row r="412" spans="3:11">
      <c r="C412" s="11" t="s">
        <v>575</v>
      </c>
      <c r="D412" s="12" t="s">
        <v>2024</v>
      </c>
      <c r="E412" s="13">
        <v>20106</v>
      </c>
      <c r="F412" s="13">
        <v>165</v>
      </c>
      <c r="G412" s="13">
        <v>32</v>
      </c>
      <c r="H412" s="13">
        <v>29</v>
      </c>
      <c r="I412" s="227">
        <v>8.2065055207400772E-3</v>
      </c>
      <c r="J412" s="227">
        <v>1.5915647070526211E-3</v>
      </c>
      <c r="K412" s="228">
        <v>1.4423555157664378E-3</v>
      </c>
    </row>
    <row r="413" spans="3:11">
      <c r="C413" s="11" t="s">
        <v>576</v>
      </c>
      <c r="D413" s="12" t="s">
        <v>2025</v>
      </c>
      <c r="E413" s="13">
        <v>47339</v>
      </c>
      <c r="F413" s="13">
        <v>23</v>
      </c>
      <c r="G413" s="13">
        <v>20</v>
      </c>
      <c r="H413" s="13">
        <v>19</v>
      </c>
      <c r="I413" s="227">
        <v>4.8585732693973258E-4</v>
      </c>
      <c r="J413" s="227">
        <v>4.224846321215066E-4</v>
      </c>
      <c r="K413" s="228">
        <v>4.0136040051543122E-4</v>
      </c>
    </row>
    <row r="414" spans="3:11">
      <c r="C414" s="11" t="s">
        <v>577</v>
      </c>
      <c r="D414" s="12" t="s">
        <v>2026</v>
      </c>
      <c r="E414" s="13">
        <v>2775</v>
      </c>
      <c r="F414" s="13">
        <v>79</v>
      </c>
      <c r="G414" s="13">
        <v>21</v>
      </c>
      <c r="H414" s="13">
        <v>18</v>
      </c>
      <c r="I414" s="227">
        <v>2.8468468468468469E-2</v>
      </c>
      <c r="J414" s="227">
        <v>7.5675675675675675E-3</v>
      </c>
      <c r="K414" s="228">
        <v>6.4864864864864862E-3</v>
      </c>
    </row>
    <row r="415" spans="3:11">
      <c r="C415" s="11" t="s">
        <v>578</v>
      </c>
      <c r="D415" s="12" t="s">
        <v>2027</v>
      </c>
      <c r="E415" s="13">
        <v>3429</v>
      </c>
      <c r="F415" s="13">
        <v>21</v>
      </c>
      <c r="G415" s="13">
        <v>18</v>
      </c>
      <c r="H415" s="13">
        <v>17</v>
      </c>
      <c r="I415" s="227">
        <v>6.1242344706911632E-3</v>
      </c>
      <c r="J415" s="227">
        <v>5.2493438320209973E-3</v>
      </c>
      <c r="K415" s="228">
        <v>4.9577136191309417E-3</v>
      </c>
    </row>
    <row r="416" spans="3:11">
      <c r="C416" s="11" t="s">
        <v>579</v>
      </c>
      <c r="D416" s="12" t="s">
        <v>2028</v>
      </c>
      <c r="E416" s="13">
        <v>8927</v>
      </c>
      <c r="F416" s="13">
        <v>7</v>
      </c>
      <c r="G416" s="13">
        <v>10</v>
      </c>
      <c r="H416" s="13">
        <v>7</v>
      </c>
      <c r="I416" s="227">
        <v>7.8413800828945894E-4</v>
      </c>
      <c r="J416" s="227">
        <v>1.120197154699227E-3</v>
      </c>
      <c r="K416" s="228">
        <v>7.8413800828945894E-4</v>
      </c>
    </row>
    <row r="417" spans="3:11">
      <c r="C417" s="11" t="s">
        <v>580</v>
      </c>
      <c r="D417" s="12" t="s">
        <v>2029</v>
      </c>
      <c r="E417" s="13">
        <v>2716</v>
      </c>
      <c r="F417" s="13">
        <v>34</v>
      </c>
      <c r="G417" s="13">
        <v>3</v>
      </c>
      <c r="H417" s="13">
        <v>0</v>
      </c>
      <c r="I417" s="227">
        <v>1.2518409425625921E-2</v>
      </c>
      <c r="J417" s="227">
        <v>1.1045655375552283E-3</v>
      </c>
      <c r="K417" s="228">
        <v>0</v>
      </c>
    </row>
    <row r="418" spans="3:11">
      <c r="C418" s="11" t="s">
        <v>581</v>
      </c>
      <c r="D418" s="12" t="s">
        <v>2030</v>
      </c>
      <c r="E418" s="13">
        <v>2888</v>
      </c>
      <c r="F418" s="13">
        <v>2</v>
      </c>
      <c r="G418" s="13">
        <v>3</v>
      </c>
      <c r="H418" s="13">
        <v>1</v>
      </c>
      <c r="I418" s="227">
        <v>6.925207756232687E-4</v>
      </c>
      <c r="J418" s="227">
        <v>1.0387811634349031E-3</v>
      </c>
      <c r="K418" s="228">
        <v>3.4626038781163435E-4</v>
      </c>
    </row>
    <row r="419" spans="3:11">
      <c r="C419" s="11" t="s">
        <v>582</v>
      </c>
      <c r="D419" s="12" t="s">
        <v>2031</v>
      </c>
      <c r="E419" s="13">
        <v>2372</v>
      </c>
      <c r="F419" s="13">
        <v>313</v>
      </c>
      <c r="G419" s="13">
        <v>286</v>
      </c>
      <c r="H419" s="13">
        <v>268</v>
      </c>
      <c r="I419" s="227">
        <v>0.13195615514333894</v>
      </c>
      <c r="J419" s="227">
        <v>0.12057335581787521</v>
      </c>
      <c r="K419" s="228">
        <v>0.11298482293423272</v>
      </c>
    </row>
    <row r="420" spans="3:11">
      <c r="C420" s="11" t="s">
        <v>583</v>
      </c>
      <c r="D420" s="12" t="s">
        <v>2032</v>
      </c>
      <c r="E420" s="13">
        <v>6005</v>
      </c>
      <c r="F420" s="13">
        <v>625</v>
      </c>
      <c r="G420" s="13">
        <v>591</v>
      </c>
      <c r="H420" s="13">
        <v>586</v>
      </c>
      <c r="I420" s="227">
        <v>0.10407993338884262</v>
      </c>
      <c r="J420" s="227">
        <v>9.8417985012489592E-2</v>
      </c>
      <c r="K420" s="228">
        <v>9.7585345545378857E-2</v>
      </c>
    </row>
    <row r="421" spans="3:11">
      <c r="C421" s="11" t="s">
        <v>584</v>
      </c>
      <c r="D421" s="12" t="s">
        <v>2033</v>
      </c>
      <c r="E421" s="13">
        <v>14426</v>
      </c>
      <c r="F421" s="13">
        <v>520</v>
      </c>
      <c r="G421" s="13">
        <v>520</v>
      </c>
      <c r="H421" s="13">
        <v>519</v>
      </c>
      <c r="I421" s="227">
        <v>3.6046028004990988E-2</v>
      </c>
      <c r="J421" s="227">
        <v>3.6046028004990988E-2</v>
      </c>
      <c r="K421" s="228">
        <v>3.5976708720366006E-2</v>
      </c>
    </row>
    <row r="422" spans="3:11">
      <c r="C422" s="11" t="s">
        <v>585</v>
      </c>
      <c r="D422" s="12" t="s">
        <v>2034</v>
      </c>
      <c r="E422" s="13">
        <v>4859</v>
      </c>
      <c r="F422" s="13">
        <v>17</v>
      </c>
      <c r="G422" s="13">
        <v>10</v>
      </c>
      <c r="H422" s="13">
        <v>1</v>
      </c>
      <c r="I422" s="227">
        <v>3.4986622761885161E-3</v>
      </c>
      <c r="J422" s="227">
        <v>2.0580366330520683E-3</v>
      </c>
      <c r="K422" s="228">
        <v>2.0580366330520683E-4</v>
      </c>
    </row>
    <row r="423" spans="3:11">
      <c r="C423" s="11" t="s">
        <v>586</v>
      </c>
      <c r="D423" s="12" t="s">
        <v>2035</v>
      </c>
      <c r="E423" s="13">
        <v>231</v>
      </c>
      <c r="F423" s="13">
        <v>192</v>
      </c>
      <c r="G423" s="13">
        <v>231</v>
      </c>
      <c r="H423" s="13">
        <v>229</v>
      </c>
      <c r="I423" s="227">
        <v>0.83116883116883122</v>
      </c>
      <c r="J423" s="227">
        <v>1</v>
      </c>
      <c r="K423" s="228">
        <v>0.9913419913419913</v>
      </c>
    </row>
    <row r="424" spans="3:11">
      <c r="C424" s="11" t="s">
        <v>587</v>
      </c>
      <c r="D424" s="12" t="s">
        <v>2036</v>
      </c>
      <c r="E424" s="13">
        <v>14134</v>
      </c>
      <c r="F424" s="13">
        <v>331</v>
      </c>
      <c r="G424" s="13">
        <v>119</v>
      </c>
      <c r="H424" s="13">
        <v>90</v>
      </c>
      <c r="I424" s="227">
        <v>2.3418706664779965E-2</v>
      </c>
      <c r="J424" s="227">
        <v>8.4194141785764818E-3</v>
      </c>
      <c r="K424" s="228">
        <v>6.3676241686712893E-3</v>
      </c>
    </row>
    <row r="425" spans="3:11">
      <c r="C425" s="11" t="s">
        <v>588</v>
      </c>
      <c r="D425" s="12" t="s">
        <v>2037</v>
      </c>
      <c r="E425" s="13">
        <v>17411</v>
      </c>
      <c r="F425" s="13">
        <v>189</v>
      </c>
      <c r="G425" s="13">
        <v>87</v>
      </c>
      <c r="H425" s="13">
        <v>76</v>
      </c>
      <c r="I425" s="227">
        <v>1.0855206478662914E-2</v>
      </c>
      <c r="J425" s="227">
        <v>4.9968410774797545E-3</v>
      </c>
      <c r="K425" s="228">
        <v>4.3650565734305894E-3</v>
      </c>
    </row>
    <row r="426" spans="3:11">
      <c r="C426" s="11" t="s">
        <v>589</v>
      </c>
      <c r="D426" s="12" t="s">
        <v>2038</v>
      </c>
      <c r="E426" s="13">
        <v>46946</v>
      </c>
      <c r="F426" s="13">
        <v>11</v>
      </c>
      <c r="G426" s="13">
        <v>77</v>
      </c>
      <c r="H426" s="13">
        <v>65</v>
      </c>
      <c r="I426" s="227">
        <v>2.34311762450475E-4</v>
      </c>
      <c r="J426" s="227">
        <v>1.640182337153325E-3</v>
      </c>
      <c r="K426" s="228">
        <v>1.3845695053891706E-3</v>
      </c>
    </row>
    <row r="427" spans="3:11">
      <c r="C427" s="11" t="s">
        <v>590</v>
      </c>
      <c r="D427" s="12" t="s">
        <v>2039</v>
      </c>
      <c r="E427" s="13">
        <v>3616</v>
      </c>
      <c r="F427" s="13">
        <v>101</v>
      </c>
      <c r="G427" s="13">
        <v>69</v>
      </c>
      <c r="H427" s="13">
        <v>65</v>
      </c>
      <c r="I427" s="227">
        <v>2.7931415929203538E-2</v>
      </c>
      <c r="J427" s="227">
        <v>1.9081858407079644E-2</v>
      </c>
      <c r="K427" s="228">
        <v>1.7975663716814159E-2</v>
      </c>
    </row>
    <row r="428" spans="3:11">
      <c r="C428" s="11" t="s">
        <v>591</v>
      </c>
      <c r="D428" s="12" t="s">
        <v>2040</v>
      </c>
      <c r="E428" s="13">
        <v>2587</v>
      </c>
      <c r="F428" s="13">
        <v>63</v>
      </c>
      <c r="G428" s="13">
        <v>77</v>
      </c>
      <c r="H428" s="13">
        <v>76</v>
      </c>
      <c r="I428" s="227">
        <v>2.4352531890220332E-2</v>
      </c>
      <c r="J428" s="227">
        <v>2.9764205643602628E-2</v>
      </c>
      <c r="K428" s="228">
        <v>2.9377657518361036E-2</v>
      </c>
    </row>
    <row r="429" spans="3:11">
      <c r="C429" s="11" t="s">
        <v>592</v>
      </c>
      <c r="D429" s="12" t="s">
        <v>2041</v>
      </c>
      <c r="E429" s="13">
        <v>4417</v>
      </c>
      <c r="F429" s="13">
        <v>8</v>
      </c>
      <c r="G429" s="13">
        <v>80</v>
      </c>
      <c r="H429" s="13">
        <v>79</v>
      </c>
      <c r="I429" s="227">
        <v>1.811184061580258E-3</v>
      </c>
      <c r="J429" s="227">
        <v>1.811184061580258E-2</v>
      </c>
      <c r="K429" s="228">
        <v>1.788544260810505E-2</v>
      </c>
    </row>
    <row r="430" spans="3:11">
      <c r="C430" s="11" t="s">
        <v>593</v>
      </c>
      <c r="D430" s="12" t="s">
        <v>2042</v>
      </c>
      <c r="E430" s="13">
        <v>19220</v>
      </c>
      <c r="F430" s="13">
        <v>249</v>
      </c>
      <c r="G430" s="13">
        <v>90</v>
      </c>
      <c r="H430" s="13">
        <v>63</v>
      </c>
      <c r="I430" s="227">
        <v>1.295525494276795E-2</v>
      </c>
      <c r="J430" s="227">
        <v>4.6826222684703432E-3</v>
      </c>
      <c r="K430" s="228">
        <v>3.2778355879292402E-3</v>
      </c>
    </row>
    <row r="431" spans="3:11">
      <c r="C431" s="11" t="s">
        <v>594</v>
      </c>
      <c r="D431" s="12" t="s">
        <v>2043</v>
      </c>
      <c r="E431" s="13">
        <v>33179</v>
      </c>
      <c r="F431" s="13">
        <v>457</v>
      </c>
      <c r="G431" s="13">
        <v>221</v>
      </c>
      <c r="H431" s="13">
        <v>208</v>
      </c>
      <c r="I431" s="227">
        <v>1.3773772566985141E-2</v>
      </c>
      <c r="J431" s="227">
        <v>6.6608396877543023E-3</v>
      </c>
      <c r="K431" s="228">
        <v>6.2690255884746372E-3</v>
      </c>
    </row>
    <row r="432" spans="3:11">
      <c r="C432" s="11" t="s">
        <v>595</v>
      </c>
      <c r="D432" s="12" t="s">
        <v>2044</v>
      </c>
      <c r="E432" s="13">
        <v>41422</v>
      </c>
      <c r="F432" s="13">
        <v>7</v>
      </c>
      <c r="G432" s="13">
        <v>37</v>
      </c>
      <c r="H432" s="13">
        <v>26</v>
      </c>
      <c r="I432" s="227">
        <v>1.6899232292018733E-4</v>
      </c>
      <c r="J432" s="227">
        <v>8.9324513543527593E-4</v>
      </c>
      <c r="K432" s="228">
        <v>6.2768577084641015E-4</v>
      </c>
    </row>
    <row r="433" spans="3:11">
      <c r="C433" s="11" t="s">
        <v>596</v>
      </c>
      <c r="D433" s="12" t="s">
        <v>2045</v>
      </c>
      <c r="E433" s="13">
        <v>10429</v>
      </c>
      <c r="F433" s="13">
        <v>371</v>
      </c>
      <c r="G433" s="13">
        <v>235</v>
      </c>
      <c r="H433" s="13">
        <v>217</v>
      </c>
      <c r="I433" s="227">
        <v>3.557388052545786E-2</v>
      </c>
      <c r="J433" s="227">
        <v>2.2533320548470612E-2</v>
      </c>
      <c r="K433" s="228">
        <v>2.0807364080928183E-2</v>
      </c>
    </row>
    <row r="434" spans="3:11">
      <c r="C434" s="11" t="s">
        <v>597</v>
      </c>
      <c r="D434" s="12" t="s">
        <v>2046</v>
      </c>
      <c r="E434" s="13">
        <v>7878</v>
      </c>
      <c r="F434" s="13">
        <v>429</v>
      </c>
      <c r="G434" s="13">
        <v>465</v>
      </c>
      <c r="H434" s="13">
        <v>451</v>
      </c>
      <c r="I434" s="227">
        <v>5.4455445544554455E-2</v>
      </c>
      <c r="J434" s="227">
        <v>5.9025133282559025E-2</v>
      </c>
      <c r="K434" s="228">
        <v>5.7248032495557245E-2</v>
      </c>
    </row>
    <row r="435" spans="3:11">
      <c r="C435" s="11" t="s">
        <v>598</v>
      </c>
      <c r="D435" s="12" t="s">
        <v>2047</v>
      </c>
      <c r="E435" s="13">
        <v>18477</v>
      </c>
      <c r="F435" s="13">
        <v>107</v>
      </c>
      <c r="G435" s="13">
        <v>236</v>
      </c>
      <c r="H435" s="13">
        <v>235</v>
      </c>
      <c r="I435" s="227">
        <v>5.7909833847486067E-3</v>
      </c>
      <c r="J435" s="227">
        <v>1.2772636250473562E-2</v>
      </c>
      <c r="K435" s="228">
        <v>1.2718514910429182E-2</v>
      </c>
    </row>
    <row r="436" spans="3:11">
      <c r="C436" s="11" t="s">
        <v>599</v>
      </c>
      <c r="D436" s="12" t="s">
        <v>2048</v>
      </c>
      <c r="E436" s="13">
        <v>31324</v>
      </c>
      <c r="F436" s="13">
        <v>1770</v>
      </c>
      <c r="G436" s="13">
        <v>389</v>
      </c>
      <c r="H436" s="13">
        <v>171</v>
      </c>
      <c r="I436" s="227">
        <v>5.6506193334184648E-2</v>
      </c>
      <c r="J436" s="227">
        <v>1.2418592772315157E-2</v>
      </c>
      <c r="K436" s="228">
        <v>5.4590729153364834E-3</v>
      </c>
    </row>
    <row r="437" spans="3:11">
      <c r="C437" s="11" t="s">
        <v>600</v>
      </c>
      <c r="D437" s="12" t="s">
        <v>2049</v>
      </c>
      <c r="E437" s="13">
        <v>78527</v>
      </c>
      <c r="F437" s="13">
        <v>1310</v>
      </c>
      <c r="G437" s="13">
        <v>155</v>
      </c>
      <c r="H437" s="13">
        <v>83</v>
      </c>
      <c r="I437" s="227">
        <v>1.6682160276083387E-2</v>
      </c>
      <c r="J437" s="227">
        <v>1.9738433914449809E-3</v>
      </c>
      <c r="K437" s="228">
        <v>1.0569612999350541E-3</v>
      </c>
    </row>
    <row r="438" spans="3:11">
      <c r="C438" s="11" t="s">
        <v>601</v>
      </c>
      <c r="D438" s="12" t="s">
        <v>2050</v>
      </c>
      <c r="E438" s="13">
        <v>171531</v>
      </c>
      <c r="F438" s="13">
        <v>1367</v>
      </c>
      <c r="G438" s="13">
        <v>144</v>
      </c>
      <c r="H438" s="13">
        <v>74</v>
      </c>
      <c r="I438" s="227">
        <v>7.9694049472107086E-3</v>
      </c>
      <c r="J438" s="227">
        <v>8.3949839970617554E-4</v>
      </c>
      <c r="K438" s="228">
        <v>4.3140889984900687E-4</v>
      </c>
    </row>
    <row r="439" spans="3:11">
      <c r="C439" s="11" t="s">
        <v>602</v>
      </c>
      <c r="D439" s="12" t="s">
        <v>2051</v>
      </c>
      <c r="E439" s="13">
        <v>3079</v>
      </c>
      <c r="F439" s="13">
        <v>102</v>
      </c>
      <c r="G439" s="13">
        <v>162</v>
      </c>
      <c r="H439" s="13">
        <v>145</v>
      </c>
      <c r="I439" s="227">
        <v>3.3127638843780449E-2</v>
      </c>
      <c r="J439" s="227">
        <v>5.2614485222474833E-2</v>
      </c>
      <c r="K439" s="228">
        <v>4.7093212081844756E-2</v>
      </c>
    </row>
    <row r="440" spans="3:11">
      <c r="C440" s="11" t="s">
        <v>603</v>
      </c>
      <c r="D440" s="12" t="s">
        <v>2052</v>
      </c>
      <c r="E440" s="13">
        <v>2018</v>
      </c>
      <c r="F440" s="13">
        <v>48</v>
      </c>
      <c r="G440" s="13">
        <v>133</v>
      </c>
      <c r="H440" s="13">
        <v>131</v>
      </c>
      <c r="I440" s="227">
        <v>2.3785926660059464E-2</v>
      </c>
      <c r="J440" s="227">
        <v>6.5906838453914762E-2</v>
      </c>
      <c r="K440" s="228">
        <v>6.4915758176412292E-2</v>
      </c>
    </row>
    <row r="441" spans="3:11">
      <c r="C441" s="11" t="s">
        <v>604</v>
      </c>
      <c r="D441" s="12" t="s">
        <v>2053</v>
      </c>
      <c r="E441" s="13">
        <v>2980</v>
      </c>
      <c r="F441" s="13">
        <v>16</v>
      </c>
      <c r="G441" s="13">
        <v>146</v>
      </c>
      <c r="H441" s="13">
        <v>142</v>
      </c>
      <c r="I441" s="227">
        <v>5.3691275167785232E-3</v>
      </c>
      <c r="J441" s="227">
        <v>4.8993288590604027E-2</v>
      </c>
      <c r="K441" s="228">
        <v>4.7651006711409399E-2</v>
      </c>
    </row>
    <row r="442" spans="3:11">
      <c r="C442" s="11" t="s">
        <v>605</v>
      </c>
      <c r="D442" s="12" t="s">
        <v>2054</v>
      </c>
      <c r="E442" s="13">
        <v>2930</v>
      </c>
      <c r="F442" s="13">
        <v>268</v>
      </c>
      <c r="G442" s="13">
        <v>36</v>
      </c>
      <c r="H442" s="13">
        <v>25</v>
      </c>
      <c r="I442" s="227">
        <v>9.1467576791808877E-2</v>
      </c>
      <c r="J442" s="227">
        <v>1.2286689419795221E-2</v>
      </c>
      <c r="K442" s="228">
        <v>8.5324232081911266E-3</v>
      </c>
    </row>
    <row r="443" spans="3:11">
      <c r="C443" s="11" t="s">
        <v>606</v>
      </c>
      <c r="D443" s="12" t="s">
        <v>2055</v>
      </c>
      <c r="E443" s="13">
        <v>2211</v>
      </c>
      <c r="F443" s="13">
        <v>279</v>
      </c>
      <c r="G443" s="13">
        <v>52</v>
      </c>
      <c r="H443" s="13">
        <v>45</v>
      </c>
      <c r="I443" s="227">
        <v>0.12618724559023067</v>
      </c>
      <c r="J443" s="227">
        <v>2.3518769787426504E-2</v>
      </c>
      <c r="K443" s="228">
        <v>2.0352781546811399E-2</v>
      </c>
    </row>
    <row r="444" spans="3:11">
      <c r="C444" s="11" t="s">
        <v>607</v>
      </c>
      <c r="D444" s="12" t="s">
        <v>2056</v>
      </c>
      <c r="E444" s="13">
        <v>6141</v>
      </c>
      <c r="F444" s="13">
        <v>530</v>
      </c>
      <c r="G444" s="13">
        <v>33</v>
      </c>
      <c r="H444" s="13">
        <v>24</v>
      </c>
      <c r="I444" s="227">
        <v>8.6305162025728716E-2</v>
      </c>
      <c r="J444" s="227">
        <v>5.3737176355642402E-3</v>
      </c>
      <c r="K444" s="228">
        <v>3.9081582804103565E-3</v>
      </c>
    </row>
    <row r="445" spans="3:11">
      <c r="C445" s="11" t="s">
        <v>608</v>
      </c>
      <c r="D445" s="12" t="s">
        <v>2057</v>
      </c>
      <c r="E445" s="13">
        <v>12164</v>
      </c>
      <c r="F445" s="13">
        <v>2486</v>
      </c>
      <c r="G445" s="13">
        <v>325</v>
      </c>
      <c r="H445" s="13">
        <v>319</v>
      </c>
      <c r="I445" s="227">
        <v>0.20437356132851037</v>
      </c>
      <c r="J445" s="227">
        <v>2.671818480762907E-2</v>
      </c>
      <c r="K445" s="228">
        <v>2.6224926011180531E-2</v>
      </c>
    </row>
    <row r="446" spans="3:11">
      <c r="C446" s="11" t="s">
        <v>609</v>
      </c>
      <c r="D446" s="12" t="s">
        <v>2058</v>
      </c>
      <c r="E446" s="13">
        <v>152001</v>
      </c>
      <c r="F446" s="13">
        <v>203</v>
      </c>
      <c r="G446" s="13">
        <v>320</v>
      </c>
      <c r="H446" s="13">
        <v>25</v>
      </c>
      <c r="I446" s="227">
        <v>1.3355175294899376E-3</v>
      </c>
      <c r="J446" s="227">
        <v>2.1052493075703451E-3</v>
      </c>
      <c r="K446" s="228">
        <v>1.644726021539332E-4</v>
      </c>
    </row>
    <row r="447" spans="3:11">
      <c r="C447" s="11" t="s">
        <v>610</v>
      </c>
      <c r="D447" s="12" t="s">
        <v>2059</v>
      </c>
      <c r="E447" s="13">
        <v>137080</v>
      </c>
      <c r="F447" s="13">
        <v>201</v>
      </c>
      <c r="G447" s="13">
        <v>176</v>
      </c>
      <c r="H447" s="13">
        <v>51</v>
      </c>
      <c r="I447" s="227">
        <v>1.4662970528158739E-3</v>
      </c>
      <c r="J447" s="227">
        <v>1.2839217974905165E-3</v>
      </c>
      <c r="K447" s="228">
        <v>3.720455208637292E-4</v>
      </c>
    </row>
    <row r="448" spans="3:11">
      <c r="C448" s="11" t="s">
        <v>611</v>
      </c>
      <c r="D448" s="12" t="s">
        <v>2060</v>
      </c>
      <c r="E448" s="13">
        <v>96970</v>
      </c>
      <c r="F448" s="13">
        <v>117</v>
      </c>
      <c r="G448" s="13">
        <v>406</v>
      </c>
      <c r="H448" s="13">
        <v>19</v>
      </c>
      <c r="I448" s="227">
        <v>1.2065587295039704E-3</v>
      </c>
      <c r="J448" s="227">
        <v>4.186861916056512E-3</v>
      </c>
      <c r="K448" s="228">
        <v>1.9593688769722594E-4</v>
      </c>
    </row>
    <row r="449" spans="3:11">
      <c r="C449" s="11" t="s">
        <v>612</v>
      </c>
      <c r="D449" s="12" t="s">
        <v>2061</v>
      </c>
      <c r="E449" s="13">
        <v>122700</v>
      </c>
      <c r="F449" s="13">
        <v>234</v>
      </c>
      <c r="G449" s="13">
        <v>53</v>
      </c>
      <c r="H449" s="13">
        <v>42</v>
      </c>
      <c r="I449" s="227">
        <v>1.9070904645476772E-3</v>
      </c>
      <c r="J449" s="227">
        <v>4.3194784026079867E-4</v>
      </c>
      <c r="K449" s="228">
        <v>3.4229828850855748E-4</v>
      </c>
    </row>
    <row r="450" spans="3:11">
      <c r="C450" s="11" t="s">
        <v>613</v>
      </c>
      <c r="D450" s="12" t="s">
        <v>2062</v>
      </c>
      <c r="E450" s="13">
        <v>68151</v>
      </c>
      <c r="F450" s="13">
        <v>295</v>
      </c>
      <c r="G450" s="13">
        <v>85</v>
      </c>
      <c r="H450" s="13">
        <v>81</v>
      </c>
      <c r="I450" s="227">
        <v>4.3286232043550348E-3</v>
      </c>
      <c r="J450" s="227">
        <v>1.2472304148141626E-3</v>
      </c>
      <c r="K450" s="228">
        <v>1.1885372188229079E-3</v>
      </c>
    </row>
    <row r="451" spans="3:11">
      <c r="C451" s="11" t="s">
        <v>614</v>
      </c>
      <c r="D451" s="12" t="s">
        <v>2063</v>
      </c>
      <c r="E451" s="13">
        <v>21636</v>
      </c>
      <c r="F451" s="13">
        <v>255</v>
      </c>
      <c r="G451" s="13">
        <v>18</v>
      </c>
      <c r="H451" s="13">
        <v>7</v>
      </c>
      <c r="I451" s="227">
        <v>1.1785912368275097E-2</v>
      </c>
      <c r="J451" s="227">
        <v>8.3194675540765393E-4</v>
      </c>
      <c r="K451" s="228">
        <v>3.2353484932519876E-4</v>
      </c>
    </row>
    <row r="452" spans="3:11">
      <c r="C452" s="11" t="s">
        <v>615</v>
      </c>
      <c r="D452" s="12" t="s">
        <v>2064</v>
      </c>
      <c r="E452" s="13">
        <v>3675</v>
      </c>
      <c r="F452" s="13">
        <v>62</v>
      </c>
      <c r="G452" s="13">
        <v>25</v>
      </c>
      <c r="H452" s="13">
        <v>25</v>
      </c>
      <c r="I452" s="227">
        <v>1.6870748299319727E-2</v>
      </c>
      <c r="J452" s="227">
        <v>6.8027210884353739E-3</v>
      </c>
      <c r="K452" s="228">
        <v>6.8027210884353739E-3</v>
      </c>
    </row>
    <row r="453" spans="3:11">
      <c r="C453" s="11" t="s">
        <v>616</v>
      </c>
      <c r="D453" s="12" t="s">
        <v>2065</v>
      </c>
      <c r="E453" s="13">
        <v>5649</v>
      </c>
      <c r="F453" s="13">
        <v>3801</v>
      </c>
      <c r="G453" s="13">
        <v>4914</v>
      </c>
      <c r="H453" s="13">
        <v>4897</v>
      </c>
      <c r="I453" s="227">
        <v>0.67286245353159846</v>
      </c>
      <c r="J453" s="227">
        <v>0.86988847583643125</v>
      </c>
      <c r="K453" s="228">
        <v>0.86687909364489291</v>
      </c>
    </row>
    <row r="454" spans="3:11">
      <c r="C454" s="11" t="s">
        <v>617</v>
      </c>
      <c r="D454" s="12" t="s">
        <v>2066</v>
      </c>
      <c r="E454" s="13">
        <v>502</v>
      </c>
      <c r="F454" s="13">
        <v>485</v>
      </c>
      <c r="G454" s="13">
        <v>466</v>
      </c>
      <c r="H454" s="13">
        <v>465</v>
      </c>
      <c r="I454" s="227">
        <v>0.96613545816733071</v>
      </c>
      <c r="J454" s="227">
        <v>0.92828685258964139</v>
      </c>
      <c r="K454" s="228">
        <v>0.92629482071713143</v>
      </c>
    </row>
    <row r="455" spans="3:11">
      <c r="C455" s="11" t="s">
        <v>618</v>
      </c>
      <c r="D455" s="12" t="s">
        <v>2067</v>
      </c>
      <c r="E455" s="13">
        <v>8739</v>
      </c>
      <c r="F455" s="13">
        <v>386</v>
      </c>
      <c r="G455" s="13">
        <v>95</v>
      </c>
      <c r="H455" s="13">
        <v>91</v>
      </c>
      <c r="I455" s="227">
        <v>4.4169813479803179E-2</v>
      </c>
      <c r="J455" s="227">
        <v>1.0870809017050006E-2</v>
      </c>
      <c r="K455" s="228">
        <v>1.04130907426479E-2</v>
      </c>
    </row>
    <row r="456" spans="3:11">
      <c r="C456" s="11" t="s">
        <v>619</v>
      </c>
      <c r="D456" s="12" t="s">
        <v>2068</v>
      </c>
      <c r="E456" s="13">
        <v>164971</v>
      </c>
      <c r="F456" s="13">
        <v>1432</v>
      </c>
      <c r="G456" s="13">
        <v>156</v>
      </c>
      <c r="H456" s="13">
        <v>138</v>
      </c>
      <c r="I456" s="227">
        <v>8.6803135096471494E-3</v>
      </c>
      <c r="J456" s="227">
        <v>9.456207454643543E-4</v>
      </c>
      <c r="K456" s="228">
        <v>8.3651065944923648E-4</v>
      </c>
    </row>
    <row r="457" spans="3:11">
      <c r="C457" s="11" t="s">
        <v>620</v>
      </c>
      <c r="D457" s="12" t="s">
        <v>2069</v>
      </c>
      <c r="E457" s="13">
        <v>315863</v>
      </c>
      <c r="F457" s="13">
        <v>1071</v>
      </c>
      <c r="G457" s="13">
        <v>132</v>
      </c>
      <c r="H457" s="13">
        <v>119</v>
      </c>
      <c r="I457" s="227">
        <v>3.3907105295650328E-3</v>
      </c>
      <c r="J457" s="227">
        <v>4.1790269832174076E-4</v>
      </c>
      <c r="K457" s="228">
        <v>3.7674561439611477E-4</v>
      </c>
    </row>
    <row r="458" spans="3:11">
      <c r="C458" s="11" t="s">
        <v>621</v>
      </c>
      <c r="D458" s="12" t="s">
        <v>2070</v>
      </c>
      <c r="E458" s="13">
        <v>9876</v>
      </c>
      <c r="F458" s="13">
        <v>7584</v>
      </c>
      <c r="G458" s="13">
        <v>8517</v>
      </c>
      <c r="H458" s="13">
        <v>8418</v>
      </c>
      <c r="I458" s="227">
        <v>0.76792223572296481</v>
      </c>
      <c r="J458" s="227">
        <v>0.86239368165249086</v>
      </c>
      <c r="K458" s="228">
        <v>0.85236938031591736</v>
      </c>
    </row>
    <row r="459" spans="3:11">
      <c r="C459" s="11" t="s">
        <v>622</v>
      </c>
      <c r="D459" s="12" t="s">
        <v>2071</v>
      </c>
      <c r="E459" s="13">
        <v>1825</v>
      </c>
      <c r="F459" s="13">
        <v>1663</v>
      </c>
      <c r="G459" s="13">
        <v>1659</v>
      </c>
      <c r="H459" s="13">
        <v>1632</v>
      </c>
      <c r="I459" s="227">
        <v>0.91123287671232878</v>
      </c>
      <c r="J459" s="227">
        <v>0.90904109589041093</v>
      </c>
      <c r="K459" s="228">
        <v>0.89424657534246577</v>
      </c>
    </row>
    <row r="460" spans="3:11">
      <c r="C460" s="11" t="s">
        <v>623</v>
      </c>
      <c r="D460" s="12" t="s">
        <v>2072</v>
      </c>
      <c r="E460" s="13">
        <v>6475</v>
      </c>
      <c r="F460" s="13">
        <v>257</v>
      </c>
      <c r="G460" s="13">
        <v>264</v>
      </c>
      <c r="H460" s="13">
        <v>261</v>
      </c>
      <c r="I460" s="227">
        <v>3.9691119691119693E-2</v>
      </c>
      <c r="J460" s="227">
        <v>4.077220077220077E-2</v>
      </c>
      <c r="K460" s="228">
        <v>4.0308880308880309E-2</v>
      </c>
    </row>
    <row r="461" spans="3:11">
      <c r="C461" s="11" t="s">
        <v>624</v>
      </c>
      <c r="D461" s="12" t="s">
        <v>2073</v>
      </c>
      <c r="E461" s="13">
        <v>41382</v>
      </c>
      <c r="F461" s="13">
        <v>38</v>
      </c>
      <c r="G461" s="13">
        <v>7</v>
      </c>
      <c r="H461" s="13">
        <v>6</v>
      </c>
      <c r="I461" s="227">
        <v>9.1827364554637281E-4</v>
      </c>
      <c r="J461" s="227">
        <v>1.6915567154801605E-4</v>
      </c>
      <c r="K461" s="228">
        <v>1.4499057561258519E-4</v>
      </c>
    </row>
    <row r="462" spans="3:11">
      <c r="C462" s="11" t="s">
        <v>625</v>
      </c>
      <c r="D462" s="12" t="s">
        <v>2074</v>
      </c>
      <c r="E462" s="13">
        <v>3430</v>
      </c>
      <c r="F462" s="13">
        <v>3279</v>
      </c>
      <c r="G462" s="13">
        <v>3424</v>
      </c>
      <c r="H462" s="13">
        <v>3392</v>
      </c>
      <c r="I462" s="227">
        <v>0.95597667638483963</v>
      </c>
      <c r="J462" s="227">
        <v>0.99825072886297372</v>
      </c>
      <c r="K462" s="228">
        <v>0.98892128279883385</v>
      </c>
    </row>
    <row r="463" spans="3:11">
      <c r="C463" s="11" t="s">
        <v>626</v>
      </c>
      <c r="D463" s="12" t="s">
        <v>2075</v>
      </c>
      <c r="E463" s="13">
        <v>8984</v>
      </c>
      <c r="F463" s="13">
        <v>79</v>
      </c>
      <c r="G463" s="13">
        <v>64</v>
      </c>
      <c r="H463" s="13">
        <v>61</v>
      </c>
      <c r="I463" s="227">
        <v>8.7934105075690109E-3</v>
      </c>
      <c r="J463" s="227">
        <v>7.1237756010685662E-3</v>
      </c>
      <c r="K463" s="228">
        <v>6.7898486197684772E-3</v>
      </c>
    </row>
    <row r="464" spans="3:11">
      <c r="C464" s="11" t="s">
        <v>627</v>
      </c>
      <c r="D464" s="12" t="s">
        <v>2076</v>
      </c>
      <c r="E464" s="13">
        <v>6574</v>
      </c>
      <c r="F464" s="13">
        <v>2514</v>
      </c>
      <c r="G464" s="13">
        <v>237</v>
      </c>
      <c r="H464" s="13">
        <v>179</v>
      </c>
      <c r="I464" s="227">
        <v>0.38241557651353819</v>
      </c>
      <c r="J464" s="227">
        <v>3.6051110435047155E-2</v>
      </c>
      <c r="K464" s="228">
        <v>2.7228475813811985E-2</v>
      </c>
    </row>
    <row r="465" spans="3:11">
      <c r="C465" s="11" t="s">
        <v>628</v>
      </c>
      <c r="D465" s="12" t="s">
        <v>2077</v>
      </c>
      <c r="E465" s="13">
        <v>1777</v>
      </c>
      <c r="F465" s="13">
        <v>485</v>
      </c>
      <c r="G465" s="13">
        <v>14</v>
      </c>
      <c r="H465" s="13">
        <v>14</v>
      </c>
      <c r="I465" s="227">
        <v>0.27293190770962295</v>
      </c>
      <c r="J465" s="227">
        <v>7.878446820483961E-3</v>
      </c>
      <c r="K465" s="228">
        <v>7.878446820483961E-3</v>
      </c>
    </row>
    <row r="466" spans="3:11">
      <c r="C466" s="11" t="s">
        <v>629</v>
      </c>
      <c r="D466" s="12" t="s">
        <v>2078</v>
      </c>
      <c r="E466" s="13">
        <v>7314</v>
      </c>
      <c r="F466" s="13">
        <v>776</v>
      </c>
      <c r="G466" s="13">
        <v>127</v>
      </c>
      <c r="H466" s="13">
        <v>84</v>
      </c>
      <c r="I466" s="227">
        <v>0.10609789444900192</v>
      </c>
      <c r="J466" s="227">
        <v>1.7363959529669126E-2</v>
      </c>
      <c r="K466" s="228">
        <v>1.1484823625922888E-2</v>
      </c>
    </row>
    <row r="467" spans="3:11">
      <c r="C467" s="11" t="s">
        <v>630</v>
      </c>
      <c r="D467" s="12" t="s">
        <v>2079</v>
      </c>
      <c r="E467" s="13">
        <v>2287</v>
      </c>
      <c r="F467" s="13">
        <v>129</v>
      </c>
      <c r="G467" s="13">
        <v>27</v>
      </c>
      <c r="H467" s="13">
        <v>18</v>
      </c>
      <c r="I467" s="227">
        <v>5.640577175338872E-2</v>
      </c>
      <c r="J467" s="227">
        <v>1.1805859204197638E-2</v>
      </c>
      <c r="K467" s="228">
        <v>7.870572802798426E-3</v>
      </c>
    </row>
    <row r="468" spans="3:11">
      <c r="C468" s="11" t="s">
        <v>631</v>
      </c>
      <c r="D468" s="12" t="s">
        <v>2080</v>
      </c>
      <c r="E468" s="13">
        <v>366</v>
      </c>
      <c r="F468" s="13">
        <v>298</v>
      </c>
      <c r="G468" s="13">
        <v>340</v>
      </c>
      <c r="H468" s="13">
        <v>319</v>
      </c>
      <c r="I468" s="227">
        <v>0.81420765027322406</v>
      </c>
      <c r="J468" s="227">
        <v>0.92896174863387981</v>
      </c>
      <c r="K468" s="228">
        <v>0.87158469945355188</v>
      </c>
    </row>
    <row r="469" spans="3:11">
      <c r="C469" s="11" t="s">
        <v>632</v>
      </c>
      <c r="D469" s="12" t="s">
        <v>2081</v>
      </c>
      <c r="E469" s="13">
        <v>333</v>
      </c>
      <c r="F469" s="13">
        <v>262</v>
      </c>
      <c r="G469" s="13">
        <v>276</v>
      </c>
      <c r="H469" s="13">
        <v>265</v>
      </c>
      <c r="I469" s="227">
        <v>0.78678678678678682</v>
      </c>
      <c r="J469" s="227">
        <v>0.8288288288288288</v>
      </c>
      <c r="K469" s="228">
        <v>0.79579579579579585</v>
      </c>
    </row>
    <row r="470" spans="3:11">
      <c r="C470" s="11" t="s">
        <v>633</v>
      </c>
      <c r="D470" s="12" t="s">
        <v>2082</v>
      </c>
      <c r="E470" s="13">
        <v>499</v>
      </c>
      <c r="F470" s="13">
        <v>490</v>
      </c>
      <c r="G470" s="13">
        <v>492</v>
      </c>
      <c r="H470" s="13">
        <v>479</v>
      </c>
      <c r="I470" s="227">
        <v>0.9819639278557114</v>
      </c>
      <c r="J470" s="227">
        <v>0.98597194388777554</v>
      </c>
      <c r="K470" s="228">
        <v>0.95991983967935868</v>
      </c>
    </row>
    <row r="471" spans="3:11">
      <c r="C471" s="11" t="s">
        <v>634</v>
      </c>
      <c r="D471" s="12" t="s">
        <v>2083</v>
      </c>
      <c r="E471" s="13">
        <v>469</v>
      </c>
      <c r="F471" s="13">
        <v>450</v>
      </c>
      <c r="G471" s="13">
        <v>454</v>
      </c>
      <c r="H471" s="13">
        <v>451</v>
      </c>
      <c r="I471" s="227">
        <v>0.95948827292110872</v>
      </c>
      <c r="J471" s="227">
        <v>0.96801705756929635</v>
      </c>
      <c r="K471" s="228">
        <v>0.96162046908315568</v>
      </c>
    </row>
    <row r="472" spans="3:11">
      <c r="C472" s="11" t="s">
        <v>635</v>
      </c>
      <c r="D472" s="12" t="s">
        <v>2084</v>
      </c>
      <c r="E472" s="13">
        <v>1522</v>
      </c>
      <c r="F472" s="13">
        <v>812</v>
      </c>
      <c r="G472" s="13">
        <v>107</v>
      </c>
      <c r="H472" s="13">
        <v>76</v>
      </c>
      <c r="I472" s="227">
        <v>0.53350854139290405</v>
      </c>
      <c r="J472" s="227">
        <v>7.0302233902759526E-2</v>
      </c>
      <c r="K472" s="228">
        <v>4.9934296977660969E-2</v>
      </c>
    </row>
    <row r="473" spans="3:11">
      <c r="C473" s="11" t="s">
        <v>636</v>
      </c>
      <c r="D473" s="12" t="s">
        <v>2085</v>
      </c>
      <c r="E473" s="13">
        <v>202</v>
      </c>
      <c r="F473" s="13">
        <v>194</v>
      </c>
      <c r="G473" s="13">
        <v>200</v>
      </c>
      <c r="H473" s="13">
        <v>195</v>
      </c>
      <c r="I473" s="227">
        <v>0.96039603960396036</v>
      </c>
      <c r="J473" s="227">
        <v>0.99009900990099009</v>
      </c>
      <c r="K473" s="228">
        <v>0.96534653465346532</v>
      </c>
    </row>
    <row r="474" spans="3:11">
      <c r="C474" s="11" t="s">
        <v>637</v>
      </c>
      <c r="D474" s="12" t="s">
        <v>2086</v>
      </c>
      <c r="E474" s="13">
        <v>20664</v>
      </c>
      <c r="F474" s="13">
        <v>3115</v>
      </c>
      <c r="G474" s="13">
        <v>124</v>
      </c>
      <c r="H474" s="13">
        <v>118</v>
      </c>
      <c r="I474" s="227">
        <v>0.15074525745257453</v>
      </c>
      <c r="J474" s="227">
        <v>6.0007742934572207E-3</v>
      </c>
      <c r="K474" s="228">
        <v>5.7104142469996131E-3</v>
      </c>
    </row>
    <row r="475" spans="3:11">
      <c r="C475" s="11" t="s">
        <v>638</v>
      </c>
      <c r="D475" s="12" t="s">
        <v>2087</v>
      </c>
      <c r="E475" s="13">
        <v>1654</v>
      </c>
      <c r="F475" s="13">
        <v>207</v>
      </c>
      <c r="G475" s="13">
        <v>44</v>
      </c>
      <c r="H475" s="13">
        <v>37</v>
      </c>
      <c r="I475" s="227">
        <v>0.12515114873035066</v>
      </c>
      <c r="J475" s="227">
        <v>2.6602176541717048E-2</v>
      </c>
      <c r="K475" s="228">
        <v>2.2370012091898428E-2</v>
      </c>
    </row>
    <row r="476" spans="3:11">
      <c r="C476" s="11" t="s">
        <v>639</v>
      </c>
      <c r="D476" s="12" t="s">
        <v>2088</v>
      </c>
      <c r="E476" s="13">
        <v>1567</v>
      </c>
      <c r="F476" s="13">
        <v>129</v>
      </c>
      <c r="G476" s="13">
        <v>47</v>
      </c>
      <c r="H476" s="13">
        <v>47</v>
      </c>
      <c r="I476" s="227">
        <v>8.2322910019144865E-2</v>
      </c>
      <c r="J476" s="227">
        <v>2.9993618379068283E-2</v>
      </c>
      <c r="K476" s="228">
        <v>2.9993618379068283E-2</v>
      </c>
    </row>
    <row r="477" spans="3:11">
      <c r="C477" s="11" t="s">
        <v>640</v>
      </c>
      <c r="D477" s="12" t="s">
        <v>2089</v>
      </c>
      <c r="E477" s="13">
        <v>3754</v>
      </c>
      <c r="F477" s="13">
        <v>189</v>
      </c>
      <c r="G477" s="13">
        <v>72</v>
      </c>
      <c r="H477" s="13">
        <v>69</v>
      </c>
      <c r="I477" s="227">
        <v>5.0346297282898245E-2</v>
      </c>
      <c r="J477" s="227">
        <v>1.9179541822056473E-2</v>
      </c>
      <c r="K477" s="228">
        <v>1.8380394246137452E-2</v>
      </c>
    </row>
    <row r="478" spans="3:11">
      <c r="C478" s="11" t="s">
        <v>641</v>
      </c>
      <c r="D478" s="12" t="s">
        <v>2090</v>
      </c>
      <c r="E478" s="13">
        <v>96</v>
      </c>
      <c r="F478" s="13">
        <v>96</v>
      </c>
      <c r="G478" s="13">
        <v>95</v>
      </c>
      <c r="H478" s="13">
        <v>95</v>
      </c>
      <c r="I478" s="227">
        <v>1</v>
      </c>
      <c r="J478" s="227">
        <v>0.98958333333333337</v>
      </c>
      <c r="K478" s="228">
        <v>0.98958333333333337</v>
      </c>
    </row>
    <row r="479" spans="3:11">
      <c r="C479" s="11" t="s">
        <v>642</v>
      </c>
      <c r="D479" s="12" t="s">
        <v>2091</v>
      </c>
      <c r="E479" s="13">
        <v>2524</v>
      </c>
      <c r="F479" s="13">
        <v>994</v>
      </c>
      <c r="G479" s="13">
        <v>208</v>
      </c>
      <c r="H479" s="13">
        <v>175</v>
      </c>
      <c r="I479" s="227">
        <v>0.39381933438985739</v>
      </c>
      <c r="J479" s="227">
        <v>8.2408874801901746E-2</v>
      </c>
      <c r="K479" s="228">
        <v>6.9334389857369255E-2</v>
      </c>
    </row>
    <row r="480" spans="3:11">
      <c r="C480" s="11" t="s">
        <v>643</v>
      </c>
      <c r="D480" s="12" t="s">
        <v>2092</v>
      </c>
      <c r="E480" s="13">
        <v>1113</v>
      </c>
      <c r="F480" s="13">
        <v>369</v>
      </c>
      <c r="G480" s="13">
        <v>102</v>
      </c>
      <c r="H480" s="13">
        <v>70</v>
      </c>
      <c r="I480" s="227">
        <v>0.33153638814016173</v>
      </c>
      <c r="J480" s="227">
        <v>9.1644204851752023E-2</v>
      </c>
      <c r="K480" s="228">
        <v>6.2893081761006289E-2</v>
      </c>
    </row>
    <row r="481" spans="3:11">
      <c r="C481" s="11" t="s">
        <v>644</v>
      </c>
      <c r="D481" s="12" t="s">
        <v>2093</v>
      </c>
      <c r="E481" s="13">
        <v>9993</v>
      </c>
      <c r="F481" s="13">
        <v>2042</v>
      </c>
      <c r="G481" s="13">
        <v>412</v>
      </c>
      <c r="H481" s="13">
        <v>365</v>
      </c>
      <c r="I481" s="227">
        <v>0.20434304012808965</v>
      </c>
      <c r="J481" s="227">
        <v>4.1228860202141497E-2</v>
      </c>
      <c r="K481" s="228">
        <v>3.6525567897528269E-2</v>
      </c>
    </row>
    <row r="482" spans="3:11">
      <c r="C482" s="11" t="s">
        <v>645</v>
      </c>
      <c r="D482" s="12" t="s">
        <v>2094</v>
      </c>
      <c r="E482" s="13">
        <v>13162</v>
      </c>
      <c r="F482" s="13">
        <v>1086</v>
      </c>
      <c r="G482" s="13">
        <v>343</v>
      </c>
      <c r="H482" s="13">
        <v>326</v>
      </c>
      <c r="I482" s="227">
        <v>8.2510256799878431E-2</v>
      </c>
      <c r="J482" s="227">
        <v>2.6059869320771919E-2</v>
      </c>
      <c r="K482" s="228">
        <v>2.4768272299042698E-2</v>
      </c>
    </row>
    <row r="483" spans="3:11">
      <c r="C483" s="11" t="s">
        <v>646</v>
      </c>
      <c r="D483" s="12" t="s">
        <v>2095</v>
      </c>
      <c r="E483" s="13">
        <v>3825</v>
      </c>
      <c r="F483" s="13">
        <v>811</v>
      </c>
      <c r="G483" s="13">
        <v>57</v>
      </c>
      <c r="H483" s="13">
        <v>52</v>
      </c>
      <c r="I483" s="227">
        <v>0.21202614379084966</v>
      </c>
      <c r="J483" s="227">
        <v>1.4901960784313726E-2</v>
      </c>
      <c r="K483" s="228">
        <v>1.3594771241830065E-2</v>
      </c>
    </row>
    <row r="484" spans="3:11">
      <c r="C484" s="11" t="s">
        <v>647</v>
      </c>
      <c r="D484" s="12" t="s">
        <v>2096</v>
      </c>
      <c r="E484" s="13">
        <v>6581</v>
      </c>
      <c r="F484" s="13">
        <v>991</v>
      </c>
      <c r="G484" s="13">
        <v>19</v>
      </c>
      <c r="H484" s="13">
        <v>17</v>
      </c>
      <c r="I484" s="227">
        <v>0.15058501747454794</v>
      </c>
      <c r="J484" s="227">
        <v>2.887099225041787E-3</v>
      </c>
      <c r="K484" s="228">
        <v>2.5831940434584409E-3</v>
      </c>
    </row>
    <row r="485" spans="3:11">
      <c r="C485" s="11" t="s">
        <v>648</v>
      </c>
      <c r="D485" s="12" t="s">
        <v>2097</v>
      </c>
      <c r="E485" s="13">
        <v>1190</v>
      </c>
      <c r="F485" s="13">
        <v>121</v>
      </c>
      <c r="G485" s="13">
        <v>26</v>
      </c>
      <c r="H485" s="13">
        <v>23</v>
      </c>
      <c r="I485" s="227">
        <v>0.10168067226890756</v>
      </c>
      <c r="J485" s="227">
        <v>2.1848739495798318E-2</v>
      </c>
      <c r="K485" s="228">
        <v>1.9327731092436976E-2</v>
      </c>
    </row>
    <row r="486" spans="3:11">
      <c r="C486" s="11" t="s">
        <v>649</v>
      </c>
      <c r="D486" s="12" t="s">
        <v>2098</v>
      </c>
      <c r="E486" s="13">
        <v>2958</v>
      </c>
      <c r="F486" s="13">
        <v>103</v>
      </c>
      <c r="G486" s="13">
        <v>18</v>
      </c>
      <c r="H486" s="13">
        <v>17</v>
      </c>
      <c r="I486" s="227">
        <v>3.4820824881676808E-2</v>
      </c>
      <c r="J486" s="227">
        <v>6.0851926977687626E-3</v>
      </c>
      <c r="K486" s="228">
        <v>5.7471264367816091E-3</v>
      </c>
    </row>
    <row r="487" spans="3:11">
      <c r="C487" s="11" t="s">
        <v>650</v>
      </c>
      <c r="D487" s="12" t="s">
        <v>2099</v>
      </c>
      <c r="E487" s="13">
        <v>781</v>
      </c>
      <c r="F487" s="13">
        <v>131</v>
      </c>
      <c r="G487" s="13">
        <v>14</v>
      </c>
      <c r="H487" s="13">
        <v>14</v>
      </c>
      <c r="I487" s="227">
        <v>0.16773367477592829</v>
      </c>
      <c r="J487" s="227">
        <v>1.7925736235595392E-2</v>
      </c>
      <c r="K487" s="228">
        <v>1.7925736235595392E-2</v>
      </c>
    </row>
    <row r="488" spans="3:11">
      <c r="C488" s="11" t="s">
        <v>651</v>
      </c>
      <c r="D488" s="12" t="s">
        <v>2100</v>
      </c>
      <c r="E488" s="13">
        <v>2387</v>
      </c>
      <c r="F488" s="13">
        <v>227</v>
      </c>
      <c r="G488" s="13">
        <v>20</v>
      </c>
      <c r="H488" s="13">
        <v>15</v>
      </c>
      <c r="I488" s="227">
        <v>9.5098449937159615E-2</v>
      </c>
      <c r="J488" s="227">
        <v>8.378718056137411E-3</v>
      </c>
      <c r="K488" s="228">
        <v>6.2840385421030582E-3</v>
      </c>
    </row>
    <row r="489" spans="3:11">
      <c r="C489" s="11" t="s">
        <v>652</v>
      </c>
      <c r="D489" s="12" t="s">
        <v>2101</v>
      </c>
      <c r="E489" s="13">
        <v>220</v>
      </c>
      <c r="F489" s="13">
        <v>167</v>
      </c>
      <c r="G489" s="13">
        <v>202</v>
      </c>
      <c r="H489" s="13">
        <v>200</v>
      </c>
      <c r="I489" s="227">
        <v>0.75909090909090904</v>
      </c>
      <c r="J489" s="227">
        <v>0.91818181818181821</v>
      </c>
      <c r="K489" s="228">
        <v>0.90909090909090906</v>
      </c>
    </row>
    <row r="490" spans="3:11">
      <c r="C490" s="11" t="s">
        <v>653</v>
      </c>
      <c r="D490" s="12" t="s">
        <v>2102</v>
      </c>
      <c r="E490" s="13">
        <v>304</v>
      </c>
      <c r="F490" s="13">
        <v>221</v>
      </c>
      <c r="G490" s="13">
        <v>269</v>
      </c>
      <c r="H490" s="13">
        <v>262</v>
      </c>
      <c r="I490" s="227">
        <v>0.72697368421052633</v>
      </c>
      <c r="J490" s="227">
        <v>0.88486842105263153</v>
      </c>
      <c r="K490" s="228">
        <v>0.86184210526315785</v>
      </c>
    </row>
    <row r="491" spans="3:11">
      <c r="C491" s="11" t="s">
        <v>654</v>
      </c>
      <c r="D491" s="12" t="s">
        <v>2103</v>
      </c>
      <c r="E491" s="13">
        <v>207</v>
      </c>
      <c r="F491" s="13">
        <v>202</v>
      </c>
      <c r="G491" s="13">
        <v>205</v>
      </c>
      <c r="H491" s="13">
        <v>203</v>
      </c>
      <c r="I491" s="227">
        <v>0.97584541062801933</v>
      </c>
      <c r="J491" s="227">
        <v>0.99033816425120769</v>
      </c>
      <c r="K491" s="228">
        <v>0.98067632850241548</v>
      </c>
    </row>
    <row r="492" spans="3:11">
      <c r="C492" s="11" t="s">
        <v>655</v>
      </c>
      <c r="D492" s="12" t="s">
        <v>2104</v>
      </c>
      <c r="E492" s="13">
        <v>276</v>
      </c>
      <c r="F492" s="13">
        <v>264</v>
      </c>
      <c r="G492" s="13">
        <v>267</v>
      </c>
      <c r="H492" s="13">
        <v>265</v>
      </c>
      <c r="I492" s="227">
        <v>0.95652173913043481</v>
      </c>
      <c r="J492" s="227">
        <v>0.96739130434782605</v>
      </c>
      <c r="K492" s="228">
        <v>0.96014492753623193</v>
      </c>
    </row>
    <row r="493" spans="3:11">
      <c r="C493" s="11" t="s">
        <v>656</v>
      </c>
      <c r="D493" s="12" t="s">
        <v>2105</v>
      </c>
      <c r="E493" s="13">
        <v>540</v>
      </c>
      <c r="F493" s="13">
        <v>133</v>
      </c>
      <c r="G493" s="13">
        <v>52</v>
      </c>
      <c r="H493" s="13">
        <v>44</v>
      </c>
      <c r="I493" s="227">
        <v>0.24629629629629629</v>
      </c>
      <c r="J493" s="227">
        <v>9.6296296296296297E-2</v>
      </c>
      <c r="K493" s="228">
        <v>8.1481481481481488E-2</v>
      </c>
    </row>
    <row r="494" spans="3:11">
      <c r="C494" s="11" t="s">
        <v>657</v>
      </c>
      <c r="D494" s="12" t="s">
        <v>2106</v>
      </c>
      <c r="E494" s="13">
        <v>413</v>
      </c>
      <c r="F494" s="13">
        <v>62</v>
      </c>
      <c r="G494" s="13">
        <v>50</v>
      </c>
      <c r="H494" s="13">
        <v>44</v>
      </c>
      <c r="I494" s="227">
        <v>0.15012106537530268</v>
      </c>
      <c r="J494" s="227">
        <v>0.12106537530266344</v>
      </c>
      <c r="K494" s="228">
        <v>0.10653753026634383</v>
      </c>
    </row>
    <row r="495" spans="3:11">
      <c r="C495" s="11" t="s">
        <v>658</v>
      </c>
      <c r="D495" s="12" t="s">
        <v>2107</v>
      </c>
      <c r="E495" s="13">
        <v>1082</v>
      </c>
      <c r="F495" s="13">
        <v>939</v>
      </c>
      <c r="G495" s="13">
        <v>158</v>
      </c>
      <c r="H495" s="13">
        <v>135</v>
      </c>
      <c r="I495" s="227">
        <v>0.86783733826247689</v>
      </c>
      <c r="J495" s="227">
        <v>0.14602587800369685</v>
      </c>
      <c r="K495" s="228">
        <v>0.12476894639556377</v>
      </c>
    </row>
    <row r="496" spans="3:11">
      <c r="C496" s="11" t="s">
        <v>659</v>
      </c>
      <c r="D496" s="12" t="s">
        <v>2108</v>
      </c>
      <c r="E496" s="13">
        <v>754</v>
      </c>
      <c r="F496" s="13">
        <v>627</v>
      </c>
      <c r="G496" s="13">
        <v>86</v>
      </c>
      <c r="H496" s="13">
        <v>84</v>
      </c>
      <c r="I496" s="227">
        <v>0.83156498673740054</v>
      </c>
      <c r="J496" s="227">
        <v>0.11405835543766578</v>
      </c>
      <c r="K496" s="228">
        <v>0.11140583554376658</v>
      </c>
    </row>
    <row r="497" spans="3:11">
      <c r="C497" s="11" t="s">
        <v>660</v>
      </c>
      <c r="D497" s="12" t="s">
        <v>2109</v>
      </c>
      <c r="E497" s="13">
        <v>2002</v>
      </c>
      <c r="F497" s="13">
        <v>1127</v>
      </c>
      <c r="G497" s="13">
        <v>209</v>
      </c>
      <c r="H497" s="13">
        <v>190</v>
      </c>
      <c r="I497" s="227">
        <v>0.56293706293706292</v>
      </c>
      <c r="J497" s="227">
        <v>0.1043956043956044</v>
      </c>
      <c r="K497" s="228">
        <v>9.4905094905094911E-2</v>
      </c>
    </row>
    <row r="498" spans="3:11">
      <c r="C498" s="11" t="s">
        <v>661</v>
      </c>
      <c r="D498" s="12" t="s">
        <v>2110</v>
      </c>
      <c r="E498" s="13">
        <v>3070</v>
      </c>
      <c r="F498" s="13">
        <v>1105</v>
      </c>
      <c r="G498" s="13">
        <v>236</v>
      </c>
      <c r="H498" s="13">
        <v>234</v>
      </c>
      <c r="I498" s="227">
        <v>0.35993485342019543</v>
      </c>
      <c r="J498" s="227">
        <v>7.6872964169381108E-2</v>
      </c>
      <c r="K498" s="228">
        <v>7.6221498371335503E-2</v>
      </c>
    </row>
    <row r="499" spans="3:11">
      <c r="C499" s="11" t="s">
        <v>662</v>
      </c>
      <c r="D499" s="12" t="s">
        <v>2111</v>
      </c>
      <c r="E499" s="13">
        <v>234</v>
      </c>
      <c r="F499" s="13">
        <v>233</v>
      </c>
      <c r="G499" s="13">
        <v>232</v>
      </c>
      <c r="H499" s="13">
        <v>215</v>
      </c>
      <c r="I499" s="227">
        <v>0.99572649572649574</v>
      </c>
      <c r="J499" s="227">
        <v>0.99145299145299148</v>
      </c>
      <c r="K499" s="228">
        <v>0.91880341880341876</v>
      </c>
    </row>
    <row r="500" spans="3:11">
      <c r="C500" s="11" t="s">
        <v>663</v>
      </c>
      <c r="D500" s="12" t="s">
        <v>2112</v>
      </c>
      <c r="E500" s="13">
        <v>257</v>
      </c>
      <c r="F500" s="13">
        <v>254</v>
      </c>
      <c r="G500" s="13">
        <v>254</v>
      </c>
      <c r="H500" s="13">
        <v>251</v>
      </c>
      <c r="I500" s="227">
        <v>0.98832684824902728</v>
      </c>
      <c r="J500" s="227">
        <v>0.98832684824902728</v>
      </c>
      <c r="K500" s="228">
        <v>0.97665369649805445</v>
      </c>
    </row>
    <row r="501" spans="3:11">
      <c r="C501" s="11" t="s">
        <v>664</v>
      </c>
      <c r="D501" s="12" t="s">
        <v>2113</v>
      </c>
      <c r="E501" s="13">
        <v>2816</v>
      </c>
      <c r="F501" s="13">
        <v>594</v>
      </c>
      <c r="G501" s="13">
        <v>177</v>
      </c>
      <c r="H501" s="13">
        <v>164</v>
      </c>
      <c r="I501" s="227">
        <v>0.2109375</v>
      </c>
      <c r="J501" s="227">
        <v>6.2855113636363633E-2</v>
      </c>
      <c r="K501" s="228">
        <v>5.823863636363636E-2</v>
      </c>
    </row>
    <row r="502" spans="3:11">
      <c r="C502" s="11" t="s">
        <v>665</v>
      </c>
      <c r="D502" s="12" t="s">
        <v>2114</v>
      </c>
      <c r="E502" s="13">
        <v>4708</v>
      </c>
      <c r="F502" s="13">
        <v>678</v>
      </c>
      <c r="G502" s="13">
        <v>531</v>
      </c>
      <c r="H502" s="13">
        <v>529</v>
      </c>
      <c r="I502" s="227">
        <v>0.14401019541206458</v>
      </c>
      <c r="J502" s="227">
        <v>0.11278674596431605</v>
      </c>
      <c r="K502" s="228">
        <v>0.11236193712829227</v>
      </c>
    </row>
    <row r="503" spans="3:11">
      <c r="C503" s="11" t="s">
        <v>666</v>
      </c>
      <c r="D503" s="12" t="s">
        <v>2115</v>
      </c>
      <c r="E503" s="13">
        <v>166</v>
      </c>
      <c r="F503" s="13">
        <v>163</v>
      </c>
      <c r="G503" s="13">
        <v>159</v>
      </c>
      <c r="H503" s="13">
        <v>143</v>
      </c>
      <c r="I503" s="227">
        <v>0.98192771084337349</v>
      </c>
      <c r="J503" s="227">
        <v>0.95783132530120485</v>
      </c>
      <c r="K503" s="228">
        <v>0.86144578313253017</v>
      </c>
    </row>
    <row r="504" spans="3:11">
      <c r="C504" s="11" t="s">
        <v>667</v>
      </c>
      <c r="D504" s="12" t="s">
        <v>2116</v>
      </c>
      <c r="E504" s="13">
        <v>279</v>
      </c>
      <c r="F504" s="13">
        <v>262</v>
      </c>
      <c r="G504" s="13">
        <v>263</v>
      </c>
      <c r="H504" s="13">
        <v>257</v>
      </c>
      <c r="I504" s="227">
        <v>0.93906810035842292</v>
      </c>
      <c r="J504" s="227">
        <v>0.94265232974910396</v>
      </c>
      <c r="K504" s="228">
        <v>0.92114695340501795</v>
      </c>
    </row>
    <row r="505" spans="3:11">
      <c r="C505" s="11" t="s">
        <v>668</v>
      </c>
      <c r="D505" s="12" t="s">
        <v>2117</v>
      </c>
      <c r="E505" s="13">
        <v>290</v>
      </c>
      <c r="F505" s="13">
        <v>290</v>
      </c>
      <c r="G505" s="13">
        <v>289</v>
      </c>
      <c r="H505" s="13">
        <v>274</v>
      </c>
      <c r="I505" s="227">
        <v>1</v>
      </c>
      <c r="J505" s="227">
        <v>0.99655172413793103</v>
      </c>
      <c r="K505" s="228">
        <v>0.94482758620689655</v>
      </c>
    </row>
    <row r="506" spans="3:11">
      <c r="C506" s="11" t="s">
        <v>669</v>
      </c>
      <c r="D506" s="12" t="s">
        <v>2118</v>
      </c>
      <c r="E506" s="13">
        <v>1195</v>
      </c>
      <c r="F506" s="13">
        <v>1190</v>
      </c>
      <c r="G506" s="13">
        <v>1189</v>
      </c>
      <c r="H506" s="13">
        <v>1181</v>
      </c>
      <c r="I506" s="227">
        <v>0.99581589958159</v>
      </c>
      <c r="J506" s="227">
        <v>0.99497907949790798</v>
      </c>
      <c r="K506" s="228">
        <v>0.98828451882845192</v>
      </c>
    </row>
    <row r="507" spans="3:11">
      <c r="C507" s="11" t="s">
        <v>670</v>
      </c>
      <c r="D507" s="12" t="s">
        <v>2119</v>
      </c>
      <c r="E507" s="13">
        <v>4125</v>
      </c>
      <c r="F507" s="13">
        <v>4125</v>
      </c>
      <c r="G507" s="13">
        <v>4060</v>
      </c>
      <c r="H507" s="13">
        <v>4042</v>
      </c>
      <c r="I507" s="227">
        <v>1</v>
      </c>
      <c r="J507" s="227">
        <v>0.98424242424242425</v>
      </c>
      <c r="K507" s="228">
        <v>0.9798787878787879</v>
      </c>
    </row>
    <row r="508" spans="3:11">
      <c r="C508" s="11" t="s">
        <v>671</v>
      </c>
      <c r="D508" s="12" t="s">
        <v>2120</v>
      </c>
      <c r="E508" s="13">
        <v>4339</v>
      </c>
      <c r="F508" s="13">
        <v>4339</v>
      </c>
      <c r="G508" s="13">
        <v>4339</v>
      </c>
      <c r="H508" s="13">
        <v>4328</v>
      </c>
      <c r="I508" s="227">
        <v>1</v>
      </c>
      <c r="J508" s="227">
        <v>1</v>
      </c>
      <c r="K508" s="228">
        <v>0.99746485365291537</v>
      </c>
    </row>
    <row r="509" spans="3:11">
      <c r="C509" s="11" t="s">
        <v>672</v>
      </c>
      <c r="D509" s="12" t="s">
        <v>2121</v>
      </c>
      <c r="E509" s="13">
        <v>281</v>
      </c>
      <c r="F509" s="13">
        <v>271</v>
      </c>
      <c r="G509" s="13">
        <v>3</v>
      </c>
      <c r="H509" s="13">
        <v>3</v>
      </c>
      <c r="I509" s="227">
        <v>0.96441281138790036</v>
      </c>
      <c r="J509" s="227">
        <v>1.0676156583629894E-2</v>
      </c>
      <c r="K509" s="228">
        <v>1.0676156583629894E-2</v>
      </c>
    </row>
    <row r="510" spans="3:11">
      <c r="C510" s="11" t="s">
        <v>673</v>
      </c>
      <c r="D510" s="12" t="s">
        <v>2122</v>
      </c>
      <c r="E510" s="13">
        <v>1940</v>
      </c>
      <c r="F510" s="13">
        <v>114</v>
      </c>
      <c r="G510" s="13">
        <v>26</v>
      </c>
      <c r="H510" s="13">
        <v>25</v>
      </c>
      <c r="I510" s="227">
        <v>5.8762886597938144E-2</v>
      </c>
      <c r="J510" s="227">
        <v>1.3402061855670102E-2</v>
      </c>
      <c r="K510" s="228">
        <v>1.2886597938144329E-2</v>
      </c>
    </row>
    <row r="511" spans="3:11">
      <c r="C511" s="11" t="s">
        <v>674</v>
      </c>
      <c r="D511" s="12" t="s">
        <v>2123</v>
      </c>
      <c r="E511" s="13">
        <v>1704</v>
      </c>
      <c r="F511" s="13">
        <v>21</v>
      </c>
      <c r="G511" s="13">
        <v>14</v>
      </c>
      <c r="H511" s="13">
        <v>14</v>
      </c>
      <c r="I511" s="227">
        <v>1.232394366197183E-2</v>
      </c>
      <c r="J511" s="227">
        <v>8.2159624413145546E-3</v>
      </c>
      <c r="K511" s="228">
        <v>8.2159624413145546E-3</v>
      </c>
    </row>
    <row r="512" spans="3:11">
      <c r="C512" s="11" t="s">
        <v>675</v>
      </c>
      <c r="D512" s="12" t="s">
        <v>2124</v>
      </c>
      <c r="E512" s="13">
        <v>2370</v>
      </c>
      <c r="F512" s="13">
        <v>18</v>
      </c>
      <c r="G512" s="13">
        <v>12</v>
      </c>
      <c r="H512" s="13">
        <v>11</v>
      </c>
      <c r="I512" s="227">
        <v>7.5949367088607592E-3</v>
      </c>
      <c r="J512" s="227">
        <v>5.0632911392405064E-3</v>
      </c>
      <c r="K512" s="228">
        <v>4.641350210970464E-3</v>
      </c>
    </row>
    <row r="513" spans="3:11">
      <c r="C513" s="11" t="s">
        <v>676</v>
      </c>
      <c r="D513" s="12" t="s">
        <v>2125</v>
      </c>
      <c r="E513" s="13">
        <v>4942</v>
      </c>
      <c r="F513" s="13">
        <v>4939</v>
      </c>
      <c r="G513" s="13">
        <v>308</v>
      </c>
      <c r="H513" s="13">
        <v>304</v>
      </c>
      <c r="I513" s="227">
        <v>0.99939295831647101</v>
      </c>
      <c r="J513" s="227">
        <v>6.2322946175637391E-2</v>
      </c>
      <c r="K513" s="228">
        <v>6.1513557264265481E-2</v>
      </c>
    </row>
    <row r="514" spans="3:11">
      <c r="C514" s="11" t="s">
        <v>677</v>
      </c>
      <c r="D514" s="12" t="s">
        <v>2126</v>
      </c>
      <c r="E514" s="13">
        <v>422</v>
      </c>
      <c r="F514" s="13">
        <v>422</v>
      </c>
      <c r="G514" s="13">
        <v>408</v>
      </c>
      <c r="H514" s="13">
        <v>374</v>
      </c>
      <c r="I514" s="227">
        <v>1</v>
      </c>
      <c r="J514" s="227">
        <v>0.96682464454976302</v>
      </c>
      <c r="K514" s="228">
        <v>0.88625592417061616</v>
      </c>
    </row>
    <row r="515" spans="3:11">
      <c r="C515" s="11" t="s">
        <v>678</v>
      </c>
      <c r="D515" s="12" t="s">
        <v>2127</v>
      </c>
      <c r="E515" s="13">
        <v>38</v>
      </c>
      <c r="F515" s="13">
        <v>38</v>
      </c>
      <c r="G515" s="13">
        <v>38</v>
      </c>
      <c r="H515" s="13">
        <v>37</v>
      </c>
      <c r="I515" s="227">
        <v>1</v>
      </c>
      <c r="J515" s="227">
        <v>1</v>
      </c>
      <c r="K515" s="228">
        <v>0.97368421052631582</v>
      </c>
    </row>
    <row r="516" spans="3:11">
      <c r="C516" s="11" t="s">
        <v>679</v>
      </c>
      <c r="D516" s="12" t="s">
        <v>2128</v>
      </c>
      <c r="E516" s="13">
        <v>59</v>
      </c>
      <c r="F516" s="13">
        <v>59</v>
      </c>
      <c r="G516" s="13">
        <v>59</v>
      </c>
      <c r="H516" s="13">
        <v>58</v>
      </c>
      <c r="I516" s="227">
        <v>1</v>
      </c>
      <c r="J516" s="227">
        <v>1</v>
      </c>
      <c r="K516" s="228">
        <v>0.98305084745762716</v>
      </c>
    </row>
    <row r="517" spans="3:11">
      <c r="C517" s="11" t="s">
        <v>680</v>
      </c>
      <c r="D517" s="12" t="s">
        <v>2129</v>
      </c>
      <c r="E517" s="13">
        <v>530</v>
      </c>
      <c r="F517" s="13">
        <v>310</v>
      </c>
      <c r="G517" s="13">
        <v>384</v>
      </c>
      <c r="H517" s="13">
        <v>113</v>
      </c>
      <c r="I517" s="227">
        <v>0.58490566037735847</v>
      </c>
      <c r="J517" s="227">
        <v>0.7245283018867924</v>
      </c>
      <c r="K517" s="228">
        <v>0.21320754716981133</v>
      </c>
    </row>
    <row r="518" spans="3:11">
      <c r="C518" s="11" t="s">
        <v>681</v>
      </c>
      <c r="D518" s="12" t="s">
        <v>2130</v>
      </c>
      <c r="E518" s="13">
        <v>1772</v>
      </c>
      <c r="F518" s="13">
        <v>1386</v>
      </c>
      <c r="G518" s="13">
        <v>862</v>
      </c>
      <c r="H518" s="13">
        <v>801</v>
      </c>
      <c r="I518" s="227">
        <v>0.78216704288939054</v>
      </c>
      <c r="J518" s="227">
        <v>0.48645598194130923</v>
      </c>
      <c r="K518" s="228">
        <v>0.4520316027088036</v>
      </c>
    </row>
    <row r="519" spans="3:11">
      <c r="C519" s="11" t="s">
        <v>682</v>
      </c>
      <c r="D519" s="12" t="s">
        <v>2131</v>
      </c>
      <c r="E519" s="13">
        <v>571</v>
      </c>
      <c r="F519" s="13">
        <v>419</v>
      </c>
      <c r="G519" s="13">
        <v>275</v>
      </c>
      <c r="H519" s="13">
        <v>267</v>
      </c>
      <c r="I519" s="227">
        <v>0.73380035026269708</v>
      </c>
      <c r="J519" s="227">
        <v>0.48161120840630472</v>
      </c>
      <c r="K519" s="228">
        <v>0.46760070052539404</v>
      </c>
    </row>
    <row r="520" spans="3:11">
      <c r="C520" s="11" t="s">
        <v>683</v>
      </c>
      <c r="D520" s="12" t="s">
        <v>2132</v>
      </c>
      <c r="E520" s="13">
        <v>881</v>
      </c>
      <c r="F520" s="13">
        <v>776</v>
      </c>
      <c r="G520" s="13">
        <v>272</v>
      </c>
      <c r="H520" s="13">
        <v>253</v>
      </c>
      <c r="I520" s="227">
        <v>0.88081725312145287</v>
      </c>
      <c r="J520" s="227">
        <v>0.30874006810442678</v>
      </c>
      <c r="K520" s="228">
        <v>0.28717366628830876</v>
      </c>
    </row>
    <row r="521" spans="3:11">
      <c r="C521" s="11" t="s">
        <v>684</v>
      </c>
      <c r="D521" s="12" t="s">
        <v>2133</v>
      </c>
      <c r="E521" s="13">
        <v>419</v>
      </c>
      <c r="F521" s="13">
        <v>371</v>
      </c>
      <c r="G521" s="13">
        <v>114</v>
      </c>
      <c r="H521" s="13">
        <v>113</v>
      </c>
      <c r="I521" s="227">
        <v>0.88544152744630067</v>
      </c>
      <c r="J521" s="227">
        <v>0.27207637231503579</v>
      </c>
      <c r="K521" s="228">
        <v>0.26968973747016706</v>
      </c>
    </row>
    <row r="522" spans="3:11">
      <c r="C522" s="11" t="s">
        <v>685</v>
      </c>
      <c r="D522" s="12" t="s">
        <v>2134</v>
      </c>
      <c r="E522" s="13">
        <v>1615</v>
      </c>
      <c r="F522" s="13">
        <v>1037</v>
      </c>
      <c r="G522" s="13">
        <v>407</v>
      </c>
      <c r="H522" s="13">
        <v>369</v>
      </c>
      <c r="I522" s="227">
        <v>0.64210526315789473</v>
      </c>
      <c r="J522" s="227">
        <v>0.25201238390092878</v>
      </c>
      <c r="K522" s="228">
        <v>0.2284829721362229</v>
      </c>
    </row>
    <row r="523" spans="3:11">
      <c r="C523" s="11" t="s">
        <v>686</v>
      </c>
      <c r="D523" s="12" t="s">
        <v>2135</v>
      </c>
      <c r="E523" s="13">
        <v>822</v>
      </c>
      <c r="F523" s="13">
        <v>585</v>
      </c>
      <c r="G523" s="13">
        <v>238</v>
      </c>
      <c r="H523" s="13">
        <v>232</v>
      </c>
      <c r="I523" s="227">
        <v>0.71167883211678828</v>
      </c>
      <c r="J523" s="227">
        <v>0.28953771289537711</v>
      </c>
      <c r="K523" s="228">
        <v>0.28223844282238442</v>
      </c>
    </row>
    <row r="524" spans="3:11">
      <c r="C524" s="11" t="s">
        <v>687</v>
      </c>
      <c r="D524" s="12" t="s">
        <v>2136</v>
      </c>
      <c r="E524" s="13">
        <v>783</v>
      </c>
      <c r="F524" s="13">
        <v>151</v>
      </c>
      <c r="G524" s="13">
        <v>87</v>
      </c>
      <c r="H524" s="13">
        <v>80</v>
      </c>
      <c r="I524" s="227">
        <v>0.19284802043422733</v>
      </c>
      <c r="J524" s="227">
        <v>0.1111111111111111</v>
      </c>
      <c r="K524" s="228">
        <v>0.10217113665389528</v>
      </c>
    </row>
    <row r="525" spans="3:11">
      <c r="C525" s="11" t="s">
        <v>688</v>
      </c>
      <c r="D525" s="12" t="s">
        <v>2137</v>
      </c>
      <c r="E525" s="13">
        <v>334</v>
      </c>
      <c r="F525" s="13">
        <v>77</v>
      </c>
      <c r="G525" s="13">
        <v>38</v>
      </c>
      <c r="H525" s="13">
        <v>36</v>
      </c>
      <c r="I525" s="227">
        <v>0.23053892215568864</v>
      </c>
      <c r="J525" s="227">
        <v>0.11377245508982035</v>
      </c>
      <c r="K525" s="228">
        <v>0.10778443113772455</v>
      </c>
    </row>
    <row r="526" spans="3:11">
      <c r="C526" s="11" t="s">
        <v>689</v>
      </c>
      <c r="D526" s="12" t="s">
        <v>2138</v>
      </c>
      <c r="E526" s="13">
        <v>2038</v>
      </c>
      <c r="F526" s="13">
        <v>223</v>
      </c>
      <c r="G526" s="13">
        <v>104</v>
      </c>
      <c r="H526" s="13">
        <v>97</v>
      </c>
      <c r="I526" s="227">
        <v>0.10942100098135427</v>
      </c>
      <c r="J526" s="227">
        <v>5.1030421982335622E-2</v>
      </c>
      <c r="K526" s="228">
        <v>4.7595682041216877E-2</v>
      </c>
    </row>
    <row r="527" spans="3:11">
      <c r="C527" s="11" t="s">
        <v>690</v>
      </c>
      <c r="D527" s="12" t="s">
        <v>2139</v>
      </c>
      <c r="E527" s="13">
        <v>1760</v>
      </c>
      <c r="F527" s="13">
        <v>142</v>
      </c>
      <c r="G527" s="13">
        <v>114</v>
      </c>
      <c r="H527" s="13">
        <v>111</v>
      </c>
      <c r="I527" s="227">
        <v>8.0681818181818188E-2</v>
      </c>
      <c r="J527" s="227">
        <v>6.4772727272727273E-2</v>
      </c>
      <c r="K527" s="228">
        <v>6.3068181818181815E-2</v>
      </c>
    </row>
    <row r="528" spans="3:11">
      <c r="C528" s="11" t="s">
        <v>691</v>
      </c>
      <c r="D528" s="12" t="s">
        <v>2140</v>
      </c>
      <c r="E528" s="13">
        <v>2243</v>
      </c>
      <c r="F528" s="13">
        <v>10</v>
      </c>
      <c r="G528" s="13">
        <v>0</v>
      </c>
      <c r="H528" s="13">
        <v>0</v>
      </c>
      <c r="I528" s="227">
        <v>4.4583147570218459E-3</v>
      </c>
      <c r="J528" s="227">
        <v>0</v>
      </c>
      <c r="K528" s="228">
        <v>0</v>
      </c>
    </row>
    <row r="529" spans="3:11">
      <c r="C529" s="11" t="s">
        <v>692</v>
      </c>
      <c r="D529" s="12" t="s">
        <v>2141</v>
      </c>
      <c r="E529" s="13">
        <v>23594</v>
      </c>
      <c r="F529" s="13">
        <v>22</v>
      </c>
      <c r="G529" s="13">
        <v>5</v>
      </c>
      <c r="H529" s="13">
        <v>1</v>
      </c>
      <c r="I529" s="227">
        <v>9.32440450962109E-4</v>
      </c>
      <c r="J529" s="227">
        <v>2.1191828430957023E-4</v>
      </c>
      <c r="K529" s="228">
        <v>4.2383656861914047E-5</v>
      </c>
    </row>
    <row r="530" spans="3:11">
      <c r="C530" s="11" t="s">
        <v>693</v>
      </c>
      <c r="D530" s="12" t="s">
        <v>2142</v>
      </c>
      <c r="E530" s="13">
        <v>19395</v>
      </c>
      <c r="F530" s="13">
        <v>3</v>
      </c>
      <c r="G530" s="13">
        <v>0</v>
      </c>
      <c r="H530" s="13">
        <v>0</v>
      </c>
      <c r="I530" s="227">
        <v>1.5467904098994585E-4</v>
      </c>
      <c r="J530" s="227">
        <v>0</v>
      </c>
      <c r="K530" s="228">
        <v>0</v>
      </c>
    </row>
    <row r="531" spans="3:11">
      <c r="C531" s="11" t="s">
        <v>694</v>
      </c>
      <c r="D531" s="12" t="s">
        <v>2143</v>
      </c>
      <c r="E531" s="13">
        <v>19071</v>
      </c>
      <c r="F531" s="13">
        <v>241</v>
      </c>
      <c r="G531" s="13">
        <v>54</v>
      </c>
      <c r="H531" s="13">
        <v>45</v>
      </c>
      <c r="I531" s="227">
        <v>1.2636988097110797E-2</v>
      </c>
      <c r="J531" s="227">
        <v>2.8315243039169422E-3</v>
      </c>
      <c r="K531" s="228">
        <v>2.3596035865974517E-3</v>
      </c>
    </row>
    <row r="532" spans="3:11">
      <c r="C532" s="11" t="s">
        <v>695</v>
      </c>
      <c r="D532" s="12" t="s">
        <v>2144</v>
      </c>
      <c r="E532" s="13">
        <v>655</v>
      </c>
      <c r="F532" s="13">
        <v>410</v>
      </c>
      <c r="G532" s="13">
        <v>655</v>
      </c>
      <c r="H532" s="13">
        <v>619</v>
      </c>
      <c r="I532" s="227">
        <v>0.62595419847328249</v>
      </c>
      <c r="J532" s="227">
        <v>1</v>
      </c>
      <c r="K532" s="228">
        <v>0.94503816793893125</v>
      </c>
    </row>
    <row r="533" spans="3:11">
      <c r="C533" s="11" t="s">
        <v>696</v>
      </c>
      <c r="D533" s="12" t="s">
        <v>2145</v>
      </c>
      <c r="E533" s="13">
        <v>219</v>
      </c>
      <c r="F533" s="13">
        <v>75</v>
      </c>
      <c r="G533" s="13">
        <v>13</v>
      </c>
      <c r="H533" s="13">
        <v>1</v>
      </c>
      <c r="I533" s="227">
        <v>0.34246575342465752</v>
      </c>
      <c r="J533" s="227">
        <v>5.9360730593607303E-2</v>
      </c>
      <c r="K533" s="228">
        <v>4.5662100456621002E-3</v>
      </c>
    </row>
    <row r="534" spans="3:11">
      <c r="C534" s="11" t="s">
        <v>697</v>
      </c>
      <c r="D534" s="12" t="s">
        <v>2146</v>
      </c>
      <c r="E534" s="13">
        <v>181</v>
      </c>
      <c r="F534" s="13">
        <v>176</v>
      </c>
      <c r="G534" s="13">
        <v>171</v>
      </c>
      <c r="H534" s="13">
        <v>100</v>
      </c>
      <c r="I534" s="227">
        <v>0.97237569060773477</v>
      </c>
      <c r="J534" s="227">
        <v>0.94475138121546964</v>
      </c>
      <c r="K534" s="228">
        <v>0.5524861878453039</v>
      </c>
    </row>
    <row r="535" spans="3:11">
      <c r="C535" s="11" t="s">
        <v>698</v>
      </c>
      <c r="D535" s="12" t="s">
        <v>2147</v>
      </c>
      <c r="E535" s="13">
        <v>494</v>
      </c>
      <c r="F535" s="13">
        <v>115</v>
      </c>
      <c r="G535" s="13">
        <v>54</v>
      </c>
      <c r="H535" s="13">
        <v>52</v>
      </c>
      <c r="I535" s="227">
        <v>0.23279352226720648</v>
      </c>
      <c r="J535" s="227">
        <v>0.10931174089068826</v>
      </c>
      <c r="K535" s="228">
        <v>0.10526315789473684</v>
      </c>
    </row>
    <row r="536" spans="3:11">
      <c r="C536" s="11" t="s">
        <v>699</v>
      </c>
      <c r="D536" s="12" t="s">
        <v>2148</v>
      </c>
      <c r="E536" s="13">
        <v>446</v>
      </c>
      <c r="F536" s="13">
        <v>59</v>
      </c>
      <c r="G536" s="13">
        <v>37</v>
      </c>
      <c r="H536" s="13">
        <v>37</v>
      </c>
      <c r="I536" s="227">
        <v>0.13228699551569506</v>
      </c>
      <c r="J536" s="227">
        <v>8.2959641255605385E-2</v>
      </c>
      <c r="K536" s="228">
        <v>8.2959641255605385E-2</v>
      </c>
    </row>
    <row r="537" spans="3:11">
      <c r="C537" s="11" t="s">
        <v>700</v>
      </c>
      <c r="D537" s="12" t="s">
        <v>2149</v>
      </c>
      <c r="E537" s="13">
        <v>1053</v>
      </c>
      <c r="F537" s="13">
        <v>484</v>
      </c>
      <c r="G537" s="13">
        <v>292</v>
      </c>
      <c r="H537" s="13">
        <v>256</v>
      </c>
      <c r="I537" s="227">
        <v>0.45963912630579296</v>
      </c>
      <c r="J537" s="227">
        <v>0.27730294396961064</v>
      </c>
      <c r="K537" s="228">
        <v>0.24311490978157646</v>
      </c>
    </row>
    <row r="538" spans="3:11">
      <c r="C538" s="11" t="s">
        <v>701</v>
      </c>
      <c r="D538" s="12" t="s">
        <v>2150</v>
      </c>
      <c r="E538" s="13">
        <v>1802</v>
      </c>
      <c r="F538" s="13">
        <v>545</v>
      </c>
      <c r="G538" s="13">
        <v>474</v>
      </c>
      <c r="H538" s="13">
        <v>454</v>
      </c>
      <c r="I538" s="227">
        <v>0.30244173140954494</v>
      </c>
      <c r="J538" s="227">
        <v>0.26304106548279688</v>
      </c>
      <c r="K538" s="228">
        <v>0.25194228634850169</v>
      </c>
    </row>
    <row r="539" spans="3:11">
      <c r="C539" s="11" t="s">
        <v>702</v>
      </c>
      <c r="D539" s="12" t="s">
        <v>2151</v>
      </c>
      <c r="E539" s="13">
        <v>537</v>
      </c>
      <c r="F539" s="13">
        <v>299</v>
      </c>
      <c r="G539" s="13">
        <v>185</v>
      </c>
      <c r="H539" s="13">
        <v>170</v>
      </c>
      <c r="I539" s="227">
        <v>0.55679702048417135</v>
      </c>
      <c r="J539" s="227">
        <v>0.34450651769087526</v>
      </c>
      <c r="K539" s="228">
        <v>0.31657355679702048</v>
      </c>
    </row>
    <row r="540" spans="3:11">
      <c r="C540" s="11" t="s">
        <v>703</v>
      </c>
      <c r="D540" s="12" t="s">
        <v>2152</v>
      </c>
      <c r="E540" s="13">
        <v>710</v>
      </c>
      <c r="F540" s="13">
        <v>338</v>
      </c>
      <c r="G540" s="13">
        <v>260</v>
      </c>
      <c r="H540" s="13">
        <v>248</v>
      </c>
      <c r="I540" s="227">
        <v>0.47605633802816899</v>
      </c>
      <c r="J540" s="227">
        <v>0.36619718309859156</v>
      </c>
      <c r="K540" s="228">
        <v>0.3492957746478873</v>
      </c>
    </row>
    <row r="541" spans="3:11">
      <c r="C541" s="11" t="s">
        <v>704</v>
      </c>
      <c r="D541" s="12" t="s">
        <v>2153</v>
      </c>
      <c r="E541" s="13">
        <v>525</v>
      </c>
      <c r="F541" s="13">
        <v>204</v>
      </c>
      <c r="G541" s="13">
        <v>183</v>
      </c>
      <c r="H541" s="13">
        <v>179</v>
      </c>
      <c r="I541" s="227">
        <v>0.38857142857142857</v>
      </c>
      <c r="J541" s="227">
        <v>0.34857142857142859</v>
      </c>
      <c r="K541" s="228">
        <v>0.34095238095238095</v>
      </c>
    </row>
    <row r="542" spans="3:11">
      <c r="C542" s="11" t="s">
        <v>705</v>
      </c>
      <c r="D542" s="12" t="s">
        <v>2154</v>
      </c>
      <c r="E542" s="13">
        <v>6728</v>
      </c>
      <c r="F542" s="13">
        <v>955</v>
      </c>
      <c r="G542" s="13">
        <v>260</v>
      </c>
      <c r="H542" s="13">
        <v>232</v>
      </c>
      <c r="I542" s="227">
        <v>0.14194411414982164</v>
      </c>
      <c r="J542" s="227">
        <v>3.8644470868014272E-2</v>
      </c>
      <c r="K542" s="228">
        <v>3.4482758620689655E-2</v>
      </c>
    </row>
    <row r="543" spans="3:11">
      <c r="C543" s="11" t="s">
        <v>706</v>
      </c>
      <c r="D543" s="12" t="s">
        <v>2155</v>
      </c>
      <c r="E543" s="13">
        <v>1608</v>
      </c>
      <c r="F543" s="13">
        <v>139</v>
      </c>
      <c r="G543" s="13">
        <v>39</v>
      </c>
      <c r="H543" s="13">
        <v>39</v>
      </c>
      <c r="I543" s="227">
        <v>8.6442786069651736E-2</v>
      </c>
      <c r="J543" s="227">
        <v>2.4253731343283583E-2</v>
      </c>
      <c r="K543" s="228">
        <v>2.4253731343283583E-2</v>
      </c>
    </row>
    <row r="544" spans="3:11">
      <c r="C544" s="11" t="s">
        <v>707</v>
      </c>
      <c r="D544" s="12" t="s">
        <v>2156</v>
      </c>
      <c r="E544" s="13">
        <v>17688</v>
      </c>
      <c r="F544" s="13">
        <v>3116</v>
      </c>
      <c r="G544" s="13">
        <v>497</v>
      </c>
      <c r="H544" s="13">
        <v>396</v>
      </c>
      <c r="I544" s="227">
        <v>0.17616463138851199</v>
      </c>
      <c r="J544" s="227">
        <v>2.8098145635459069E-2</v>
      </c>
      <c r="K544" s="228">
        <v>2.2388059701492536E-2</v>
      </c>
    </row>
    <row r="545" spans="3:11">
      <c r="C545" s="11" t="s">
        <v>708</v>
      </c>
      <c r="D545" s="12" t="s">
        <v>2157</v>
      </c>
      <c r="E545" s="13">
        <v>430</v>
      </c>
      <c r="F545" s="13">
        <v>396</v>
      </c>
      <c r="G545" s="13">
        <v>430</v>
      </c>
      <c r="H545" s="13">
        <v>426</v>
      </c>
      <c r="I545" s="227">
        <v>0.92093023255813955</v>
      </c>
      <c r="J545" s="227">
        <v>1</v>
      </c>
      <c r="K545" s="228">
        <v>0.99069767441860468</v>
      </c>
    </row>
    <row r="546" spans="3:11">
      <c r="C546" s="11" t="s">
        <v>709</v>
      </c>
      <c r="D546" s="12" t="s">
        <v>2158</v>
      </c>
      <c r="E546" s="13">
        <v>417</v>
      </c>
      <c r="F546" s="13">
        <v>117</v>
      </c>
      <c r="G546" s="13">
        <v>44</v>
      </c>
      <c r="H546" s="13">
        <v>27</v>
      </c>
      <c r="I546" s="227">
        <v>0.2805755395683453</v>
      </c>
      <c r="J546" s="227">
        <v>0.10551558752997602</v>
      </c>
      <c r="K546" s="228">
        <v>6.4748201438848921E-2</v>
      </c>
    </row>
    <row r="547" spans="3:11">
      <c r="C547" s="11" t="s">
        <v>710</v>
      </c>
      <c r="D547" s="12" t="s">
        <v>2159</v>
      </c>
      <c r="E547" s="13">
        <v>920</v>
      </c>
      <c r="F547" s="13">
        <v>146</v>
      </c>
      <c r="G547" s="13">
        <v>41</v>
      </c>
      <c r="H547" s="13">
        <v>30</v>
      </c>
      <c r="I547" s="227">
        <v>0.15869565217391304</v>
      </c>
      <c r="J547" s="227">
        <v>4.4565217391304347E-2</v>
      </c>
      <c r="K547" s="228">
        <v>3.2608695652173912E-2</v>
      </c>
    </row>
    <row r="548" spans="3:11">
      <c r="C548" s="11" t="s">
        <v>711</v>
      </c>
      <c r="D548" s="12" t="s">
        <v>2160</v>
      </c>
      <c r="E548" s="13">
        <v>1981</v>
      </c>
      <c r="F548" s="13">
        <v>116</v>
      </c>
      <c r="G548" s="13">
        <v>30</v>
      </c>
      <c r="H548" s="13">
        <v>26</v>
      </c>
      <c r="I548" s="227">
        <v>5.8556284704694601E-2</v>
      </c>
      <c r="J548" s="227">
        <v>1.5143866733972741E-2</v>
      </c>
      <c r="K548" s="228">
        <v>1.3124684502776375E-2</v>
      </c>
    </row>
    <row r="549" spans="3:11">
      <c r="C549" s="11" t="s">
        <v>712</v>
      </c>
      <c r="D549" s="12" t="s">
        <v>2161</v>
      </c>
      <c r="E549" s="13">
        <v>2232</v>
      </c>
      <c r="F549" s="13">
        <v>407</v>
      </c>
      <c r="G549" s="13">
        <v>101</v>
      </c>
      <c r="H549" s="13">
        <v>77</v>
      </c>
      <c r="I549" s="227">
        <v>0.18234767025089607</v>
      </c>
      <c r="J549" s="227">
        <v>4.5250896057347667E-2</v>
      </c>
      <c r="K549" s="228">
        <v>3.4498207885304659E-2</v>
      </c>
    </row>
    <row r="550" spans="3:11">
      <c r="C550" s="11" t="s">
        <v>713</v>
      </c>
      <c r="D550" s="12" t="s">
        <v>2162</v>
      </c>
      <c r="E550" s="13">
        <v>4714</v>
      </c>
      <c r="F550" s="13">
        <v>439</v>
      </c>
      <c r="G550" s="13">
        <v>117</v>
      </c>
      <c r="H550" s="13">
        <v>88</v>
      </c>
      <c r="I550" s="227">
        <v>9.3126856173101402E-2</v>
      </c>
      <c r="J550" s="227">
        <v>2.4819686041578276E-2</v>
      </c>
      <c r="K550" s="228">
        <v>1.8667798048366567E-2</v>
      </c>
    </row>
    <row r="551" spans="3:11">
      <c r="C551" s="11" t="s">
        <v>714</v>
      </c>
      <c r="D551" s="12" t="s">
        <v>2163</v>
      </c>
      <c r="E551" s="13">
        <v>1781</v>
      </c>
      <c r="F551" s="13">
        <v>120</v>
      </c>
      <c r="G551" s="13">
        <v>42</v>
      </c>
      <c r="H551" s="13">
        <v>42</v>
      </c>
      <c r="I551" s="227">
        <v>6.7377877596855693E-2</v>
      </c>
      <c r="J551" s="227">
        <v>2.3582257158899493E-2</v>
      </c>
      <c r="K551" s="228">
        <v>2.3582257158899493E-2</v>
      </c>
    </row>
    <row r="552" spans="3:11">
      <c r="C552" s="11" t="s">
        <v>715</v>
      </c>
      <c r="D552" s="12" t="s">
        <v>2164</v>
      </c>
      <c r="E552" s="13">
        <v>19098</v>
      </c>
      <c r="F552" s="13">
        <v>1075</v>
      </c>
      <c r="G552" s="13">
        <v>301</v>
      </c>
      <c r="H552" s="13">
        <v>276</v>
      </c>
      <c r="I552" s="227">
        <v>5.628861660906901E-2</v>
      </c>
      <c r="J552" s="227">
        <v>1.5760812650539323E-2</v>
      </c>
      <c r="K552" s="228">
        <v>1.4451775054979578E-2</v>
      </c>
    </row>
    <row r="553" spans="3:11">
      <c r="C553" s="11" t="s">
        <v>716</v>
      </c>
      <c r="D553" s="12" t="s">
        <v>2165</v>
      </c>
      <c r="E553" s="13">
        <v>4853</v>
      </c>
      <c r="F553" s="13">
        <v>355</v>
      </c>
      <c r="G553" s="13">
        <v>119</v>
      </c>
      <c r="H553" s="13">
        <v>107</v>
      </c>
      <c r="I553" s="227">
        <v>7.3150628477230584E-2</v>
      </c>
      <c r="J553" s="227">
        <v>2.4520914898001237E-2</v>
      </c>
      <c r="K553" s="228">
        <v>2.2048217597362457E-2</v>
      </c>
    </row>
    <row r="554" spans="3:11">
      <c r="C554" s="11" t="s">
        <v>717</v>
      </c>
      <c r="D554" s="12" t="s">
        <v>2166</v>
      </c>
      <c r="E554" s="13">
        <v>258</v>
      </c>
      <c r="F554" s="13">
        <v>171</v>
      </c>
      <c r="G554" s="13">
        <v>106</v>
      </c>
      <c r="H554" s="13">
        <v>93</v>
      </c>
      <c r="I554" s="227">
        <v>0.66279069767441856</v>
      </c>
      <c r="J554" s="227">
        <v>0.41085271317829458</v>
      </c>
      <c r="K554" s="228">
        <v>0.36046511627906974</v>
      </c>
    </row>
    <row r="555" spans="3:11">
      <c r="C555" s="11" t="s">
        <v>718</v>
      </c>
      <c r="D555" s="12" t="s">
        <v>2167</v>
      </c>
      <c r="E555" s="13">
        <v>258</v>
      </c>
      <c r="F555" s="13">
        <v>179</v>
      </c>
      <c r="G555" s="13">
        <v>131</v>
      </c>
      <c r="H555" s="13">
        <v>118</v>
      </c>
      <c r="I555" s="227">
        <v>0.69379844961240311</v>
      </c>
      <c r="J555" s="227">
        <v>0.50775193798449614</v>
      </c>
      <c r="K555" s="228">
        <v>0.4573643410852713</v>
      </c>
    </row>
    <row r="556" spans="3:11">
      <c r="C556" s="11" t="s">
        <v>719</v>
      </c>
      <c r="D556" s="12" t="s">
        <v>2168</v>
      </c>
      <c r="E556" s="13">
        <v>302</v>
      </c>
      <c r="F556" s="13">
        <v>158</v>
      </c>
      <c r="G556" s="13">
        <v>41</v>
      </c>
      <c r="H556" s="13">
        <v>37</v>
      </c>
      <c r="I556" s="227">
        <v>0.52317880794701987</v>
      </c>
      <c r="J556" s="227">
        <v>0.13576158940397351</v>
      </c>
      <c r="K556" s="228">
        <v>0.12251655629139073</v>
      </c>
    </row>
    <row r="557" spans="3:11">
      <c r="C557" s="11" t="s">
        <v>720</v>
      </c>
      <c r="D557" s="12" t="s">
        <v>2169</v>
      </c>
      <c r="E557" s="13">
        <v>437</v>
      </c>
      <c r="F557" s="13">
        <v>158</v>
      </c>
      <c r="G557" s="13">
        <v>42</v>
      </c>
      <c r="H557" s="13">
        <v>39</v>
      </c>
      <c r="I557" s="227">
        <v>0.36155606407322655</v>
      </c>
      <c r="J557" s="227">
        <v>9.6109839816933634E-2</v>
      </c>
      <c r="K557" s="228">
        <v>8.924485125858124E-2</v>
      </c>
    </row>
    <row r="558" spans="3:11">
      <c r="C558" s="11" t="s">
        <v>721</v>
      </c>
      <c r="D558" s="12" t="s">
        <v>2170</v>
      </c>
      <c r="E558" s="13">
        <v>925</v>
      </c>
      <c r="F558" s="13">
        <v>252</v>
      </c>
      <c r="G558" s="13">
        <v>54</v>
      </c>
      <c r="H558" s="13">
        <v>53</v>
      </c>
      <c r="I558" s="227">
        <v>0.27243243243243243</v>
      </c>
      <c r="J558" s="227">
        <v>5.8378378378378379E-2</v>
      </c>
      <c r="K558" s="228">
        <v>5.7297297297297295E-2</v>
      </c>
    </row>
    <row r="559" spans="3:11">
      <c r="C559" s="11" t="s">
        <v>722</v>
      </c>
      <c r="D559" s="12" t="s">
        <v>2171</v>
      </c>
      <c r="E559" s="13">
        <v>1477</v>
      </c>
      <c r="F559" s="13">
        <v>1356</v>
      </c>
      <c r="G559" s="13">
        <v>38</v>
      </c>
      <c r="H559" s="13">
        <v>25</v>
      </c>
      <c r="I559" s="227">
        <v>0.91807718348002709</v>
      </c>
      <c r="J559" s="227">
        <v>2.5727826675693975E-2</v>
      </c>
      <c r="K559" s="228">
        <v>1.6926201760324982E-2</v>
      </c>
    </row>
    <row r="560" spans="3:11">
      <c r="C560" s="11" t="s">
        <v>723</v>
      </c>
      <c r="D560" s="12" t="s">
        <v>2172</v>
      </c>
      <c r="E560" s="13">
        <v>4138</v>
      </c>
      <c r="F560" s="13">
        <v>3923</v>
      </c>
      <c r="G560" s="13">
        <v>19</v>
      </c>
      <c r="H560" s="13">
        <v>3</v>
      </c>
      <c r="I560" s="227">
        <v>0.94804253262445626</v>
      </c>
      <c r="J560" s="227">
        <v>4.5915901401643302E-3</v>
      </c>
      <c r="K560" s="228">
        <v>7.2498791686805215E-4</v>
      </c>
    </row>
    <row r="561" spans="3:11">
      <c r="C561" s="11" t="s">
        <v>724</v>
      </c>
      <c r="D561" s="12" t="s">
        <v>2173</v>
      </c>
      <c r="E561" s="13">
        <v>15416</v>
      </c>
      <c r="F561" s="13">
        <v>10681</v>
      </c>
      <c r="G561" s="13">
        <v>3728</v>
      </c>
      <c r="H561" s="13">
        <v>3536</v>
      </c>
      <c r="I561" s="227">
        <v>0.69285158277114689</v>
      </c>
      <c r="J561" s="227">
        <v>0.2418266735858848</v>
      </c>
      <c r="K561" s="228">
        <v>0.22937208095485209</v>
      </c>
    </row>
    <row r="562" spans="3:11">
      <c r="C562" s="11" t="s">
        <v>725</v>
      </c>
      <c r="D562" s="12" t="s">
        <v>2174</v>
      </c>
      <c r="E562" s="13">
        <v>11754</v>
      </c>
      <c r="F562" s="13">
        <v>7618</v>
      </c>
      <c r="G562" s="13">
        <v>2414</v>
      </c>
      <c r="H562" s="13">
        <v>2340</v>
      </c>
      <c r="I562" s="227">
        <v>0.64811978900799727</v>
      </c>
      <c r="J562" s="227">
        <v>0.20537689297260506</v>
      </c>
      <c r="K562" s="228">
        <v>0.19908116385911179</v>
      </c>
    </row>
    <row r="563" spans="3:11">
      <c r="C563" s="11" t="s">
        <v>726</v>
      </c>
      <c r="D563" s="12" t="s">
        <v>2175</v>
      </c>
      <c r="E563" s="13">
        <v>3214</v>
      </c>
      <c r="F563" s="13">
        <v>1021</v>
      </c>
      <c r="G563" s="13">
        <v>63</v>
      </c>
      <c r="H563" s="13">
        <v>38</v>
      </c>
      <c r="I563" s="227">
        <v>0.31767268201617921</v>
      </c>
      <c r="J563" s="227">
        <v>1.9601742377100186E-2</v>
      </c>
      <c r="K563" s="228">
        <v>1.1823273179838207E-2</v>
      </c>
    </row>
    <row r="564" spans="3:11">
      <c r="C564" s="11" t="s">
        <v>727</v>
      </c>
      <c r="D564" s="12" t="s">
        <v>2176</v>
      </c>
      <c r="E564" s="13">
        <v>3705</v>
      </c>
      <c r="F564" s="13">
        <v>1001</v>
      </c>
      <c r="G564" s="13">
        <v>51</v>
      </c>
      <c r="H564" s="13">
        <v>17</v>
      </c>
      <c r="I564" s="227">
        <v>0.27017543859649124</v>
      </c>
      <c r="J564" s="227">
        <v>1.3765182186234818E-2</v>
      </c>
      <c r="K564" s="228">
        <v>4.5883940620782722E-3</v>
      </c>
    </row>
    <row r="565" spans="3:11">
      <c r="C565" s="11" t="s">
        <v>728</v>
      </c>
      <c r="D565" s="12" t="s">
        <v>2177</v>
      </c>
      <c r="E565" s="13">
        <v>11537</v>
      </c>
      <c r="F565" s="13">
        <v>2540</v>
      </c>
      <c r="G565" s="13">
        <v>168</v>
      </c>
      <c r="H565" s="13">
        <v>27</v>
      </c>
      <c r="I565" s="227">
        <v>0.22016122042125336</v>
      </c>
      <c r="J565" s="227">
        <v>1.4561844500303373E-2</v>
      </c>
      <c r="K565" s="228">
        <v>2.3402964375487563E-3</v>
      </c>
    </row>
    <row r="566" spans="3:11">
      <c r="C566" s="11" t="s">
        <v>729</v>
      </c>
      <c r="D566" s="12" t="s">
        <v>2178</v>
      </c>
      <c r="E566" s="13">
        <v>24867</v>
      </c>
      <c r="F566" s="13">
        <v>4046</v>
      </c>
      <c r="G566" s="13">
        <v>517</v>
      </c>
      <c r="H566" s="13">
        <v>40</v>
      </c>
      <c r="I566" s="227">
        <v>0.16270559375879681</v>
      </c>
      <c r="J566" s="227">
        <v>2.0790606024047933E-2</v>
      </c>
      <c r="K566" s="228">
        <v>1.6085575260385248E-3</v>
      </c>
    </row>
    <row r="567" spans="3:11">
      <c r="C567" s="11" t="s">
        <v>730</v>
      </c>
      <c r="D567" s="12" t="s">
        <v>2179</v>
      </c>
      <c r="E567" s="13">
        <v>2269</v>
      </c>
      <c r="F567" s="13">
        <v>263</v>
      </c>
      <c r="G567" s="13">
        <v>51</v>
      </c>
      <c r="H567" s="13">
        <v>16</v>
      </c>
      <c r="I567" s="227">
        <v>0.11591009255178493</v>
      </c>
      <c r="J567" s="227">
        <v>2.2476862053768181E-2</v>
      </c>
      <c r="K567" s="228">
        <v>7.0515645658880566E-3</v>
      </c>
    </row>
    <row r="568" spans="3:11">
      <c r="C568" s="11" t="s">
        <v>731</v>
      </c>
      <c r="D568" s="12" t="s">
        <v>2180</v>
      </c>
      <c r="E568" s="13">
        <v>10076</v>
      </c>
      <c r="F568" s="13">
        <v>364</v>
      </c>
      <c r="G568" s="13">
        <v>72</v>
      </c>
      <c r="H568" s="13">
        <v>28</v>
      </c>
      <c r="I568" s="227">
        <v>3.6125446605795954E-2</v>
      </c>
      <c r="J568" s="227">
        <v>7.1456927352123861E-3</v>
      </c>
      <c r="K568" s="228">
        <v>2.7788805081381501E-3</v>
      </c>
    </row>
    <row r="569" spans="3:11">
      <c r="C569" s="11" t="s">
        <v>732</v>
      </c>
      <c r="D569" s="12" t="s">
        <v>2181</v>
      </c>
      <c r="E569" s="13">
        <v>34374</v>
      </c>
      <c r="F569" s="13">
        <v>298</v>
      </c>
      <c r="G569" s="13">
        <v>97</v>
      </c>
      <c r="H569" s="13">
        <v>34</v>
      </c>
      <c r="I569" s="227">
        <v>8.6693431081631463E-3</v>
      </c>
      <c r="J569" s="227">
        <v>2.8219002734625009E-3</v>
      </c>
      <c r="K569" s="228">
        <v>9.8911968348170125E-4</v>
      </c>
    </row>
    <row r="570" spans="3:11">
      <c r="C570" s="11" t="s">
        <v>733</v>
      </c>
      <c r="D570" s="12" t="s">
        <v>2182</v>
      </c>
      <c r="E570" s="13">
        <v>70287</v>
      </c>
      <c r="F570" s="13">
        <v>239</v>
      </c>
      <c r="G570" s="13">
        <v>72</v>
      </c>
      <c r="H570" s="13">
        <v>19</v>
      </c>
      <c r="I570" s="227">
        <v>3.4003443026448701E-3</v>
      </c>
      <c r="J570" s="227">
        <v>1.0243715053992915E-3</v>
      </c>
      <c r="K570" s="228">
        <v>2.7032025836925747E-4</v>
      </c>
    </row>
    <row r="571" spans="3:11">
      <c r="C571" s="11" t="s">
        <v>734</v>
      </c>
      <c r="D571" s="12" t="s">
        <v>2183</v>
      </c>
      <c r="E571" s="13">
        <v>706</v>
      </c>
      <c r="F571" s="13">
        <v>52</v>
      </c>
      <c r="G571" s="13">
        <v>11</v>
      </c>
      <c r="H571" s="13">
        <v>9</v>
      </c>
      <c r="I571" s="227">
        <v>7.3654390934844188E-2</v>
      </c>
      <c r="J571" s="227">
        <v>1.5580736543909348E-2</v>
      </c>
      <c r="K571" s="228">
        <v>1.2747875354107648E-2</v>
      </c>
    </row>
    <row r="572" spans="3:11">
      <c r="C572" s="11" t="s">
        <v>735</v>
      </c>
      <c r="D572" s="12" t="s">
        <v>2184</v>
      </c>
      <c r="E572" s="13">
        <v>204</v>
      </c>
      <c r="F572" s="13">
        <v>8</v>
      </c>
      <c r="G572" s="13">
        <v>3</v>
      </c>
      <c r="H572" s="13">
        <v>2</v>
      </c>
      <c r="I572" s="227">
        <v>3.9215686274509803E-2</v>
      </c>
      <c r="J572" s="227">
        <v>1.4705882352941176E-2</v>
      </c>
      <c r="K572" s="228">
        <v>9.8039215686274508E-3</v>
      </c>
    </row>
    <row r="573" spans="3:11">
      <c r="C573" s="11" t="s">
        <v>736</v>
      </c>
      <c r="D573" s="12" t="s">
        <v>2185</v>
      </c>
      <c r="E573" s="13">
        <v>843</v>
      </c>
      <c r="F573" s="13">
        <v>23</v>
      </c>
      <c r="G573" s="13">
        <v>10</v>
      </c>
      <c r="H573" s="13">
        <v>7</v>
      </c>
      <c r="I573" s="227">
        <v>2.7283511269276393E-2</v>
      </c>
      <c r="J573" s="227">
        <v>1.1862396204033215E-2</v>
      </c>
      <c r="K573" s="228">
        <v>8.3036773428232496E-3</v>
      </c>
    </row>
    <row r="574" spans="3:11">
      <c r="C574" s="11" t="s">
        <v>737</v>
      </c>
      <c r="D574" s="12" t="s">
        <v>2186</v>
      </c>
      <c r="E574" s="13">
        <v>15739</v>
      </c>
      <c r="F574" s="13">
        <v>305</v>
      </c>
      <c r="G574" s="13">
        <v>78</v>
      </c>
      <c r="H574" s="13">
        <v>71</v>
      </c>
      <c r="I574" s="227">
        <v>1.9378613634919627E-2</v>
      </c>
      <c r="J574" s="227">
        <v>4.955842175487642E-3</v>
      </c>
      <c r="K574" s="228">
        <v>4.5110871084566998E-3</v>
      </c>
    </row>
    <row r="575" spans="3:11">
      <c r="C575" s="11" t="s">
        <v>738</v>
      </c>
      <c r="D575" s="12" t="s">
        <v>2187</v>
      </c>
      <c r="E575" s="13">
        <v>14480</v>
      </c>
      <c r="F575" s="13">
        <v>86</v>
      </c>
      <c r="G575" s="13">
        <v>25</v>
      </c>
      <c r="H575" s="13">
        <v>22</v>
      </c>
      <c r="I575" s="227">
        <v>5.9392265193370167E-3</v>
      </c>
      <c r="J575" s="227">
        <v>1.7265193370165745E-3</v>
      </c>
      <c r="K575" s="228">
        <v>1.5193370165745856E-3</v>
      </c>
    </row>
    <row r="576" spans="3:11">
      <c r="C576" s="11" t="s">
        <v>739</v>
      </c>
      <c r="D576" s="12" t="s">
        <v>2188</v>
      </c>
      <c r="E576" s="13">
        <v>9362</v>
      </c>
      <c r="F576" s="13">
        <v>241</v>
      </c>
      <c r="G576" s="13">
        <v>97</v>
      </c>
      <c r="H576" s="13">
        <v>85</v>
      </c>
      <c r="I576" s="227">
        <v>2.5742362743003632E-2</v>
      </c>
      <c r="J576" s="227">
        <v>1.0361033967101047E-2</v>
      </c>
      <c r="K576" s="228">
        <v>9.0792565691091651E-3</v>
      </c>
    </row>
    <row r="577" spans="3:11">
      <c r="C577" s="11" t="s">
        <v>740</v>
      </c>
      <c r="D577" s="12" t="s">
        <v>2189</v>
      </c>
      <c r="E577" s="13">
        <v>4215</v>
      </c>
      <c r="F577" s="13">
        <v>48</v>
      </c>
      <c r="G577" s="13">
        <v>27</v>
      </c>
      <c r="H577" s="13">
        <v>26</v>
      </c>
      <c r="I577" s="227">
        <v>1.1387900355871887E-2</v>
      </c>
      <c r="J577" s="227">
        <v>6.405693950177936E-3</v>
      </c>
      <c r="K577" s="228">
        <v>6.1684460260972712E-3</v>
      </c>
    </row>
    <row r="578" spans="3:11">
      <c r="C578" s="11" t="s">
        <v>741</v>
      </c>
      <c r="D578" s="12" t="s">
        <v>2190</v>
      </c>
      <c r="E578" s="13">
        <v>13903</v>
      </c>
      <c r="F578" s="13">
        <v>136</v>
      </c>
      <c r="G578" s="13">
        <v>70</v>
      </c>
      <c r="H578" s="13">
        <v>69</v>
      </c>
      <c r="I578" s="227">
        <v>9.7820614255915983E-3</v>
      </c>
      <c r="J578" s="227">
        <v>5.0348845572897932E-3</v>
      </c>
      <c r="K578" s="228">
        <v>4.9629576350427966E-3</v>
      </c>
    </row>
    <row r="579" spans="3:11">
      <c r="C579" s="11" t="s">
        <v>742</v>
      </c>
      <c r="D579" s="12" t="s">
        <v>2191</v>
      </c>
      <c r="E579" s="13">
        <v>331</v>
      </c>
      <c r="F579" s="13">
        <v>23</v>
      </c>
      <c r="G579" s="13">
        <v>59</v>
      </c>
      <c r="H579" s="13">
        <v>51</v>
      </c>
      <c r="I579" s="227">
        <v>6.9486404833836862E-2</v>
      </c>
      <c r="J579" s="227">
        <v>0.1782477341389728</v>
      </c>
      <c r="K579" s="228">
        <v>0.15407854984894259</v>
      </c>
    </row>
    <row r="580" spans="3:11">
      <c r="C580" s="11" t="s">
        <v>743</v>
      </c>
      <c r="D580" s="12" t="s">
        <v>2192</v>
      </c>
      <c r="E580" s="13">
        <v>336</v>
      </c>
      <c r="F580" s="13">
        <v>24</v>
      </c>
      <c r="G580" s="13">
        <v>78</v>
      </c>
      <c r="H580" s="13">
        <v>75</v>
      </c>
      <c r="I580" s="227">
        <v>7.1428571428571425E-2</v>
      </c>
      <c r="J580" s="227">
        <v>0.23214285714285715</v>
      </c>
      <c r="K580" s="228">
        <v>0.22321428571428573</v>
      </c>
    </row>
    <row r="581" spans="3:11">
      <c r="C581" s="11" t="s">
        <v>744</v>
      </c>
      <c r="D581" s="12" t="s">
        <v>2193</v>
      </c>
      <c r="E581" s="13">
        <v>1633</v>
      </c>
      <c r="F581" s="13">
        <v>158</v>
      </c>
      <c r="G581" s="13">
        <v>425</v>
      </c>
      <c r="H581" s="13">
        <v>419</v>
      </c>
      <c r="I581" s="227">
        <v>9.6754439681567661E-2</v>
      </c>
      <c r="J581" s="227">
        <v>0.26025719534598896</v>
      </c>
      <c r="K581" s="228">
        <v>0.25658297611757502</v>
      </c>
    </row>
    <row r="582" spans="3:11">
      <c r="C582" s="11" t="s">
        <v>745</v>
      </c>
      <c r="D582" s="12" t="s">
        <v>2194</v>
      </c>
      <c r="E582" s="13">
        <v>199</v>
      </c>
      <c r="F582" s="13">
        <v>2</v>
      </c>
      <c r="G582" s="13">
        <v>1</v>
      </c>
      <c r="H582" s="13">
        <v>1</v>
      </c>
      <c r="I582" s="227">
        <v>1.0050251256281407E-2</v>
      </c>
      <c r="J582" s="227">
        <v>5.0251256281407036E-3</v>
      </c>
      <c r="K582" s="228">
        <v>5.0251256281407036E-3</v>
      </c>
    </row>
    <row r="583" spans="3:11">
      <c r="C583" s="11" t="s">
        <v>746</v>
      </c>
      <c r="D583" s="12" t="s">
        <v>2195</v>
      </c>
      <c r="E583" s="13">
        <v>452</v>
      </c>
      <c r="F583" s="13">
        <v>28</v>
      </c>
      <c r="G583" s="13">
        <v>20</v>
      </c>
      <c r="H583" s="13">
        <v>18</v>
      </c>
      <c r="I583" s="227">
        <v>6.1946902654867256E-2</v>
      </c>
      <c r="J583" s="227">
        <v>4.4247787610619468E-2</v>
      </c>
      <c r="K583" s="228">
        <v>3.9823008849557522E-2</v>
      </c>
    </row>
    <row r="584" spans="3:11">
      <c r="C584" s="11" t="s">
        <v>747</v>
      </c>
      <c r="D584" s="12" t="s">
        <v>2196</v>
      </c>
      <c r="E584" s="13">
        <v>2025</v>
      </c>
      <c r="F584" s="13">
        <v>50</v>
      </c>
      <c r="G584" s="13">
        <v>34</v>
      </c>
      <c r="H584" s="13">
        <v>34</v>
      </c>
      <c r="I584" s="227">
        <v>2.4691358024691357E-2</v>
      </c>
      <c r="J584" s="227">
        <v>1.6790123456790124E-2</v>
      </c>
      <c r="K584" s="228">
        <v>1.6790123456790124E-2</v>
      </c>
    </row>
    <row r="585" spans="3:11">
      <c r="C585" s="11" t="s">
        <v>748</v>
      </c>
      <c r="D585" s="12" t="s">
        <v>2197</v>
      </c>
      <c r="E585" s="13">
        <v>1173</v>
      </c>
      <c r="F585" s="13">
        <v>30</v>
      </c>
      <c r="G585" s="13">
        <v>6</v>
      </c>
      <c r="H585" s="13">
        <v>8</v>
      </c>
      <c r="I585" s="227">
        <v>2.557544757033248E-2</v>
      </c>
      <c r="J585" s="227">
        <v>5.1150895140664966E-3</v>
      </c>
      <c r="K585" s="228">
        <v>6.8201193520886615E-3</v>
      </c>
    </row>
    <row r="586" spans="3:11">
      <c r="C586" s="11" t="s">
        <v>749</v>
      </c>
      <c r="D586" s="12" t="s">
        <v>2198</v>
      </c>
      <c r="E586" s="13">
        <v>6122</v>
      </c>
      <c r="F586" s="13">
        <v>83</v>
      </c>
      <c r="G586" s="13">
        <v>25</v>
      </c>
      <c r="H586" s="13">
        <v>25</v>
      </c>
      <c r="I586" s="227">
        <v>1.3557660895132309E-2</v>
      </c>
      <c r="J586" s="227">
        <v>4.0836327997386471E-3</v>
      </c>
      <c r="K586" s="228">
        <v>4.0836327997386471E-3</v>
      </c>
    </row>
    <row r="587" spans="3:11">
      <c r="C587" s="11" t="s">
        <v>750</v>
      </c>
      <c r="D587" s="12" t="s">
        <v>2199</v>
      </c>
      <c r="E587" s="13">
        <v>712</v>
      </c>
      <c r="F587" s="13">
        <v>20</v>
      </c>
      <c r="G587" s="13">
        <v>14</v>
      </c>
      <c r="H587" s="13">
        <v>14</v>
      </c>
      <c r="I587" s="227">
        <v>2.8089887640449437E-2</v>
      </c>
      <c r="J587" s="227">
        <v>1.9662921348314606E-2</v>
      </c>
      <c r="K587" s="228">
        <v>1.9662921348314606E-2</v>
      </c>
    </row>
    <row r="588" spans="3:11">
      <c r="C588" s="11" t="s">
        <v>751</v>
      </c>
      <c r="D588" s="12" t="s">
        <v>2200</v>
      </c>
      <c r="E588" s="13">
        <v>7076</v>
      </c>
      <c r="F588" s="13">
        <v>99</v>
      </c>
      <c r="G588" s="13">
        <v>56</v>
      </c>
      <c r="H588" s="13">
        <v>54</v>
      </c>
      <c r="I588" s="227">
        <v>1.399095534200113E-2</v>
      </c>
      <c r="J588" s="227">
        <v>7.9140757490107402E-3</v>
      </c>
      <c r="K588" s="228">
        <v>7.6314301865460709E-3</v>
      </c>
    </row>
    <row r="589" spans="3:11">
      <c r="C589" s="11" t="s">
        <v>752</v>
      </c>
      <c r="D589" s="12" t="s">
        <v>2201</v>
      </c>
      <c r="E589" s="13">
        <v>586</v>
      </c>
      <c r="F589" s="13">
        <v>42</v>
      </c>
      <c r="G589" s="13">
        <v>38</v>
      </c>
      <c r="H589" s="13">
        <v>41</v>
      </c>
      <c r="I589" s="227">
        <v>7.1672354948805458E-2</v>
      </c>
      <c r="J589" s="227">
        <v>6.4846416382252553E-2</v>
      </c>
      <c r="K589" s="228">
        <v>6.9965870307167236E-2</v>
      </c>
    </row>
    <row r="590" spans="3:11">
      <c r="C590" s="11" t="s">
        <v>753</v>
      </c>
      <c r="D590" s="12" t="s">
        <v>2202</v>
      </c>
      <c r="E590" s="13">
        <v>261</v>
      </c>
      <c r="F590" s="13">
        <v>17</v>
      </c>
      <c r="G590" s="13">
        <v>35</v>
      </c>
      <c r="H590" s="13">
        <v>33</v>
      </c>
      <c r="I590" s="227">
        <v>6.5134099616858232E-2</v>
      </c>
      <c r="J590" s="227">
        <v>0.13409961685823754</v>
      </c>
      <c r="K590" s="228">
        <v>0.12643678160919541</v>
      </c>
    </row>
    <row r="591" spans="3:11">
      <c r="C591" s="11" t="s">
        <v>754</v>
      </c>
      <c r="D591" s="12" t="s">
        <v>2203</v>
      </c>
      <c r="E591" s="13">
        <v>1120</v>
      </c>
      <c r="F591" s="13">
        <v>72</v>
      </c>
      <c r="G591" s="13">
        <v>119</v>
      </c>
      <c r="H591" s="13">
        <v>115</v>
      </c>
      <c r="I591" s="227">
        <v>6.4285714285714279E-2</v>
      </c>
      <c r="J591" s="227">
        <v>0.10625</v>
      </c>
      <c r="K591" s="228">
        <v>0.10267857142857142</v>
      </c>
    </row>
    <row r="592" spans="3:11">
      <c r="C592" s="11" t="s">
        <v>755</v>
      </c>
      <c r="D592" s="12" t="s">
        <v>2204</v>
      </c>
      <c r="E592" s="13">
        <v>30</v>
      </c>
      <c r="F592" s="13">
        <v>5</v>
      </c>
      <c r="G592" s="13">
        <v>14</v>
      </c>
      <c r="H592" s="13">
        <v>14</v>
      </c>
      <c r="I592" s="227">
        <v>0.16666666666666666</v>
      </c>
      <c r="J592" s="227">
        <v>0.46666666666666667</v>
      </c>
      <c r="K592" s="228">
        <v>0.46666666666666667</v>
      </c>
    </row>
    <row r="593" spans="3:11">
      <c r="C593" s="11" t="s">
        <v>756</v>
      </c>
      <c r="D593" s="12" t="s">
        <v>2205</v>
      </c>
      <c r="E593" s="13">
        <v>147</v>
      </c>
      <c r="F593" s="13">
        <v>54</v>
      </c>
      <c r="G593" s="13">
        <v>61</v>
      </c>
      <c r="H593" s="13">
        <v>60</v>
      </c>
      <c r="I593" s="227">
        <v>0.36734693877551022</v>
      </c>
      <c r="J593" s="227">
        <v>0.41496598639455784</v>
      </c>
      <c r="K593" s="228">
        <v>0.40816326530612246</v>
      </c>
    </row>
    <row r="594" spans="3:11">
      <c r="C594" s="11" t="s">
        <v>757</v>
      </c>
      <c r="D594" s="12" t="s">
        <v>2206</v>
      </c>
      <c r="E594" s="13">
        <v>1898</v>
      </c>
      <c r="F594" s="13">
        <v>3</v>
      </c>
      <c r="G594" s="13">
        <v>2</v>
      </c>
      <c r="H594" s="13">
        <v>2</v>
      </c>
      <c r="I594" s="227">
        <v>1.5806111696522655E-3</v>
      </c>
      <c r="J594" s="227">
        <v>1.053740779768177E-3</v>
      </c>
      <c r="K594" s="228">
        <v>1.053740779768177E-3</v>
      </c>
    </row>
    <row r="595" spans="3:11">
      <c r="C595" s="11" t="s">
        <v>758</v>
      </c>
      <c r="D595" s="12" t="s">
        <v>2207</v>
      </c>
      <c r="E595" s="13">
        <v>902</v>
      </c>
      <c r="F595" s="13">
        <v>15</v>
      </c>
      <c r="G595" s="13">
        <v>5</v>
      </c>
      <c r="H595" s="13">
        <v>5</v>
      </c>
      <c r="I595" s="227">
        <v>1.662971175166297E-2</v>
      </c>
      <c r="J595" s="227">
        <v>5.5432372505543242E-3</v>
      </c>
      <c r="K595" s="228">
        <v>5.5432372505543242E-3</v>
      </c>
    </row>
    <row r="596" spans="3:11">
      <c r="C596" s="11" t="s">
        <v>759</v>
      </c>
      <c r="D596" s="12" t="s">
        <v>2208</v>
      </c>
      <c r="E596" s="13">
        <v>7484</v>
      </c>
      <c r="F596" s="13">
        <v>24</v>
      </c>
      <c r="G596" s="13">
        <v>9</v>
      </c>
      <c r="H596" s="13">
        <v>7</v>
      </c>
      <c r="I596" s="227">
        <v>3.206841261357563E-3</v>
      </c>
      <c r="J596" s="227">
        <v>1.202565473009086E-3</v>
      </c>
      <c r="K596" s="228">
        <v>9.3532870122928918E-4</v>
      </c>
    </row>
    <row r="597" spans="3:11">
      <c r="C597" s="11" t="s">
        <v>760</v>
      </c>
      <c r="D597" s="12" t="s">
        <v>2209</v>
      </c>
      <c r="E597" s="13">
        <v>2073</v>
      </c>
      <c r="F597" s="13">
        <v>39</v>
      </c>
      <c r="G597" s="13">
        <v>16</v>
      </c>
      <c r="H597" s="13">
        <v>18</v>
      </c>
      <c r="I597" s="227">
        <v>1.8813314037626629E-2</v>
      </c>
      <c r="J597" s="227">
        <v>7.7182826821032323E-3</v>
      </c>
      <c r="K597" s="228">
        <v>8.6830680173661367E-3</v>
      </c>
    </row>
    <row r="598" spans="3:11">
      <c r="C598" s="11" t="s">
        <v>761</v>
      </c>
      <c r="D598" s="12" t="s">
        <v>2210</v>
      </c>
      <c r="E598" s="13">
        <v>10478</v>
      </c>
      <c r="F598" s="13">
        <v>49</v>
      </c>
      <c r="G598" s="13">
        <v>19</v>
      </c>
      <c r="H598" s="13">
        <v>16</v>
      </c>
      <c r="I598" s="227">
        <v>4.6764649742317239E-3</v>
      </c>
      <c r="J598" s="227">
        <v>1.8133231532735255E-3</v>
      </c>
      <c r="K598" s="228">
        <v>1.5270089711777056E-3</v>
      </c>
    </row>
    <row r="599" spans="3:11">
      <c r="C599" s="11" t="s">
        <v>762</v>
      </c>
      <c r="D599" s="12" t="s">
        <v>2211</v>
      </c>
      <c r="E599" s="13">
        <v>3104</v>
      </c>
      <c r="F599" s="13">
        <v>18</v>
      </c>
      <c r="G599" s="13">
        <v>8</v>
      </c>
      <c r="H599" s="13">
        <v>7</v>
      </c>
      <c r="I599" s="227">
        <v>5.7989690721649487E-3</v>
      </c>
      <c r="J599" s="227">
        <v>2.5773195876288659E-3</v>
      </c>
      <c r="K599" s="228">
        <v>2.2551546391752575E-3</v>
      </c>
    </row>
    <row r="600" spans="3:11">
      <c r="C600" s="11" t="s">
        <v>763</v>
      </c>
      <c r="D600" s="12" t="s">
        <v>2212</v>
      </c>
      <c r="E600" s="13">
        <v>2265</v>
      </c>
      <c r="F600" s="13">
        <v>40</v>
      </c>
      <c r="G600" s="13">
        <v>40</v>
      </c>
      <c r="H600" s="13">
        <v>39</v>
      </c>
      <c r="I600" s="227">
        <v>1.7660044150110375E-2</v>
      </c>
      <c r="J600" s="227">
        <v>1.7660044150110375E-2</v>
      </c>
      <c r="K600" s="228">
        <v>1.7218543046357615E-2</v>
      </c>
    </row>
    <row r="601" spans="3:11">
      <c r="C601" s="11" t="s">
        <v>764</v>
      </c>
      <c r="D601" s="12" t="s">
        <v>2213</v>
      </c>
      <c r="E601" s="13">
        <v>824</v>
      </c>
      <c r="F601" s="13">
        <v>0</v>
      </c>
      <c r="G601" s="13">
        <v>0</v>
      </c>
      <c r="H601" s="13">
        <v>0</v>
      </c>
      <c r="I601" s="227">
        <v>0</v>
      </c>
      <c r="J601" s="227">
        <v>0</v>
      </c>
      <c r="K601" s="228">
        <v>0</v>
      </c>
    </row>
    <row r="602" spans="3:11">
      <c r="C602" s="11" t="s">
        <v>765</v>
      </c>
      <c r="D602" s="12" t="s">
        <v>2214</v>
      </c>
      <c r="E602" s="13">
        <v>4809</v>
      </c>
      <c r="F602" s="13">
        <v>819</v>
      </c>
      <c r="G602" s="13">
        <v>38</v>
      </c>
      <c r="H602" s="13">
        <v>37</v>
      </c>
      <c r="I602" s="227">
        <v>0.1703056768558952</v>
      </c>
      <c r="J602" s="227">
        <v>7.9018506966105212E-3</v>
      </c>
      <c r="K602" s="228">
        <v>7.6939072572260346E-3</v>
      </c>
    </row>
    <row r="603" spans="3:11">
      <c r="C603" s="11" t="s">
        <v>766</v>
      </c>
      <c r="D603" s="12" t="s">
        <v>2215</v>
      </c>
      <c r="E603" s="13">
        <v>1831</v>
      </c>
      <c r="F603" s="13">
        <v>876</v>
      </c>
      <c r="G603" s="13">
        <v>52</v>
      </c>
      <c r="H603" s="13">
        <v>53</v>
      </c>
      <c r="I603" s="227">
        <v>0.47842708902239212</v>
      </c>
      <c r="J603" s="227">
        <v>2.8399781540142E-2</v>
      </c>
      <c r="K603" s="228">
        <v>2.8945931185144731E-2</v>
      </c>
    </row>
    <row r="604" spans="3:11">
      <c r="C604" s="11" t="s">
        <v>767</v>
      </c>
      <c r="D604" s="12" t="s">
        <v>2216</v>
      </c>
      <c r="E604" s="13">
        <v>10430</v>
      </c>
      <c r="F604" s="13">
        <v>105</v>
      </c>
      <c r="G604" s="13">
        <v>53</v>
      </c>
      <c r="H604" s="13">
        <v>48</v>
      </c>
      <c r="I604" s="227">
        <v>1.0067114093959731E-2</v>
      </c>
      <c r="J604" s="227">
        <v>5.0814956855225312E-3</v>
      </c>
      <c r="K604" s="228">
        <v>4.602109300095877E-3</v>
      </c>
    </row>
    <row r="605" spans="3:11">
      <c r="C605" s="11" t="s">
        <v>768</v>
      </c>
      <c r="D605" s="12" t="s">
        <v>2217</v>
      </c>
      <c r="E605" s="13">
        <v>10131</v>
      </c>
      <c r="F605" s="13">
        <v>81</v>
      </c>
      <c r="G605" s="13">
        <v>52</v>
      </c>
      <c r="H605" s="13">
        <v>44</v>
      </c>
      <c r="I605" s="227">
        <v>7.9952620669233049E-3</v>
      </c>
      <c r="J605" s="227">
        <v>5.132760833086566E-3</v>
      </c>
      <c r="K605" s="228">
        <v>4.3431053203040176E-3</v>
      </c>
    </row>
    <row r="606" spans="3:11">
      <c r="C606" s="11" t="s">
        <v>769</v>
      </c>
      <c r="D606" s="12" t="s">
        <v>2218</v>
      </c>
      <c r="E606" s="13">
        <v>6080</v>
      </c>
      <c r="F606" s="13">
        <v>42</v>
      </c>
      <c r="G606" s="13">
        <v>27</v>
      </c>
      <c r="H606" s="13">
        <v>23</v>
      </c>
      <c r="I606" s="227">
        <v>6.9078947368421051E-3</v>
      </c>
      <c r="J606" s="227">
        <v>4.4407894736842105E-3</v>
      </c>
      <c r="K606" s="228">
        <v>3.7828947368421053E-3</v>
      </c>
    </row>
    <row r="607" spans="3:11">
      <c r="C607" s="11" t="s">
        <v>770</v>
      </c>
      <c r="D607" s="12" t="s">
        <v>2219</v>
      </c>
      <c r="E607" s="13">
        <v>3115</v>
      </c>
      <c r="F607" s="13">
        <v>5</v>
      </c>
      <c r="G607" s="13">
        <v>5</v>
      </c>
      <c r="H607" s="13">
        <v>5</v>
      </c>
      <c r="I607" s="227">
        <v>1.6051364365971107E-3</v>
      </c>
      <c r="J607" s="227">
        <v>1.6051364365971107E-3</v>
      </c>
      <c r="K607" s="228">
        <v>1.6051364365971107E-3</v>
      </c>
    </row>
    <row r="608" spans="3:11">
      <c r="C608" s="11" t="s">
        <v>771</v>
      </c>
      <c r="D608" s="12" t="s">
        <v>2220</v>
      </c>
      <c r="E608" s="13">
        <v>2095</v>
      </c>
      <c r="F608" s="13">
        <v>19</v>
      </c>
      <c r="G608" s="13">
        <v>6</v>
      </c>
      <c r="H608" s="13">
        <v>6</v>
      </c>
      <c r="I608" s="227">
        <v>9.0692124105011939E-3</v>
      </c>
      <c r="J608" s="227">
        <v>2.8639618138424821E-3</v>
      </c>
      <c r="K608" s="228">
        <v>2.8639618138424821E-3</v>
      </c>
    </row>
    <row r="609" spans="3:11">
      <c r="C609" s="11" t="s">
        <v>772</v>
      </c>
      <c r="D609" s="12" t="s">
        <v>2221</v>
      </c>
      <c r="E609" s="13">
        <v>397</v>
      </c>
      <c r="F609" s="13">
        <v>1</v>
      </c>
      <c r="G609" s="13">
        <v>0</v>
      </c>
      <c r="H609" s="13">
        <v>0</v>
      </c>
      <c r="I609" s="227">
        <v>2.5188916876574307E-3</v>
      </c>
      <c r="J609" s="227">
        <v>0</v>
      </c>
      <c r="K609" s="228">
        <v>0</v>
      </c>
    </row>
    <row r="610" spans="3:11">
      <c r="C610" s="11" t="s">
        <v>773</v>
      </c>
      <c r="D610" s="12" t="s">
        <v>2222</v>
      </c>
      <c r="E610" s="13">
        <v>1538</v>
      </c>
      <c r="F610" s="13">
        <v>45</v>
      </c>
      <c r="G610" s="13">
        <v>30</v>
      </c>
      <c r="H610" s="13">
        <v>26</v>
      </c>
      <c r="I610" s="227">
        <v>2.9258777633289986E-2</v>
      </c>
      <c r="J610" s="227">
        <v>1.950585175552666E-2</v>
      </c>
      <c r="K610" s="228">
        <v>1.6905071521456438E-2</v>
      </c>
    </row>
    <row r="611" spans="3:11">
      <c r="C611" s="11" t="s">
        <v>774</v>
      </c>
      <c r="D611" s="12" t="s">
        <v>2223</v>
      </c>
      <c r="E611" s="13">
        <v>9070</v>
      </c>
      <c r="F611" s="13">
        <v>92</v>
      </c>
      <c r="G611" s="13">
        <v>35</v>
      </c>
      <c r="H611" s="13">
        <v>34</v>
      </c>
      <c r="I611" s="227">
        <v>1.0143329658213893E-2</v>
      </c>
      <c r="J611" s="227">
        <v>3.858875413450937E-3</v>
      </c>
      <c r="K611" s="228">
        <v>3.7486218302094816E-3</v>
      </c>
    </row>
    <row r="612" spans="3:11">
      <c r="C612" s="11" t="s">
        <v>775</v>
      </c>
      <c r="D612" s="12" t="s">
        <v>2224</v>
      </c>
      <c r="E612" s="13">
        <v>1128</v>
      </c>
      <c r="F612" s="13">
        <v>48</v>
      </c>
      <c r="G612" s="13">
        <v>72</v>
      </c>
      <c r="H612" s="13">
        <v>72</v>
      </c>
      <c r="I612" s="227">
        <v>4.2553191489361701E-2</v>
      </c>
      <c r="J612" s="227">
        <v>6.3829787234042548E-2</v>
      </c>
      <c r="K612" s="228">
        <v>6.3829787234042548E-2</v>
      </c>
    </row>
    <row r="613" spans="3:11">
      <c r="C613" s="11" t="s">
        <v>776</v>
      </c>
      <c r="D613" s="12" t="s">
        <v>2225</v>
      </c>
      <c r="E613" s="13">
        <v>2663</v>
      </c>
      <c r="F613" s="13">
        <v>79</v>
      </c>
      <c r="G613" s="13">
        <v>188</v>
      </c>
      <c r="H613" s="13">
        <v>176</v>
      </c>
      <c r="I613" s="227">
        <v>2.9665790461885094E-2</v>
      </c>
      <c r="J613" s="227">
        <v>7.0597070972587314E-2</v>
      </c>
      <c r="K613" s="228">
        <v>6.6090874953060458E-2</v>
      </c>
    </row>
    <row r="614" spans="3:11">
      <c r="C614" s="11" t="s">
        <v>777</v>
      </c>
      <c r="D614" s="12" t="s">
        <v>2226</v>
      </c>
      <c r="E614" s="13">
        <v>307</v>
      </c>
      <c r="F614" s="13">
        <v>2</v>
      </c>
      <c r="G614" s="13">
        <v>0</v>
      </c>
      <c r="H614" s="13">
        <v>0</v>
      </c>
      <c r="I614" s="227">
        <v>6.5146579804560263E-3</v>
      </c>
      <c r="J614" s="227">
        <v>0</v>
      </c>
      <c r="K614" s="228">
        <v>0</v>
      </c>
    </row>
    <row r="615" spans="3:11">
      <c r="C615" s="11" t="s">
        <v>778</v>
      </c>
      <c r="D615" s="12" t="s">
        <v>2227</v>
      </c>
      <c r="E615" s="13">
        <v>2317</v>
      </c>
      <c r="F615" s="13">
        <v>50</v>
      </c>
      <c r="G615" s="13">
        <v>15</v>
      </c>
      <c r="H615" s="13">
        <v>15</v>
      </c>
      <c r="I615" s="227">
        <v>2.1579628830384119E-2</v>
      </c>
      <c r="J615" s="227">
        <v>6.4738886491152352E-3</v>
      </c>
      <c r="K615" s="228">
        <v>6.4738886491152352E-3</v>
      </c>
    </row>
    <row r="616" spans="3:11">
      <c r="C616" s="11" t="s">
        <v>779</v>
      </c>
      <c r="D616" s="12" t="s">
        <v>2228</v>
      </c>
      <c r="E616" s="13">
        <v>31606</v>
      </c>
      <c r="F616" s="13">
        <v>788</v>
      </c>
      <c r="G616" s="13">
        <v>121</v>
      </c>
      <c r="H616" s="13">
        <v>115</v>
      </c>
      <c r="I616" s="227">
        <v>2.493197494146681E-2</v>
      </c>
      <c r="J616" s="227">
        <v>3.8283870151237108E-3</v>
      </c>
      <c r="K616" s="228">
        <v>3.6385496424729481E-3</v>
      </c>
    </row>
    <row r="617" spans="3:11">
      <c r="C617" s="11" t="s">
        <v>780</v>
      </c>
      <c r="D617" s="12" t="s">
        <v>2229</v>
      </c>
      <c r="E617" s="13">
        <v>4201</v>
      </c>
      <c r="F617" s="13">
        <v>376</v>
      </c>
      <c r="G617" s="13">
        <v>24</v>
      </c>
      <c r="H617" s="13">
        <v>23</v>
      </c>
      <c r="I617" s="227">
        <v>8.9502499404903596E-2</v>
      </c>
      <c r="J617" s="227">
        <v>5.7129254939300165E-3</v>
      </c>
      <c r="K617" s="228">
        <v>5.474886931682933E-3</v>
      </c>
    </row>
    <row r="618" spans="3:11">
      <c r="C618" s="11" t="s">
        <v>781</v>
      </c>
      <c r="D618" s="12" t="s">
        <v>2230</v>
      </c>
      <c r="E618" s="13">
        <v>13156</v>
      </c>
      <c r="F618" s="13">
        <v>84</v>
      </c>
      <c r="G618" s="13">
        <v>5</v>
      </c>
      <c r="H618" s="13">
        <v>4</v>
      </c>
      <c r="I618" s="227">
        <v>6.384919428397689E-3</v>
      </c>
      <c r="J618" s="227">
        <v>3.8005472788081482E-4</v>
      </c>
      <c r="K618" s="228">
        <v>3.0404378230465187E-4</v>
      </c>
    </row>
    <row r="619" spans="3:11">
      <c r="C619" s="11" t="s">
        <v>782</v>
      </c>
      <c r="D619" s="12" t="s">
        <v>2231</v>
      </c>
      <c r="E619" s="13">
        <v>5410</v>
      </c>
      <c r="F619" s="13">
        <v>14</v>
      </c>
      <c r="G619" s="13">
        <v>41</v>
      </c>
      <c r="H619" s="13">
        <v>40</v>
      </c>
      <c r="I619" s="227">
        <v>2.5878003696857672E-3</v>
      </c>
      <c r="J619" s="227">
        <v>7.5785582255083177E-3</v>
      </c>
      <c r="K619" s="228">
        <v>7.3937153419593345E-3</v>
      </c>
    </row>
    <row r="620" spans="3:11">
      <c r="C620" s="11" t="s">
        <v>783</v>
      </c>
      <c r="D620" s="12" t="s">
        <v>2232</v>
      </c>
      <c r="E620" s="13">
        <v>1620</v>
      </c>
      <c r="F620" s="13">
        <v>2</v>
      </c>
      <c r="G620" s="13">
        <v>2</v>
      </c>
      <c r="H620" s="13">
        <v>2</v>
      </c>
      <c r="I620" s="227">
        <v>1.2345679012345679E-3</v>
      </c>
      <c r="J620" s="227">
        <v>1.2345679012345679E-3</v>
      </c>
      <c r="K620" s="228">
        <v>1.2345679012345679E-3</v>
      </c>
    </row>
    <row r="621" spans="3:11">
      <c r="C621" s="11" t="s">
        <v>784</v>
      </c>
      <c r="D621" s="12" t="s">
        <v>2233</v>
      </c>
      <c r="E621" s="13">
        <v>12461</v>
      </c>
      <c r="F621" s="13">
        <v>50</v>
      </c>
      <c r="G621" s="13">
        <v>17</v>
      </c>
      <c r="H621" s="13">
        <v>13</v>
      </c>
      <c r="I621" s="227">
        <v>4.0125190594655323E-3</v>
      </c>
      <c r="J621" s="227">
        <v>1.364256480218281E-3</v>
      </c>
      <c r="K621" s="228">
        <v>1.0432549554610384E-3</v>
      </c>
    </row>
    <row r="622" spans="3:11">
      <c r="C622" s="11" t="s">
        <v>785</v>
      </c>
      <c r="D622" s="12" t="s">
        <v>2234</v>
      </c>
      <c r="E622" s="13">
        <v>10530</v>
      </c>
      <c r="F622" s="13">
        <v>16</v>
      </c>
      <c r="G622" s="13">
        <v>22</v>
      </c>
      <c r="H622" s="13">
        <v>22</v>
      </c>
      <c r="I622" s="227">
        <v>1.5194681861348527E-3</v>
      </c>
      <c r="J622" s="227">
        <v>2.0892687559354228E-3</v>
      </c>
      <c r="K622" s="228">
        <v>2.0892687559354228E-3</v>
      </c>
    </row>
    <row r="623" spans="3:11">
      <c r="C623" s="11" t="s">
        <v>786</v>
      </c>
      <c r="D623" s="12" t="s">
        <v>2235</v>
      </c>
      <c r="E623" s="13">
        <v>45660</v>
      </c>
      <c r="F623" s="13">
        <v>29</v>
      </c>
      <c r="G623" s="13">
        <v>86</v>
      </c>
      <c r="H623" s="13">
        <v>75</v>
      </c>
      <c r="I623" s="227">
        <v>6.3512921594393343E-4</v>
      </c>
      <c r="J623" s="227">
        <v>1.8834866403854577E-3</v>
      </c>
      <c r="K623" s="228">
        <v>1.6425755584756898E-3</v>
      </c>
    </row>
    <row r="624" spans="3:11">
      <c r="C624" s="11" t="s">
        <v>787</v>
      </c>
      <c r="D624" s="12" t="s">
        <v>2236</v>
      </c>
      <c r="E624" s="13">
        <v>3049</v>
      </c>
      <c r="F624" s="13">
        <v>8</v>
      </c>
      <c r="G624" s="13">
        <v>8</v>
      </c>
      <c r="H624" s="13">
        <v>8</v>
      </c>
      <c r="I624" s="227">
        <v>2.6238110856018366E-3</v>
      </c>
      <c r="J624" s="227">
        <v>2.6238110856018366E-3</v>
      </c>
      <c r="K624" s="228">
        <v>2.6238110856018366E-3</v>
      </c>
    </row>
    <row r="625" spans="3:11">
      <c r="C625" s="11" t="s">
        <v>788</v>
      </c>
      <c r="D625" s="12" t="s">
        <v>2237</v>
      </c>
      <c r="E625" s="13">
        <v>3134</v>
      </c>
      <c r="F625" s="13">
        <v>4</v>
      </c>
      <c r="G625" s="13">
        <v>14</v>
      </c>
      <c r="H625" s="13">
        <v>13</v>
      </c>
      <c r="I625" s="227">
        <v>1.2763241863433313E-3</v>
      </c>
      <c r="J625" s="227">
        <v>4.4671346522016592E-3</v>
      </c>
      <c r="K625" s="228">
        <v>4.1480536056158262E-3</v>
      </c>
    </row>
    <row r="626" spans="3:11">
      <c r="C626" s="11" t="s">
        <v>789</v>
      </c>
      <c r="D626" s="12" t="s">
        <v>2238</v>
      </c>
      <c r="E626" s="13">
        <v>14192</v>
      </c>
      <c r="F626" s="13">
        <v>9</v>
      </c>
      <c r="G626" s="13">
        <v>86</v>
      </c>
      <c r="H626" s="13">
        <v>78</v>
      </c>
      <c r="I626" s="227">
        <v>6.3416009019165724E-4</v>
      </c>
      <c r="J626" s="227">
        <v>6.059751972942503E-3</v>
      </c>
      <c r="K626" s="228">
        <v>5.4960541149943632E-3</v>
      </c>
    </row>
    <row r="627" spans="3:11">
      <c r="C627" s="11" t="s">
        <v>790</v>
      </c>
      <c r="D627" s="12" t="s">
        <v>2239</v>
      </c>
      <c r="E627" s="13">
        <v>50816</v>
      </c>
      <c r="F627" s="13">
        <v>163</v>
      </c>
      <c r="G627" s="13">
        <v>62</v>
      </c>
      <c r="H627" s="13">
        <v>57</v>
      </c>
      <c r="I627" s="227">
        <v>3.2076511335012593E-3</v>
      </c>
      <c r="J627" s="227">
        <v>1.220088161209068E-3</v>
      </c>
      <c r="K627" s="228">
        <v>1.1216939546599496E-3</v>
      </c>
    </row>
    <row r="628" spans="3:11">
      <c r="C628" s="11" t="s">
        <v>791</v>
      </c>
      <c r="D628" s="12" t="s">
        <v>2240</v>
      </c>
      <c r="E628" s="13">
        <v>12691</v>
      </c>
      <c r="F628" s="13">
        <v>32</v>
      </c>
      <c r="G628" s="13">
        <v>15</v>
      </c>
      <c r="H628" s="13">
        <v>12</v>
      </c>
      <c r="I628" s="227">
        <v>2.5214719092270113E-3</v>
      </c>
      <c r="J628" s="227">
        <v>1.1819399574501616E-3</v>
      </c>
      <c r="K628" s="228">
        <v>9.4555196596012925E-4</v>
      </c>
    </row>
    <row r="629" spans="3:11">
      <c r="C629" s="11" t="s">
        <v>792</v>
      </c>
      <c r="D629" s="12" t="s">
        <v>2241</v>
      </c>
      <c r="E629" s="13">
        <v>12177</v>
      </c>
      <c r="F629" s="13">
        <v>21</v>
      </c>
      <c r="G629" s="13">
        <v>12</v>
      </c>
      <c r="H629" s="13">
        <v>10</v>
      </c>
      <c r="I629" s="227">
        <v>1.7245627001724563E-3</v>
      </c>
      <c r="J629" s="227">
        <v>9.8546440009854644E-4</v>
      </c>
      <c r="K629" s="228">
        <v>8.212203334154554E-4</v>
      </c>
    </row>
    <row r="630" spans="3:11">
      <c r="C630" s="11" t="s">
        <v>793</v>
      </c>
      <c r="D630" s="12" t="s">
        <v>2242</v>
      </c>
      <c r="E630" s="13">
        <v>31493</v>
      </c>
      <c r="F630" s="13">
        <v>32</v>
      </c>
      <c r="G630" s="13">
        <v>39</v>
      </c>
      <c r="H630" s="13">
        <v>35</v>
      </c>
      <c r="I630" s="227">
        <v>1.016098815609818E-3</v>
      </c>
      <c r="J630" s="227">
        <v>1.2383704315244658E-3</v>
      </c>
      <c r="K630" s="228">
        <v>1.1113580795732384E-3</v>
      </c>
    </row>
    <row r="631" spans="3:11">
      <c r="C631" s="11" t="s">
        <v>794</v>
      </c>
      <c r="D631" s="12" t="s">
        <v>2243</v>
      </c>
      <c r="E631" s="13">
        <v>6599</v>
      </c>
      <c r="F631" s="13">
        <v>3</v>
      </c>
      <c r="G631" s="13">
        <v>7</v>
      </c>
      <c r="H631" s="13">
        <v>5</v>
      </c>
      <c r="I631" s="227">
        <v>4.546143355053796E-4</v>
      </c>
      <c r="J631" s="227">
        <v>1.0607667828458857E-3</v>
      </c>
      <c r="K631" s="228">
        <v>7.5769055917563265E-4</v>
      </c>
    </row>
    <row r="632" spans="3:11">
      <c r="C632" s="11" t="s">
        <v>795</v>
      </c>
      <c r="D632" s="12" t="s">
        <v>2244</v>
      </c>
      <c r="E632" s="13">
        <v>1527</v>
      </c>
      <c r="F632" s="13">
        <v>8</v>
      </c>
      <c r="G632" s="13">
        <v>15</v>
      </c>
      <c r="H632" s="13">
        <v>14</v>
      </c>
      <c r="I632" s="227">
        <v>5.2390307793058286E-3</v>
      </c>
      <c r="J632" s="227">
        <v>9.823182711198428E-3</v>
      </c>
      <c r="K632" s="228">
        <v>9.1683038637852005E-3</v>
      </c>
    </row>
    <row r="633" spans="3:11">
      <c r="C633" s="11" t="s">
        <v>796</v>
      </c>
      <c r="D633" s="12" t="s">
        <v>2245</v>
      </c>
      <c r="E633" s="13">
        <v>7472</v>
      </c>
      <c r="F633" s="13">
        <v>220</v>
      </c>
      <c r="G633" s="13">
        <v>264</v>
      </c>
      <c r="H633" s="13">
        <v>254</v>
      </c>
      <c r="I633" s="227">
        <v>2.9443254817987152E-2</v>
      </c>
      <c r="J633" s="227">
        <v>3.5331905781584586E-2</v>
      </c>
      <c r="K633" s="228">
        <v>3.3993576017130621E-2</v>
      </c>
    </row>
    <row r="634" spans="3:11">
      <c r="C634" s="11" t="s">
        <v>797</v>
      </c>
      <c r="D634" s="12" t="s">
        <v>2246</v>
      </c>
      <c r="E634" s="13">
        <v>1362</v>
      </c>
      <c r="F634" s="13">
        <v>119</v>
      </c>
      <c r="G634" s="13">
        <v>226</v>
      </c>
      <c r="H634" s="13">
        <v>205</v>
      </c>
      <c r="I634" s="227">
        <v>8.7371512481644639E-2</v>
      </c>
      <c r="J634" s="227">
        <v>0.16593245227606462</v>
      </c>
      <c r="K634" s="228">
        <v>0.15051395007342144</v>
      </c>
    </row>
    <row r="635" spans="3:11">
      <c r="C635" s="11" t="s">
        <v>798</v>
      </c>
      <c r="D635" s="12" t="s">
        <v>2247</v>
      </c>
      <c r="E635" s="13">
        <v>1430</v>
      </c>
      <c r="F635" s="13">
        <v>125</v>
      </c>
      <c r="G635" s="13">
        <v>43</v>
      </c>
      <c r="H635" s="13">
        <v>30</v>
      </c>
      <c r="I635" s="227">
        <v>8.7412587412587409E-2</v>
      </c>
      <c r="J635" s="227">
        <v>3.006993006993007E-2</v>
      </c>
      <c r="K635" s="228">
        <v>2.097902097902098E-2</v>
      </c>
    </row>
    <row r="636" spans="3:11">
      <c r="C636" s="11" t="s">
        <v>799</v>
      </c>
      <c r="D636" s="12" t="s">
        <v>2248</v>
      </c>
      <c r="E636" s="13">
        <v>1756</v>
      </c>
      <c r="F636" s="13">
        <v>100</v>
      </c>
      <c r="G636" s="13">
        <v>55</v>
      </c>
      <c r="H636" s="13">
        <v>45</v>
      </c>
      <c r="I636" s="227">
        <v>5.6947608200455579E-2</v>
      </c>
      <c r="J636" s="227">
        <v>3.1321184510250573E-2</v>
      </c>
      <c r="K636" s="228">
        <v>2.562642369020501E-2</v>
      </c>
    </row>
    <row r="637" spans="3:11">
      <c r="C637" s="11" t="s">
        <v>800</v>
      </c>
      <c r="D637" s="12" t="s">
        <v>2249</v>
      </c>
      <c r="E637" s="13">
        <v>9335</v>
      </c>
      <c r="F637" s="13">
        <v>687</v>
      </c>
      <c r="G637" s="13">
        <v>342</v>
      </c>
      <c r="H637" s="13">
        <v>286</v>
      </c>
      <c r="I637" s="227">
        <v>7.3594001071237272E-2</v>
      </c>
      <c r="J637" s="227">
        <v>3.6636314943760045E-2</v>
      </c>
      <c r="K637" s="228">
        <v>3.0637386181039099E-2</v>
      </c>
    </row>
    <row r="638" spans="3:11">
      <c r="C638" s="11" t="s">
        <v>801</v>
      </c>
      <c r="D638" s="12" t="s">
        <v>2250</v>
      </c>
      <c r="E638" s="13">
        <v>3579</v>
      </c>
      <c r="F638" s="13">
        <v>175</v>
      </c>
      <c r="G638" s="13">
        <v>53</v>
      </c>
      <c r="H638" s="13">
        <v>44</v>
      </c>
      <c r="I638" s="227">
        <v>4.8896339759709417E-2</v>
      </c>
      <c r="J638" s="227">
        <v>1.4808605755797708E-2</v>
      </c>
      <c r="K638" s="228">
        <v>1.2293936853869796E-2</v>
      </c>
    </row>
    <row r="639" spans="3:11">
      <c r="C639" s="11" t="s">
        <v>802</v>
      </c>
      <c r="D639" s="12" t="s">
        <v>2251</v>
      </c>
      <c r="E639" s="13">
        <v>7881</v>
      </c>
      <c r="F639" s="13">
        <v>79</v>
      </c>
      <c r="G639" s="13">
        <v>32</v>
      </c>
      <c r="H639" s="13">
        <v>32</v>
      </c>
      <c r="I639" s="227">
        <v>1.0024108615657912E-2</v>
      </c>
      <c r="J639" s="227">
        <v>4.0603984265956093E-3</v>
      </c>
      <c r="K639" s="228">
        <v>4.0603984265956093E-3</v>
      </c>
    </row>
    <row r="640" spans="3:11">
      <c r="C640" s="11" t="s">
        <v>803</v>
      </c>
      <c r="D640" s="12" t="s">
        <v>2252</v>
      </c>
      <c r="E640" s="13">
        <v>47356</v>
      </c>
      <c r="F640" s="13">
        <v>749</v>
      </c>
      <c r="G640" s="13">
        <v>560</v>
      </c>
      <c r="H640" s="13">
        <v>520</v>
      </c>
      <c r="I640" s="227">
        <v>1.5816369625812992E-2</v>
      </c>
      <c r="J640" s="227">
        <v>1.1825323084719994E-2</v>
      </c>
      <c r="K640" s="228">
        <v>1.0980657150097137E-2</v>
      </c>
    </row>
    <row r="641" spans="3:11">
      <c r="C641" s="11" t="s">
        <v>804</v>
      </c>
      <c r="D641" s="12" t="s">
        <v>2253</v>
      </c>
      <c r="E641" s="13">
        <v>2636</v>
      </c>
      <c r="F641" s="13">
        <v>382</v>
      </c>
      <c r="G641" s="13">
        <v>246</v>
      </c>
      <c r="H641" s="13">
        <v>173</v>
      </c>
      <c r="I641" s="227">
        <v>0.1449165402124431</v>
      </c>
      <c r="J641" s="227">
        <v>9.3323216995447641E-2</v>
      </c>
      <c r="K641" s="228">
        <v>6.5629742033383912E-2</v>
      </c>
    </row>
    <row r="642" spans="3:11">
      <c r="C642" s="11" t="s">
        <v>805</v>
      </c>
      <c r="D642" s="12" t="s">
        <v>2254</v>
      </c>
      <c r="E642" s="13">
        <v>2154</v>
      </c>
      <c r="F642" s="13">
        <v>129</v>
      </c>
      <c r="G642" s="13">
        <v>88</v>
      </c>
      <c r="H642" s="13">
        <v>56</v>
      </c>
      <c r="I642" s="227">
        <v>5.9888579387186627E-2</v>
      </c>
      <c r="J642" s="227">
        <v>4.0854224698235839E-2</v>
      </c>
      <c r="K642" s="228">
        <v>2.5998142989786442E-2</v>
      </c>
    </row>
    <row r="643" spans="3:11">
      <c r="C643" s="11" t="s">
        <v>806</v>
      </c>
      <c r="D643" s="12" t="s">
        <v>2255</v>
      </c>
      <c r="E643" s="13">
        <v>9544</v>
      </c>
      <c r="F643" s="13">
        <v>956</v>
      </c>
      <c r="G643" s="13">
        <v>252</v>
      </c>
      <c r="H643" s="13">
        <v>183</v>
      </c>
      <c r="I643" s="227">
        <v>0.10016764459346186</v>
      </c>
      <c r="J643" s="227">
        <v>2.6404023470243086E-2</v>
      </c>
      <c r="K643" s="228">
        <v>1.9174350377200337E-2</v>
      </c>
    </row>
    <row r="644" spans="3:11">
      <c r="C644" s="11" t="s">
        <v>807</v>
      </c>
      <c r="D644" s="12" t="s">
        <v>2256</v>
      </c>
      <c r="E644" s="13">
        <v>1720</v>
      </c>
      <c r="F644" s="13">
        <v>85</v>
      </c>
      <c r="G644" s="13">
        <v>45</v>
      </c>
      <c r="H644" s="13">
        <v>33</v>
      </c>
      <c r="I644" s="227">
        <v>4.9418604651162788E-2</v>
      </c>
      <c r="J644" s="227">
        <v>2.616279069767442E-2</v>
      </c>
      <c r="K644" s="228">
        <v>1.9186046511627908E-2</v>
      </c>
    </row>
    <row r="645" spans="3:11">
      <c r="C645" s="11" t="s">
        <v>808</v>
      </c>
      <c r="D645" s="12" t="s">
        <v>2257</v>
      </c>
      <c r="E645" s="13">
        <v>6128</v>
      </c>
      <c r="F645" s="13">
        <v>102</v>
      </c>
      <c r="G645" s="13">
        <v>88</v>
      </c>
      <c r="H645" s="13">
        <v>64</v>
      </c>
      <c r="I645" s="227">
        <v>1.6644908616187989E-2</v>
      </c>
      <c r="J645" s="227">
        <v>1.4360313315926894E-2</v>
      </c>
      <c r="K645" s="228">
        <v>1.0443864229765013E-2</v>
      </c>
    </row>
    <row r="646" spans="3:11">
      <c r="C646" s="11" t="s">
        <v>809</v>
      </c>
      <c r="D646" s="12" t="s">
        <v>2258</v>
      </c>
      <c r="E646" s="13">
        <v>116</v>
      </c>
      <c r="F646" s="13">
        <v>61</v>
      </c>
      <c r="G646" s="13">
        <v>42</v>
      </c>
      <c r="H646" s="13">
        <v>29</v>
      </c>
      <c r="I646" s="227">
        <v>0.52586206896551724</v>
      </c>
      <c r="J646" s="227">
        <v>0.36206896551724138</v>
      </c>
      <c r="K646" s="228">
        <v>0.25</v>
      </c>
    </row>
    <row r="647" spans="3:11">
      <c r="C647" s="11" t="s">
        <v>810</v>
      </c>
      <c r="D647" s="12" t="s">
        <v>2259</v>
      </c>
      <c r="E647" s="13">
        <v>1255</v>
      </c>
      <c r="F647" s="13">
        <v>768</v>
      </c>
      <c r="G647" s="13">
        <v>264</v>
      </c>
      <c r="H647" s="13">
        <v>181</v>
      </c>
      <c r="I647" s="227">
        <v>0.61195219123505973</v>
      </c>
      <c r="J647" s="227">
        <v>0.21035856573705181</v>
      </c>
      <c r="K647" s="228">
        <v>0.14422310756972112</v>
      </c>
    </row>
    <row r="648" spans="3:11">
      <c r="C648" s="11" t="s">
        <v>811</v>
      </c>
      <c r="D648" s="12" t="s">
        <v>2260</v>
      </c>
      <c r="E648" s="13">
        <v>815</v>
      </c>
      <c r="F648" s="13">
        <v>125</v>
      </c>
      <c r="G648" s="13">
        <v>167</v>
      </c>
      <c r="H648" s="13">
        <v>143</v>
      </c>
      <c r="I648" s="227">
        <v>0.15337423312883436</v>
      </c>
      <c r="J648" s="227">
        <v>0.20490797546012271</v>
      </c>
      <c r="K648" s="228">
        <v>0.17546012269938649</v>
      </c>
    </row>
    <row r="649" spans="3:11">
      <c r="C649" s="11" t="s">
        <v>812</v>
      </c>
      <c r="D649" s="12" t="s">
        <v>2261</v>
      </c>
      <c r="E649" s="13">
        <v>3057</v>
      </c>
      <c r="F649" s="13">
        <v>465</v>
      </c>
      <c r="G649" s="13">
        <v>700</v>
      </c>
      <c r="H649" s="13">
        <v>608</v>
      </c>
      <c r="I649" s="227">
        <v>0.1521099116781158</v>
      </c>
      <c r="J649" s="227">
        <v>0.22898266274124959</v>
      </c>
      <c r="K649" s="228">
        <v>0.19888779849525678</v>
      </c>
    </row>
    <row r="650" spans="3:11">
      <c r="C650" s="11" t="s">
        <v>813</v>
      </c>
      <c r="D650" s="12" t="s">
        <v>2262</v>
      </c>
      <c r="E650" s="13">
        <v>17379</v>
      </c>
      <c r="F650" s="13">
        <v>411</v>
      </c>
      <c r="G650" s="13">
        <v>79</v>
      </c>
      <c r="H650" s="13">
        <v>56</v>
      </c>
      <c r="I650" s="227">
        <v>2.36492318315208E-2</v>
      </c>
      <c r="J650" s="227">
        <v>4.5457160941366013E-3</v>
      </c>
      <c r="K650" s="228">
        <v>3.2222797629322744E-3</v>
      </c>
    </row>
    <row r="651" spans="3:11">
      <c r="C651" s="11" t="s">
        <v>814</v>
      </c>
      <c r="D651" s="12" t="s">
        <v>2263</v>
      </c>
      <c r="E651" s="13">
        <v>4332</v>
      </c>
      <c r="F651" s="13">
        <v>133</v>
      </c>
      <c r="G651" s="13">
        <v>33</v>
      </c>
      <c r="H651" s="13">
        <v>29</v>
      </c>
      <c r="I651" s="227">
        <v>3.0701754385964911E-2</v>
      </c>
      <c r="J651" s="227">
        <v>7.6177285318559558E-3</v>
      </c>
      <c r="K651" s="228">
        <v>6.6943674976915977E-3</v>
      </c>
    </row>
    <row r="652" spans="3:11">
      <c r="C652" s="11" t="s">
        <v>815</v>
      </c>
      <c r="D652" s="12" t="s">
        <v>2264</v>
      </c>
      <c r="E652" s="13">
        <v>13371</v>
      </c>
      <c r="F652" s="13">
        <v>76</v>
      </c>
      <c r="G652" s="13">
        <v>15</v>
      </c>
      <c r="H652" s="13">
        <v>14</v>
      </c>
      <c r="I652" s="227">
        <v>5.683942861416498E-3</v>
      </c>
      <c r="J652" s="227">
        <v>1.121830827911151E-3</v>
      </c>
      <c r="K652" s="228">
        <v>1.0470421060504076E-3</v>
      </c>
    </row>
    <row r="653" spans="3:11">
      <c r="C653" s="11" t="s">
        <v>816</v>
      </c>
      <c r="D653" s="12" t="s">
        <v>2265</v>
      </c>
      <c r="E653" s="13">
        <v>61364</v>
      </c>
      <c r="F653" s="13">
        <v>177</v>
      </c>
      <c r="G653" s="13">
        <v>34</v>
      </c>
      <c r="H653" s="13">
        <v>29</v>
      </c>
      <c r="I653" s="227">
        <v>2.8844273515416206E-3</v>
      </c>
      <c r="J653" s="227">
        <v>5.5407079069161075E-4</v>
      </c>
      <c r="K653" s="228">
        <v>4.7258979206049151E-4</v>
      </c>
    </row>
    <row r="654" spans="3:11">
      <c r="C654" s="11" t="s">
        <v>817</v>
      </c>
      <c r="D654" s="12" t="s">
        <v>2266</v>
      </c>
      <c r="E654" s="13">
        <v>3111</v>
      </c>
      <c r="F654" s="13">
        <v>131</v>
      </c>
      <c r="G654" s="13">
        <v>84</v>
      </c>
      <c r="H654" s="13">
        <v>56</v>
      </c>
      <c r="I654" s="227">
        <v>4.210864673738348E-2</v>
      </c>
      <c r="J654" s="227">
        <v>2.7000964320154291E-2</v>
      </c>
      <c r="K654" s="228">
        <v>1.8000642880102859E-2</v>
      </c>
    </row>
    <row r="655" spans="3:11">
      <c r="C655" s="11" t="s">
        <v>818</v>
      </c>
      <c r="D655" s="12" t="s">
        <v>2267</v>
      </c>
      <c r="E655" s="13">
        <v>39219</v>
      </c>
      <c r="F655" s="13">
        <v>513</v>
      </c>
      <c r="G655" s="13">
        <v>229</v>
      </c>
      <c r="H655" s="13">
        <v>201</v>
      </c>
      <c r="I655" s="227">
        <v>1.3080394706647288E-2</v>
      </c>
      <c r="J655" s="227">
        <v>5.8390066039419666E-3</v>
      </c>
      <c r="K655" s="228">
        <v>5.125066931844259E-3</v>
      </c>
    </row>
    <row r="656" spans="3:11">
      <c r="C656" s="11" t="s">
        <v>819</v>
      </c>
      <c r="D656" s="12" t="s">
        <v>2268</v>
      </c>
      <c r="E656" s="13">
        <v>7535</v>
      </c>
      <c r="F656" s="13">
        <v>191</v>
      </c>
      <c r="G656" s="13">
        <v>106</v>
      </c>
      <c r="H656" s="13">
        <v>92</v>
      </c>
      <c r="I656" s="227">
        <v>2.5348374253483741E-2</v>
      </c>
      <c r="J656" s="227">
        <v>1.4067684140676842E-2</v>
      </c>
      <c r="K656" s="228">
        <v>1.2209688122096881E-2</v>
      </c>
    </row>
    <row r="657" spans="3:11">
      <c r="C657" s="11" t="s">
        <v>820</v>
      </c>
      <c r="D657" s="12" t="s">
        <v>2269</v>
      </c>
      <c r="E657" s="13">
        <v>77730</v>
      </c>
      <c r="F657" s="13">
        <v>966</v>
      </c>
      <c r="G657" s="13">
        <v>496</v>
      </c>
      <c r="H657" s="13">
        <v>401</v>
      </c>
      <c r="I657" s="227">
        <v>1.2427634118101119E-2</v>
      </c>
      <c r="J657" s="227">
        <v>6.3810626527724176E-3</v>
      </c>
      <c r="K657" s="228">
        <v>5.1588833140357648E-3</v>
      </c>
    </row>
    <row r="658" spans="3:11">
      <c r="C658" s="11" t="s">
        <v>821</v>
      </c>
      <c r="D658" s="12" t="s">
        <v>2270</v>
      </c>
      <c r="E658" s="13">
        <v>5976</v>
      </c>
      <c r="F658" s="13">
        <v>265</v>
      </c>
      <c r="G658" s="13">
        <v>145</v>
      </c>
      <c r="H658" s="13">
        <v>122</v>
      </c>
      <c r="I658" s="227">
        <v>4.4344042838018745E-2</v>
      </c>
      <c r="J658" s="227">
        <v>2.4263721552878179E-2</v>
      </c>
      <c r="K658" s="228">
        <v>2.0414993306559572E-2</v>
      </c>
    </row>
    <row r="659" spans="3:11">
      <c r="C659" s="11" t="s">
        <v>822</v>
      </c>
      <c r="D659" s="12" t="s">
        <v>2271</v>
      </c>
      <c r="E659" s="13">
        <v>20700</v>
      </c>
      <c r="F659" s="13">
        <v>636</v>
      </c>
      <c r="G659" s="13">
        <v>323</v>
      </c>
      <c r="H659" s="13">
        <v>269</v>
      </c>
      <c r="I659" s="227">
        <v>3.072463768115942E-2</v>
      </c>
      <c r="J659" s="227">
        <v>1.5603864734299517E-2</v>
      </c>
      <c r="K659" s="228">
        <v>1.2995169082125604E-2</v>
      </c>
    </row>
    <row r="660" spans="3:11">
      <c r="C660" s="11" t="s">
        <v>823</v>
      </c>
      <c r="D660" s="12" t="s">
        <v>2272</v>
      </c>
      <c r="E660" s="13">
        <v>707</v>
      </c>
      <c r="F660" s="13">
        <v>45</v>
      </c>
      <c r="G660" s="13">
        <v>34</v>
      </c>
      <c r="H660" s="13">
        <v>29</v>
      </c>
      <c r="I660" s="227">
        <v>6.3649222065063654E-2</v>
      </c>
      <c r="J660" s="227">
        <v>4.8090523338048093E-2</v>
      </c>
      <c r="K660" s="228">
        <v>4.1018387553041019E-2</v>
      </c>
    </row>
    <row r="661" spans="3:11">
      <c r="C661" s="11" t="s">
        <v>824</v>
      </c>
      <c r="D661" s="12" t="s">
        <v>2273</v>
      </c>
      <c r="E661" s="13">
        <v>760</v>
      </c>
      <c r="F661" s="13">
        <v>6</v>
      </c>
      <c r="G661" s="13">
        <v>38</v>
      </c>
      <c r="H661" s="13">
        <v>37</v>
      </c>
      <c r="I661" s="227">
        <v>7.8947368421052634E-3</v>
      </c>
      <c r="J661" s="227">
        <v>0.05</v>
      </c>
      <c r="K661" s="228">
        <v>4.8684210526315788E-2</v>
      </c>
    </row>
    <row r="662" spans="3:11">
      <c r="C662" s="11" t="s">
        <v>825</v>
      </c>
      <c r="D662" s="12" t="s">
        <v>2274</v>
      </c>
      <c r="E662" s="13">
        <v>8201</v>
      </c>
      <c r="F662" s="13">
        <v>36</v>
      </c>
      <c r="G662" s="13">
        <v>337</v>
      </c>
      <c r="H662" s="13">
        <v>285</v>
      </c>
      <c r="I662" s="227">
        <v>4.3897085721253505E-3</v>
      </c>
      <c r="J662" s="227">
        <v>4.1092549689062306E-2</v>
      </c>
      <c r="K662" s="228">
        <v>3.475185952932569E-2</v>
      </c>
    </row>
    <row r="663" spans="3:11">
      <c r="C663" s="11" t="s">
        <v>826</v>
      </c>
      <c r="D663" s="12" t="s">
        <v>2275</v>
      </c>
      <c r="E663" s="13">
        <v>56</v>
      </c>
      <c r="F663" s="13">
        <v>21</v>
      </c>
      <c r="G663" s="13">
        <v>9</v>
      </c>
      <c r="H663" s="13">
        <v>9</v>
      </c>
      <c r="I663" s="227">
        <v>0.375</v>
      </c>
      <c r="J663" s="227">
        <v>0.16071428571428573</v>
      </c>
      <c r="K663" s="228">
        <v>0.16071428571428573</v>
      </c>
    </row>
    <row r="664" spans="3:11">
      <c r="C664" s="11" t="s">
        <v>827</v>
      </c>
      <c r="D664" s="12" t="s">
        <v>2276</v>
      </c>
      <c r="E664" s="13">
        <v>26</v>
      </c>
      <c r="F664" s="13">
        <v>5</v>
      </c>
      <c r="G664" s="13">
        <v>6</v>
      </c>
      <c r="H664" s="13">
        <v>6</v>
      </c>
      <c r="I664" s="227">
        <v>0.19230769230769232</v>
      </c>
      <c r="J664" s="227">
        <v>0.23076923076923078</v>
      </c>
      <c r="K664" s="228">
        <v>0.23076923076923078</v>
      </c>
    </row>
    <row r="665" spans="3:11">
      <c r="C665" s="11" t="s">
        <v>828</v>
      </c>
      <c r="D665" s="12" t="s">
        <v>2277</v>
      </c>
      <c r="E665" s="13">
        <v>1035</v>
      </c>
      <c r="F665" s="13">
        <v>76</v>
      </c>
      <c r="G665" s="13">
        <v>53</v>
      </c>
      <c r="H665" s="13">
        <v>39</v>
      </c>
      <c r="I665" s="227">
        <v>7.3429951690821255E-2</v>
      </c>
      <c r="J665" s="227">
        <v>5.1207729468599035E-2</v>
      </c>
      <c r="K665" s="228">
        <v>3.7681159420289857E-2</v>
      </c>
    </row>
    <row r="666" spans="3:11">
      <c r="C666" s="11" t="s">
        <v>829</v>
      </c>
      <c r="D666" s="12" t="s">
        <v>2278</v>
      </c>
      <c r="E666" s="13">
        <v>11810</v>
      </c>
      <c r="F666" s="13">
        <v>131</v>
      </c>
      <c r="G666" s="13">
        <v>75</v>
      </c>
      <c r="H666" s="13">
        <v>74</v>
      </c>
      <c r="I666" s="227">
        <v>1.109229466553768E-2</v>
      </c>
      <c r="J666" s="227">
        <v>6.3505503810330228E-3</v>
      </c>
      <c r="K666" s="228">
        <v>6.2658763759525825E-3</v>
      </c>
    </row>
    <row r="667" spans="3:11">
      <c r="C667" s="11" t="s">
        <v>830</v>
      </c>
      <c r="D667" s="12" t="s">
        <v>2279</v>
      </c>
      <c r="E667" s="13">
        <v>8648</v>
      </c>
      <c r="F667" s="13">
        <v>622</v>
      </c>
      <c r="G667" s="13">
        <v>251</v>
      </c>
      <c r="H667" s="13">
        <v>226</v>
      </c>
      <c r="I667" s="227">
        <v>7.1924144310823307E-2</v>
      </c>
      <c r="J667" s="227">
        <v>2.902405180388529E-2</v>
      </c>
      <c r="K667" s="228">
        <v>2.6133209990749307E-2</v>
      </c>
    </row>
    <row r="668" spans="3:11">
      <c r="C668" s="11" t="s">
        <v>831</v>
      </c>
      <c r="D668" s="12" t="s">
        <v>2280</v>
      </c>
      <c r="E668" s="13">
        <v>21196</v>
      </c>
      <c r="F668" s="13">
        <v>174</v>
      </c>
      <c r="G668" s="13">
        <v>35</v>
      </c>
      <c r="H668" s="13">
        <v>29</v>
      </c>
      <c r="I668" s="227">
        <v>8.2090960558595955E-3</v>
      </c>
      <c r="J668" s="227">
        <v>1.6512549537648614E-3</v>
      </c>
      <c r="K668" s="228">
        <v>1.3681826759765993E-3</v>
      </c>
    </row>
    <row r="669" spans="3:11">
      <c r="C669" s="11" t="s">
        <v>832</v>
      </c>
      <c r="D669" s="12" t="s">
        <v>2281</v>
      </c>
      <c r="E669" s="13">
        <v>1054</v>
      </c>
      <c r="F669" s="13">
        <v>608</v>
      </c>
      <c r="G669" s="13">
        <v>117</v>
      </c>
      <c r="H669" s="13">
        <v>103</v>
      </c>
      <c r="I669" s="227">
        <v>0.57685009487666039</v>
      </c>
      <c r="J669" s="227">
        <v>0.1110056925996205</v>
      </c>
      <c r="K669" s="228">
        <v>9.7722960151802651E-2</v>
      </c>
    </row>
    <row r="670" spans="3:11">
      <c r="C670" s="11" t="s">
        <v>833</v>
      </c>
      <c r="D670" s="12" t="s">
        <v>2282</v>
      </c>
      <c r="E670" s="13">
        <v>1721</v>
      </c>
      <c r="F670" s="13">
        <v>79</v>
      </c>
      <c r="G670" s="13">
        <v>16</v>
      </c>
      <c r="H670" s="13">
        <v>13</v>
      </c>
      <c r="I670" s="227">
        <v>4.5903544450900641E-2</v>
      </c>
      <c r="J670" s="227">
        <v>9.2969203951191164E-3</v>
      </c>
      <c r="K670" s="228">
        <v>7.5537478210342826E-3</v>
      </c>
    </row>
    <row r="671" spans="3:11">
      <c r="C671" s="11" t="s">
        <v>834</v>
      </c>
      <c r="D671" s="12" t="s">
        <v>2283</v>
      </c>
      <c r="E671" s="13">
        <v>19123</v>
      </c>
      <c r="F671" s="13">
        <v>360</v>
      </c>
      <c r="G671" s="13">
        <v>22</v>
      </c>
      <c r="H671" s="13">
        <v>13</v>
      </c>
      <c r="I671" s="227">
        <v>1.8825498091303666E-2</v>
      </c>
      <c r="J671" s="227">
        <v>1.1504471055796685E-3</v>
      </c>
      <c r="K671" s="228">
        <v>6.7980965329707678E-4</v>
      </c>
    </row>
    <row r="672" spans="3:11">
      <c r="C672" s="11" t="s">
        <v>835</v>
      </c>
      <c r="D672" s="12" t="s">
        <v>2284</v>
      </c>
      <c r="E672" s="13">
        <v>118</v>
      </c>
      <c r="F672" s="13">
        <v>55</v>
      </c>
      <c r="G672" s="13">
        <v>33</v>
      </c>
      <c r="H672" s="13">
        <v>33</v>
      </c>
      <c r="I672" s="227">
        <v>0.46610169491525422</v>
      </c>
      <c r="J672" s="227">
        <v>0.27966101694915252</v>
      </c>
      <c r="K672" s="228">
        <v>0.27966101694915252</v>
      </c>
    </row>
    <row r="673" spans="3:11">
      <c r="C673" s="11" t="s">
        <v>836</v>
      </c>
      <c r="D673" s="12" t="s">
        <v>2285</v>
      </c>
      <c r="E673" s="13">
        <v>1779</v>
      </c>
      <c r="F673" s="13">
        <v>780</v>
      </c>
      <c r="G673" s="13">
        <v>167</v>
      </c>
      <c r="H673" s="13">
        <v>159</v>
      </c>
      <c r="I673" s="227">
        <v>0.43844856661045534</v>
      </c>
      <c r="J673" s="227">
        <v>9.387296233839236E-2</v>
      </c>
      <c r="K673" s="228">
        <v>8.9376053962900506E-2</v>
      </c>
    </row>
    <row r="674" spans="3:11">
      <c r="C674" s="11" t="s">
        <v>837</v>
      </c>
      <c r="D674" s="12" t="s">
        <v>2286</v>
      </c>
      <c r="E674" s="13">
        <v>3078</v>
      </c>
      <c r="F674" s="13">
        <v>66</v>
      </c>
      <c r="G674" s="13">
        <v>21</v>
      </c>
      <c r="H674" s="13">
        <v>17</v>
      </c>
      <c r="I674" s="227">
        <v>2.1442495126705652E-2</v>
      </c>
      <c r="J674" s="227">
        <v>6.8226120857699801E-3</v>
      </c>
      <c r="K674" s="228">
        <v>5.5230669265756982E-3</v>
      </c>
    </row>
    <row r="675" spans="3:11">
      <c r="C675" s="11" t="s">
        <v>838</v>
      </c>
      <c r="D675" s="12" t="s">
        <v>2287</v>
      </c>
      <c r="E675" s="13">
        <v>25405</v>
      </c>
      <c r="F675" s="13">
        <v>101</v>
      </c>
      <c r="G675" s="13">
        <v>15</v>
      </c>
      <c r="H675" s="13">
        <v>8</v>
      </c>
      <c r="I675" s="227">
        <v>3.9755953552450306E-3</v>
      </c>
      <c r="J675" s="227">
        <v>5.90434953749262E-4</v>
      </c>
      <c r="K675" s="228">
        <v>3.148986419996064E-4</v>
      </c>
    </row>
    <row r="676" spans="3:11">
      <c r="C676" s="11" t="s">
        <v>839</v>
      </c>
      <c r="D676" s="12" t="s">
        <v>2288</v>
      </c>
      <c r="E676" s="13">
        <v>125</v>
      </c>
      <c r="F676" s="13">
        <v>39</v>
      </c>
      <c r="G676" s="13">
        <v>25</v>
      </c>
      <c r="H676" s="13">
        <v>22</v>
      </c>
      <c r="I676" s="227">
        <v>0.312</v>
      </c>
      <c r="J676" s="227">
        <v>0.2</v>
      </c>
      <c r="K676" s="228">
        <v>0.17599999999999999</v>
      </c>
    </row>
    <row r="677" spans="3:11">
      <c r="C677" s="11" t="s">
        <v>840</v>
      </c>
      <c r="D677" s="12" t="s">
        <v>2289</v>
      </c>
      <c r="E677" s="13">
        <v>3105</v>
      </c>
      <c r="F677" s="13">
        <v>693</v>
      </c>
      <c r="G677" s="13">
        <v>157</v>
      </c>
      <c r="H677" s="13">
        <v>151</v>
      </c>
      <c r="I677" s="227">
        <v>0.22318840579710145</v>
      </c>
      <c r="J677" s="227">
        <v>5.0563607085346213E-2</v>
      </c>
      <c r="K677" s="228">
        <v>4.863123993558776E-2</v>
      </c>
    </row>
    <row r="678" spans="3:11">
      <c r="C678" s="11" t="s">
        <v>841</v>
      </c>
      <c r="D678" s="12" t="s">
        <v>2290</v>
      </c>
      <c r="E678" s="13">
        <v>1168</v>
      </c>
      <c r="F678" s="13">
        <v>47</v>
      </c>
      <c r="G678" s="13">
        <v>31</v>
      </c>
      <c r="H678" s="13">
        <v>24</v>
      </c>
      <c r="I678" s="227">
        <v>4.0239726027397262E-2</v>
      </c>
      <c r="J678" s="227">
        <v>2.6541095890410957E-2</v>
      </c>
      <c r="K678" s="228">
        <v>2.0547945205479451E-2</v>
      </c>
    </row>
    <row r="679" spans="3:11">
      <c r="C679" s="11" t="s">
        <v>842</v>
      </c>
      <c r="D679" s="12" t="s">
        <v>2291</v>
      </c>
      <c r="E679" s="13">
        <v>7383</v>
      </c>
      <c r="F679" s="13">
        <v>301</v>
      </c>
      <c r="G679" s="13">
        <v>123</v>
      </c>
      <c r="H679" s="13">
        <v>101</v>
      </c>
      <c r="I679" s="227">
        <v>4.0769334958688883E-2</v>
      </c>
      <c r="J679" s="227">
        <v>1.6659894351889477E-2</v>
      </c>
      <c r="K679" s="228">
        <v>1.3680075849925505E-2</v>
      </c>
    </row>
    <row r="680" spans="3:11">
      <c r="C680" s="11" t="s">
        <v>843</v>
      </c>
      <c r="D680" s="12" t="s">
        <v>2292</v>
      </c>
      <c r="E680" s="13">
        <v>10651</v>
      </c>
      <c r="F680" s="13">
        <v>101</v>
      </c>
      <c r="G680" s="13">
        <v>59</v>
      </c>
      <c r="H680" s="13">
        <v>59</v>
      </c>
      <c r="I680" s="227">
        <v>9.4826776828466804E-3</v>
      </c>
      <c r="J680" s="227">
        <v>5.5393859731480612E-3</v>
      </c>
      <c r="K680" s="228">
        <v>5.5393859731480612E-3</v>
      </c>
    </row>
    <row r="681" spans="3:11">
      <c r="C681" s="11" t="s">
        <v>844</v>
      </c>
      <c r="D681" s="12" t="s">
        <v>2293</v>
      </c>
      <c r="E681" s="13">
        <v>7793</v>
      </c>
      <c r="F681" s="13">
        <v>290</v>
      </c>
      <c r="G681" s="13">
        <v>208</v>
      </c>
      <c r="H681" s="13">
        <v>210</v>
      </c>
      <c r="I681" s="227">
        <v>3.7212883356858718E-2</v>
      </c>
      <c r="J681" s="227">
        <v>2.6690619786988324E-2</v>
      </c>
      <c r="K681" s="228">
        <v>2.694726036186321E-2</v>
      </c>
    </row>
    <row r="682" spans="3:11">
      <c r="C682" s="11" t="s">
        <v>845</v>
      </c>
      <c r="D682" s="12" t="s">
        <v>2294</v>
      </c>
      <c r="E682" s="13">
        <v>288</v>
      </c>
      <c r="F682" s="13">
        <v>11</v>
      </c>
      <c r="G682" s="13">
        <v>2</v>
      </c>
      <c r="H682" s="13">
        <v>3</v>
      </c>
      <c r="I682" s="227">
        <v>3.8194444444444448E-2</v>
      </c>
      <c r="J682" s="227">
        <v>6.9444444444444441E-3</v>
      </c>
      <c r="K682" s="228">
        <v>1.0416666666666666E-2</v>
      </c>
    </row>
    <row r="683" spans="3:11">
      <c r="C683" s="11" t="s">
        <v>846</v>
      </c>
      <c r="D683" s="12" t="s">
        <v>2295</v>
      </c>
      <c r="E683" s="13">
        <v>2359</v>
      </c>
      <c r="F683" s="13">
        <v>241</v>
      </c>
      <c r="G683" s="13">
        <v>28</v>
      </c>
      <c r="H683" s="13">
        <v>27</v>
      </c>
      <c r="I683" s="227">
        <v>0.10216193302246715</v>
      </c>
      <c r="J683" s="227">
        <v>1.1869436201780416E-2</v>
      </c>
      <c r="K683" s="228">
        <v>1.1445527766002543E-2</v>
      </c>
    </row>
    <row r="684" spans="3:11">
      <c r="C684" s="11" t="s">
        <v>847</v>
      </c>
      <c r="D684" s="12" t="s">
        <v>2296</v>
      </c>
      <c r="E684" s="13">
        <v>11094</v>
      </c>
      <c r="F684" s="13">
        <v>459</v>
      </c>
      <c r="G684" s="13">
        <v>143</v>
      </c>
      <c r="H684" s="13">
        <v>154</v>
      </c>
      <c r="I684" s="227">
        <v>4.1373715521903734E-2</v>
      </c>
      <c r="J684" s="227">
        <v>1.2889850369569137E-2</v>
      </c>
      <c r="K684" s="228">
        <v>1.3881377321074456E-2</v>
      </c>
    </row>
    <row r="685" spans="3:11">
      <c r="C685" s="11" t="s">
        <v>848</v>
      </c>
      <c r="D685" s="12" t="s">
        <v>2297</v>
      </c>
      <c r="E685" s="13">
        <v>2065</v>
      </c>
      <c r="F685" s="13">
        <v>41</v>
      </c>
      <c r="G685" s="13">
        <v>30</v>
      </c>
      <c r="H685" s="13">
        <v>30</v>
      </c>
      <c r="I685" s="227">
        <v>1.9854721549636804E-2</v>
      </c>
      <c r="J685" s="227">
        <v>1.4527845036319613E-2</v>
      </c>
      <c r="K685" s="228">
        <v>1.4527845036319613E-2</v>
      </c>
    </row>
    <row r="686" spans="3:11">
      <c r="C686" s="11" t="s">
        <v>849</v>
      </c>
      <c r="D686" s="12" t="s">
        <v>2298</v>
      </c>
      <c r="E686" s="13">
        <v>13973</v>
      </c>
      <c r="F686" s="13">
        <v>856</v>
      </c>
      <c r="G686" s="13">
        <v>154</v>
      </c>
      <c r="H686" s="13">
        <v>152</v>
      </c>
      <c r="I686" s="227">
        <v>6.1261003363629857E-2</v>
      </c>
      <c r="J686" s="227">
        <v>1.1021255278036213E-2</v>
      </c>
      <c r="K686" s="228">
        <v>1.0878122092607171E-2</v>
      </c>
    </row>
    <row r="687" spans="3:11">
      <c r="C687" s="11" t="s">
        <v>850</v>
      </c>
      <c r="D687" s="12" t="s">
        <v>2299</v>
      </c>
      <c r="E687" s="13">
        <v>10189</v>
      </c>
      <c r="F687" s="13">
        <v>87</v>
      </c>
      <c r="G687" s="13">
        <v>120</v>
      </c>
      <c r="H687" s="13">
        <v>106</v>
      </c>
      <c r="I687" s="227">
        <v>8.5386200804789484E-3</v>
      </c>
      <c r="J687" s="227">
        <v>1.177740700755717E-2</v>
      </c>
      <c r="K687" s="228">
        <v>1.0403376190008832E-2</v>
      </c>
    </row>
    <row r="688" spans="3:11">
      <c r="C688" s="11" t="s">
        <v>851</v>
      </c>
      <c r="D688" s="12" t="s">
        <v>2300</v>
      </c>
      <c r="E688" s="13">
        <v>71606</v>
      </c>
      <c r="F688" s="13">
        <v>1333</v>
      </c>
      <c r="G688" s="13">
        <v>755</v>
      </c>
      <c r="H688" s="13">
        <v>710</v>
      </c>
      <c r="I688" s="227">
        <v>1.8615758455995307E-2</v>
      </c>
      <c r="J688" s="227">
        <v>1.0543809178001844E-2</v>
      </c>
      <c r="K688" s="228">
        <v>9.9153702203725949E-3</v>
      </c>
    </row>
    <row r="689" spans="3:11">
      <c r="C689" s="11" t="s">
        <v>852</v>
      </c>
      <c r="D689" s="12" t="s">
        <v>2301</v>
      </c>
      <c r="E689" s="13">
        <v>397</v>
      </c>
      <c r="F689" s="13">
        <v>9</v>
      </c>
      <c r="G689" s="13">
        <v>5</v>
      </c>
      <c r="H689" s="13">
        <v>5</v>
      </c>
      <c r="I689" s="227">
        <v>2.2670025188916875E-2</v>
      </c>
      <c r="J689" s="227">
        <v>1.2594458438287154E-2</v>
      </c>
      <c r="K689" s="228">
        <v>1.2594458438287154E-2</v>
      </c>
    </row>
    <row r="690" spans="3:11">
      <c r="C690" s="11" t="s">
        <v>853</v>
      </c>
      <c r="D690" s="12" t="s">
        <v>2302</v>
      </c>
      <c r="E690" s="13">
        <v>3000</v>
      </c>
      <c r="F690" s="13">
        <v>62</v>
      </c>
      <c r="G690" s="13">
        <v>45</v>
      </c>
      <c r="H690" s="13">
        <v>31</v>
      </c>
      <c r="I690" s="227">
        <v>2.0666666666666667E-2</v>
      </c>
      <c r="J690" s="227">
        <v>1.4999999999999999E-2</v>
      </c>
      <c r="K690" s="228">
        <v>1.0333333333333333E-2</v>
      </c>
    </row>
    <row r="691" spans="3:11">
      <c r="C691" s="11" t="s">
        <v>854</v>
      </c>
      <c r="D691" s="12" t="s">
        <v>2303</v>
      </c>
      <c r="E691" s="13">
        <v>8460</v>
      </c>
      <c r="F691" s="13">
        <v>28</v>
      </c>
      <c r="G691" s="13">
        <v>37</v>
      </c>
      <c r="H691" s="13">
        <v>37</v>
      </c>
      <c r="I691" s="227">
        <v>3.3096926713947991E-3</v>
      </c>
      <c r="J691" s="227">
        <v>4.3735224586288418E-3</v>
      </c>
      <c r="K691" s="228">
        <v>4.3735224586288418E-3</v>
      </c>
    </row>
    <row r="692" spans="3:11">
      <c r="C692" s="11" t="s">
        <v>855</v>
      </c>
      <c r="D692" s="12" t="s">
        <v>2304</v>
      </c>
      <c r="E692" s="13">
        <v>3907</v>
      </c>
      <c r="F692" s="13">
        <v>33</v>
      </c>
      <c r="G692" s="13">
        <v>16</v>
      </c>
      <c r="H692" s="13">
        <v>13</v>
      </c>
      <c r="I692" s="227">
        <v>8.4463782953672888E-3</v>
      </c>
      <c r="J692" s="227">
        <v>4.0952137189659583E-3</v>
      </c>
      <c r="K692" s="228">
        <v>3.3273611466598414E-3</v>
      </c>
    </row>
    <row r="693" spans="3:11">
      <c r="C693" s="11" t="s">
        <v>856</v>
      </c>
      <c r="D693" s="12" t="s">
        <v>2305</v>
      </c>
      <c r="E693" s="13">
        <v>29949</v>
      </c>
      <c r="F693" s="13">
        <v>185</v>
      </c>
      <c r="G693" s="13">
        <v>211</v>
      </c>
      <c r="H693" s="13">
        <v>195</v>
      </c>
      <c r="I693" s="227">
        <v>6.1771678520150921E-3</v>
      </c>
      <c r="J693" s="227">
        <v>7.0453103609469433E-3</v>
      </c>
      <c r="K693" s="228">
        <v>6.5110688169888811E-3</v>
      </c>
    </row>
    <row r="694" spans="3:11">
      <c r="C694" s="11" t="s">
        <v>857</v>
      </c>
      <c r="D694" s="12" t="s">
        <v>2306</v>
      </c>
      <c r="E694" s="13">
        <v>3413</v>
      </c>
      <c r="F694" s="13">
        <v>42</v>
      </c>
      <c r="G694" s="13">
        <v>23</v>
      </c>
      <c r="H694" s="13">
        <v>20</v>
      </c>
      <c r="I694" s="227">
        <v>1.2305889246996778E-2</v>
      </c>
      <c r="J694" s="227">
        <v>6.7389393495458543E-3</v>
      </c>
      <c r="K694" s="228">
        <v>5.8599472604746556E-3</v>
      </c>
    </row>
    <row r="695" spans="3:11">
      <c r="C695" s="11" t="s">
        <v>858</v>
      </c>
      <c r="D695" s="12" t="s">
        <v>2307</v>
      </c>
      <c r="E695" s="13">
        <v>22621</v>
      </c>
      <c r="F695" s="13">
        <v>150</v>
      </c>
      <c r="G695" s="13">
        <v>90</v>
      </c>
      <c r="H695" s="13">
        <v>80</v>
      </c>
      <c r="I695" s="227">
        <v>6.6310065867998761E-3</v>
      </c>
      <c r="J695" s="227">
        <v>3.978603952079926E-3</v>
      </c>
      <c r="K695" s="228">
        <v>3.5365368462932675E-3</v>
      </c>
    </row>
    <row r="696" spans="3:11">
      <c r="C696" s="11" t="s">
        <v>859</v>
      </c>
      <c r="D696" s="12" t="s">
        <v>2308</v>
      </c>
      <c r="E696" s="13">
        <v>11801</v>
      </c>
      <c r="F696" s="13">
        <v>226</v>
      </c>
      <c r="G696" s="13">
        <v>454</v>
      </c>
      <c r="H696" s="13">
        <v>399</v>
      </c>
      <c r="I696" s="227">
        <v>1.9150919413609017E-2</v>
      </c>
      <c r="J696" s="227">
        <v>3.8471315990170327E-2</v>
      </c>
      <c r="K696" s="228">
        <v>3.3810694008982289E-2</v>
      </c>
    </row>
    <row r="697" spans="3:11">
      <c r="C697" s="11" t="s">
        <v>860</v>
      </c>
      <c r="D697" s="12" t="s">
        <v>2309</v>
      </c>
      <c r="E697" s="13">
        <v>7011</v>
      </c>
      <c r="F697" s="13">
        <v>18</v>
      </c>
      <c r="G697" s="13">
        <v>30</v>
      </c>
      <c r="H697" s="13">
        <v>27</v>
      </c>
      <c r="I697" s="227">
        <v>2.5673940949935813E-3</v>
      </c>
      <c r="J697" s="227">
        <v>4.2789901583226361E-3</v>
      </c>
      <c r="K697" s="228">
        <v>3.8510911424903724E-3</v>
      </c>
    </row>
    <row r="698" spans="3:11">
      <c r="C698" s="11" t="s">
        <v>861</v>
      </c>
      <c r="D698" s="12" t="s">
        <v>2310</v>
      </c>
      <c r="E698" s="13">
        <v>215</v>
      </c>
      <c r="F698" s="13">
        <v>22</v>
      </c>
      <c r="G698" s="13">
        <v>5</v>
      </c>
      <c r="H698" s="13">
        <v>4</v>
      </c>
      <c r="I698" s="227">
        <v>0.10232558139534884</v>
      </c>
      <c r="J698" s="227">
        <v>2.3255813953488372E-2</v>
      </c>
      <c r="K698" s="228">
        <v>1.8604651162790697E-2</v>
      </c>
    </row>
    <row r="699" spans="3:11">
      <c r="C699" s="11" t="s">
        <v>862</v>
      </c>
      <c r="D699" s="12" t="s">
        <v>2311</v>
      </c>
      <c r="E699" s="13">
        <v>2097</v>
      </c>
      <c r="F699" s="13">
        <v>172</v>
      </c>
      <c r="G699" s="13">
        <v>49</v>
      </c>
      <c r="H699" s="13">
        <v>47</v>
      </c>
      <c r="I699" s="227">
        <v>8.2021936099189313E-2</v>
      </c>
      <c r="J699" s="227">
        <v>2.3366714353838816E-2</v>
      </c>
      <c r="K699" s="228">
        <v>2.2412970910824989E-2</v>
      </c>
    </row>
    <row r="700" spans="3:11">
      <c r="C700" s="11" t="s">
        <v>863</v>
      </c>
      <c r="D700" s="12" t="s">
        <v>2312</v>
      </c>
      <c r="E700" s="13">
        <v>7298</v>
      </c>
      <c r="F700" s="13">
        <v>239</v>
      </c>
      <c r="G700" s="13">
        <v>60</v>
      </c>
      <c r="H700" s="13">
        <v>56</v>
      </c>
      <c r="I700" s="227">
        <v>3.2748698273499591E-2</v>
      </c>
      <c r="J700" s="227">
        <v>8.2214305289120305E-3</v>
      </c>
      <c r="K700" s="228">
        <v>7.6733351603178951E-3</v>
      </c>
    </row>
    <row r="701" spans="3:11">
      <c r="C701" s="11" t="s">
        <v>864</v>
      </c>
      <c r="D701" s="12" t="s">
        <v>2313</v>
      </c>
      <c r="E701" s="13">
        <v>9048</v>
      </c>
      <c r="F701" s="13">
        <v>304</v>
      </c>
      <c r="G701" s="13">
        <v>207</v>
      </c>
      <c r="H701" s="13">
        <v>191</v>
      </c>
      <c r="I701" s="227">
        <v>3.3598585322723251E-2</v>
      </c>
      <c r="J701" s="227">
        <v>2.2877984084880638E-2</v>
      </c>
      <c r="K701" s="228">
        <v>2.1109637488947834E-2</v>
      </c>
    </row>
    <row r="702" spans="3:11">
      <c r="C702" s="11" t="s">
        <v>865</v>
      </c>
      <c r="D702" s="12" t="s">
        <v>2314</v>
      </c>
      <c r="E702" s="13">
        <v>1310</v>
      </c>
      <c r="F702" s="13">
        <v>13</v>
      </c>
      <c r="G702" s="13">
        <v>18</v>
      </c>
      <c r="H702" s="13">
        <v>18</v>
      </c>
      <c r="I702" s="227">
        <v>9.9236641221374048E-3</v>
      </c>
      <c r="J702" s="227">
        <v>1.3740458015267175E-2</v>
      </c>
      <c r="K702" s="228">
        <v>1.3740458015267175E-2</v>
      </c>
    </row>
    <row r="703" spans="3:11">
      <c r="C703" s="11" t="s">
        <v>866</v>
      </c>
      <c r="D703" s="12" t="s">
        <v>2315</v>
      </c>
      <c r="E703" s="13">
        <v>5441</v>
      </c>
      <c r="F703" s="13">
        <v>17</v>
      </c>
      <c r="G703" s="13">
        <v>76</v>
      </c>
      <c r="H703" s="13">
        <v>68</v>
      </c>
      <c r="I703" s="227">
        <v>3.1244256570483369E-3</v>
      </c>
      <c r="J703" s="227">
        <v>1.3968020584451388E-2</v>
      </c>
      <c r="K703" s="228">
        <v>1.2497702628193347E-2</v>
      </c>
    </row>
    <row r="704" spans="3:11">
      <c r="C704" s="11" t="s">
        <v>867</v>
      </c>
      <c r="D704" s="12" t="s">
        <v>2316</v>
      </c>
      <c r="E704" s="13">
        <v>18333</v>
      </c>
      <c r="F704" s="13">
        <v>1775</v>
      </c>
      <c r="G704" s="13">
        <v>1235</v>
      </c>
      <c r="H704" s="13">
        <v>1115</v>
      </c>
      <c r="I704" s="227">
        <v>9.6819942180766921E-2</v>
      </c>
      <c r="J704" s="227">
        <v>6.7364861179294175E-2</v>
      </c>
      <c r="K704" s="228">
        <v>6.0819287623411336E-2</v>
      </c>
    </row>
    <row r="705" spans="3:11">
      <c r="C705" s="11" t="s">
        <v>868</v>
      </c>
      <c r="D705" s="12" t="s">
        <v>2317</v>
      </c>
      <c r="E705" s="13">
        <v>3879</v>
      </c>
      <c r="F705" s="13">
        <v>2270</v>
      </c>
      <c r="G705" s="13">
        <v>1767</v>
      </c>
      <c r="H705" s="13">
        <v>1489</v>
      </c>
      <c r="I705" s="227">
        <v>0.58520237174529521</v>
      </c>
      <c r="J705" s="227">
        <v>0.45552977571539055</v>
      </c>
      <c r="K705" s="228">
        <v>0.38386182005671565</v>
      </c>
    </row>
    <row r="706" spans="3:11">
      <c r="C706" s="11" t="s">
        <v>869</v>
      </c>
      <c r="D706" s="12" t="s">
        <v>2318</v>
      </c>
      <c r="E706" s="13">
        <v>765</v>
      </c>
      <c r="F706" s="13">
        <v>294</v>
      </c>
      <c r="G706" s="13">
        <v>522</v>
      </c>
      <c r="H706" s="13">
        <v>448</v>
      </c>
      <c r="I706" s="227">
        <v>0.3843137254901961</v>
      </c>
      <c r="J706" s="227">
        <v>0.68235294117647061</v>
      </c>
      <c r="K706" s="228">
        <v>0.58562091503267977</v>
      </c>
    </row>
    <row r="707" spans="3:11">
      <c r="C707" s="11" t="s">
        <v>870</v>
      </c>
      <c r="D707" s="12" t="s">
        <v>2319</v>
      </c>
      <c r="E707" s="13">
        <v>3896</v>
      </c>
      <c r="F707" s="13">
        <v>1235</v>
      </c>
      <c r="G707" s="13">
        <v>2135</v>
      </c>
      <c r="H707" s="13">
        <v>1839</v>
      </c>
      <c r="I707" s="227">
        <v>0.31699178644763859</v>
      </c>
      <c r="J707" s="227">
        <v>0.5479979466119097</v>
      </c>
      <c r="K707" s="228">
        <v>0.47202258726899382</v>
      </c>
    </row>
    <row r="708" spans="3:11">
      <c r="C708" s="11" t="s">
        <v>871</v>
      </c>
      <c r="D708" s="12" t="s">
        <v>2320</v>
      </c>
      <c r="E708" s="13">
        <v>1691</v>
      </c>
      <c r="F708" s="13">
        <v>377</v>
      </c>
      <c r="G708" s="13">
        <v>1052</v>
      </c>
      <c r="H708" s="13">
        <v>924</v>
      </c>
      <c r="I708" s="227">
        <v>0.22294500295683028</v>
      </c>
      <c r="J708" s="227">
        <v>0.62211709047900654</v>
      </c>
      <c r="K708" s="228">
        <v>0.54642223536369017</v>
      </c>
    </row>
    <row r="709" spans="3:11">
      <c r="C709" s="11" t="s">
        <v>872</v>
      </c>
      <c r="D709" s="12" t="s">
        <v>2321</v>
      </c>
      <c r="E709" s="13">
        <v>11324</v>
      </c>
      <c r="F709" s="13">
        <v>2145</v>
      </c>
      <c r="G709" s="13">
        <v>5939</v>
      </c>
      <c r="H709" s="13">
        <v>5323</v>
      </c>
      <c r="I709" s="227">
        <v>0.18942069939950548</v>
      </c>
      <c r="J709" s="227">
        <v>0.52446132108795473</v>
      </c>
      <c r="K709" s="228">
        <v>0.47006358177322499</v>
      </c>
    </row>
    <row r="710" spans="3:11">
      <c r="C710" s="11" t="s">
        <v>873</v>
      </c>
      <c r="D710" s="12" t="s">
        <v>2322</v>
      </c>
      <c r="E710" s="13">
        <v>2115</v>
      </c>
      <c r="F710" s="13">
        <v>248</v>
      </c>
      <c r="G710" s="13">
        <v>1001</v>
      </c>
      <c r="H710" s="13">
        <v>909</v>
      </c>
      <c r="I710" s="227">
        <v>0.11725768321513003</v>
      </c>
      <c r="J710" s="227">
        <v>0.47328605200945628</v>
      </c>
      <c r="K710" s="228">
        <v>0.4297872340425532</v>
      </c>
    </row>
    <row r="711" spans="3:11">
      <c r="C711" s="11" t="s">
        <v>874</v>
      </c>
      <c r="D711" s="12" t="s">
        <v>2323</v>
      </c>
      <c r="E711" s="13">
        <v>18118</v>
      </c>
      <c r="F711" s="13">
        <v>1201</v>
      </c>
      <c r="G711" s="13">
        <v>7339</v>
      </c>
      <c r="H711" s="13">
        <v>6681</v>
      </c>
      <c r="I711" s="227">
        <v>6.6287669720719727E-2</v>
      </c>
      <c r="J711" s="227">
        <v>0.40506678441329064</v>
      </c>
      <c r="K711" s="228">
        <v>0.36874931007837508</v>
      </c>
    </row>
    <row r="712" spans="3:11">
      <c r="C712" s="11" t="s">
        <v>875</v>
      </c>
      <c r="D712" s="12" t="s">
        <v>2324</v>
      </c>
      <c r="E712" s="13">
        <v>773</v>
      </c>
      <c r="F712" s="13">
        <v>51</v>
      </c>
      <c r="G712" s="13">
        <v>145</v>
      </c>
      <c r="H712" s="13">
        <v>118</v>
      </c>
      <c r="I712" s="227">
        <v>6.5976714100905567E-2</v>
      </c>
      <c r="J712" s="227">
        <v>0.18758085381630013</v>
      </c>
      <c r="K712" s="228">
        <v>0.15265200517464425</v>
      </c>
    </row>
    <row r="713" spans="3:11">
      <c r="C713" s="11" t="s">
        <v>876</v>
      </c>
      <c r="D713" s="12" t="s">
        <v>2325</v>
      </c>
      <c r="E713" s="13">
        <v>3347</v>
      </c>
      <c r="F713" s="13">
        <v>90</v>
      </c>
      <c r="G713" s="13">
        <v>388</v>
      </c>
      <c r="H713" s="13">
        <v>349</v>
      </c>
      <c r="I713" s="227">
        <v>2.68897520167314E-2</v>
      </c>
      <c r="J713" s="227">
        <v>0.11592470869435315</v>
      </c>
      <c r="K713" s="228">
        <v>0.1042724828204362</v>
      </c>
    </row>
    <row r="714" spans="3:11">
      <c r="C714" s="11" t="s">
        <v>877</v>
      </c>
      <c r="D714" s="12" t="s">
        <v>2326</v>
      </c>
      <c r="E714" s="13">
        <v>4274</v>
      </c>
      <c r="F714" s="13">
        <v>82</v>
      </c>
      <c r="G714" s="13">
        <v>437</v>
      </c>
      <c r="H714" s="13">
        <v>409</v>
      </c>
      <c r="I714" s="227">
        <v>1.918577445016378E-2</v>
      </c>
      <c r="J714" s="227">
        <v>0.10224613944782406</v>
      </c>
      <c r="K714" s="228">
        <v>9.5694899391670571E-2</v>
      </c>
    </row>
    <row r="715" spans="3:11">
      <c r="C715" s="11" t="s">
        <v>878</v>
      </c>
      <c r="D715" s="12" t="s">
        <v>2327</v>
      </c>
      <c r="E715" s="13">
        <v>2089</v>
      </c>
      <c r="F715" s="13">
        <v>1863</v>
      </c>
      <c r="G715" s="13">
        <v>1732</v>
      </c>
      <c r="H715" s="13">
        <v>1603</v>
      </c>
      <c r="I715" s="227">
        <v>0.89181426519865969</v>
      </c>
      <c r="J715" s="227">
        <v>0.82910483484921016</v>
      </c>
      <c r="K715" s="228">
        <v>0.76735280038295839</v>
      </c>
    </row>
    <row r="716" spans="3:11">
      <c r="C716" s="11" t="s">
        <v>879</v>
      </c>
      <c r="D716" s="12" t="s">
        <v>2328</v>
      </c>
      <c r="E716" s="13">
        <v>23</v>
      </c>
      <c r="F716" s="13">
        <v>23</v>
      </c>
      <c r="G716" s="13">
        <v>14</v>
      </c>
      <c r="H716" s="13">
        <v>12</v>
      </c>
      <c r="I716" s="227">
        <v>1</v>
      </c>
      <c r="J716" s="227">
        <v>0.60869565217391308</v>
      </c>
      <c r="K716" s="228">
        <v>0.52173913043478259</v>
      </c>
    </row>
    <row r="717" spans="3:11">
      <c r="C717" s="11" t="s">
        <v>880</v>
      </c>
      <c r="D717" s="12" t="s">
        <v>2329</v>
      </c>
      <c r="E717" s="13">
        <v>210</v>
      </c>
      <c r="F717" s="13">
        <v>194</v>
      </c>
      <c r="G717" s="13">
        <v>74</v>
      </c>
      <c r="H717" s="13">
        <v>67</v>
      </c>
      <c r="I717" s="227">
        <v>0.92380952380952386</v>
      </c>
      <c r="J717" s="227">
        <v>0.35238095238095241</v>
      </c>
      <c r="K717" s="228">
        <v>0.31904761904761902</v>
      </c>
    </row>
    <row r="718" spans="3:11">
      <c r="C718" s="11" t="s">
        <v>881</v>
      </c>
      <c r="D718" s="12" t="s">
        <v>2330</v>
      </c>
      <c r="E718" s="13">
        <v>672</v>
      </c>
      <c r="F718" s="13">
        <v>513</v>
      </c>
      <c r="G718" s="13">
        <v>462</v>
      </c>
      <c r="H718" s="13">
        <v>387</v>
      </c>
      <c r="I718" s="227">
        <v>0.7633928571428571</v>
      </c>
      <c r="J718" s="227">
        <v>0.6875</v>
      </c>
      <c r="K718" s="228">
        <v>0.5758928571428571</v>
      </c>
    </row>
    <row r="719" spans="3:11">
      <c r="C719" s="11" t="s">
        <v>882</v>
      </c>
      <c r="D719" s="12" t="s">
        <v>2331</v>
      </c>
      <c r="E719" s="13">
        <v>18378</v>
      </c>
      <c r="F719" s="13">
        <v>2232</v>
      </c>
      <c r="G719" s="13">
        <v>11257</v>
      </c>
      <c r="H719" s="13">
        <v>10994</v>
      </c>
      <c r="I719" s="227">
        <v>0.12144955925563174</v>
      </c>
      <c r="J719" s="227">
        <v>0.61252584612036132</v>
      </c>
      <c r="K719" s="228">
        <v>0.5982152573729459</v>
      </c>
    </row>
    <row r="720" spans="3:11">
      <c r="C720" s="11" t="s">
        <v>883</v>
      </c>
      <c r="D720" s="12" t="s">
        <v>2332</v>
      </c>
      <c r="E720" s="13">
        <v>4639</v>
      </c>
      <c r="F720" s="13">
        <v>48</v>
      </c>
      <c r="G720" s="13">
        <v>304</v>
      </c>
      <c r="H720" s="13">
        <v>270</v>
      </c>
      <c r="I720" s="227">
        <v>1.0347057555507652E-2</v>
      </c>
      <c r="J720" s="227">
        <v>6.5531364518215132E-2</v>
      </c>
      <c r="K720" s="228">
        <v>5.8202198749730545E-2</v>
      </c>
    </row>
    <row r="721" spans="3:11">
      <c r="C721" s="11" t="s">
        <v>884</v>
      </c>
      <c r="D721" s="12" t="s">
        <v>2333</v>
      </c>
      <c r="E721" s="13">
        <v>7384</v>
      </c>
      <c r="F721" s="13">
        <v>16</v>
      </c>
      <c r="G721" s="13">
        <v>594</v>
      </c>
      <c r="H721" s="13">
        <v>569</v>
      </c>
      <c r="I721" s="227">
        <v>2.1668472372697724E-3</v>
      </c>
      <c r="J721" s="227">
        <v>8.0444203683640303E-2</v>
      </c>
      <c r="K721" s="228">
        <v>7.7058504875406289E-2</v>
      </c>
    </row>
    <row r="722" spans="3:11">
      <c r="C722" s="11" t="s">
        <v>885</v>
      </c>
      <c r="D722" s="12" t="s">
        <v>2334</v>
      </c>
      <c r="E722" s="13">
        <v>267</v>
      </c>
      <c r="F722" s="13">
        <v>9</v>
      </c>
      <c r="G722" s="13">
        <v>107</v>
      </c>
      <c r="H722" s="13">
        <v>85</v>
      </c>
      <c r="I722" s="227">
        <v>3.3707865168539325E-2</v>
      </c>
      <c r="J722" s="227">
        <v>0.40074906367041196</v>
      </c>
      <c r="K722" s="228">
        <v>0.31835205992509363</v>
      </c>
    </row>
    <row r="723" spans="3:11">
      <c r="C723" s="11" t="s">
        <v>886</v>
      </c>
      <c r="D723" s="12" t="s">
        <v>2335</v>
      </c>
      <c r="E723" s="13">
        <v>301</v>
      </c>
      <c r="F723" s="13">
        <v>2</v>
      </c>
      <c r="G723" s="13">
        <v>85</v>
      </c>
      <c r="H723" s="13">
        <v>80</v>
      </c>
      <c r="I723" s="227">
        <v>6.6445182724252493E-3</v>
      </c>
      <c r="J723" s="227">
        <v>0.28239202657807311</v>
      </c>
      <c r="K723" s="228">
        <v>0.26578073089700999</v>
      </c>
    </row>
    <row r="724" spans="3:11">
      <c r="C724" s="11" t="s">
        <v>887</v>
      </c>
      <c r="D724" s="12" t="s">
        <v>2336</v>
      </c>
      <c r="E724" s="13">
        <v>624</v>
      </c>
      <c r="F724" s="13">
        <v>29</v>
      </c>
      <c r="G724" s="13">
        <v>32</v>
      </c>
      <c r="H724" s="13">
        <v>31</v>
      </c>
      <c r="I724" s="227">
        <v>4.6474358974358976E-2</v>
      </c>
      <c r="J724" s="227">
        <v>5.128205128205128E-2</v>
      </c>
      <c r="K724" s="228">
        <v>4.9679487179487176E-2</v>
      </c>
    </row>
    <row r="725" spans="3:11">
      <c r="C725" s="11" t="s">
        <v>888</v>
      </c>
      <c r="D725" s="12" t="s">
        <v>2337</v>
      </c>
      <c r="E725" s="13">
        <v>2598</v>
      </c>
      <c r="F725" s="13">
        <v>36</v>
      </c>
      <c r="G725" s="13">
        <v>129</v>
      </c>
      <c r="H725" s="13">
        <v>116</v>
      </c>
      <c r="I725" s="227">
        <v>1.3856812933025405E-2</v>
      </c>
      <c r="J725" s="227">
        <v>4.9653579676674366E-2</v>
      </c>
      <c r="K725" s="228">
        <v>4.4649730561970746E-2</v>
      </c>
    </row>
    <row r="726" spans="3:11">
      <c r="C726" s="11" t="s">
        <v>889</v>
      </c>
      <c r="D726" s="12" t="s">
        <v>2338</v>
      </c>
      <c r="E726" s="13">
        <v>11967</v>
      </c>
      <c r="F726" s="13">
        <v>24</v>
      </c>
      <c r="G726" s="13">
        <v>422</v>
      </c>
      <c r="H726" s="13">
        <v>398</v>
      </c>
      <c r="I726" s="227">
        <v>2.0055151667084481E-3</v>
      </c>
      <c r="J726" s="227">
        <v>3.5263641681290217E-2</v>
      </c>
      <c r="K726" s="228">
        <v>3.3258126514581765E-2</v>
      </c>
    </row>
    <row r="727" spans="3:11">
      <c r="C727" s="11" t="s">
        <v>890</v>
      </c>
      <c r="D727" s="12" t="s">
        <v>2339</v>
      </c>
      <c r="E727" s="13">
        <v>60770</v>
      </c>
      <c r="F727" s="13">
        <v>98</v>
      </c>
      <c r="G727" s="13">
        <v>2676</v>
      </c>
      <c r="H727" s="13">
        <v>2550</v>
      </c>
      <c r="I727" s="227">
        <v>1.6126378147112061E-3</v>
      </c>
      <c r="J727" s="227">
        <v>4.4034885634359061E-2</v>
      </c>
      <c r="K727" s="228">
        <v>4.196149415830179E-2</v>
      </c>
    </row>
    <row r="728" spans="3:11">
      <c r="C728" s="11" t="s">
        <v>891</v>
      </c>
      <c r="D728" s="12" t="s">
        <v>2340</v>
      </c>
      <c r="E728" s="13">
        <v>2583</v>
      </c>
      <c r="F728" s="13">
        <v>48</v>
      </c>
      <c r="G728" s="13">
        <v>719</v>
      </c>
      <c r="H728" s="13">
        <v>630</v>
      </c>
      <c r="I728" s="227">
        <v>1.8583042973286876E-2</v>
      </c>
      <c r="J728" s="227">
        <v>0.278358497870693</v>
      </c>
      <c r="K728" s="228">
        <v>0.24390243902439024</v>
      </c>
    </row>
    <row r="729" spans="3:11">
      <c r="C729" s="11" t="s">
        <v>892</v>
      </c>
      <c r="D729" s="12" t="s">
        <v>2341</v>
      </c>
      <c r="E729" s="13">
        <v>3239</v>
      </c>
      <c r="F729" s="13">
        <v>42</v>
      </c>
      <c r="G729" s="13">
        <v>794</v>
      </c>
      <c r="H729" s="13">
        <v>753</v>
      </c>
      <c r="I729" s="227">
        <v>1.2966965112689102E-2</v>
      </c>
      <c r="J729" s="227">
        <v>0.24513738808274158</v>
      </c>
      <c r="K729" s="228">
        <v>0.23247916023464033</v>
      </c>
    </row>
    <row r="730" spans="3:11">
      <c r="C730" s="11" t="s">
        <v>893</v>
      </c>
      <c r="D730" s="12" t="s">
        <v>2342</v>
      </c>
      <c r="E730" s="13">
        <v>4310</v>
      </c>
      <c r="F730" s="13">
        <v>7</v>
      </c>
      <c r="G730" s="13">
        <v>36</v>
      </c>
      <c r="H730" s="13">
        <v>32</v>
      </c>
      <c r="I730" s="227">
        <v>1.6241299303944316E-3</v>
      </c>
      <c r="J730" s="227">
        <v>8.3526682134570773E-3</v>
      </c>
      <c r="K730" s="228">
        <v>7.4245939675174014E-3</v>
      </c>
    </row>
    <row r="731" spans="3:11">
      <c r="C731" s="11" t="s">
        <v>894</v>
      </c>
      <c r="D731" s="12" t="s">
        <v>2343</v>
      </c>
      <c r="E731" s="13">
        <v>179</v>
      </c>
      <c r="F731" s="13">
        <v>119</v>
      </c>
      <c r="G731" s="13">
        <v>138</v>
      </c>
      <c r="H731" s="13">
        <v>130</v>
      </c>
      <c r="I731" s="227">
        <v>0.66480446927374304</v>
      </c>
      <c r="J731" s="227">
        <v>0.77094972067039103</v>
      </c>
      <c r="K731" s="228">
        <v>0.72625698324022347</v>
      </c>
    </row>
    <row r="732" spans="3:11">
      <c r="C732" s="11" t="s">
        <v>895</v>
      </c>
      <c r="D732" s="12" t="s">
        <v>2344</v>
      </c>
      <c r="E732" s="13">
        <v>275</v>
      </c>
      <c r="F732" s="13">
        <v>133</v>
      </c>
      <c r="G732" s="13">
        <v>199</v>
      </c>
      <c r="H732" s="13">
        <v>185</v>
      </c>
      <c r="I732" s="227">
        <v>0.48363636363636364</v>
      </c>
      <c r="J732" s="227">
        <v>0.72363636363636363</v>
      </c>
      <c r="K732" s="228">
        <v>0.67272727272727273</v>
      </c>
    </row>
    <row r="733" spans="3:11">
      <c r="C733" s="11" t="s">
        <v>896</v>
      </c>
      <c r="D733" s="12" t="s">
        <v>2345</v>
      </c>
      <c r="E733" s="13">
        <v>1069</v>
      </c>
      <c r="F733" s="13">
        <v>55</v>
      </c>
      <c r="G733" s="13">
        <v>74</v>
      </c>
      <c r="H733" s="13">
        <v>68</v>
      </c>
      <c r="I733" s="227">
        <v>5.144995322731525E-2</v>
      </c>
      <c r="J733" s="227">
        <v>6.9223573433115054E-2</v>
      </c>
      <c r="K733" s="228">
        <v>6.3610851262862492E-2</v>
      </c>
    </row>
    <row r="734" spans="3:11">
      <c r="C734" s="11" t="s">
        <v>897</v>
      </c>
      <c r="D734" s="12" t="s">
        <v>2346</v>
      </c>
      <c r="E734" s="13">
        <v>1635</v>
      </c>
      <c r="F734" s="13">
        <v>24</v>
      </c>
      <c r="G734" s="13">
        <v>98</v>
      </c>
      <c r="H734" s="13">
        <v>88</v>
      </c>
      <c r="I734" s="227">
        <v>1.4678899082568808E-2</v>
      </c>
      <c r="J734" s="227">
        <v>5.9938837920489298E-2</v>
      </c>
      <c r="K734" s="228">
        <v>5.3822629969418959E-2</v>
      </c>
    </row>
    <row r="735" spans="3:11">
      <c r="C735" s="11" t="s">
        <v>898</v>
      </c>
      <c r="D735" s="12" t="s">
        <v>2347</v>
      </c>
      <c r="E735" s="13">
        <v>5604</v>
      </c>
      <c r="F735" s="13">
        <v>7</v>
      </c>
      <c r="G735" s="13">
        <v>77</v>
      </c>
      <c r="H735" s="13">
        <v>66</v>
      </c>
      <c r="I735" s="227">
        <v>1.2491077801570307E-3</v>
      </c>
      <c r="J735" s="227">
        <v>1.3740185581727338E-2</v>
      </c>
      <c r="K735" s="228">
        <v>1.1777301927194861E-2</v>
      </c>
    </row>
    <row r="736" spans="3:11">
      <c r="C736" s="11" t="s">
        <v>899</v>
      </c>
      <c r="D736" s="12" t="s">
        <v>2348</v>
      </c>
      <c r="E736" s="13">
        <v>24823</v>
      </c>
      <c r="F736" s="13">
        <v>10</v>
      </c>
      <c r="G736" s="13">
        <v>405</v>
      </c>
      <c r="H736" s="13">
        <v>394</v>
      </c>
      <c r="I736" s="227">
        <v>4.0285219353019375E-4</v>
      </c>
      <c r="J736" s="227">
        <v>1.6315513837972848E-2</v>
      </c>
      <c r="K736" s="228">
        <v>1.5872376425089634E-2</v>
      </c>
    </row>
    <row r="737" spans="3:11">
      <c r="C737" s="11" t="s">
        <v>900</v>
      </c>
      <c r="D737" s="12" t="s">
        <v>2349</v>
      </c>
      <c r="E737" s="13">
        <v>13261</v>
      </c>
      <c r="F737" s="13">
        <v>76</v>
      </c>
      <c r="G737" s="13">
        <v>86</v>
      </c>
      <c r="H737" s="13">
        <v>74</v>
      </c>
      <c r="I737" s="227">
        <v>5.7310911695950531E-3</v>
      </c>
      <c r="J737" s="227">
        <v>6.485182112962823E-3</v>
      </c>
      <c r="K737" s="228">
        <v>5.5802729809214992E-3</v>
      </c>
    </row>
    <row r="738" spans="3:11">
      <c r="C738" s="11" t="s">
        <v>901</v>
      </c>
      <c r="D738" s="12" t="s">
        <v>2350</v>
      </c>
      <c r="E738" s="13">
        <v>40713</v>
      </c>
      <c r="F738" s="13">
        <v>37</v>
      </c>
      <c r="G738" s="13">
        <v>288</v>
      </c>
      <c r="H738" s="13">
        <v>277</v>
      </c>
      <c r="I738" s="227">
        <v>9.0880062879178641E-4</v>
      </c>
      <c r="J738" s="227">
        <v>7.0739075970820131E-3</v>
      </c>
      <c r="K738" s="228">
        <v>6.8037236263601307E-3</v>
      </c>
    </row>
    <row r="739" spans="3:11">
      <c r="C739" s="11" t="s">
        <v>902</v>
      </c>
      <c r="D739" s="12" t="s">
        <v>2351</v>
      </c>
      <c r="E739" s="13">
        <v>22768</v>
      </c>
      <c r="F739" s="13">
        <v>20</v>
      </c>
      <c r="G739" s="13">
        <v>163</v>
      </c>
      <c r="H739" s="13">
        <v>157</v>
      </c>
      <c r="I739" s="227">
        <v>8.7842586085734359E-4</v>
      </c>
      <c r="J739" s="227">
        <v>7.1591707659873511E-3</v>
      </c>
      <c r="K739" s="228">
        <v>6.8956430077301472E-3</v>
      </c>
    </row>
    <row r="740" spans="3:11">
      <c r="C740" s="11" t="s">
        <v>903</v>
      </c>
      <c r="D740" s="12" t="s">
        <v>2352</v>
      </c>
      <c r="E740" s="13">
        <v>8964</v>
      </c>
      <c r="F740" s="13">
        <v>82</v>
      </c>
      <c r="G740" s="13">
        <v>462</v>
      </c>
      <c r="H740" s="13">
        <v>451</v>
      </c>
      <c r="I740" s="227">
        <v>9.1477019187862565E-3</v>
      </c>
      <c r="J740" s="227">
        <v>5.1539491298527446E-2</v>
      </c>
      <c r="K740" s="228">
        <v>5.0312360553324408E-2</v>
      </c>
    </row>
    <row r="741" spans="3:11">
      <c r="C741" s="11" t="s">
        <v>904</v>
      </c>
      <c r="D741" s="12" t="s">
        <v>2353</v>
      </c>
      <c r="E741" s="13">
        <v>43745</v>
      </c>
      <c r="F741" s="13">
        <v>61</v>
      </c>
      <c r="G741" s="13">
        <v>2225</v>
      </c>
      <c r="H741" s="13">
        <v>2195</v>
      </c>
      <c r="I741" s="227">
        <v>1.3944450794376501E-3</v>
      </c>
      <c r="J741" s="227">
        <v>5.08629557663733E-2</v>
      </c>
      <c r="K741" s="228">
        <v>5.0177163104354786E-2</v>
      </c>
    </row>
    <row r="742" spans="3:11">
      <c r="C742" s="11" t="s">
        <v>905</v>
      </c>
      <c r="D742" s="12" t="s">
        <v>2354</v>
      </c>
      <c r="E742" s="13">
        <v>46802</v>
      </c>
      <c r="F742" s="13">
        <v>20</v>
      </c>
      <c r="G742" s="13">
        <v>1196</v>
      </c>
      <c r="H742" s="13">
        <v>1193</v>
      </c>
      <c r="I742" s="227">
        <v>4.2733216529208156E-4</v>
      </c>
      <c r="J742" s="227">
        <v>2.5554463484466477E-2</v>
      </c>
      <c r="K742" s="228">
        <v>2.5490363659672662E-2</v>
      </c>
    </row>
    <row r="743" spans="3:11">
      <c r="C743" s="11" t="s">
        <v>906</v>
      </c>
      <c r="D743" s="12" t="s">
        <v>2355</v>
      </c>
      <c r="E743" s="13">
        <v>7992</v>
      </c>
      <c r="F743" s="13">
        <v>38</v>
      </c>
      <c r="G743" s="13">
        <v>55</v>
      </c>
      <c r="H743" s="13">
        <v>49</v>
      </c>
      <c r="I743" s="227">
        <v>4.7547547547547551E-3</v>
      </c>
      <c r="J743" s="227">
        <v>6.881881881881882E-3</v>
      </c>
      <c r="K743" s="228">
        <v>6.1311311311311309E-3</v>
      </c>
    </row>
    <row r="744" spans="3:11">
      <c r="C744" s="11" t="s">
        <v>907</v>
      </c>
      <c r="D744" s="12" t="s">
        <v>2356</v>
      </c>
      <c r="E744" s="13">
        <v>23235</v>
      </c>
      <c r="F744" s="13">
        <v>87</v>
      </c>
      <c r="G744" s="13">
        <v>125</v>
      </c>
      <c r="H744" s="13">
        <v>115</v>
      </c>
      <c r="I744" s="227">
        <v>3.7443511943189155E-3</v>
      </c>
      <c r="J744" s="227">
        <v>5.3798149343662581E-3</v>
      </c>
      <c r="K744" s="228">
        <v>4.9494297396169571E-3</v>
      </c>
    </row>
    <row r="745" spans="3:11">
      <c r="C745" s="11" t="s">
        <v>908</v>
      </c>
      <c r="D745" s="12" t="s">
        <v>2357</v>
      </c>
      <c r="E745" s="13">
        <v>15823</v>
      </c>
      <c r="F745" s="13">
        <v>81</v>
      </c>
      <c r="G745" s="13">
        <v>63</v>
      </c>
      <c r="H745" s="13">
        <v>53</v>
      </c>
      <c r="I745" s="227">
        <v>5.1191303798268344E-3</v>
      </c>
      <c r="J745" s="227">
        <v>3.9815458509764269E-3</v>
      </c>
      <c r="K745" s="228">
        <v>3.3495544460595337E-3</v>
      </c>
    </row>
    <row r="746" spans="3:11">
      <c r="C746" s="11" t="s">
        <v>909</v>
      </c>
      <c r="D746" s="12" t="s">
        <v>2358</v>
      </c>
      <c r="E746" s="13">
        <v>5078</v>
      </c>
      <c r="F746" s="13">
        <v>117</v>
      </c>
      <c r="G746" s="13">
        <v>28</v>
      </c>
      <c r="H746" s="13">
        <v>26</v>
      </c>
      <c r="I746" s="227">
        <v>2.3040567152422215E-2</v>
      </c>
      <c r="J746" s="227">
        <v>5.5139818826309573E-3</v>
      </c>
      <c r="K746" s="228">
        <v>5.1201260338716026E-3</v>
      </c>
    </row>
    <row r="747" spans="3:11">
      <c r="C747" s="11" t="s">
        <v>910</v>
      </c>
      <c r="D747" s="12" t="s">
        <v>2359</v>
      </c>
      <c r="E747" s="13">
        <v>1927</v>
      </c>
      <c r="F747" s="13">
        <v>22</v>
      </c>
      <c r="G747" s="13">
        <v>12</v>
      </c>
      <c r="H747" s="13">
        <v>11</v>
      </c>
      <c r="I747" s="227">
        <v>1.1416709911779968E-2</v>
      </c>
      <c r="J747" s="227">
        <v>6.2272963155163468E-3</v>
      </c>
      <c r="K747" s="228">
        <v>5.708354955889984E-3</v>
      </c>
    </row>
    <row r="748" spans="3:11">
      <c r="C748" s="11" t="s">
        <v>911</v>
      </c>
      <c r="D748" s="12" t="s">
        <v>2360</v>
      </c>
      <c r="E748" s="13">
        <v>805</v>
      </c>
      <c r="F748" s="13">
        <v>4</v>
      </c>
      <c r="G748" s="13">
        <v>5</v>
      </c>
      <c r="H748" s="13">
        <v>4</v>
      </c>
      <c r="I748" s="227">
        <v>4.9689440993788822E-3</v>
      </c>
      <c r="J748" s="227">
        <v>6.2111801242236021E-3</v>
      </c>
      <c r="K748" s="228">
        <v>4.9689440993788822E-3</v>
      </c>
    </row>
    <row r="749" spans="3:11">
      <c r="C749" s="11" t="s">
        <v>912</v>
      </c>
      <c r="D749" s="12" t="s">
        <v>2361</v>
      </c>
      <c r="E749" s="13">
        <v>9499</v>
      </c>
      <c r="F749" s="13">
        <v>22</v>
      </c>
      <c r="G749" s="13">
        <v>41</v>
      </c>
      <c r="H749" s="13">
        <v>37</v>
      </c>
      <c r="I749" s="227">
        <v>2.3160332666596482E-3</v>
      </c>
      <c r="J749" s="227">
        <v>4.3162438151384359E-3</v>
      </c>
      <c r="K749" s="228">
        <v>3.8951468575639542E-3</v>
      </c>
    </row>
    <row r="750" spans="3:11">
      <c r="C750" s="11" t="s">
        <v>913</v>
      </c>
      <c r="D750" s="12" t="s">
        <v>2362</v>
      </c>
      <c r="E750" s="13">
        <v>15416</v>
      </c>
      <c r="F750" s="13">
        <v>13</v>
      </c>
      <c r="G750" s="13">
        <v>58</v>
      </c>
      <c r="H750" s="13">
        <v>56</v>
      </c>
      <c r="I750" s="227">
        <v>8.4327970939283858E-4</v>
      </c>
      <c r="J750" s="227">
        <v>3.7623248572911262E-3</v>
      </c>
      <c r="K750" s="228">
        <v>3.6325895173845357E-3</v>
      </c>
    </row>
    <row r="751" spans="3:11">
      <c r="C751" s="11" t="s">
        <v>914</v>
      </c>
      <c r="D751" s="12" t="s">
        <v>2363</v>
      </c>
      <c r="E751" s="13">
        <v>5407</v>
      </c>
      <c r="F751" s="13">
        <v>2</v>
      </c>
      <c r="G751" s="13">
        <v>53</v>
      </c>
      <c r="H751" s="13">
        <v>47</v>
      </c>
      <c r="I751" s="227">
        <v>3.6989088218975403E-4</v>
      </c>
      <c r="J751" s="227">
        <v>9.8021083780284821E-3</v>
      </c>
      <c r="K751" s="228">
        <v>8.6924357314592197E-3</v>
      </c>
    </row>
    <row r="752" spans="3:11">
      <c r="C752" s="11" t="s">
        <v>915</v>
      </c>
      <c r="D752" s="12" t="s">
        <v>2364</v>
      </c>
      <c r="E752" s="13">
        <v>3154</v>
      </c>
      <c r="F752" s="13">
        <v>19</v>
      </c>
      <c r="G752" s="13">
        <v>38</v>
      </c>
      <c r="H752" s="13">
        <v>32</v>
      </c>
      <c r="I752" s="227">
        <v>6.024096385542169E-3</v>
      </c>
      <c r="J752" s="227">
        <v>1.2048192771084338E-2</v>
      </c>
      <c r="K752" s="228">
        <v>1.0145846544071021E-2</v>
      </c>
    </row>
    <row r="753" spans="3:11">
      <c r="C753" s="11" t="s">
        <v>916</v>
      </c>
      <c r="D753" s="12" t="s">
        <v>2365</v>
      </c>
      <c r="E753" s="13">
        <v>4276</v>
      </c>
      <c r="F753" s="13">
        <v>7</v>
      </c>
      <c r="G753" s="13">
        <v>40</v>
      </c>
      <c r="H753" s="13">
        <v>37</v>
      </c>
      <c r="I753" s="227">
        <v>1.6370439663236671E-3</v>
      </c>
      <c r="J753" s="227">
        <v>9.3545369504209538E-3</v>
      </c>
      <c r="K753" s="228">
        <v>8.6529466791393818E-3</v>
      </c>
    </row>
    <row r="754" spans="3:11">
      <c r="C754" s="11" t="s">
        <v>917</v>
      </c>
      <c r="D754" s="12" t="s">
        <v>2366</v>
      </c>
      <c r="E754" s="13">
        <v>1273</v>
      </c>
      <c r="F754" s="13">
        <v>0</v>
      </c>
      <c r="G754" s="13">
        <v>14</v>
      </c>
      <c r="H754" s="13">
        <v>14</v>
      </c>
      <c r="I754" s="227">
        <v>0</v>
      </c>
      <c r="J754" s="227">
        <v>1.0997643362136685E-2</v>
      </c>
      <c r="K754" s="228">
        <v>1.0997643362136685E-2</v>
      </c>
    </row>
    <row r="755" spans="3:11">
      <c r="C755" s="11" t="s">
        <v>918</v>
      </c>
      <c r="D755" s="12" t="s">
        <v>2367</v>
      </c>
      <c r="E755" s="13">
        <v>8160</v>
      </c>
      <c r="F755" s="13">
        <v>323</v>
      </c>
      <c r="G755" s="13">
        <v>2078</v>
      </c>
      <c r="H755" s="13">
        <v>1809</v>
      </c>
      <c r="I755" s="227">
        <v>3.9583333333333331E-2</v>
      </c>
      <c r="J755" s="227">
        <v>0.25465686274509802</v>
      </c>
      <c r="K755" s="228">
        <v>0.22169117647058822</v>
      </c>
    </row>
    <row r="756" spans="3:11">
      <c r="C756" s="11" t="s">
        <v>919</v>
      </c>
      <c r="D756" s="12" t="s">
        <v>2368</v>
      </c>
      <c r="E756" s="13">
        <v>17383</v>
      </c>
      <c r="F756" s="13">
        <v>782</v>
      </c>
      <c r="G756" s="13">
        <v>1912</v>
      </c>
      <c r="H756" s="13">
        <v>1825</v>
      </c>
      <c r="I756" s="227">
        <v>4.4986481044698844E-2</v>
      </c>
      <c r="J756" s="227">
        <v>0.10999252142898235</v>
      </c>
      <c r="K756" s="228">
        <v>0.10498763159408618</v>
      </c>
    </row>
    <row r="757" spans="3:11">
      <c r="C757" s="11" t="s">
        <v>920</v>
      </c>
      <c r="D757" s="12" t="s">
        <v>2369</v>
      </c>
      <c r="E757" s="13">
        <v>7488</v>
      </c>
      <c r="F757" s="13">
        <v>587</v>
      </c>
      <c r="G757" s="13">
        <v>978</v>
      </c>
      <c r="H757" s="13">
        <v>974</v>
      </c>
      <c r="I757" s="227">
        <v>7.8392094017094016E-2</v>
      </c>
      <c r="J757" s="227">
        <v>0.13060897435897437</v>
      </c>
      <c r="K757" s="228">
        <v>0.13007478632478633</v>
      </c>
    </row>
    <row r="758" spans="3:11">
      <c r="C758" s="11" t="s">
        <v>921</v>
      </c>
      <c r="D758" s="12" t="s">
        <v>2370</v>
      </c>
      <c r="E758" s="13">
        <v>682</v>
      </c>
      <c r="F758" s="13">
        <v>668</v>
      </c>
      <c r="G758" s="13">
        <v>640</v>
      </c>
      <c r="H758" s="13">
        <v>576</v>
      </c>
      <c r="I758" s="227">
        <v>0.97947214076246336</v>
      </c>
      <c r="J758" s="227">
        <v>0.93841642228739008</v>
      </c>
      <c r="K758" s="228">
        <v>0.84457478005865105</v>
      </c>
    </row>
    <row r="759" spans="3:11">
      <c r="C759" s="11" t="s">
        <v>922</v>
      </c>
      <c r="D759" s="12" t="s">
        <v>2371</v>
      </c>
      <c r="E759" s="13">
        <v>1994</v>
      </c>
      <c r="F759" s="13">
        <v>1973</v>
      </c>
      <c r="G759" s="13">
        <v>1833</v>
      </c>
      <c r="H759" s="13">
        <v>1741</v>
      </c>
      <c r="I759" s="227">
        <v>0.98946840521564694</v>
      </c>
      <c r="J759" s="227">
        <v>0.91925777331995984</v>
      </c>
      <c r="K759" s="228">
        <v>0.8731193580742227</v>
      </c>
    </row>
    <row r="760" spans="3:11">
      <c r="C760" s="11" t="s">
        <v>923</v>
      </c>
      <c r="D760" s="12" t="s">
        <v>2372</v>
      </c>
      <c r="E760" s="13">
        <v>778</v>
      </c>
      <c r="F760" s="13">
        <v>235</v>
      </c>
      <c r="G760" s="13">
        <v>666</v>
      </c>
      <c r="H760" s="13">
        <v>613</v>
      </c>
      <c r="I760" s="227">
        <v>0.30205655526992287</v>
      </c>
      <c r="J760" s="227">
        <v>0.85604113110539848</v>
      </c>
      <c r="K760" s="228">
        <v>0.78791773778920304</v>
      </c>
    </row>
    <row r="761" spans="3:11">
      <c r="C761" s="11" t="s">
        <v>924</v>
      </c>
      <c r="D761" s="12" t="s">
        <v>2373</v>
      </c>
      <c r="E761" s="13">
        <v>798</v>
      </c>
      <c r="F761" s="13">
        <v>265</v>
      </c>
      <c r="G761" s="13">
        <v>273</v>
      </c>
      <c r="H761" s="13">
        <v>239</v>
      </c>
      <c r="I761" s="227">
        <v>0.33208020050125314</v>
      </c>
      <c r="J761" s="227">
        <v>0.34210526315789475</v>
      </c>
      <c r="K761" s="228">
        <v>0.29949874686716793</v>
      </c>
    </row>
    <row r="762" spans="3:11">
      <c r="C762" s="11" t="s">
        <v>925</v>
      </c>
      <c r="D762" s="12" t="s">
        <v>2374</v>
      </c>
      <c r="E762" s="13">
        <v>3160</v>
      </c>
      <c r="F762" s="13">
        <v>272</v>
      </c>
      <c r="G762" s="13">
        <v>144</v>
      </c>
      <c r="H762" s="13">
        <v>121</v>
      </c>
      <c r="I762" s="227">
        <v>8.6075949367088608E-2</v>
      </c>
      <c r="J762" s="227">
        <v>4.5569620253164557E-2</v>
      </c>
      <c r="K762" s="228">
        <v>3.8291139240506332E-2</v>
      </c>
    </row>
    <row r="763" spans="3:11">
      <c r="C763" s="11" t="s">
        <v>926</v>
      </c>
      <c r="D763" s="12" t="s">
        <v>2375</v>
      </c>
      <c r="E763" s="13">
        <v>5548</v>
      </c>
      <c r="F763" s="13">
        <v>255</v>
      </c>
      <c r="G763" s="13">
        <v>190</v>
      </c>
      <c r="H763" s="13">
        <v>178</v>
      </c>
      <c r="I763" s="227">
        <v>4.5962509012256667E-2</v>
      </c>
      <c r="J763" s="227">
        <v>3.4246575342465752E-2</v>
      </c>
      <c r="K763" s="228">
        <v>3.2083633741888967E-2</v>
      </c>
    </row>
    <row r="764" spans="3:11">
      <c r="C764" s="11" t="s">
        <v>927</v>
      </c>
      <c r="D764" s="12" t="s">
        <v>2376</v>
      </c>
      <c r="E764" s="13">
        <v>10688</v>
      </c>
      <c r="F764" s="13">
        <v>982</v>
      </c>
      <c r="G764" s="13">
        <v>829</v>
      </c>
      <c r="H764" s="13">
        <v>763</v>
      </c>
      <c r="I764" s="227">
        <v>9.1878742514970066E-2</v>
      </c>
      <c r="J764" s="227">
        <v>7.7563622754491024E-2</v>
      </c>
      <c r="K764" s="228">
        <v>7.1388473053892218E-2</v>
      </c>
    </row>
    <row r="765" spans="3:11">
      <c r="C765" s="11" t="s">
        <v>928</v>
      </c>
      <c r="D765" s="12" t="s">
        <v>2377</v>
      </c>
      <c r="E765" s="13">
        <v>12048</v>
      </c>
      <c r="F765" s="13">
        <v>839</v>
      </c>
      <c r="G765" s="13">
        <v>817</v>
      </c>
      <c r="H765" s="13">
        <v>680</v>
      </c>
      <c r="I765" s="227">
        <v>6.9638114209827351E-2</v>
      </c>
      <c r="J765" s="227">
        <v>6.7812084993359889E-2</v>
      </c>
      <c r="K765" s="228">
        <v>5.644090305444887E-2</v>
      </c>
    </row>
    <row r="766" spans="3:11">
      <c r="C766" s="11" t="s">
        <v>929</v>
      </c>
      <c r="D766" s="12" t="s">
        <v>2378</v>
      </c>
      <c r="E766" s="13">
        <v>1062</v>
      </c>
      <c r="F766" s="13">
        <v>302</v>
      </c>
      <c r="G766" s="13">
        <v>286</v>
      </c>
      <c r="H766" s="13">
        <v>280</v>
      </c>
      <c r="I766" s="227">
        <v>0.28436911487758948</v>
      </c>
      <c r="J766" s="227">
        <v>0.26930320150659132</v>
      </c>
      <c r="K766" s="228">
        <v>0.26365348399246702</v>
      </c>
    </row>
    <row r="767" spans="3:11">
      <c r="C767" s="11" t="s">
        <v>930</v>
      </c>
      <c r="D767" s="12" t="s">
        <v>2379</v>
      </c>
      <c r="E767" s="13">
        <v>8556</v>
      </c>
      <c r="F767" s="13">
        <v>219</v>
      </c>
      <c r="G767" s="13">
        <v>291</v>
      </c>
      <c r="H767" s="13">
        <v>257</v>
      </c>
      <c r="I767" s="227">
        <v>2.5596072931276297E-2</v>
      </c>
      <c r="J767" s="227">
        <v>3.4011220196353435E-2</v>
      </c>
      <c r="K767" s="228">
        <v>3.0037400654511454E-2</v>
      </c>
    </row>
    <row r="768" spans="3:11">
      <c r="C768" s="11" t="s">
        <v>931</v>
      </c>
      <c r="D768" s="12" t="s">
        <v>2380</v>
      </c>
      <c r="E768" s="13">
        <v>16903</v>
      </c>
      <c r="F768" s="13">
        <v>142</v>
      </c>
      <c r="G768" s="13">
        <v>202</v>
      </c>
      <c r="H768" s="13">
        <v>198</v>
      </c>
      <c r="I768" s="227">
        <v>8.4008755842158202E-3</v>
      </c>
      <c r="J768" s="227">
        <v>1.1950541324025321E-2</v>
      </c>
      <c r="K768" s="228">
        <v>1.1713896941371354E-2</v>
      </c>
    </row>
    <row r="769" spans="3:11">
      <c r="C769" s="11" t="s">
        <v>932</v>
      </c>
      <c r="D769" s="12" t="s">
        <v>2381</v>
      </c>
      <c r="E769" s="13">
        <v>12182</v>
      </c>
      <c r="F769" s="13">
        <v>42</v>
      </c>
      <c r="G769" s="13">
        <v>165</v>
      </c>
      <c r="H769" s="13">
        <v>164</v>
      </c>
      <c r="I769" s="227">
        <v>3.447709735675587E-3</v>
      </c>
      <c r="J769" s="227">
        <v>1.3544573961582663E-2</v>
      </c>
      <c r="K769" s="228">
        <v>1.3462485634542769E-2</v>
      </c>
    </row>
    <row r="770" spans="3:11">
      <c r="C770" s="11" t="s">
        <v>933</v>
      </c>
      <c r="D770" s="12" t="s">
        <v>2382</v>
      </c>
      <c r="E770" s="13">
        <v>4315</v>
      </c>
      <c r="F770" s="13">
        <v>73</v>
      </c>
      <c r="G770" s="13">
        <v>138</v>
      </c>
      <c r="H770" s="13">
        <v>123</v>
      </c>
      <c r="I770" s="227">
        <v>1.6917728852838935E-2</v>
      </c>
      <c r="J770" s="227">
        <v>3.1981460023174972E-2</v>
      </c>
      <c r="K770" s="228">
        <v>2.8505214368482041E-2</v>
      </c>
    </row>
    <row r="771" spans="3:11">
      <c r="C771" s="11" t="s">
        <v>934</v>
      </c>
      <c r="D771" s="12" t="s">
        <v>2383</v>
      </c>
      <c r="E771" s="13">
        <v>1019</v>
      </c>
      <c r="F771" s="13">
        <v>8</v>
      </c>
      <c r="G771" s="13">
        <v>3</v>
      </c>
      <c r="H771" s="13">
        <v>3</v>
      </c>
      <c r="I771" s="227">
        <v>7.8508341511285568E-3</v>
      </c>
      <c r="J771" s="227">
        <v>2.944062806673209E-3</v>
      </c>
      <c r="K771" s="228">
        <v>2.944062806673209E-3</v>
      </c>
    </row>
    <row r="772" spans="3:11">
      <c r="C772" s="11" t="s">
        <v>935</v>
      </c>
      <c r="D772" s="12" t="s">
        <v>2384</v>
      </c>
      <c r="E772" s="13">
        <v>1330</v>
      </c>
      <c r="F772" s="13">
        <v>38</v>
      </c>
      <c r="G772" s="13">
        <v>25</v>
      </c>
      <c r="H772" s="13">
        <v>21</v>
      </c>
      <c r="I772" s="227">
        <v>2.8571428571428571E-2</v>
      </c>
      <c r="J772" s="227">
        <v>1.8796992481203006E-2</v>
      </c>
      <c r="K772" s="228">
        <v>1.5789473684210527E-2</v>
      </c>
    </row>
    <row r="773" spans="3:11">
      <c r="C773" s="11" t="s">
        <v>936</v>
      </c>
      <c r="D773" s="12" t="s">
        <v>2385</v>
      </c>
      <c r="E773" s="13">
        <v>1427</v>
      </c>
      <c r="F773" s="13">
        <v>11</v>
      </c>
      <c r="G773" s="13">
        <v>9</v>
      </c>
      <c r="H773" s="13">
        <v>9</v>
      </c>
      <c r="I773" s="227">
        <v>7.7084793272599863E-3</v>
      </c>
      <c r="J773" s="227">
        <v>6.3069376313945342E-3</v>
      </c>
      <c r="K773" s="228">
        <v>6.3069376313945342E-3</v>
      </c>
    </row>
    <row r="774" spans="3:11">
      <c r="C774" s="11" t="s">
        <v>937</v>
      </c>
      <c r="D774" s="12" t="s">
        <v>2386</v>
      </c>
      <c r="E774" s="13">
        <v>5902</v>
      </c>
      <c r="F774" s="13">
        <v>5</v>
      </c>
      <c r="G774" s="13">
        <v>12</v>
      </c>
      <c r="H774" s="13">
        <v>11</v>
      </c>
      <c r="I774" s="227">
        <v>8.4717045069467977E-4</v>
      </c>
      <c r="J774" s="227">
        <v>2.0332090816672314E-3</v>
      </c>
      <c r="K774" s="228">
        <v>1.8637749915282956E-3</v>
      </c>
    </row>
    <row r="775" spans="3:11">
      <c r="C775" s="11" t="s">
        <v>938</v>
      </c>
      <c r="D775" s="12" t="s">
        <v>2387</v>
      </c>
      <c r="E775" s="13">
        <v>613</v>
      </c>
      <c r="F775" s="13">
        <v>1</v>
      </c>
      <c r="G775" s="13">
        <v>3</v>
      </c>
      <c r="H775" s="13">
        <v>3</v>
      </c>
      <c r="I775" s="227">
        <v>1.6313213703099511E-3</v>
      </c>
      <c r="J775" s="227">
        <v>4.8939641109298528E-3</v>
      </c>
      <c r="K775" s="228">
        <v>4.8939641109298528E-3</v>
      </c>
    </row>
    <row r="776" spans="3:11">
      <c r="C776" s="11" t="s">
        <v>939</v>
      </c>
      <c r="D776" s="12" t="s">
        <v>2388</v>
      </c>
      <c r="E776" s="13">
        <v>4209</v>
      </c>
      <c r="F776" s="13">
        <v>24</v>
      </c>
      <c r="G776" s="13">
        <v>8</v>
      </c>
      <c r="H776" s="13">
        <v>8</v>
      </c>
      <c r="I776" s="227">
        <v>5.7020669992872419E-3</v>
      </c>
      <c r="J776" s="227">
        <v>1.9006889997624139E-3</v>
      </c>
      <c r="K776" s="228">
        <v>1.9006889997624139E-3</v>
      </c>
    </row>
    <row r="777" spans="3:11">
      <c r="C777" s="11" t="s">
        <v>940</v>
      </c>
      <c r="D777" s="12" t="s">
        <v>2389</v>
      </c>
      <c r="E777" s="13">
        <v>16853</v>
      </c>
      <c r="F777" s="13">
        <v>25</v>
      </c>
      <c r="G777" s="13">
        <v>22</v>
      </c>
      <c r="H777" s="13">
        <v>22</v>
      </c>
      <c r="I777" s="227">
        <v>1.4834154156529995E-3</v>
      </c>
      <c r="J777" s="227">
        <v>1.3054055657746395E-3</v>
      </c>
      <c r="K777" s="228">
        <v>1.3054055657746395E-3</v>
      </c>
    </row>
    <row r="778" spans="3:11">
      <c r="C778" s="11" t="s">
        <v>941</v>
      </c>
      <c r="D778" s="12" t="s">
        <v>2390</v>
      </c>
      <c r="E778" s="13">
        <v>20418</v>
      </c>
      <c r="F778" s="13">
        <v>21</v>
      </c>
      <c r="G778" s="13">
        <v>46</v>
      </c>
      <c r="H778" s="13">
        <v>45</v>
      </c>
      <c r="I778" s="227">
        <v>1.028504260946224E-3</v>
      </c>
      <c r="J778" s="227">
        <v>2.2529140954060142E-3</v>
      </c>
      <c r="K778" s="228">
        <v>2.2039377020276227E-3</v>
      </c>
    </row>
    <row r="779" spans="3:11">
      <c r="C779" s="11" t="s">
        <v>942</v>
      </c>
      <c r="D779" s="12" t="s">
        <v>2391</v>
      </c>
      <c r="E779" s="13">
        <v>1020</v>
      </c>
      <c r="F779" s="13">
        <v>1</v>
      </c>
      <c r="G779" s="13">
        <v>3</v>
      </c>
      <c r="H779" s="13">
        <v>3</v>
      </c>
      <c r="I779" s="227">
        <v>9.8039215686274508E-4</v>
      </c>
      <c r="J779" s="227">
        <v>2.9411764705882353E-3</v>
      </c>
      <c r="K779" s="228">
        <v>2.9411764705882353E-3</v>
      </c>
    </row>
    <row r="780" spans="3:11">
      <c r="C780" s="11" t="s">
        <v>943</v>
      </c>
      <c r="D780" s="12" t="s">
        <v>2392</v>
      </c>
      <c r="E780" s="13">
        <v>2481</v>
      </c>
      <c r="F780" s="13">
        <v>4</v>
      </c>
      <c r="G780" s="13">
        <v>16</v>
      </c>
      <c r="H780" s="13">
        <v>16</v>
      </c>
      <c r="I780" s="227">
        <v>1.6122531237404273E-3</v>
      </c>
      <c r="J780" s="227">
        <v>6.4490124949617093E-3</v>
      </c>
      <c r="K780" s="228">
        <v>6.4490124949617093E-3</v>
      </c>
    </row>
    <row r="781" spans="3:11">
      <c r="C781" s="11" t="s">
        <v>944</v>
      </c>
      <c r="D781" s="12" t="s">
        <v>2393</v>
      </c>
      <c r="E781" s="13">
        <v>2627</v>
      </c>
      <c r="F781" s="13">
        <v>104</v>
      </c>
      <c r="G781" s="13">
        <v>48</v>
      </c>
      <c r="H781" s="13">
        <v>38</v>
      </c>
      <c r="I781" s="227">
        <v>3.9588884659307197E-2</v>
      </c>
      <c r="J781" s="227">
        <v>1.8271792919680244E-2</v>
      </c>
      <c r="K781" s="228">
        <v>1.446516939474686E-2</v>
      </c>
    </row>
    <row r="782" spans="3:11">
      <c r="C782" s="11" t="s">
        <v>945</v>
      </c>
      <c r="D782" s="12" t="s">
        <v>2394</v>
      </c>
      <c r="E782" s="13">
        <v>6340</v>
      </c>
      <c r="F782" s="13">
        <v>34</v>
      </c>
      <c r="G782" s="13">
        <v>33</v>
      </c>
      <c r="H782" s="13">
        <v>33</v>
      </c>
      <c r="I782" s="227">
        <v>5.3627760252365929E-3</v>
      </c>
      <c r="J782" s="227">
        <v>5.2050473186119875E-3</v>
      </c>
      <c r="K782" s="228">
        <v>5.2050473186119875E-3</v>
      </c>
    </row>
    <row r="783" spans="3:11">
      <c r="C783" s="11" t="s">
        <v>946</v>
      </c>
      <c r="D783" s="12" t="s">
        <v>2395</v>
      </c>
      <c r="E783" s="13">
        <v>17633</v>
      </c>
      <c r="F783" s="13">
        <v>46</v>
      </c>
      <c r="G783" s="13">
        <v>92</v>
      </c>
      <c r="H783" s="13">
        <v>91</v>
      </c>
      <c r="I783" s="227">
        <v>2.6087449668235696E-3</v>
      </c>
      <c r="J783" s="227">
        <v>5.2174899336471393E-3</v>
      </c>
      <c r="K783" s="228">
        <v>5.160778086542279E-3</v>
      </c>
    </row>
    <row r="784" spans="3:11">
      <c r="C784" s="11" t="s">
        <v>947</v>
      </c>
      <c r="D784" s="12" t="s">
        <v>2396</v>
      </c>
      <c r="E784" s="13">
        <v>1488</v>
      </c>
      <c r="F784" s="13">
        <v>14</v>
      </c>
      <c r="G784" s="13">
        <v>11</v>
      </c>
      <c r="H784" s="13">
        <v>9</v>
      </c>
      <c r="I784" s="227">
        <v>9.4086021505376347E-3</v>
      </c>
      <c r="J784" s="227">
        <v>7.3924731182795703E-3</v>
      </c>
      <c r="K784" s="228">
        <v>6.0483870967741934E-3</v>
      </c>
    </row>
    <row r="785" spans="3:11">
      <c r="C785" s="11" t="s">
        <v>948</v>
      </c>
      <c r="D785" s="12" t="s">
        <v>2397</v>
      </c>
      <c r="E785" s="13">
        <v>7794</v>
      </c>
      <c r="F785" s="13">
        <v>21</v>
      </c>
      <c r="G785" s="13">
        <v>14</v>
      </c>
      <c r="H785" s="13">
        <v>14</v>
      </c>
      <c r="I785" s="227">
        <v>2.6943802925327174E-3</v>
      </c>
      <c r="J785" s="227">
        <v>1.7962535283551451E-3</v>
      </c>
      <c r="K785" s="228">
        <v>1.7962535283551451E-3</v>
      </c>
    </row>
    <row r="786" spans="3:11">
      <c r="C786" s="11" t="s">
        <v>949</v>
      </c>
      <c r="D786" s="12" t="s">
        <v>2398</v>
      </c>
      <c r="E786" s="13">
        <v>2352</v>
      </c>
      <c r="F786" s="13">
        <v>10</v>
      </c>
      <c r="G786" s="13">
        <v>4</v>
      </c>
      <c r="H786" s="13">
        <v>5</v>
      </c>
      <c r="I786" s="227">
        <v>4.2517006802721092E-3</v>
      </c>
      <c r="J786" s="227">
        <v>1.7006802721088435E-3</v>
      </c>
      <c r="K786" s="228">
        <v>2.1258503401360546E-3</v>
      </c>
    </row>
    <row r="787" spans="3:11">
      <c r="C787" s="11" t="s">
        <v>950</v>
      </c>
      <c r="D787" s="12" t="s">
        <v>2399</v>
      </c>
      <c r="E787" s="13">
        <v>835</v>
      </c>
      <c r="F787" s="13">
        <v>3</v>
      </c>
      <c r="G787" s="13">
        <v>8</v>
      </c>
      <c r="H787" s="13">
        <v>8</v>
      </c>
      <c r="I787" s="227">
        <v>3.592814371257485E-3</v>
      </c>
      <c r="J787" s="227">
        <v>9.5808383233532933E-3</v>
      </c>
      <c r="K787" s="228">
        <v>9.5808383233532933E-3</v>
      </c>
    </row>
    <row r="788" spans="3:11">
      <c r="C788" s="11" t="s">
        <v>951</v>
      </c>
      <c r="D788" s="12" t="s">
        <v>2400</v>
      </c>
      <c r="E788" s="13">
        <v>2020</v>
      </c>
      <c r="F788" s="13">
        <v>11</v>
      </c>
      <c r="G788" s="13">
        <v>4</v>
      </c>
      <c r="H788" s="13">
        <v>3</v>
      </c>
      <c r="I788" s="227">
        <v>5.4455445544554452E-3</v>
      </c>
      <c r="J788" s="227">
        <v>1.9801980198019802E-3</v>
      </c>
      <c r="K788" s="228">
        <v>1.4851485148514852E-3</v>
      </c>
    </row>
    <row r="789" spans="3:11">
      <c r="C789" s="11" t="s">
        <v>952</v>
      </c>
      <c r="D789" s="12" t="s">
        <v>2401</v>
      </c>
      <c r="E789" s="13">
        <v>38</v>
      </c>
      <c r="F789" s="13">
        <v>2</v>
      </c>
      <c r="G789" s="13">
        <v>0</v>
      </c>
      <c r="H789" s="13">
        <v>0</v>
      </c>
      <c r="I789" s="227">
        <v>5.2631578947368418E-2</v>
      </c>
      <c r="J789" s="227">
        <v>0</v>
      </c>
      <c r="K789" s="228">
        <v>0</v>
      </c>
    </row>
    <row r="790" spans="3:11">
      <c r="C790" s="11" t="s">
        <v>953</v>
      </c>
      <c r="D790" s="12" t="s">
        <v>2402</v>
      </c>
      <c r="E790" s="13">
        <v>384</v>
      </c>
      <c r="F790" s="13">
        <v>72</v>
      </c>
      <c r="G790" s="13">
        <v>182</v>
      </c>
      <c r="H790" s="13">
        <v>150</v>
      </c>
      <c r="I790" s="227">
        <v>0.1875</v>
      </c>
      <c r="J790" s="227">
        <v>0.47395833333333331</v>
      </c>
      <c r="K790" s="228">
        <v>0.390625</v>
      </c>
    </row>
    <row r="791" spans="3:11">
      <c r="C791" s="11" t="s">
        <v>954</v>
      </c>
      <c r="D791" s="12" t="s">
        <v>2403</v>
      </c>
      <c r="E791" s="13">
        <v>189</v>
      </c>
      <c r="F791" s="13">
        <v>0</v>
      </c>
      <c r="G791" s="13">
        <v>22</v>
      </c>
      <c r="H791" s="13">
        <v>19</v>
      </c>
      <c r="I791" s="227">
        <v>0</v>
      </c>
      <c r="J791" s="227">
        <v>0.1164021164021164</v>
      </c>
      <c r="K791" s="228">
        <v>0.10052910052910052</v>
      </c>
    </row>
    <row r="792" spans="3:11">
      <c r="C792" s="11" t="s">
        <v>955</v>
      </c>
      <c r="D792" s="12" t="s">
        <v>2404</v>
      </c>
      <c r="E792" s="13">
        <v>79</v>
      </c>
      <c r="F792" s="13">
        <v>1</v>
      </c>
      <c r="G792" s="13">
        <v>31</v>
      </c>
      <c r="H792" s="13">
        <v>26</v>
      </c>
      <c r="I792" s="227">
        <v>1.2658227848101266E-2</v>
      </c>
      <c r="J792" s="227">
        <v>0.39240506329113922</v>
      </c>
      <c r="K792" s="228">
        <v>0.32911392405063289</v>
      </c>
    </row>
    <row r="793" spans="3:11">
      <c r="C793" s="11" t="s">
        <v>956</v>
      </c>
      <c r="D793" s="12" t="s">
        <v>2405</v>
      </c>
      <c r="E793" s="13">
        <v>66</v>
      </c>
      <c r="F793" s="13">
        <v>19</v>
      </c>
      <c r="G793" s="13">
        <v>48</v>
      </c>
      <c r="H793" s="13">
        <v>37</v>
      </c>
      <c r="I793" s="227">
        <v>0.2878787878787879</v>
      </c>
      <c r="J793" s="227">
        <v>0.72727272727272729</v>
      </c>
      <c r="K793" s="228">
        <v>0.56060606060606055</v>
      </c>
    </row>
    <row r="794" spans="3:11">
      <c r="C794" s="11" t="s">
        <v>957</v>
      </c>
      <c r="D794" s="12" t="s">
        <v>2406</v>
      </c>
      <c r="E794" s="13">
        <v>31</v>
      </c>
      <c r="F794" s="13">
        <v>10</v>
      </c>
      <c r="G794" s="13">
        <v>28</v>
      </c>
      <c r="H794" s="13">
        <v>21</v>
      </c>
      <c r="I794" s="227">
        <v>0.32258064516129031</v>
      </c>
      <c r="J794" s="227">
        <v>0.90322580645161288</v>
      </c>
      <c r="K794" s="228">
        <v>0.67741935483870963</v>
      </c>
    </row>
    <row r="795" spans="3:11">
      <c r="C795" s="11" t="s">
        <v>958</v>
      </c>
      <c r="D795" s="12" t="s">
        <v>2407</v>
      </c>
      <c r="E795" s="13">
        <v>430</v>
      </c>
      <c r="F795" s="13">
        <v>64</v>
      </c>
      <c r="G795" s="13">
        <v>314</v>
      </c>
      <c r="H795" s="13">
        <v>270</v>
      </c>
      <c r="I795" s="227">
        <v>0.14883720930232558</v>
      </c>
      <c r="J795" s="227">
        <v>0.73023255813953492</v>
      </c>
      <c r="K795" s="228">
        <v>0.62790697674418605</v>
      </c>
    </row>
    <row r="796" spans="3:11">
      <c r="C796" s="11" t="s">
        <v>959</v>
      </c>
      <c r="D796" s="12" t="s">
        <v>2408</v>
      </c>
      <c r="E796" s="13">
        <v>1140</v>
      </c>
      <c r="F796" s="13">
        <v>282</v>
      </c>
      <c r="G796" s="13">
        <v>833</v>
      </c>
      <c r="H796" s="13">
        <v>734</v>
      </c>
      <c r="I796" s="227">
        <v>0.24736842105263157</v>
      </c>
      <c r="J796" s="227">
        <v>0.73070175438596496</v>
      </c>
      <c r="K796" s="228">
        <v>0.64385964912280702</v>
      </c>
    </row>
    <row r="797" spans="3:11">
      <c r="C797" s="11" t="s">
        <v>960</v>
      </c>
      <c r="D797" s="12" t="s">
        <v>2409</v>
      </c>
      <c r="E797" s="13">
        <v>711</v>
      </c>
      <c r="F797" s="13">
        <v>346</v>
      </c>
      <c r="G797" s="13">
        <v>517</v>
      </c>
      <c r="H797" s="13">
        <v>492</v>
      </c>
      <c r="I797" s="227">
        <v>0.48663853727144868</v>
      </c>
      <c r="J797" s="227">
        <v>0.72714486638537268</v>
      </c>
      <c r="K797" s="228">
        <v>0.69198312236286919</v>
      </c>
    </row>
    <row r="798" spans="3:11">
      <c r="C798" s="11" t="s">
        <v>961</v>
      </c>
      <c r="D798" s="12" t="s">
        <v>2410</v>
      </c>
      <c r="E798" s="13">
        <v>3347</v>
      </c>
      <c r="F798" s="13">
        <v>2409</v>
      </c>
      <c r="G798" s="13">
        <v>2605</v>
      </c>
      <c r="H798" s="13">
        <v>2566</v>
      </c>
      <c r="I798" s="227">
        <v>0.71974902898117721</v>
      </c>
      <c r="J798" s="227">
        <v>0.77830893337316998</v>
      </c>
      <c r="K798" s="228">
        <v>0.76665670749925308</v>
      </c>
    </row>
    <row r="799" spans="3:11">
      <c r="C799" s="11" t="s">
        <v>962</v>
      </c>
      <c r="D799" s="12" t="s">
        <v>2411</v>
      </c>
      <c r="E799" s="13">
        <v>1295</v>
      </c>
      <c r="F799" s="13">
        <v>20</v>
      </c>
      <c r="G799" s="13">
        <v>340</v>
      </c>
      <c r="H799" s="13">
        <v>290</v>
      </c>
      <c r="I799" s="227">
        <v>1.5444015444015444E-2</v>
      </c>
      <c r="J799" s="227">
        <v>0.26254826254826252</v>
      </c>
      <c r="K799" s="228">
        <v>0.22393822393822393</v>
      </c>
    </row>
    <row r="800" spans="3:11">
      <c r="C800" s="11" t="s">
        <v>963</v>
      </c>
      <c r="D800" s="12" t="s">
        <v>2412</v>
      </c>
      <c r="E800" s="13">
        <v>5080</v>
      </c>
      <c r="F800" s="13">
        <v>31</v>
      </c>
      <c r="G800" s="13">
        <v>2175</v>
      </c>
      <c r="H800" s="13">
        <v>1943</v>
      </c>
      <c r="I800" s="227">
        <v>6.1023622047244094E-3</v>
      </c>
      <c r="J800" s="227">
        <v>0.42814960629921262</v>
      </c>
      <c r="K800" s="228">
        <v>0.3824803149606299</v>
      </c>
    </row>
    <row r="801" spans="3:11">
      <c r="C801" s="11" t="s">
        <v>964</v>
      </c>
      <c r="D801" s="12" t="s">
        <v>2413</v>
      </c>
      <c r="E801" s="13">
        <v>1657</v>
      </c>
      <c r="F801" s="13">
        <v>125</v>
      </c>
      <c r="G801" s="13">
        <v>94</v>
      </c>
      <c r="H801" s="13">
        <v>67</v>
      </c>
      <c r="I801" s="227">
        <v>7.5437537718768863E-2</v>
      </c>
      <c r="J801" s="227">
        <v>5.6729028364514184E-2</v>
      </c>
      <c r="K801" s="228">
        <v>4.0434520217260107E-2</v>
      </c>
    </row>
    <row r="802" spans="3:11">
      <c r="C802" s="11" t="s">
        <v>965</v>
      </c>
      <c r="D802" s="12" t="s">
        <v>2414</v>
      </c>
      <c r="E802" s="13">
        <v>781</v>
      </c>
      <c r="F802" s="13">
        <v>116</v>
      </c>
      <c r="G802" s="13">
        <v>29</v>
      </c>
      <c r="H802" s="13">
        <v>24</v>
      </c>
      <c r="I802" s="227">
        <v>0.14852752880921896</v>
      </c>
      <c r="J802" s="227">
        <v>3.713188220230474E-2</v>
      </c>
      <c r="K802" s="228">
        <v>3.0729833546734954E-2</v>
      </c>
    </row>
    <row r="803" spans="3:11">
      <c r="C803" s="11" t="s">
        <v>966</v>
      </c>
      <c r="D803" s="12" t="s">
        <v>2415</v>
      </c>
      <c r="E803" s="13">
        <v>927</v>
      </c>
      <c r="F803" s="13">
        <v>264</v>
      </c>
      <c r="G803" s="13">
        <v>42</v>
      </c>
      <c r="H803" s="13">
        <v>40</v>
      </c>
      <c r="I803" s="227">
        <v>0.28478964401294499</v>
      </c>
      <c r="J803" s="227">
        <v>4.5307443365695796E-2</v>
      </c>
      <c r="K803" s="228">
        <v>4.3149946062567425E-2</v>
      </c>
    </row>
    <row r="804" spans="3:11">
      <c r="C804" s="11" t="s">
        <v>967</v>
      </c>
      <c r="D804" s="12" t="s">
        <v>2416</v>
      </c>
      <c r="E804" s="13">
        <v>534</v>
      </c>
      <c r="F804" s="13">
        <v>29</v>
      </c>
      <c r="G804" s="13">
        <v>56</v>
      </c>
      <c r="H804" s="13">
        <v>48</v>
      </c>
      <c r="I804" s="227">
        <v>5.4307116104868915E-2</v>
      </c>
      <c r="J804" s="227">
        <v>0.10486891385767791</v>
      </c>
      <c r="K804" s="228">
        <v>8.98876404494382E-2</v>
      </c>
    </row>
    <row r="805" spans="3:11">
      <c r="C805" s="11" t="s">
        <v>968</v>
      </c>
      <c r="D805" s="12" t="s">
        <v>2417</v>
      </c>
      <c r="E805" s="13">
        <v>602</v>
      </c>
      <c r="F805" s="13">
        <v>33</v>
      </c>
      <c r="G805" s="13">
        <v>30</v>
      </c>
      <c r="H805" s="13">
        <v>27</v>
      </c>
      <c r="I805" s="227">
        <v>5.4817275747508304E-2</v>
      </c>
      <c r="J805" s="227">
        <v>4.9833887043189369E-2</v>
      </c>
      <c r="K805" s="228">
        <v>4.4850498338870434E-2</v>
      </c>
    </row>
    <row r="806" spans="3:11">
      <c r="C806" s="11" t="s">
        <v>969</v>
      </c>
      <c r="D806" s="12" t="s">
        <v>2418</v>
      </c>
      <c r="E806" s="13">
        <v>565</v>
      </c>
      <c r="F806" s="13">
        <v>35</v>
      </c>
      <c r="G806" s="13">
        <v>50</v>
      </c>
      <c r="H806" s="13">
        <v>47</v>
      </c>
      <c r="I806" s="227">
        <v>6.1946902654867256E-2</v>
      </c>
      <c r="J806" s="227">
        <v>8.8495575221238937E-2</v>
      </c>
      <c r="K806" s="228">
        <v>8.3185840707964601E-2</v>
      </c>
    </row>
    <row r="807" spans="3:11">
      <c r="C807" s="11" t="s">
        <v>970</v>
      </c>
      <c r="D807" s="12" t="s">
        <v>2419</v>
      </c>
      <c r="E807" s="13">
        <v>7468</v>
      </c>
      <c r="F807" s="13">
        <v>501</v>
      </c>
      <c r="G807" s="13">
        <v>350</v>
      </c>
      <c r="H807" s="13">
        <v>276</v>
      </c>
      <c r="I807" s="227">
        <v>6.708623460096412E-2</v>
      </c>
      <c r="J807" s="227">
        <v>4.6866630958757365E-2</v>
      </c>
      <c r="K807" s="228">
        <v>3.6957686127477234E-2</v>
      </c>
    </row>
    <row r="808" spans="3:11">
      <c r="C808" s="11" t="s">
        <v>971</v>
      </c>
      <c r="D808" s="12" t="s">
        <v>2420</v>
      </c>
      <c r="E808" s="13">
        <v>5247</v>
      </c>
      <c r="F808" s="13">
        <v>690</v>
      </c>
      <c r="G808" s="13">
        <v>209</v>
      </c>
      <c r="H808" s="13">
        <v>189</v>
      </c>
      <c r="I808" s="227">
        <v>0.13150371640937678</v>
      </c>
      <c r="J808" s="227">
        <v>3.9832285115303984E-2</v>
      </c>
      <c r="K808" s="228">
        <v>3.6020583190394515E-2</v>
      </c>
    </row>
    <row r="809" spans="3:11">
      <c r="C809" s="11" t="s">
        <v>972</v>
      </c>
      <c r="D809" s="12" t="s">
        <v>2421</v>
      </c>
      <c r="E809" s="13">
        <v>12459</v>
      </c>
      <c r="F809" s="13">
        <v>2977</v>
      </c>
      <c r="G809" s="13">
        <v>232</v>
      </c>
      <c r="H809" s="13">
        <v>219</v>
      </c>
      <c r="I809" s="227">
        <v>0.23894373545228348</v>
      </c>
      <c r="J809" s="227">
        <v>1.8621077132996228E-2</v>
      </c>
      <c r="K809" s="228">
        <v>1.7577654707440403E-2</v>
      </c>
    </row>
    <row r="810" spans="3:11">
      <c r="C810" s="11" t="s">
        <v>973</v>
      </c>
      <c r="D810" s="12" t="s">
        <v>2422</v>
      </c>
      <c r="E810" s="13">
        <v>5339</v>
      </c>
      <c r="F810" s="13">
        <v>159</v>
      </c>
      <c r="G810" s="13">
        <v>163</v>
      </c>
      <c r="H810" s="13">
        <v>139</v>
      </c>
      <c r="I810" s="227">
        <v>2.9780857838546546E-2</v>
      </c>
      <c r="J810" s="227">
        <v>3.0530061809327588E-2</v>
      </c>
      <c r="K810" s="228">
        <v>2.6034837984641318E-2</v>
      </c>
    </row>
    <row r="811" spans="3:11">
      <c r="C811" s="11" t="s">
        <v>974</v>
      </c>
      <c r="D811" s="12" t="s">
        <v>2423</v>
      </c>
      <c r="E811" s="13">
        <v>6745</v>
      </c>
      <c r="F811" s="13">
        <v>119</v>
      </c>
      <c r="G811" s="13">
        <v>222</v>
      </c>
      <c r="H811" s="13">
        <v>212</v>
      </c>
      <c r="I811" s="227">
        <v>1.7642698295033357E-2</v>
      </c>
      <c r="J811" s="227">
        <v>3.2913269088213494E-2</v>
      </c>
      <c r="K811" s="228">
        <v>3.1430689399555227E-2</v>
      </c>
    </row>
    <row r="812" spans="3:11">
      <c r="C812" s="11" t="s">
        <v>975</v>
      </c>
      <c r="D812" s="12" t="s">
        <v>2424</v>
      </c>
      <c r="E812" s="13">
        <v>16074</v>
      </c>
      <c r="F812" s="13">
        <v>266</v>
      </c>
      <c r="G812" s="13">
        <v>315</v>
      </c>
      <c r="H812" s="13">
        <v>307</v>
      </c>
      <c r="I812" s="227">
        <v>1.6548463356973995E-2</v>
      </c>
      <c r="J812" s="227">
        <v>1.9596864501679731E-2</v>
      </c>
      <c r="K812" s="228">
        <v>1.9099166355605324E-2</v>
      </c>
    </row>
    <row r="813" spans="3:11">
      <c r="C813" s="11" t="s">
        <v>976</v>
      </c>
      <c r="D813" s="12" t="s">
        <v>2425</v>
      </c>
      <c r="E813" s="13">
        <v>3936</v>
      </c>
      <c r="F813" s="13">
        <v>15</v>
      </c>
      <c r="G813" s="13">
        <v>22</v>
      </c>
      <c r="H813" s="13">
        <v>20</v>
      </c>
      <c r="I813" s="227">
        <v>3.8109756097560975E-3</v>
      </c>
      <c r="J813" s="227">
        <v>5.5894308943089431E-3</v>
      </c>
      <c r="K813" s="228">
        <v>5.08130081300813E-3</v>
      </c>
    </row>
    <row r="814" spans="3:11">
      <c r="C814" s="11" t="s">
        <v>977</v>
      </c>
      <c r="D814" s="12" t="s">
        <v>2426</v>
      </c>
      <c r="E814" s="13">
        <v>4466</v>
      </c>
      <c r="F814" s="13">
        <v>11</v>
      </c>
      <c r="G814" s="13">
        <v>31</v>
      </c>
      <c r="H814" s="13">
        <v>31</v>
      </c>
      <c r="I814" s="227">
        <v>2.4630541871921183E-3</v>
      </c>
      <c r="J814" s="227">
        <v>6.9413345275414241E-3</v>
      </c>
      <c r="K814" s="228">
        <v>6.9413345275414241E-3</v>
      </c>
    </row>
    <row r="815" spans="3:11">
      <c r="C815" s="11" t="s">
        <v>978</v>
      </c>
      <c r="D815" s="12" t="s">
        <v>2427</v>
      </c>
      <c r="E815" s="13">
        <v>13386</v>
      </c>
      <c r="F815" s="13">
        <v>117</v>
      </c>
      <c r="G815" s="13">
        <v>101</v>
      </c>
      <c r="H815" s="13">
        <v>88</v>
      </c>
      <c r="I815" s="227">
        <v>8.7404751232631108E-3</v>
      </c>
      <c r="J815" s="227">
        <v>7.5451964739279842E-3</v>
      </c>
      <c r="K815" s="228">
        <v>6.5740325713431946E-3</v>
      </c>
    </row>
    <row r="816" spans="3:11">
      <c r="C816" s="11" t="s">
        <v>979</v>
      </c>
      <c r="D816" s="12" t="s">
        <v>2428</v>
      </c>
      <c r="E816" s="13">
        <v>755</v>
      </c>
      <c r="F816" s="13">
        <v>12</v>
      </c>
      <c r="G816" s="13">
        <v>19</v>
      </c>
      <c r="H816" s="13">
        <v>15</v>
      </c>
      <c r="I816" s="227">
        <v>1.5894039735099338E-2</v>
      </c>
      <c r="J816" s="227">
        <v>2.5165562913907286E-2</v>
      </c>
      <c r="K816" s="228">
        <v>1.9867549668874173E-2</v>
      </c>
    </row>
    <row r="817" spans="3:11">
      <c r="C817" s="11" t="s">
        <v>980</v>
      </c>
      <c r="D817" s="12" t="s">
        <v>2429</v>
      </c>
      <c r="E817" s="13">
        <v>1500</v>
      </c>
      <c r="F817" s="13">
        <v>33</v>
      </c>
      <c r="G817" s="13">
        <v>28</v>
      </c>
      <c r="H817" s="13">
        <v>28</v>
      </c>
      <c r="I817" s="227">
        <v>2.1999999999999999E-2</v>
      </c>
      <c r="J817" s="227">
        <v>1.8666666666666668E-2</v>
      </c>
      <c r="K817" s="228">
        <v>1.8666666666666668E-2</v>
      </c>
    </row>
    <row r="818" spans="3:11">
      <c r="C818" s="11" t="s">
        <v>981</v>
      </c>
      <c r="D818" s="12" t="s">
        <v>2430</v>
      </c>
      <c r="E818" s="13">
        <v>5073</v>
      </c>
      <c r="F818" s="13">
        <v>134</v>
      </c>
      <c r="G818" s="13">
        <v>49</v>
      </c>
      <c r="H818" s="13">
        <v>45</v>
      </c>
      <c r="I818" s="227">
        <v>2.6414350482948944E-2</v>
      </c>
      <c r="J818" s="227">
        <v>9.6589789079440172E-3</v>
      </c>
      <c r="K818" s="228">
        <v>8.8704908338261383E-3</v>
      </c>
    </row>
    <row r="819" spans="3:11">
      <c r="C819" s="11" t="s">
        <v>982</v>
      </c>
      <c r="D819" s="12" t="s">
        <v>2431</v>
      </c>
      <c r="E819" s="13">
        <v>5058</v>
      </c>
      <c r="F819" s="13">
        <v>72</v>
      </c>
      <c r="G819" s="13">
        <v>101</v>
      </c>
      <c r="H819" s="13">
        <v>96</v>
      </c>
      <c r="I819" s="227">
        <v>1.4234875444839857E-2</v>
      </c>
      <c r="J819" s="227">
        <v>1.9968366943455912E-2</v>
      </c>
      <c r="K819" s="228">
        <v>1.8979833926453145E-2</v>
      </c>
    </row>
    <row r="820" spans="3:11">
      <c r="C820" s="11" t="s">
        <v>983</v>
      </c>
      <c r="D820" s="12" t="s">
        <v>2432</v>
      </c>
      <c r="E820" s="13">
        <v>42</v>
      </c>
      <c r="F820" s="13">
        <v>6</v>
      </c>
      <c r="G820" s="13">
        <v>3</v>
      </c>
      <c r="H820" s="13">
        <v>3</v>
      </c>
      <c r="I820" s="227">
        <v>0.14285714285714285</v>
      </c>
      <c r="J820" s="227">
        <v>7.1428571428571425E-2</v>
      </c>
      <c r="K820" s="228">
        <v>7.1428571428571425E-2</v>
      </c>
    </row>
    <row r="821" spans="3:11">
      <c r="C821" s="11" t="s">
        <v>984</v>
      </c>
      <c r="D821" s="12" t="s">
        <v>2433</v>
      </c>
      <c r="E821" s="13">
        <v>172</v>
      </c>
      <c r="F821" s="13">
        <v>1</v>
      </c>
      <c r="G821" s="13">
        <v>1</v>
      </c>
      <c r="H821" s="13">
        <v>1</v>
      </c>
      <c r="I821" s="227">
        <v>5.8139534883720929E-3</v>
      </c>
      <c r="J821" s="227">
        <v>5.8139534883720929E-3</v>
      </c>
      <c r="K821" s="228">
        <v>5.8139534883720929E-3</v>
      </c>
    </row>
    <row r="822" spans="3:11">
      <c r="C822" s="11" t="s">
        <v>985</v>
      </c>
      <c r="D822" s="12" t="s">
        <v>2434</v>
      </c>
      <c r="E822" s="13">
        <v>1625</v>
      </c>
      <c r="F822" s="13">
        <v>47</v>
      </c>
      <c r="G822" s="13">
        <v>88</v>
      </c>
      <c r="H822" s="13">
        <v>88</v>
      </c>
      <c r="I822" s="227">
        <v>2.8923076923076923E-2</v>
      </c>
      <c r="J822" s="227">
        <v>5.4153846153846157E-2</v>
      </c>
      <c r="K822" s="228">
        <v>5.4153846153846157E-2</v>
      </c>
    </row>
    <row r="823" spans="3:11">
      <c r="C823" s="11" t="s">
        <v>986</v>
      </c>
      <c r="D823" s="12" t="s">
        <v>2435</v>
      </c>
      <c r="E823" s="13">
        <v>318</v>
      </c>
      <c r="F823" s="13">
        <v>299</v>
      </c>
      <c r="G823" s="13">
        <v>88</v>
      </c>
      <c r="H823" s="13">
        <v>82</v>
      </c>
      <c r="I823" s="227">
        <v>0.94025157232704404</v>
      </c>
      <c r="J823" s="227">
        <v>0.27672955974842767</v>
      </c>
      <c r="K823" s="228">
        <v>0.25786163522012578</v>
      </c>
    </row>
    <row r="824" spans="3:11">
      <c r="C824" s="11" t="s">
        <v>987</v>
      </c>
      <c r="D824" s="12" t="s">
        <v>2436</v>
      </c>
      <c r="E824" s="13">
        <v>7</v>
      </c>
      <c r="F824" s="13">
        <v>0</v>
      </c>
      <c r="G824" s="13">
        <v>0</v>
      </c>
      <c r="H824" s="13">
        <v>0</v>
      </c>
      <c r="I824" s="227">
        <v>0</v>
      </c>
      <c r="J824" s="227">
        <v>0</v>
      </c>
      <c r="K824" s="228">
        <v>0</v>
      </c>
    </row>
    <row r="825" spans="3:11">
      <c r="C825" s="11" t="s">
        <v>988</v>
      </c>
      <c r="D825" s="12" t="s">
        <v>2437</v>
      </c>
      <c r="E825" s="13">
        <v>11309</v>
      </c>
      <c r="F825" s="13">
        <v>320</v>
      </c>
      <c r="G825" s="13">
        <v>244</v>
      </c>
      <c r="H825" s="13">
        <v>231</v>
      </c>
      <c r="I825" s="227">
        <v>2.829604739587939E-2</v>
      </c>
      <c r="J825" s="227">
        <v>2.1575736139358034E-2</v>
      </c>
      <c r="K825" s="228">
        <v>2.0426209213900433E-2</v>
      </c>
    </row>
    <row r="826" spans="3:11">
      <c r="C826" s="11" t="s">
        <v>989</v>
      </c>
      <c r="D826" s="12" t="s">
        <v>2438</v>
      </c>
      <c r="E826" s="13">
        <v>211074</v>
      </c>
      <c r="F826" s="13">
        <v>869</v>
      </c>
      <c r="G826" s="13">
        <v>999</v>
      </c>
      <c r="H826" s="13">
        <v>976</v>
      </c>
      <c r="I826" s="227">
        <v>4.1170395216843384E-3</v>
      </c>
      <c r="J826" s="227">
        <v>4.7329372637084626E-3</v>
      </c>
      <c r="K826" s="228">
        <v>4.6239707401195792E-3</v>
      </c>
    </row>
    <row r="827" spans="3:11">
      <c r="C827" s="11" t="s">
        <v>990</v>
      </c>
      <c r="D827" s="12" t="s">
        <v>2439</v>
      </c>
      <c r="E827" s="13">
        <v>19018</v>
      </c>
      <c r="F827" s="13">
        <v>69</v>
      </c>
      <c r="G827" s="13">
        <v>65</v>
      </c>
      <c r="H827" s="13">
        <v>56</v>
      </c>
      <c r="I827" s="227">
        <v>3.6281417604374804E-3</v>
      </c>
      <c r="J827" s="227">
        <v>3.4178147018613944E-3</v>
      </c>
      <c r="K827" s="228">
        <v>2.9445788200652013E-3</v>
      </c>
    </row>
    <row r="828" spans="3:11">
      <c r="C828" s="11" t="s">
        <v>991</v>
      </c>
      <c r="D828" s="12" t="s">
        <v>2440</v>
      </c>
      <c r="E828" s="13">
        <v>10270</v>
      </c>
      <c r="F828" s="13">
        <v>105</v>
      </c>
      <c r="G828" s="13">
        <v>109</v>
      </c>
      <c r="H828" s="13">
        <v>102</v>
      </c>
      <c r="I828" s="227">
        <v>1.0223953261927946E-2</v>
      </c>
      <c r="J828" s="227">
        <v>1.0613437195715676E-2</v>
      </c>
      <c r="K828" s="228">
        <v>9.9318403115871475E-3</v>
      </c>
    </row>
    <row r="829" spans="3:11">
      <c r="C829" s="11" t="s">
        <v>992</v>
      </c>
      <c r="D829" s="12" t="s">
        <v>2441</v>
      </c>
      <c r="E829" s="13">
        <v>6186</v>
      </c>
      <c r="F829" s="13">
        <v>61</v>
      </c>
      <c r="G829" s="13">
        <v>198</v>
      </c>
      <c r="H829" s="13">
        <v>196</v>
      </c>
      <c r="I829" s="227">
        <v>9.8609763983187847E-3</v>
      </c>
      <c r="J829" s="227">
        <v>3.2007759456838022E-2</v>
      </c>
      <c r="K829" s="228">
        <v>3.1684448755253801E-2</v>
      </c>
    </row>
    <row r="830" spans="3:11">
      <c r="C830" s="11" t="s">
        <v>993</v>
      </c>
      <c r="D830" s="12" t="s">
        <v>2442</v>
      </c>
      <c r="E830" s="13">
        <v>607</v>
      </c>
      <c r="F830" s="13">
        <v>2</v>
      </c>
      <c r="G830" s="13">
        <v>0</v>
      </c>
      <c r="H830" s="13">
        <v>0</v>
      </c>
      <c r="I830" s="227">
        <v>3.2948929159802307E-3</v>
      </c>
      <c r="J830" s="227">
        <v>0</v>
      </c>
      <c r="K830" s="228">
        <v>0</v>
      </c>
    </row>
    <row r="831" spans="3:11">
      <c r="C831" s="11" t="s">
        <v>994</v>
      </c>
      <c r="D831" s="12" t="s">
        <v>2443</v>
      </c>
      <c r="E831" s="13">
        <v>597</v>
      </c>
      <c r="F831" s="13">
        <v>46</v>
      </c>
      <c r="G831" s="13">
        <v>47</v>
      </c>
      <c r="H831" s="13">
        <v>47</v>
      </c>
      <c r="I831" s="227">
        <v>7.705192629815745E-2</v>
      </c>
      <c r="J831" s="227">
        <v>7.8726968174204354E-2</v>
      </c>
      <c r="K831" s="228">
        <v>7.8726968174204354E-2</v>
      </c>
    </row>
    <row r="832" spans="3:11">
      <c r="C832" s="11" t="s">
        <v>995</v>
      </c>
      <c r="D832" s="12" t="s">
        <v>2444</v>
      </c>
      <c r="E832" s="13">
        <v>155</v>
      </c>
      <c r="F832" s="13">
        <v>74</v>
      </c>
      <c r="G832" s="13">
        <v>72</v>
      </c>
      <c r="H832" s="13">
        <v>72</v>
      </c>
      <c r="I832" s="227">
        <v>0.47741935483870968</v>
      </c>
      <c r="J832" s="227">
        <v>0.46451612903225808</v>
      </c>
      <c r="K832" s="228">
        <v>0.46451612903225808</v>
      </c>
    </row>
    <row r="833" spans="3:11">
      <c r="C833" s="11" t="s">
        <v>996</v>
      </c>
      <c r="D833" s="12" t="s">
        <v>2445</v>
      </c>
      <c r="E833" s="13">
        <v>4559</v>
      </c>
      <c r="F833" s="13">
        <v>210</v>
      </c>
      <c r="G833" s="13">
        <v>296</v>
      </c>
      <c r="H833" s="13">
        <v>293</v>
      </c>
      <c r="I833" s="227">
        <v>4.6062733055494624E-2</v>
      </c>
      <c r="J833" s="227">
        <v>6.4926518973459094E-2</v>
      </c>
      <c r="K833" s="228">
        <v>6.4268479929809164E-2</v>
      </c>
    </row>
    <row r="834" spans="3:11">
      <c r="C834" s="11" t="s">
        <v>997</v>
      </c>
      <c r="D834" s="12" t="s">
        <v>2446</v>
      </c>
      <c r="E834" s="13">
        <v>1055</v>
      </c>
      <c r="F834" s="13">
        <v>53</v>
      </c>
      <c r="G834" s="13">
        <v>55</v>
      </c>
      <c r="H834" s="13">
        <v>55</v>
      </c>
      <c r="I834" s="227">
        <v>5.0236966824644548E-2</v>
      </c>
      <c r="J834" s="227">
        <v>5.2132701421800945E-2</v>
      </c>
      <c r="K834" s="228">
        <v>5.2132701421800945E-2</v>
      </c>
    </row>
    <row r="835" spans="3:11">
      <c r="C835" s="11" t="s">
        <v>998</v>
      </c>
      <c r="D835" s="12" t="s">
        <v>2447</v>
      </c>
      <c r="E835" s="13">
        <v>13172</v>
      </c>
      <c r="F835" s="13">
        <v>155</v>
      </c>
      <c r="G835" s="13">
        <v>126</v>
      </c>
      <c r="H835" s="13">
        <v>126</v>
      </c>
      <c r="I835" s="227">
        <v>1.1767385362890981E-2</v>
      </c>
      <c r="J835" s="227">
        <v>9.5657455208017009E-3</v>
      </c>
      <c r="K835" s="228">
        <v>9.5657455208017009E-3</v>
      </c>
    </row>
    <row r="836" spans="3:11">
      <c r="C836" s="11" t="s">
        <v>999</v>
      </c>
      <c r="D836" s="12" t="s">
        <v>2448</v>
      </c>
      <c r="E836" s="13">
        <v>15365</v>
      </c>
      <c r="F836" s="13">
        <v>109</v>
      </c>
      <c r="G836" s="13">
        <v>98</v>
      </c>
      <c r="H836" s="13">
        <v>49</v>
      </c>
      <c r="I836" s="227">
        <v>7.0940449072567522E-3</v>
      </c>
      <c r="J836" s="227">
        <v>6.3781321184510249E-3</v>
      </c>
      <c r="K836" s="228">
        <v>3.1890660592255125E-3</v>
      </c>
    </row>
    <row r="837" spans="3:11">
      <c r="C837" s="11" t="s">
        <v>1000</v>
      </c>
      <c r="D837" s="12" t="s">
        <v>2449</v>
      </c>
      <c r="E837" s="13">
        <v>2673</v>
      </c>
      <c r="F837" s="13">
        <v>9</v>
      </c>
      <c r="G837" s="13">
        <v>18</v>
      </c>
      <c r="H837" s="13">
        <v>8</v>
      </c>
      <c r="I837" s="227">
        <v>3.3670033670033669E-3</v>
      </c>
      <c r="J837" s="227">
        <v>6.7340067340067337E-3</v>
      </c>
      <c r="K837" s="228">
        <v>2.9928918817807705E-3</v>
      </c>
    </row>
    <row r="838" spans="3:11">
      <c r="C838" s="11" t="s">
        <v>1001</v>
      </c>
      <c r="D838" s="12" t="s">
        <v>2450</v>
      </c>
      <c r="E838" s="13">
        <v>1098</v>
      </c>
      <c r="F838" s="13">
        <v>3</v>
      </c>
      <c r="G838" s="13">
        <v>4</v>
      </c>
      <c r="H838" s="13">
        <v>1</v>
      </c>
      <c r="I838" s="227">
        <v>2.7322404371584699E-3</v>
      </c>
      <c r="J838" s="227">
        <v>3.6429872495446266E-3</v>
      </c>
      <c r="K838" s="228">
        <v>9.1074681238615665E-4</v>
      </c>
    </row>
    <row r="839" spans="3:11">
      <c r="C839" s="11" t="s">
        <v>1002</v>
      </c>
      <c r="D839" s="12" t="s">
        <v>2451</v>
      </c>
      <c r="E839" s="13">
        <v>684</v>
      </c>
      <c r="F839" s="13">
        <v>14</v>
      </c>
      <c r="G839" s="13">
        <v>13</v>
      </c>
      <c r="H839" s="13">
        <v>11</v>
      </c>
      <c r="I839" s="227">
        <v>2.046783625730994E-2</v>
      </c>
      <c r="J839" s="227">
        <v>1.9005847953216373E-2</v>
      </c>
      <c r="K839" s="228">
        <v>1.6081871345029239E-2</v>
      </c>
    </row>
    <row r="840" spans="3:11">
      <c r="C840" s="11" t="s">
        <v>1003</v>
      </c>
      <c r="D840" s="12" t="s">
        <v>2452</v>
      </c>
      <c r="E840" s="13">
        <v>479</v>
      </c>
      <c r="F840" s="13">
        <v>2</v>
      </c>
      <c r="G840" s="13">
        <v>7</v>
      </c>
      <c r="H840" s="13">
        <v>7</v>
      </c>
      <c r="I840" s="227">
        <v>4.1753653444676405E-3</v>
      </c>
      <c r="J840" s="227">
        <v>1.4613778705636743E-2</v>
      </c>
      <c r="K840" s="228">
        <v>1.4613778705636743E-2</v>
      </c>
    </row>
    <row r="841" spans="3:11">
      <c r="C841" s="11" t="s">
        <v>1004</v>
      </c>
      <c r="D841" s="12" t="s">
        <v>2453</v>
      </c>
      <c r="E841" s="13">
        <v>786</v>
      </c>
      <c r="F841" s="13">
        <v>0</v>
      </c>
      <c r="G841" s="13">
        <v>4</v>
      </c>
      <c r="H841" s="13">
        <v>3</v>
      </c>
      <c r="I841" s="227">
        <v>0</v>
      </c>
      <c r="J841" s="227">
        <v>5.0890585241730284E-3</v>
      </c>
      <c r="K841" s="228">
        <v>3.8167938931297708E-3</v>
      </c>
    </row>
    <row r="842" spans="3:11">
      <c r="C842" s="11" t="s">
        <v>1005</v>
      </c>
      <c r="D842" s="12" t="s">
        <v>2454</v>
      </c>
      <c r="E842" s="13">
        <v>47795</v>
      </c>
      <c r="F842" s="13">
        <v>362</v>
      </c>
      <c r="G842" s="13">
        <v>238</v>
      </c>
      <c r="H842" s="13">
        <v>208</v>
      </c>
      <c r="I842" s="227">
        <v>7.574014018202741E-3</v>
      </c>
      <c r="J842" s="227">
        <v>4.9796003766084318E-3</v>
      </c>
      <c r="K842" s="228">
        <v>4.3519196568678736E-3</v>
      </c>
    </row>
    <row r="843" spans="3:11">
      <c r="C843" s="11" t="s">
        <v>1006</v>
      </c>
      <c r="D843" s="12" t="s">
        <v>2455</v>
      </c>
      <c r="E843" s="13">
        <v>21819</v>
      </c>
      <c r="F843" s="13">
        <v>92</v>
      </c>
      <c r="G843" s="13">
        <v>111</v>
      </c>
      <c r="H843" s="13">
        <v>102</v>
      </c>
      <c r="I843" s="227">
        <v>4.2165085475961315E-3</v>
      </c>
      <c r="J843" s="227">
        <v>5.0873092259040289E-3</v>
      </c>
      <c r="K843" s="228">
        <v>4.6748246940739721E-3</v>
      </c>
    </row>
    <row r="844" spans="3:11">
      <c r="C844" s="11" t="s">
        <v>1007</v>
      </c>
      <c r="D844" s="12" t="s">
        <v>2456</v>
      </c>
      <c r="E844" s="13">
        <v>14993</v>
      </c>
      <c r="F844" s="13">
        <v>20</v>
      </c>
      <c r="G844" s="13">
        <v>59</v>
      </c>
      <c r="H844" s="13">
        <v>51</v>
      </c>
      <c r="I844" s="227">
        <v>1.3339558460614953E-3</v>
      </c>
      <c r="J844" s="227">
        <v>3.935169745881411E-3</v>
      </c>
      <c r="K844" s="228">
        <v>3.4015874074568133E-3</v>
      </c>
    </row>
    <row r="845" spans="3:11">
      <c r="C845" s="11" t="s">
        <v>1008</v>
      </c>
      <c r="D845" s="12" t="s">
        <v>2457</v>
      </c>
      <c r="E845" s="13">
        <v>12502</v>
      </c>
      <c r="F845" s="13">
        <v>172</v>
      </c>
      <c r="G845" s="13">
        <v>120</v>
      </c>
      <c r="H845" s="13">
        <v>102</v>
      </c>
      <c r="I845" s="227">
        <v>1.3757798752199648E-2</v>
      </c>
      <c r="J845" s="227">
        <v>9.5984642457206844E-3</v>
      </c>
      <c r="K845" s="228">
        <v>8.1586946088625812E-3</v>
      </c>
    </row>
    <row r="846" spans="3:11">
      <c r="C846" s="11" t="s">
        <v>1009</v>
      </c>
      <c r="D846" s="12" t="s">
        <v>2458</v>
      </c>
      <c r="E846" s="13">
        <v>9030</v>
      </c>
      <c r="F846" s="13">
        <v>84</v>
      </c>
      <c r="G846" s="13">
        <v>83</v>
      </c>
      <c r="H846" s="13">
        <v>76</v>
      </c>
      <c r="I846" s="227">
        <v>9.3023255813953487E-3</v>
      </c>
      <c r="J846" s="227">
        <v>9.1915836101882607E-3</v>
      </c>
      <c r="K846" s="228">
        <v>8.4163898117386483E-3</v>
      </c>
    </row>
    <row r="847" spans="3:11">
      <c r="C847" s="11" t="s">
        <v>1010</v>
      </c>
      <c r="D847" s="12" t="s">
        <v>2459</v>
      </c>
      <c r="E847" s="13">
        <v>14775</v>
      </c>
      <c r="F847" s="13">
        <v>126</v>
      </c>
      <c r="G847" s="13">
        <v>142</v>
      </c>
      <c r="H847" s="13">
        <v>139</v>
      </c>
      <c r="I847" s="227">
        <v>8.5279187817258878E-3</v>
      </c>
      <c r="J847" s="227">
        <v>9.6108291032148893E-3</v>
      </c>
      <c r="K847" s="228">
        <v>9.4077834179357028E-3</v>
      </c>
    </row>
    <row r="848" spans="3:11">
      <c r="C848" s="11" t="s">
        <v>1011</v>
      </c>
      <c r="D848" s="12" t="s">
        <v>2460</v>
      </c>
      <c r="E848" s="13">
        <v>3900</v>
      </c>
      <c r="F848" s="13">
        <v>18</v>
      </c>
      <c r="G848" s="13">
        <v>47</v>
      </c>
      <c r="H848" s="13">
        <v>40</v>
      </c>
      <c r="I848" s="227">
        <v>4.6153846153846158E-3</v>
      </c>
      <c r="J848" s="227">
        <v>1.2051282051282051E-2</v>
      </c>
      <c r="K848" s="228">
        <v>1.0256410256410256E-2</v>
      </c>
    </row>
    <row r="849" spans="3:11">
      <c r="C849" s="11" t="s">
        <v>1012</v>
      </c>
      <c r="D849" s="12" t="s">
        <v>2461</v>
      </c>
      <c r="E849" s="13">
        <v>4162</v>
      </c>
      <c r="F849" s="13">
        <v>13</v>
      </c>
      <c r="G849" s="13">
        <v>29</v>
      </c>
      <c r="H849" s="13">
        <v>26</v>
      </c>
      <c r="I849" s="227">
        <v>3.1234983181162904E-3</v>
      </c>
      <c r="J849" s="227">
        <v>6.9678039404132627E-3</v>
      </c>
      <c r="K849" s="228">
        <v>6.2469966362325808E-3</v>
      </c>
    </row>
    <row r="850" spans="3:11">
      <c r="C850" s="11" t="s">
        <v>1013</v>
      </c>
      <c r="D850" s="12" t="s">
        <v>2462</v>
      </c>
      <c r="E850" s="13">
        <v>5205</v>
      </c>
      <c r="F850" s="13">
        <v>9</v>
      </c>
      <c r="G850" s="13">
        <v>40</v>
      </c>
      <c r="H850" s="13">
        <v>36</v>
      </c>
      <c r="I850" s="227">
        <v>1.7291066282420749E-3</v>
      </c>
      <c r="J850" s="227">
        <v>7.684918347742555E-3</v>
      </c>
      <c r="K850" s="228">
        <v>6.9164265129682996E-3</v>
      </c>
    </row>
    <row r="851" spans="3:11">
      <c r="C851" s="11" t="s">
        <v>1014</v>
      </c>
      <c r="D851" s="12" t="s">
        <v>2463</v>
      </c>
      <c r="E851" s="13">
        <v>5047</v>
      </c>
      <c r="F851" s="13">
        <v>18</v>
      </c>
      <c r="G851" s="13">
        <v>41</v>
      </c>
      <c r="H851" s="13">
        <v>36</v>
      </c>
      <c r="I851" s="227">
        <v>3.5664751337428175E-3</v>
      </c>
      <c r="J851" s="227">
        <v>8.1236378046364178E-3</v>
      </c>
      <c r="K851" s="228">
        <v>7.1329502674856351E-3</v>
      </c>
    </row>
    <row r="852" spans="3:11">
      <c r="C852" s="11" t="s">
        <v>1015</v>
      </c>
      <c r="D852" s="12" t="s">
        <v>2464</v>
      </c>
      <c r="E852" s="13">
        <v>5707</v>
      </c>
      <c r="F852" s="13">
        <v>1</v>
      </c>
      <c r="G852" s="13">
        <v>42</v>
      </c>
      <c r="H852" s="13">
        <v>35</v>
      </c>
      <c r="I852" s="227">
        <v>1.7522340984755565E-4</v>
      </c>
      <c r="J852" s="227">
        <v>7.3593832135973366E-3</v>
      </c>
      <c r="K852" s="228">
        <v>6.1328193446644474E-3</v>
      </c>
    </row>
    <row r="853" spans="3:11">
      <c r="C853" s="11" t="s">
        <v>1016</v>
      </c>
      <c r="D853" s="12" t="s">
        <v>2465</v>
      </c>
      <c r="E853" s="13">
        <v>2113</v>
      </c>
      <c r="F853" s="13">
        <v>302</v>
      </c>
      <c r="G853" s="13">
        <v>33</v>
      </c>
      <c r="H853" s="13">
        <v>31</v>
      </c>
      <c r="I853" s="227">
        <v>0.1429247515380975</v>
      </c>
      <c r="J853" s="227">
        <v>1.5617605300520587E-2</v>
      </c>
      <c r="K853" s="228">
        <v>1.4671083767155703E-2</v>
      </c>
    </row>
    <row r="854" spans="3:11">
      <c r="C854" s="11" t="s">
        <v>1017</v>
      </c>
      <c r="D854" s="12" t="s">
        <v>2466</v>
      </c>
      <c r="E854" s="13">
        <v>1135</v>
      </c>
      <c r="F854" s="13">
        <v>147</v>
      </c>
      <c r="G854" s="13">
        <v>16</v>
      </c>
      <c r="H854" s="13">
        <v>16</v>
      </c>
      <c r="I854" s="227">
        <v>0.12951541850220263</v>
      </c>
      <c r="J854" s="227">
        <v>1.4096916299559472E-2</v>
      </c>
      <c r="K854" s="228">
        <v>1.4096916299559472E-2</v>
      </c>
    </row>
    <row r="855" spans="3:11">
      <c r="C855" s="11" t="s">
        <v>1018</v>
      </c>
      <c r="D855" s="12" t="s">
        <v>2467</v>
      </c>
      <c r="E855" s="13">
        <v>975</v>
      </c>
      <c r="F855" s="13">
        <v>323</v>
      </c>
      <c r="G855" s="13">
        <v>146</v>
      </c>
      <c r="H855" s="13">
        <v>142</v>
      </c>
      <c r="I855" s="227">
        <v>0.33128205128205129</v>
      </c>
      <c r="J855" s="227">
        <v>0.14974358974358976</v>
      </c>
      <c r="K855" s="228">
        <v>0.14564102564102563</v>
      </c>
    </row>
    <row r="856" spans="3:11">
      <c r="C856" s="11" t="s">
        <v>1019</v>
      </c>
      <c r="D856" s="12" t="s">
        <v>2468</v>
      </c>
      <c r="E856" s="13">
        <v>1878</v>
      </c>
      <c r="F856" s="13">
        <v>838</v>
      </c>
      <c r="G856" s="13">
        <v>23</v>
      </c>
      <c r="H856" s="13">
        <v>21</v>
      </c>
      <c r="I856" s="227">
        <v>0.44621938232161873</v>
      </c>
      <c r="J856" s="227">
        <v>1.2247071352502662E-2</v>
      </c>
      <c r="K856" s="228">
        <v>1.1182108626198083E-2</v>
      </c>
    </row>
    <row r="857" spans="3:11">
      <c r="C857" s="11" t="s">
        <v>1020</v>
      </c>
      <c r="D857" s="12" t="s">
        <v>2469</v>
      </c>
      <c r="E857" s="13">
        <v>2699</v>
      </c>
      <c r="F857" s="13">
        <v>1379</v>
      </c>
      <c r="G857" s="13">
        <v>14</v>
      </c>
      <c r="H857" s="13">
        <v>14</v>
      </c>
      <c r="I857" s="227">
        <v>0.51092997406446827</v>
      </c>
      <c r="J857" s="227">
        <v>5.1871063356798818E-3</v>
      </c>
      <c r="K857" s="228">
        <v>5.1871063356798818E-3</v>
      </c>
    </row>
    <row r="858" spans="3:11">
      <c r="C858" s="11" t="s">
        <v>1021</v>
      </c>
      <c r="D858" s="12" t="s">
        <v>2470</v>
      </c>
      <c r="E858" s="13">
        <v>3046</v>
      </c>
      <c r="F858" s="13">
        <v>1359</v>
      </c>
      <c r="G858" s="13">
        <v>743</v>
      </c>
      <c r="H858" s="13">
        <v>695</v>
      </c>
      <c r="I858" s="227">
        <v>0.44615889691398558</v>
      </c>
      <c r="J858" s="227">
        <v>0.24392646093237033</v>
      </c>
      <c r="K858" s="228">
        <v>0.22816808929743926</v>
      </c>
    </row>
    <row r="859" spans="3:11">
      <c r="C859" s="11" t="s">
        <v>1022</v>
      </c>
      <c r="D859" s="12" t="s">
        <v>2471</v>
      </c>
      <c r="E859" s="13">
        <v>2735</v>
      </c>
      <c r="F859" s="13">
        <v>1982</v>
      </c>
      <c r="G859" s="13">
        <v>1352</v>
      </c>
      <c r="H859" s="13">
        <v>1225</v>
      </c>
      <c r="I859" s="227">
        <v>0.72468007312614258</v>
      </c>
      <c r="J859" s="227">
        <v>0.49433272394881173</v>
      </c>
      <c r="K859" s="228">
        <v>0.44789762340036565</v>
      </c>
    </row>
    <row r="860" spans="3:11">
      <c r="C860" s="11" t="s">
        <v>1023</v>
      </c>
      <c r="D860" s="12" t="s">
        <v>2472</v>
      </c>
      <c r="E860" s="13">
        <v>5150</v>
      </c>
      <c r="F860" s="13">
        <v>32</v>
      </c>
      <c r="G860" s="13">
        <v>39</v>
      </c>
      <c r="H860" s="13">
        <v>35</v>
      </c>
      <c r="I860" s="227">
        <v>6.2135922330097092E-3</v>
      </c>
      <c r="J860" s="227">
        <v>7.5728155339805829E-3</v>
      </c>
      <c r="K860" s="228">
        <v>6.7961165048543689E-3</v>
      </c>
    </row>
    <row r="861" spans="3:11">
      <c r="C861" s="11" t="s">
        <v>1024</v>
      </c>
      <c r="D861" s="12" t="s">
        <v>2473</v>
      </c>
      <c r="E861" s="13">
        <v>6656</v>
      </c>
      <c r="F861" s="13">
        <v>23</v>
      </c>
      <c r="G861" s="13">
        <v>43</v>
      </c>
      <c r="H861" s="13">
        <v>41</v>
      </c>
      <c r="I861" s="227">
        <v>3.455528846153846E-3</v>
      </c>
      <c r="J861" s="227">
        <v>6.4603365384615381E-3</v>
      </c>
      <c r="K861" s="228">
        <v>6.159855769230769E-3</v>
      </c>
    </row>
    <row r="862" spans="3:11">
      <c r="C862" s="11" t="s">
        <v>1025</v>
      </c>
      <c r="D862" s="12" t="s">
        <v>2474</v>
      </c>
      <c r="E862" s="13">
        <v>3921</v>
      </c>
      <c r="F862" s="13">
        <v>973</v>
      </c>
      <c r="G862" s="13">
        <v>127</v>
      </c>
      <c r="H862" s="13">
        <v>121</v>
      </c>
      <c r="I862" s="227">
        <v>0.24815098189237439</v>
      </c>
      <c r="J862" s="227">
        <v>3.2389696505993368E-2</v>
      </c>
      <c r="K862" s="228">
        <v>3.0859474623820455E-2</v>
      </c>
    </row>
    <row r="863" spans="3:11">
      <c r="C863" s="11" t="s">
        <v>1026</v>
      </c>
      <c r="D863" s="12" t="s">
        <v>2475</v>
      </c>
      <c r="E863" s="13">
        <v>8138</v>
      </c>
      <c r="F863" s="13">
        <v>1655</v>
      </c>
      <c r="G863" s="13">
        <v>260</v>
      </c>
      <c r="H863" s="13">
        <v>259</v>
      </c>
      <c r="I863" s="227">
        <v>0.2033669206193168</v>
      </c>
      <c r="J863" s="227">
        <v>3.1948881789137379E-2</v>
      </c>
      <c r="K863" s="228">
        <v>3.1826001474563777E-2</v>
      </c>
    </row>
    <row r="864" spans="3:11">
      <c r="C864" s="11" t="s">
        <v>1027</v>
      </c>
      <c r="D864" s="12" t="s">
        <v>2476</v>
      </c>
      <c r="E864" s="13">
        <v>11047</v>
      </c>
      <c r="F864" s="13">
        <v>25</v>
      </c>
      <c r="G864" s="13">
        <v>20</v>
      </c>
      <c r="H864" s="13">
        <v>19</v>
      </c>
      <c r="I864" s="227">
        <v>2.2630578437584864E-3</v>
      </c>
      <c r="J864" s="227">
        <v>1.8104462750067891E-3</v>
      </c>
      <c r="K864" s="228">
        <v>1.7199239612564498E-3</v>
      </c>
    </row>
    <row r="865" spans="3:11">
      <c r="C865" s="11" t="s">
        <v>1028</v>
      </c>
      <c r="D865" s="12" t="s">
        <v>2477</v>
      </c>
      <c r="E865" s="13">
        <v>5700</v>
      </c>
      <c r="F865" s="13">
        <v>36</v>
      </c>
      <c r="G865" s="13">
        <v>19</v>
      </c>
      <c r="H865" s="13">
        <v>18</v>
      </c>
      <c r="I865" s="227">
        <v>6.3157894736842104E-3</v>
      </c>
      <c r="J865" s="227">
        <v>3.3333333333333335E-3</v>
      </c>
      <c r="K865" s="228">
        <v>3.1578947368421052E-3</v>
      </c>
    </row>
    <row r="866" spans="3:11">
      <c r="C866" s="11" t="s">
        <v>1029</v>
      </c>
      <c r="D866" s="12" t="s">
        <v>2478</v>
      </c>
      <c r="E866" s="13">
        <v>3756</v>
      </c>
      <c r="F866" s="13">
        <v>30</v>
      </c>
      <c r="G866" s="13">
        <v>7</v>
      </c>
      <c r="H866" s="13">
        <v>6</v>
      </c>
      <c r="I866" s="227">
        <v>7.9872204472843447E-3</v>
      </c>
      <c r="J866" s="227">
        <v>1.8636847710330139E-3</v>
      </c>
      <c r="K866" s="228">
        <v>1.5974440894568689E-3</v>
      </c>
    </row>
    <row r="867" spans="3:11">
      <c r="C867" s="11" t="s">
        <v>1030</v>
      </c>
      <c r="D867" s="12" t="s">
        <v>2479</v>
      </c>
      <c r="E867" s="13">
        <v>6007</v>
      </c>
      <c r="F867" s="13">
        <v>17</v>
      </c>
      <c r="G867" s="13">
        <v>10</v>
      </c>
      <c r="H867" s="13">
        <v>9</v>
      </c>
      <c r="I867" s="227">
        <v>2.830031629765274E-3</v>
      </c>
      <c r="J867" s="227">
        <v>1.66472448809722E-3</v>
      </c>
      <c r="K867" s="228">
        <v>1.498252039287498E-3</v>
      </c>
    </row>
    <row r="868" spans="3:11">
      <c r="C868" s="11" t="s">
        <v>1031</v>
      </c>
      <c r="D868" s="12" t="s">
        <v>2480</v>
      </c>
      <c r="E868" s="13">
        <v>749</v>
      </c>
      <c r="F868" s="13">
        <v>1</v>
      </c>
      <c r="G868" s="13">
        <v>0</v>
      </c>
      <c r="H868" s="13">
        <v>0</v>
      </c>
      <c r="I868" s="227">
        <v>1.3351134846461949E-3</v>
      </c>
      <c r="J868" s="227">
        <v>0</v>
      </c>
      <c r="K868" s="228">
        <v>0</v>
      </c>
    </row>
    <row r="869" spans="3:11">
      <c r="C869" s="11" t="s">
        <v>1032</v>
      </c>
      <c r="D869" s="12" t="s">
        <v>2481</v>
      </c>
      <c r="E869" s="13">
        <v>3150</v>
      </c>
      <c r="F869" s="13">
        <v>100</v>
      </c>
      <c r="G869" s="13">
        <v>25</v>
      </c>
      <c r="H869" s="13">
        <v>22</v>
      </c>
      <c r="I869" s="227">
        <v>3.1746031746031744E-2</v>
      </c>
      <c r="J869" s="227">
        <v>7.9365079365079361E-3</v>
      </c>
      <c r="K869" s="228">
        <v>6.9841269841269841E-3</v>
      </c>
    </row>
    <row r="870" spans="3:11">
      <c r="C870" s="11" t="s">
        <v>1033</v>
      </c>
      <c r="D870" s="12" t="s">
        <v>2482</v>
      </c>
      <c r="E870" s="13">
        <v>19323</v>
      </c>
      <c r="F870" s="13">
        <v>140</v>
      </c>
      <c r="G870" s="13">
        <v>28</v>
      </c>
      <c r="H870" s="13">
        <v>25</v>
      </c>
      <c r="I870" s="227">
        <v>7.2452517724990945E-3</v>
      </c>
      <c r="J870" s="227">
        <v>1.4490503544998189E-3</v>
      </c>
      <c r="K870" s="228">
        <v>1.2937949593748383E-3</v>
      </c>
    </row>
    <row r="871" spans="3:11">
      <c r="C871" s="11" t="s">
        <v>1034</v>
      </c>
      <c r="D871" s="12" t="s">
        <v>2483</v>
      </c>
      <c r="E871" s="13">
        <v>7051</v>
      </c>
      <c r="F871" s="13">
        <v>13</v>
      </c>
      <c r="G871" s="13">
        <v>4</v>
      </c>
      <c r="H871" s="13">
        <v>4</v>
      </c>
      <c r="I871" s="227">
        <v>1.8437101120408453E-3</v>
      </c>
      <c r="J871" s="227">
        <v>5.6729541908949086E-4</v>
      </c>
      <c r="K871" s="228">
        <v>5.6729541908949086E-4</v>
      </c>
    </row>
    <row r="872" spans="3:11">
      <c r="C872" s="11" t="s">
        <v>1035</v>
      </c>
      <c r="D872" s="12" t="s">
        <v>2484</v>
      </c>
      <c r="E872" s="13">
        <v>3115</v>
      </c>
      <c r="F872" s="13">
        <v>35</v>
      </c>
      <c r="G872" s="13">
        <v>10</v>
      </c>
      <c r="H872" s="13">
        <v>10</v>
      </c>
      <c r="I872" s="227">
        <v>1.1235955056179775E-2</v>
      </c>
      <c r="J872" s="227">
        <v>3.2102728731942215E-3</v>
      </c>
      <c r="K872" s="228">
        <v>3.2102728731942215E-3</v>
      </c>
    </row>
    <row r="873" spans="3:11">
      <c r="C873" s="11" t="s">
        <v>1036</v>
      </c>
      <c r="D873" s="12" t="s">
        <v>2485</v>
      </c>
      <c r="E873" s="13">
        <v>7043</v>
      </c>
      <c r="F873" s="13">
        <v>34</v>
      </c>
      <c r="G873" s="13">
        <v>21</v>
      </c>
      <c r="H873" s="13">
        <v>21</v>
      </c>
      <c r="I873" s="227">
        <v>4.8274882862416584E-3</v>
      </c>
      <c r="J873" s="227">
        <v>2.9816839415022006E-3</v>
      </c>
      <c r="K873" s="228">
        <v>2.9816839415022006E-3</v>
      </c>
    </row>
    <row r="874" spans="3:11">
      <c r="C874" s="11" t="s">
        <v>1037</v>
      </c>
      <c r="D874" s="12" t="s">
        <v>2486</v>
      </c>
      <c r="E874" s="13">
        <v>541</v>
      </c>
      <c r="F874" s="13">
        <v>22</v>
      </c>
      <c r="G874" s="13">
        <v>24</v>
      </c>
      <c r="H874" s="13">
        <v>23</v>
      </c>
      <c r="I874" s="227">
        <v>4.0665434380776341E-2</v>
      </c>
      <c r="J874" s="227">
        <v>4.4362292051756007E-2</v>
      </c>
      <c r="K874" s="228">
        <v>4.2513863216266171E-2</v>
      </c>
    </row>
    <row r="875" spans="3:11">
      <c r="C875" s="11" t="s">
        <v>1038</v>
      </c>
      <c r="D875" s="12" t="s">
        <v>2487</v>
      </c>
      <c r="E875" s="13">
        <v>54883</v>
      </c>
      <c r="F875" s="13">
        <v>712</v>
      </c>
      <c r="G875" s="13">
        <v>312</v>
      </c>
      <c r="H875" s="13">
        <v>159</v>
      </c>
      <c r="I875" s="227">
        <v>1.2973051764663011E-2</v>
      </c>
      <c r="J875" s="227">
        <v>5.6848204362006452E-3</v>
      </c>
      <c r="K875" s="228">
        <v>2.8970719530637904E-3</v>
      </c>
    </row>
    <row r="876" spans="3:11">
      <c r="C876" s="11" t="s">
        <v>1039</v>
      </c>
      <c r="D876" s="12" t="s">
        <v>2488</v>
      </c>
      <c r="E876" s="13">
        <v>15610</v>
      </c>
      <c r="F876" s="13">
        <v>106</v>
      </c>
      <c r="G876" s="13">
        <v>80</v>
      </c>
      <c r="H876" s="13">
        <v>69</v>
      </c>
      <c r="I876" s="227">
        <v>6.7905188981422166E-3</v>
      </c>
      <c r="J876" s="227">
        <v>5.1249199231262008E-3</v>
      </c>
      <c r="K876" s="228">
        <v>4.4202434336963487E-3</v>
      </c>
    </row>
    <row r="877" spans="3:11">
      <c r="C877" s="11" t="s">
        <v>1040</v>
      </c>
      <c r="D877" s="12" t="s">
        <v>2489</v>
      </c>
      <c r="E877" s="13">
        <v>21907</v>
      </c>
      <c r="F877" s="13">
        <v>92</v>
      </c>
      <c r="G877" s="13">
        <v>78</v>
      </c>
      <c r="H877" s="13">
        <v>70</v>
      </c>
      <c r="I877" s="227">
        <v>4.1995709134066738E-3</v>
      </c>
      <c r="J877" s="227">
        <v>3.560505774410006E-3</v>
      </c>
      <c r="K877" s="228">
        <v>3.1953256949833388E-3</v>
      </c>
    </row>
    <row r="878" spans="3:11">
      <c r="C878" s="11" t="s">
        <v>1041</v>
      </c>
      <c r="D878" s="12" t="s">
        <v>2490</v>
      </c>
      <c r="E878" s="13">
        <v>1263</v>
      </c>
      <c r="F878" s="13">
        <v>2</v>
      </c>
      <c r="G878" s="13">
        <v>1</v>
      </c>
      <c r="H878" s="13">
        <v>1</v>
      </c>
      <c r="I878" s="227">
        <v>1.5835312747426761E-3</v>
      </c>
      <c r="J878" s="227">
        <v>7.9176563737133805E-4</v>
      </c>
      <c r="K878" s="228">
        <v>7.9176563737133805E-4</v>
      </c>
    </row>
    <row r="879" spans="3:11">
      <c r="C879" s="11" t="s">
        <v>1042</v>
      </c>
      <c r="D879" s="12" t="s">
        <v>2491</v>
      </c>
      <c r="E879" s="13">
        <v>4067</v>
      </c>
      <c r="F879" s="13">
        <v>129</v>
      </c>
      <c r="G879" s="13">
        <v>83</v>
      </c>
      <c r="H879" s="13">
        <v>59</v>
      </c>
      <c r="I879" s="227">
        <v>3.1718711581017953E-2</v>
      </c>
      <c r="J879" s="227">
        <v>2.0408163265306121E-2</v>
      </c>
      <c r="K879" s="228">
        <v>1.4507007622326039E-2</v>
      </c>
    </row>
    <row r="880" spans="3:11">
      <c r="C880" s="11" t="s">
        <v>1043</v>
      </c>
      <c r="D880" s="12" t="s">
        <v>2492</v>
      </c>
      <c r="E880" s="13">
        <v>17857</v>
      </c>
      <c r="F880" s="13">
        <v>180</v>
      </c>
      <c r="G880" s="13">
        <v>134</v>
      </c>
      <c r="H880" s="13">
        <v>102</v>
      </c>
      <c r="I880" s="227">
        <v>1.0080080640645125E-2</v>
      </c>
      <c r="J880" s="227">
        <v>7.5040600324802597E-3</v>
      </c>
      <c r="K880" s="228">
        <v>5.7120456963655709E-3</v>
      </c>
    </row>
    <row r="881" spans="3:11">
      <c r="C881" s="11" t="s">
        <v>1044</v>
      </c>
      <c r="D881" s="12" t="s">
        <v>2493</v>
      </c>
      <c r="E881" s="13">
        <v>2013</v>
      </c>
      <c r="F881" s="13">
        <v>2</v>
      </c>
      <c r="G881" s="13">
        <v>9</v>
      </c>
      <c r="H881" s="13">
        <v>8</v>
      </c>
      <c r="I881" s="227">
        <v>9.9354197714853452E-4</v>
      </c>
      <c r="J881" s="227">
        <v>4.4709388971684054E-3</v>
      </c>
      <c r="K881" s="228">
        <v>3.9741679085941381E-3</v>
      </c>
    </row>
    <row r="882" spans="3:11">
      <c r="C882" s="11" t="s">
        <v>1045</v>
      </c>
      <c r="D882" s="12" t="s">
        <v>2494</v>
      </c>
      <c r="E882" s="13">
        <v>391</v>
      </c>
      <c r="F882" s="13">
        <v>391</v>
      </c>
      <c r="G882" s="13">
        <v>302</v>
      </c>
      <c r="H882" s="13">
        <v>197</v>
      </c>
      <c r="I882" s="227">
        <v>1</v>
      </c>
      <c r="J882" s="227">
        <v>0.77237851662404089</v>
      </c>
      <c r="K882" s="228">
        <v>0.50383631713554988</v>
      </c>
    </row>
    <row r="883" spans="3:11">
      <c r="C883" s="11" t="s">
        <v>1046</v>
      </c>
      <c r="D883" s="12" t="s">
        <v>2495</v>
      </c>
      <c r="E883" s="13">
        <v>16</v>
      </c>
      <c r="F883" s="13">
        <v>16</v>
      </c>
      <c r="G883" s="13">
        <v>16</v>
      </c>
      <c r="H883" s="13">
        <v>9</v>
      </c>
      <c r="I883" s="227">
        <v>1</v>
      </c>
      <c r="J883" s="227">
        <v>1</v>
      </c>
      <c r="K883" s="228">
        <v>0.5625</v>
      </c>
    </row>
    <row r="884" spans="3:11">
      <c r="C884" s="11" t="s">
        <v>1047</v>
      </c>
      <c r="D884" s="12" t="s">
        <v>2496</v>
      </c>
      <c r="E884" s="13">
        <v>829</v>
      </c>
      <c r="F884" s="13">
        <v>829</v>
      </c>
      <c r="G884" s="13">
        <v>746</v>
      </c>
      <c r="H884" s="13">
        <v>454</v>
      </c>
      <c r="I884" s="227">
        <v>1</v>
      </c>
      <c r="J884" s="227">
        <v>0.89987937273823881</v>
      </c>
      <c r="K884" s="228">
        <v>0.54764776839565743</v>
      </c>
    </row>
    <row r="885" spans="3:11">
      <c r="C885" s="11" t="s">
        <v>1048</v>
      </c>
      <c r="D885" s="12" t="s">
        <v>2497</v>
      </c>
      <c r="E885" s="13">
        <v>49</v>
      </c>
      <c r="F885" s="13">
        <v>49</v>
      </c>
      <c r="G885" s="13">
        <v>49</v>
      </c>
      <c r="H885" s="13">
        <v>21</v>
      </c>
      <c r="I885" s="227">
        <v>1</v>
      </c>
      <c r="J885" s="227">
        <v>1</v>
      </c>
      <c r="K885" s="228">
        <v>0.42857142857142855</v>
      </c>
    </row>
    <row r="886" spans="3:11">
      <c r="C886" s="11" t="s">
        <v>1049</v>
      </c>
      <c r="D886" s="12" t="s">
        <v>2498</v>
      </c>
      <c r="E886" s="13">
        <v>799</v>
      </c>
      <c r="F886" s="13">
        <v>799</v>
      </c>
      <c r="G886" s="13">
        <v>718</v>
      </c>
      <c r="H886" s="13">
        <v>491</v>
      </c>
      <c r="I886" s="227">
        <v>1</v>
      </c>
      <c r="J886" s="227">
        <v>0.89862327909887363</v>
      </c>
      <c r="K886" s="228">
        <v>0.61451814768460578</v>
      </c>
    </row>
    <row r="887" spans="3:11">
      <c r="C887" s="11" t="s">
        <v>1050</v>
      </c>
      <c r="D887" s="12" t="s">
        <v>2499</v>
      </c>
      <c r="E887" s="13">
        <v>60</v>
      </c>
      <c r="F887" s="13">
        <v>60</v>
      </c>
      <c r="G887" s="13">
        <v>60</v>
      </c>
      <c r="H887" s="13">
        <v>25</v>
      </c>
      <c r="I887" s="227">
        <v>1</v>
      </c>
      <c r="J887" s="227">
        <v>1</v>
      </c>
      <c r="K887" s="228">
        <v>0.41666666666666669</v>
      </c>
    </row>
    <row r="888" spans="3:11">
      <c r="C888" s="11" t="s">
        <v>1051</v>
      </c>
      <c r="D888" s="12" t="s">
        <v>2500</v>
      </c>
      <c r="E888" s="13">
        <v>82841</v>
      </c>
      <c r="F888" s="13">
        <v>771</v>
      </c>
      <c r="G888" s="13">
        <v>225</v>
      </c>
      <c r="H888" s="13">
        <v>199</v>
      </c>
      <c r="I888" s="227">
        <v>9.3069856713463139E-3</v>
      </c>
      <c r="J888" s="227">
        <v>2.7160464021438661E-3</v>
      </c>
      <c r="K888" s="228">
        <v>2.4021921512294635E-3</v>
      </c>
    </row>
    <row r="889" spans="3:11">
      <c r="C889" s="11" t="s">
        <v>1052</v>
      </c>
      <c r="D889" s="12" t="s">
        <v>2501</v>
      </c>
      <c r="E889" s="13">
        <v>43746</v>
      </c>
      <c r="F889" s="13">
        <v>919</v>
      </c>
      <c r="G889" s="13">
        <v>189</v>
      </c>
      <c r="H889" s="13">
        <v>162</v>
      </c>
      <c r="I889" s="227">
        <v>2.1007634983769945E-2</v>
      </c>
      <c r="J889" s="227">
        <v>4.3203950075435468E-3</v>
      </c>
      <c r="K889" s="228">
        <v>3.7031957207516114E-3</v>
      </c>
    </row>
    <row r="890" spans="3:11">
      <c r="C890" s="11" t="s">
        <v>1053</v>
      </c>
      <c r="D890" s="12" t="s">
        <v>2502</v>
      </c>
      <c r="E890" s="13">
        <v>10764</v>
      </c>
      <c r="F890" s="13">
        <v>889</v>
      </c>
      <c r="G890" s="13">
        <v>51</v>
      </c>
      <c r="H890" s="13">
        <v>48</v>
      </c>
      <c r="I890" s="227">
        <v>8.2590115198810848E-2</v>
      </c>
      <c r="J890" s="227">
        <v>4.738015607580825E-3</v>
      </c>
      <c r="K890" s="228">
        <v>4.459308807134894E-3</v>
      </c>
    </row>
    <row r="891" spans="3:11">
      <c r="C891" s="11" t="s">
        <v>1054</v>
      </c>
      <c r="D891" s="12" t="s">
        <v>2503</v>
      </c>
      <c r="E891" s="13">
        <v>95786</v>
      </c>
      <c r="F891" s="13">
        <v>1626</v>
      </c>
      <c r="G891" s="13">
        <v>144</v>
      </c>
      <c r="H891" s="13">
        <v>140</v>
      </c>
      <c r="I891" s="227">
        <v>1.6975340864009356E-2</v>
      </c>
      <c r="J891" s="227">
        <v>1.5033512204288726E-3</v>
      </c>
      <c r="K891" s="228">
        <v>1.4615914643058485E-3</v>
      </c>
    </row>
    <row r="892" spans="3:11">
      <c r="C892" s="11" t="s">
        <v>1055</v>
      </c>
      <c r="D892" s="12" t="s">
        <v>2504</v>
      </c>
      <c r="E892" s="13">
        <v>1989</v>
      </c>
      <c r="F892" s="13">
        <v>1545</v>
      </c>
      <c r="G892" s="13">
        <v>685</v>
      </c>
      <c r="H892" s="13">
        <v>494</v>
      </c>
      <c r="I892" s="227">
        <v>0.77677224736048267</v>
      </c>
      <c r="J892" s="227">
        <v>0.34439416792357969</v>
      </c>
      <c r="K892" s="228">
        <v>0.24836601307189543</v>
      </c>
    </row>
    <row r="893" spans="3:11">
      <c r="C893" s="11" t="s">
        <v>1056</v>
      </c>
      <c r="D893" s="12" t="s">
        <v>2505</v>
      </c>
      <c r="E893" s="13">
        <v>2690</v>
      </c>
      <c r="F893" s="13">
        <v>33</v>
      </c>
      <c r="G893" s="13">
        <v>33</v>
      </c>
      <c r="H893" s="13">
        <v>26</v>
      </c>
      <c r="I893" s="227">
        <v>1.2267657992565056E-2</v>
      </c>
      <c r="J893" s="227">
        <v>1.2267657992565056E-2</v>
      </c>
      <c r="K893" s="228">
        <v>9.6654275092936809E-3</v>
      </c>
    </row>
    <row r="894" spans="3:11">
      <c r="C894" s="11" t="s">
        <v>1057</v>
      </c>
      <c r="D894" s="12" t="s">
        <v>2506</v>
      </c>
      <c r="E894" s="13">
        <v>2628</v>
      </c>
      <c r="F894" s="13">
        <v>1058</v>
      </c>
      <c r="G894" s="13">
        <v>488</v>
      </c>
      <c r="H894" s="13">
        <v>428</v>
      </c>
      <c r="I894" s="227">
        <v>0.4025875190258752</v>
      </c>
      <c r="J894" s="227">
        <v>0.18569254185692541</v>
      </c>
      <c r="K894" s="228">
        <v>0.16286149162861491</v>
      </c>
    </row>
    <row r="895" spans="3:11">
      <c r="C895" s="11" t="s">
        <v>1058</v>
      </c>
      <c r="D895" s="12" t="s">
        <v>2507</v>
      </c>
      <c r="E895" s="13">
        <v>26048</v>
      </c>
      <c r="F895" s="13">
        <v>230</v>
      </c>
      <c r="G895" s="13">
        <v>61</v>
      </c>
      <c r="H895" s="13">
        <v>38</v>
      </c>
      <c r="I895" s="227">
        <v>8.82985257985258E-3</v>
      </c>
      <c r="J895" s="227">
        <v>2.3418304668304667E-3</v>
      </c>
      <c r="K895" s="228">
        <v>1.4588452088452088E-3</v>
      </c>
    </row>
    <row r="896" spans="3:11">
      <c r="C896" s="11" t="s">
        <v>1059</v>
      </c>
      <c r="D896" s="12" t="s">
        <v>2508</v>
      </c>
      <c r="E896" s="13">
        <v>1547</v>
      </c>
      <c r="F896" s="13">
        <v>542</v>
      </c>
      <c r="G896" s="13">
        <v>257</v>
      </c>
      <c r="H896" s="13">
        <v>235</v>
      </c>
      <c r="I896" s="227">
        <v>0.35035552682611504</v>
      </c>
      <c r="J896" s="227">
        <v>0.16612798965740141</v>
      </c>
      <c r="K896" s="228">
        <v>0.15190691661279895</v>
      </c>
    </row>
    <row r="897" spans="3:11">
      <c r="C897" s="11" t="s">
        <v>1060</v>
      </c>
      <c r="D897" s="12" t="s">
        <v>2509</v>
      </c>
      <c r="E897" s="13">
        <v>24934</v>
      </c>
      <c r="F897" s="13">
        <v>3</v>
      </c>
      <c r="G897" s="13">
        <v>46</v>
      </c>
      <c r="H897" s="13">
        <v>27</v>
      </c>
      <c r="I897" s="227">
        <v>1.2031763856581375E-4</v>
      </c>
      <c r="J897" s="227">
        <v>1.844870458009144E-3</v>
      </c>
      <c r="K897" s="228">
        <v>1.0828587470923237E-3</v>
      </c>
    </row>
    <row r="898" spans="3:11">
      <c r="C898" s="11" t="s">
        <v>1061</v>
      </c>
      <c r="D898" s="12" t="s">
        <v>2510</v>
      </c>
      <c r="E898" s="13">
        <v>4344</v>
      </c>
      <c r="F898" s="13">
        <v>1413</v>
      </c>
      <c r="G898" s="13">
        <v>272</v>
      </c>
      <c r="H898" s="13">
        <v>172</v>
      </c>
      <c r="I898" s="227">
        <v>0.32527624309392267</v>
      </c>
      <c r="J898" s="227">
        <v>6.2615101289134445E-2</v>
      </c>
      <c r="K898" s="228">
        <v>3.959484346224678E-2</v>
      </c>
    </row>
    <row r="899" spans="3:11">
      <c r="C899" s="11" t="s">
        <v>1062</v>
      </c>
      <c r="D899" s="12" t="s">
        <v>2511</v>
      </c>
      <c r="E899" s="13">
        <v>5070</v>
      </c>
      <c r="F899" s="13">
        <v>2083</v>
      </c>
      <c r="G899" s="13">
        <v>627</v>
      </c>
      <c r="H899" s="13">
        <v>429</v>
      </c>
      <c r="I899" s="227">
        <v>0.41084812623274164</v>
      </c>
      <c r="J899" s="227">
        <v>0.12366863905325444</v>
      </c>
      <c r="K899" s="228">
        <v>8.461538461538462E-2</v>
      </c>
    </row>
    <row r="900" spans="3:11">
      <c r="C900" s="11" t="s">
        <v>1063</v>
      </c>
      <c r="D900" s="12" t="s">
        <v>2512</v>
      </c>
      <c r="E900" s="13">
        <v>1301</v>
      </c>
      <c r="F900" s="13">
        <v>722</v>
      </c>
      <c r="G900" s="13">
        <v>215</v>
      </c>
      <c r="H900" s="13">
        <v>148</v>
      </c>
      <c r="I900" s="227">
        <v>0.55495772482705608</v>
      </c>
      <c r="J900" s="227">
        <v>0.16525749423520369</v>
      </c>
      <c r="K900" s="228">
        <v>0.1137586471944658</v>
      </c>
    </row>
    <row r="901" spans="3:11">
      <c r="C901" s="11" t="s">
        <v>165</v>
      </c>
      <c r="D901" s="12" t="s">
        <v>2513</v>
      </c>
      <c r="E901" s="13">
        <v>916952</v>
      </c>
      <c r="F901" s="13">
        <v>453775</v>
      </c>
      <c r="G901" s="13">
        <v>158</v>
      </c>
      <c r="H901" s="13">
        <v>1</v>
      </c>
      <c r="I901" s="227">
        <v>0.4948732321866357</v>
      </c>
      <c r="J901" s="227">
        <v>1.7231000095970127E-4</v>
      </c>
      <c r="K901" s="228">
        <v>1.0905696263272231E-6</v>
      </c>
    </row>
    <row r="902" spans="3:11">
      <c r="C902" s="11" t="s">
        <v>1064</v>
      </c>
      <c r="D902" s="12" t="s">
        <v>2514</v>
      </c>
      <c r="E902" s="13">
        <v>21874</v>
      </c>
      <c r="F902" s="13">
        <v>2752</v>
      </c>
      <c r="G902" s="13">
        <v>18</v>
      </c>
      <c r="H902" s="13">
        <v>8</v>
      </c>
      <c r="I902" s="227">
        <v>0.12581146566700191</v>
      </c>
      <c r="J902" s="227">
        <v>8.2289476090335564E-4</v>
      </c>
      <c r="K902" s="228">
        <v>3.6573100484593583E-4</v>
      </c>
    </row>
    <row r="903" spans="3:11">
      <c r="C903" s="11" t="s">
        <v>1065</v>
      </c>
      <c r="D903" s="12" t="s">
        <v>2515</v>
      </c>
      <c r="E903" s="13">
        <v>4607</v>
      </c>
      <c r="F903" s="13">
        <v>696</v>
      </c>
      <c r="G903" s="13">
        <v>77</v>
      </c>
      <c r="H903" s="13">
        <v>51</v>
      </c>
      <c r="I903" s="227">
        <v>0.15107445192098981</v>
      </c>
      <c r="J903" s="227">
        <v>1.6713696548730193E-2</v>
      </c>
      <c r="K903" s="228">
        <v>1.107011070110701E-2</v>
      </c>
    </row>
    <row r="904" spans="3:11">
      <c r="C904" s="11" t="s">
        <v>1066</v>
      </c>
      <c r="D904" s="12" t="s">
        <v>2516</v>
      </c>
      <c r="E904" s="13">
        <v>9166</v>
      </c>
      <c r="F904" s="13">
        <v>860</v>
      </c>
      <c r="G904" s="13">
        <v>113</v>
      </c>
      <c r="H904" s="13">
        <v>92</v>
      </c>
      <c r="I904" s="227">
        <v>9.3825005454942184E-2</v>
      </c>
      <c r="J904" s="227">
        <v>1.2328169321405192E-2</v>
      </c>
      <c r="K904" s="228">
        <v>1.0037093606807768E-2</v>
      </c>
    </row>
    <row r="905" spans="3:11">
      <c r="C905" s="11" t="s">
        <v>1067</v>
      </c>
      <c r="D905" s="12" t="s">
        <v>2517</v>
      </c>
      <c r="E905" s="13">
        <v>7552</v>
      </c>
      <c r="F905" s="13">
        <v>298</v>
      </c>
      <c r="G905" s="13">
        <v>51</v>
      </c>
      <c r="H905" s="13">
        <v>44</v>
      </c>
      <c r="I905" s="227">
        <v>3.9459745762711863E-2</v>
      </c>
      <c r="J905" s="227">
        <v>6.7531779661016951E-3</v>
      </c>
      <c r="K905" s="228">
        <v>5.8262711864406781E-3</v>
      </c>
    </row>
    <row r="906" spans="3:11">
      <c r="C906" s="11" t="s">
        <v>1068</v>
      </c>
      <c r="D906" s="12" t="s">
        <v>2518</v>
      </c>
      <c r="E906" s="13">
        <v>25697</v>
      </c>
      <c r="F906" s="13">
        <v>4341</v>
      </c>
      <c r="G906" s="13">
        <v>68</v>
      </c>
      <c r="H906" s="13">
        <v>19</v>
      </c>
      <c r="I906" s="227">
        <v>0.16893022531813051</v>
      </c>
      <c r="J906" s="227">
        <v>2.6462232945480015E-3</v>
      </c>
      <c r="K906" s="228">
        <v>7.3938592053547105E-4</v>
      </c>
    </row>
    <row r="907" spans="3:11">
      <c r="C907" s="11" t="s">
        <v>1069</v>
      </c>
      <c r="D907" s="12" t="s">
        <v>2519</v>
      </c>
      <c r="E907" s="13">
        <v>3</v>
      </c>
      <c r="F907" s="13">
        <v>3</v>
      </c>
      <c r="G907" s="13">
        <v>1</v>
      </c>
      <c r="H907" s="13">
        <v>1</v>
      </c>
      <c r="I907" s="227">
        <v>1</v>
      </c>
      <c r="J907" s="227">
        <v>0.33333333333333331</v>
      </c>
      <c r="K907" s="228">
        <v>0.33333333333333331</v>
      </c>
    </row>
    <row r="908" spans="3:11">
      <c r="C908" s="11" t="s">
        <v>1070</v>
      </c>
      <c r="D908" s="12" t="s">
        <v>2520</v>
      </c>
      <c r="E908" s="13">
        <v>12</v>
      </c>
      <c r="F908" s="13">
        <v>12</v>
      </c>
      <c r="G908" s="13">
        <v>12</v>
      </c>
      <c r="H908" s="13">
        <v>11</v>
      </c>
      <c r="I908" s="227">
        <v>1</v>
      </c>
      <c r="J908" s="227">
        <v>1</v>
      </c>
      <c r="K908" s="228">
        <v>0.91666666666666663</v>
      </c>
    </row>
    <row r="909" spans="3:11">
      <c r="C909" s="11" t="s">
        <v>1071</v>
      </c>
      <c r="D909" s="12" t="s">
        <v>2521</v>
      </c>
      <c r="E909" s="13">
        <v>15</v>
      </c>
      <c r="F909" s="13">
        <v>15</v>
      </c>
      <c r="G909" s="13">
        <v>0</v>
      </c>
      <c r="H909" s="13">
        <v>4</v>
      </c>
      <c r="I909" s="227">
        <v>1</v>
      </c>
      <c r="J909" s="227">
        <v>0</v>
      </c>
      <c r="K909" s="228">
        <v>0.26666666666666666</v>
      </c>
    </row>
    <row r="910" spans="3:11">
      <c r="C910" s="11" t="s">
        <v>1072</v>
      </c>
      <c r="D910" s="12" t="s">
        <v>2522</v>
      </c>
      <c r="E910" s="13">
        <v>2251</v>
      </c>
      <c r="F910" s="13">
        <v>182</v>
      </c>
      <c r="G910" s="13">
        <v>99</v>
      </c>
      <c r="H910" s="13">
        <v>89</v>
      </c>
      <c r="I910" s="227">
        <v>8.0852954242558867E-2</v>
      </c>
      <c r="J910" s="227">
        <v>4.3980453131941356E-2</v>
      </c>
      <c r="K910" s="228">
        <v>3.9537983118613951E-2</v>
      </c>
    </row>
    <row r="911" spans="3:11">
      <c r="C911" s="11" t="s">
        <v>1073</v>
      </c>
      <c r="D911" s="12" t="s">
        <v>2523</v>
      </c>
      <c r="E911" s="13">
        <v>491</v>
      </c>
      <c r="F911" s="13">
        <v>35</v>
      </c>
      <c r="G911" s="13">
        <v>35</v>
      </c>
      <c r="H911" s="13">
        <v>34</v>
      </c>
      <c r="I911" s="227">
        <v>7.128309572301425E-2</v>
      </c>
      <c r="J911" s="227">
        <v>7.128309572301425E-2</v>
      </c>
      <c r="K911" s="228">
        <v>6.9246435845213852E-2</v>
      </c>
    </row>
    <row r="912" spans="3:11">
      <c r="C912" s="11" t="s">
        <v>1074</v>
      </c>
      <c r="D912" s="12" t="s">
        <v>2524</v>
      </c>
      <c r="E912" s="13">
        <v>1104</v>
      </c>
      <c r="F912" s="13">
        <v>314</v>
      </c>
      <c r="G912" s="13">
        <v>238</v>
      </c>
      <c r="H912" s="13">
        <v>218</v>
      </c>
      <c r="I912" s="227">
        <v>0.28442028985507245</v>
      </c>
      <c r="J912" s="227">
        <v>0.21557971014492755</v>
      </c>
      <c r="K912" s="228">
        <v>0.19746376811594202</v>
      </c>
    </row>
    <row r="913" spans="3:11">
      <c r="C913" s="11" t="s">
        <v>1075</v>
      </c>
      <c r="D913" s="12" t="s">
        <v>2525</v>
      </c>
      <c r="E913" s="13">
        <v>2925</v>
      </c>
      <c r="F913" s="13">
        <v>810</v>
      </c>
      <c r="G913" s="13">
        <v>723</v>
      </c>
      <c r="H913" s="13">
        <v>664</v>
      </c>
      <c r="I913" s="227">
        <v>0.27692307692307694</v>
      </c>
      <c r="J913" s="227">
        <v>0.24717948717948718</v>
      </c>
      <c r="K913" s="228">
        <v>0.227008547008547</v>
      </c>
    </row>
    <row r="914" spans="3:11">
      <c r="C914" s="11" t="s">
        <v>1076</v>
      </c>
      <c r="D914" s="12" t="s">
        <v>2526</v>
      </c>
      <c r="E914" s="13">
        <v>1918</v>
      </c>
      <c r="F914" s="13">
        <v>443</v>
      </c>
      <c r="G914" s="13">
        <v>384</v>
      </c>
      <c r="H914" s="13">
        <v>368</v>
      </c>
      <c r="I914" s="227">
        <v>0.23096976016684045</v>
      </c>
      <c r="J914" s="227">
        <v>0.20020855057351408</v>
      </c>
      <c r="K914" s="228">
        <v>0.19186652763295098</v>
      </c>
    </row>
    <row r="915" spans="3:11">
      <c r="C915" s="11" t="s">
        <v>1077</v>
      </c>
      <c r="D915" s="12" t="s">
        <v>2527</v>
      </c>
      <c r="E915" s="13">
        <v>347</v>
      </c>
      <c r="F915" s="13">
        <v>302</v>
      </c>
      <c r="G915" s="13">
        <v>295</v>
      </c>
      <c r="H915" s="13">
        <v>273</v>
      </c>
      <c r="I915" s="227">
        <v>0.87031700288184433</v>
      </c>
      <c r="J915" s="227">
        <v>0.85014409221902021</v>
      </c>
      <c r="K915" s="228">
        <v>0.78674351585014413</v>
      </c>
    </row>
    <row r="916" spans="3:11">
      <c r="C916" s="11" t="s">
        <v>1078</v>
      </c>
      <c r="D916" s="12" t="s">
        <v>2528</v>
      </c>
      <c r="E916" s="13">
        <v>9041</v>
      </c>
      <c r="F916" s="13">
        <v>206</v>
      </c>
      <c r="G916" s="13">
        <v>438</v>
      </c>
      <c r="H916" s="13">
        <v>404</v>
      </c>
      <c r="I916" s="227">
        <v>2.2785090144895475E-2</v>
      </c>
      <c r="J916" s="227">
        <v>4.8445968366331159E-2</v>
      </c>
      <c r="K916" s="228">
        <v>4.4685322420086271E-2</v>
      </c>
    </row>
    <row r="917" spans="3:11">
      <c r="C917" s="11" t="s">
        <v>1079</v>
      </c>
      <c r="D917" s="12" t="s">
        <v>2529</v>
      </c>
      <c r="E917" s="13">
        <v>6398</v>
      </c>
      <c r="F917" s="13">
        <v>122</v>
      </c>
      <c r="G917" s="13">
        <v>259</v>
      </c>
      <c r="H917" s="13">
        <v>247</v>
      </c>
      <c r="I917" s="227">
        <v>1.9068458893404187E-2</v>
      </c>
      <c r="J917" s="227">
        <v>4.0481400437636761E-2</v>
      </c>
      <c r="K917" s="228">
        <v>3.8605814316974053E-2</v>
      </c>
    </row>
    <row r="918" spans="3:11">
      <c r="C918" s="11" t="s">
        <v>1080</v>
      </c>
      <c r="D918" s="12" t="s">
        <v>2530</v>
      </c>
      <c r="E918" s="13">
        <v>1878</v>
      </c>
      <c r="F918" s="13">
        <v>27</v>
      </c>
      <c r="G918" s="13">
        <v>229</v>
      </c>
      <c r="H918" s="13">
        <v>229</v>
      </c>
      <c r="I918" s="227">
        <v>1.437699680511182E-2</v>
      </c>
      <c r="J918" s="227">
        <v>0.12193823216187434</v>
      </c>
      <c r="K918" s="228">
        <v>0.12193823216187434</v>
      </c>
    </row>
    <row r="919" spans="3:11">
      <c r="C919" s="11" t="s">
        <v>1081</v>
      </c>
      <c r="D919" s="12" t="s">
        <v>2531</v>
      </c>
      <c r="E919" s="13">
        <v>23380</v>
      </c>
      <c r="F919" s="13">
        <v>121</v>
      </c>
      <c r="G919" s="13">
        <v>315</v>
      </c>
      <c r="H919" s="13">
        <v>305</v>
      </c>
      <c r="I919" s="227">
        <v>5.1753635585970919E-3</v>
      </c>
      <c r="J919" s="227">
        <v>1.3473053892215569E-2</v>
      </c>
      <c r="K919" s="228">
        <v>1.3045337895637298E-2</v>
      </c>
    </row>
    <row r="920" spans="3:11">
      <c r="C920" s="11" t="s">
        <v>1082</v>
      </c>
      <c r="D920" s="12" t="s">
        <v>2532</v>
      </c>
      <c r="E920" s="13">
        <v>1092</v>
      </c>
      <c r="F920" s="13">
        <v>701</v>
      </c>
      <c r="G920" s="13">
        <v>1075</v>
      </c>
      <c r="H920" s="13">
        <v>1053</v>
      </c>
      <c r="I920" s="227">
        <v>0.64194139194139199</v>
      </c>
      <c r="J920" s="227">
        <v>0.98443223443223449</v>
      </c>
      <c r="K920" s="228">
        <v>0.9642857142857143</v>
      </c>
    </row>
    <row r="921" spans="3:11">
      <c r="C921" s="11" t="s">
        <v>1083</v>
      </c>
      <c r="D921" s="12" t="s">
        <v>2533</v>
      </c>
      <c r="E921" s="13">
        <v>22082</v>
      </c>
      <c r="F921" s="13">
        <v>167</v>
      </c>
      <c r="G921" s="13">
        <v>57</v>
      </c>
      <c r="H921" s="13">
        <v>47</v>
      </c>
      <c r="I921" s="227">
        <v>7.5627207680463724E-3</v>
      </c>
      <c r="J921" s="227">
        <v>2.5812879268182231E-3</v>
      </c>
      <c r="K921" s="228">
        <v>2.1284303957974822E-3</v>
      </c>
    </row>
    <row r="922" spans="3:11">
      <c r="C922" s="11" t="s">
        <v>1084</v>
      </c>
      <c r="D922" s="12" t="s">
        <v>2534</v>
      </c>
      <c r="E922" s="13">
        <v>1021</v>
      </c>
      <c r="F922" s="13">
        <v>89</v>
      </c>
      <c r="G922" s="13">
        <v>48</v>
      </c>
      <c r="H922" s="13">
        <v>44</v>
      </c>
      <c r="I922" s="227">
        <v>8.7169441723800201E-2</v>
      </c>
      <c r="J922" s="227">
        <v>4.701273261508325E-2</v>
      </c>
      <c r="K922" s="228">
        <v>4.3095004897159644E-2</v>
      </c>
    </row>
    <row r="923" spans="3:11">
      <c r="C923" s="11" t="s">
        <v>1085</v>
      </c>
      <c r="D923" s="12" t="s">
        <v>2535</v>
      </c>
      <c r="E923" s="13">
        <v>166</v>
      </c>
      <c r="F923" s="13">
        <v>158</v>
      </c>
      <c r="G923" s="13">
        <v>161</v>
      </c>
      <c r="H923" s="13">
        <v>157</v>
      </c>
      <c r="I923" s="227">
        <v>0.95180722891566261</v>
      </c>
      <c r="J923" s="227">
        <v>0.96987951807228912</v>
      </c>
      <c r="K923" s="228">
        <v>0.94578313253012047</v>
      </c>
    </row>
    <row r="924" spans="3:11">
      <c r="C924" s="11" t="s">
        <v>1086</v>
      </c>
      <c r="D924" s="12" t="s">
        <v>2536</v>
      </c>
      <c r="E924" s="13">
        <v>367</v>
      </c>
      <c r="F924" s="13">
        <v>94</v>
      </c>
      <c r="G924" s="13">
        <v>98</v>
      </c>
      <c r="H924" s="13">
        <v>94</v>
      </c>
      <c r="I924" s="227">
        <v>0.2561307901907357</v>
      </c>
      <c r="J924" s="227">
        <v>0.2670299727520436</v>
      </c>
      <c r="K924" s="228">
        <v>0.2561307901907357</v>
      </c>
    </row>
    <row r="925" spans="3:11">
      <c r="C925" s="11" t="s">
        <v>1087</v>
      </c>
      <c r="D925" s="12" t="s">
        <v>2537</v>
      </c>
      <c r="E925" s="13">
        <v>14893</v>
      </c>
      <c r="F925" s="13">
        <v>69</v>
      </c>
      <c r="G925" s="13">
        <v>497</v>
      </c>
      <c r="H925" s="13">
        <v>484</v>
      </c>
      <c r="I925" s="227">
        <v>4.6330490834620291E-3</v>
      </c>
      <c r="J925" s="227">
        <v>3.3371382528704759E-2</v>
      </c>
      <c r="K925" s="228">
        <v>3.2498489223124961E-2</v>
      </c>
    </row>
    <row r="926" spans="3:11">
      <c r="C926" s="11" t="s">
        <v>1088</v>
      </c>
      <c r="D926" s="12" t="s">
        <v>2538</v>
      </c>
      <c r="E926" s="13">
        <v>11141</v>
      </c>
      <c r="F926" s="13">
        <v>35</v>
      </c>
      <c r="G926" s="13">
        <v>433</v>
      </c>
      <c r="H926" s="13">
        <v>433</v>
      </c>
      <c r="I926" s="227">
        <v>3.1415492325644018E-3</v>
      </c>
      <c r="J926" s="227">
        <v>3.8865451934296739E-2</v>
      </c>
      <c r="K926" s="228">
        <v>3.8865451934296739E-2</v>
      </c>
    </row>
    <row r="927" spans="3:11">
      <c r="C927" s="11" t="s">
        <v>1089</v>
      </c>
      <c r="D927" s="12" t="s">
        <v>2539</v>
      </c>
      <c r="E927" s="13">
        <v>37781</v>
      </c>
      <c r="F927" s="13">
        <v>396</v>
      </c>
      <c r="G927" s="13">
        <v>1180</v>
      </c>
      <c r="H927" s="13">
        <v>1173</v>
      </c>
      <c r="I927" s="227">
        <v>1.0481458934385008E-2</v>
      </c>
      <c r="J927" s="227">
        <v>3.1232630158015934E-2</v>
      </c>
      <c r="K927" s="228">
        <v>3.1047351843519231E-2</v>
      </c>
    </row>
    <row r="928" spans="3:11">
      <c r="C928" s="11" t="s">
        <v>1090</v>
      </c>
      <c r="D928" s="12" t="s">
        <v>2540</v>
      </c>
      <c r="E928" s="13">
        <v>1219</v>
      </c>
      <c r="F928" s="13">
        <v>521</v>
      </c>
      <c r="G928" s="13">
        <v>231</v>
      </c>
      <c r="H928" s="13">
        <v>213</v>
      </c>
      <c r="I928" s="227">
        <v>0.42739950779327318</v>
      </c>
      <c r="J928" s="227">
        <v>0.18949958982772763</v>
      </c>
      <c r="K928" s="228">
        <v>0.17473338802296964</v>
      </c>
    </row>
    <row r="929" spans="3:11">
      <c r="C929" s="11" t="s">
        <v>1091</v>
      </c>
      <c r="D929" s="12" t="s">
        <v>2541</v>
      </c>
      <c r="E929" s="13">
        <v>55400</v>
      </c>
      <c r="F929" s="13">
        <v>231</v>
      </c>
      <c r="G929" s="13">
        <v>224</v>
      </c>
      <c r="H929" s="13">
        <v>214</v>
      </c>
      <c r="I929" s="227">
        <v>4.1696750902527075E-3</v>
      </c>
      <c r="J929" s="227">
        <v>4.0433212996389889E-3</v>
      </c>
      <c r="K929" s="228">
        <v>3.8628158844765345E-3</v>
      </c>
    </row>
    <row r="930" spans="3:11">
      <c r="C930" s="11" t="s">
        <v>1092</v>
      </c>
      <c r="D930" s="12" t="s">
        <v>2542</v>
      </c>
      <c r="E930" s="13">
        <v>6553</v>
      </c>
      <c r="F930" s="13">
        <v>14</v>
      </c>
      <c r="G930" s="13">
        <v>16</v>
      </c>
      <c r="H930" s="13">
        <v>15</v>
      </c>
      <c r="I930" s="227">
        <v>2.1364260643979855E-3</v>
      </c>
      <c r="J930" s="227">
        <v>2.441629787883412E-3</v>
      </c>
      <c r="K930" s="228">
        <v>2.2890279261406988E-3</v>
      </c>
    </row>
    <row r="931" spans="3:11">
      <c r="C931" s="11" t="s">
        <v>1093</v>
      </c>
      <c r="D931" s="12" t="s">
        <v>2543</v>
      </c>
      <c r="E931" s="13">
        <v>10441</v>
      </c>
      <c r="F931" s="13">
        <v>2</v>
      </c>
      <c r="G931" s="13">
        <v>31</v>
      </c>
      <c r="H931" s="13">
        <v>30</v>
      </c>
      <c r="I931" s="227">
        <v>1.9155253328225267E-4</v>
      </c>
      <c r="J931" s="227">
        <v>2.9690642658749163E-3</v>
      </c>
      <c r="K931" s="228">
        <v>2.8732879992337899E-3</v>
      </c>
    </row>
    <row r="932" spans="3:11">
      <c r="C932" s="11" t="s">
        <v>1094</v>
      </c>
      <c r="D932" s="12" t="s">
        <v>2544</v>
      </c>
      <c r="E932" s="13">
        <v>6668</v>
      </c>
      <c r="F932" s="13">
        <v>0</v>
      </c>
      <c r="G932" s="13">
        <v>25</v>
      </c>
      <c r="H932" s="13">
        <v>25</v>
      </c>
      <c r="I932" s="227">
        <v>0</v>
      </c>
      <c r="J932" s="227">
        <v>3.749250149970006E-3</v>
      </c>
      <c r="K932" s="228">
        <v>3.749250149970006E-3</v>
      </c>
    </row>
    <row r="933" spans="3:11">
      <c r="C933" s="11" t="s">
        <v>1095</v>
      </c>
      <c r="D933" s="12" t="s">
        <v>2545</v>
      </c>
      <c r="E933" s="13">
        <v>46875</v>
      </c>
      <c r="F933" s="13">
        <v>50</v>
      </c>
      <c r="G933" s="13">
        <v>35357</v>
      </c>
      <c r="H933" s="13">
        <v>35282</v>
      </c>
      <c r="I933" s="227">
        <v>1.0666666666666667E-3</v>
      </c>
      <c r="J933" s="227">
        <v>0.75428266666666666</v>
      </c>
      <c r="K933" s="228">
        <v>0.75268266666666672</v>
      </c>
    </row>
    <row r="934" spans="3:11">
      <c r="C934" s="11" t="s">
        <v>1096</v>
      </c>
      <c r="D934" s="12" t="s">
        <v>2546</v>
      </c>
      <c r="E934" s="13">
        <v>8549</v>
      </c>
      <c r="F934" s="13">
        <v>131</v>
      </c>
      <c r="G934" s="13">
        <v>85</v>
      </c>
      <c r="H934" s="13">
        <v>42</v>
      </c>
      <c r="I934" s="227">
        <v>1.5323429640893671E-2</v>
      </c>
      <c r="J934" s="227">
        <v>9.942683354778336E-3</v>
      </c>
      <c r="K934" s="228">
        <v>4.9128553047140013E-3</v>
      </c>
    </row>
    <row r="935" spans="3:11">
      <c r="C935" s="11" t="s">
        <v>1097</v>
      </c>
      <c r="D935" s="12" t="s">
        <v>2547</v>
      </c>
      <c r="E935" s="13">
        <v>4065</v>
      </c>
      <c r="F935" s="13">
        <v>21</v>
      </c>
      <c r="G935" s="13">
        <v>94</v>
      </c>
      <c r="H935" s="13">
        <v>87</v>
      </c>
      <c r="I935" s="227">
        <v>5.1660516605166054E-3</v>
      </c>
      <c r="J935" s="227">
        <v>2.3124231242312422E-2</v>
      </c>
      <c r="K935" s="228">
        <v>2.1402214022140223E-2</v>
      </c>
    </row>
    <row r="936" spans="3:11">
      <c r="C936" s="11" t="s">
        <v>1098</v>
      </c>
      <c r="D936" s="12" t="s">
        <v>2548</v>
      </c>
      <c r="E936" s="13">
        <v>2103</v>
      </c>
      <c r="F936" s="13">
        <v>13</v>
      </c>
      <c r="G936" s="13">
        <v>19</v>
      </c>
      <c r="H936" s="13">
        <v>18</v>
      </c>
      <c r="I936" s="227">
        <v>6.1816452686638138E-3</v>
      </c>
      <c r="J936" s="227">
        <v>9.0347123157394193E-3</v>
      </c>
      <c r="K936" s="228">
        <v>8.5592011412268191E-3</v>
      </c>
    </row>
    <row r="937" spans="3:11">
      <c r="C937" s="11" t="s">
        <v>1099</v>
      </c>
      <c r="D937" s="12" t="s">
        <v>2549</v>
      </c>
      <c r="E937" s="13">
        <v>8289</v>
      </c>
      <c r="F937" s="13">
        <v>21</v>
      </c>
      <c r="G937" s="13">
        <v>51</v>
      </c>
      <c r="H937" s="13">
        <v>47</v>
      </c>
      <c r="I937" s="227">
        <v>2.5334781035106766E-3</v>
      </c>
      <c r="J937" s="227">
        <v>6.1527325370973581E-3</v>
      </c>
      <c r="K937" s="228">
        <v>5.6701652792858007E-3</v>
      </c>
    </row>
    <row r="938" spans="3:11">
      <c r="C938" s="11" t="s">
        <v>1100</v>
      </c>
      <c r="D938" s="12" t="s">
        <v>2550</v>
      </c>
      <c r="E938" s="13">
        <v>2294</v>
      </c>
      <c r="F938" s="13">
        <v>6</v>
      </c>
      <c r="G938" s="13">
        <v>4</v>
      </c>
      <c r="H938" s="13">
        <v>3</v>
      </c>
      <c r="I938" s="227">
        <v>2.6155187445510027E-3</v>
      </c>
      <c r="J938" s="227">
        <v>1.7436791630340018E-3</v>
      </c>
      <c r="K938" s="228">
        <v>1.3077593722755014E-3</v>
      </c>
    </row>
    <row r="939" spans="3:11">
      <c r="C939" s="11" t="s">
        <v>1101</v>
      </c>
      <c r="D939" s="12" t="s">
        <v>2551</v>
      </c>
      <c r="E939" s="13">
        <v>2620</v>
      </c>
      <c r="F939" s="13">
        <v>53</v>
      </c>
      <c r="G939" s="13">
        <v>30</v>
      </c>
      <c r="H939" s="13">
        <v>30</v>
      </c>
      <c r="I939" s="227">
        <v>2.0229007633587787E-2</v>
      </c>
      <c r="J939" s="227">
        <v>1.1450381679389313E-2</v>
      </c>
      <c r="K939" s="228">
        <v>1.1450381679389313E-2</v>
      </c>
    </row>
    <row r="940" spans="3:11">
      <c r="C940" s="11" t="s">
        <v>1102</v>
      </c>
      <c r="D940" s="12" t="s">
        <v>2552</v>
      </c>
      <c r="E940" s="13">
        <v>1458</v>
      </c>
      <c r="F940" s="13">
        <v>5</v>
      </c>
      <c r="G940" s="13">
        <v>1</v>
      </c>
      <c r="H940" s="13">
        <v>0</v>
      </c>
      <c r="I940" s="227">
        <v>3.4293552812071329E-3</v>
      </c>
      <c r="J940" s="227">
        <v>6.8587105624142656E-4</v>
      </c>
      <c r="K940" s="228">
        <v>0</v>
      </c>
    </row>
    <row r="941" spans="3:11">
      <c r="C941" s="11" t="s">
        <v>1103</v>
      </c>
      <c r="D941" s="12" t="s">
        <v>2553</v>
      </c>
      <c r="E941" s="13">
        <v>1386</v>
      </c>
      <c r="F941" s="13">
        <v>17</v>
      </c>
      <c r="G941" s="13">
        <v>6</v>
      </c>
      <c r="H941" s="13">
        <v>5</v>
      </c>
      <c r="I941" s="227">
        <v>1.2265512265512266E-2</v>
      </c>
      <c r="J941" s="227">
        <v>4.329004329004329E-3</v>
      </c>
      <c r="K941" s="228">
        <v>3.6075036075036075E-3</v>
      </c>
    </row>
    <row r="942" spans="3:11">
      <c r="C942" s="11" t="s">
        <v>1104</v>
      </c>
      <c r="D942" s="12" t="s">
        <v>2554</v>
      </c>
      <c r="E942" s="13">
        <v>11439</v>
      </c>
      <c r="F942" s="13">
        <v>29</v>
      </c>
      <c r="G942" s="13">
        <v>4</v>
      </c>
      <c r="H942" s="13">
        <v>3</v>
      </c>
      <c r="I942" s="227">
        <v>2.5351866421890025E-3</v>
      </c>
      <c r="J942" s="227">
        <v>3.4968091616400035E-4</v>
      </c>
      <c r="K942" s="228">
        <v>2.6226068712300026E-4</v>
      </c>
    </row>
    <row r="943" spans="3:11">
      <c r="C943" s="11" t="s">
        <v>1105</v>
      </c>
      <c r="D943" s="12" t="s">
        <v>2555</v>
      </c>
      <c r="E943" s="13">
        <v>11109</v>
      </c>
      <c r="F943" s="13">
        <v>7</v>
      </c>
      <c r="G943" s="13">
        <v>21</v>
      </c>
      <c r="H943" s="13">
        <v>21</v>
      </c>
      <c r="I943" s="227">
        <v>6.3011972274732201E-4</v>
      </c>
      <c r="J943" s="227">
        <v>1.890359168241966E-3</v>
      </c>
      <c r="K943" s="228">
        <v>1.890359168241966E-3</v>
      </c>
    </row>
    <row r="944" spans="3:11">
      <c r="C944" s="11" t="s">
        <v>1106</v>
      </c>
      <c r="D944" s="12" t="s">
        <v>2556</v>
      </c>
      <c r="E944" s="13">
        <v>4832</v>
      </c>
      <c r="F944" s="13">
        <v>25</v>
      </c>
      <c r="G944" s="13">
        <v>1457</v>
      </c>
      <c r="H944" s="13">
        <v>1374</v>
      </c>
      <c r="I944" s="227">
        <v>5.1738410596026494E-3</v>
      </c>
      <c r="J944" s="227">
        <v>0.30153145695364236</v>
      </c>
      <c r="K944" s="228">
        <v>0.28435430463576161</v>
      </c>
    </row>
    <row r="945" spans="3:11">
      <c r="C945" s="11" t="s">
        <v>1107</v>
      </c>
      <c r="D945" s="12" t="s">
        <v>2557</v>
      </c>
      <c r="E945" s="13">
        <v>32214</v>
      </c>
      <c r="F945" s="13">
        <v>9</v>
      </c>
      <c r="G945" s="13">
        <v>119</v>
      </c>
      <c r="H945" s="13">
        <v>118</v>
      </c>
      <c r="I945" s="227">
        <v>2.7938163531383869E-4</v>
      </c>
      <c r="J945" s="227">
        <v>3.6940460669274227E-3</v>
      </c>
      <c r="K945" s="228">
        <v>3.663003663003663E-3</v>
      </c>
    </row>
    <row r="946" spans="3:11">
      <c r="C946" s="11" t="s">
        <v>1108</v>
      </c>
      <c r="D946" s="12" t="s">
        <v>2558</v>
      </c>
      <c r="E946" s="13">
        <v>4439</v>
      </c>
      <c r="F946" s="13">
        <v>11</v>
      </c>
      <c r="G946" s="13">
        <v>13</v>
      </c>
      <c r="H946" s="13">
        <v>13</v>
      </c>
      <c r="I946" s="227">
        <v>2.4780355936021626E-3</v>
      </c>
      <c r="J946" s="227">
        <v>2.9285875197116468E-3</v>
      </c>
      <c r="K946" s="228">
        <v>2.9285875197116468E-3</v>
      </c>
    </row>
    <row r="947" spans="3:11">
      <c r="C947" s="11" t="s">
        <v>1109</v>
      </c>
      <c r="D947" s="12" t="s">
        <v>2559</v>
      </c>
      <c r="E947" s="13">
        <v>2063</v>
      </c>
      <c r="F947" s="13">
        <v>0</v>
      </c>
      <c r="G947" s="13">
        <v>1</v>
      </c>
      <c r="H947" s="13">
        <v>1</v>
      </c>
      <c r="I947" s="227">
        <v>0</v>
      </c>
      <c r="J947" s="227">
        <v>4.8473097430925838E-4</v>
      </c>
      <c r="K947" s="228">
        <v>4.8473097430925838E-4</v>
      </c>
    </row>
    <row r="948" spans="3:11">
      <c r="C948" s="11" t="s">
        <v>1110</v>
      </c>
      <c r="D948" s="12" t="s">
        <v>2560</v>
      </c>
      <c r="E948" s="13">
        <v>1353</v>
      </c>
      <c r="F948" s="13">
        <v>85</v>
      </c>
      <c r="G948" s="13">
        <v>32</v>
      </c>
      <c r="H948" s="13">
        <v>32</v>
      </c>
      <c r="I948" s="227">
        <v>6.2823355506282333E-2</v>
      </c>
      <c r="J948" s="227">
        <v>2.3651145602365115E-2</v>
      </c>
      <c r="K948" s="228">
        <v>2.3651145602365115E-2</v>
      </c>
    </row>
    <row r="949" spans="3:11">
      <c r="C949" s="11" t="s">
        <v>1111</v>
      </c>
      <c r="D949" s="12" t="s">
        <v>2561</v>
      </c>
      <c r="E949" s="13">
        <v>1356</v>
      </c>
      <c r="F949" s="13">
        <v>1334</v>
      </c>
      <c r="G949" s="13">
        <v>1338</v>
      </c>
      <c r="H949" s="13">
        <v>1337</v>
      </c>
      <c r="I949" s="227">
        <v>0.98377581120943958</v>
      </c>
      <c r="J949" s="227">
        <v>0.98672566371681414</v>
      </c>
      <c r="K949" s="228">
        <v>0.9859882005899705</v>
      </c>
    </row>
    <row r="950" spans="3:11">
      <c r="C950" s="11" t="s">
        <v>1112</v>
      </c>
      <c r="D950" s="12" t="s">
        <v>2562</v>
      </c>
      <c r="E950" s="13">
        <v>1462</v>
      </c>
      <c r="F950" s="13">
        <v>1461</v>
      </c>
      <c r="G950" s="13">
        <v>1447</v>
      </c>
      <c r="H950" s="13">
        <v>1442</v>
      </c>
      <c r="I950" s="227">
        <v>0.9993160054719562</v>
      </c>
      <c r="J950" s="227">
        <v>0.98974008207934339</v>
      </c>
      <c r="K950" s="228">
        <v>0.98632010943912451</v>
      </c>
    </row>
    <row r="951" spans="3:11">
      <c r="C951" s="11" t="s">
        <v>1113</v>
      </c>
      <c r="D951" s="12" t="s">
        <v>2563</v>
      </c>
      <c r="E951" s="13">
        <v>9477</v>
      </c>
      <c r="F951" s="13">
        <v>3</v>
      </c>
      <c r="G951" s="13">
        <v>2</v>
      </c>
      <c r="H951" s="13">
        <v>2</v>
      </c>
      <c r="I951" s="227">
        <v>3.1655587211142766E-4</v>
      </c>
      <c r="J951" s="227">
        <v>2.1103724807428512E-4</v>
      </c>
      <c r="K951" s="228">
        <v>2.1103724807428512E-4</v>
      </c>
    </row>
    <row r="952" spans="3:11">
      <c r="C952" s="11" t="s">
        <v>1114</v>
      </c>
      <c r="D952" s="12" t="s">
        <v>2564</v>
      </c>
      <c r="E952" s="13">
        <v>7095</v>
      </c>
      <c r="F952" s="13">
        <v>40</v>
      </c>
      <c r="G952" s="13">
        <v>310</v>
      </c>
      <c r="H952" s="13">
        <v>294</v>
      </c>
      <c r="I952" s="227">
        <v>5.637773079633545E-3</v>
      </c>
      <c r="J952" s="227">
        <v>4.3692741367159969E-2</v>
      </c>
      <c r="K952" s="228">
        <v>4.1437632135306553E-2</v>
      </c>
    </row>
    <row r="953" spans="3:11">
      <c r="C953" s="11" t="s">
        <v>1115</v>
      </c>
      <c r="D953" s="12" t="s">
        <v>2565</v>
      </c>
      <c r="E953" s="13">
        <v>11504</v>
      </c>
      <c r="F953" s="13">
        <v>6</v>
      </c>
      <c r="G953" s="13">
        <v>377</v>
      </c>
      <c r="H953" s="13">
        <v>375</v>
      </c>
      <c r="I953" s="227">
        <v>5.2155771905424201E-4</v>
      </c>
      <c r="J953" s="227">
        <v>3.2771210013908203E-2</v>
      </c>
      <c r="K953" s="228">
        <v>3.2597357440890123E-2</v>
      </c>
    </row>
    <row r="954" spans="3:11">
      <c r="C954" s="11" t="s">
        <v>1116</v>
      </c>
      <c r="D954" s="12" t="s">
        <v>2566</v>
      </c>
      <c r="E954" s="13">
        <v>22777</v>
      </c>
      <c r="F954" s="13">
        <v>148</v>
      </c>
      <c r="G954" s="13">
        <v>177</v>
      </c>
      <c r="H954" s="13">
        <v>176</v>
      </c>
      <c r="I954" s="227">
        <v>6.4977828511217457E-3</v>
      </c>
      <c r="J954" s="227">
        <v>7.7709970584361413E-3</v>
      </c>
      <c r="K954" s="228">
        <v>7.7270931202528866E-3</v>
      </c>
    </row>
    <row r="955" spans="3:11">
      <c r="C955" s="11" t="s">
        <v>1117</v>
      </c>
      <c r="D955" s="12" t="s">
        <v>2567</v>
      </c>
      <c r="E955" s="13">
        <v>3048</v>
      </c>
      <c r="F955" s="13">
        <v>9</v>
      </c>
      <c r="G955" s="13">
        <v>25</v>
      </c>
      <c r="H955" s="13">
        <v>20</v>
      </c>
      <c r="I955" s="227">
        <v>2.952755905511811E-3</v>
      </c>
      <c r="J955" s="227">
        <v>8.2020997375328083E-3</v>
      </c>
      <c r="K955" s="228">
        <v>6.5616797900262466E-3</v>
      </c>
    </row>
    <row r="956" spans="3:11">
      <c r="C956" s="11" t="s">
        <v>1118</v>
      </c>
      <c r="D956" s="12" t="s">
        <v>2568</v>
      </c>
      <c r="E956" s="13">
        <v>1871</v>
      </c>
      <c r="F956" s="13">
        <v>0</v>
      </c>
      <c r="G956" s="13">
        <v>9</v>
      </c>
      <c r="H956" s="13">
        <v>8</v>
      </c>
      <c r="I956" s="227">
        <v>0</v>
      </c>
      <c r="J956" s="227">
        <v>4.8102618920363438E-3</v>
      </c>
      <c r="K956" s="228">
        <v>4.27578834847675E-3</v>
      </c>
    </row>
    <row r="957" spans="3:11">
      <c r="C957" s="11" t="s">
        <v>1119</v>
      </c>
      <c r="D957" s="12" t="s">
        <v>2569</v>
      </c>
      <c r="E957" s="13">
        <v>4352</v>
      </c>
      <c r="F957" s="13">
        <v>14</v>
      </c>
      <c r="G957" s="13">
        <v>8</v>
      </c>
      <c r="H957" s="13">
        <v>8</v>
      </c>
      <c r="I957" s="227">
        <v>3.2169117647058822E-3</v>
      </c>
      <c r="J957" s="227">
        <v>1.838235294117647E-3</v>
      </c>
      <c r="K957" s="228">
        <v>1.838235294117647E-3</v>
      </c>
    </row>
    <row r="958" spans="3:11">
      <c r="C958" s="11" t="s">
        <v>1120</v>
      </c>
      <c r="D958" s="12" t="s">
        <v>2570</v>
      </c>
      <c r="E958" s="13">
        <v>16131</v>
      </c>
      <c r="F958" s="13">
        <v>15</v>
      </c>
      <c r="G958" s="13">
        <v>16</v>
      </c>
      <c r="H958" s="13">
        <v>14</v>
      </c>
      <c r="I958" s="227">
        <v>9.2988655384043152E-4</v>
      </c>
      <c r="J958" s="227">
        <v>9.91878990763127E-4</v>
      </c>
      <c r="K958" s="228">
        <v>8.6789411691773604E-4</v>
      </c>
    </row>
    <row r="959" spans="3:11">
      <c r="C959" s="11" t="s">
        <v>1121</v>
      </c>
      <c r="D959" s="12" t="s">
        <v>2571</v>
      </c>
      <c r="E959" s="13">
        <v>839</v>
      </c>
      <c r="F959" s="13">
        <v>83</v>
      </c>
      <c r="G959" s="13">
        <v>15</v>
      </c>
      <c r="H959" s="13">
        <v>14</v>
      </c>
      <c r="I959" s="227">
        <v>9.8927294398092974E-2</v>
      </c>
      <c r="J959" s="227">
        <v>1.7878426698450536E-2</v>
      </c>
      <c r="K959" s="228">
        <v>1.6686531585220502E-2</v>
      </c>
    </row>
    <row r="960" spans="3:11">
      <c r="C960" s="11" t="s">
        <v>1122</v>
      </c>
      <c r="D960" s="12" t="s">
        <v>2572</v>
      </c>
      <c r="E960" s="13">
        <v>458</v>
      </c>
      <c r="F960" s="13">
        <v>33</v>
      </c>
      <c r="G960" s="13">
        <v>10</v>
      </c>
      <c r="H960" s="13">
        <v>10</v>
      </c>
      <c r="I960" s="227">
        <v>7.2052401746724892E-2</v>
      </c>
      <c r="J960" s="227">
        <v>2.1834061135371178E-2</v>
      </c>
      <c r="K960" s="228">
        <v>2.1834061135371178E-2</v>
      </c>
    </row>
    <row r="961" spans="3:11">
      <c r="C961" s="11" t="s">
        <v>1123</v>
      </c>
      <c r="D961" s="12" t="s">
        <v>2573</v>
      </c>
      <c r="E961" s="13">
        <v>12690</v>
      </c>
      <c r="F961" s="13">
        <v>21</v>
      </c>
      <c r="G961" s="13">
        <v>68</v>
      </c>
      <c r="H961" s="13">
        <v>63</v>
      </c>
      <c r="I961" s="227">
        <v>1.6548463356973995E-3</v>
      </c>
      <c r="J961" s="227">
        <v>5.3585500394011032E-3</v>
      </c>
      <c r="K961" s="228">
        <v>4.9645390070921988E-3</v>
      </c>
    </row>
    <row r="962" spans="3:11">
      <c r="C962" s="11" t="s">
        <v>1124</v>
      </c>
      <c r="D962" s="12" t="s">
        <v>2574</v>
      </c>
      <c r="E962" s="13">
        <v>24690</v>
      </c>
      <c r="F962" s="13">
        <v>3</v>
      </c>
      <c r="G962" s="13">
        <v>9</v>
      </c>
      <c r="H962" s="13">
        <v>7</v>
      </c>
      <c r="I962" s="227">
        <v>1.2150668286755772E-4</v>
      </c>
      <c r="J962" s="227">
        <v>3.6452004860267317E-4</v>
      </c>
      <c r="K962" s="228">
        <v>2.8351559335763464E-4</v>
      </c>
    </row>
    <row r="963" spans="3:11">
      <c r="C963" s="11" t="s">
        <v>1125</v>
      </c>
      <c r="D963" s="12" t="s">
        <v>2575</v>
      </c>
      <c r="E963" s="13">
        <v>11579</v>
      </c>
      <c r="F963" s="13">
        <v>8</v>
      </c>
      <c r="G963" s="13">
        <v>97</v>
      </c>
      <c r="H963" s="13">
        <v>91</v>
      </c>
      <c r="I963" s="227">
        <v>6.9090595042749811E-4</v>
      </c>
      <c r="J963" s="227">
        <v>8.3772346489334147E-3</v>
      </c>
      <c r="K963" s="228">
        <v>7.8590551861127903E-3</v>
      </c>
    </row>
    <row r="964" spans="3:11">
      <c r="C964" s="11" t="s">
        <v>1126</v>
      </c>
      <c r="D964" s="12" t="s">
        <v>2576</v>
      </c>
      <c r="E964" s="13">
        <v>2788</v>
      </c>
      <c r="F964" s="13">
        <v>2520</v>
      </c>
      <c r="G964" s="13">
        <v>2681</v>
      </c>
      <c r="H964" s="13">
        <v>2634</v>
      </c>
      <c r="I964" s="227">
        <v>0.90387374461979919</v>
      </c>
      <c r="J964" s="227">
        <v>0.96162123385939746</v>
      </c>
      <c r="K964" s="228">
        <v>0.94476327116212344</v>
      </c>
    </row>
    <row r="965" spans="3:11">
      <c r="C965" s="11" t="s">
        <v>1127</v>
      </c>
      <c r="D965" s="12" t="s">
        <v>2577</v>
      </c>
      <c r="E965" s="13">
        <v>530</v>
      </c>
      <c r="F965" s="13">
        <v>280</v>
      </c>
      <c r="G965" s="13">
        <v>220</v>
      </c>
      <c r="H965" s="13">
        <v>217</v>
      </c>
      <c r="I965" s="227">
        <v>0.52830188679245282</v>
      </c>
      <c r="J965" s="227">
        <v>0.41509433962264153</v>
      </c>
      <c r="K965" s="228">
        <v>0.40943396226415096</v>
      </c>
    </row>
    <row r="966" spans="3:11">
      <c r="C966" s="11" t="s">
        <v>1128</v>
      </c>
      <c r="D966" s="12" t="s">
        <v>2578</v>
      </c>
      <c r="E966" s="13">
        <v>439</v>
      </c>
      <c r="F966" s="13">
        <v>4</v>
      </c>
      <c r="G966" s="13">
        <v>1</v>
      </c>
      <c r="H966" s="13">
        <v>1</v>
      </c>
      <c r="I966" s="227">
        <v>9.1116173120728925E-3</v>
      </c>
      <c r="J966" s="227">
        <v>2.2779043280182231E-3</v>
      </c>
      <c r="K966" s="228">
        <v>2.2779043280182231E-3</v>
      </c>
    </row>
    <row r="967" spans="3:11">
      <c r="C967" s="11" t="s">
        <v>1129</v>
      </c>
      <c r="D967" s="12" t="s">
        <v>2579</v>
      </c>
      <c r="E967" s="13">
        <v>794</v>
      </c>
      <c r="F967" s="13">
        <v>794</v>
      </c>
      <c r="G967" s="13">
        <v>598</v>
      </c>
      <c r="H967" s="13">
        <v>596</v>
      </c>
      <c r="I967" s="227">
        <v>1</v>
      </c>
      <c r="J967" s="227">
        <v>0.75314861460957183</v>
      </c>
      <c r="K967" s="228">
        <v>0.75062972292191432</v>
      </c>
    </row>
    <row r="968" spans="3:11">
      <c r="C968" s="11" t="s">
        <v>1130</v>
      </c>
      <c r="D968" s="12" t="s">
        <v>2580</v>
      </c>
      <c r="E968" s="13">
        <v>852</v>
      </c>
      <c r="F968" s="13">
        <v>399</v>
      </c>
      <c r="G968" s="13">
        <v>541</v>
      </c>
      <c r="H968" s="13">
        <v>538</v>
      </c>
      <c r="I968" s="227">
        <v>0.46830985915492956</v>
      </c>
      <c r="J968" s="227">
        <v>0.63497652582159625</v>
      </c>
      <c r="K968" s="228">
        <v>0.63145539906103287</v>
      </c>
    </row>
    <row r="969" spans="3:11">
      <c r="C969" s="11" t="s">
        <v>1131</v>
      </c>
      <c r="D969" s="12" t="s">
        <v>2581</v>
      </c>
      <c r="E969" s="13">
        <v>1312</v>
      </c>
      <c r="F969" s="13">
        <v>246</v>
      </c>
      <c r="G969" s="13">
        <v>188</v>
      </c>
      <c r="H969" s="13">
        <v>188</v>
      </c>
      <c r="I969" s="227">
        <v>0.1875</v>
      </c>
      <c r="J969" s="227">
        <v>0.14329268292682926</v>
      </c>
      <c r="K969" s="228">
        <v>0.14329268292682926</v>
      </c>
    </row>
    <row r="970" spans="3:11">
      <c r="C970" s="11" t="s">
        <v>1132</v>
      </c>
      <c r="D970" s="12" t="s">
        <v>2582</v>
      </c>
      <c r="E970" s="13">
        <v>212</v>
      </c>
      <c r="F970" s="13">
        <v>1</v>
      </c>
      <c r="G970" s="13">
        <v>1</v>
      </c>
      <c r="H970" s="13">
        <v>1</v>
      </c>
      <c r="I970" s="227">
        <v>4.7169811320754715E-3</v>
      </c>
      <c r="J970" s="227">
        <v>4.7169811320754715E-3</v>
      </c>
      <c r="K970" s="228">
        <v>4.7169811320754715E-3</v>
      </c>
    </row>
    <row r="971" spans="3:11">
      <c r="C971" s="11" t="s">
        <v>1133</v>
      </c>
      <c r="D971" s="12" t="s">
        <v>2583</v>
      </c>
      <c r="E971" s="13">
        <v>304</v>
      </c>
      <c r="F971" s="13">
        <v>6</v>
      </c>
      <c r="G971" s="13">
        <v>4</v>
      </c>
      <c r="H971" s="13">
        <v>4</v>
      </c>
      <c r="I971" s="227">
        <v>1.9736842105263157E-2</v>
      </c>
      <c r="J971" s="227">
        <v>1.3157894736842105E-2</v>
      </c>
      <c r="K971" s="228">
        <v>1.3157894736842105E-2</v>
      </c>
    </row>
    <row r="972" spans="3:11">
      <c r="C972" s="11" t="s">
        <v>1134</v>
      </c>
      <c r="D972" s="12" t="s">
        <v>2584</v>
      </c>
      <c r="E972" s="13">
        <v>10162</v>
      </c>
      <c r="F972" s="13">
        <v>24</v>
      </c>
      <c r="G972" s="13">
        <v>5</v>
      </c>
      <c r="H972" s="13">
        <v>4</v>
      </c>
      <c r="I972" s="227">
        <v>2.361739814997048E-3</v>
      </c>
      <c r="J972" s="227">
        <v>4.9202912812438496E-4</v>
      </c>
      <c r="K972" s="228">
        <v>3.9362330249950798E-4</v>
      </c>
    </row>
    <row r="973" spans="3:11">
      <c r="C973" s="11" t="s">
        <v>1135</v>
      </c>
      <c r="D973" s="12" t="s">
        <v>2585</v>
      </c>
      <c r="E973" s="13">
        <v>1972</v>
      </c>
      <c r="F973" s="13">
        <v>182</v>
      </c>
      <c r="G973" s="13">
        <v>187</v>
      </c>
      <c r="H973" s="13">
        <v>185</v>
      </c>
      <c r="I973" s="227">
        <v>9.2292089249492906E-2</v>
      </c>
      <c r="J973" s="227">
        <v>9.4827586206896547E-2</v>
      </c>
      <c r="K973" s="228">
        <v>9.3813387423935093E-2</v>
      </c>
    </row>
    <row r="974" spans="3:11">
      <c r="C974" s="11" t="s">
        <v>1136</v>
      </c>
      <c r="D974" s="12" t="s">
        <v>2586</v>
      </c>
      <c r="E974" s="13">
        <v>3006</v>
      </c>
      <c r="F974" s="13">
        <v>76</v>
      </c>
      <c r="G974" s="13">
        <v>115</v>
      </c>
      <c r="H974" s="13">
        <v>113</v>
      </c>
      <c r="I974" s="227">
        <v>2.5282767797737856E-2</v>
      </c>
      <c r="J974" s="227">
        <v>3.825681969394544E-2</v>
      </c>
      <c r="K974" s="228">
        <v>3.7591483699268131E-2</v>
      </c>
    </row>
    <row r="975" spans="3:11">
      <c r="C975" s="11" t="s">
        <v>1137</v>
      </c>
      <c r="D975" s="12" t="s">
        <v>2587</v>
      </c>
      <c r="E975" s="13">
        <v>1132</v>
      </c>
      <c r="F975" s="13">
        <v>932</v>
      </c>
      <c r="G975" s="13">
        <v>216</v>
      </c>
      <c r="H975" s="13">
        <v>216</v>
      </c>
      <c r="I975" s="227">
        <v>0.82332155477031799</v>
      </c>
      <c r="J975" s="227">
        <v>0.19081272084805653</v>
      </c>
      <c r="K975" s="228">
        <v>0.19081272084805653</v>
      </c>
    </row>
    <row r="976" spans="3:11">
      <c r="C976" s="11" t="s">
        <v>1138</v>
      </c>
      <c r="D976" s="12" t="s">
        <v>2588</v>
      </c>
      <c r="E976" s="13">
        <v>13533</v>
      </c>
      <c r="F976" s="13">
        <v>4</v>
      </c>
      <c r="G976" s="13">
        <v>14</v>
      </c>
      <c r="H976" s="13">
        <v>13</v>
      </c>
      <c r="I976" s="227">
        <v>2.955737826054829E-4</v>
      </c>
      <c r="J976" s="227">
        <v>1.0345082391191901E-3</v>
      </c>
      <c r="K976" s="228">
        <v>9.6061479346781938E-4</v>
      </c>
    </row>
    <row r="977" spans="3:11">
      <c r="C977" s="11" t="s">
        <v>1139</v>
      </c>
      <c r="D977" s="12" t="s">
        <v>2589</v>
      </c>
      <c r="E977" s="13">
        <v>8505</v>
      </c>
      <c r="F977" s="13">
        <v>4494</v>
      </c>
      <c r="G977" s="13">
        <v>332</v>
      </c>
      <c r="H977" s="13">
        <v>325</v>
      </c>
      <c r="I977" s="227">
        <v>0.52839506172839501</v>
      </c>
      <c r="J977" s="227">
        <v>3.9035861258083483E-2</v>
      </c>
      <c r="K977" s="228">
        <v>3.8212815990593771E-2</v>
      </c>
    </row>
    <row r="978" spans="3:11">
      <c r="C978" s="11" t="s">
        <v>1140</v>
      </c>
      <c r="D978" s="12" t="s">
        <v>2590</v>
      </c>
      <c r="E978" s="13">
        <v>1967</v>
      </c>
      <c r="F978" s="13">
        <v>1433</v>
      </c>
      <c r="G978" s="13">
        <v>19</v>
      </c>
      <c r="H978" s="13">
        <v>19</v>
      </c>
      <c r="I978" s="227">
        <v>0.72852058973055411</v>
      </c>
      <c r="J978" s="227">
        <v>9.6593797661413319E-3</v>
      </c>
      <c r="K978" s="228">
        <v>9.6593797661413319E-3</v>
      </c>
    </row>
    <row r="979" spans="3:11">
      <c r="C979" s="11" t="s">
        <v>1141</v>
      </c>
      <c r="D979" s="12" t="s">
        <v>2591</v>
      </c>
      <c r="E979" s="13">
        <v>20013</v>
      </c>
      <c r="F979" s="13">
        <v>74</v>
      </c>
      <c r="G979" s="13">
        <v>53</v>
      </c>
      <c r="H979" s="13">
        <v>53</v>
      </c>
      <c r="I979" s="227">
        <v>3.6975965622345476E-3</v>
      </c>
      <c r="J979" s="227">
        <v>2.6482786188977165E-3</v>
      </c>
      <c r="K979" s="228">
        <v>2.6482786188977165E-3</v>
      </c>
    </row>
    <row r="980" spans="3:11">
      <c r="C980" s="11" t="s">
        <v>1142</v>
      </c>
      <c r="D980" s="12" t="s">
        <v>2592</v>
      </c>
      <c r="E980" s="13">
        <v>1374</v>
      </c>
      <c r="F980" s="13">
        <v>649</v>
      </c>
      <c r="G980" s="13">
        <v>983</v>
      </c>
      <c r="H980" s="13">
        <v>788</v>
      </c>
      <c r="I980" s="227">
        <v>0.47234352256186318</v>
      </c>
      <c r="J980" s="227">
        <v>0.71542940320232895</v>
      </c>
      <c r="K980" s="228">
        <v>0.57350800582241634</v>
      </c>
    </row>
    <row r="981" spans="3:11">
      <c r="C981" s="11" t="s">
        <v>1143</v>
      </c>
      <c r="D981" s="12" t="s">
        <v>2593</v>
      </c>
      <c r="E981" s="13">
        <v>21469</v>
      </c>
      <c r="F981" s="13">
        <v>378</v>
      </c>
      <c r="G981" s="13">
        <v>239</v>
      </c>
      <c r="H981" s="13">
        <v>239</v>
      </c>
      <c r="I981" s="227">
        <v>1.7606781871535703E-2</v>
      </c>
      <c r="J981" s="227">
        <v>1.1132330336764638E-2</v>
      </c>
      <c r="K981" s="228">
        <v>1.1132330336764638E-2</v>
      </c>
    </row>
    <row r="982" spans="3:11">
      <c r="C982" s="11" t="s">
        <v>1144</v>
      </c>
      <c r="D982" s="12" t="s">
        <v>2594</v>
      </c>
      <c r="E982" s="13">
        <v>12263</v>
      </c>
      <c r="F982" s="13">
        <v>524</v>
      </c>
      <c r="G982" s="13">
        <v>30</v>
      </c>
      <c r="H982" s="13">
        <v>30</v>
      </c>
      <c r="I982" s="227">
        <v>4.27301639076898E-2</v>
      </c>
      <c r="J982" s="227">
        <v>2.4463834298295685E-3</v>
      </c>
      <c r="K982" s="228">
        <v>2.4463834298295685E-3</v>
      </c>
    </row>
    <row r="983" spans="3:11">
      <c r="C983" s="11" t="s">
        <v>1145</v>
      </c>
      <c r="D983" s="12" t="s">
        <v>2595</v>
      </c>
      <c r="E983" s="13">
        <v>1254</v>
      </c>
      <c r="F983" s="13">
        <v>285</v>
      </c>
      <c r="G983" s="13">
        <v>10</v>
      </c>
      <c r="H983" s="13">
        <v>10</v>
      </c>
      <c r="I983" s="227">
        <v>0.22727272727272727</v>
      </c>
      <c r="J983" s="227">
        <v>7.9744816586921844E-3</v>
      </c>
      <c r="K983" s="228">
        <v>7.9744816586921844E-3</v>
      </c>
    </row>
    <row r="984" spans="3:11">
      <c r="C984" s="11" t="s">
        <v>1146</v>
      </c>
      <c r="D984" s="12" t="s">
        <v>2596</v>
      </c>
      <c r="E984" s="13">
        <v>1717</v>
      </c>
      <c r="F984" s="13">
        <v>5</v>
      </c>
      <c r="G984" s="13">
        <v>71</v>
      </c>
      <c r="H984" s="13">
        <v>70</v>
      </c>
      <c r="I984" s="227">
        <v>2.9120559114735002E-3</v>
      </c>
      <c r="J984" s="227">
        <v>4.1351193942923706E-2</v>
      </c>
      <c r="K984" s="228">
        <v>4.0768782760629001E-2</v>
      </c>
    </row>
    <row r="985" spans="3:11">
      <c r="C985" s="11" t="s">
        <v>1147</v>
      </c>
      <c r="D985" s="12" t="s">
        <v>2597</v>
      </c>
      <c r="E985" s="13">
        <v>1164</v>
      </c>
      <c r="F985" s="13">
        <v>2</v>
      </c>
      <c r="G985" s="13">
        <v>0</v>
      </c>
      <c r="H985" s="13">
        <v>0</v>
      </c>
      <c r="I985" s="227">
        <v>1.718213058419244E-3</v>
      </c>
      <c r="J985" s="227">
        <v>0</v>
      </c>
      <c r="K985" s="228">
        <v>0</v>
      </c>
    </row>
    <row r="986" spans="3:11">
      <c r="C986" s="11" t="s">
        <v>1148</v>
      </c>
      <c r="D986" s="12" t="s">
        <v>2598</v>
      </c>
      <c r="E986" s="13">
        <v>1648</v>
      </c>
      <c r="F986" s="13">
        <v>220</v>
      </c>
      <c r="G986" s="13">
        <v>219</v>
      </c>
      <c r="H986" s="13">
        <v>213</v>
      </c>
      <c r="I986" s="227">
        <v>0.13349514563106796</v>
      </c>
      <c r="J986" s="227">
        <v>0.1328883495145631</v>
      </c>
      <c r="K986" s="228">
        <v>0.12924757281553398</v>
      </c>
    </row>
    <row r="987" spans="3:11">
      <c r="C987" s="11" t="s">
        <v>1149</v>
      </c>
      <c r="D987" s="12" t="s">
        <v>2599</v>
      </c>
      <c r="E987" s="13">
        <v>1346</v>
      </c>
      <c r="F987" s="13">
        <v>45</v>
      </c>
      <c r="G987" s="13">
        <v>47</v>
      </c>
      <c r="H987" s="13">
        <v>45</v>
      </c>
      <c r="I987" s="227">
        <v>3.3432392273402674E-2</v>
      </c>
      <c r="J987" s="227">
        <v>3.4918276374442794E-2</v>
      </c>
      <c r="K987" s="228">
        <v>3.3432392273402674E-2</v>
      </c>
    </row>
    <row r="988" spans="3:11">
      <c r="C988" s="11" t="s">
        <v>1150</v>
      </c>
      <c r="D988" s="12" t="s">
        <v>2600</v>
      </c>
      <c r="E988" s="13">
        <v>524</v>
      </c>
      <c r="F988" s="13">
        <v>289</v>
      </c>
      <c r="G988" s="13">
        <v>35</v>
      </c>
      <c r="H988" s="13">
        <v>28</v>
      </c>
      <c r="I988" s="227">
        <v>0.55152671755725191</v>
      </c>
      <c r="J988" s="227">
        <v>6.6793893129770993E-2</v>
      </c>
      <c r="K988" s="228">
        <v>5.3435114503816793E-2</v>
      </c>
    </row>
    <row r="989" spans="3:11">
      <c r="C989" s="11" t="s">
        <v>1151</v>
      </c>
      <c r="D989" s="12" t="s">
        <v>2601</v>
      </c>
      <c r="E989" s="13">
        <v>1954</v>
      </c>
      <c r="F989" s="13">
        <v>269</v>
      </c>
      <c r="G989" s="13">
        <v>149</v>
      </c>
      <c r="H989" s="13">
        <v>126</v>
      </c>
      <c r="I989" s="227">
        <v>0.13766632548618218</v>
      </c>
      <c r="J989" s="227">
        <v>7.6253838280450362E-2</v>
      </c>
      <c r="K989" s="228">
        <v>6.4483111566018422E-2</v>
      </c>
    </row>
    <row r="990" spans="3:11">
      <c r="C990" s="11" t="s">
        <v>1152</v>
      </c>
      <c r="D990" s="12" t="s">
        <v>2602</v>
      </c>
      <c r="E990" s="13">
        <v>2990</v>
      </c>
      <c r="F990" s="13">
        <v>483</v>
      </c>
      <c r="G990" s="13">
        <v>359</v>
      </c>
      <c r="H990" s="13">
        <v>342</v>
      </c>
      <c r="I990" s="227">
        <v>0.16153846153846155</v>
      </c>
      <c r="J990" s="227">
        <v>0.12006688963210703</v>
      </c>
      <c r="K990" s="228">
        <v>0.11438127090301003</v>
      </c>
    </row>
    <row r="991" spans="3:11">
      <c r="C991" s="11" t="s">
        <v>1153</v>
      </c>
      <c r="D991" s="12" t="s">
        <v>2603</v>
      </c>
      <c r="E991" s="13">
        <v>1413</v>
      </c>
      <c r="F991" s="13">
        <v>282</v>
      </c>
      <c r="G991" s="13">
        <v>154</v>
      </c>
      <c r="H991" s="13">
        <v>136</v>
      </c>
      <c r="I991" s="227">
        <v>0.19957537154989385</v>
      </c>
      <c r="J991" s="227">
        <v>0.10898796886058032</v>
      </c>
      <c r="K991" s="228">
        <v>9.6249115357395609E-2</v>
      </c>
    </row>
    <row r="992" spans="3:11">
      <c r="C992" s="11" t="s">
        <v>1154</v>
      </c>
      <c r="D992" s="12" t="s">
        <v>2604</v>
      </c>
      <c r="E992" s="13">
        <v>5319</v>
      </c>
      <c r="F992" s="13">
        <v>618</v>
      </c>
      <c r="G992" s="13">
        <v>319</v>
      </c>
      <c r="H992" s="13">
        <v>269</v>
      </c>
      <c r="I992" s="227">
        <v>0.1161872532430908</v>
      </c>
      <c r="J992" s="227">
        <v>5.9973679263019365E-2</v>
      </c>
      <c r="K992" s="228">
        <v>5.0573416055649557E-2</v>
      </c>
    </row>
    <row r="993" spans="3:11">
      <c r="C993" s="11" t="s">
        <v>1155</v>
      </c>
      <c r="D993" s="12" t="s">
        <v>2605</v>
      </c>
      <c r="E993" s="13">
        <v>2213</v>
      </c>
      <c r="F993" s="13">
        <v>132</v>
      </c>
      <c r="G993" s="13">
        <v>30</v>
      </c>
      <c r="H993" s="13">
        <v>30</v>
      </c>
      <c r="I993" s="227">
        <v>5.9647537279710797E-2</v>
      </c>
      <c r="J993" s="227">
        <v>1.3556258472661545E-2</v>
      </c>
      <c r="K993" s="228">
        <v>1.3556258472661545E-2</v>
      </c>
    </row>
    <row r="994" spans="3:11">
      <c r="C994" s="11" t="s">
        <v>1156</v>
      </c>
      <c r="D994" s="12" t="s">
        <v>2606</v>
      </c>
      <c r="E994" s="13">
        <v>1766</v>
      </c>
      <c r="F994" s="13">
        <v>99</v>
      </c>
      <c r="G994" s="13">
        <v>60</v>
      </c>
      <c r="H994" s="13">
        <v>59</v>
      </c>
      <c r="I994" s="227">
        <v>5.6058890147225371E-2</v>
      </c>
      <c r="J994" s="227">
        <v>3.3975084937712341E-2</v>
      </c>
      <c r="K994" s="228">
        <v>3.3408833522083806E-2</v>
      </c>
    </row>
    <row r="995" spans="3:11">
      <c r="C995" s="11" t="s">
        <v>1157</v>
      </c>
      <c r="D995" s="12" t="s">
        <v>2607</v>
      </c>
      <c r="E995" s="13">
        <v>278</v>
      </c>
      <c r="F995" s="13">
        <v>264</v>
      </c>
      <c r="G995" s="13">
        <v>273</v>
      </c>
      <c r="H995" s="13">
        <v>259</v>
      </c>
      <c r="I995" s="227">
        <v>0.94964028776978415</v>
      </c>
      <c r="J995" s="227">
        <v>0.98201438848920863</v>
      </c>
      <c r="K995" s="228">
        <v>0.93165467625899279</v>
      </c>
    </row>
    <row r="996" spans="3:11">
      <c r="C996" s="11" t="s">
        <v>1158</v>
      </c>
      <c r="D996" s="12" t="s">
        <v>2608</v>
      </c>
      <c r="E996" s="13">
        <v>717</v>
      </c>
      <c r="F996" s="13">
        <v>692</v>
      </c>
      <c r="G996" s="13">
        <v>707</v>
      </c>
      <c r="H996" s="13">
        <v>702</v>
      </c>
      <c r="I996" s="227">
        <v>0.96513249651324962</v>
      </c>
      <c r="J996" s="227">
        <v>0.98605299860529982</v>
      </c>
      <c r="K996" s="228">
        <v>0.97907949790794979</v>
      </c>
    </row>
    <row r="997" spans="3:11">
      <c r="C997" s="11" t="s">
        <v>1159</v>
      </c>
      <c r="D997" s="12" t="s">
        <v>2609</v>
      </c>
      <c r="E997" s="13">
        <v>492</v>
      </c>
      <c r="F997" s="13">
        <v>30</v>
      </c>
      <c r="G997" s="13">
        <v>12</v>
      </c>
      <c r="H997" s="13">
        <v>11</v>
      </c>
      <c r="I997" s="227">
        <v>6.097560975609756E-2</v>
      </c>
      <c r="J997" s="227">
        <v>2.4390243902439025E-2</v>
      </c>
      <c r="K997" s="228">
        <v>2.2357723577235773E-2</v>
      </c>
    </row>
    <row r="998" spans="3:11">
      <c r="C998" s="11" t="s">
        <v>1160</v>
      </c>
      <c r="D998" s="12" t="s">
        <v>2610</v>
      </c>
      <c r="E998" s="13">
        <v>6573</v>
      </c>
      <c r="F998" s="13">
        <v>27</v>
      </c>
      <c r="G998" s="13">
        <v>12</v>
      </c>
      <c r="H998" s="13">
        <v>11</v>
      </c>
      <c r="I998" s="227">
        <v>4.1077133728890918E-3</v>
      </c>
      <c r="J998" s="227">
        <v>1.8256503879507074E-3</v>
      </c>
      <c r="K998" s="228">
        <v>1.6735128556214819E-3</v>
      </c>
    </row>
    <row r="999" spans="3:11">
      <c r="C999" s="11" t="s">
        <v>1161</v>
      </c>
      <c r="D999" s="12" t="s">
        <v>2611</v>
      </c>
      <c r="E999" s="13">
        <v>812</v>
      </c>
      <c r="F999" s="13">
        <v>38</v>
      </c>
      <c r="G999" s="13">
        <v>13</v>
      </c>
      <c r="H999" s="13">
        <v>11</v>
      </c>
      <c r="I999" s="227">
        <v>4.6798029556650245E-2</v>
      </c>
      <c r="J999" s="227">
        <v>1.600985221674877E-2</v>
      </c>
      <c r="K999" s="228">
        <v>1.3546798029556651E-2</v>
      </c>
    </row>
    <row r="1000" spans="3:11">
      <c r="C1000" s="11" t="s">
        <v>1162</v>
      </c>
      <c r="D1000" s="12" t="s">
        <v>2612</v>
      </c>
      <c r="E1000" s="13">
        <v>15216</v>
      </c>
      <c r="F1000" s="13">
        <v>51</v>
      </c>
      <c r="G1000" s="13">
        <v>36</v>
      </c>
      <c r="H1000" s="13">
        <v>31</v>
      </c>
      <c r="I1000" s="227">
        <v>3.3517350157728706E-3</v>
      </c>
      <c r="J1000" s="227">
        <v>2.3659305993690852E-3</v>
      </c>
      <c r="K1000" s="228">
        <v>2.0373291272344899E-3</v>
      </c>
    </row>
    <row r="1001" spans="3:11">
      <c r="C1001" s="11" t="s">
        <v>1163</v>
      </c>
      <c r="D1001" s="12" t="s">
        <v>2613</v>
      </c>
      <c r="E1001" s="13">
        <v>349</v>
      </c>
      <c r="F1001" s="13">
        <v>291</v>
      </c>
      <c r="G1001" s="13">
        <v>345</v>
      </c>
      <c r="H1001" s="13">
        <v>344</v>
      </c>
      <c r="I1001" s="227">
        <v>0.833810888252149</v>
      </c>
      <c r="J1001" s="227">
        <v>0.98853868194842409</v>
      </c>
      <c r="K1001" s="228">
        <v>0.98567335243553011</v>
      </c>
    </row>
    <row r="1002" spans="3:11">
      <c r="C1002" s="11" t="s">
        <v>1164</v>
      </c>
      <c r="D1002" s="12" t="s">
        <v>2614</v>
      </c>
      <c r="E1002" s="13">
        <v>432</v>
      </c>
      <c r="F1002" s="13">
        <v>137</v>
      </c>
      <c r="G1002" s="13">
        <v>34</v>
      </c>
      <c r="H1002" s="13">
        <v>32</v>
      </c>
      <c r="I1002" s="227">
        <v>0.31712962962962965</v>
      </c>
      <c r="J1002" s="227">
        <v>7.8703703703703706E-2</v>
      </c>
      <c r="K1002" s="228">
        <v>7.407407407407407E-2</v>
      </c>
    </row>
    <row r="1003" spans="3:11">
      <c r="C1003" s="11" t="s">
        <v>1165</v>
      </c>
      <c r="D1003" s="12" t="s">
        <v>2615</v>
      </c>
      <c r="E1003" s="13">
        <v>939</v>
      </c>
      <c r="F1003" s="13">
        <v>223</v>
      </c>
      <c r="G1003" s="13">
        <v>97</v>
      </c>
      <c r="H1003" s="13">
        <v>93</v>
      </c>
      <c r="I1003" s="227">
        <v>0.23748668796592121</v>
      </c>
      <c r="J1003" s="227">
        <v>0.1033013844515442</v>
      </c>
      <c r="K1003" s="228">
        <v>9.9041533546325874E-2</v>
      </c>
    </row>
    <row r="1004" spans="3:11">
      <c r="C1004" s="11" t="s">
        <v>1166</v>
      </c>
      <c r="D1004" s="12" t="s">
        <v>2616</v>
      </c>
      <c r="E1004" s="13">
        <v>1324</v>
      </c>
      <c r="F1004" s="13">
        <v>34</v>
      </c>
      <c r="G1004" s="13">
        <v>35</v>
      </c>
      <c r="H1004" s="13">
        <v>34</v>
      </c>
      <c r="I1004" s="227">
        <v>2.5679758308157101E-2</v>
      </c>
      <c r="J1004" s="227">
        <v>2.6435045317220542E-2</v>
      </c>
      <c r="K1004" s="228">
        <v>2.5679758308157101E-2</v>
      </c>
    </row>
    <row r="1005" spans="3:11">
      <c r="C1005" s="11" t="s">
        <v>1167</v>
      </c>
      <c r="D1005" s="12" t="s">
        <v>2617</v>
      </c>
      <c r="E1005" s="13">
        <v>1846</v>
      </c>
      <c r="F1005" s="13">
        <v>2</v>
      </c>
      <c r="G1005" s="13">
        <v>0</v>
      </c>
      <c r="H1005" s="13">
        <v>0</v>
      </c>
      <c r="I1005" s="227">
        <v>1.0834236186348862E-3</v>
      </c>
      <c r="J1005" s="227">
        <v>0</v>
      </c>
      <c r="K1005" s="228">
        <v>0</v>
      </c>
    </row>
    <row r="1006" spans="3:11">
      <c r="C1006" s="11" t="s">
        <v>1168</v>
      </c>
      <c r="D1006" s="12" t="s">
        <v>2618</v>
      </c>
      <c r="E1006" s="13">
        <v>1112</v>
      </c>
      <c r="F1006" s="13">
        <v>16</v>
      </c>
      <c r="G1006" s="13">
        <v>6</v>
      </c>
      <c r="H1006" s="13">
        <v>6</v>
      </c>
      <c r="I1006" s="227">
        <v>1.4388489208633094E-2</v>
      </c>
      <c r="J1006" s="227">
        <v>5.3956834532374104E-3</v>
      </c>
      <c r="K1006" s="228">
        <v>5.3956834532374104E-3</v>
      </c>
    </row>
    <row r="1007" spans="3:11">
      <c r="C1007" s="11" t="s">
        <v>1169</v>
      </c>
      <c r="D1007" s="12" t="s">
        <v>2619</v>
      </c>
      <c r="E1007" s="13">
        <v>684</v>
      </c>
      <c r="F1007" s="13">
        <v>10</v>
      </c>
      <c r="G1007" s="13">
        <v>4</v>
      </c>
      <c r="H1007" s="13">
        <v>4</v>
      </c>
      <c r="I1007" s="227">
        <v>1.4619883040935672E-2</v>
      </c>
      <c r="J1007" s="227">
        <v>5.8479532163742687E-3</v>
      </c>
      <c r="K1007" s="228">
        <v>5.8479532163742687E-3</v>
      </c>
    </row>
    <row r="1008" spans="3:11">
      <c r="C1008" s="11" t="s">
        <v>1170</v>
      </c>
      <c r="D1008" s="12" t="s">
        <v>2620</v>
      </c>
      <c r="E1008" s="13">
        <v>191</v>
      </c>
      <c r="F1008" s="13">
        <v>53</v>
      </c>
      <c r="G1008" s="13">
        <v>19</v>
      </c>
      <c r="H1008" s="13">
        <v>19</v>
      </c>
      <c r="I1008" s="227">
        <v>0.27748691099476441</v>
      </c>
      <c r="J1008" s="227">
        <v>9.947643979057591E-2</v>
      </c>
      <c r="K1008" s="228">
        <v>9.947643979057591E-2</v>
      </c>
    </row>
    <row r="1009" spans="3:11">
      <c r="C1009" s="11" t="s">
        <v>1171</v>
      </c>
      <c r="D1009" s="12" t="s">
        <v>2621</v>
      </c>
      <c r="E1009" s="13">
        <v>267225</v>
      </c>
      <c r="F1009" s="13">
        <v>155</v>
      </c>
      <c r="G1009" s="13">
        <v>138</v>
      </c>
      <c r="H1009" s="13">
        <v>135</v>
      </c>
      <c r="I1009" s="227">
        <v>5.8003555056600241E-4</v>
      </c>
      <c r="J1009" s="227">
        <v>5.1641874824586028E-4</v>
      </c>
      <c r="K1009" s="228">
        <v>5.0519225371877636E-4</v>
      </c>
    </row>
    <row r="1010" spans="3:11">
      <c r="C1010" s="11" t="s">
        <v>1172</v>
      </c>
      <c r="D1010" s="12" t="s">
        <v>2622</v>
      </c>
      <c r="E1010" s="13">
        <v>1606</v>
      </c>
      <c r="F1010" s="13">
        <v>384</v>
      </c>
      <c r="G1010" s="13">
        <v>180</v>
      </c>
      <c r="H1010" s="13">
        <v>156</v>
      </c>
      <c r="I1010" s="227">
        <v>0.23910336239103364</v>
      </c>
      <c r="J1010" s="227">
        <v>0.11207970112079702</v>
      </c>
      <c r="K1010" s="228">
        <v>9.7135740971357409E-2</v>
      </c>
    </row>
    <row r="1011" spans="3:11">
      <c r="C1011" s="11" t="s">
        <v>1173</v>
      </c>
      <c r="D1011" s="12" t="s">
        <v>2623</v>
      </c>
      <c r="E1011" s="13">
        <v>91</v>
      </c>
      <c r="F1011" s="13">
        <v>0</v>
      </c>
      <c r="G1011" s="13">
        <v>0</v>
      </c>
      <c r="H1011" s="13">
        <v>0</v>
      </c>
      <c r="I1011" s="227">
        <v>0</v>
      </c>
      <c r="J1011" s="227">
        <v>0</v>
      </c>
      <c r="K1011" s="228">
        <v>0</v>
      </c>
    </row>
    <row r="1012" spans="3:11">
      <c r="C1012" s="11" t="s">
        <v>1174</v>
      </c>
      <c r="D1012" s="12" t="s">
        <v>2624</v>
      </c>
      <c r="E1012" s="13">
        <v>287</v>
      </c>
      <c r="F1012" s="13">
        <v>2</v>
      </c>
      <c r="G1012" s="13">
        <v>4</v>
      </c>
      <c r="H1012" s="13">
        <v>4</v>
      </c>
      <c r="I1012" s="227">
        <v>6.9686411149825784E-3</v>
      </c>
      <c r="J1012" s="227">
        <v>1.3937282229965157E-2</v>
      </c>
      <c r="K1012" s="228">
        <v>1.3937282229965157E-2</v>
      </c>
    </row>
    <row r="1013" spans="3:11">
      <c r="C1013" s="11" t="s">
        <v>1175</v>
      </c>
      <c r="D1013" s="12" t="s">
        <v>2625</v>
      </c>
      <c r="E1013" s="13">
        <v>390</v>
      </c>
      <c r="F1013" s="13">
        <v>252</v>
      </c>
      <c r="G1013" s="13">
        <v>13</v>
      </c>
      <c r="H1013" s="13">
        <v>12</v>
      </c>
      <c r="I1013" s="227">
        <v>0.64615384615384619</v>
      </c>
      <c r="J1013" s="227">
        <v>3.3333333333333333E-2</v>
      </c>
      <c r="K1013" s="228">
        <v>3.0769230769230771E-2</v>
      </c>
    </row>
    <row r="1014" spans="3:11">
      <c r="C1014" s="11" t="s">
        <v>1176</v>
      </c>
      <c r="D1014" s="12" t="s">
        <v>2626</v>
      </c>
      <c r="E1014" s="13">
        <v>7716</v>
      </c>
      <c r="F1014" s="13">
        <v>1133</v>
      </c>
      <c r="G1014" s="13">
        <v>60</v>
      </c>
      <c r="H1014" s="13">
        <v>38</v>
      </c>
      <c r="I1014" s="227">
        <v>0.14683773976153447</v>
      </c>
      <c r="J1014" s="227">
        <v>7.7760497667185074E-3</v>
      </c>
      <c r="K1014" s="228">
        <v>4.9248315189217209E-3</v>
      </c>
    </row>
    <row r="1015" spans="3:11">
      <c r="C1015" s="11" t="s">
        <v>1177</v>
      </c>
      <c r="D1015" s="12" t="s">
        <v>2627</v>
      </c>
      <c r="E1015" s="13">
        <v>3148</v>
      </c>
      <c r="F1015" s="13">
        <v>181</v>
      </c>
      <c r="G1015" s="13">
        <v>7</v>
      </c>
      <c r="H1015" s="13">
        <v>5</v>
      </c>
      <c r="I1015" s="227">
        <v>5.7496823379923762E-2</v>
      </c>
      <c r="J1015" s="227">
        <v>2.2236340533672173E-3</v>
      </c>
      <c r="K1015" s="228">
        <v>1.5883100381194409E-3</v>
      </c>
    </row>
    <row r="1016" spans="3:11">
      <c r="C1016" s="11" t="s">
        <v>1178</v>
      </c>
      <c r="D1016" s="12" t="s">
        <v>2628</v>
      </c>
      <c r="E1016" s="13">
        <v>5604</v>
      </c>
      <c r="F1016" s="13">
        <v>220</v>
      </c>
      <c r="G1016" s="13">
        <v>26</v>
      </c>
      <c r="H1016" s="13">
        <v>23</v>
      </c>
      <c r="I1016" s="227">
        <v>3.9257673090649536E-2</v>
      </c>
      <c r="J1016" s="227">
        <v>4.6395431834403995E-3</v>
      </c>
      <c r="K1016" s="228">
        <v>4.1042112776588152E-3</v>
      </c>
    </row>
    <row r="1017" spans="3:11">
      <c r="C1017" s="11" t="s">
        <v>1179</v>
      </c>
      <c r="D1017" s="12" t="s">
        <v>2629</v>
      </c>
      <c r="E1017" s="13">
        <v>3435</v>
      </c>
      <c r="F1017" s="13">
        <v>31</v>
      </c>
      <c r="G1017" s="13">
        <v>5</v>
      </c>
      <c r="H1017" s="13">
        <v>4</v>
      </c>
      <c r="I1017" s="227">
        <v>9.0247452692867533E-3</v>
      </c>
      <c r="J1017" s="227">
        <v>1.455604075691412E-3</v>
      </c>
      <c r="K1017" s="228">
        <v>1.1644832605531296E-3</v>
      </c>
    </row>
    <row r="1018" spans="3:11">
      <c r="C1018" s="11" t="s">
        <v>1180</v>
      </c>
      <c r="D1018" s="12" t="s">
        <v>2630</v>
      </c>
      <c r="E1018" s="13">
        <v>7704</v>
      </c>
      <c r="F1018" s="13">
        <v>278</v>
      </c>
      <c r="G1018" s="13">
        <v>80</v>
      </c>
      <c r="H1018" s="13">
        <v>79</v>
      </c>
      <c r="I1018" s="227">
        <v>3.6085150571131881E-2</v>
      </c>
      <c r="J1018" s="227">
        <v>1.0384215991692628E-2</v>
      </c>
      <c r="K1018" s="228">
        <v>1.0254413291796469E-2</v>
      </c>
    </row>
    <row r="1019" spans="3:11">
      <c r="C1019" s="11" t="s">
        <v>1181</v>
      </c>
      <c r="D1019" s="12" t="s">
        <v>2631</v>
      </c>
      <c r="E1019" s="13">
        <v>5371</v>
      </c>
      <c r="F1019" s="13">
        <v>78</v>
      </c>
      <c r="G1019" s="13">
        <v>75</v>
      </c>
      <c r="H1019" s="13">
        <v>75</v>
      </c>
      <c r="I1019" s="227">
        <v>1.4522435300688885E-2</v>
      </c>
      <c r="J1019" s="227">
        <v>1.3963880096816235E-2</v>
      </c>
      <c r="K1019" s="228">
        <v>1.3963880096816235E-2</v>
      </c>
    </row>
    <row r="1020" spans="3:11">
      <c r="C1020" s="11" t="s">
        <v>1182</v>
      </c>
      <c r="D1020" s="12" t="s">
        <v>2632</v>
      </c>
      <c r="E1020" s="13">
        <v>1201</v>
      </c>
      <c r="F1020" s="13">
        <v>36</v>
      </c>
      <c r="G1020" s="13">
        <v>11</v>
      </c>
      <c r="H1020" s="13">
        <v>6</v>
      </c>
      <c r="I1020" s="227">
        <v>2.9975020815986679E-2</v>
      </c>
      <c r="J1020" s="227">
        <v>9.1590341382181521E-3</v>
      </c>
      <c r="K1020" s="228">
        <v>4.9958368026644462E-3</v>
      </c>
    </row>
    <row r="1021" spans="3:11">
      <c r="C1021" s="11" t="s">
        <v>1183</v>
      </c>
      <c r="D1021" s="12" t="s">
        <v>2633</v>
      </c>
      <c r="E1021" s="13">
        <v>36366</v>
      </c>
      <c r="F1021" s="13">
        <v>358</v>
      </c>
      <c r="G1021" s="13">
        <v>92</v>
      </c>
      <c r="H1021" s="13">
        <v>83</v>
      </c>
      <c r="I1021" s="227">
        <v>9.8443601165924214E-3</v>
      </c>
      <c r="J1021" s="227">
        <v>2.5298355606885553E-3</v>
      </c>
      <c r="K1021" s="228">
        <v>2.2823516471429358E-3</v>
      </c>
    </row>
    <row r="1022" spans="3:11">
      <c r="C1022" s="11" t="s">
        <v>1184</v>
      </c>
      <c r="D1022" s="12" t="s">
        <v>2634</v>
      </c>
      <c r="E1022" s="13">
        <v>15654</v>
      </c>
      <c r="F1022" s="13">
        <v>283</v>
      </c>
      <c r="G1022" s="13">
        <v>99</v>
      </c>
      <c r="H1022" s="13">
        <v>49</v>
      </c>
      <c r="I1022" s="227">
        <v>1.8078446403475151E-2</v>
      </c>
      <c r="J1022" s="227">
        <v>6.324262169413568E-3</v>
      </c>
      <c r="K1022" s="228">
        <v>3.130190366679443E-3</v>
      </c>
    </row>
    <row r="1023" spans="3:11">
      <c r="C1023" s="11" t="s">
        <v>1185</v>
      </c>
      <c r="D1023" s="12" t="s">
        <v>2635</v>
      </c>
      <c r="E1023" s="13">
        <v>3794</v>
      </c>
      <c r="F1023" s="13">
        <v>117</v>
      </c>
      <c r="G1023" s="13">
        <v>300</v>
      </c>
      <c r="H1023" s="13">
        <v>272</v>
      </c>
      <c r="I1023" s="227">
        <v>3.0838165524512389E-2</v>
      </c>
      <c r="J1023" s="227">
        <v>7.9072219293621501E-2</v>
      </c>
      <c r="K1023" s="228">
        <v>7.1692145492883497E-2</v>
      </c>
    </row>
    <row r="1024" spans="3:11">
      <c r="C1024" s="11" t="s">
        <v>1186</v>
      </c>
      <c r="D1024" s="12" t="s">
        <v>2636</v>
      </c>
      <c r="E1024" s="13">
        <v>13763</v>
      </c>
      <c r="F1024" s="13">
        <v>97</v>
      </c>
      <c r="G1024" s="13">
        <v>47</v>
      </c>
      <c r="H1024" s="13">
        <v>46</v>
      </c>
      <c r="I1024" s="227">
        <v>7.0478820024703921E-3</v>
      </c>
      <c r="J1024" s="227">
        <v>3.4149531352176124E-3</v>
      </c>
      <c r="K1024" s="228">
        <v>3.3422945578725567E-3</v>
      </c>
    </row>
    <row r="1025" spans="3:11">
      <c r="C1025" s="11" t="s">
        <v>1187</v>
      </c>
      <c r="D1025" s="12" t="s">
        <v>2637</v>
      </c>
      <c r="E1025" s="13">
        <v>2571</v>
      </c>
      <c r="F1025" s="13">
        <v>73</v>
      </c>
      <c r="G1025" s="13">
        <v>46</v>
      </c>
      <c r="H1025" s="13">
        <v>43</v>
      </c>
      <c r="I1025" s="227">
        <v>2.8393621159082068E-2</v>
      </c>
      <c r="J1025" s="227">
        <v>1.7891870867366783E-2</v>
      </c>
      <c r="K1025" s="228">
        <v>1.6725009723842863E-2</v>
      </c>
    </row>
    <row r="1026" spans="3:11">
      <c r="C1026" s="11" t="s">
        <v>1188</v>
      </c>
      <c r="D1026" s="12" t="s">
        <v>2638</v>
      </c>
      <c r="E1026" s="13">
        <v>44106</v>
      </c>
      <c r="F1026" s="13">
        <v>273</v>
      </c>
      <c r="G1026" s="13">
        <v>32</v>
      </c>
      <c r="H1026" s="13">
        <v>32</v>
      </c>
      <c r="I1026" s="227">
        <v>6.1896340633927358E-3</v>
      </c>
      <c r="J1026" s="227">
        <v>7.2552487189951479E-4</v>
      </c>
      <c r="K1026" s="228">
        <v>7.2552487189951479E-4</v>
      </c>
    </row>
    <row r="1027" spans="3:11">
      <c r="C1027" s="11" t="s">
        <v>1189</v>
      </c>
      <c r="D1027" s="12" t="s">
        <v>2639</v>
      </c>
      <c r="E1027" s="13">
        <v>10752</v>
      </c>
      <c r="F1027" s="13">
        <v>5</v>
      </c>
      <c r="G1027" s="13">
        <v>4</v>
      </c>
      <c r="H1027" s="13">
        <v>4</v>
      </c>
      <c r="I1027" s="227">
        <v>4.6502976190476188E-4</v>
      </c>
      <c r="J1027" s="227">
        <v>3.720238095238095E-4</v>
      </c>
      <c r="K1027" s="228">
        <v>3.720238095238095E-4</v>
      </c>
    </row>
    <row r="1028" spans="3:11">
      <c r="C1028" s="11" t="s">
        <v>1190</v>
      </c>
      <c r="D1028" s="12" t="s">
        <v>2640</v>
      </c>
      <c r="E1028" s="13">
        <v>884</v>
      </c>
      <c r="F1028" s="13">
        <v>2</v>
      </c>
      <c r="G1028" s="13">
        <v>0</v>
      </c>
      <c r="H1028" s="13">
        <v>0</v>
      </c>
      <c r="I1028" s="227">
        <v>2.2624434389140274E-3</v>
      </c>
      <c r="J1028" s="227">
        <v>0</v>
      </c>
      <c r="K1028" s="228">
        <v>0</v>
      </c>
    </row>
    <row r="1029" spans="3:11">
      <c r="C1029" s="11" t="s">
        <v>1191</v>
      </c>
      <c r="D1029" s="12" t="s">
        <v>2641</v>
      </c>
      <c r="E1029" s="13">
        <v>44140</v>
      </c>
      <c r="F1029" s="13">
        <v>17</v>
      </c>
      <c r="G1029" s="13">
        <v>3</v>
      </c>
      <c r="H1029" s="13">
        <v>3</v>
      </c>
      <c r="I1029" s="227">
        <v>3.8513819664703219E-4</v>
      </c>
      <c r="J1029" s="227">
        <v>6.7965564114182142E-5</v>
      </c>
      <c r="K1029" s="228">
        <v>6.7965564114182142E-5</v>
      </c>
    </row>
    <row r="1030" spans="3:11">
      <c r="C1030" s="11" t="s">
        <v>1192</v>
      </c>
      <c r="D1030" s="12" t="s">
        <v>2642</v>
      </c>
      <c r="E1030" s="13">
        <v>3037</v>
      </c>
      <c r="F1030" s="13">
        <v>2</v>
      </c>
      <c r="G1030" s="13">
        <v>3</v>
      </c>
      <c r="H1030" s="13">
        <v>3</v>
      </c>
      <c r="I1030" s="227">
        <v>6.5854461639776091E-4</v>
      </c>
      <c r="J1030" s="227">
        <v>9.8781692459664152E-4</v>
      </c>
      <c r="K1030" s="228">
        <v>9.8781692459664152E-4</v>
      </c>
    </row>
    <row r="1031" spans="3:11">
      <c r="C1031" s="11" t="s">
        <v>1193</v>
      </c>
      <c r="D1031" s="12" t="s">
        <v>2643</v>
      </c>
      <c r="E1031" s="13">
        <v>45899</v>
      </c>
      <c r="F1031" s="13">
        <v>23</v>
      </c>
      <c r="G1031" s="13">
        <v>14</v>
      </c>
      <c r="H1031" s="13">
        <v>10</v>
      </c>
      <c r="I1031" s="227">
        <v>5.0110024183533408E-4</v>
      </c>
      <c r="J1031" s="227">
        <v>3.0501753850846426E-4</v>
      </c>
      <c r="K1031" s="228">
        <v>2.1786967036318874E-4</v>
      </c>
    </row>
    <row r="1032" spans="3:11">
      <c r="C1032" s="11" t="s">
        <v>1194</v>
      </c>
      <c r="D1032" s="12" t="s">
        <v>2644</v>
      </c>
      <c r="E1032" s="13">
        <v>1315</v>
      </c>
      <c r="F1032" s="13">
        <v>3</v>
      </c>
      <c r="G1032" s="13">
        <v>0</v>
      </c>
      <c r="H1032" s="13">
        <v>0</v>
      </c>
      <c r="I1032" s="227">
        <v>2.2813688212927757E-3</v>
      </c>
      <c r="J1032" s="227">
        <v>0</v>
      </c>
      <c r="K1032" s="228">
        <v>0</v>
      </c>
    </row>
    <row r="1033" spans="3:11">
      <c r="C1033" s="11" t="s">
        <v>1195</v>
      </c>
      <c r="D1033" s="12" t="s">
        <v>2645</v>
      </c>
      <c r="E1033" s="13">
        <v>1506</v>
      </c>
      <c r="F1033" s="13">
        <v>1</v>
      </c>
      <c r="G1033" s="13">
        <v>0</v>
      </c>
      <c r="H1033" s="13">
        <v>0</v>
      </c>
      <c r="I1033" s="227">
        <v>6.6401062416998667E-4</v>
      </c>
      <c r="J1033" s="227">
        <v>0</v>
      </c>
      <c r="K1033" s="228">
        <v>0</v>
      </c>
    </row>
    <row r="1034" spans="3:11">
      <c r="C1034" s="11" t="s">
        <v>1196</v>
      </c>
      <c r="D1034" s="12" t="s">
        <v>2646</v>
      </c>
      <c r="E1034" s="13">
        <v>45320</v>
      </c>
      <c r="F1034" s="13">
        <v>129</v>
      </c>
      <c r="G1034" s="13">
        <v>11</v>
      </c>
      <c r="H1034" s="13">
        <v>11</v>
      </c>
      <c r="I1034" s="227">
        <v>2.8464254192409532E-3</v>
      </c>
      <c r="J1034" s="227">
        <v>2.4271844660194174E-4</v>
      </c>
      <c r="K1034" s="228">
        <v>2.4271844660194174E-4</v>
      </c>
    </row>
    <row r="1035" spans="3:11">
      <c r="C1035" s="11" t="s">
        <v>1197</v>
      </c>
      <c r="D1035" s="12" t="s">
        <v>2647</v>
      </c>
      <c r="E1035" s="13">
        <v>14010</v>
      </c>
      <c r="F1035" s="13">
        <v>421</v>
      </c>
      <c r="G1035" s="13">
        <v>220</v>
      </c>
      <c r="H1035" s="13">
        <v>212</v>
      </c>
      <c r="I1035" s="227">
        <v>3.0049964311206281E-2</v>
      </c>
      <c r="J1035" s="227">
        <v>1.5703069236259814E-2</v>
      </c>
      <c r="K1035" s="228">
        <v>1.5132048536759457E-2</v>
      </c>
    </row>
    <row r="1036" spans="3:11">
      <c r="C1036" s="11" t="s">
        <v>1198</v>
      </c>
      <c r="D1036" s="12" t="s">
        <v>2648</v>
      </c>
      <c r="E1036" s="13">
        <v>58835</v>
      </c>
      <c r="F1036" s="13">
        <v>1742</v>
      </c>
      <c r="G1036" s="13">
        <v>1424</v>
      </c>
      <c r="H1036" s="13">
        <v>1368</v>
      </c>
      <c r="I1036" s="227">
        <v>2.960822639585281E-2</v>
      </c>
      <c r="J1036" s="227">
        <v>2.4203280360329735E-2</v>
      </c>
      <c r="K1036" s="228">
        <v>2.3251465964136995E-2</v>
      </c>
    </row>
    <row r="1037" spans="3:11">
      <c r="C1037" s="11" t="s">
        <v>1199</v>
      </c>
      <c r="D1037" s="12" t="s">
        <v>2649</v>
      </c>
      <c r="E1037" s="13">
        <v>7866</v>
      </c>
      <c r="F1037" s="13">
        <v>24</v>
      </c>
      <c r="G1037" s="13">
        <v>2</v>
      </c>
      <c r="H1037" s="13">
        <v>2</v>
      </c>
      <c r="I1037" s="227">
        <v>3.0511060259344014E-3</v>
      </c>
      <c r="J1037" s="227">
        <v>2.5425883549453341E-4</v>
      </c>
      <c r="K1037" s="228">
        <v>2.5425883549453341E-4</v>
      </c>
    </row>
    <row r="1038" spans="3:11">
      <c r="C1038" s="11" t="s">
        <v>1200</v>
      </c>
      <c r="D1038" s="12" t="s">
        <v>2650</v>
      </c>
      <c r="E1038" s="13">
        <v>18022</v>
      </c>
      <c r="F1038" s="13">
        <v>50</v>
      </c>
      <c r="G1038" s="13">
        <v>10</v>
      </c>
      <c r="H1038" s="13">
        <v>10</v>
      </c>
      <c r="I1038" s="227">
        <v>2.7743868605038286E-3</v>
      </c>
      <c r="J1038" s="227">
        <v>5.5487737210076573E-4</v>
      </c>
      <c r="K1038" s="228">
        <v>5.5487737210076573E-4</v>
      </c>
    </row>
    <row r="1039" spans="3:11">
      <c r="C1039" s="11" t="s">
        <v>1201</v>
      </c>
      <c r="D1039" s="12" t="s">
        <v>2651</v>
      </c>
      <c r="E1039" s="13">
        <v>5575</v>
      </c>
      <c r="F1039" s="13">
        <v>397</v>
      </c>
      <c r="G1039" s="13">
        <v>79</v>
      </c>
      <c r="H1039" s="13">
        <v>78</v>
      </c>
      <c r="I1039" s="227">
        <v>7.1210762331838567E-2</v>
      </c>
      <c r="J1039" s="227">
        <v>1.4170403587443946E-2</v>
      </c>
      <c r="K1039" s="228">
        <v>1.399103139013453E-2</v>
      </c>
    </row>
    <row r="1040" spans="3:11">
      <c r="C1040" s="11" t="s">
        <v>1202</v>
      </c>
      <c r="D1040" s="12" t="s">
        <v>2652</v>
      </c>
      <c r="E1040" s="13">
        <v>3194</v>
      </c>
      <c r="F1040" s="13">
        <v>11</v>
      </c>
      <c r="G1040" s="13">
        <v>845</v>
      </c>
      <c r="H1040" s="13">
        <v>744</v>
      </c>
      <c r="I1040" s="227">
        <v>3.4439574201628053E-3</v>
      </c>
      <c r="J1040" s="227">
        <v>0.26455854727614275</v>
      </c>
      <c r="K1040" s="228">
        <v>0.23293675641828429</v>
      </c>
    </row>
    <row r="1041" spans="3:11">
      <c r="C1041" s="11" t="s">
        <v>1203</v>
      </c>
      <c r="D1041" s="12" t="s">
        <v>2653</v>
      </c>
      <c r="E1041" s="13">
        <v>1065</v>
      </c>
      <c r="F1041" s="13">
        <v>606</v>
      </c>
      <c r="G1041" s="13">
        <v>74</v>
      </c>
      <c r="H1041" s="13">
        <v>59</v>
      </c>
      <c r="I1041" s="227">
        <v>0.56901408450704227</v>
      </c>
      <c r="J1041" s="227">
        <v>6.9483568075117366E-2</v>
      </c>
      <c r="K1041" s="228">
        <v>5.539906103286385E-2</v>
      </c>
    </row>
    <row r="1042" spans="3:11">
      <c r="C1042" s="11" t="s">
        <v>1204</v>
      </c>
      <c r="D1042" s="12" t="s">
        <v>2654</v>
      </c>
      <c r="E1042" s="13">
        <v>2284</v>
      </c>
      <c r="F1042" s="13">
        <v>678</v>
      </c>
      <c r="G1042" s="13">
        <v>119</v>
      </c>
      <c r="H1042" s="13">
        <v>61</v>
      </c>
      <c r="I1042" s="227">
        <v>0.29684763572679512</v>
      </c>
      <c r="J1042" s="227">
        <v>5.2101576182136601E-2</v>
      </c>
      <c r="K1042" s="228">
        <v>2.6707530647985988E-2</v>
      </c>
    </row>
    <row r="1043" spans="3:11">
      <c r="C1043" s="11" t="s">
        <v>1205</v>
      </c>
      <c r="D1043" s="12" t="s">
        <v>2655</v>
      </c>
      <c r="E1043" s="13">
        <v>8176</v>
      </c>
      <c r="F1043" s="13">
        <v>3035</v>
      </c>
      <c r="G1043" s="13">
        <v>382</v>
      </c>
      <c r="H1043" s="13">
        <v>272</v>
      </c>
      <c r="I1043" s="227">
        <v>0.37120841487279843</v>
      </c>
      <c r="J1043" s="227">
        <v>4.6722113502935418E-2</v>
      </c>
      <c r="K1043" s="228">
        <v>3.3268101761252444E-2</v>
      </c>
    </row>
    <row r="1044" spans="3:11">
      <c r="C1044" s="11" t="s">
        <v>1206</v>
      </c>
      <c r="D1044" s="12" t="s">
        <v>2656</v>
      </c>
      <c r="E1044" s="13">
        <v>1138</v>
      </c>
      <c r="F1044" s="13">
        <v>10</v>
      </c>
      <c r="G1044" s="13">
        <v>1</v>
      </c>
      <c r="H1044" s="13">
        <v>1</v>
      </c>
      <c r="I1044" s="227">
        <v>8.7873462214411256E-3</v>
      </c>
      <c r="J1044" s="227">
        <v>8.7873462214411243E-4</v>
      </c>
      <c r="K1044" s="228">
        <v>8.7873462214411243E-4</v>
      </c>
    </row>
    <row r="1045" spans="3:11">
      <c r="C1045" s="11" t="s">
        <v>1207</v>
      </c>
      <c r="D1045" s="12" t="s">
        <v>2657</v>
      </c>
      <c r="E1045" s="13">
        <v>5740</v>
      </c>
      <c r="F1045" s="13">
        <v>53</v>
      </c>
      <c r="G1045" s="13">
        <v>8</v>
      </c>
      <c r="H1045" s="13">
        <v>1</v>
      </c>
      <c r="I1045" s="227">
        <v>9.2334494773519162E-3</v>
      </c>
      <c r="J1045" s="227">
        <v>1.3937282229965157E-3</v>
      </c>
      <c r="K1045" s="228">
        <v>1.7421602787456446E-4</v>
      </c>
    </row>
    <row r="1046" spans="3:11">
      <c r="C1046" s="11" t="s">
        <v>1208</v>
      </c>
      <c r="D1046" s="12" t="s">
        <v>2658</v>
      </c>
      <c r="E1046" s="13">
        <v>962</v>
      </c>
      <c r="F1046" s="13">
        <v>15</v>
      </c>
      <c r="G1046" s="13">
        <v>0</v>
      </c>
      <c r="H1046" s="13">
        <v>0</v>
      </c>
      <c r="I1046" s="227">
        <v>1.5592515592515593E-2</v>
      </c>
      <c r="J1046" s="227">
        <v>0</v>
      </c>
      <c r="K1046" s="228">
        <v>0</v>
      </c>
    </row>
    <row r="1047" spans="3:11">
      <c r="C1047" s="11" t="s">
        <v>1209</v>
      </c>
      <c r="D1047" s="12" t="s">
        <v>2659</v>
      </c>
      <c r="E1047" s="13">
        <v>4460</v>
      </c>
      <c r="F1047" s="13">
        <v>23</v>
      </c>
      <c r="G1047" s="13">
        <v>13</v>
      </c>
      <c r="H1047" s="13">
        <v>12</v>
      </c>
      <c r="I1047" s="227">
        <v>5.1569506726457399E-3</v>
      </c>
      <c r="J1047" s="227">
        <v>2.9147982062780269E-3</v>
      </c>
      <c r="K1047" s="228">
        <v>2.6905829596412557E-3</v>
      </c>
    </row>
    <row r="1048" spans="3:11">
      <c r="C1048" s="11" t="s">
        <v>1210</v>
      </c>
      <c r="D1048" s="12" t="s">
        <v>2660</v>
      </c>
      <c r="E1048" s="13">
        <v>18562</v>
      </c>
      <c r="F1048" s="13">
        <v>57</v>
      </c>
      <c r="G1048" s="13">
        <v>21</v>
      </c>
      <c r="H1048" s="13">
        <v>20</v>
      </c>
      <c r="I1048" s="227">
        <v>3.0707897855834503E-3</v>
      </c>
      <c r="J1048" s="227">
        <v>1.1313436052149553E-3</v>
      </c>
      <c r="K1048" s="228">
        <v>1.0774701002047194E-3</v>
      </c>
    </row>
    <row r="1049" spans="3:11">
      <c r="C1049" s="11" t="s">
        <v>1211</v>
      </c>
      <c r="D1049" s="12" t="s">
        <v>2661</v>
      </c>
      <c r="E1049" s="13">
        <v>2667</v>
      </c>
      <c r="F1049" s="13">
        <v>29</v>
      </c>
      <c r="G1049" s="13">
        <v>9</v>
      </c>
      <c r="H1049" s="13">
        <v>10</v>
      </c>
      <c r="I1049" s="227">
        <v>1.0873640794900637E-2</v>
      </c>
      <c r="J1049" s="227">
        <v>3.3745781777277839E-3</v>
      </c>
      <c r="K1049" s="228">
        <v>3.7495313085864268E-3</v>
      </c>
    </row>
    <row r="1050" spans="3:11">
      <c r="C1050" s="11" t="s">
        <v>1212</v>
      </c>
      <c r="D1050" s="12" t="s">
        <v>2662</v>
      </c>
      <c r="E1050" s="13">
        <v>16655</v>
      </c>
      <c r="F1050" s="13">
        <v>107</v>
      </c>
      <c r="G1050" s="13">
        <v>13</v>
      </c>
      <c r="H1050" s="13">
        <v>17</v>
      </c>
      <c r="I1050" s="227">
        <v>6.4244971480036028E-3</v>
      </c>
      <c r="J1050" s="227">
        <v>7.8054638246772743E-4</v>
      </c>
      <c r="K1050" s="228">
        <v>1.020714500150105E-3</v>
      </c>
    </row>
    <row r="1051" spans="3:11">
      <c r="C1051" s="11" t="s">
        <v>1213</v>
      </c>
      <c r="D1051" s="12" t="s">
        <v>2663</v>
      </c>
      <c r="E1051" s="13">
        <v>10857</v>
      </c>
      <c r="F1051" s="13">
        <v>313</v>
      </c>
      <c r="G1051" s="13">
        <v>1690</v>
      </c>
      <c r="H1051" s="13">
        <v>1330</v>
      </c>
      <c r="I1051" s="227">
        <v>2.8829326701667126E-2</v>
      </c>
      <c r="J1051" s="227">
        <v>0.15565994289398544</v>
      </c>
      <c r="K1051" s="228">
        <v>0.12250161186331399</v>
      </c>
    </row>
    <row r="1052" spans="3:11">
      <c r="C1052" s="11" t="s">
        <v>1214</v>
      </c>
      <c r="D1052" s="12" t="s">
        <v>2664</v>
      </c>
      <c r="E1052" s="13">
        <v>5665</v>
      </c>
      <c r="F1052" s="13">
        <v>22</v>
      </c>
      <c r="G1052" s="13">
        <v>191</v>
      </c>
      <c r="H1052" s="13">
        <v>154</v>
      </c>
      <c r="I1052" s="227">
        <v>3.8834951456310678E-3</v>
      </c>
      <c r="J1052" s="227">
        <v>3.3715798764342456E-2</v>
      </c>
      <c r="K1052" s="228">
        <v>2.7184466019417475E-2</v>
      </c>
    </row>
    <row r="1053" spans="3:11">
      <c r="C1053" s="11" t="s">
        <v>1215</v>
      </c>
      <c r="D1053" s="12" t="s">
        <v>2665</v>
      </c>
      <c r="E1053" s="13">
        <v>1026</v>
      </c>
      <c r="F1053" s="13">
        <v>24</v>
      </c>
      <c r="G1053" s="13">
        <v>8</v>
      </c>
      <c r="H1053" s="13">
        <v>3</v>
      </c>
      <c r="I1053" s="227">
        <v>2.3391812865497075E-2</v>
      </c>
      <c r="J1053" s="227">
        <v>7.7972709551656916E-3</v>
      </c>
      <c r="K1053" s="228">
        <v>2.9239766081871343E-3</v>
      </c>
    </row>
    <row r="1054" spans="3:11">
      <c r="C1054" s="11" t="s">
        <v>1216</v>
      </c>
      <c r="D1054" s="12" t="s">
        <v>2666</v>
      </c>
      <c r="E1054" s="13">
        <v>591</v>
      </c>
      <c r="F1054" s="13">
        <v>12</v>
      </c>
      <c r="G1054" s="13">
        <v>3</v>
      </c>
      <c r="H1054" s="13">
        <v>1</v>
      </c>
      <c r="I1054" s="227">
        <v>2.030456852791878E-2</v>
      </c>
      <c r="J1054" s="227">
        <v>5.076142131979695E-3</v>
      </c>
      <c r="K1054" s="228">
        <v>1.6920473773265651E-3</v>
      </c>
    </row>
    <row r="1055" spans="3:11">
      <c r="C1055" s="11" t="s">
        <v>1217</v>
      </c>
      <c r="D1055" s="12" t="s">
        <v>2667</v>
      </c>
      <c r="E1055" s="13">
        <v>62902</v>
      </c>
      <c r="F1055" s="13">
        <v>23</v>
      </c>
      <c r="G1055" s="13">
        <v>15</v>
      </c>
      <c r="H1055" s="13">
        <v>8</v>
      </c>
      <c r="I1055" s="227">
        <v>3.6564815109217511E-4</v>
      </c>
      <c r="J1055" s="227">
        <v>2.3846618549489682E-4</v>
      </c>
      <c r="K1055" s="228">
        <v>1.271819655972783E-4</v>
      </c>
    </row>
    <row r="1056" spans="3:11">
      <c r="C1056" s="11" t="s">
        <v>1218</v>
      </c>
      <c r="D1056" s="12" t="s">
        <v>2668</v>
      </c>
      <c r="E1056" s="13">
        <v>127</v>
      </c>
      <c r="F1056" s="13">
        <v>0</v>
      </c>
      <c r="G1056" s="13">
        <v>0</v>
      </c>
      <c r="H1056" s="13">
        <v>0</v>
      </c>
      <c r="I1056" s="227">
        <v>0</v>
      </c>
      <c r="J1056" s="227">
        <v>0</v>
      </c>
      <c r="K1056" s="228">
        <v>0</v>
      </c>
    </row>
    <row r="1057" spans="3:11">
      <c r="C1057" s="11" t="s">
        <v>1219</v>
      </c>
      <c r="D1057" s="12" t="s">
        <v>2669</v>
      </c>
      <c r="E1057" s="13">
        <v>1</v>
      </c>
      <c r="F1057" s="13">
        <v>0</v>
      </c>
      <c r="G1057" s="13">
        <v>0</v>
      </c>
      <c r="H1057" s="13">
        <v>0</v>
      </c>
      <c r="I1057" s="227">
        <v>0</v>
      </c>
      <c r="J1057" s="227">
        <v>0</v>
      </c>
      <c r="K1057" s="228">
        <v>0</v>
      </c>
    </row>
    <row r="1058" spans="3:11">
      <c r="C1058" s="11" t="s">
        <v>1220</v>
      </c>
      <c r="D1058" s="12" t="s">
        <v>2670</v>
      </c>
      <c r="E1058" s="13">
        <v>200</v>
      </c>
      <c r="F1058" s="13">
        <v>0</v>
      </c>
      <c r="G1058" s="13">
        <v>0</v>
      </c>
      <c r="H1058" s="13">
        <v>0</v>
      </c>
      <c r="I1058" s="227">
        <v>0</v>
      </c>
      <c r="J1058" s="227">
        <v>0</v>
      </c>
      <c r="K1058" s="228">
        <v>0</v>
      </c>
    </row>
    <row r="1059" spans="3:11">
      <c r="C1059" s="11" t="s">
        <v>1221</v>
      </c>
      <c r="D1059" s="12" t="s">
        <v>2671</v>
      </c>
      <c r="E1059" s="13">
        <v>733</v>
      </c>
      <c r="F1059" s="13">
        <v>672</v>
      </c>
      <c r="G1059" s="13">
        <v>115</v>
      </c>
      <c r="H1059" s="13">
        <v>114</v>
      </c>
      <c r="I1059" s="227">
        <v>0.91678035470668484</v>
      </c>
      <c r="J1059" s="227">
        <v>0.15688949522510232</v>
      </c>
      <c r="K1059" s="228">
        <v>0.15552523874488403</v>
      </c>
    </row>
    <row r="1060" spans="3:11">
      <c r="C1060" s="11" t="s">
        <v>1222</v>
      </c>
      <c r="D1060" s="12" t="s">
        <v>2672</v>
      </c>
      <c r="E1060" s="13">
        <v>23110</v>
      </c>
      <c r="F1060" s="13">
        <v>32</v>
      </c>
      <c r="G1060" s="13">
        <v>1277</v>
      </c>
      <c r="H1060" s="13">
        <v>1271</v>
      </c>
      <c r="I1060" s="227">
        <v>1.3846819558632627E-3</v>
      </c>
      <c r="J1060" s="227">
        <v>5.5257464301168326E-2</v>
      </c>
      <c r="K1060" s="228">
        <v>5.4997836434443961E-2</v>
      </c>
    </row>
    <row r="1061" spans="3:11">
      <c r="C1061" s="11" t="s">
        <v>1223</v>
      </c>
      <c r="D1061" s="12" t="s">
        <v>2673</v>
      </c>
      <c r="E1061" s="13">
        <v>198689</v>
      </c>
      <c r="F1061" s="13">
        <v>49</v>
      </c>
      <c r="G1061" s="13">
        <v>1006</v>
      </c>
      <c r="H1061" s="13">
        <v>990</v>
      </c>
      <c r="I1061" s="227">
        <v>2.466165716270151E-4</v>
      </c>
      <c r="J1061" s="227">
        <v>5.0631892052403508E-3</v>
      </c>
      <c r="K1061" s="228">
        <v>4.9826613451172432E-3</v>
      </c>
    </row>
    <row r="1062" spans="3:11">
      <c r="C1062" s="11" t="s">
        <v>1224</v>
      </c>
      <c r="D1062" s="12" t="s">
        <v>2674</v>
      </c>
      <c r="E1062" s="13">
        <v>2682</v>
      </c>
      <c r="F1062" s="13">
        <v>4</v>
      </c>
      <c r="G1062" s="13">
        <v>78</v>
      </c>
      <c r="H1062" s="13">
        <v>77</v>
      </c>
      <c r="I1062" s="227">
        <v>1.4914243102162564E-3</v>
      </c>
      <c r="J1062" s="227">
        <v>2.9082774049217001E-2</v>
      </c>
      <c r="K1062" s="228">
        <v>2.8709917971662939E-2</v>
      </c>
    </row>
    <row r="1063" spans="3:11">
      <c r="C1063" s="11" t="s">
        <v>1225</v>
      </c>
      <c r="D1063" s="12" t="s">
        <v>2675</v>
      </c>
      <c r="E1063" s="13">
        <v>11595</v>
      </c>
      <c r="F1063" s="13">
        <v>8</v>
      </c>
      <c r="G1063" s="13">
        <v>63</v>
      </c>
      <c r="H1063" s="13">
        <v>60</v>
      </c>
      <c r="I1063" s="227">
        <v>6.8995256576110395E-4</v>
      </c>
      <c r="J1063" s="227">
        <v>5.4333764553686935E-3</v>
      </c>
      <c r="K1063" s="228">
        <v>5.1746442432082798E-3</v>
      </c>
    </row>
    <row r="1064" spans="3:11">
      <c r="C1064" s="11" t="s">
        <v>1226</v>
      </c>
      <c r="D1064" s="12" t="s">
        <v>2676</v>
      </c>
      <c r="E1064" s="13">
        <v>33381</v>
      </c>
      <c r="F1064" s="13">
        <v>72</v>
      </c>
      <c r="G1064" s="13">
        <v>1137</v>
      </c>
      <c r="H1064" s="13">
        <v>1107</v>
      </c>
      <c r="I1064" s="227">
        <v>2.1569156106767324E-3</v>
      </c>
      <c r="J1064" s="227">
        <v>3.406129235193673E-2</v>
      </c>
      <c r="K1064" s="228">
        <v>3.3162577514154759E-2</v>
      </c>
    </row>
    <row r="1065" spans="3:11">
      <c r="C1065" s="11" t="s">
        <v>1227</v>
      </c>
      <c r="D1065" s="12" t="s">
        <v>2677</v>
      </c>
      <c r="E1065" s="13">
        <v>119452</v>
      </c>
      <c r="F1065" s="13">
        <v>103</v>
      </c>
      <c r="G1065" s="13">
        <v>1112</v>
      </c>
      <c r="H1065" s="13">
        <v>1073</v>
      </c>
      <c r="I1065" s="227">
        <v>8.6227103773900817E-4</v>
      </c>
      <c r="J1065" s="227">
        <v>9.3091785821920094E-3</v>
      </c>
      <c r="K1065" s="228">
        <v>8.9826876067374342E-3</v>
      </c>
    </row>
    <row r="1066" spans="3:11">
      <c r="C1066" s="11" t="s">
        <v>1228</v>
      </c>
      <c r="D1066" s="12" t="s">
        <v>2678</v>
      </c>
      <c r="E1066" s="13">
        <v>18031</v>
      </c>
      <c r="F1066" s="13">
        <v>38</v>
      </c>
      <c r="G1066" s="13">
        <v>40</v>
      </c>
      <c r="H1066" s="13">
        <v>37</v>
      </c>
      <c r="I1066" s="227">
        <v>2.1074815595363539E-3</v>
      </c>
      <c r="J1066" s="227">
        <v>2.2184016416172147E-3</v>
      </c>
      <c r="K1066" s="228">
        <v>2.0520215184959235E-3</v>
      </c>
    </row>
    <row r="1067" spans="3:11">
      <c r="C1067" s="11" t="s">
        <v>1229</v>
      </c>
      <c r="D1067" s="12" t="s">
        <v>2679</v>
      </c>
      <c r="E1067" s="13">
        <v>3955</v>
      </c>
      <c r="F1067" s="13">
        <v>17</v>
      </c>
      <c r="G1067" s="13">
        <v>26</v>
      </c>
      <c r="H1067" s="13">
        <v>25</v>
      </c>
      <c r="I1067" s="227">
        <v>4.2983565107458915E-3</v>
      </c>
      <c r="J1067" s="227">
        <v>6.5739570164348926E-3</v>
      </c>
      <c r="K1067" s="228">
        <v>6.321112515802781E-3</v>
      </c>
    </row>
    <row r="1068" spans="3:11">
      <c r="C1068" s="11" t="s">
        <v>1230</v>
      </c>
      <c r="D1068" s="12" t="s">
        <v>2680</v>
      </c>
      <c r="E1068" s="13">
        <v>13672</v>
      </c>
      <c r="F1068" s="13">
        <v>20</v>
      </c>
      <c r="G1068" s="13">
        <v>16</v>
      </c>
      <c r="H1068" s="13">
        <v>16</v>
      </c>
      <c r="I1068" s="227">
        <v>1.4628437682855471E-3</v>
      </c>
      <c r="J1068" s="227">
        <v>1.1702750146284377E-3</v>
      </c>
      <c r="K1068" s="228">
        <v>1.1702750146284377E-3</v>
      </c>
    </row>
    <row r="1069" spans="3:11">
      <c r="C1069" s="11" t="s">
        <v>1231</v>
      </c>
      <c r="D1069" s="12" t="s">
        <v>2681</v>
      </c>
      <c r="E1069" s="13">
        <v>3976</v>
      </c>
      <c r="F1069" s="13">
        <v>16</v>
      </c>
      <c r="G1069" s="13">
        <v>9</v>
      </c>
      <c r="H1069" s="13">
        <v>9</v>
      </c>
      <c r="I1069" s="227">
        <v>4.0241448692152921E-3</v>
      </c>
      <c r="J1069" s="227">
        <v>2.2635814889336017E-3</v>
      </c>
      <c r="K1069" s="228">
        <v>2.2635814889336017E-3</v>
      </c>
    </row>
    <row r="1070" spans="3:11">
      <c r="C1070" s="11" t="s">
        <v>1232</v>
      </c>
      <c r="D1070" s="12" t="s">
        <v>2682</v>
      </c>
      <c r="E1070" s="13">
        <v>8726</v>
      </c>
      <c r="F1070" s="13">
        <v>17</v>
      </c>
      <c r="G1070" s="13">
        <v>15</v>
      </c>
      <c r="H1070" s="13">
        <v>14</v>
      </c>
      <c r="I1070" s="227">
        <v>1.9482007792803117E-3</v>
      </c>
      <c r="J1070" s="227">
        <v>1.7190006876002749E-3</v>
      </c>
      <c r="K1070" s="228">
        <v>1.6044006417602567E-3</v>
      </c>
    </row>
    <row r="1071" spans="3:11">
      <c r="C1071" s="11" t="s">
        <v>1233</v>
      </c>
      <c r="D1071" s="12" t="s">
        <v>2683</v>
      </c>
      <c r="E1071" s="13">
        <v>17972</v>
      </c>
      <c r="F1071" s="13">
        <v>83</v>
      </c>
      <c r="G1071" s="13">
        <v>69</v>
      </c>
      <c r="H1071" s="13">
        <v>64</v>
      </c>
      <c r="I1071" s="227">
        <v>4.6182951257511687E-3</v>
      </c>
      <c r="J1071" s="227">
        <v>3.839305586467839E-3</v>
      </c>
      <c r="K1071" s="228">
        <v>3.5610950367237926E-3</v>
      </c>
    </row>
    <row r="1072" spans="3:11">
      <c r="C1072" s="11" t="s">
        <v>1234</v>
      </c>
      <c r="D1072" s="12" t="s">
        <v>2684</v>
      </c>
      <c r="E1072" s="13">
        <v>30883</v>
      </c>
      <c r="F1072" s="13">
        <v>78</v>
      </c>
      <c r="G1072" s="13">
        <v>53</v>
      </c>
      <c r="H1072" s="13">
        <v>51</v>
      </c>
      <c r="I1072" s="227">
        <v>2.5256613670951657E-3</v>
      </c>
      <c r="J1072" s="227">
        <v>1.716154518667228E-3</v>
      </c>
      <c r="K1072" s="228">
        <v>1.651393970792993E-3</v>
      </c>
    </row>
    <row r="1073" spans="3:11">
      <c r="C1073" s="11" t="s">
        <v>1235</v>
      </c>
      <c r="D1073" s="12" t="s">
        <v>2685</v>
      </c>
      <c r="E1073" s="13">
        <v>8416</v>
      </c>
      <c r="F1073" s="13">
        <v>27</v>
      </c>
      <c r="G1073" s="13">
        <v>9</v>
      </c>
      <c r="H1073" s="13">
        <v>7</v>
      </c>
      <c r="I1073" s="227">
        <v>3.2081749049429659E-3</v>
      </c>
      <c r="J1073" s="227">
        <v>1.0693916349809886E-3</v>
      </c>
      <c r="K1073" s="228">
        <v>8.3174904942965775E-4</v>
      </c>
    </row>
    <row r="1074" spans="3:11">
      <c r="C1074" s="11" t="s">
        <v>1236</v>
      </c>
      <c r="D1074" s="12" t="s">
        <v>2686</v>
      </c>
      <c r="E1074" s="13">
        <v>17318</v>
      </c>
      <c r="F1074" s="13">
        <v>75</v>
      </c>
      <c r="G1074" s="13">
        <v>718</v>
      </c>
      <c r="H1074" s="13">
        <v>656</v>
      </c>
      <c r="I1074" s="227">
        <v>4.3307541286522694E-3</v>
      </c>
      <c r="J1074" s="227">
        <v>4.1459752858297727E-2</v>
      </c>
      <c r="K1074" s="228">
        <v>3.787966277861185E-2</v>
      </c>
    </row>
    <row r="1075" spans="3:11">
      <c r="C1075" s="11" t="s">
        <v>1237</v>
      </c>
      <c r="D1075" s="12" t="s">
        <v>2687</v>
      </c>
      <c r="E1075" s="13">
        <v>44116</v>
      </c>
      <c r="F1075" s="13">
        <v>35</v>
      </c>
      <c r="G1075" s="13">
        <v>763</v>
      </c>
      <c r="H1075" s="13">
        <v>716</v>
      </c>
      <c r="I1075" s="227">
        <v>7.9336295221688275E-4</v>
      </c>
      <c r="J1075" s="227">
        <v>1.7295312358328045E-2</v>
      </c>
      <c r="K1075" s="228">
        <v>1.6229939251065372E-2</v>
      </c>
    </row>
    <row r="1076" spans="3:11">
      <c r="C1076" s="11" t="s">
        <v>1238</v>
      </c>
      <c r="D1076" s="12" t="s">
        <v>2688</v>
      </c>
      <c r="E1076" s="13">
        <v>31510</v>
      </c>
      <c r="F1076" s="13">
        <v>205</v>
      </c>
      <c r="G1076" s="13">
        <v>272</v>
      </c>
      <c r="H1076" s="13">
        <v>197</v>
      </c>
      <c r="I1076" s="227">
        <v>6.5058711520152336E-3</v>
      </c>
      <c r="J1076" s="227">
        <v>8.6321802602348455E-3</v>
      </c>
      <c r="K1076" s="228">
        <v>6.251983497302444E-3</v>
      </c>
    </row>
    <row r="1077" spans="3:11">
      <c r="C1077" s="11" t="s">
        <v>1239</v>
      </c>
      <c r="D1077" s="12" t="s">
        <v>2689</v>
      </c>
      <c r="E1077" s="13">
        <v>58037</v>
      </c>
      <c r="F1077" s="13">
        <v>163</v>
      </c>
      <c r="G1077" s="13">
        <v>188</v>
      </c>
      <c r="H1077" s="13">
        <v>156</v>
      </c>
      <c r="I1077" s="227">
        <v>2.8085531643606667E-3</v>
      </c>
      <c r="J1077" s="227">
        <v>3.239312852146045E-3</v>
      </c>
      <c r="K1077" s="228">
        <v>2.6879404517807606E-3</v>
      </c>
    </row>
    <row r="1078" spans="3:11">
      <c r="C1078" s="11" t="s">
        <v>1240</v>
      </c>
      <c r="D1078" s="12" t="s">
        <v>2690</v>
      </c>
      <c r="E1078" s="13">
        <v>10695</v>
      </c>
      <c r="F1078" s="13">
        <v>93</v>
      </c>
      <c r="G1078" s="13">
        <v>22</v>
      </c>
      <c r="H1078" s="13">
        <v>16</v>
      </c>
      <c r="I1078" s="227">
        <v>8.6956521739130436E-3</v>
      </c>
      <c r="J1078" s="227">
        <v>2.0570359981299672E-3</v>
      </c>
      <c r="K1078" s="228">
        <v>1.4960261804581581E-3</v>
      </c>
    </row>
    <row r="1079" spans="3:11">
      <c r="C1079" s="11" t="s">
        <v>1241</v>
      </c>
      <c r="D1079" s="12" t="s">
        <v>2691</v>
      </c>
      <c r="E1079" s="13">
        <v>149296</v>
      </c>
      <c r="F1079" s="13">
        <v>6</v>
      </c>
      <c r="G1079" s="13">
        <v>5279</v>
      </c>
      <c r="H1079" s="13">
        <v>5274</v>
      </c>
      <c r="I1079" s="227">
        <v>4.018861858321723E-5</v>
      </c>
      <c r="J1079" s="227">
        <v>3.5359286250133959E-2</v>
      </c>
      <c r="K1079" s="228">
        <v>3.5325795734647947E-2</v>
      </c>
    </row>
    <row r="1080" spans="3:11">
      <c r="C1080" s="11" t="s">
        <v>1242</v>
      </c>
      <c r="D1080" s="12" t="s">
        <v>2692</v>
      </c>
      <c r="E1080" s="13">
        <v>124971</v>
      </c>
      <c r="F1080" s="13">
        <v>8</v>
      </c>
      <c r="G1080" s="13">
        <v>2</v>
      </c>
      <c r="H1080" s="13">
        <v>1</v>
      </c>
      <c r="I1080" s="227">
        <v>6.4014851445535361E-5</v>
      </c>
      <c r="J1080" s="227">
        <v>1.600371286138384E-5</v>
      </c>
      <c r="K1080" s="228">
        <v>8.0018564306919202E-6</v>
      </c>
    </row>
    <row r="1081" spans="3:11">
      <c r="C1081" s="11" t="s">
        <v>1243</v>
      </c>
      <c r="D1081" s="12" t="s">
        <v>2693</v>
      </c>
      <c r="E1081" s="13">
        <v>20964</v>
      </c>
      <c r="F1081" s="13">
        <v>241</v>
      </c>
      <c r="G1081" s="13">
        <v>4245</v>
      </c>
      <c r="H1081" s="13">
        <v>4236</v>
      </c>
      <c r="I1081" s="227">
        <v>1.1495897729440947E-2</v>
      </c>
      <c r="J1081" s="227">
        <v>0.20248998282770464</v>
      </c>
      <c r="K1081" s="228">
        <v>0.20206067544361764</v>
      </c>
    </row>
    <row r="1082" spans="3:11">
      <c r="C1082" s="11" t="s">
        <v>1244</v>
      </c>
      <c r="D1082" s="12" t="s">
        <v>2694</v>
      </c>
      <c r="E1082" s="13">
        <v>244686</v>
      </c>
      <c r="F1082" s="13">
        <v>98</v>
      </c>
      <c r="G1082" s="13">
        <v>26308</v>
      </c>
      <c r="H1082" s="13">
        <v>26114</v>
      </c>
      <c r="I1082" s="227">
        <v>4.0051331093728288E-4</v>
      </c>
      <c r="J1082" s="227">
        <v>0.10751738963406161</v>
      </c>
      <c r="K1082" s="228">
        <v>0.10672453675322659</v>
      </c>
    </row>
    <row r="1083" spans="3:11">
      <c r="C1083" s="11" t="s">
        <v>1245</v>
      </c>
      <c r="D1083" s="12" t="s">
        <v>2695</v>
      </c>
      <c r="E1083" s="13">
        <v>44184</v>
      </c>
      <c r="F1083" s="13">
        <v>24</v>
      </c>
      <c r="G1083" s="13">
        <v>16</v>
      </c>
      <c r="H1083" s="13">
        <v>16</v>
      </c>
      <c r="I1083" s="227">
        <v>5.4318305268875606E-4</v>
      </c>
      <c r="J1083" s="227">
        <v>3.6212203512583739E-4</v>
      </c>
      <c r="K1083" s="228">
        <v>3.6212203512583739E-4</v>
      </c>
    </row>
    <row r="1084" spans="3:11">
      <c r="C1084" s="11" t="s">
        <v>1246</v>
      </c>
      <c r="D1084" s="12" t="s">
        <v>2696</v>
      </c>
      <c r="E1084" s="13">
        <v>14470</v>
      </c>
      <c r="F1084" s="13">
        <v>98</v>
      </c>
      <c r="G1084" s="13">
        <v>264</v>
      </c>
      <c r="H1084" s="13">
        <v>262</v>
      </c>
      <c r="I1084" s="227">
        <v>6.772633033863165E-3</v>
      </c>
      <c r="J1084" s="227">
        <v>1.8244644091223221E-2</v>
      </c>
      <c r="K1084" s="228">
        <v>1.8106427090532135E-2</v>
      </c>
    </row>
    <row r="1085" spans="3:11">
      <c r="C1085" s="11" t="s">
        <v>1247</v>
      </c>
      <c r="D1085" s="12" t="s">
        <v>2697</v>
      </c>
      <c r="E1085" s="13">
        <v>5541</v>
      </c>
      <c r="F1085" s="13">
        <v>174</v>
      </c>
      <c r="G1085" s="13">
        <v>43</v>
      </c>
      <c r="H1085" s="13">
        <v>42</v>
      </c>
      <c r="I1085" s="227">
        <v>3.1402273957769358E-2</v>
      </c>
      <c r="J1085" s="227">
        <v>7.7603320700234618E-3</v>
      </c>
      <c r="K1085" s="228">
        <v>7.5798592311857064E-3</v>
      </c>
    </row>
    <row r="1086" spans="3:11">
      <c r="C1086" s="11" t="s">
        <v>1248</v>
      </c>
      <c r="D1086" s="12" t="s">
        <v>2698</v>
      </c>
      <c r="E1086" s="13">
        <v>3156</v>
      </c>
      <c r="F1086" s="13">
        <v>3131</v>
      </c>
      <c r="G1086" s="13">
        <v>46</v>
      </c>
      <c r="H1086" s="13">
        <v>46</v>
      </c>
      <c r="I1086" s="227">
        <v>0.99207858048162234</v>
      </c>
      <c r="J1086" s="227">
        <v>1.4575411913814956E-2</v>
      </c>
      <c r="K1086" s="228">
        <v>1.4575411913814956E-2</v>
      </c>
    </row>
    <row r="1087" spans="3:11">
      <c r="C1087" s="11" t="s">
        <v>1249</v>
      </c>
      <c r="D1087" s="12" t="s">
        <v>2699</v>
      </c>
      <c r="E1087" s="13">
        <v>12864</v>
      </c>
      <c r="F1087" s="13">
        <v>6</v>
      </c>
      <c r="G1087" s="13">
        <v>124</v>
      </c>
      <c r="H1087" s="13">
        <v>124</v>
      </c>
      <c r="I1087" s="227">
        <v>4.6641791044776119E-4</v>
      </c>
      <c r="J1087" s="227">
        <v>9.6393034825870642E-3</v>
      </c>
      <c r="K1087" s="228">
        <v>9.6393034825870642E-3</v>
      </c>
    </row>
    <row r="1088" spans="3:11">
      <c r="C1088" s="11" t="s">
        <v>1250</v>
      </c>
      <c r="D1088" s="12" t="s">
        <v>2700</v>
      </c>
      <c r="E1088" s="13">
        <v>21017</v>
      </c>
      <c r="F1088" s="13">
        <v>7</v>
      </c>
      <c r="G1088" s="13">
        <v>3</v>
      </c>
      <c r="H1088" s="13">
        <v>3</v>
      </c>
      <c r="I1088" s="227">
        <v>3.3306371032973305E-4</v>
      </c>
      <c r="J1088" s="227">
        <v>1.4274159014131417E-4</v>
      </c>
      <c r="K1088" s="228">
        <v>1.4274159014131417E-4</v>
      </c>
    </row>
    <row r="1089" spans="3:11">
      <c r="C1089" s="11" t="s">
        <v>1251</v>
      </c>
      <c r="D1089" s="12" t="s">
        <v>2701</v>
      </c>
      <c r="E1089" s="13">
        <v>32980</v>
      </c>
      <c r="F1089" s="13">
        <v>81</v>
      </c>
      <c r="G1089" s="13">
        <v>16</v>
      </c>
      <c r="H1089" s="13">
        <v>15</v>
      </c>
      <c r="I1089" s="227">
        <v>2.4560339599757428E-3</v>
      </c>
      <c r="J1089" s="227">
        <v>4.8514251061249243E-4</v>
      </c>
      <c r="K1089" s="228">
        <v>4.5482110369921165E-4</v>
      </c>
    </row>
    <row r="1090" spans="3:11">
      <c r="C1090" s="11" t="s">
        <v>1252</v>
      </c>
      <c r="D1090" s="12" t="s">
        <v>2702</v>
      </c>
      <c r="E1090" s="13">
        <v>4912</v>
      </c>
      <c r="F1090" s="13">
        <v>12</v>
      </c>
      <c r="G1090" s="13">
        <v>6</v>
      </c>
      <c r="H1090" s="13">
        <v>6</v>
      </c>
      <c r="I1090" s="227">
        <v>2.4429967426710096E-3</v>
      </c>
      <c r="J1090" s="227">
        <v>1.2214983713355048E-3</v>
      </c>
      <c r="K1090" s="228">
        <v>1.2214983713355048E-3</v>
      </c>
    </row>
    <row r="1091" spans="3:11">
      <c r="C1091" s="11" t="s">
        <v>1253</v>
      </c>
      <c r="D1091" s="12" t="s">
        <v>2703</v>
      </c>
      <c r="E1091" s="13">
        <v>6375</v>
      </c>
      <c r="F1091" s="13">
        <v>4337</v>
      </c>
      <c r="G1091" s="13">
        <v>1630</v>
      </c>
      <c r="H1091" s="13">
        <v>1716</v>
      </c>
      <c r="I1091" s="227">
        <v>0.68031372549019609</v>
      </c>
      <c r="J1091" s="227">
        <v>0.25568627450980391</v>
      </c>
      <c r="K1091" s="228">
        <v>0.26917647058823529</v>
      </c>
    </row>
    <row r="1092" spans="3:11">
      <c r="C1092" s="11" t="s">
        <v>1254</v>
      </c>
      <c r="D1092" s="12" t="s">
        <v>2704</v>
      </c>
      <c r="E1092" s="13">
        <v>11075</v>
      </c>
      <c r="F1092" s="13">
        <v>4871</v>
      </c>
      <c r="G1092" s="13">
        <v>2026</v>
      </c>
      <c r="H1092" s="13">
        <v>2097</v>
      </c>
      <c r="I1092" s="227">
        <v>0.43981941309255079</v>
      </c>
      <c r="J1092" s="227">
        <v>0.18293453724604966</v>
      </c>
      <c r="K1092" s="228">
        <v>0.18934537246049662</v>
      </c>
    </row>
    <row r="1093" spans="3:11">
      <c r="C1093" s="11" t="s">
        <v>1255</v>
      </c>
      <c r="D1093" s="12" t="s">
        <v>2705</v>
      </c>
      <c r="E1093" s="13">
        <v>6163</v>
      </c>
      <c r="F1093" s="13">
        <v>660</v>
      </c>
      <c r="G1093" s="13">
        <v>847</v>
      </c>
      <c r="H1093" s="13">
        <v>888</v>
      </c>
      <c r="I1093" s="227">
        <v>0.10709070257991238</v>
      </c>
      <c r="J1093" s="227">
        <v>0.13743306831088756</v>
      </c>
      <c r="K1093" s="228">
        <v>0.14408567256206392</v>
      </c>
    </row>
    <row r="1094" spans="3:11">
      <c r="C1094" s="11" t="s">
        <v>1256</v>
      </c>
      <c r="D1094" s="12" t="s">
        <v>2706</v>
      </c>
      <c r="E1094" s="13">
        <v>6731</v>
      </c>
      <c r="F1094" s="13">
        <v>511</v>
      </c>
      <c r="G1094" s="13">
        <v>712</v>
      </c>
      <c r="H1094" s="13">
        <v>764</v>
      </c>
      <c r="I1094" s="227">
        <v>7.5917397117813104E-2</v>
      </c>
      <c r="J1094" s="227">
        <v>0.10577923042638539</v>
      </c>
      <c r="K1094" s="228">
        <v>0.11350467983954836</v>
      </c>
    </row>
    <row r="1095" spans="3:11">
      <c r="C1095" s="11" t="s">
        <v>1257</v>
      </c>
      <c r="D1095" s="12" t="s">
        <v>2707</v>
      </c>
      <c r="E1095" s="13">
        <v>2737</v>
      </c>
      <c r="F1095" s="13">
        <v>24</v>
      </c>
      <c r="G1095" s="13">
        <v>82</v>
      </c>
      <c r="H1095" s="13">
        <v>80</v>
      </c>
      <c r="I1095" s="227">
        <v>8.7687248812568508E-3</v>
      </c>
      <c r="J1095" s="227">
        <v>2.9959810010960906E-2</v>
      </c>
      <c r="K1095" s="228">
        <v>2.9229082937522834E-2</v>
      </c>
    </row>
    <row r="1096" spans="3:11">
      <c r="C1096" s="11" t="s">
        <v>1258</v>
      </c>
      <c r="D1096" s="12" t="s">
        <v>2708</v>
      </c>
      <c r="E1096" s="13">
        <v>15994</v>
      </c>
      <c r="F1096" s="13">
        <v>62</v>
      </c>
      <c r="G1096" s="13">
        <v>330</v>
      </c>
      <c r="H1096" s="13">
        <v>328</v>
      </c>
      <c r="I1096" s="227">
        <v>3.8764536701262975E-3</v>
      </c>
      <c r="J1096" s="227">
        <v>2.0632737276478678E-2</v>
      </c>
      <c r="K1096" s="228">
        <v>2.050769038389396E-2</v>
      </c>
    </row>
    <row r="1097" spans="3:11">
      <c r="C1097" s="11" t="s">
        <v>1259</v>
      </c>
      <c r="D1097" s="12" t="s">
        <v>2709</v>
      </c>
      <c r="E1097" s="13">
        <v>3137</v>
      </c>
      <c r="F1097" s="13">
        <v>108</v>
      </c>
      <c r="G1097" s="13">
        <v>261</v>
      </c>
      <c r="H1097" s="13">
        <v>259</v>
      </c>
      <c r="I1097" s="227">
        <v>3.4427797258527258E-2</v>
      </c>
      <c r="J1097" s="227">
        <v>8.320051004144087E-2</v>
      </c>
      <c r="K1097" s="228">
        <v>8.2562958240357032E-2</v>
      </c>
    </row>
    <row r="1098" spans="3:11">
      <c r="C1098" s="11" t="s">
        <v>1260</v>
      </c>
      <c r="D1098" s="12" t="s">
        <v>2710</v>
      </c>
      <c r="E1098" s="13">
        <v>5865</v>
      </c>
      <c r="F1098" s="13">
        <v>240</v>
      </c>
      <c r="G1098" s="13">
        <v>342</v>
      </c>
      <c r="H1098" s="13">
        <v>344</v>
      </c>
      <c r="I1098" s="227">
        <v>4.0920716112531973E-2</v>
      </c>
      <c r="J1098" s="227">
        <v>5.8312020460358056E-2</v>
      </c>
      <c r="K1098" s="228">
        <v>5.8653026427962489E-2</v>
      </c>
    </row>
    <row r="1099" spans="3:11">
      <c r="C1099" s="11" t="s">
        <v>1261</v>
      </c>
      <c r="D1099" s="12" t="s">
        <v>2711</v>
      </c>
      <c r="E1099" s="13">
        <v>1417</v>
      </c>
      <c r="F1099" s="13">
        <v>54</v>
      </c>
      <c r="G1099" s="13">
        <v>221</v>
      </c>
      <c r="H1099" s="13">
        <v>220</v>
      </c>
      <c r="I1099" s="227">
        <v>3.8108680310515175E-2</v>
      </c>
      <c r="J1099" s="227">
        <v>0.15596330275229359</v>
      </c>
      <c r="K1099" s="228">
        <v>0.15525758645024701</v>
      </c>
    </row>
    <row r="1100" spans="3:11">
      <c r="C1100" s="11" t="s">
        <v>1262</v>
      </c>
      <c r="D1100" s="12" t="s">
        <v>2712</v>
      </c>
      <c r="E1100" s="13">
        <v>1092</v>
      </c>
      <c r="F1100" s="13">
        <v>79</v>
      </c>
      <c r="G1100" s="13">
        <v>19</v>
      </c>
      <c r="H1100" s="13">
        <v>22</v>
      </c>
      <c r="I1100" s="227">
        <v>7.2344322344322351E-2</v>
      </c>
      <c r="J1100" s="227">
        <v>1.73992673992674E-2</v>
      </c>
      <c r="K1100" s="228">
        <v>2.0146520146520148E-2</v>
      </c>
    </row>
    <row r="1101" spans="3:11">
      <c r="C1101" s="11" t="s">
        <v>1263</v>
      </c>
      <c r="D1101" s="12" t="s">
        <v>2713</v>
      </c>
      <c r="E1101" s="13">
        <v>271</v>
      </c>
      <c r="F1101" s="13">
        <v>73</v>
      </c>
      <c r="G1101" s="13">
        <v>11</v>
      </c>
      <c r="H1101" s="13">
        <v>9</v>
      </c>
      <c r="I1101" s="227">
        <v>0.26937269372693728</v>
      </c>
      <c r="J1101" s="227">
        <v>4.0590405904059039E-2</v>
      </c>
      <c r="K1101" s="228">
        <v>3.3210332103321034E-2</v>
      </c>
    </row>
    <row r="1102" spans="3:11">
      <c r="C1102" s="11" t="s">
        <v>1264</v>
      </c>
      <c r="D1102" s="12" t="s">
        <v>2714</v>
      </c>
      <c r="E1102" s="13">
        <v>1321</v>
      </c>
      <c r="F1102" s="13">
        <v>216</v>
      </c>
      <c r="G1102" s="13">
        <v>208</v>
      </c>
      <c r="H1102" s="13">
        <v>242</v>
      </c>
      <c r="I1102" s="227">
        <v>0.16351249053747161</v>
      </c>
      <c r="J1102" s="227">
        <v>0.15745647236941712</v>
      </c>
      <c r="K1102" s="228">
        <v>0.18319454958364875</v>
      </c>
    </row>
    <row r="1103" spans="3:11">
      <c r="C1103" s="11" t="s">
        <v>1265</v>
      </c>
      <c r="D1103" s="12" t="s">
        <v>2715</v>
      </c>
      <c r="E1103" s="13">
        <v>1634</v>
      </c>
      <c r="F1103" s="13">
        <v>30</v>
      </c>
      <c r="G1103" s="13">
        <v>60</v>
      </c>
      <c r="H1103" s="13">
        <v>62</v>
      </c>
      <c r="I1103" s="227">
        <v>1.8359853121175031E-2</v>
      </c>
      <c r="J1103" s="227">
        <v>3.6719706242350061E-2</v>
      </c>
      <c r="K1103" s="228">
        <v>3.7943696450428395E-2</v>
      </c>
    </row>
    <row r="1104" spans="3:11">
      <c r="C1104" s="11" t="s">
        <v>1266</v>
      </c>
      <c r="D1104" s="12" t="s">
        <v>2716</v>
      </c>
      <c r="E1104" s="13">
        <v>10981</v>
      </c>
      <c r="F1104" s="13">
        <v>99</v>
      </c>
      <c r="G1104" s="13">
        <v>132</v>
      </c>
      <c r="H1104" s="13">
        <v>133</v>
      </c>
      <c r="I1104" s="227">
        <v>9.0155723522447866E-3</v>
      </c>
      <c r="J1104" s="227">
        <v>1.2020763136326383E-2</v>
      </c>
      <c r="K1104" s="228">
        <v>1.2111829523722794E-2</v>
      </c>
    </row>
    <row r="1105" spans="3:11">
      <c r="C1105" s="11" t="s">
        <v>1267</v>
      </c>
      <c r="D1105" s="12" t="s">
        <v>2717</v>
      </c>
      <c r="E1105" s="13">
        <v>740</v>
      </c>
      <c r="F1105" s="13">
        <v>28</v>
      </c>
      <c r="G1105" s="13">
        <v>7</v>
      </c>
      <c r="H1105" s="13">
        <v>13</v>
      </c>
      <c r="I1105" s="227">
        <v>3.783783783783784E-2</v>
      </c>
      <c r="J1105" s="227">
        <v>9.45945945945946E-3</v>
      </c>
      <c r="K1105" s="228">
        <v>1.7567567567567569E-2</v>
      </c>
    </row>
    <row r="1106" spans="3:11">
      <c r="C1106" s="11" t="s">
        <v>1268</v>
      </c>
      <c r="D1106" s="12" t="s">
        <v>2718</v>
      </c>
      <c r="E1106" s="13">
        <v>3698</v>
      </c>
      <c r="F1106" s="13">
        <v>27</v>
      </c>
      <c r="G1106" s="13">
        <v>4</v>
      </c>
      <c r="H1106" s="13">
        <v>3</v>
      </c>
      <c r="I1106" s="227">
        <v>7.3012439156300707E-3</v>
      </c>
      <c r="J1106" s="227">
        <v>1.081665765278529E-3</v>
      </c>
      <c r="K1106" s="228">
        <v>8.1124932395889671E-4</v>
      </c>
    </row>
    <row r="1107" spans="3:11">
      <c r="C1107" s="11" t="s">
        <v>1269</v>
      </c>
      <c r="D1107" s="12" t="s">
        <v>2719</v>
      </c>
      <c r="E1107" s="13">
        <v>40599</v>
      </c>
      <c r="F1107" s="13">
        <v>117</v>
      </c>
      <c r="G1107" s="13">
        <v>396</v>
      </c>
      <c r="H1107" s="13">
        <v>446</v>
      </c>
      <c r="I1107" s="227">
        <v>2.881844380403458E-3</v>
      </c>
      <c r="J1107" s="227">
        <v>9.7539348259809353E-3</v>
      </c>
      <c r="K1107" s="228">
        <v>1.0985492253503782E-2</v>
      </c>
    </row>
    <row r="1108" spans="3:11">
      <c r="C1108" s="11" t="s">
        <v>1270</v>
      </c>
      <c r="D1108" s="12" t="s">
        <v>2720</v>
      </c>
      <c r="E1108" s="13">
        <v>31740</v>
      </c>
      <c r="F1108" s="13">
        <v>767</v>
      </c>
      <c r="G1108" s="13">
        <v>1401</v>
      </c>
      <c r="H1108" s="13">
        <v>1513</v>
      </c>
      <c r="I1108" s="227">
        <v>2.4165091367359798E-2</v>
      </c>
      <c r="J1108" s="227">
        <v>4.4139886578449902E-2</v>
      </c>
      <c r="K1108" s="228">
        <v>4.7668557025834911E-2</v>
      </c>
    </row>
    <row r="1109" spans="3:11">
      <c r="C1109" s="11" t="s">
        <v>167</v>
      </c>
      <c r="D1109" s="12" t="s">
        <v>2721</v>
      </c>
      <c r="E1109" s="13">
        <v>2681</v>
      </c>
      <c r="F1109" s="13">
        <v>2539</v>
      </c>
      <c r="G1109" s="13">
        <v>1722</v>
      </c>
      <c r="H1109" s="13">
        <v>1391</v>
      </c>
      <c r="I1109" s="227">
        <v>0.94703468854904882</v>
      </c>
      <c r="J1109" s="227">
        <v>0.64229765013054829</v>
      </c>
      <c r="K1109" s="228">
        <v>0.51883625512868337</v>
      </c>
    </row>
    <row r="1110" spans="3:11">
      <c r="C1110" s="11" t="s">
        <v>169</v>
      </c>
      <c r="D1110" s="12" t="s">
        <v>2722</v>
      </c>
      <c r="E1110" s="13">
        <v>1577</v>
      </c>
      <c r="F1110" s="13">
        <v>1455</v>
      </c>
      <c r="G1110" s="13">
        <v>964</v>
      </c>
      <c r="H1110" s="13">
        <v>926</v>
      </c>
      <c r="I1110" s="227">
        <v>0.92263792010145851</v>
      </c>
      <c r="J1110" s="227">
        <v>0.61128725428027897</v>
      </c>
      <c r="K1110" s="228">
        <v>0.58719086873811033</v>
      </c>
    </row>
    <row r="1111" spans="3:11">
      <c r="C1111" s="11" t="s">
        <v>171</v>
      </c>
      <c r="D1111" s="12" t="s">
        <v>2723</v>
      </c>
      <c r="E1111" s="13">
        <v>1546</v>
      </c>
      <c r="F1111" s="13">
        <v>1441</v>
      </c>
      <c r="G1111" s="13">
        <v>903</v>
      </c>
      <c r="H1111" s="13">
        <v>800</v>
      </c>
      <c r="I1111" s="227">
        <v>0.93208279430789132</v>
      </c>
      <c r="J1111" s="227">
        <v>0.58408796895213455</v>
      </c>
      <c r="K1111" s="228">
        <v>0.51746442432082795</v>
      </c>
    </row>
    <row r="1112" spans="3:11">
      <c r="C1112" s="11" t="s">
        <v>173</v>
      </c>
      <c r="D1112" s="12" t="s">
        <v>2724</v>
      </c>
      <c r="E1112" s="13">
        <v>500</v>
      </c>
      <c r="F1112" s="13">
        <v>467</v>
      </c>
      <c r="G1112" s="13">
        <v>330</v>
      </c>
      <c r="H1112" s="13">
        <v>282</v>
      </c>
      <c r="I1112" s="227">
        <v>0.93400000000000005</v>
      </c>
      <c r="J1112" s="227">
        <v>0.66</v>
      </c>
      <c r="K1112" s="228">
        <v>0.56399999999999995</v>
      </c>
    </row>
    <row r="1113" spans="3:11">
      <c r="C1113" s="11" t="s">
        <v>1271</v>
      </c>
      <c r="D1113" s="12" t="s">
        <v>2725</v>
      </c>
      <c r="E1113" s="13">
        <v>14482</v>
      </c>
      <c r="F1113" s="13">
        <v>2510</v>
      </c>
      <c r="G1113" s="13">
        <v>1185</v>
      </c>
      <c r="H1113" s="13">
        <v>2275</v>
      </c>
      <c r="I1113" s="227">
        <v>0.17331860240298302</v>
      </c>
      <c r="J1113" s="227">
        <v>8.1825714680292774E-2</v>
      </c>
      <c r="K1113" s="228">
        <v>0.15709156193895871</v>
      </c>
    </row>
    <row r="1114" spans="3:11">
      <c r="C1114" s="11" t="s">
        <v>1272</v>
      </c>
      <c r="D1114" s="12" t="s">
        <v>2726</v>
      </c>
      <c r="E1114" s="13">
        <v>18323</v>
      </c>
      <c r="F1114" s="13">
        <v>779</v>
      </c>
      <c r="G1114" s="13">
        <v>279</v>
      </c>
      <c r="H1114" s="13">
        <v>320</v>
      </c>
      <c r="I1114" s="227">
        <v>4.251487201877422E-2</v>
      </c>
      <c r="J1114" s="227">
        <v>1.5226764176172023E-2</v>
      </c>
      <c r="K1114" s="228">
        <v>1.7464389019265406E-2</v>
      </c>
    </row>
    <row r="1115" spans="3:11">
      <c r="C1115" s="11" t="s">
        <v>1273</v>
      </c>
      <c r="D1115" s="12" t="s">
        <v>2727</v>
      </c>
      <c r="E1115" s="13">
        <v>16913</v>
      </c>
      <c r="F1115" s="13">
        <v>338</v>
      </c>
      <c r="G1115" s="13">
        <v>482</v>
      </c>
      <c r="H1115" s="13">
        <v>528</v>
      </c>
      <c r="I1115" s="227">
        <v>1.9984627209838585E-2</v>
      </c>
      <c r="J1115" s="227">
        <v>2.849878791462189E-2</v>
      </c>
      <c r="K1115" s="228">
        <v>3.1218589250872109E-2</v>
      </c>
    </row>
    <row r="1116" spans="3:11">
      <c r="C1116" s="11" t="s">
        <v>1274</v>
      </c>
      <c r="D1116" s="12" t="s">
        <v>2728</v>
      </c>
      <c r="E1116" s="13">
        <v>6129</v>
      </c>
      <c r="F1116" s="13">
        <v>823</v>
      </c>
      <c r="G1116" s="13">
        <v>190</v>
      </c>
      <c r="H1116" s="13">
        <v>797</v>
      </c>
      <c r="I1116" s="227">
        <v>0.13427965410344264</v>
      </c>
      <c r="J1116" s="227">
        <v>3.1000163158753466E-2</v>
      </c>
      <c r="K1116" s="228">
        <v>0.13003752651329745</v>
      </c>
    </row>
    <row r="1117" spans="3:11">
      <c r="C1117" s="11" t="s">
        <v>1275</v>
      </c>
      <c r="D1117" s="12" t="s">
        <v>2729</v>
      </c>
      <c r="E1117" s="13">
        <v>25592</v>
      </c>
      <c r="F1117" s="13">
        <v>867</v>
      </c>
      <c r="G1117" s="13">
        <v>338</v>
      </c>
      <c r="H1117" s="13">
        <v>821</v>
      </c>
      <c r="I1117" s="227">
        <v>3.387777430447015E-2</v>
      </c>
      <c r="J1117" s="227">
        <v>1.3207252266333229E-2</v>
      </c>
      <c r="K1117" s="228">
        <v>3.2080337605501719E-2</v>
      </c>
    </row>
    <row r="1118" spans="3:11">
      <c r="C1118" s="11" t="s">
        <v>1276</v>
      </c>
      <c r="D1118" s="12" t="s">
        <v>2730</v>
      </c>
      <c r="E1118" s="13">
        <v>8437</v>
      </c>
      <c r="F1118" s="13">
        <v>1182</v>
      </c>
      <c r="G1118" s="13">
        <v>585</v>
      </c>
      <c r="H1118" s="13">
        <v>723</v>
      </c>
      <c r="I1118" s="227">
        <v>0.14009719094464856</v>
      </c>
      <c r="J1118" s="227">
        <v>6.9337442218798145E-2</v>
      </c>
      <c r="K1118" s="228">
        <v>8.5693967049899247E-2</v>
      </c>
    </row>
    <row r="1119" spans="3:11">
      <c r="C1119" s="11" t="s">
        <v>1277</v>
      </c>
      <c r="D1119" s="12" t="s">
        <v>2731</v>
      </c>
      <c r="E1119" s="13">
        <v>23404</v>
      </c>
      <c r="F1119" s="13">
        <v>1173</v>
      </c>
      <c r="G1119" s="13">
        <v>497</v>
      </c>
      <c r="H1119" s="13">
        <v>560</v>
      </c>
      <c r="I1119" s="227">
        <v>5.0119637668774565E-2</v>
      </c>
      <c r="J1119" s="227">
        <v>2.12356862074859E-2</v>
      </c>
      <c r="K1119" s="228">
        <v>2.3927533754913691E-2</v>
      </c>
    </row>
    <row r="1120" spans="3:11">
      <c r="C1120" s="11" t="s">
        <v>1278</v>
      </c>
      <c r="D1120" s="12" t="s">
        <v>2732</v>
      </c>
      <c r="E1120" s="13">
        <v>14107</v>
      </c>
      <c r="F1120" s="13">
        <v>856</v>
      </c>
      <c r="G1120" s="13">
        <v>525</v>
      </c>
      <c r="H1120" s="13">
        <v>432</v>
      </c>
      <c r="I1120" s="227">
        <v>6.0679095484511239E-2</v>
      </c>
      <c r="J1120" s="227">
        <v>3.7215566739916356E-2</v>
      </c>
      <c r="K1120" s="228">
        <v>3.0623094917416886E-2</v>
      </c>
    </row>
    <row r="1121" spans="3:11">
      <c r="C1121" s="11" t="s">
        <v>1279</v>
      </c>
      <c r="D1121" s="12" t="s">
        <v>2733</v>
      </c>
      <c r="E1121" s="13">
        <v>20609</v>
      </c>
      <c r="F1121" s="13">
        <v>347</v>
      </c>
      <c r="G1121" s="13">
        <v>146</v>
      </c>
      <c r="H1121" s="13">
        <v>142</v>
      </c>
      <c r="I1121" s="227">
        <v>1.6837304090445922E-2</v>
      </c>
      <c r="J1121" s="227">
        <v>7.0842835654325777E-3</v>
      </c>
      <c r="K1121" s="228">
        <v>6.8901936047357946E-3</v>
      </c>
    </row>
    <row r="1122" spans="3:11">
      <c r="C1122" s="11" t="s">
        <v>1280</v>
      </c>
      <c r="D1122" s="12" t="s">
        <v>2734</v>
      </c>
      <c r="E1122" s="13">
        <v>1918</v>
      </c>
      <c r="F1122" s="13">
        <v>1083</v>
      </c>
      <c r="G1122" s="13">
        <v>376</v>
      </c>
      <c r="H1122" s="13">
        <v>332</v>
      </c>
      <c r="I1122" s="227">
        <v>0.56465067778936395</v>
      </c>
      <c r="J1122" s="227">
        <v>0.19603753910323254</v>
      </c>
      <c r="K1122" s="228">
        <v>0.17309697601668406</v>
      </c>
    </row>
    <row r="1123" spans="3:11">
      <c r="C1123" s="11" t="s">
        <v>1281</v>
      </c>
      <c r="D1123" s="12" t="s">
        <v>2735</v>
      </c>
      <c r="E1123" s="13">
        <v>4864</v>
      </c>
      <c r="F1123" s="13">
        <v>1611</v>
      </c>
      <c r="G1123" s="13">
        <v>732</v>
      </c>
      <c r="H1123" s="13">
        <v>740</v>
      </c>
      <c r="I1123" s="227">
        <v>0.33120888157894735</v>
      </c>
      <c r="J1123" s="227">
        <v>0.15049342105263158</v>
      </c>
      <c r="K1123" s="228">
        <v>0.15213815789473684</v>
      </c>
    </row>
    <row r="1124" spans="3:11">
      <c r="C1124" s="11" t="s">
        <v>1282</v>
      </c>
      <c r="D1124" s="12" t="s">
        <v>2736</v>
      </c>
      <c r="E1124" s="13">
        <v>54784</v>
      </c>
      <c r="F1124" s="13">
        <v>80</v>
      </c>
      <c r="G1124" s="13">
        <v>94</v>
      </c>
      <c r="H1124" s="13">
        <v>94</v>
      </c>
      <c r="I1124" s="227">
        <v>1.4602803738317756E-3</v>
      </c>
      <c r="J1124" s="227">
        <v>1.7158294392523364E-3</v>
      </c>
      <c r="K1124" s="228">
        <v>1.7158294392523364E-3</v>
      </c>
    </row>
    <row r="1125" spans="3:11">
      <c r="C1125" s="11" t="s">
        <v>1283</v>
      </c>
      <c r="D1125" s="12" t="s">
        <v>2737</v>
      </c>
      <c r="E1125" s="13">
        <v>8882</v>
      </c>
      <c r="F1125" s="13">
        <v>141</v>
      </c>
      <c r="G1125" s="13">
        <v>57</v>
      </c>
      <c r="H1125" s="13">
        <v>80</v>
      </c>
      <c r="I1125" s="227">
        <v>1.5874802972303537E-2</v>
      </c>
      <c r="J1125" s="227">
        <v>6.417473541995046E-3</v>
      </c>
      <c r="K1125" s="228">
        <v>9.0069804098176082E-3</v>
      </c>
    </row>
    <row r="1126" spans="3:11">
      <c r="C1126" s="11" t="s">
        <v>1284</v>
      </c>
      <c r="D1126" s="12" t="s">
        <v>2738</v>
      </c>
      <c r="E1126" s="13">
        <v>3557</v>
      </c>
      <c r="F1126" s="13">
        <v>76</v>
      </c>
      <c r="G1126" s="13">
        <v>68</v>
      </c>
      <c r="H1126" s="13">
        <v>86</v>
      </c>
      <c r="I1126" s="227">
        <v>2.1366319932527411E-2</v>
      </c>
      <c r="J1126" s="227">
        <v>1.9117233623840314E-2</v>
      </c>
      <c r="K1126" s="228">
        <v>2.417767781838628E-2</v>
      </c>
    </row>
    <row r="1127" spans="3:11">
      <c r="C1127" s="11" t="s">
        <v>1285</v>
      </c>
      <c r="D1127" s="12" t="s">
        <v>2739</v>
      </c>
      <c r="E1127" s="13">
        <v>10857</v>
      </c>
      <c r="F1127" s="13">
        <v>51</v>
      </c>
      <c r="G1127" s="13">
        <v>24</v>
      </c>
      <c r="H1127" s="13">
        <v>21</v>
      </c>
      <c r="I1127" s="227">
        <v>4.6974302293451226E-3</v>
      </c>
      <c r="J1127" s="227">
        <v>2.2105554020447637E-3</v>
      </c>
      <c r="K1127" s="228">
        <v>1.9342359767891683E-3</v>
      </c>
    </row>
    <row r="1128" spans="3:11">
      <c r="C1128" s="11" t="s">
        <v>1286</v>
      </c>
      <c r="D1128" s="12" t="s">
        <v>2740</v>
      </c>
      <c r="E1128" s="13">
        <v>4687</v>
      </c>
      <c r="F1128" s="13">
        <v>3370</v>
      </c>
      <c r="G1128" s="13">
        <v>157</v>
      </c>
      <c r="H1128" s="13">
        <v>144</v>
      </c>
      <c r="I1128" s="227">
        <v>0.71901002773629186</v>
      </c>
      <c r="J1128" s="227">
        <v>3.3496906336675909E-2</v>
      </c>
      <c r="K1128" s="228">
        <v>3.0723277149562619E-2</v>
      </c>
    </row>
    <row r="1129" spans="3:11">
      <c r="C1129" s="11" t="s">
        <v>1287</v>
      </c>
      <c r="D1129" s="12" t="s">
        <v>2741</v>
      </c>
      <c r="E1129" s="13">
        <v>25285</v>
      </c>
      <c r="F1129" s="13">
        <v>19761</v>
      </c>
      <c r="G1129" s="13">
        <v>74</v>
      </c>
      <c r="H1129" s="13">
        <v>65</v>
      </c>
      <c r="I1129" s="227">
        <v>0.78153055171050034</v>
      </c>
      <c r="J1129" s="227">
        <v>2.9266363456594818E-3</v>
      </c>
      <c r="K1129" s="228">
        <v>2.5706940874035988E-3</v>
      </c>
    </row>
    <row r="1130" spans="3:11">
      <c r="C1130" s="11" t="s">
        <v>1288</v>
      </c>
      <c r="D1130" s="12" t="s">
        <v>2742</v>
      </c>
      <c r="E1130" s="13">
        <v>4200</v>
      </c>
      <c r="F1130" s="13">
        <v>206</v>
      </c>
      <c r="G1130" s="13">
        <v>38</v>
      </c>
      <c r="H1130" s="13">
        <v>125</v>
      </c>
      <c r="I1130" s="227">
        <v>4.9047619047619048E-2</v>
      </c>
      <c r="J1130" s="227">
        <v>9.0476190476190474E-3</v>
      </c>
      <c r="K1130" s="228">
        <v>2.976190476190476E-2</v>
      </c>
    </row>
    <row r="1131" spans="3:11">
      <c r="C1131" s="11" t="s">
        <v>1289</v>
      </c>
      <c r="D1131" s="12" t="s">
        <v>2743</v>
      </c>
      <c r="E1131" s="13">
        <v>11162</v>
      </c>
      <c r="F1131" s="13">
        <v>8766</v>
      </c>
      <c r="G1131" s="13">
        <v>8419</v>
      </c>
      <c r="H1131" s="13">
        <v>8739</v>
      </c>
      <c r="I1131" s="227">
        <v>0.78534312847160004</v>
      </c>
      <c r="J1131" s="227">
        <v>0.754255509765275</v>
      </c>
      <c r="K1131" s="228">
        <v>0.78292420713133848</v>
      </c>
    </row>
    <row r="1132" spans="3:11">
      <c r="C1132" s="11" t="s">
        <v>1290</v>
      </c>
      <c r="D1132" s="12" t="s">
        <v>2744</v>
      </c>
      <c r="E1132" s="13">
        <v>4732</v>
      </c>
      <c r="F1132" s="13">
        <v>3137</v>
      </c>
      <c r="G1132" s="13">
        <v>3093</v>
      </c>
      <c r="H1132" s="13">
        <v>3224</v>
      </c>
      <c r="I1132" s="227">
        <v>0.66293322062552829</v>
      </c>
      <c r="J1132" s="227">
        <v>0.65363482671174977</v>
      </c>
      <c r="K1132" s="228">
        <v>0.68131868131868134</v>
      </c>
    </row>
    <row r="1133" spans="3:11">
      <c r="C1133" s="11" t="s">
        <v>1291</v>
      </c>
      <c r="D1133" s="12" t="s">
        <v>2745</v>
      </c>
      <c r="E1133" s="13">
        <v>2699</v>
      </c>
      <c r="F1133" s="13">
        <v>1499</v>
      </c>
      <c r="G1133" s="13">
        <v>1483</v>
      </c>
      <c r="H1133" s="13">
        <v>1514</v>
      </c>
      <c r="I1133" s="227">
        <v>0.55539088551315297</v>
      </c>
      <c r="J1133" s="227">
        <v>0.54946276398666172</v>
      </c>
      <c r="K1133" s="228">
        <v>0.56094849944423864</v>
      </c>
    </row>
    <row r="1134" spans="3:11">
      <c r="C1134" s="11" t="s">
        <v>1292</v>
      </c>
      <c r="D1134" s="12" t="s">
        <v>2746</v>
      </c>
      <c r="E1134" s="13">
        <v>4347</v>
      </c>
      <c r="F1134" s="13">
        <v>3311</v>
      </c>
      <c r="G1134" s="13">
        <v>3354</v>
      </c>
      <c r="H1134" s="13">
        <v>3322</v>
      </c>
      <c r="I1134" s="227">
        <v>0.76167471819645738</v>
      </c>
      <c r="J1134" s="227">
        <v>0.77156659765355418</v>
      </c>
      <c r="K1134" s="228">
        <v>0.7642051989878077</v>
      </c>
    </row>
    <row r="1135" spans="3:11">
      <c r="C1135" s="11" t="s">
        <v>1293</v>
      </c>
      <c r="D1135" s="12" t="s">
        <v>2747</v>
      </c>
      <c r="E1135" s="13">
        <v>3534</v>
      </c>
      <c r="F1135" s="13">
        <v>1955</v>
      </c>
      <c r="G1135" s="13">
        <v>1752</v>
      </c>
      <c r="H1135" s="13">
        <v>1760</v>
      </c>
      <c r="I1135" s="227">
        <v>0.55319750990379168</v>
      </c>
      <c r="J1135" s="227">
        <v>0.49575551782682514</v>
      </c>
      <c r="K1135" s="228">
        <v>0.49801924165251837</v>
      </c>
    </row>
    <row r="1136" spans="3:11">
      <c r="C1136" s="11" t="s">
        <v>1294</v>
      </c>
      <c r="D1136" s="12" t="s">
        <v>2748</v>
      </c>
      <c r="E1136" s="13">
        <v>10226</v>
      </c>
      <c r="F1136" s="13">
        <v>3989</v>
      </c>
      <c r="G1136" s="13">
        <v>3809</v>
      </c>
      <c r="H1136" s="13">
        <v>3745</v>
      </c>
      <c r="I1136" s="227">
        <v>0.39008409935458632</v>
      </c>
      <c r="J1136" s="227">
        <v>0.37248190885976923</v>
      </c>
      <c r="K1136" s="228">
        <v>0.36622335223938979</v>
      </c>
    </row>
    <row r="1137" spans="3:11">
      <c r="C1137" s="11" t="s">
        <v>1295</v>
      </c>
      <c r="D1137" s="12" t="s">
        <v>2749</v>
      </c>
      <c r="E1137" s="13">
        <v>24824</v>
      </c>
      <c r="F1137" s="13">
        <v>7712</v>
      </c>
      <c r="G1137" s="13">
        <v>7165</v>
      </c>
      <c r="H1137" s="13">
        <v>7167</v>
      </c>
      <c r="I1137" s="227">
        <v>0.31066709635836287</v>
      </c>
      <c r="J1137" s="227">
        <v>0.28863196906219785</v>
      </c>
      <c r="K1137" s="228">
        <v>0.28871253625523685</v>
      </c>
    </row>
    <row r="1138" spans="3:11">
      <c r="C1138" s="11" t="s">
        <v>1296</v>
      </c>
      <c r="D1138" s="12" t="s">
        <v>2750</v>
      </c>
      <c r="E1138" s="13">
        <v>7883</v>
      </c>
      <c r="F1138" s="13">
        <v>6634</v>
      </c>
      <c r="G1138" s="13">
        <v>7880</v>
      </c>
      <c r="H1138" s="13">
        <v>7838</v>
      </c>
      <c r="I1138" s="227">
        <v>0.84155778257008751</v>
      </c>
      <c r="J1138" s="227">
        <v>0.99961943422554866</v>
      </c>
      <c r="K1138" s="228">
        <v>0.99429151338322974</v>
      </c>
    </row>
    <row r="1139" spans="3:11">
      <c r="C1139" s="11" t="s">
        <v>1297</v>
      </c>
      <c r="D1139" s="12" t="s">
        <v>2751</v>
      </c>
      <c r="E1139" s="13">
        <v>7077</v>
      </c>
      <c r="F1139" s="13">
        <v>570</v>
      </c>
      <c r="G1139" s="13">
        <v>524</v>
      </c>
      <c r="H1139" s="13">
        <v>608</v>
      </c>
      <c r="I1139" s="227">
        <v>8.0542602797795682E-2</v>
      </c>
      <c r="J1139" s="227">
        <v>7.4042673449201638E-2</v>
      </c>
      <c r="K1139" s="228">
        <v>8.591210965098206E-2</v>
      </c>
    </row>
    <row r="1140" spans="3:11">
      <c r="C1140" s="11" t="s">
        <v>1298</v>
      </c>
      <c r="D1140" s="12" t="s">
        <v>2752</v>
      </c>
      <c r="E1140" s="13">
        <v>14910</v>
      </c>
      <c r="F1140" s="13">
        <v>153</v>
      </c>
      <c r="G1140" s="13">
        <v>125</v>
      </c>
      <c r="H1140" s="13">
        <v>129</v>
      </c>
      <c r="I1140" s="227">
        <v>1.0261569416498993E-2</v>
      </c>
      <c r="J1140" s="227">
        <v>8.383635144198525E-3</v>
      </c>
      <c r="K1140" s="228">
        <v>8.6519114688128774E-3</v>
      </c>
    </row>
    <row r="1141" spans="3:11">
      <c r="C1141" s="11" t="s">
        <v>1299</v>
      </c>
      <c r="D1141" s="12" t="s">
        <v>2753</v>
      </c>
      <c r="E1141" s="13">
        <v>38117</v>
      </c>
      <c r="F1141" s="13">
        <v>252</v>
      </c>
      <c r="G1141" s="13">
        <v>136</v>
      </c>
      <c r="H1141" s="13">
        <v>133</v>
      </c>
      <c r="I1141" s="227">
        <v>6.6112233386677859E-3</v>
      </c>
      <c r="J1141" s="227">
        <v>3.5679618018207098E-3</v>
      </c>
      <c r="K1141" s="228">
        <v>3.4892567620746647E-3</v>
      </c>
    </row>
    <row r="1142" spans="3:11">
      <c r="C1142" s="11" t="s">
        <v>1300</v>
      </c>
      <c r="D1142" s="12" t="s">
        <v>2754</v>
      </c>
      <c r="E1142" s="13">
        <v>1714</v>
      </c>
      <c r="F1142" s="13">
        <v>160</v>
      </c>
      <c r="G1142" s="13">
        <v>254</v>
      </c>
      <c r="H1142" s="13">
        <v>273</v>
      </c>
      <c r="I1142" s="227">
        <v>9.3348891481913651E-2</v>
      </c>
      <c r="J1142" s="227">
        <v>0.14819136522753792</v>
      </c>
      <c r="K1142" s="228">
        <v>0.15927654609101516</v>
      </c>
    </row>
    <row r="1143" spans="3:11">
      <c r="C1143" s="11" t="s">
        <v>1301</v>
      </c>
      <c r="D1143" s="12" t="s">
        <v>2755</v>
      </c>
      <c r="E1143" s="13">
        <v>3015</v>
      </c>
      <c r="F1143" s="13">
        <v>54</v>
      </c>
      <c r="G1143" s="13">
        <v>222</v>
      </c>
      <c r="H1143" s="13">
        <v>222</v>
      </c>
      <c r="I1143" s="227">
        <v>1.7910447761194031E-2</v>
      </c>
      <c r="J1143" s="227">
        <v>7.3631840796019907E-2</v>
      </c>
      <c r="K1143" s="228">
        <v>7.3631840796019907E-2</v>
      </c>
    </row>
    <row r="1144" spans="3:11">
      <c r="C1144" s="11" t="s">
        <v>1302</v>
      </c>
      <c r="D1144" s="12" t="s">
        <v>2756</v>
      </c>
      <c r="E1144" s="13">
        <v>2139</v>
      </c>
      <c r="F1144" s="13">
        <v>30</v>
      </c>
      <c r="G1144" s="13">
        <v>10</v>
      </c>
      <c r="H1144" s="13">
        <v>14</v>
      </c>
      <c r="I1144" s="227">
        <v>1.4025245441795231E-2</v>
      </c>
      <c r="J1144" s="227">
        <v>4.6750818139317434E-3</v>
      </c>
      <c r="K1144" s="228">
        <v>6.5451145395044414E-3</v>
      </c>
    </row>
    <row r="1145" spans="3:11">
      <c r="C1145" s="11" t="s">
        <v>1303</v>
      </c>
      <c r="D1145" s="12" t="s">
        <v>2757</v>
      </c>
      <c r="E1145" s="13">
        <v>4983</v>
      </c>
      <c r="F1145" s="13">
        <v>317</v>
      </c>
      <c r="G1145" s="13">
        <v>176</v>
      </c>
      <c r="H1145" s="13">
        <v>183</v>
      </c>
      <c r="I1145" s="227">
        <v>6.361629540437487E-2</v>
      </c>
      <c r="J1145" s="227">
        <v>3.5320088300220751E-2</v>
      </c>
      <c r="K1145" s="228">
        <v>3.6724864539434077E-2</v>
      </c>
    </row>
    <row r="1146" spans="3:11">
      <c r="C1146" s="11" t="s">
        <v>1304</v>
      </c>
      <c r="D1146" s="12" t="s">
        <v>2758</v>
      </c>
      <c r="E1146" s="13">
        <v>27450</v>
      </c>
      <c r="F1146" s="13">
        <v>2044</v>
      </c>
      <c r="G1146" s="13">
        <v>699</v>
      </c>
      <c r="H1146" s="13">
        <v>699</v>
      </c>
      <c r="I1146" s="227">
        <v>7.4462659380692173E-2</v>
      </c>
      <c r="J1146" s="227">
        <v>2.5464480874316939E-2</v>
      </c>
      <c r="K1146" s="228">
        <v>2.5464480874316939E-2</v>
      </c>
    </row>
    <row r="1147" spans="3:11">
      <c r="C1147" s="11" t="s">
        <v>1305</v>
      </c>
      <c r="D1147" s="12" t="s">
        <v>2759</v>
      </c>
      <c r="E1147" s="13">
        <v>8137</v>
      </c>
      <c r="F1147" s="13">
        <v>1065</v>
      </c>
      <c r="G1147" s="13">
        <v>2034</v>
      </c>
      <c r="H1147" s="13">
        <v>2122</v>
      </c>
      <c r="I1147" s="227">
        <v>0.13088361804104706</v>
      </c>
      <c r="J1147" s="227">
        <v>0.24996927614599976</v>
      </c>
      <c r="K1147" s="228">
        <v>0.26078407275408627</v>
      </c>
    </row>
    <row r="1148" spans="3:11">
      <c r="C1148" s="11" t="s">
        <v>1306</v>
      </c>
      <c r="D1148" s="12" t="s">
        <v>2760</v>
      </c>
      <c r="E1148" s="13">
        <v>24304</v>
      </c>
      <c r="F1148" s="13">
        <v>1979</v>
      </c>
      <c r="G1148" s="13">
        <v>3083</v>
      </c>
      <c r="H1148" s="13">
        <v>3063</v>
      </c>
      <c r="I1148" s="227">
        <v>8.142692560895326E-2</v>
      </c>
      <c r="J1148" s="227">
        <v>0.12685154707044108</v>
      </c>
      <c r="K1148" s="228">
        <v>0.12602863726135616</v>
      </c>
    </row>
    <row r="1149" spans="3:11">
      <c r="C1149" s="11" t="s">
        <v>1307</v>
      </c>
      <c r="D1149" s="12" t="s">
        <v>2761</v>
      </c>
      <c r="E1149" s="13">
        <v>3071</v>
      </c>
      <c r="F1149" s="13">
        <v>113</v>
      </c>
      <c r="G1149" s="13">
        <v>98</v>
      </c>
      <c r="H1149" s="13">
        <v>138</v>
      </c>
      <c r="I1149" s="227">
        <v>3.6795831976554866E-2</v>
      </c>
      <c r="J1149" s="227">
        <v>3.1911429501790947E-2</v>
      </c>
      <c r="K1149" s="228">
        <v>4.4936502767828068E-2</v>
      </c>
    </row>
    <row r="1150" spans="3:11">
      <c r="C1150" s="11" t="s">
        <v>1308</v>
      </c>
      <c r="D1150" s="12" t="s">
        <v>2762</v>
      </c>
      <c r="E1150" s="13">
        <v>10048</v>
      </c>
      <c r="F1150" s="13">
        <v>183</v>
      </c>
      <c r="G1150" s="13">
        <v>128</v>
      </c>
      <c r="H1150" s="13">
        <v>155</v>
      </c>
      <c r="I1150" s="227">
        <v>1.8212579617834394E-2</v>
      </c>
      <c r="J1150" s="227">
        <v>1.2738853503184714E-2</v>
      </c>
      <c r="K1150" s="228">
        <v>1.5425955414012739E-2</v>
      </c>
    </row>
    <row r="1151" spans="3:11">
      <c r="C1151" s="11" t="s">
        <v>1309</v>
      </c>
      <c r="D1151" s="12" t="s">
        <v>2763</v>
      </c>
      <c r="E1151" s="13">
        <v>6484</v>
      </c>
      <c r="F1151" s="13">
        <v>5372</v>
      </c>
      <c r="G1151" s="13">
        <v>3331</v>
      </c>
      <c r="H1151" s="13">
        <v>3322</v>
      </c>
      <c r="I1151" s="227">
        <v>0.82850092535471931</v>
      </c>
      <c r="J1151" s="227">
        <v>0.51372609500308453</v>
      </c>
      <c r="K1151" s="228">
        <v>0.51233806292412087</v>
      </c>
    </row>
    <row r="1152" spans="3:11">
      <c r="C1152" s="11" t="s">
        <v>1310</v>
      </c>
      <c r="D1152" s="12" t="s">
        <v>2764</v>
      </c>
      <c r="E1152" s="13">
        <v>9915</v>
      </c>
      <c r="F1152" s="13">
        <v>6047</v>
      </c>
      <c r="G1152" s="13">
        <v>6992</v>
      </c>
      <c r="H1152" s="13">
        <v>3384</v>
      </c>
      <c r="I1152" s="227">
        <v>0.60988401412002013</v>
      </c>
      <c r="J1152" s="227">
        <v>0.70519415027735755</v>
      </c>
      <c r="K1152" s="228">
        <v>0.34130105900151286</v>
      </c>
    </row>
    <row r="1153" spans="3:11">
      <c r="C1153" s="11" t="s">
        <v>1311</v>
      </c>
      <c r="D1153" s="12" t="s">
        <v>2765</v>
      </c>
      <c r="E1153" s="13">
        <v>1415</v>
      </c>
      <c r="F1153" s="13">
        <v>932</v>
      </c>
      <c r="G1153" s="13">
        <v>720</v>
      </c>
      <c r="H1153" s="13">
        <v>403</v>
      </c>
      <c r="I1153" s="227">
        <v>0.65865724381625446</v>
      </c>
      <c r="J1153" s="227">
        <v>0.50883392226148405</v>
      </c>
      <c r="K1153" s="228">
        <v>0.28480565371024735</v>
      </c>
    </row>
    <row r="1154" spans="3:11">
      <c r="C1154" s="11" t="s">
        <v>1312</v>
      </c>
      <c r="D1154" s="12" t="s">
        <v>2766</v>
      </c>
      <c r="E1154" s="13">
        <v>709</v>
      </c>
      <c r="F1154" s="13">
        <v>701</v>
      </c>
      <c r="G1154" s="13">
        <v>709</v>
      </c>
      <c r="H1154" s="13">
        <v>687</v>
      </c>
      <c r="I1154" s="227">
        <v>0.98871650211565587</v>
      </c>
      <c r="J1154" s="227">
        <v>1</v>
      </c>
      <c r="K1154" s="228">
        <v>0.96897038081805364</v>
      </c>
    </row>
    <row r="1155" spans="3:11">
      <c r="C1155" s="11" t="s">
        <v>1313</v>
      </c>
      <c r="D1155" s="12" t="s">
        <v>2767</v>
      </c>
      <c r="E1155" s="13">
        <v>754</v>
      </c>
      <c r="F1155" s="13">
        <v>735</v>
      </c>
      <c r="G1155" s="13">
        <v>754</v>
      </c>
      <c r="H1155" s="13">
        <v>754</v>
      </c>
      <c r="I1155" s="227">
        <v>0.9748010610079576</v>
      </c>
      <c r="J1155" s="227">
        <v>1</v>
      </c>
      <c r="K1155" s="228">
        <v>1</v>
      </c>
    </row>
    <row r="1156" spans="3:11">
      <c r="C1156" s="11" t="s">
        <v>1314</v>
      </c>
      <c r="D1156" s="12" t="s">
        <v>2768</v>
      </c>
      <c r="E1156" s="13">
        <v>495</v>
      </c>
      <c r="F1156" s="13">
        <v>456</v>
      </c>
      <c r="G1156" s="13">
        <v>462</v>
      </c>
      <c r="H1156" s="13">
        <v>458</v>
      </c>
      <c r="I1156" s="227">
        <v>0.92121212121212126</v>
      </c>
      <c r="J1156" s="227">
        <v>0.93333333333333335</v>
      </c>
      <c r="K1156" s="228">
        <v>0.92525252525252522</v>
      </c>
    </row>
    <row r="1157" spans="3:11">
      <c r="C1157" s="11" t="s">
        <v>1315</v>
      </c>
      <c r="D1157" s="12" t="s">
        <v>2769</v>
      </c>
      <c r="E1157" s="13">
        <v>1511</v>
      </c>
      <c r="F1157" s="13">
        <v>1285</v>
      </c>
      <c r="G1157" s="13">
        <v>1410</v>
      </c>
      <c r="H1157" s="13">
        <v>1371</v>
      </c>
      <c r="I1157" s="227">
        <v>0.85043017868960957</v>
      </c>
      <c r="J1157" s="227">
        <v>0.93315684976836533</v>
      </c>
      <c r="K1157" s="228">
        <v>0.90734612839179352</v>
      </c>
    </row>
    <row r="1158" spans="3:11">
      <c r="C1158" s="11" t="s">
        <v>1316</v>
      </c>
      <c r="D1158" s="12" t="s">
        <v>2770</v>
      </c>
      <c r="E1158" s="13">
        <v>2848</v>
      </c>
      <c r="F1158" s="13">
        <v>2700</v>
      </c>
      <c r="G1158" s="13">
        <v>2798</v>
      </c>
      <c r="H1158" s="13">
        <v>2717</v>
      </c>
      <c r="I1158" s="227">
        <v>0.9480337078651685</v>
      </c>
      <c r="J1158" s="227">
        <v>0.9824438202247191</v>
      </c>
      <c r="K1158" s="228">
        <v>0.954002808988764</v>
      </c>
    </row>
    <row r="1159" spans="3:11">
      <c r="C1159" s="11" t="s">
        <v>1317</v>
      </c>
      <c r="D1159" s="12" t="s">
        <v>2771</v>
      </c>
      <c r="E1159" s="13">
        <v>2494</v>
      </c>
      <c r="F1159" s="13">
        <v>2365</v>
      </c>
      <c r="G1159" s="13">
        <v>2461</v>
      </c>
      <c r="H1159" s="13">
        <v>2461</v>
      </c>
      <c r="I1159" s="227">
        <v>0.94827586206896552</v>
      </c>
      <c r="J1159" s="227">
        <v>0.98676824378508421</v>
      </c>
      <c r="K1159" s="228">
        <v>0.98676824378508421</v>
      </c>
    </row>
    <row r="1160" spans="3:11">
      <c r="C1160" s="11" t="s">
        <v>1318</v>
      </c>
      <c r="D1160" s="12" t="s">
        <v>2772</v>
      </c>
      <c r="E1160" s="13">
        <v>12457</v>
      </c>
      <c r="F1160" s="13">
        <v>11187</v>
      </c>
      <c r="G1160" s="13">
        <v>11704</v>
      </c>
      <c r="H1160" s="13">
        <v>11569</v>
      </c>
      <c r="I1160" s="227">
        <v>0.89804928955607288</v>
      </c>
      <c r="J1160" s="227">
        <v>0.93955205908324635</v>
      </c>
      <c r="K1160" s="228">
        <v>0.92871477883920683</v>
      </c>
    </row>
    <row r="1161" spans="3:11">
      <c r="C1161" s="11" t="s">
        <v>1319</v>
      </c>
      <c r="D1161" s="12" t="s">
        <v>2773</v>
      </c>
      <c r="E1161" s="13">
        <v>2415</v>
      </c>
      <c r="F1161" s="13">
        <v>2002</v>
      </c>
      <c r="G1161" s="13">
        <v>2018</v>
      </c>
      <c r="H1161" s="13">
        <v>1981</v>
      </c>
      <c r="I1161" s="227">
        <v>0.82898550724637676</v>
      </c>
      <c r="J1161" s="227">
        <v>0.83561076604554863</v>
      </c>
      <c r="K1161" s="228">
        <v>0.82028985507246377</v>
      </c>
    </row>
    <row r="1162" spans="3:11">
      <c r="C1162" s="11" t="s">
        <v>1320</v>
      </c>
      <c r="D1162" s="12" t="s">
        <v>2774</v>
      </c>
      <c r="E1162" s="13">
        <v>4777</v>
      </c>
      <c r="F1162" s="13">
        <v>4743</v>
      </c>
      <c r="G1162" s="13">
        <v>2234</v>
      </c>
      <c r="H1162" s="13">
        <v>2240</v>
      </c>
      <c r="I1162" s="227">
        <v>0.99288256227758009</v>
      </c>
      <c r="J1162" s="227">
        <v>0.46765752564370944</v>
      </c>
      <c r="K1162" s="228">
        <v>0.46891354406531294</v>
      </c>
    </row>
    <row r="1163" spans="3:11">
      <c r="C1163" s="11" t="s">
        <v>1321</v>
      </c>
      <c r="D1163" s="12" t="s">
        <v>2775</v>
      </c>
      <c r="E1163" s="13">
        <v>2674</v>
      </c>
      <c r="F1163" s="13">
        <v>2310</v>
      </c>
      <c r="G1163" s="13">
        <v>877</v>
      </c>
      <c r="H1163" s="13">
        <v>899</v>
      </c>
      <c r="I1163" s="227">
        <v>0.86387434554973819</v>
      </c>
      <c r="J1163" s="227">
        <v>0.32797307404637249</v>
      </c>
      <c r="K1163" s="228">
        <v>0.33620044876589378</v>
      </c>
    </row>
    <row r="1164" spans="3:11">
      <c r="C1164" s="11" t="s">
        <v>1322</v>
      </c>
      <c r="D1164" s="12" t="s">
        <v>2776</v>
      </c>
      <c r="E1164" s="13">
        <v>4086</v>
      </c>
      <c r="F1164" s="13">
        <v>3152</v>
      </c>
      <c r="G1164" s="13">
        <v>2414</v>
      </c>
      <c r="H1164" s="13">
        <v>2322</v>
      </c>
      <c r="I1164" s="227">
        <v>0.77141458639256</v>
      </c>
      <c r="J1164" s="227">
        <v>0.5907978463044542</v>
      </c>
      <c r="K1164" s="228">
        <v>0.56828193832599116</v>
      </c>
    </row>
    <row r="1165" spans="3:11">
      <c r="C1165" s="11" t="s">
        <v>1323</v>
      </c>
      <c r="D1165" s="12" t="s">
        <v>2777</v>
      </c>
      <c r="E1165" s="13">
        <v>3253</v>
      </c>
      <c r="F1165" s="13">
        <v>2039</v>
      </c>
      <c r="G1165" s="13">
        <v>1071</v>
      </c>
      <c r="H1165" s="13">
        <v>1083</v>
      </c>
      <c r="I1165" s="227">
        <v>0.62680602520750073</v>
      </c>
      <c r="J1165" s="227">
        <v>0.32923455272056562</v>
      </c>
      <c r="K1165" s="228">
        <v>0.33292345527205658</v>
      </c>
    </row>
    <row r="1166" spans="3:11">
      <c r="C1166" s="11" t="s">
        <v>1324</v>
      </c>
      <c r="D1166" s="12" t="s">
        <v>2778</v>
      </c>
      <c r="E1166" s="13">
        <v>4901</v>
      </c>
      <c r="F1166" s="13">
        <v>1619</v>
      </c>
      <c r="G1166" s="13">
        <v>1164</v>
      </c>
      <c r="H1166" s="13">
        <v>1065</v>
      </c>
      <c r="I1166" s="227">
        <v>0.33034074678637015</v>
      </c>
      <c r="J1166" s="227">
        <v>0.23750255049989799</v>
      </c>
      <c r="K1166" s="228">
        <v>0.21730259130789634</v>
      </c>
    </row>
    <row r="1167" spans="3:11">
      <c r="C1167" s="11" t="s">
        <v>1325</v>
      </c>
      <c r="D1167" s="12" t="s">
        <v>2779</v>
      </c>
      <c r="E1167" s="13">
        <v>28965</v>
      </c>
      <c r="F1167" s="13">
        <v>164</v>
      </c>
      <c r="G1167" s="13">
        <v>44</v>
      </c>
      <c r="H1167" s="13">
        <v>61</v>
      </c>
      <c r="I1167" s="227">
        <v>5.6620058691524257E-3</v>
      </c>
      <c r="J1167" s="227">
        <v>1.5190747453823581E-3</v>
      </c>
      <c r="K1167" s="228">
        <v>2.1059899879164509E-3</v>
      </c>
    </row>
    <row r="1168" spans="3:11">
      <c r="C1168" s="11" t="s">
        <v>1326</v>
      </c>
      <c r="D1168" s="12" t="s">
        <v>2780</v>
      </c>
      <c r="E1168" s="13">
        <v>519</v>
      </c>
      <c r="F1168" s="13">
        <v>369</v>
      </c>
      <c r="G1168" s="13">
        <v>13</v>
      </c>
      <c r="H1168" s="13">
        <v>15</v>
      </c>
      <c r="I1168" s="227">
        <v>0.71098265895953761</v>
      </c>
      <c r="J1168" s="227">
        <v>2.5048169556840076E-2</v>
      </c>
      <c r="K1168" s="228">
        <v>2.8901734104046242E-2</v>
      </c>
    </row>
    <row r="1169" spans="3:11">
      <c r="C1169" s="11" t="s">
        <v>1327</v>
      </c>
      <c r="D1169" s="12" t="s">
        <v>2781</v>
      </c>
      <c r="E1169" s="13">
        <v>3219</v>
      </c>
      <c r="F1169" s="13">
        <v>1281</v>
      </c>
      <c r="G1169" s="13">
        <v>58</v>
      </c>
      <c r="H1169" s="13">
        <v>59</v>
      </c>
      <c r="I1169" s="227">
        <v>0.39794967381174279</v>
      </c>
      <c r="J1169" s="227">
        <v>1.8018018018018018E-2</v>
      </c>
      <c r="K1169" s="228">
        <v>1.8328673501087293E-2</v>
      </c>
    </row>
    <row r="1170" spans="3:11">
      <c r="C1170" s="11" t="s">
        <v>1328</v>
      </c>
      <c r="D1170" s="12" t="s">
        <v>2782</v>
      </c>
      <c r="E1170" s="13">
        <v>1225</v>
      </c>
      <c r="F1170" s="13">
        <v>451</v>
      </c>
      <c r="G1170" s="13">
        <v>13</v>
      </c>
      <c r="H1170" s="13">
        <v>13</v>
      </c>
      <c r="I1170" s="227">
        <v>0.36816326530612242</v>
      </c>
      <c r="J1170" s="227">
        <v>1.0612244897959184E-2</v>
      </c>
      <c r="K1170" s="228">
        <v>1.0612244897959184E-2</v>
      </c>
    </row>
    <row r="1171" spans="3:11">
      <c r="C1171" s="11" t="s">
        <v>1329</v>
      </c>
      <c r="D1171" s="12" t="s">
        <v>2783</v>
      </c>
      <c r="E1171" s="13">
        <v>2109</v>
      </c>
      <c r="F1171" s="13">
        <v>1092</v>
      </c>
      <c r="G1171" s="13">
        <v>8</v>
      </c>
      <c r="H1171" s="13">
        <v>7</v>
      </c>
      <c r="I1171" s="227">
        <v>0.51778093883357046</v>
      </c>
      <c r="J1171" s="227">
        <v>3.793266951161688E-3</v>
      </c>
      <c r="K1171" s="228">
        <v>3.3191085822664771E-3</v>
      </c>
    </row>
    <row r="1172" spans="3:11">
      <c r="C1172" s="11" t="s">
        <v>1330</v>
      </c>
      <c r="D1172" s="12" t="s">
        <v>2784</v>
      </c>
      <c r="E1172" s="13">
        <v>753</v>
      </c>
      <c r="F1172" s="13">
        <v>692</v>
      </c>
      <c r="G1172" s="13">
        <v>26</v>
      </c>
      <c r="H1172" s="13">
        <v>30</v>
      </c>
      <c r="I1172" s="227">
        <v>0.91899070385126158</v>
      </c>
      <c r="J1172" s="227">
        <v>3.4528552456839307E-2</v>
      </c>
      <c r="K1172" s="228">
        <v>3.9840637450199202E-2</v>
      </c>
    </row>
    <row r="1173" spans="3:11">
      <c r="C1173" s="11" t="s">
        <v>1331</v>
      </c>
      <c r="D1173" s="12" t="s">
        <v>2785</v>
      </c>
      <c r="E1173" s="13">
        <v>574</v>
      </c>
      <c r="F1173" s="13">
        <v>518</v>
      </c>
      <c r="G1173" s="13">
        <v>26</v>
      </c>
      <c r="H1173" s="13">
        <v>28</v>
      </c>
      <c r="I1173" s="227">
        <v>0.90243902439024393</v>
      </c>
      <c r="J1173" s="227">
        <v>4.5296167247386762E-2</v>
      </c>
      <c r="K1173" s="228">
        <v>4.878048780487805E-2</v>
      </c>
    </row>
    <row r="1174" spans="3:11">
      <c r="C1174" s="11" t="s">
        <v>1332</v>
      </c>
      <c r="D1174" s="12" t="s">
        <v>2786</v>
      </c>
      <c r="E1174" s="13">
        <v>9947</v>
      </c>
      <c r="F1174" s="13">
        <v>0</v>
      </c>
      <c r="G1174" s="13">
        <v>4</v>
      </c>
      <c r="H1174" s="13">
        <v>4</v>
      </c>
      <c r="I1174" s="227">
        <v>0</v>
      </c>
      <c r="J1174" s="227">
        <v>4.0213129586810092E-4</v>
      </c>
      <c r="K1174" s="228">
        <v>4.0213129586810092E-4</v>
      </c>
    </row>
    <row r="1175" spans="3:11">
      <c r="C1175" s="11" t="s">
        <v>1333</v>
      </c>
      <c r="D1175" s="12" t="s">
        <v>2787</v>
      </c>
      <c r="E1175" s="13">
        <v>9316</v>
      </c>
      <c r="F1175" s="13">
        <v>0</v>
      </c>
      <c r="G1175" s="13">
        <v>91</v>
      </c>
      <c r="H1175" s="13">
        <v>84</v>
      </c>
      <c r="I1175" s="227">
        <v>0</v>
      </c>
      <c r="J1175" s="227">
        <v>9.7681408329755252E-3</v>
      </c>
      <c r="K1175" s="228">
        <v>9.0167453842851016E-3</v>
      </c>
    </row>
    <row r="1176" spans="3:11">
      <c r="C1176" s="11" t="s">
        <v>1334</v>
      </c>
      <c r="D1176" s="12" t="s">
        <v>2788</v>
      </c>
      <c r="E1176" s="13">
        <v>1703</v>
      </c>
      <c r="F1176" s="13">
        <v>173</v>
      </c>
      <c r="G1176" s="13">
        <v>123</v>
      </c>
      <c r="H1176" s="13">
        <v>140</v>
      </c>
      <c r="I1176" s="227">
        <v>0.10158543746330007</v>
      </c>
      <c r="J1176" s="227">
        <v>7.2225484439224899E-2</v>
      </c>
      <c r="K1176" s="228">
        <v>8.2207868467410447E-2</v>
      </c>
    </row>
    <row r="1177" spans="3:11">
      <c r="C1177" s="11" t="s">
        <v>1335</v>
      </c>
      <c r="D1177" s="12" t="s">
        <v>2789</v>
      </c>
      <c r="E1177" s="13">
        <v>4102</v>
      </c>
      <c r="F1177" s="13">
        <v>277</v>
      </c>
      <c r="G1177" s="13">
        <v>119</v>
      </c>
      <c r="H1177" s="13">
        <v>120</v>
      </c>
      <c r="I1177" s="227">
        <v>6.7528035104826911E-2</v>
      </c>
      <c r="J1177" s="227">
        <v>2.9010238907849831E-2</v>
      </c>
      <c r="K1177" s="228">
        <v>2.9254022428083861E-2</v>
      </c>
    </row>
    <row r="1178" spans="3:11">
      <c r="C1178" s="11" t="s">
        <v>1336</v>
      </c>
      <c r="D1178" s="12" t="s">
        <v>2790</v>
      </c>
      <c r="E1178" s="13">
        <v>21927</v>
      </c>
      <c r="F1178" s="13">
        <v>444</v>
      </c>
      <c r="G1178" s="13">
        <v>357</v>
      </c>
      <c r="H1178" s="13">
        <v>401</v>
      </c>
      <c r="I1178" s="227">
        <v>2.0249008072239706E-2</v>
      </c>
      <c r="J1178" s="227">
        <v>1.6281297031057601E-2</v>
      </c>
      <c r="K1178" s="228">
        <v>1.8287955488666942E-2</v>
      </c>
    </row>
    <row r="1179" spans="3:11">
      <c r="C1179" s="11" t="s">
        <v>1337</v>
      </c>
      <c r="D1179" s="12" t="s">
        <v>2791</v>
      </c>
      <c r="E1179" s="13">
        <v>33066</v>
      </c>
      <c r="F1179" s="13">
        <v>2321</v>
      </c>
      <c r="G1179" s="13">
        <v>2343</v>
      </c>
      <c r="H1179" s="13">
        <v>2408</v>
      </c>
      <c r="I1179" s="227">
        <v>7.0192947438456416E-2</v>
      </c>
      <c r="J1179" s="227">
        <v>7.0858283433133731E-2</v>
      </c>
      <c r="K1179" s="228">
        <v>7.2824048871953068E-2</v>
      </c>
    </row>
    <row r="1180" spans="3:11">
      <c r="C1180" s="11" t="s">
        <v>1338</v>
      </c>
      <c r="D1180" s="12" t="s">
        <v>2792</v>
      </c>
      <c r="E1180" s="13">
        <v>2687</v>
      </c>
      <c r="F1180" s="13">
        <v>1623</v>
      </c>
      <c r="G1180" s="13">
        <v>392</v>
      </c>
      <c r="H1180" s="13">
        <v>684</v>
      </c>
      <c r="I1180" s="227">
        <v>0.6040193524376628</v>
      </c>
      <c r="J1180" s="227">
        <v>0.14588760699665054</v>
      </c>
      <c r="K1180" s="228">
        <v>0.25455898771864532</v>
      </c>
    </row>
    <row r="1181" spans="3:11">
      <c r="C1181" s="11" t="s">
        <v>1339</v>
      </c>
      <c r="D1181" s="12" t="s">
        <v>2793</v>
      </c>
      <c r="E1181" s="13">
        <v>2268</v>
      </c>
      <c r="F1181" s="13">
        <v>1266</v>
      </c>
      <c r="G1181" s="13">
        <v>260</v>
      </c>
      <c r="H1181" s="13">
        <v>275</v>
      </c>
      <c r="I1181" s="227">
        <v>0.55820105820105825</v>
      </c>
      <c r="J1181" s="227">
        <v>0.1146384479717813</v>
      </c>
      <c r="K1181" s="228">
        <v>0.12125220458553791</v>
      </c>
    </row>
    <row r="1182" spans="3:11">
      <c r="C1182" s="11" t="s">
        <v>1340</v>
      </c>
      <c r="D1182" s="12" t="s">
        <v>2794</v>
      </c>
      <c r="E1182" s="13">
        <v>1840</v>
      </c>
      <c r="F1182" s="13">
        <v>1197</v>
      </c>
      <c r="G1182" s="13">
        <v>633</v>
      </c>
      <c r="H1182" s="13">
        <v>609</v>
      </c>
      <c r="I1182" s="227">
        <v>0.65054347826086956</v>
      </c>
      <c r="J1182" s="227">
        <v>0.34402173913043477</v>
      </c>
      <c r="K1182" s="228">
        <v>0.33097826086956522</v>
      </c>
    </row>
    <row r="1183" spans="3:11">
      <c r="C1183" s="11" t="s">
        <v>1341</v>
      </c>
      <c r="D1183" s="12" t="s">
        <v>2795</v>
      </c>
      <c r="E1183" s="13">
        <v>1449</v>
      </c>
      <c r="F1183" s="13">
        <v>929</v>
      </c>
      <c r="G1183" s="13">
        <v>478</v>
      </c>
      <c r="H1183" s="13">
        <v>412</v>
      </c>
      <c r="I1183" s="227">
        <v>0.6411318150448585</v>
      </c>
      <c r="J1183" s="227">
        <v>0.32988267770876467</v>
      </c>
      <c r="K1183" s="228">
        <v>0.28433402346445824</v>
      </c>
    </row>
    <row r="1184" spans="3:11">
      <c r="C1184" s="11" t="s">
        <v>1342</v>
      </c>
      <c r="D1184" s="12" t="s">
        <v>2796</v>
      </c>
      <c r="E1184" s="13">
        <v>2022</v>
      </c>
      <c r="F1184" s="13">
        <v>908</v>
      </c>
      <c r="G1184" s="13">
        <v>223</v>
      </c>
      <c r="H1184" s="13">
        <v>262</v>
      </c>
      <c r="I1184" s="227">
        <v>0.44906033630069236</v>
      </c>
      <c r="J1184" s="227">
        <v>0.11028684470820969</v>
      </c>
      <c r="K1184" s="228">
        <v>0.12957467853610286</v>
      </c>
    </row>
    <row r="1185" spans="3:11">
      <c r="C1185" s="11" t="s">
        <v>1343</v>
      </c>
      <c r="D1185" s="12" t="s">
        <v>2797</v>
      </c>
      <c r="E1185" s="13">
        <v>14474</v>
      </c>
      <c r="F1185" s="13">
        <v>3762</v>
      </c>
      <c r="G1185" s="13">
        <v>218</v>
      </c>
      <c r="H1185" s="13">
        <v>205</v>
      </c>
      <c r="I1185" s="227">
        <v>0.25991432914190965</v>
      </c>
      <c r="J1185" s="227">
        <v>1.5061489567500346E-2</v>
      </c>
      <c r="K1185" s="228">
        <v>1.4163327345585187E-2</v>
      </c>
    </row>
    <row r="1186" spans="3:11">
      <c r="C1186" s="11" t="s">
        <v>1344</v>
      </c>
      <c r="D1186" s="12" t="s">
        <v>2798</v>
      </c>
      <c r="E1186" s="13">
        <v>1361</v>
      </c>
      <c r="F1186" s="13">
        <v>1033</v>
      </c>
      <c r="G1186" s="13">
        <v>351</v>
      </c>
      <c r="H1186" s="13">
        <v>336</v>
      </c>
      <c r="I1186" s="227">
        <v>0.75900073475385743</v>
      </c>
      <c r="J1186" s="227">
        <v>0.25789860396767084</v>
      </c>
      <c r="K1186" s="228">
        <v>0.24687729610580456</v>
      </c>
    </row>
    <row r="1187" spans="3:11">
      <c r="C1187" s="11" t="s">
        <v>1345</v>
      </c>
      <c r="D1187" s="12" t="s">
        <v>2799</v>
      </c>
      <c r="E1187" s="13">
        <v>3149</v>
      </c>
      <c r="F1187" s="13">
        <v>2617</v>
      </c>
      <c r="G1187" s="13">
        <v>784</v>
      </c>
      <c r="H1187" s="13">
        <v>638</v>
      </c>
      <c r="I1187" s="227">
        <v>0.83105747856462364</v>
      </c>
      <c r="J1187" s="227">
        <v>0.24896792632581771</v>
      </c>
      <c r="K1187" s="228">
        <v>0.20260400127024453</v>
      </c>
    </row>
    <row r="1188" spans="3:11">
      <c r="C1188" s="11" t="s">
        <v>1346</v>
      </c>
      <c r="D1188" s="12" t="s">
        <v>2800</v>
      </c>
      <c r="E1188" s="13">
        <v>5190</v>
      </c>
      <c r="F1188" s="13">
        <v>145</v>
      </c>
      <c r="G1188" s="13">
        <v>49</v>
      </c>
      <c r="H1188" s="13">
        <v>73</v>
      </c>
      <c r="I1188" s="227">
        <v>2.7938342967244702E-2</v>
      </c>
      <c r="J1188" s="227">
        <v>9.4412331406551059E-3</v>
      </c>
      <c r="K1188" s="228">
        <v>1.4065510597302504E-2</v>
      </c>
    </row>
    <row r="1189" spans="3:11">
      <c r="C1189" s="11" t="s">
        <v>1347</v>
      </c>
      <c r="D1189" s="12" t="s">
        <v>2801</v>
      </c>
      <c r="E1189" s="13">
        <v>30797</v>
      </c>
      <c r="F1189" s="13">
        <v>773</v>
      </c>
      <c r="G1189" s="13">
        <v>620</v>
      </c>
      <c r="H1189" s="13">
        <v>625</v>
      </c>
      <c r="I1189" s="227">
        <v>2.509984738773257E-2</v>
      </c>
      <c r="J1189" s="227">
        <v>2.013183102250219E-2</v>
      </c>
      <c r="K1189" s="228">
        <v>2.0294184498490114E-2</v>
      </c>
    </row>
    <row r="1190" spans="3:11">
      <c r="C1190" s="11" t="s">
        <v>1348</v>
      </c>
      <c r="D1190" s="12" t="s">
        <v>2802</v>
      </c>
      <c r="E1190" s="13">
        <v>5080</v>
      </c>
      <c r="F1190" s="13">
        <v>355</v>
      </c>
      <c r="G1190" s="13">
        <v>202</v>
      </c>
      <c r="H1190" s="13">
        <v>314</v>
      </c>
      <c r="I1190" s="227">
        <v>6.9881889763779528E-2</v>
      </c>
      <c r="J1190" s="227">
        <v>3.9763779527559058E-2</v>
      </c>
      <c r="K1190" s="228">
        <v>6.1811023622047247E-2</v>
      </c>
    </row>
    <row r="1191" spans="3:11">
      <c r="C1191" s="11" t="s">
        <v>1349</v>
      </c>
      <c r="D1191" s="12" t="s">
        <v>2803</v>
      </c>
      <c r="E1191" s="13">
        <v>18040</v>
      </c>
      <c r="F1191" s="13">
        <v>363</v>
      </c>
      <c r="G1191" s="13">
        <v>94</v>
      </c>
      <c r="H1191" s="13">
        <v>140</v>
      </c>
      <c r="I1191" s="227">
        <v>2.0121951219512196E-2</v>
      </c>
      <c r="J1191" s="227">
        <v>5.2106430155210645E-3</v>
      </c>
      <c r="K1191" s="228">
        <v>7.7605321507760536E-3</v>
      </c>
    </row>
    <row r="1192" spans="3:11">
      <c r="C1192" s="11" t="s">
        <v>1350</v>
      </c>
      <c r="D1192" s="12" t="s">
        <v>2804</v>
      </c>
      <c r="E1192" s="13">
        <v>3202</v>
      </c>
      <c r="F1192" s="13">
        <v>338</v>
      </c>
      <c r="G1192" s="13">
        <v>373</v>
      </c>
      <c r="H1192" s="13">
        <v>363</v>
      </c>
      <c r="I1192" s="227">
        <v>0.10555902560899438</v>
      </c>
      <c r="J1192" s="227">
        <v>0.11648969394128669</v>
      </c>
      <c r="K1192" s="228">
        <v>0.11336664584634604</v>
      </c>
    </row>
    <row r="1193" spans="3:11">
      <c r="C1193" s="11" t="s">
        <v>1351</v>
      </c>
      <c r="D1193" s="12" t="s">
        <v>2805</v>
      </c>
      <c r="E1193" s="13">
        <v>867</v>
      </c>
      <c r="F1193" s="13">
        <v>103</v>
      </c>
      <c r="G1193" s="13">
        <v>117</v>
      </c>
      <c r="H1193" s="13">
        <v>114</v>
      </c>
      <c r="I1193" s="227">
        <v>0.11880046136101499</v>
      </c>
      <c r="J1193" s="227">
        <v>0.13494809688581316</v>
      </c>
      <c r="K1193" s="228">
        <v>0.13148788927335639</v>
      </c>
    </row>
    <row r="1194" spans="3:11">
      <c r="C1194" s="11" t="s">
        <v>1352</v>
      </c>
      <c r="D1194" s="12" t="s">
        <v>2806</v>
      </c>
      <c r="E1194" s="13">
        <v>2520</v>
      </c>
      <c r="F1194" s="13">
        <v>164</v>
      </c>
      <c r="G1194" s="13">
        <v>149</v>
      </c>
      <c r="H1194" s="13">
        <v>148</v>
      </c>
      <c r="I1194" s="227">
        <v>6.5079365079365084E-2</v>
      </c>
      <c r="J1194" s="227">
        <v>5.9126984126984125E-2</v>
      </c>
      <c r="K1194" s="228">
        <v>5.873015873015873E-2</v>
      </c>
    </row>
    <row r="1195" spans="3:11">
      <c r="C1195" s="11" t="s">
        <v>1353</v>
      </c>
      <c r="D1195" s="12" t="s">
        <v>2807</v>
      </c>
      <c r="E1195" s="13">
        <v>6027</v>
      </c>
      <c r="F1195" s="13">
        <v>27</v>
      </c>
      <c r="G1195" s="13">
        <v>198</v>
      </c>
      <c r="H1195" s="13">
        <v>214</v>
      </c>
      <c r="I1195" s="227">
        <v>4.4798407167745144E-3</v>
      </c>
      <c r="J1195" s="227">
        <v>3.285216525634644E-2</v>
      </c>
      <c r="K1195" s="228">
        <v>3.5506885681101712E-2</v>
      </c>
    </row>
    <row r="1196" spans="3:11">
      <c r="C1196" s="11" t="s">
        <v>1354</v>
      </c>
      <c r="D1196" s="12" t="s">
        <v>2808</v>
      </c>
      <c r="E1196" s="13">
        <v>2044</v>
      </c>
      <c r="F1196" s="13">
        <v>390</v>
      </c>
      <c r="G1196" s="13">
        <v>441</v>
      </c>
      <c r="H1196" s="13">
        <v>552</v>
      </c>
      <c r="I1196" s="227">
        <v>0.1908023483365949</v>
      </c>
      <c r="J1196" s="227">
        <v>0.21575342465753425</v>
      </c>
      <c r="K1196" s="228">
        <v>0.27005870841487278</v>
      </c>
    </row>
    <row r="1197" spans="3:11">
      <c r="C1197" s="11" t="s">
        <v>1355</v>
      </c>
      <c r="D1197" s="12" t="s">
        <v>2809</v>
      </c>
      <c r="E1197" s="13">
        <v>3507</v>
      </c>
      <c r="F1197" s="13">
        <v>130</v>
      </c>
      <c r="G1197" s="13">
        <v>292</v>
      </c>
      <c r="H1197" s="13">
        <v>309</v>
      </c>
      <c r="I1197" s="227">
        <v>3.7068719703450242E-2</v>
      </c>
      <c r="J1197" s="227">
        <v>8.3262047333903619E-2</v>
      </c>
      <c r="K1197" s="228">
        <v>8.8109495295124032E-2</v>
      </c>
    </row>
    <row r="1198" spans="3:11">
      <c r="C1198" s="11" t="s">
        <v>1356</v>
      </c>
      <c r="D1198" s="12" t="s">
        <v>2810</v>
      </c>
      <c r="E1198" s="13">
        <v>7943</v>
      </c>
      <c r="F1198" s="13">
        <v>11</v>
      </c>
      <c r="G1198" s="13">
        <v>13</v>
      </c>
      <c r="H1198" s="13">
        <v>17</v>
      </c>
      <c r="I1198" s="227">
        <v>1.3848671786478659E-3</v>
      </c>
      <c r="J1198" s="227">
        <v>1.6366612111292963E-3</v>
      </c>
      <c r="K1198" s="228">
        <v>2.1402492760921564E-3</v>
      </c>
    </row>
    <row r="1199" spans="3:11">
      <c r="C1199" s="11" t="s">
        <v>1357</v>
      </c>
      <c r="D1199" s="12" t="s">
        <v>2811</v>
      </c>
      <c r="E1199" s="13">
        <v>4662</v>
      </c>
      <c r="F1199" s="13">
        <v>75</v>
      </c>
      <c r="G1199" s="13">
        <v>12</v>
      </c>
      <c r="H1199" s="13">
        <v>23</v>
      </c>
      <c r="I1199" s="227">
        <v>1.6087516087516088E-2</v>
      </c>
      <c r="J1199" s="227">
        <v>2.5740025740025739E-3</v>
      </c>
      <c r="K1199" s="228">
        <v>4.9335049335049331E-3</v>
      </c>
    </row>
    <row r="1200" spans="3:11">
      <c r="C1200" s="11" t="s">
        <v>1358</v>
      </c>
      <c r="D1200" s="12" t="s">
        <v>2812</v>
      </c>
      <c r="E1200" s="13">
        <v>7464</v>
      </c>
      <c r="F1200" s="13">
        <v>230</v>
      </c>
      <c r="G1200" s="13">
        <v>101</v>
      </c>
      <c r="H1200" s="13">
        <v>76</v>
      </c>
      <c r="I1200" s="227">
        <v>3.0814576634512324E-2</v>
      </c>
      <c r="J1200" s="227">
        <v>1.3531618435155412E-2</v>
      </c>
      <c r="K1200" s="228">
        <v>1.0182207931404072E-2</v>
      </c>
    </row>
    <row r="1201" spans="3:11">
      <c r="C1201" s="11" t="s">
        <v>1359</v>
      </c>
      <c r="D1201" s="12" t="s">
        <v>2813</v>
      </c>
      <c r="E1201" s="13">
        <v>5519</v>
      </c>
      <c r="F1201" s="13">
        <v>1034</v>
      </c>
      <c r="G1201" s="13">
        <v>770</v>
      </c>
      <c r="H1201" s="13">
        <v>778</v>
      </c>
      <c r="I1201" s="227">
        <v>0.18735278130096031</v>
      </c>
      <c r="J1201" s="227">
        <v>0.1395180286283747</v>
      </c>
      <c r="K1201" s="228">
        <v>0.14096756658815002</v>
      </c>
    </row>
    <row r="1202" spans="3:11">
      <c r="C1202" s="11" t="s">
        <v>1360</v>
      </c>
      <c r="D1202" s="12" t="s">
        <v>2814</v>
      </c>
      <c r="E1202" s="13">
        <v>12419</v>
      </c>
      <c r="F1202" s="13">
        <v>1255</v>
      </c>
      <c r="G1202" s="13">
        <v>411</v>
      </c>
      <c r="H1202" s="13">
        <v>441</v>
      </c>
      <c r="I1202" s="227">
        <v>0.10105483533295756</v>
      </c>
      <c r="J1202" s="227">
        <v>3.3094452049279327E-2</v>
      </c>
      <c r="K1202" s="228">
        <v>3.5510105483533297E-2</v>
      </c>
    </row>
    <row r="1203" spans="3:11">
      <c r="C1203" s="11" t="s">
        <v>1361</v>
      </c>
      <c r="D1203" s="12" t="s">
        <v>2815</v>
      </c>
      <c r="E1203" s="13">
        <v>3223</v>
      </c>
      <c r="F1203" s="13">
        <v>2493</v>
      </c>
      <c r="G1203" s="13">
        <v>2360</v>
      </c>
      <c r="H1203" s="13">
        <v>2277</v>
      </c>
      <c r="I1203" s="227">
        <v>0.77350294756438098</v>
      </c>
      <c r="J1203" s="227">
        <v>0.73223704623022035</v>
      </c>
      <c r="K1203" s="228">
        <v>0.70648464163822522</v>
      </c>
    </row>
    <row r="1204" spans="3:11">
      <c r="C1204" s="11" t="s">
        <v>1362</v>
      </c>
      <c r="D1204" s="12" t="s">
        <v>2816</v>
      </c>
      <c r="E1204" s="13">
        <v>3341</v>
      </c>
      <c r="F1204" s="13">
        <v>3186</v>
      </c>
      <c r="G1204" s="13">
        <v>1374</v>
      </c>
      <c r="H1204" s="13">
        <v>1617</v>
      </c>
      <c r="I1204" s="227">
        <v>0.95360670457946728</v>
      </c>
      <c r="J1204" s="227">
        <v>0.41125411553427116</v>
      </c>
      <c r="K1204" s="228">
        <v>0.48398683029033224</v>
      </c>
    </row>
    <row r="1205" spans="3:11">
      <c r="C1205" s="11" t="s">
        <v>1363</v>
      </c>
      <c r="D1205" s="12" t="s">
        <v>2817</v>
      </c>
      <c r="E1205" s="13">
        <v>7583</v>
      </c>
      <c r="F1205" s="13">
        <v>1152</v>
      </c>
      <c r="G1205" s="13">
        <v>676</v>
      </c>
      <c r="H1205" s="13">
        <v>884</v>
      </c>
      <c r="I1205" s="227">
        <v>0.15191876566002901</v>
      </c>
      <c r="J1205" s="227">
        <v>8.9146775682447582E-2</v>
      </c>
      <c r="K1205" s="228">
        <v>0.11657655281550837</v>
      </c>
    </row>
    <row r="1206" spans="3:11">
      <c r="C1206" s="11" t="s">
        <v>1364</v>
      </c>
      <c r="D1206" s="12" t="s">
        <v>2818</v>
      </c>
      <c r="E1206" s="13">
        <v>236647</v>
      </c>
      <c r="F1206" s="13">
        <v>30672</v>
      </c>
      <c r="G1206" s="13">
        <v>4434</v>
      </c>
      <c r="H1206" s="13">
        <v>20923</v>
      </c>
      <c r="I1206" s="227">
        <v>0.12961077047247588</v>
      </c>
      <c r="J1206" s="227">
        <v>1.8736768266658779E-2</v>
      </c>
      <c r="K1206" s="228">
        <v>8.8414389364750032E-2</v>
      </c>
    </row>
    <row r="1207" spans="3:11">
      <c r="C1207" s="11" t="s">
        <v>175</v>
      </c>
      <c r="D1207" s="12" t="s">
        <v>2819</v>
      </c>
      <c r="E1207" s="13">
        <v>486728</v>
      </c>
      <c r="F1207" s="13">
        <v>438</v>
      </c>
      <c r="G1207" s="13">
        <v>8</v>
      </c>
      <c r="H1207" s="13">
        <v>114</v>
      </c>
      <c r="I1207" s="227">
        <v>8.9988658963527889E-4</v>
      </c>
      <c r="J1207" s="227">
        <v>1.6436284742196875E-5</v>
      </c>
      <c r="K1207" s="228">
        <v>2.3421705757630546E-4</v>
      </c>
    </row>
    <row r="1208" spans="3:11">
      <c r="C1208" s="11" t="s">
        <v>1365</v>
      </c>
      <c r="D1208" s="12" t="s">
        <v>2820</v>
      </c>
      <c r="E1208" s="13">
        <v>3673</v>
      </c>
      <c r="F1208" s="13">
        <v>2955</v>
      </c>
      <c r="G1208" s="13">
        <v>2260</v>
      </c>
      <c r="H1208" s="13">
        <v>2211</v>
      </c>
      <c r="I1208" s="227">
        <v>0.80451946637625915</v>
      </c>
      <c r="J1208" s="227">
        <v>0.6153008439967329</v>
      </c>
      <c r="K1208" s="228">
        <v>0.60196025047644974</v>
      </c>
    </row>
    <row r="1209" spans="3:11">
      <c r="C1209" s="11" t="s">
        <v>1366</v>
      </c>
      <c r="D1209" s="12" t="s">
        <v>2821</v>
      </c>
      <c r="E1209" s="13">
        <v>1424</v>
      </c>
      <c r="F1209" s="13">
        <v>965</v>
      </c>
      <c r="G1209" s="13">
        <v>792</v>
      </c>
      <c r="H1209" s="13">
        <v>789</v>
      </c>
      <c r="I1209" s="227">
        <v>0.6776685393258427</v>
      </c>
      <c r="J1209" s="227">
        <v>0.5561797752808989</v>
      </c>
      <c r="K1209" s="228">
        <v>0.5540730337078652</v>
      </c>
    </row>
    <row r="1210" spans="3:11">
      <c r="C1210" s="11" t="s">
        <v>1367</v>
      </c>
      <c r="D1210" s="12" t="s">
        <v>2822</v>
      </c>
      <c r="E1210" s="13">
        <v>6831</v>
      </c>
      <c r="F1210" s="13">
        <v>526</v>
      </c>
      <c r="G1210" s="13">
        <v>459</v>
      </c>
      <c r="H1210" s="13">
        <v>432</v>
      </c>
      <c r="I1210" s="227">
        <v>7.7001903088859611E-2</v>
      </c>
      <c r="J1210" s="227">
        <v>6.7193675889328064E-2</v>
      </c>
      <c r="K1210" s="228">
        <v>6.3241106719367585E-2</v>
      </c>
    </row>
    <row r="1211" spans="3:11">
      <c r="C1211" s="11" t="s">
        <v>1368</v>
      </c>
      <c r="D1211" s="12" t="s">
        <v>2823</v>
      </c>
      <c r="E1211" s="13">
        <v>2279</v>
      </c>
      <c r="F1211" s="13">
        <v>72</v>
      </c>
      <c r="G1211" s="13">
        <v>126</v>
      </c>
      <c r="H1211" s="13">
        <v>126</v>
      </c>
      <c r="I1211" s="227">
        <v>3.1592803861342694E-2</v>
      </c>
      <c r="J1211" s="227">
        <v>5.5287406757349715E-2</v>
      </c>
      <c r="K1211" s="228">
        <v>5.5287406757349715E-2</v>
      </c>
    </row>
    <row r="1212" spans="3:11">
      <c r="C1212" s="11" t="s">
        <v>1369</v>
      </c>
      <c r="D1212" s="12" t="s">
        <v>2824</v>
      </c>
      <c r="E1212" s="13">
        <v>1015</v>
      </c>
      <c r="F1212" s="13">
        <v>51</v>
      </c>
      <c r="G1212" s="13">
        <v>33</v>
      </c>
      <c r="H1212" s="13">
        <v>31</v>
      </c>
      <c r="I1212" s="227">
        <v>5.024630541871921E-2</v>
      </c>
      <c r="J1212" s="227">
        <v>3.2512315270935961E-2</v>
      </c>
      <c r="K1212" s="228">
        <v>3.0541871921182268E-2</v>
      </c>
    </row>
    <row r="1213" spans="3:11">
      <c r="C1213" s="11" t="s">
        <v>1370</v>
      </c>
      <c r="D1213" s="12" t="s">
        <v>2825</v>
      </c>
      <c r="E1213" s="13">
        <v>6480</v>
      </c>
      <c r="F1213" s="13">
        <v>362</v>
      </c>
      <c r="G1213" s="13">
        <v>447</v>
      </c>
      <c r="H1213" s="13">
        <v>432</v>
      </c>
      <c r="I1213" s="227">
        <v>5.5864197530864197E-2</v>
      </c>
      <c r="J1213" s="227">
        <v>6.8981481481481477E-2</v>
      </c>
      <c r="K1213" s="228">
        <v>6.6666666666666666E-2</v>
      </c>
    </row>
    <row r="1214" spans="3:11">
      <c r="C1214" s="11" t="s">
        <v>1371</v>
      </c>
      <c r="D1214" s="12" t="s">
        <v>2826</v>
      </c>
      <c r="E1214" s="13">
        <v>4961</v>
      </c>
      <c r="F1214" s="13">
        <v>1278</v>
      </c>
      <c r="G1214" s="13">
        <v>705</v>
      </c>
      <c r="H1214" s="13">
        <v>557</v>
      </c>
      <c r="I1214" s="227">
        <v>0.25760935295303367</v>
      </c>
      <c r="J1214" s="227">
        <v>0.14210844587784721</v>
      </c>
      <c r="K1214" s="228">
        <v>0.11227575085668212</v>
      </c>
    </row>
    <row r="1215" spans="3:11">
      <c r="C1215" s="11" t="s">
        <v>1372</v>
      </c>
      <c r="D1215" s="12" t="s">
        <v>2827</v>
      </c>
      <c r="E1215" s="13">
        <v>5751</v>
      </c>
      <c r="F1215" s="13">
        <v>556</v>
      </c>
      <c r="G1215" s="13">
        <v>558</v>
      </c>
      <c r="H1215" s="13">
        <v>548</v>
      </c>
      <c r="I1215" s="227">
        <v>9.6678838462876018E-2</v>
      </c>
      <c r="J1215" s="227">
        <v>9.7026604068857589E-2</v>
      </c>
      <c r="K1215" s="228">
        <v>9.5287776038949751E-2</v>
      </c>
    </row>
    <row r="1216" spans="3:11">
      <c r="C1216" s="11" t="s">
        <v>1373</v>
      </c>
      <c r="D1216" s="12" t="s">
        <v>2828</v>
      </c>
      <c r="E1216" s="13">
        <v>886</v>
      </c>
      <c r="F1216" s="13">
        <v>71</v>
      </c>
      <c r="G1216" s="13">
        <v>45</v>
      </c>
      <c r="H1216" s="13">
        <v>23</v>
      </c>
      <c r="I1216" s="227">
        <v>8.0135440180586909E-2</v>
      </c>
      <c r="J1216" s="227">
        <v>5.0790067720090294E-2</v>
      </c>
      <c r="K1216" s="228">
        <v>2.5959367945823927E-2</v>
      </c>
    </row>
    <row r="1217" spans="3:11">
      <c r="C1217" s="11" t="s">
        <v>1374</v>
      </c>
      <c r="D1217" s="12" t="s">
        <v>2829</v>
      </c>
      <c r="E1217" s="13">
        <v>3904</v>
      </c>
      <c r="F1217" s="13">
        <v>251</v>
      </c>
      <c r="G1217" s="13">
        <v>147</v>
      </c>
      <c r="H1217" s="13">
        <v>141</v>
      </c>
      <c r="I1217" s="227">
        <v>6.4293032786885251E-2</v>
      </c>
      <c r="J1217" s="227">
        <v>3.7653688524590161E-2</v>
      </c>
      <c r="K1217" s="228">
        <v>3.6116803278688527E-2</v>
      </c>
    </row>
    <row r="1218" spans="3:11">
      <c r="C1218" s="11" t="s">
        <v>1375</v>
      </c>
      <c r="D1218" s="12" t="s">
        <v>2830</v>
      </c>
      <c r="E1218" s="13">
        <v>5533</v>
      </c>
      <c r="F1218" s="13">
        <v>100</v>
      </c>
      <c r="G1218" s="13">
        <v>92</v>
      </c>
      <c r="H1218" s="13">
        <v>73</v>
      </c>
      <c r="I1218" s="227">
        <v>1.8073377914332188E-2</v>
      </c>
      <c r="J1218" s="227">
        <v>1.6627507681185615E-2</v>
      </c>
      <c r="K1218" s="228">
        <v>1.3193565877462498E-2</v>
      </c>
    </row>
    <row r="1219" spans="3:11">
      <c r="C1219" s="11" t="s">
        <v>1376</v>
      </c>
      <c r="D1219" s="12" t="s">
        <v>2831</v>
      </c>
      <c r="E1219" s="13">
        <v>11118</v>
      </c>
      <c r="F1219" s="13">
        <v>10535</v>
      </c>
      <c r="G1219" s="13">
        <v>4953</v>
      </c>
      <c r="H1219" s="13">
        <v>3123</v>
      </c>
      <c r="I1219" s="227">
        <v>0.94756251124302937</v>
      </c>
      <c r="J1219" s="227">
        <v>0.44549379384781435</v>
      </c>
      <c r="K1219" s="228">
        <v>0.28089584457636263</v>
      </c>
    </row>
    <row r="1220" spans="3:11">
      <c r="C1220" s="11" t="s">
        <v>1377</v>
      </c>
      <c r="D1220" s="12" t="s">
        <v>2832</v>
      </c>
      <c r="E1220" s="13">
        <v>1914</v>
      </c>
      <c r="F1220" s="13">
        <v>1845</v>
      </c>
      <c r="G1220" s="13">
        <v>818</v>
      </c>
      <c r="H1220" s="13">
        <v>549</v>
      </c>
      <c r="I1220" s="227">
        <v>0.96394984326018807</v>
      </c>
      <c r="J1220" s="227">
        <v>0.42737722048066873</v>
      </c>
      <c r="K1220" s="228">
        <v>0.28683385579937304</v>
      </c>
    </row>
    <row r="1221" spans="3:11">
      <c r="C1221" s="11" t="s">
        <v>1378</v>
      </c>
      <c r="D1221" s="12" t="s">
        <v>2833</v>
      </c>
      <c r="E1221" s="13">
        <v>15315</v>
      </c>
      <c r="F1221" s="13">
        <v>14551</v>
      </c>
      <c r="G1221" s="13">
        <v>2187</v>
      </c>
      <c r="H1221" s="13">
        <v>2126</v>
      </c>
      <c r="I1221" s="227">
        <v>0.95011426705843949</v>
      </c>
      <c r="J1221" s="227">
        <v>0.14280117531831538</v>
      </c>
      <c r="K1221" s="228">
        <v>0.13881815213842638</v>
      </c>
    </row>
    <row r="1222" spans="3:11">
      <c r="C1222" s="11" t="s">
        <v>1379</v>
      </c>
      <c r="D1222" s="12" t="s">
        <v>2834</v>
      </c>
      <c r="E1222" s="13">
        <v>43435</v>
      </c>
      <c r="F1222" s="13">
        <v>41091</v>
      </c>
      <c r="G1222" s="13">
        <v>9197</v>
      </c>
      <c r="H1222" s="13">
        <v>9108</v>
      </c>
      <c r="I1222" s="227">
        <v>0.94603430413261191</v>
      </c>
      <c r="J1222" s="227">
        <v>0.2117416829745597</v>
      </c>
      <c r="K1222" s="228">
        <v>0.20969264418096006</v>
      </c>
    </row>
    <row r="1223" spans="3:11">
      <c r="C1223" s="11" t="s">
        <v>1380</v>
      </c>
      <c r="D1223" s="12" t="s">
        <v>2835</v>
      </c>
      <c r="E1223" s="13">
        <v>977</v>
      </c>
      <c r="F1223" s="13">
        <v>510</v>
      </c>
      <c r="G1223" s="13">
        <v>243</v>
      </c>
      <c r="H1223" s="13">
        <v>193</v>
      </c>
      <c r="I1223" s="227">
        <v>0.52200614124872058</v>
      </c>
      <c r="J1223" s="227">
        <v>0.24872057318321392</v>
      </c>
      <c r="K1223" s="228">
        <v>0.19754350051177072</v>
      </c>
    </row>
    <row r="1224" spans="3:11">
      <c r="C1224" s="11" t="s">
        <v>1381</v>
      </c>
      <c r="D1224" s="12" t="s">
        <v>2836</v>
      </c>
      <c r="E1224" s="13">
        <v>15853</v>
      </c>
      <c r="F1224" s="13">
        <v>3675</v>
      </c>
      <c r="G1224" s="13">
        <v>2521</v>
      </c>
      <c r="H1224" s="13">
        <v>2291</v>
      </c>
      <c r="I1224" s="227">
        <v>0.23181732164259131</v>
      </c>
      <c r="J1224" s="227">
        <v>0.15902352866965244</v>
      </c>
      <c r="K1224" s="228">
        <v>0.14451523370970795</v>
      </c>
    </row>
    <row r="1225" spans="3:11">
      <c r="C1225" s="11" t="s">
        <v>1382</v>
      </c>
      <c r="D1225" s="12" t="s">
        <v>2837</v>
      </c>
      <c r="E1225" s="13">
        <v>13319</v>
      </c>
      <c r="F1225" s="13">
        <v>2286</v>
      </c>
      <c r="G1225" s="13">
        <v>3873</v>
      </c>
      <c r="H1225" s="13">
        <v>3781</v>
      </c>
      <c r="I1225" s="227">
        <v>0.17163450709512726</v>
      </c>
      <c r="J1225" s="227">
        <v>0.2907875966664164</v>
      </c>
      <c r="K1225" s="228">
        <v>0.28388017118402281</v>
      </c>
    </row>
    <row r="1226" spans="3:11">
      <c r="C1226" s="11" t="s">
        <v>1383</v>
      </c>
      <c r="D1226" s="12" t="s">
        <v>2838</v>
      </c>
      <c r="E1226" s="13">
        <v>468</v>
      </c>
      <c r="F1226" s="13">
        <v>168</v>
      </c>
      <c r="G1226" s="13">
        <v>78</v>
      </c>
      <c r="H1226" s="13">
        <v>56</v>
      </c>
      <c r="I1226" s="227">
        <v>0.35897435897435898</v>
      </c>
      <c r="J1226" s="227">
        <v>0.16666666666666666</v>
      </c>
      <c r="K1226" s="228">
        <v>0.11965811965811966</v>
      </c>
    </row>
    <row r="1227" spans="3:11">
      <c r="C1227" s="11" t="s">
        <v>1384</v>
      </c>
      <c r="D1227" s="12" t="s">
        <v>2839</v>
      </c>
      <c r="E1227" s="13">
        <v>8972</v>
      </c>
      <c r="F1227" s="13">
        <v>2064</v>
      </c>
      <c r="G1227" s="13">
        <v>1301</v>
      </c>
      <c r="H1227" s="13">
        <v>1174</v>
      </c>
      <c r="I1227" s="227">
        <v>0.23004904146232724</v>
      </c>
      <c r="J1227" s="227">
        <v>0.14500668747213552</v>
      </c>
      <c r="K1227" s="228">
        <v>0.13085153811859118</v>
      </c>
    </row>
    <row r="1228" spans="3:11">
      <c r="C1228" s="11" t="s">
        <v>1385</v>
      </c>
      <c r="D1228" s="12" t="s">
        <v>2840</v>
      </c>
      <c r="E1228" s="13">
        <v>7297</v>
      </c>
      <c r="F1228" s="13">
        <v>1691</v>
      </c>
      <c r="G1228" s="13">
        <v>2890</v>
      </c>
      <c r="H1228" s="13">
        <v>2595</v>
      </c>
      <c r="I1228" s="227">
        <v>0.23173907085103468</v>
      </c>
      <c r="J1228" s="227">
        <v>0.39605317253665889</v>
      </c>
      <c r="K1228" s="228">
        <v>0.35562559956146361</v>
      </c>
    </row>
    <row r="1229" spans="3:11">
      <c r="C1229" s="11" t="s">
        <v>1386</v>
      </c>
      <c r="D1229" s="12" t="s">
        <v>2841</v>
      </c>
      <c r="E1229" s="13">
        <v>2384</v>
      </c>
      <c r="F1229" s="13">
        <v>54</v>
      </c>
      <c r="G1229" s="13">
        <v>69</v>
      </c>
      <c r="H1229" s="13">
        <v>45</v>
      </c>
      <c r="I1229" s="227">
        <v>2.2651006711409395E-2</v>
      </c>
      <c r="J1229" s="227">
        <v>2.8942953020134228E-2</v>
      </c>
      <c r="K1229" s="228">
        <v>1.8875838926174497E-2</v>
      </c>
    </row>
    <row r="1230" spans="3:11">
      <c r="C1230" s="11" t="s">
        <v>1387</v>
      </c>
      <c r="D1230" s="12" t="s">
        <v>2842</v>
      </c>
      <c r="E1230" s="13">
        <v>26030</v>
      </c>
      <c r="F1230" s="13">
        <v>524</v>
      </c>
      <c r="G1230" s="13">
        <v>1653</v>
      </c>
      <c r="H1230" s="13">
        <v>1520</v>
      </c>
      <c r="I1230" s="227">
        <v>2.0130618517095657E-2</v>
      </c>
      <c r="J1230" s="227">
        <v>6.3503649635036491E-2</v>
      </c>
      <c r="K1230" s="228">
        <v>5.8394160583941604E-2</v>
      </c>
    </row>
    <row r="1231" spans="3:11">
      <c r="C1231" s="11" t="s">
        <v>1388</v>
      </c>
      <c r="D1231" s="12" t="s">
        <v>2843</v>
      </c>
      <c r="E1231" s="13">
        <v>13444</v>
      </c>
      <c r="F1231" s="13">
        <v>61</v>
      </c>
      <c r="G1231" s="13">
        <v>2137</v>
      </c>
      <c r="H1231" s="13">
        <v>2124</v>
      </c>
      <c r="I1231" s="227">
        <v>4.537340077357929E-3</v>
      </c>
      <c r="J1231" s="227">
        <v>0.1589556679559655</v>
      </c>
      <c r="K1231" s="228">
        <v>0.15798869384111872</v>
      </c>
    </row>
    <row r="1232" spans="3:11">
      <c r="C1232" s="11" t="s">
        <v>1389</v>
      </c>
      <c r="D1232" s="12" t="s">
        <v>2844</v>
      </c>
      <c r="E1232" s="13">
        <v>330</v>
      </c>
      <c r="F1232" s="13">
        <v>2</v>
      </c>
      <c r="G1232" s="13">
        <v>7</v>
      </c>
      <c r="H1232" s="13">
        <v>5</v>
      </c>
      <c r="I1232" s="227">
        <v>6.0606060606060606E-3</v>
      </c>
      <c r="J1232" s="227">
        <v>2.1212121212121213E-2</v>
      </c>
      <c r="K1232" s="228">
        <v>1.5151515151515152E-2</v>
      </c>
    </row>
    <row r="1233" spans="3:11">
      <c r="C1233" s="11" t="s">
        <v>1390</v>
      </c>
      <c r="D1233" s="12" t="s">
        <v>2845</v>
      </c>
      <c r="E1233" s="13">
        <v>26789</v>
      </c>
      <c r="F1233" s="13">
        <v>54</v>
      </c>
      <c r="G1233" s="13">
        <v>59</v>
      </c>
      <c r="H1233" s="13">
        <v>50</v>
      </c>
      <c r="I1233" s="227">
        <v>2.0157527343312555E-3</v>
      </c>
      <c r="J1233" s="227">
        <v>2.2023965060285937E-3</v>
      </c>
      <c r="K1233" s="228">
        <v>1.8664377169733846E-3</v>
      </c>
    </row>
    <row r="1234" spans="3:11">
      <c r="C1234" s="11" t="s">
        <v>1391</v>
      </c>
      <c r="D1234" s="12" t="s">
        <v>2846</v>
      </c>
      <c r="E1234" s="13">
        <v>201</v>
      </c>
      <c r="F1234" s="13">
        <v>0</v>
      </c>
      <c r="G1234" s="13">
        <v>0</v>
      </c>
      <c r="H1234" s="13">
        <v>0</v>
      </c>
      <c r="I1234" s="227">
        <v>0</v>
      </c>
      <c r="J1234" s="227">
        <v>0</v>
      </c>
      <c r="K1234" s="228">
        <v>0</v>
      </c>
    </row>
    <row r="1235" spans="3:11">
      <c r="C1235" s="11" t="s">
        <v>1392</v>
      </c>
      <c r="D1235" s="12" t="s">
        <v>2847</v>
      </c>
      <c r="E1235" s="13">
        <v>1440</v>
      </c>
      <c r="F1235" s="13">
        <v>0</v>
      </c>
      <c r="G1235" s="13">
        <v>0</v>
      </c>
      <c r="H1235" s="13">
        <v>0</v>
      </c>
      <c r="I1235" s="227">
        <v>0</v>
      </c>
      <c r="J1235" s="227">
        <v>0</v>
      </c>
      <c r="K1235" s="228">
        <v>0</v>
      </c>
    </row>
    <row r="1236" spans="3:11">
      <c r="C1236" s="11" t="s">
        <v>1393</v>
      </c>
      <c r="D1236" s="12" t="s">
        <v>2848</v>
      </c>
      <c r="E1236" s="13">
        <v>3541</v>
      </c>
      <c r="F1236" s="13">
        <v>7</v>
      </c>
      <c r="G1236" s="13">
        <v>4</v>
      </c>
      <c r="H1236" s="13">
        <v>3</v>
      </c>
      <c r="I1236" s="227">
        <v>1.9768426998023158E-3</v>
      </c>
      <c r="J1236" s="227">
        <v>1.1296243998870376E-3</v>
      </c>
      <c r="K1236" s="228">
        <v>8.4721829991527822E-4</v>
      </c>
    </row>
    <row r="1237" spans="3:11">
      <c r="C1237" s="11" t="s">
        <v>1394</v>
      </c>
      <c r="D1237" s="12" t="s">
        <v>2849</v>
      </c>
      <c r="E1237" s="13">
        <v>22406</v>
      </c>
      <c r="F1237" s="13">
        <v>19</v>
      </c>
      <c r="G1237" s="13">
        <v>15</v>
      </c>
      <c r="H1237" s="13">
        <v>16</v>
      </c>
      <c r="I1237" s="227">
        <v>8.4798714630009815E-4</v>
      </c>
      <c r="J1237" s="227">
        <v>6.6946353655270908E-4</v>
      </c>
      <c r="K1237" s="228">
        <v>7.1409443898955637E-4</v>
      </c>
    </row>
    <row r="1238" spans="3:11">
      <c r="C1238" s="11" t="s">
        <v>1395</v>
      </c>
      <c r="D1238" s="12" t="s">
        <v>2850</v>
      </c>
      <c r="E1238" s="13">
        <v>188</v>
      </c>
      <c r="F1238" s="13">
        <v>188</v>
      </c>
      <c r="G1238" s="13">
        <v>184</v>
      </c>
      <c r="H1238" s="13">
        <v>180</v>
      </c>
      <c r="I1238" s="227">
        <v>1</v>
      </c>
      <c r="J1238" s="227">
        <v>0.97872340425531912</v>
      </c>
      <c r="K1238" s="228">
        <v>0.95744680851063835</v>
      </c>
    </row>
    <row r="1239" spans="3:11">
      <c r="C1239" s="11" t="s">
        <v>1396</v>
      </c>
      <c r="D1239" s="12" t="s">
        <v>2851</v>
      </c>
      <c r="E1239" s="13">
        <v>6</v>
      </c>
      <c r="F1239" s="13">
        <v>1</v>
      </c>
      <c r="G1239" s="13">
        <v>0</v>
      </c>
      <c r="H1239" s="13">
        <v>0</v>
      </c>
      <c r="I1239" s="227">
        <v>0.16666666666666666</v>
      </c>
      <c r="J1239" s="227">
        <v>0</v>
      </c>
      <c r="K1239" s="228">
        <v>0</v>
      </c>
    </row>
    <row r="1240" spans="3:11">
      <c r="C1240" s="11" t="s">
        <v>1397</v>
      </c>
      <c r="D1240" s="12" t="s">
        <v>2852</v>
      </c>
      <c r="E1240" s="13">
        <v>10962</v>
      </c>
      <c r="F1240" s="13">
        <v>9033</v>
      </c>
      <c r="G1240" s="13">
        <v>7126</v>
      </c>
      <c r="H1240" s="13">
        <v>6475</v>
      </c>
      <c r="I1240" s="227">
        <v>0.82402846195949642</v>
      </c>
      <c r="J1240" s="227">
        <v>0.65006385696040869</v>
      </c>
      <c r="K1240" s="228">
        <v>0.59067688378033201</v>
      </c>
    </row>
    <row r="1241" spans="3:11">
      <c r="C1241" s="11" t="s">
        <v>1398</v>
      </c>
      <c r="D1241" s="12" t="s">
        <v>2853</v>
      </c>
      <c r="E1241" s="13">
        <v>2</v>
      </c>
      <c r="F1241" s="13">
        <v>0</v>
      </c>
      <c r="G1241" s="13">
        <v>0</v>
      </c>
      <c r="H1241" s="13">
        <v>0</v>
      </c>
      <c r="I1241" s="227">
        <v>0</v>
      </c>
      <c r="J1241" s="227">
        <v>0</v>
      </c>
      <c r="K1241" s="228">
        <v>0</v>
      </c>
    </row>
    <row r="1242" spans="3:11">
      <c r="C1242" s="11" t="s">
        <v>1399</v>
      </c>
      <c r="D1242" s="12" t="s">
        <v>2854</v>
      </c>
      <c r="E1242" s="13">
        <v>22</v>
      </c>
      <c r="F1242" s="13">
        <v>2</v>
      </c>
      <c r="G1242" s="13">
        <v>17</v>
      </c>
      <c r="H1242" s="13">
        <v>16</v>
      </c>
      <c r="I1242" s="227">
        <v>9.0909090909090912E-2</v>
      </c>
      <c r="J1242" s="227">
        <v>0.77272727272727271</v>
      </c>
      <c r="K1242" s="228">
        <v>0.72727272727272729</v>
      </c>
    </row>
    <row r="1243" spans="3:11">
      <c r="C1243" s="11" t="s">
        <v>1400</v>
      </c>
      <c r="D1243" s="12" t="s">
        <v>2855</v>
      </c>
      <c r="E1243" s="13">
        <v>3</v>
      </c>
      <c r="F1243" s="13">
        <v>1</v>
      </c>
      <c r="G1243" s="13">
        <v>2</v>
      </c>
      <c r="H1243" s="13">
        <v>2</v>
      </c>
      <c r="I1243" s="227">
        <v>0.33333333333333331</v>
      </c>
      <c r="J1243" s="227">
        <v>0.66666666666666663</v>
      </c>
      <c r="K1243" s="228">
        <v>0.66666666666666663</v>
      </c>
    </row>
    <row r="1244" spans="3:11">
      <c r="C1244" s="11" t="s">
        <v>1401</v>
      </c>
      <c r="D1244" s="12" t="s">
        <v>2856</v>
      </c>
      <c r="E1244" s="13">
        <v>91</v>
      </c>
      <c r="F1244" s="13">
        <v>34</v>
      </c>
      <c r="G1244" s="13">
        <v>68</v>
      </c>
      <c r="H1244" s="13">
        <v>68</v>
      </c>
      <c r="I1244" s="227">
        <v>0.37362637362637363</v>
      </c>
      <c r="J1244" s="227">
        <v>0.74725274725274726</v>
      </c>
      <c r="K1244" s="228">
        <v>0.74725274725274726</v>
      </c>
    </row>
    <row r="1245" spans="3:11">
      <c r="C1245" s="11" t="s">
        <v>1402</v>
      </c>
      <c r="D1245" s="12" t="s">
        <v>2857</v>
      </c>
      <c r="E1245" s="13">
        <v>24</v>
      </c>
      <c r="F1245" s="13">
        <v>3</v>
      </c>
      <c r="G1245" s="13">
        <v>16</v>
      </c>
      <c r="H1245" s="13">
        <v>15</v>
      </c>
      <c r="I1245" s="227">
        <v>0.125</v>
      </c>
      <c r="J1245" s="227">
        <v>0.66666666666666663</v>
      </c>
      <c r="K1245" s="228">
        <v>0.625</v>
      </c>
    </row>
    <row r="1246" spans="3:11">
      <c r="C1246" s="11" t="s">
        <v>1403</v>
      </c>
      <c r="D1246" s="12" t="s">
        <v>2858</v>
      </c>
      <c r="E1246" s="13">
        <v>60</v>
      </c>
      <c r="F1246" s="13">
        <v>10</v>
      </c>
      <c r="G1246" s="13">
        <v>49</v>
      </c>
      <c r="H1246" s="13">
        <v>46</v>
      </c>
      <c r="I1246" s="227">
        <v>0.16666666666666666</v>
      </c>
      <c r="J1246" s="227">
        <v>0.81666666666666665</v>
      </c>
      <c r="K1246" s="228">
        <v>0.76666666666666672</v>
      </c>
    </row>
    <row r="1247" spans="3:11">
      <c r="C1247" s="11" t="s">
        <v>1404</v>
      </c>
      <c r="D1247" s="12" t="s">
        <v>2859</v>
      </c>
      <c r="E1247" s="13">
        <v>382</v>
      </c>
      <c r="F1247" s="13">
        <v>15</v>
      </c>
      <c r="G1247" s="13">
        <v>339</v>
      </c>
      <c r="H1247" s="13">
        <v>338</v>
      </c>
      <c r="I1247" s="227">
        <v>3.9267015706806283E-2</v>
      </c>
      <c r="J1247" s="227">
        <v>0.88743455497382195</v>
      </c>
      <c r="K1247" s="228">
        <v>0.88481675392670156</v>
      </c>
    </row>
    <row r="1248" spans="3:11">
      <c r="C1248" s="11" t="s">
        <v>1405</v>
      </c>
      <c r="D1248" s="12" t="s">
        <v>2860</v>
      </c>
      <c r="E1248" s="13">
        <v>45</v>
      </c>
      <c r="F1248" s="13">
        <v>8</v>
      </c>
      <c r="G1248" s="13">
        <v>44</v>
      </c>
      <c r="H1248" s="13">
        <v>44</v>
      </c>
      <c r="I1248" s="227">
        <v>0.17777777777777778</v>
      </c>
      <c r="J1248" s="227">
        <v>0.97777777777777775</v>
      </c>
      <c r="K1248" s="228">
        <v>0.97777777777777775</v>
      </c>
    </row>
    <row r="1249" spans="3:11">
      <c r="C1249" s="11" t="s">
        <v>1406</v>
      </c>
      <c r="D1249" s="12" t="s">
        <v>2861</v>
      </c>
      <c r="E1249" s="13">
        <v>1028</v>
      </c>
      <c r="F1249" s="13">
        <v>48</v>
      </c>
      <c r="G1249" s="13">
        <v>894</v>
      </c>
      <c r="H1249" s="13">
        <v>886</v>
      </c>
      <c r="I1249" s="227">
        <v>4.6692607003891051E-2</v>
      </c>
      <c r="J1249" s="227">
        <v>0.86964980544747084</v>
      </c>
      <c r="K1249" s="228">
        <v>0.86186770428015569</v>
      </c>
    </row>
    <row r="1250" spans="3:11">
      <c r="C1250" s="11" t="s">
        <v>1407</v>
      </c>
      <c r="D1250" s="12" t="s">
        <v>2862</v>
      </c>
      <c r="E1250" s="13">
        <v>244</v>
      </c>
      <c r="F1250" s="13">
        <v>8</v>
      </c>
      <c r="G1250" s="13">
        <v>200</v>
      </c>
      <c r="H1250" s="13">
        <v>198</v>
      </c>
      <c r="I1250" s="227">
        <v>3.2786885245901641E-2</v>
      </c>
      <c r="J1250" s="227">
        <v>0.81967213114754101</v>
      </c>
      <c r="K1250" s="228">
        <v>0.81147540983606559</v>
      </c>
    </row>
    <row r="1251" spans="3:11">
      <c r="C1251" s="11" t="s">
        <v>1408</v>
      </c>
      <c r="D1251" s="12" t="s">
        <v>2863</v>
      </c>
      <c r="E1251" s="13">
        <v>1026</v>
      </c>
      <c r="F1251" s="13">
        <v>57</v>
      </c>
      <c r="G1251" s="13">
        <v>801</v>
      </c>
      <c r="H1251" s="13">
        <v>792</v>
      </c>
      <c r="I1251" s="227">
        <v>5.5555555555555552E-2</v>
      </c>
      <c r="J1251" s="227">
        <v>0.7807017543859649</v>
      </c>
      <c r="K1251" s="228">
        <v>0.77192982456140347</v>
      </c>
    </row>
    <row r="1252" spans="3:11">
      <c r="C1252" s="11" t="s">
        <v>1409</v>
      </c>
      <c r="D1252" s="12" t="s">
        <v>2864</v>
      </c>
      <c r="E1252" s="13">
        <v>32</v>
      </c>
      <c r="F1252" s="13">
        <v>5</v>
      </c>
      <c r="G1252" s="13">
        <v>5</v>
      </c>
      <c r="H1252" s="13">
        <v>5</v>
      </c>
      <c r="I1252" s="227">
        <v>0.15625</v>
      </c>
      <c r="J1252" s="227">
        <v>0.15625</v>
      </c>
      <c r="K1252" s="228">
        <v>0.15625</v>
      </c>
    </row>
    <row r="1253" spans="3:11">
      <c r="C1253" s="11" t="s">
        <v>1410</v>
      </c>
      <c r="D1253" s="12" t="s">
        <v>2865</v>
      </c>
      <c r="E1253" s="13">
        <v>40</v>
      </c>
      <c r="F1253" s="13">
        <v>30</v>
      </c>
      <c r="G1253" s="13">
        <v>32</v>
      </c>
      <c r="H1253" s="13">
        <v>30</v>
      </c>
      <c r="I1253" s="227">
        <v>0.75</v>
      </c>
      <c r="J1253" s="227">
        <v>0.8</v>
      </c>
      <c r="K1253" s="228">
        <v>0.75</v>
      </c>
    </row>
    <row r="1254" spans="3:11">
      <c r="C1254" s="11" t="s">
        <v>1411</v>
      </c>
      <c r="D1254" s="12" t="s">
        <v>2866</v>
      </c>
      <c r="E1254" s="13">
        <v>112</v>
      </c>
      <c r="F1254" s="13">
        <v>48</v>
      </c>
      <c r="G1254" s="13">
        <v>51</v>
      </c>
      <c r="H1254" s="13">
        <v>48</v>
      </c>
      <c r="I1254" s="227">
        <v>0.42857142857142855</v>
      </c>
      <c r="J1254" s="227">
        <v>0.45535714285714285</v>
      </c>
      <c r="K1254" s="228">
        <v>0.42857142857142855</v>
      </c>
    </row>
    <row r="1255" spans="3:11">
      <c r="C1255" s="11" t="s">
        <v>1412</v>
      </c>
      <c r="D1255" s="12" t="s">
        <v>2867</v>
      </c>
      <c r="E1255" s="13">
        <v>45</v>
      </c>
      <c r="F1255" s="13">
        <v>27</v>
      </c>
      <c r="G1255" s="13">
        <v>31</v>
      </c>
      <c r="H1255" s="13">
        <v>30</v>
      </c>
      <c r="I1255" s="227">
        <v>0.6</v>
      </c>
      <c r="J1255" s="227">
        <v>0.68888888888888888</v>
      </c>
      <c r="K1255" s="228">
        <v>0.66666666666666663</v>
      </c>
    </row>
    <row r="1256" spans="3:11">
      <c r="C1256" s="11" t="s">
        <v>1413</v>
      </c>
      <c r="D1256" s="12" t="s">
        <v>2868</v>
      </c>
      <c r="E1256" s="13">
        <v>77</v>
      </c>
      <c r="F1256" s="13">
        <v>38</v>
      </c>
      <c r="G1256" s="13">
        <v>39</v>
      </c>
      <c r="H1256" s="13">
        <v>38</v>
      </c>
      <c r="I1256" s="227">
        <v>0.4935064935064935</v>
      </c>
      <c r="J1256" s="227">
        <v>0.50649350649350644</v>
      </c>
      <c r="K1256" s="228">
        <v>0.4935064935064935</v>
      </c>
    </row>
    <row r="1257" spans="3:11">
      <c r="C1257" s="11" t="s">
        <v>1414</v>
      </c>
      <c r="D1257" s="12" t="s">
        <v>2869</v>
      </c>
      <c r="E1257" s="13">
        <v>10232</v>
      </c>
      <c r="F1257" s="13">
        <v>2216</v>
      </c>
      <c r="G1257" s="13">
        <v>4466</v>
      </c>
      <c r="H1257" s="13">
        <v>4300</v>
      </c>
      <c r="I1257" s="227">
        <v>0.21657544956997654</v>
      </c>
      <c r="J1257" s="227">
        <v>0.43647380766223615</v>
      </c>
      <c r="K1257" s="228">
        <v>0.4202501954652072</v>
      </c>
    </row>
    <row r="1258" spans="3:11">
      <c r="C1258" s="11" t="s">
        <v>1415</v>
      </c>
      <c r="D1258" s="12" t="s">
        <v>2870</v>
      </c>
      <c r="E1258" s="13">
        <v>131</v>
      </c>
      <c r="F1258" s="13">
        <v>39</v>
      </c>
      <c r="G1258" s="13">
        <v>34</v>
      </c>
      <c r="H1258" s="13">
        <v>33</v>
      </c>
      <c r="I1258" s="227">
        <v>0.29770992366412213</v>
      </c>
      <c r="J1258" s="227">
        <v>0.25954198473282442</v>
      </c>
      <c r="K1258" s="228">
        <v>0.25190839694656486</v>
      </c>
    </row>
    <row r="1259" spans="3:11">
      <c r="C1259" s="11" t="s">
        <v>1416</v>
      </c>
      <c r="D1259" s="12" t="s">
        <v>2871</v>
      </c>
      <c r="E1259" s="13">
        <v>17500</v>
      </c>
      <c r="F1259" s="13">
        <v>11333</v>
      </c>
      <c r="G1259" s="13">
        <v>5370</v>
      </c>
      <c r="H1259" s="13">
        <v>4335</v>
      </c>
      <c r="I1259" s="227">
        <v>0.64759999999999995</v>
      </c>
      <c r="J1259" s="227">
        <v>0.30685714285714288</v>
      </c>
      <c r="K1259" s="228">
        <v>0.24771428571428572</v>
      </c>
    </row>
    <row r="1260" spans="3:11">
      <c r="C1260" s="11" t="s">
        <v>1417</v>
      </c>
      <c r="D1260" s="12" t="s">
        <v>2872</v>
      </c>
      <c r="E1260" s="13">
        <v>1232</v>
      </c>
      <c r="F1260" s="13">
        <v>1001</v>
      </c>
      <c r="G1260" s="13">
        <v>894</v>
      </c>
      <c r="H1260" s="13">
        <v>885</v>
      </c>
      <c r="I1260" s="227">
        <v>0.8125</v>
      </c>
      <c r="J1260" s="227">
        <v>0.72564935064935066</v>
      </c>
      <c r="K1260" s="228">
        <v>0.7183441558441559</v>
      </c>
    </row>
    <row r="1261" spans="3:11">
      <c r="C1261" s="11" t="s">
        <v>1418</v>
      </c>
      <c r="D1261" s="12" t="s">
        <v>2873</v>
      </c>
      <c r="E1261" s="13">
        <v>4141</v>
      </c>
      <c r="F1261" s="13">
        <v>2724</v>
      </c>
      <c r="G1261" s="13">
        <v>1637</v>
      </c>
      <c r="H1261" s="13">
        <v>1533</v>
      </c>
      <c r="I1261" s="227">
        <v>0.65781212267568223</v>
      </c>
      <c r="J1261" s="227">
        <v>0.3953151412702246</v>
      </c>
      <c r="K1261" s="228">
        <v>0.3702004346776141</v>
      </c>
    </row>
    <row r="1262" spans="3:11">
      <c r="C1262" s="11" t="s">
        <v>1419</v>
      </c>
      <c r="D1262" s="12" t="s">
        <v>2874</v>
      </c>
      <c r="E1262" s="13">
        <v>266</v>
      </c>
      <c r="F1262" s="13">
        <v>34</v>
      </c>
      <c r="G1262" s="13">
        <v>10</v>
      </c>
      <c r="H1262" s="13">
        <v>8</v>
      </c>
      <c r="I1262" s="227">
        <v>0.12781954887218044</v>
      </c>
      <c r="J1262" s="227">
        <v>3.7593984962406013E-2</v>
      </c>
      <c r="K1262" s="228">
        <v>3.007518796992481E-2</v>
      </c>
    </row>
    <row r="1263" spans="3:11">
      <c r="C1263" s="11" t="s">
        <v>1420</v>
      </c>
      <c r="D1263" s="12" t="s">
        <v>2875</v>
      </c>
      <c r="E1263" s="13">
        <v>1478</v>
      </c>
      <c r="F1263" s="13">
        <v>1478</v>
      </c>
      <c r="G1263" s="13">
        <v>1</v>
      </c>
      <c r="H1263" s="13">
        <v>0</v>
      </c>
      <c r="I1263" s="227">
        <v>1</v>
      </c>
      <c r="J1263" s="227">
        <v>6.7658998646820032E-4</v>
      </c>
      <c r="K1263" s="228">
        <v>0</v>
      </c>
    </row>
    <row r="1264" spans="3:11">
      <c r="C1264" s="11" t="s">
        <v>1421</v>
      </c>
      <c r="D1264" s="12" t="s">
        <v>2876</v>
      </c>
      <c r="E1264" s="13">
        <v>19</v>
      </c>
      <c r="F1264" s="13">
        <v>19</v>
      </c>
      <c r="G1264" s="13">
        <v>4</v>
      </c>
      <c r="H1264" s="13">
        <v>3</v>
      </c>
      <c r="I1264" s="227">
        <v>1</v>
      </c>
      <c r="J1264" s="227">
        <v>0.21052631578947367</v>
      </c>
      <c r="K1264" s="228">
        <v>0.15789473684210525</v>
      </c>
    </row>
    <row r="1265" spans="3:11">
      <c r="C1265" s="11" t="s">
        <v>1422</v>
      </c>
      <c r="D1265" s="12" t="s">
        <v>2877</v>
      </c>
      <c r="E1265" s="13">
        <v>1813</v>
      </c>
      <c r="F1265" s="13">
        <v>345</v>
      </c>
      <c r="G1265" s="13">
        <v>1590</v>
      </c>
      <c r="H1265" s="13">
        <v>1439</v>
      </c>
      <c r="I1265" s="227">
        <v>0.190292333149476</v>
      </c>
      <c r="J1265" s="227">
        <v>0.87699944842801991</v>
      </c>
      <c r="K1265" s="228">
        <v>0.79371207942636512</v>
      </c>
    </row>
    <row r="1266" spans="3:11">
      <c r="C1266" s="11" t="s">
        <v>1423</v>
      </c>
      <c r="D1266" s="12" t="s">
        <v>2878</v>
      </c>
      <c r="E1266" s="13">
        <v>14410</v>
      </c>
      <c r="F1266" s="13">
        <v>406</v>
      </c>
      <c r="G1266" s="13">
        <v>134</v>
      </c>
      <c r="H1266" s="13">
        <v>113</v>
      </c>
      <c r="I1266" s="227">
        <v>2.8174878556557946E-2</v>
      </c>
      <c r="J1266" s="227">
        <v>9.2990978487161695E-3</v>
      </c>
      <c r="K1266" s="228">
        <v>7.8417765440666198E-3</v>
      </c>
    </row>
    <row r="1267" spans="3:11">
      <c r="C1267" s="11" t="s">
        <v>1424</v>
      </c>
      <c r="D1267" s="12" t="s">
        <v>2879</v>
      </c>
      <c r="E1267" s="13">
        <v>8003</v>
      </c>
      <c r="F1267" s="13">
        <v>213</v>
      </c>
      <c r="G1267" s="13">
        <v>28</v>
      </c>
      <c r="H1267" s="13">
        <v>25</v>
      </c>
      <c r="I1267" s="227">
        <v>2.6615019367737098E-2</v>
      </c>
      <c r="J1267" s="227">
        <v>3.4986879920029987E-3</v>
      </c>
      <c r="K1267" s="228">
        <v>3.123828564288392E-3</v>
      </c>
    </row>
    <row r="1268" spans="3:11">
      <c r="C1268" s="11" t="s">
        <v>1425</v>
      </c>
      <c r="D1268" s="12" t="s">
        <v>2880</v>
      </c>
      <c r="E1268" s="13">
        <v>1200</v>
      </c>
      <c r="F1268" s="13">
        <v>60</v>
      </c>
      <c r="G1268" s="13">
        <v>181</v>
      </c>
      <c r="H1268" s="13">
        <v>134</v>
      </c>
      <c r="I1268" s="227">
        <v>0.05</v>
      </c>
      <c r="J1268" s="227">
        <v>0.15083333333333335</v>
      </c>
      <c r="K1268" s="228">
        <v>0.11166666666666666</v>
      </c>
    </row>
    <row r="1269" spans="3:11">
      <c r="C1269" s="11" t="s">
        <v>1426</v>
      </c>
      <c r="D1269" s="12" t="s">
        <v>2881</v>
      </c>
      <c r="E1269" s="13">
        <v>3823</v>
      </c>
      <c r="F1269" s="13">
        <v>172</v>
      </c>
      <c r="G1269" s="13">
        <v>2472</v>
      </c>
      <c r="H1269" s="13">
        <v>1966</v>
      </c>
      <c r="I1269" s="227">
        <v>4.4990844886215013E-2</v>
      </c>
      <c r="J1269" s="227">
        <v>0.64661260789955533</v>
      </c>
      <c r="K1269" s="228">
        <v>0.5142558200366204</v>
      </c>
    </row>
    <row r="1270" spans="3:11">
      <c r="C1270" s="11" t="s">
        <v>1427</v>
      </c>
      <c r="D1270" s="12" t="s">
        <v>2882</v>
      </c>
      <c r="E1270" s="13">
        <v>1295</v>
      </c>
      <c r="F1270" s="13">
        <v>51</v>
      </c>
      <c r="G1270" s="13">
        <v>4</v>
      </c>
      <c r="H1270" s="13">
        <v>3</v>
      </c>
      <c r="I1270" s="227">
        <v>3.9382239382239385E-2</v>
      </c>
      <c r="J1270" s="227">
        <v>3.0888030888030888E-3</v>
      </c>
      <c r="K1270" s="228">
        <v>2.3166023166023165E-3</v>
      </c>
    </row>
    <row r="1271" spans="3:11">
      <c r="C1271" s="11" t="s">
        <v>1428</v>
      </c>
      <c r="D1271" s="12" t="s">
        <v>2883</v>
      </c>
      <c r="E1271" s="13">
        <v>1622</v>
      </c>
      <c r="F1271" s="13">
        <v>29</v>
      </c>
      <c r="G1271" s="13">
        <v>0</v>
      </c>
      <c r="H1271" s="13">
        <v>0</v>
      </c>
      <c r="I1271" s="227">
        <v>1.7879161528976572E-2</v>
      </c>
      <c r="J1271" s="227">
        <v>0</v>
      </c>
      <c r="K1271" s="228">
        <v>0</v>
      </c>
    </row>
    <row r="1272" spans="3:11">
      <c r="C1272" s="11" t="s">
        <v>1429</v>
      </c>
      <c r="D1272" s="12" t="s">
        <v>2884</v>
      </c>
      <c r="E1272" s="13">
        <v>21364</v>
      </c>
      <c r="F1272" s="13">
        <v>319</v>
      </c>
      <c r="G1272" s="13">
        <v>77</v>
      </c>
      <c r="H1272" s="13">
        <v>67</v>
      </c>
      <c r="I1272" s="227">
        <v>1.4931660737689572E-2</v>
      </c>
      <c r="J1272" s="227">
        <v>3.6041939711664484E-3</v>
      </c>
      <c r="K1272" s="228">
        <v>3.1361168320539223E-3</v>
      </c>
    </row>
    <row r="1273" spans="3:11">
      <c r="C1273" s="11" t="s">
        <v>1430</v>
      </c>
      <c r="D1273" s="12" t="s">
        <v>2885</v>
      </c>
      <c r="E1273" s="13">
        <v>23099</v>
      </c>
      <c r="F1273" s="13">
        <v>220</v>
      </c>
      <c r="G1273" s="13">
        <v>33</v>
      </c>
      <c r="H1273" s="13">
        <v>29</v>
      </c>
      <c r="I1273" s="227">
        <v>9.5242218277847533E-3</v>
      </c>
      <c r="J1273" s="227">
        <v>1.428633274167713E-3</v>
      </c>
      <c r="K1273" s="228">
        <v>1.2554656045716266E-3</v>
      </c>
    </row>
    <row r="1274" spans="3:11">
      <c r="C1274" s="11" t="s">
        <v>1431</v>
      </c>
      <c r="D1274" s="12" t="s">
        <v>2886</v>
      </c>
      <c r="E1274" s="13">
        <v>1276</v>
      </c>
      <c r="F1274" s="13">
        <v>16</v>
      </c>
      <c r="G1274" s="13">
        <v>1</v>
      </c>
      <c r="H1274" s="13">
        <v>1</v>
      </c>
      <c r="I1274" s="227">
        <v>1.2539184952978056E-2</v>
      </c>
      <c r="J1274" s="227">
        <v>7.836990595611285E-4</v>
      </c>
      <c r="K1274" s="228">
        <v>7.836990595611285E-4</v>
      </c>
    </row>
    <row r="1275" spans="3:11">
      <c r="C1275" s="11" t="s">
        <v>1432</v>
      </c>
      <c r="D1275" s="12" t="s">
        <v>2887</v>
      </c>
      <c r="E1275" s="13">
        <v>921</v>
      </c>
      <c r="F1275" s="13">
        <v>9</v>
      </c>
      <c r="G1275" s="13">
        <v>6</v>
      </c>
      <c r="H1275" s="13">
        <v>6</v>
      </c>
      <c r="I1275" s="227">
        <v>9.7719869706840382E-3</v>
      </c>
      <c r="J1275" s="227">
        <v>6.5146579804560263E-3</v>
      </c>
      <c r="K1275" s="228">
        <v>6.5146579804560263E-3</v>
      </c>
    </row>
    <row r="1276" spans="3:11">
      <c r="C1276" s="11" t="s">
        <v>1433</v>
      </c>
      <c r="D1276" s="12" t="s">
        <v>2888</v>
      </c>
      <c r="E1276" s="13">
        <v>4981</v>
      </c>
      <c r="F1276" s="13">
        <v>149</v>
      </c>
      <c r="G1276" s="13">
        <v>14</v>
      </c>
      <c r="H1276" s="13">
        <v>14</v>
      </c>
      <c r="I1276" s="227">
        <v>2.9913671953423007E-2</v>
      </c>
      <c r="J1276" s="227">
        <v>2.8106805862276652E-3</v>
      </c>
      <c r="K1276" s="228">
        <v>2.8106805862276652E-3</v>
      </c>
    </row>
    <row r="1277" spans="3:11">
      <c r="C1277" s="11" t="s">
        <v>1434</v>
      </c>
      <c r="D1277" s="12" t="s">
        <v>2889</v>
      </c>
      <c r="E1277" s="13">
        <v>6465</v>
      </c>
      <c r="F1277" s="13">
        <v>216</v>
      </c>
      <c r="G1277" s="13">
        <v>16</v>
      </c>
      <c r="H1277" s="13">
        <v>15</v>
      </c>
      <c r="I1277" s="227">
        <v>3.3410672853828309E-2</v>
      </c>
      <c r="J1277" s="227">
        <v>2.4748646558391337E-3</v>
      </c>
      <c r="K1277" s="228">
        <v>2.3201856148491878E-3</v>
      </c>
    </row>
    <row r="1278" spans="3:11">
      <c r="C1278" s="11" t="s">
        <v>1435</v>
      </c>
      <c r="D1278" s="12" t="s">
        <v>2890</v>
      </c>
      <c r="E1278" s="13">
        <v>6790</v>
      </c>
      <c r="F1278" s="13">
        <v>64</v>
      </c>
      <c r="G1278" s="13">
        <v>42</v>
      </c>
      <c r="H1278" s="13">
        <v>38</v>
      </c>
      <c r="I1278" s="227">
        <v>9.4256259204712808E-3</v>
      </c>
      <c r="J1278" s="227">
        <v>6.1855670103092781E-3</v>
      </c>
      <c r="K1278" s="228">
        <v>5.5964653902798233E-3</v>
      </c>
    </row>
    <row r="1279" spans="3:11">
      <c r="C1279" s="11" t="s">
        <v>1436</v>
      </c>
      <c r="D1279" s="12" t="s">
        <v>2891</v>
      </c>
      <c r="E1279" s="13">
        <v>22339</v>
      </c>
      <c r="F1279" s="13">
        <v>60</v>
      </c>
      <c r="G1279" s="13">
        <v>44</v>
      </c>
      <c r="H1279" s="13">
        <v>43</v>
      </c>
      <c r="I1279" s="227">
        <v>2.6858856707999462E-3</v>
      </c>
      <c r="J1279" s="227">
        <v>1.9696494919199605E-3</v>
      </c>
      <c r="K1279" s="228">
        <v>1.9248847307399616E-3</v>
      </c>
    </row>
    <row r="1280" spans="3:11">
      <c r="C1280" s="11" t="s">
        <v>1437</v>
      </c>
      <c r="D1280" s="12" t="s">
        <v>2892</v>
      </c>
      <c r="E1280" s="13">
        <v>2179</v>
      </c>
      <c r="F1280" s="13">
        <v>34</v>
      </c>
      <c r="G1280" s="13">
        <v>68</v>
      </c>
      <c r="H1280" s="13">
        <v>58</v>
      </c>
      <c r="I1280" s="227">
        <v>1.5603487838458009E-2</v>
      </c>
      <c r="J1280" s="227">
        <v>3.1206975676916018E-2</v>
      </c>
      <c r="K1280" s="228">
        <v>2.661771454795778E-2</v>
      </c>
    </row>
    <row r="1281" spans="3:11">
      <c r="C1281" s="11" t="s">
        <v>1438</v>
      </c>
      <c r="D1281" s="12" t="s">
        <v>2893</v>
      </c>
      <c r="E1281" s="13">
        <v>3115</v>
      </c>
      <c r="F1281" s="13">
        <v>33</v>
      </c>
      <c r="G1281" s="13">
        <v>77</v>
      </c>
      <c r="H1281" s="13">
        <v>75</v>
      </c>
      <c r="I1281" s="227">
        <v>1.059390048154093E-2</v>
      </c>
      <c r="J1281" s="227">
        <v>2.4719101123595506E-2</v>
      </c>
      <c r="K1281" s="228">
        <v>2.4077046548956663E-2</v>
      </c>
    </row>
    <row r="1282" spans="3:11">
      <c r="C1282" s="11" t="s">
        <v>1439</v>
      </c>
      <c r="D1282" s="12" t="s">
        <v>2894</v>
      </c>
      <c r="E1282" s="13">
        <v>19955</v>
      </c>
      <c r="F1282" s="13">
        <v>555</v>
      </c>
      <c r="G1282" s="13">
        <v>57</v>
      </c>
      <c r="H1282" s="13">
        <v>38</v>
      </c>
      <c r="I1282" s="227">
        <v>2.781257830117765E-2</v>
      </c>
      <c r="J1282" s="227">
        <v>2.8564269606614883E-3</v>
      </c>
      <c r="K1282" s="228">
        <v>1.9042846404409921E-3</v>
      </c>
    </row>
    <row r="1283" spans="3:11">
      <c r="C1283" s="11" t="s">
        <v>1440</v>
      </c>
      <c r="D1283" s="12" t="s">
        <v>2895</v>
      </c>
      <c r="E1283" s="13">
        <v>10485</v>
      </c>
      <c r="F1283" s="13">
        <v>223</v>
      </c>
      <c r="G1283" s="13">
        <v>30</v>
      </c>
      <c r="H1283" s="13">
        <v>26</v>
      </c>
      <c r="I1283" s="227">
        <v>2.1268478779208393E-2</v>
      </c>
      <c r="J1283" s="227">
        <v>2.8612303290414878E-3</v>
      </c>
      <c r="K1283" s="228">
        <v>2.4797329518359561E-3</v>
      </c>
    </row>
    <row r="1284" spans="3:11">
      <c r="C1284" s="11" t="s">
        <v>1441</v>
      </c>
      <c r="D1284" s="12" t="s">
        <v>2896</v>
      </c>
      <c r="E1284" s="13">
        <v>9865</v>
      </c>
      <c r="F1284" s="13">
        <v>193</v>
      </c>
      <c r="G1284" s="13">
        <v>5585</v>
      </c>
      <c r="H1284" s="13">
        <v>5521</v>
      </c>
      <c r="I1284" s="227">
        <v>1.9564115560060821E-2</v>
      </c>
      <c r="J1284" s="227">
        <v>0.56614292954891032</v>
      </c>
      <c r="K1284" s="228">
        <v>0.55965534718702481</v>
      </c>
    </row>
    <row r="1285" spans="3:11">
      <c r="C1285" s="11" t="s">
        <v>1442</v>
      </c>
      <c r="D1285" s="12" t="s">
        <v>2897</v>
      </c>
      <c r="E1285" s="13">
        <v>2139</v>
      </c>
      <c r="F1285" s="13">
        <v>26</v>
      </c>
      <c r="G1285" s="13">
        <v>2015</v>
      </c>
      <c r="H1285" s="13">
        <v>2011</v>
      </c>
      <c r="I1285" s="227">
        <v>1.2155212716222535E-2</v>
      </c>
      <c r="J1285" s="227">
        <v>0.94202898550724634</v>
      </c>
      <c r="K1285" s="228">
        <v>0.94015895278167372</v>
      </c>
    </row>
    <row r="1286" spans="3:11">
      <c r="C1286" s="11" t="s">
        <v>1443</v>
      </c>
      <c r="D1286" s="12" t="s">
        <v>2898</v>
      </c>
      <c r="E1286" s="13">
        <v>9258</v>
      </c>
      <c r="F1286" s="13">
        <v>6666</v>
      </c>
      <c r="G1286" s="13">
        <v>6606</v>
      </c>
      <c r="H1286" s="13">
        <v>6594</v>
      </c>
      <c r="I1286" s="227">
        <v>0.72002592352559946</v>
      </c>
      <c r="J1286" s="227">
        <v>0.71354504212572911</v>
      </c>
      <c r="K1286" s="228">
        <v>0.71224886584575497</v>
      </c>
    </row>
    <row r="1287" spans="3:11">
      <c r="C1287" s="11" t="s">
        <v>1444</v>
      </c>
      <c r="D1287" s="12" t="s">
        <v>2899</v>
      </c>
      <c r="E1287" s="13">
        <v>3488</v>
      </c>
      <c r="F1287" s="13">
        <v>51</v>
      </c>
      <c r="G1287" s="13">
        <v>17</v>
      </c>
      <c r="H1287" s="13">
        <v>16</v>
      </c>
      <c r="I1287" s="227">
        <v>1.4621559633027524E-2</v>
      </c>
      <c r="J1287" s="227">
        <v>4.8738532110091746E-3</v>
      </c>
      <c r="K1287" s="228">
        <v>4.5871559633027525E-3</v>
      </c>
    </row>
    <row r="1288" spans="3:11">
      <c r="C1288" s="11" t="s">
        <v>1445</v>
      </c>
      <c r="D1288" s="12" t="s">
        <v>2900</v>
      </c>
      <c r="E1288" s="13">
        <v>8375</v>
      </c>
      <c r="F1288" s="13">
        <v>35</v>
      </c>
      <c r="G1288" s="13">
        <v>24</v>
      </c>
      <c r="H1288" s="13">
        <v>24</v>
      </c>
      <c r="I1288" s="227">
        <v>4.1791044776119399E-3</v>
      </c>
      <c r="J1288" s="227">
        <v>2.865671641791045E-3</v>
      </c>
      <c r="K1288" s="228">
        <v>2.865671641791045E-3</v>
      </c>
    </row>
    <row r="1289" spans="3:11">
      <c r="C1289" s="11" t="s">
        <v>1446</v>
      </c>
      <c r="D1289" s="12" t="s">
        <v>2901</v>
      </c>
      <c r="E1289" s="13">
        <v>164179</v>
      </c>
      <c r="F1289" s="13">
        <v>155276</v>
      </c>
      <c r="G1289" s="13">
        <v>9217</v>
      </c>
      <c r="H1289" s="13">
        <v>8968</v>
      </c>
      <c r="I1289" s="227">
        <v>0.94577260185529211</v>
      </c>
      <c r="J1289" s="227">
        <v>5.6139944816328523E-2</v>
      </c>
      <c r="K1289" s="228">
        <v>5.4623307487559308E-2</v>
      </c>
    </row>
    <row r="1290" spans="3:11">
      <c r="C1290" s="11" t="s">
        <v>1447</v>
      </c>
      <c r="D1290" s="12" t="s">
        <v>2902</v>
      </c>
      <c r="E1290" s="13">
        <v>11730</v>
      </c>
      <c r="F1290" s="13">
        <v>10973</v>
      </c>
      <c r="G1290" s="13">
        <v>6807</v>
      </c>
      <c r="H1290" s="13">
        <v>6727</v>
      </c>
      <c r="I1290" s="227">
        <v>0.935464620630861</v>
      </c>
      <c r="J1290" s="227">
        <v>0.58030690537084395</v>
      </c>
      <c r="K1290" s="228">
        <v>0.57348678601875536</v>
      </c>
    </row>
    <row r="1291" spans="3:11">
      <c r="C1291" s="11" t="s">
        <v>1448</v>
      </c>
      <c r="D1291" s="12" t="s">
        <v>2903</v>
      </c>
      <c r="E1291" s="13">
        <v>785</v>
      </c>
      <c r="F1291" s="13">
        <v>785</v>
      </c>
      <c r="G1291" s="13">
        <v>446</v>
      </c>
      <c r="H1291" s="13">
        <v>423</v>
      </c>
      <c r="I1291" s="227">
        <v>1</v>
      </c>
      <c r="J1291" s="227">
        <v>0.5681528662420382</v>
      </c>
      <c r="K1291" s="228">
        <v>0.53885350318471337</v>
      </c>
    </row>
    <row r="1292" spans="3:11">
      <c r="C1292" s="11" t="s">
        <v>1449</v>
      </c>
      <c r="D1292" s="12" t="s">
        <v>2904</v>
      </c>
      <c r="E1292" s="13">
        <v>126</v>
      </c>
      <c r="F1292" s="13">
        <v>126</v>
      </c>
      <c r="G1292" s="13">
        <v>37</v>
      </c>
      <c r="H1292" s="13">
        <v>32</v>
      </c>
      <c r="I1292" s="227">
        <v>1</v>
      </c>
      <c r="J1292" s="227">
        <v>0.29365079365079366</v>
      </c>
      <c r="K1292" s="228">
        <v>0.25396825396825395</v>
      </c>
    </row>
    <row r="1293" spans="3:11">
      <c r="C1293" s="11" t="s">
        <v>1450</v>
      </c>
      <c r="D1293" s="12" t="s">
        <v>2905</v>
      </c>
      <c r="E1293" s="13">
        <v>48</v>
      </c>
      <c r="F1293" s="13">
        <v>48</v>
      </c>
      <c r="G1293" s="13">
        <v>18</v>
      </c>
      <c r="H1293" s="13">
        <v>15</v>
      </c>
      <c r="I1293" s="227">
        <v>1</v>
      </c>
      <c r="J1293" s="227">
        <v>0.375</v>
      </c>
      <c r="K1293" s="228">
        <v>0.3125</v>
      </c>
    </row>
    <row r="1294" spans="3:11">
      <c r="C1294" s="11" t="s">
        <v>1451</v>
      </c>
      <c r="D1294" s="12" t="s">
        <v>2906</v>
      </c>
      <c r="E1294" s="13">
        <v>1195</v>
      </c>
      <c r="F1294" s="13">
        <v>31</v>
      </c>
      <c r="G1294" s="13">
        <v>38</v>
      </c>
      <c r="H1294" s="13">
        <v>31</v>
      </c>
      <c r="I1294" s="227">
        <v>2.5941422594142258E-2</v>
      </c>
      <c r="J1294" s="227">
        <v>3.1799163179916316E-2</v>
      </c>
      <c r="K1294" s="228">
        <v>2.5941422594142258E-2</v>
      </c>
    </row>
    <row r="1295" spans="3:11">
      <c r="C1295" s="11" t="s">
        <v>1452</v>
      </c>
      <c r="D1295" s="12" t="s">
        <v>2907</v>
      </c>
      <c r="E1295" s="13">
        <v>1265</v>
      </c>
      <c r="F1295" s="13">
        <v>28</v>
      </c>
      <c r="G1295" s="13">
        <v>20</v>
      </c>
      <c r="H1295" s="13">
        <v>15</v>
      </c>
      <c r="I1295" s="227">
        <v>2.2134387351778657E-2</v>
      </c>
      <c r="J1295" s="227">
        <v>1.5810276679841896E-2</v>
      </c>
      <c r="K1295" s="228">
        <v>1.1857707509881422E-2</v>
      </c>
    </row>
    <row r="1296" spans="3:11">
      <c r="C1296" s="11" t="s">
        <v>1453</v>
      </c>
      <c r="D1296" s="12" t="s">
        <v>2908</v>
      </c>
      <c r="E1296" s="13">
        <v>360</v>
      </c>
      <c r="F1296" s="13">
        <v>31</v>
      </c>
      <c r="G1296" s="13">
        <v>25</v>
      </c>
      <c r="H1296" s="13">
        <v>21</v>
      </c>
      <c r="I1296" s="227">
        <v>8.611111111111111E-2</v>
      </c>
      <c r="J1296" s="227">
        <v>6.9444444444444448E-2</v>
      </c>
      <c r="K1296" s="228">
        <v>5.8333333333333334E-2</v>
      </c>
    </row>
    <row r="1297" spans="3:11">
      <c r="C1297" s="11" t="s">
        <v>1454</v>
      </c>
      <c r="D1297" s="12" t="s">
        <v>2909</v>
      </c>
      <c r="E1297" s="13">
        <v>189</v>
      </c>
      <c r="F1297" s="13">
        <v>189</v>
      </c>
      <c r="G1297" s="13">
        <v>189</v>
      </c>
      <c r="H1297" s="13">
        <v>182</v>
      </c>
      <c r="I1297" s="227">
        <v>1</v>
      </c>
      <c r="J1297" s="227">
        <v>1</v>
      </c>
      <c r="K1297" s="228">
        <v>0.96296296296296291</v>
      </c>
    </row>
    <row r="1298" spans="3:11">
      <c r="C1298" s="11" t="s">
        <v>1455</v>
      </c>
      <c r="D1298" s="12" t="s">
        <v>2910</v>
      </c>
      <c r="E1298" s="13">
        <v>17</v>
      </c>
      <c r="F1298" s="13">
        <v>17</v>
      </c>
      <c r="G1298" s="13">
        <v>17</v>
      </c>
      <c r="H1298" s="13">
        <v>17</v>
      </c>
      <c r="I1298" s="227">
        <v>1</v>
      </c>
      <c r="J1298" s="227">
        <v>1</v>
      </c>
      <c r="K1298" s="228">
        <v>1</v>
      </c>
    </row>
    <row r="1299" spans="3:11">
      <c r="C1299" s="11" t="s">
        <v>1456</v>
      </c>
      <c r="D1299" s="12" t="s">
        <v>2911</v>
      </c>
      <c r="E1299" s="13">
        <v>79</v>
      </c>
      <c r="F1299" s="13">
        <v>79</v>
      </c>
      <c r="G1299" s="13">
        <v>79</v>
      </c>
      <c r="H1299" s="13">
        <v>79</v>
      </c>
      <c r="I1299" s="227">
        <v>1</v>
      </c>
      <c r="J1299" s="227">
        <v>1</v>
      </c>
      <c r="K1299" s="228">
        <v>1</v>
      </c>
    </row>
    <row r="1300" spans="3:11">
      <c r="C1300" s="11" t="s">
        <v>1457</v>
      </c>
      <c r="D1300" s="12" t="s">
        <v>2912</v>
      </c>
      <c r="E1300" s="13">
        <v>61</v>
      </c>
      <c r="F1300" s="13">
        <v>61</v>
      </c>
      <c r="G1300" s="13">
        <v>61</v>
      </c>
      <c r="H1300" s="13">
        <v>60</v>
      </c>
      <c r="I1300" s="227">
        <v>1</v>
      </c>
      <c r="J1300" s="227">
        <v>1</v>
      </c>
      <c r="K1300" s="228">
        <v>0.98360655737704916</v>
      </c>
    </row>
    <row r="1301" spans="3:11">
      <c r="C1301" s="11" t="s">
        <v>1458</v>
      </c>
      <c r="D1301" s="12" t="s">
        <v>2913</v>
      </c>
      <c r="E1301" s="13">
        <v>99</v>
      </c>
      <c r="F1301" s="13">
        <v>94</v>
      </c>
      <c r="G1301" s="13">
        <v>99</v>
      </c>
      <c r="H1301" s="13">
        <v>93</v>
      </c>
      <c r="I1301" s="227">
        <v>0.9494949494949495</v>
      </c>
      <c r="J1301" s="227">
        <v>1</v>
      </c>
      <c r="K1301" s="228">
        <v>0.93939393939393945</v>
      </c>
    </row>
    <row r="1302" spans="3:11">
      <c r="C1302" s="11" t="s">
        <v>1459</v>
      </c>
      <c r="D1302" s="12" t="s">
        <v>2914</v>
      </c>
      <c r="E1302" s="13">
        <v>41</v>
      </c>
      <c r="F1302" s="13">
        <v>41</v>
      </c>
      <c r="G1302" s="13">
        <v>41</v>
      </c>
      <c r="H1302" s="13">
        <v>39</v>
      </c>
      <c r="I1302" s="227">
        <v>1</v>
      </c>
      <c r="J1302" s="227">
        <v>1</v>
      </c>
      <c r="K1302" s="228">
        <v>0.95121951219512191</v>
      </c>
    </row>
    <row r="1303" spans="3:11">
      <c r="C1303" s="11" t="s">
        <v>1460</v>
      </c>
      <c r="D1303" s="12" t="s">
        <v>2915</v>
      </c>
      <c r="E1303" s="13">
        <v>16</v>
      </c>
      <c r="F1303" s="13">
        <v>16</v>
      </c>
      <c r="G1303" s="13">
        <v>16</v>
      </c>
      <c r="H1303" s="13">
        <v>16</v>
      </c>
      <c r="I1303" s="227">
        <v>1</v>
      </c>
      <c r="J1303" s="227">
        <v>1</v>
      </c>
      <c r="K1303" s="228">
        <v>1</v>
      </c>
    </row>
    <row r="1304" spans="3:11">
      <c r="C1304" s="11" t="s">
        <v>1461</v>
      </c>
      <c r="D1304" s="12" t="s">
        <v>2916</v>
      </c>
      <c r="E1304" s="13">
        <v>39</v>
      </c>
      <c r="F1304" s="13">
        <v>39</v>
      </c>
      <c r="G1304" s="13">
        <v>39</v>
      </c>
      <c r="H1304" s="13">
        <v>38</v>
      </c>
      <c r="I1304" s="227">
        <v>1</v>
      </c>
      <c r="J1304" s="227">
        <v>1</v>
      </c>
      <c r="K1304" s="228">
        <v>0.97435897435897434</v>
      </c>
    </row>
    <row r="1305" spans="3:11">
      <c r="C1305" s="11" t="s">
        <v>1462</v>
      </c>
      <c r="D1305" s="12" t="s">
        <v>2917</v>
      </c>
      <c r="E1305" s="13">
        <v>15</v>
      </c>
      <c r="F1305" s="13">
        <v>15</v>
      </c>
      <c r="G1305" s="13">
        <v>15</v>
      </c>
      <c r="H1305" s="13">
        <v>15</v>
      </c>
      <c r="I1305" s="227">
        <v>1</v>
      </c>
      <c r="J1305" s="227">
        <v>1</v>
      </c>
      <c r="K1305" s="228">
        <v>1</v>
      </c>
    </row>
    <row r="1306" spans="3:11">
      <c r="C1306" s="11" t="s">
        <v>1463</v>
      </c>
      <c r="D1306" s="12" t="s">
        <v>2918</v>
      </c>
      <c r="E1306" s="13">
        <v>7</v>
      </c>
      <c r="F1306" s="13">
        <v>7</v>
      </c>
      <c r="G1306" s="13">
        <v>7</v>
      </c>
      <c r="H1306" s="13">
        <v>7</v>
      </c>
      <c r="I1306" s="227">
        <v>1</v>
      </c>
      <c r="J1306" s="227">
        <v>1</v>
      </c>
      <c r="K1306" s="228">
        <v>1</v>
      </c>
    </row>
    <row r="1307" spans="3:11">
      <c r="C1307" s="11" t="s">
        <v>1464</v>
      </c>
      <c r="D1307" s="12" t="s">
        <v>2919</v>
      </c>
      <c r="E1307" s="13">
        <v>1546</v>
      </c>
      <c r="F1307" s="13">
        <v>107</v>
      </c>
      <c r="G1307" s="13">
        <v>246</v>
      </c>
      <c r="H1307" s="13">
        <v>239</v>
      </c>
      <c r="I1307" s="227">
        <v>6.9210866752910744E-2</v>
      </c>
      <c r="J1307" s="227">
        <v>0.1591203104786546</v>
      </c>
      <c r="K1307" s="228">
        <v>0.15459249676584735</v>
      </c>
    </row>
    <row r="1308" spans="3:11">
      <c r="C1308" s="11" t="s">
        <v>1465</v>
      </c>
      <c r="D1308" s="12" t="s">
        <v>2920</v>
      </c>
      <c r="E1308" s="13">
        <v>3189</v>
      </c>
      <c r="F1308" s="13">
        <v>75</v>
      </c>
      <c r="G1308" s="13">
        <v>937</v>
      </c>
      <c r="H1308" s="13">
        <v>935</v>
      </c>
      <c r="I1308" s="227">
        <v>2.3518344308560677E-2</v>
      </c>
      <c r="J1308" s="227">
        <v>0.29382251489495137</v>
      </c>
      <c r="K1308" s="228">
        <v>0.29319535904672311</v>
      </c>
    </row>
    <row r="1309" spans="3:11">
      <c r="C1309" s="11" t="s">
        <v>1466</v>
      </c>
      <c r="D1309" s="12" t="s">
        <v>2921</v>
      </c>
      <c r="E1309" s="13">
        <v>8599</v>
      </c>
      <c r="F1309" s="13">
        <v>713</v>
      </c>
      <c r="G1309" s="13">
        <v>365</v>
      </c>
      <c r="H1309" s="13">
        <v>321</v>
      </c>
      <c r="I1309" s="227">
        <v>8.2916618211419935E-2</v>
      </c>
      <c r="J1309" s="227">
        <v>4.2446796139085939E-2</v>
      </c>
      <c r="K1309" s="228">
        <v>3.7329922083963255E-2</v>
      </c>
    </row>
    <row r="1310" spans="3:11">
      <c r="C1310" s="11" t="s">
        <v>1467</v>
      </c>
      <c r="D1310" s="12" t="s">
        <v>2922</v>
      </c>
      <c r="E1310" s="13">
        <v>10769</v>
      </c>
      <c r="F1310" s="13">
        <v>448</v>
      </c>
      <c r="G1310" s="13">
        <v>399</v>
      </c>
      <c r="H1310" s="13">
        <v>397</v>
      </c>
      <c r="I1310" s="227">
        <v>4.1600891447673878E-2</v>
      </c>
      <c r="J1310" s="227">
        <v>3.7050793945584547E-2</v>
      </c>
      <c r="K1310" s="228">
        <v>3.6865075680193149E-2</v>
      </c>
    </row>
    <row r="1311" spans="3:11">
      <c r="C1311" s="11" t="s">
        <v>1468</v>
      </c>
      <c r="D1311" s="12" t="s">
        <v>2923</v>
      </c>
      <c r="E1311" s="13">
        <v>1443</v>
      </c>
      <c r="F1311" s="13">
        <v>1443</v>
      </c>
      <c r="G1311" s="13">
        <v>1443</v>
      </c>
      <c r="H1311" s="13">
        <v>1420</v>
      </c>
      <c r="I1311" s="227">
        <v>1</v>
      </c>
      <c r="J1311" s="227">
        <v>1</v>
      </c>
      <c r="K1311" s="228">
        <v>0.98406098406098408</v>
      </c>
    </row>
    <row r="1312" spans="3:11">
      <c r="C1312" s="11" t="s">
        <v>1469</v>
      </c>
      <c r="D1312" s="12" t="s">
        <v>2924</v>
      </c>
      <c r="E1312" s="13">
        <v>139</v>
      </c>
      <c r="F1312" s="13">
        <v>139</v>
      </c>
      <c r="G1312" s="13">
        <v>139</v>
      </c>
      <c r="H1312" s="13">
        <v>130</v>
      </c>
      <c r="I1312" s="227">
        <v>1</v>
      </c>
      <c r="J1312" s="227">
        <v>1</v>
      </c>
      <c r="K1312" s="228">
        <v>0.93525179856115104</v>
      </c>
    </row>
    <row r="1313" spans="3:11">
      <c r="C1313" s="11" t="s">
        <v>1470</v>
      </c>
      <c r="D1313" s="12" t="s">
        <v>2925</v>
      </c>
      <c r="E1313" s="13">
        <v>24</v>
      </c>
      <c r="F1313" s="13">
        <v>24</v>
      </c>
      <c r="G1313" s="13">
        <v>24</v>
      </c>
      <c r="H1313" s="13">
        <v>24</v>
      </c>
      <c r="I1313" s="227">
        <v>1</v>
      </c>
      <c r="J1313" s="227">
        <v>1</v>
      </c>
      <c r="K1313" s="228">
        <v>1</v>
      </c>
    </row>
    <row r="1314" spans="3:11">
      <c r="C1314" s="11" t="s">
        <v>1471</v>
      </c>
      <c r="D1314" s="12" t="s">
        <v>2926</v>
      </c>
      <c r="E1314" s="13">
        <v>3</v>
      </c>
      <c r="F1314" s="13">
        <v>3</v>
      </c>
      <c r="G1314" s="13">
        <v>3</v>
      </c>
      <c r="H1314" s="13">
        <v>3</v>
      </c>
      <c r="I1314" s="227">
        <v>1</v>
      </c>
      <c r="J1314" s="227">
        <v>1</v>
      </c>
      <c r="K1314" s="228">
        <v>1</v>
      </c>
    </row>
    <row r="1315" spans="3:11">
      <c r="C1315" s="11" t="s">
        <v>1472</v>
      </c>
      <c r="D1315" s="12" t="s">
        <v>2927</v>
      </c>
      <c r="E1315" s="13">
        <v>732</v>
      </c>
      <c r="F1315" s="13">
        <v>732</v>
      </c>
      <c r="G1315" s="13">
        <v>732</v>
      </c>
      <c r="H1315" s="13">
        <v>702</v>
      </c>
      <c r="I1315" s="227">
        <v>1</v>
      </c>
      <c r="J1315" s="227">
        <v>1</v>
      </c>
      <c r="K1315" s="228">
        <v>0.95901639344262291</v>
      </c>
    </row>
    <row r="1316" spans="3:11">
      <c r="C1316" s="11" t="s">
        <v>1473</v>
      </c>
      <c r="D1316" s="12" t="s">
        <v>2928</v>
      </c>
      <c r="E1316" s="13">
        <v>134</v>
      </c>
      <c r="F1316" s="13">
        <v>134</v>
      </c>
      <c r="G1316" s="13">
        <v>134</v>
      </c>
      <c r="H1316" s="13">
        <v>131</v>
      </c>
      <c r="I1316" s="227">
        <v>1</v>
      </c>
      <c r="J1316" s="227">
        <v>1</v>
      </c>
      <c r="K1316" s="228">
        <v>0.97761194029850751</v>
      </c>
    </row>
    <row r="1317" spans="3:11">
      <c r="C1317" s="11" t="s">
        <v>1474</v>
      </c>
      <c r="D1317" s="12" t="s">
        <v>2929</v>
      </c>
      <c r="E1317" s="13">
        <v>52262</v>
      </c>
      <c r="F1317" s="13">
        <v>756</v>
      </c>
      <c r="G1317" s="13">
        <v>487</v>
      </c>
      <c r="H1317" s="13">
        <v>439</v>
      </c>
      <c r="I1317" s="227">
        <v>1.4465577283686044E-2</v>
      </c>
      <c r="J1317" s="227">
        <v>9.3184340438559558E-3</v>
      </c>
      <c r="K1317" s="228">
        <v>8.3999846925108101E-3</v>
      </c>
    </row>
    <row r="1318" spans="3:11">
      <c r="C1318" s="11" t="s">
        <v>1475</v>
      </c>
      <c r="D1318" s="12" t="s">
        <v>2930</v>
      </c>
      <c r="E1318" s="13">
        <v>38905</v>
      </c>
      <c r="F1318" s="13">
        <v>1263</v>
      </c>
      <c r="G1318" s="13">
        <v>2367</v>
      </c>
      <c r="H1318" s="13">
        <v>2297</v>
      </c>
      <c r="I1318" s="227">
        <v>3.2463693612646193E-2</v>
      </c>
      <c r="J1318" s="227">
        <v>6.0840508932013877E-2</v>
      </c>
      <c r="K1318" s="228">
        <v>5.9041254337488754E-2</v>
      </c>
    </row>
    <row r="1319" spans="3:11">
      <c r="C1319" s="11" t="s">
        <v>1476</v>
      </c>
      <c r="D1319" s="12" t="s">
        <v>2931</v>
      </c>
      <c r="E1319" s="13">
        <v>15297</v>
      </c>
      <c r="F1319" s="13">
        <v>237</v>
      </c>
      <c r="G1319" s="13">
        <v>120</v>
      </c>
      <c r="H1319" s="13">
        <v>118</v>
      </c>
      <c r="I1319" s="227">
        <v>1.5493233967444597E-2</v>
      </c>
      <c r="J1319" s="227">
        <v>7.8446754265542266E-3</v>
      </c>
      <c r="K1319" s="228">
        <v>7.7139308361116555E-3</v>
      </c>
    </row>
    <row r="1320" spans="3:11">
      <c r="C1320" s="11" t="s">
        <v>1477</v>
      </c>
      <c r="D1320" s="12" t="s">
        <v>2932</v>
      </c>
      <c r="E1320" s="13">
        <v>29983</v>
      </c>
      <c r="F1320" s="13">
        <v>3012</v>
      </c>
      <c r="G1320" s="13">
        <v>2769</v>
      </c>
      <c r="H1320" s="13">
        <v>2756</v>
      </c>
      <c r="I1320" s="227">
        <v>0.10045692559116833</v>
      </c>
      <c r="J1320" s="227">
        <v>9.2352332988693595E-2</v>
      </c>
      <c r="K1320" s="228">
        <v>9.1918753960577665E-2</v>
      </c>
    </row>
    <row r="1321" spans="3:11">
      <c r="C1321" s="11" t="s">
        <v>1478</v>
      </c>
      <c r="D1321" s="12" t="s">
        <v>2933</v>
      </c>
      <c r="E1321" s="13">
        <v>2263</v>
      </c>
      <c r="F1321" s="13">
        <v>275</v>
      </c>
      <c r="G1321" s="13">
        <v>191</v>
      </c>
      <c r="H1321" s="13">
        <v>185</v>
      </c>
      <c r="I1321" s="227">
        <v>0.12152010605391074</v>
      </c>
      <c r="J1321" s="227">
        <v>8.4401237295625278E-2</v>
      </c>
      <c r="K1321" s="228">
        <v>8.1749889527176309E-2</v>
      </c>
    </row>
    <row r="1322" spans="3:11">
      <c r="C1322" s="11" t="s">
        <v>177</v>
      </c>
      <c r="D1322" s="12" t="s">
        <v>2934</v>
      </c>
      <c r="E1322" s="13">
        <v>612416</v>
      </c>
      <c r="F1322" s="13">
        <v>48832</v>
      </c>
      <c r="G1322" s="13">
        <v>607614</v>
      </c>
      <c r="H1322" s="13">
        <v>597908</v>
      </c>
      <c r="I1322" s="227">
        <v>7.9736649597659109E-2</v>
      </c>
      <c r="J1322" s="227">
        <v>0.99215892465252375</v>
      </c>
      <c r="K1322" s="228">
        <v>0.97631022050370986</v>
      </c>
    </row>
    <row r="1323" spans="3:11">
      <c r="C1323" s="11" t="s">
        <v>179</v>
      </c>
      <c r="D1323" s="12" t="s">
        <v>2935</v>
      </c>
      <c r="E1323" s="13">
        <v>61358</v>
      </c>
      <c r="F1323" s="13">
        <v>2292</v>
      </c>
      <c r="G1323" s="13">
        <v>61348</v>
      </c>
      <c r="H1323" s="13">
        <v>60576</v>
      </c>
      <c r="I1323" s="227">
        <v>3.7354542194986802E-2</v>
      </c>
      <c r="J1323" s="227">
        <v>0.99983702206721214</v>
      </c>
      <c r="K1323" s="228">
        <v>0.98725512565598617</v>
      </c>
    </row>
    <row r="1324" spans="3:11">
      <c r="C1324" s="11" t="s">
        <v>190</v>
      </c>
      <c r="D1324" s="12" t="s">
        <v>2936</v>
      </c>
      <c r="E1324" s="13">
        <v>214274</v>
      </c>
      <c r="F1324" s="13">
        <v>1906</v>
      </c>
      <c r="G1324" s="13">
        <v>20604</v>
      </c>
      <c r="H1324" s="13">
        <v>336</v>
      </c>
      <c r="I1324" s="227">
        <v>8.8951529350271147E-3</v>
      </c>
      <c r="J1324" s="227">
        <v>9.6157256596693955E-2</v>
      </c>
      <c r="K1324" s="228">
        <v>1.5680857220194703E-3</v>
      </c>
    </row>
    <row r="1325" spans="3:11">
      <c r="C1325" s="11" t="s">
        <v>1479</v>
      </c>
      <c r="D1325" s="12" t="s">
        <v>2937</v>
      </c>
      <c r="E1325" s="13">
        <v>12944</v>
      </c>
      <c r="F1325" s="13">
        <v>261</v>
      </c>
      <c r="G1325" s="13">
        <v>273</v>
      </c>
      <c r="H1325" s="13">
        <v>260</v>
      </c>
      <c r="I1325" s="227">
        <v>2.0163782447466007E-2</v>
      </c>
      <c r="J1325" s="227">
        <v>2.1090852904820767E-2</v>
      </c>
      <c r="K1325" s="228">
        <v>2.0086526576019777E-2</v>
      </c>
    </row>
    <row r="1326" spans="3:11">
      <c r="C1326" s="11" t="s">
        <v>1480</v>
      </c>
      <c r="D1326" s="12" t="s">
        <v>2938</v>
      </c>
      <c r="E1326" s="13">
        <v>8979</v>
      </c>
      <c r="F1326" s="13">
        <v>230</v>
      </c>
      <c r="G1326" s="13">
        <v>333</v>
      </c>
      <c r="H1326" s="13">
        <v>320</v>
      </c>
      <c r="I1326" s="227">
        <v>2.5615324646397149E-2</v>
      </c>
      <c r="J1326" s="227">
        <v>3.7086535248914136E-2</v>
      </c>
      <c r="K1326" s="228">
        <v>3.5638712551509077E-2</v>
      </c>
    </row>
    <row r="1327" spans="3:11">
      <c r="C1327" s="11" t="s">
        <v>1481</v>
      </c>
      <c r="D1327" s="12" t="s">
        <v>2939</v>
      </c>
      <c r="E1327" s="13">
        <v>11384</v>
      </c>
      <c r="F1327" s="13">
        <v>359</v>
      </c>
      <c r="G1327" s="13">
        <v>485</v>
      </c>
      <c r="H1327" s="13">
        <v>451</v>
      </c>
      <c r="I1327" s="227">
        <v>3.1535488404778635E-2</v>
      </c>
      <c r="J1327" s="227">
        <v>4.2603654251581163E-2</v>
      </c>
      <c r="K1327" s="228">
        <v>3.96170063246662E-2</v>
      </c>
    </row>
    <row r="1328" spans="3:11">
      <c r="C1328" s="11" t="s">
        <v>1482</v>
      </c>
      <c r="D1328" s="12" t="s">
        <v>2940</v>
      </c>
      <c r="E1328" s="13">
        <v>6167</v>
      </c>
      <c r="F1328" s="13">
        <v>307</v>
      </c>
      <c r="G1328" s="13">
        <v>484</v>
      </c>
      <c r="H1328" s="13">
        <v>436</v>
      </c>
      <c r="I1328" s="227">
        <v>4.9781092913896548E-2</v>
      </c>
      <c r="J1328" s="227">
        <v>7.8482244203016055E-2</v>
      </c>
      <c r="K1328" s="228">
        <v>7.0698881141559922E-2</v>
      </c>
    </row>
    <row r="1329" spans="3:11">
      <c r="C1329" s="11" t="s">
        <v>1483</v>
      </c>
      <c r="D1329" s="12" t="s">
        <v>2941</v>
      </c>
      <c r="E1329" s="13">
        <v>2428</v>
      </c>
      <c r="F1329" s="13">
        <v>71</v>
      </c>
      <c r="G1329" s="13">
        <v>53</v>
      </c>
      <c r="H1329" s="13">
        <v>61</v>
      </c>
      <c r="I1329" s="227">
        <v>2.9242174629324547E-2</v>
      </c>
      <c r="J1329" s="227">
        <v>2.1828665568369029E-2</v>
      </c>
      <c r="K1329" s="228">
        <v>2.5123558484349259E-2</v>
      </c>
    </row>
    <row r="1330" spans="3:11">
      <c r="C1330" s="11" t="s">
        <v>1484</v>
      </c>
      <c r="D1330" s="12" t="s">
        <v>2942</v>
      </c>
      <c r="E1330" s="13">
        <v>1169</v>
      </c>
      <c r="F1330" s="13">
        <v>87</v>
      </c>
      <c r="G1330" s="13">
        <v>49</v>
      </c>
      <c r="H1330" s="13">
        <v>55</v>
      </c>
      <c r="I1330" s="227">
        <v>7.4422583404619339E-2</v>
      </c>
      <c r="J1330" s="227">
        <v>4.1916167664670656E-2</v>
      </c>
      <c r="K1330" s="228">
        <v>4.7048759623609923E-2</v>
      </c>
    </row>
    <row r="1331" spans="3:11">
      <c r="C1331" s="11" t="s">
        <v>1485</v>
      </c>
      <c r="D1331" s="12" t="s">
        <v>2943</v>
      </c>
      <c r="E1331" s="13">
        <v>1297</v>
      </c>
      <c r="F1331" s="13">
        <v>225</v>
      </c>
      <c r="G1331" s="13">
        <v>97</v>
      </c>
      <c r="H1331" s="13">
        <v>103</v>
      </c>
      <c r="I1331" s="227">
        <v>0.17347725520431764</v>
      </c>
      <c r="J1331" s="227">
        <v>7.4787972243639173E-2</v>
      </c>
      <c r="K1331" s="228">
        <v>7.9414032382420965E-2</v>
      </c>
    </row>
    <row r="1332" spans="3:11">
      <c r="C1332" s="11" t="s">
        <v>1486</v>
      </c>
      <c r="D1332" s="12" t="s">
        <v>2944</v>
      </c>
      <c r="E1332" s="13">
        <v>907</v>
      </c>
      <c r="F1332" s="13">
        <v>349</v>
      </c>
      <c r="G1332" s="13">
        <v>172</v>
      </c>
      <c r="H1332" s="13">
        <v>171</v>
      </c>
      <c r="I1332" s="227">
        <v>0.38478500551267913</v>
      </c>
      <c r="J1332" s="227">
        <v>0.18963616317530319</v>
      </c>
      <c r="K1332" s="228">
        <v>0.18853362734288864</v>
      </c>
    </row>
    <row r="1333" spans="3:11">
      <c r="C1333" s="11" t="s">
        <v>1487</v>
      </c>
      <c r="D1333" s="12" t="s">
        <v>2945</v>
      </c>
      <c r="E1333" s="13">
        <v>3673</v>
      </c>
      <c r="F1333" s="13">
        <v>98</v>
      </c>
      <c r="G1333" s="13">
        <v>93</v>
      </c>
      <c r="H1333" s="13">
        <v>93</v>
      </c>
      <c r="I1333" s="227">
        <v>2.6681187040566295E-2</v>
      </c>
      <c r="J1333" s="227">
        <v>2.5319901987476176E-2</v>
      </c>
      <c r="K1333" s="228">
        <v>2.5319901987476176E-2</v>
      </c>
    </row>
    <row r="1334" spans="3:11">
      <c r="C1334" s="11" t="s">
        <v>1488</v>
      </c>
      <c r="D1334" s="12" t="s">
        <v>2946</v>
      </c>
      <c r="E1334" s="13">
        <v>2441</v>
      </c>
      <c r="F1334" s="13">
        <v>138</v>
      </c>
      <c r="G1334" s="13">
        <v>99</v>
      </c>
      <c r="H1334" s="13">
        <v>101</v>
      </c>
      <c r="I1334" s="227">
        <v>5.6534207292093401E-2</v>
      </c>
      <c r="J1334" s="227">
        <v>4.0557148709545271E-2</v>
      </c>
      <c r="K1334" s="228">
        <v>4.137648504711184E-2</v>
      </c>
    </row>
    <row r="1335" spans="3:11">
      <c r="C1335" s="11" t="s">
        <v>1489</v>
      </c>
      <c r="D1335" s="12" t="s">
        <v>2947</v>
      </c>
      <c r="E1335" s="13">
        <v>3054</v>
      </c>
      <c r="F1335" s="13">
        <v>258</v>
      </c>
      <c r="G1335" s="13">
        <v>165</v>
      </c>
      <c r="H1335" s="13">
        <v>161</v>
      </c>
      <c r="I1335" s="227">
        <v>8.4479371316306479E-2</v>
      </c>
      <c r="J1335" s="227">
        <v>5.4027504911591355E-2</v>
      </c>
      <c r="K1335" s="228">
        <v>5.27177472167649E-2</v>
      </c>
    </row>
    <row r="1336" spans="3:11">
      <c r="C1336" s="11" t="s">
        <v>1490</v>
      </c>
      <c r="D1336" s="12" t="s">
        <v>2948</v>
      </c>
      <c r="E1336" s="13">
        <v>2015</v>
      </c>
      <c r="F1336" s="13">
        <v>368</v>
      </c>
      <c r="G1336" s="13">
        <v>229</v>
      </c>
      <c r="H1336" s="13">
        <v>221</v>
      </c>
      <c r="I1336" s="227">
        <v>0.18263027295285361</v>
      </c>
      <c r="J1336" s="227">
        <v>0.11364764267990074</v>
      </c>
      <c r="K1336" s="228">
        <v>0.10967741935483871</v>
      </c>
    </row>
    <row r="1337" spans="3:11">
      <c r="C1337" s="11" t="s">
        <v>1491</v>
      </c>
      <c r="D1337" s="12" t="s">
        <v>2949</v>
      </c>
      <c r="E1337" s="13">
        <v>1028</v>
      </c>
      <c r="F1337" s="13">
        <v>55</v>
      </c>
      <c r="G1337" s="13">
        <v>40</v>
      </c>
      <c r="H1337" s="13">
        <v>43</v>
      </c>
      <c r="I1337" s="227">
        <v>5.3501945525291826E-2</v>
      </c>
      <c r="J1337" s="227">
        <v>3.8910505836575876E-2</v>
      </c>
      <c r="K1337" s="228">
        <v>4.1828793774319063E-2</v>
      </c>
    </row>
    <row r="1338" spans="3:11">
      <c r="C1338" s="11" t="s">
        <v>1492</v>
      </c>
      <c r="D1338" s="12" t="s">
        <v>2950</v>
      </c>
      <c r="E1338" s="13">
        <v>637</v>
      </c>
      <c r="F1338" s="13">
        <v>75</v>
      </c>
      <c r="G1338" s="13">
        <v>40</v>
      </c>
      <c r="H1338" s="13">
        <v>41</v>
      </c>
      <c r="I1338" s="227">
        <v>0.11773940345368916</v>
      </c>
      <c r="J1338" s="227">
        <v>6.2794348508634218E-2</v>
      </c>
      <c r="K1338" s="228">
        <v>6.4364207221350084E-2</v>
      </c>
    </row>
    <row r="1339" spans="3:11">
      <c r="C1339" s="11" t="s">
        <v>1493</v>
      </c>
      <c r="D1339" s="12" t="s">
        <v>2951</v>
      </c>
      <c r="E1339" s="13">
        <v>844</v>
      </c>
      <c r="F1339" s="13">
        <v>181</v>
      </c>
      <c r="G1339" s="13">
        <v>115</v>
      </c>
      <c r="H1339" s="13">
        <v>113</v>
      </c>
      <c r="I1339" s="227">
        <v>0.21445497630331753</v>
      </c>
      <c r="J1339" s="227">
        <v>0.13625592417061611</v>
      </c>
      <c r="K1339" s="228">
        <v>0.13388625592417061</v>
      </c>
    </row>
    <row r="1340" spans="3:11">
      <c r="C1340" s="11" t="s">
        <v>1494</v>
      </c>
      <c r="D1340" s="12" t="s">
        <v>2952</v>
      </c>
      <c r="E1340" s="13">
        <v>795</v>
      </c>
      <c r="F1340" s="13">
        <v>319</v>
      </c>
      <c r="G1340" s="13">
        <v>196</v>
      </c>
      <c r="H1340" s="13">
        <v>196</v>
      </c>
      <c r="I1340" s="227">
        <v>0.40125786163522015</v>
      </c>
      <c r="J1340" s="227">
        <v>0.24654088050314465</v>
      </c>
      <c r="K1340" s="228">
        <v>0.24654088050314465</v>
      </c>
    </row>
    <row r="1341" spans="3:11">
      <c r="C1341" s="11" t="s">
        <v>1495</v>
      </c>
      <c r="D1341" s="12" t="s">
        <v>2953</v>
      </c>
      <c r="E1341" s="13">
        <v>334</v>
      </c>
      <c r="F1341" s="13">
        <v>25</v>
      </c>
      <c r="G1341" s="13">
        <v>16</v>
      </c>
      <c r="H1341" s="13">
        <v>22</v>
      </c>
      <c r="I1341" s="227">
        <v>7.4850299401197598E-2</v>
      </c>
      <c r="J1341" s="227">
        <v>4.790419161676647E-2</v>
      </c>
      <c r="K1341" s="228">
        <v>6.5868263473053898E-2</v>
      </c>
    </row>
    <row r="1342" spans="3:11">
      <c r="C1342" s="11" t="s">
        <v>1496</v>
      </c>
      <c r="D1342" s="12" t="s">
        <v>2954</v>
      </c>
      <c r="E1342" s="13">
        <v>259</v>
      </c>
      <c r="F1342" s="13">
        <v>35</v>
      </c>
      <c r="G1342" s="13">
        <v>24</v>
      </c>
      <c r="H1342" s="13">
        <v>24</v>
      </c>
      <c r="I1342" s="227">
        <v>0.13513513513513514</v>
      </c>
      <c r="J1342" s="227">
        <v>9.2664092664092659E-2</v>
      </c>
      <c r="K1342" s="228">
        <v>9.2664092664092659E-2</v>
      </c>
    </row>
    <row r="1343" spans="3:11">
      <c r="C1343" s="11" t="s">
        <v>1497</v>
      </c>
      <c r="D1343" s="12" t="s">
        <v>2955</v>
      </c>
      <c r="E1343" s="13">
        <v>454</v>
      </c>
      <c r="F1343" s="13">
        <v>120</v>
      </c>
      <c r="G1343" s="13">
        <v>60</v>
      </c>
      <c r="H1343" s="13">
        <v>59</v>
      </c>
      <c r="I1343" s="227">
        <v>0.26431718061674009</v>
      </c>
      <c r="J1343" s="227">
        <v>0.13215859030837004</v>
      </c>
      <c r="K1343" s="228">
        <v>0.12995594713656389</v>
      </c>
    </row>
    <row r="1344" spans="3:11">
      <c r="C1344" s="11" t="s">
        <v>1498</v>
      </c>
      <c r="D1344" s="12" t="s">
        <v>2956</v>
      </c>
      <c r="E1344" s="13">
        <v>653</v>
      </c>
      <c r="F1344" s="13">
        <v>261</v>
      </c>
      <c r="G1344" s="13">
        <v>157</v>
      </c>
      <c r="H1344" s="13">
        <v>151</v>
      </c>
      <c r="I1344" s="227">
        <v>0.3996937212863706</v>
      </c>
      <c r="J1344" s="227">
        <v>0.24042879019908117</v>
      </c>
      <c r="K1344" s="228">
        <v>0.23124042879019907</v>
      </c>
    </row>
    <row r="1345" spans="3:11">
      <c r="C1345" s="11" t="s">
        <v>1499</v>
      </c>
      <c r="D1345" s="12" t="s">
        <v>2957</v>
      </c>
      <c r="E1345" s="13">
        <v>36</v>
      </c>
      <c r="F1345" s="13">
        <v>2</v>
      </c>
      <c r="G1345" s="13">
        <v>1</v>
      </c>
      <c r="H1345" s="13">
        <v>1</v>
      </c>
      <c r="I1345" s="227">
        <v>5.5555555555555552E-2</v>
      </c>
      <c r="J1345" s="227">
        <v>2.7777777777777776E-2</v>
      </c>
      <c r="K1345" s="228">
        <v>2.7777777777777776E-2</v>
      </c>
    </row>
    <row r="1346" spans="3:11">
      <c r="C1346" s="11" t="s">
        <v>1500</v>
      </c>
      <c r="D1346" s="12" t="s">
        <v>2958</v>
      </c>
      <c r="E1346" s="13">
        <v>40</v>
      </c>
      <c r="F1346" s="13">
        <v>9</v>
      </c>
      <c r="G1346" s="13">
        <v>5</v>
      </c>
      <c r="H1346" s="13">
        <v>8</v>
      </c>
      <c r="I1346" s="227">
        <v>0.22500000000000001</v>
      </c>
      <c r="J1346" s="227">
        <v>0.125</v>
      </c>
      <c r="K1346" s="228">
        <v>0.2</v>
      </c>
    </row>
    <row r="1347" spans="3:11">
      <c r="C1347" s="11" t="s">
        <v>1501</v>
      </c>
      <c r="D1347" s="12" t="s">
        <v>2959</v>
      </c>
      <c r="E1347" s="13">
        <v>105</v>
      </c>
      <c r="F1347" s="13">
        <v>26</v>
      </c>
      <c r="G1347" s="13">
        <v>19</v>
      </c>
      <c r="H1347" s="13">
        <v>17</v>
      </c>
      <c r="I1347" s="227">
        <v>0.24761904761904763</v>
      </c>
      <c r="J1347" s="227">
        <v>0.18095238095238095</v>
      </c>
      <c r="K1347" s="228">
        <v>0.16190476190476191</v>
      </c>
    </row>
    <row r="1348" spans="3:11">
      <c r="C1348" s="11" t="s">
        <v>1502</v>
      </c>
      <c r="D1348" s="12" t="s">
        <v>2960</v>
      </c>
      <c r="E1348" s="13">
        <v>221</v>
      </c>
      <c r="F1348" s="13">
        <v>118</v>
      </c>
      <c r="G1348" s="13">
        <v>71</v>
      </c>
      <c r="H1348" s="13">
        <v>70</v>
      </c>
      <c r="I1348" s="227">
        <v>0.5339366515837104</v>
      </c>
      <c r="J1348" s="227">
        <v>0.32126696832579188</v>
      </c>
      <c r="K1348" s="228">
        <v>0.31674208144796379</v>
      </c>
    </row>
    <row r="1349" spans="3:11">
      <c r="C1349" s="11" t="s">
        <v>1503</v>
      </c>
      <c r="D1349" s="12" t="s">
        <v>2961</v>
      </c>
      <c r="E1349" s="13">
        <v>13</v>
      </c>
      <c r="F1349" s="13">
        <v>13</v>
      </c>
      <c r="G1349" s="13">
        <v>1</v>
      </c>
      <c r="H1349" s="13">
        <v>1</v>
      </c>
      <c r="I1349" s="227">
        <v>1</v>
      </c>
      <c r="J1349" s="227">
        <v>7.6923076923076927E-2</v>
      </c>
      <c r="K1349" s="228">
        <v>7.6923076923076927E-2</v>
      </c>
    </row>
    <row r="1350" spans="3:11">
      <c r="C1350" s="11" t="s">
        <v>1504</v>
      </c>
      <c r="D1350" s="12" t="s">
        <v>2962</v>
      </c>
      <c r="E1350" s="13">
        <v>6</v>
      </c>
      <c r="F1350" s="13">
        <v>6</v>
      </c>
      <c r="G1350" s="13">
        <v>0</v>
      </c>
      <c r="H1350" s="13">
        <v>0</v>
      </c>
      <c r="I1350" s="227">
        <v>1</v>
      </c>
      <c r="J1350" s="227">
        <v>0</v>
      </c>
      <c r="K1350" s="228">
        <v>0</v>
      </c>
    </row>
    <row r="1351" spans="3:11">
      <c r="C1351" s="11" t="s">
        <v>1505</v>
      </c>
      <c r="D1351" s="12" t="s">
        <v>2963</v>
      </c>
      <c r="E1351" s="13">
        <v>9981</v>
      </c>
      <c r="F1351" s="13">
        <v>9</v>
      </c>
      <c r="G1351" s="13">
        <v>4512</v>
      </c>
      <c r="H1351" s="13">
        <v>4472</v>
      </c>
      <c r="I1351" s="227">
        <v>9.0171325518485117E-4</v>
      </c>
      <c r="J1351" s="227">
        <v>0.45205891193267206</v>
      </c>
      <c r="K1351" s="228">
        <v>0.44805129746518385</v>
      </c>
    </row>
    <row r="1352" spans="3:11">
      <c r="C1352" s="11" t="s">
        <v>1506</v>
      </c>
      <c r="D1352" s="12" t="s">
        <v>2964</v>
      </c>
      <c r="E1352" s="13">
        <v>8256</v>
      </c>
      <c r="F1352" s="13">
        <v>3</v>
      </c>
      <c r="G1352" s="13">
        <v>4453</v>
      </c>
      <c r="H1352" s="13">
        <v>4453</v>
      </c>
      <c r="I1352" s="227">
        <v>3.6337209302325581E-4</v>
      </c>
      <c r="J1352" s="227">
        <v>0.53936531007751942</v>
      </c>
      <c r="K1352" s="228">
        <v>0.53936531007751942</v>
      </c>
    </row>
    <row r="1353" spans="3:11">
      <c r="C1353" s="11" t="s">
        <v>1507</v>
      </c>
      <c r="D1353" s="12" t="s">
        <v>2965</v>
      </c>
      <c r="E1353" s="13">
        <v>23099</v>
      </c>
      <c r="F1353" s="13">
        <v>989</v>
      </c>
      <c r="G1353" s="13">
        <v>287</v>
      </c>
      <c r="H1353" s="13">
        <v>216</v>
      </c>
      <c r="I1353" s="227">
        <v>4.2815706307632366E-2</v>
      </c>
      <c r="J1353" s="227">
        <v>1.24247802935192E-2</v>
      </c>
      <c r="K1353" s="228">
        <v>9.3510541581886663E-3</v>
      </c>
    </row>
    <row r="1354" spans="3:11">
      <c r="C1354" s="11" t="s">
        <v>1508</v>
      </c>
      <c r="D1354" s="12" t="s">
        <v>2966</v>
      </c>
      <c r="E1354" s="13">
        <v>21256</v>
      </c>
      <c r="F1354" s="13">
        <v>471</v>
      </c>
      <c r="G1354" s="13">
        <v>144</v>
      </c>
      <c r="H1354" s="13">
        <v>134</v>
      </c>
      <c r="I1354" s="227">
        <v>2.2158449378998871E-2</v>
      </c>
      <c r="J1354" s="227">
        <v>6.774557771923222E-3</v>
      </c>
      <c r="K1354" s="228">
        <v>6.3041023710952203E-3</v>
      </c>
    </row>
    <row r="1355" spans="3:11">
      <c r="C1355" s="11" t="s">
        <v>1509</v>
      </c>
      <c r="D1355" s="12" t="s">
        <v>2967</v>
      </c>
      <c r="E1355" s="13">
        <v>1029</v>
      </c>
      <c r="F1355" s="13">
        <v>8</v>
      </c>
      <c r="G1355" s="13">
        <v>3</v>
      </c>
      <c r="H1355" s="13">
        <v>3</v>
      </c>
      <c r="I1355" s="227">
        <v>7.7745383867832843E-3</v>
      </c>
      <c r="J1355" s="227">
        <v>2.9154518950437317E-3</v>
      </c>
      <c r="K1355" s="228">
        <v>2.9154518950437317E-3</v>
      </c>
    </row>
    <row r="1356" spans="3:11">
      <c r="C1356" s="11" t="s">
        <v>1510</v>
      </c>
      <c r="D1356" s="12" t="s">
        <v>2968</v>
      </c>
      <c r="E1356" s="13">
        <v>1724</v>
      </c>
      <c r="F1356" s="13">
        <v>5</v>
      </c>
      <c r="G1356" s="13">
        <v>11</v>
      </c>
      <c r="H1356" s="13">
        <v>7</v>
      </c>
      <c r="I1356" s="227">
        <v>2.9002320185614848E-3</v>
      </c>
      <c r="J1356" s="227">
        <v>6.3805104408352666E-3</v>
      </c>
      <c r="K1356" s="228">
        <v>4.0603248259860787E-3</v>
      </c>
    </row>
    <row r="1357" spans="3:11">
      <c r="C1357" s="11" t="s">
        <v>1511</v>
      </c>
      <c r="D1357" s="12" t="s">
        <v>2969</v>
      </c>
      <c r="E1357" s="13">
        <v>9563</v>
      </c>
      <c r="F1357" s="13">
        <v>24</v>
      </c>
      <c r="G1357" s="13">
        <v>43</v>
      </c>
      <c r="H1357" s="13">
        <v>24</v>
      </c>
      <c r="I1357" s="227">
        <v>2.5096726968524522E-3</v>
      </c>
      <c r="J1357" s="227">
        <v>4.496496915193977E-3</v>
      </c>
      <c r="K1357" s="228">
        <v>2.5096726968524522E-3</v>
      </c>
    </row>
    <row r="1358" spans="3:11">
      <c r="C1358" s="11" t="s">
        <v>1512</v>
      </c>
      <c r="D1358" s="12" t="s">
        <v>2970</v>
      </c>
      <c r="E1358" s="13">
        <v>2741</v>
      </c>
      <c r="F1358" s="13">
        <v>1</v>
      </c>
      <c r="G1358" s="13">
        <v>8</v>
      </c>
      <c r="H1358" s="13">
        <v>8</v>
      </c>
      <c r="I1358" s="227">
        <v>3.6483035388544326E-4</v>
      </c>
      <c r="J1358" s="227">
        <v>2.9186428310835461E-3</v>
      </c>
      <c r="K1358" s="228">
        <v>2.9186428310835461E-3</v>
      </c>
    </row>
    <row r="1359" spans="3:11">
      <c r="C1359" s="11" t="s">
        <v>1513</v>
      </c>
      <c r="D1359" s="12" t="s">
        <v>2971</v>
      </c>
      <c r="E1359" s="13">
        <v>1812</v>
      </c>
      <c r="F1359" s="13">
        <v>47</v>
      </c>
      <c r="G1359" s="13">
        <v>39</v>
      </c>
      <c r="H1359" s="13">
        <v>23</v>
      </c>
      <c r="I1359" s="227">
        <v>2.5938189845474614E-2</v>
      </c>
      <c r="J1359" s="227">
        <v>2.1523178807947019E-2</v>
      </c>
      <c r="K1359" s="228">
        <v>1.2693156732891833E-2</v>
      </c>
    </row>
    <row r="1360" spans="3:11">
      <c r="C1360" s="11" t="s">
        <v>1514</v>
      </c>
      <c r="D1360" s="12" t="s">
        <v>2972</v>
      </c>
      <c r="E1360" s="13">
        <v>158</v>
      </c>
      <c r="F1360" s="13">
        <v>1</v>
      </c>
      <c r="G1360" s="13">
        <v>4</v>
      </c>
      <c r="H1360" s="13">
        <v>4</v>
      </c>
      <c r="I1360" s="227">
        <v>6.3291139240506328E-3</v>
      </c>
      <c r="J1360" s="227">
        <v>2.5316455696202531E-2</v>
      </c>
      <c r="K1360" s="228">
        <v>2.5316455696202531E-2</v>
      </c>
    </row>
    <row r="1361" spans="3:11">
      <c r="C1361" s="11" t="s">
        <v>1515</v>
      </c>
      <c r="D1361" s="12" t="s">
        <v>2973</v>
      </c>
      <c r="E1361" s="13">
        <v>8461</v>
      </c>
      <c r="F1361" s="13">
        <v>209</v>
      </c>
      <c r="G1361" s="13">
        <v>89</v>
      </c>
      <c r="H1361" s="13">
        <v>53</v>
      </c>
      <c r="I1361" s="227">
        <v>2.4701571918212976E-2</v>
      </c>
      <c r="J1361" s="227">
        <v>1.0518851199621794E-2</v>
      </c>
      <c r="K1361" s="228">
        <v>6.2640349840444396E-3</v>
      </c>
    </row>
    <row r="1362" spans="3:11">
      <c r="C1362" s="11" t="s">
        <v>1516</v>
      </c>
      <c r="D1362" s="12" t="s">
        <v>2974</v>
      </c>
      <c r="E1362" s="13">
        <v>7342</v>
      </c>
      <c r="F1362" s="13">
        <v>89</v>
      </c>
      <c r="G1362" s="13">
        <v>47</v>
      </c>
      <c r="H1362" s="13">
        <v>45</v>
      </c>
      <c r="I1362" s="227">
        <v>1.2122037591936802E-2</v>
      </c>
      <c r="J1362" s="227">
        <v>6.4015254698992097E-3</v>
      </c>
      <c r="K1362" s="228">
        <v>6.1291201307545626E-3</v>
      </c>
    </row>
    <row r="1363" spans="3:11">
      <c r="C1363" s="11" t="s">
        <v>1517</v>
      </c>
      <c r="D1363" s="12" t="s">
        <v>2975</v>
      </c>
      <c r="E1363" s="13">
        <v>402</v>
      </c>
      <c r="F1363" s="13">
        <v>157</v>
      </c>
      <c r="G1363" s="13">
        <v>29</v>
      </c>
      <c r="H1363" s="13">
        <v>29</v>
      </c>
      <c r="I1363" s="227">
        <v>0.39054726368159204</v>
      </c>
      <c r="J1363" s="227">
        <v>7.2139303482587069E-2</v>
      </c>
      <c r="K1363" s="228">
        <v>7.2139303482587069E-2</v>
      </c>
    </row>
    <row r="1364" spans="3:11">
      <c r="C1364" s="11" t="s">
        <v>1518</v>
      </c>
      <c r="D1364" s="12" t="s">
        <v>2976</v>
      </c>
      <c r="E1364" s="13">
        <v>2008</v>
      </c>
      <c r="F1364" s="13">
        <v>139</v>
      </c>
      <c r="G1364" s="13">
        <v>41</v>
      </c>
      <c r="H1364" s="13">
        <v>37</v>
      </c>
      <c r="I1364" s="227">
        <v>6.922310756972111E-2</v>
      </c>
      <c r="J1364" s="227">
        <v>2.0418326693227091E-2</v>
      </c>
      <c r="K1364" s="228">
        <v>1.8426294820717132E-2</v>
      </c>
    </row>
    <row r="1365" spans="3:11">
      <c r="C1365" s="11" t="s">
        <v>1519</v>
      </c>
      <c r="D1365" s="12" t="s">
        <v>2977</v>
      </c>
      <c r="E1365" s="13">
        <v>5417</v>
      </c>
      <c r="F1365" s="13">
        <v>231</v>
      </c>
      <c r="G1365" s="13">
        <v>78</v>
      </c>
      <c r="H1365" s="13">
        <v>60</v>
      </c>
      <c r="I1365" s="227">
        <v>4.2643529628945909E-2</v>
      </c>
      <c r="J1365" s="227">
        <v>1.4399113900683035E-2</v>
      </c>
      <c r="K1365" s="228">
        <v>1.1076241462063874E-2</v>
      </c>
    </row>
    <row r="1366" spans="3:11">
      <c r="C1366" s="11" t="s">
        <v>1520</v>
      </c>
      <c r="D1366" s="12" t="s">
        <v>2978</v>
      </c>
      <c r="E1366" s="13">
        <v>793</v>
      </c>
      <c r="F1366" s="13">
        <v>69</v>
      </c>
      <c r="G1366" s="13">
        <v>20</v>
      </c>
      <c r="H1366" s="13">
        <v>19</v>
      </c>
      <c r="I1366" s="227">
        <v>8.7011349306431271E-2</v>
      </c>
      <c r="J1366" s="227">
        <v>2.5220680958385876E-2</v>
      </c>
      <c r="K1366" s="228">
        <v>2.3959646910466582E-2</v>
      </c>
    </row>
    <row r="1367" spans="3:11">
      <c r="C1367" s="11" t="s">
        <v>1521</v>
      </c>
      <c r="D1367" s="12" t="s">
        <v>2979</v>
      </c>
      <c r="E1367" s="13">
        <v>116</v>
      </c>
      <c r="F1367" s="13">
        <v>0</v>
      </c>
      <c r="G1367" s="13">
        <v>0</v>
      </c>
      <c r="H1367" s="13">
        <v>0</v>
      </c>
      <c r="I1367" s="227">
        <v>0</v>
      </c>
      <c r="J1367" s="227">
        <v>0</v>
      </c>
      <c r="K1367" s="228">
        <v>0</v>
      </c>
    </row>
    <row r="1368" spans="3:11">
      <c r="C1368" s="11" t="s">
        <v>1522</v>
      </c>
      <c r="D1368" s="12" t="s">
        <v>2980</v>
      </c>
      <c r="E1368" s="13">
        <v>8061</v>
      </c>
      <c r="F1368" s="13">
        <v>308</v>
      </c>
      <c r="G1368" s="13">
        <v>87</v>
      </c>
      <c r="H1368" s="13">
        <v>81</v>
      </c>
      <c r="I1368" s="227">
        <v>3.8208658975313239E-2</v>
      </c>
      <c r="J1368" s="227">
        <v>1.0792705619650168E-2</v>
      </c>
      <c r="K1368" s="228">
        <v>1.0048381094157052E-2</v>
      </c>
    </row>
    <row r="1369" spans="3:11">
      <c r="C1369" s="11" t="s">
        <v>1523</v>
      </c>
      <c r="D1369" s="12" t="s">
        <v>2981</v>
      </c>
      <c r="E1369" s="13">
        <v>77903</v>
      </c>
      <c r="F1369" s="13">
        <v>372</v>
      </c>
      <c r="G1369" s="13">
        <v>135</v>
      </c>
      <c r="H1369" s="13">
        <v>127</v>
      </c>
      <c r="I1369" s="227">
        <v>4.7751691205730204E-3</v>
      </c>
      <c r="J1369" s="227">
        <v>1.7329242776273057E-3</v>
      </c>
      <c r="K1369" s="228">
        <v>1.6302324685827246E-3</v>
      </c>
    </row>
    <row r="1370" spans="3:11">
      <c r="C1370" s="11" t="s">
        <v>1524</v>
      </c>
      <c r="D1370" s="12" t="s">
        <v>2982</v>
      </c>
      <c r="E1370" s="13">
        <v>41863</v>
      </c>
      <c r="F1370" s="13">
        <v>81</v>
      </c>
      <c r="G1370" s="13">
        <v>97</v>
      </c>
      <c r="H1370" s="13">
        <v>94</v>
      </c>
      <c r="I1370" s="227">
        <v>1.9348828320951675E-3</v>
      </c>
      <c r="J1370" s="227">
        <v>2.3170819100398919E-3</v>
      </c>
      <c r="K1370" s="228">
        <v>2.245419582925256E-3</v>
      </c>
    </row>
    <row r="1371" spans="3:11">
      <c r="C1371" s="11" t="s">
        <v>1525</v>
      </c>
      <c r="D1371" s="12" t="s">
        <v>2983</v>
      </c>
      <c r="E1371" s="13">
        <v>7150</v>
      </c>
      <c r="F1371" s="13">
        <v>431</v>
      </c>
      <c r="G1371" s="13">
        <v>414</v>
      </c>
      <c r="H1371" s="13">
        <v>267</v>
      </c>
      <c r="I1371" s="227">
        <v>6.0279720279720277E-2</v>
      </c>
      <c r="J1371" s="227">
        <v>5.7902097902097903E-2</v>
      </c>
      <c r="K1371" s="228">
        <v>3.7342657342657341E-2</v>
      </c>
    </row>
    <row r="1372" spans="3:11">
      <c r="C1372" s="11" t="s">
        <v>1526</v>
      </c>
      <c r="D1372" s="12" t="s">
        <v>2984</v>
      </c>
      <c r="E1372" s="13">
        <v>33026</v>
      </c>
      <c r="F1372" s="13">
        <v>576</v>
      </c>
      <c r="G1372" s="13">
        <v>1374</v>
      </c>
      <c r="H1372" s="13">
        <v>1160</v>
      </c>
      <c r="I1372" s="227">
        <v>1.7440804214861019E-2</v>
      </c>
      <c r="J1372" s="227">
        <v>4.160358505419972E-2</v>
      </c>
      <c r="K1372" s="228">
        <v>3.5123841821595107E-2</v>
      </c>
    </row>
    <row r="1373" spans="3:11">
      <c r="C1373" s="11" t="s">
        <v>1527</v>
      </c>
      <c r="D1373" s="12" t="s">
        <v>2985</v>
      </c>
      <c r="E1373" s="13">
        <v>16443</v>
      </c>
      <c r="F1373" s="13">
        <v>53</v>
      </c>
      <c r="G1373" s="13">
        <v>297</v>
      </c>
      <c r="H1373" s="13">
        <v>239</v>
      </c>
      <c r="I1373" s="227">
        <v>3.223256096819315E-3</v>
      </c>
      <c r="J1373" s="227">
        <v>1.8062397372742199E-2</v>
      </c>
      <c r="K1373" s="228">
        <v>1.4535060512072007E-2</v>
      </c>
    </row>
    <row r="1374" spans="3:11">
      <c r="C1374" s="11" t="s">
        <v>1528</v>
      </c>
      <c r="D1374" s="12" t="s">
        <v>2986</v>
      </c>
      <c r="E1374" s="13">
        <v>98983</v>
      </c>
      <c r="F1374" s="13">
        <v>6323</v>
      </c>
      <c r="G1374" s="13">
        <v>3999</v>
      </c>
      <c r="H1374" s="13">
        <v>3807</v>
      </c>
      <c r="I1374" s="227">
        <v>6.3879656102563062E-2</v>
      </c>
      <c r="J1374" s="227">
        <v>4.0400876918258694E-2</v>
      </c>
      <c r="K1374" s="228">
        <v>3.8461149894426318E-2</v>
      </c>
    </row>
    <row r="1375" spans="3:11">
      <c r="C1375" s="11" t="s">
        <v>1529</v>
      </c>
      <c r="D1375" s="12" t="s">
        <v>2987</v>
      </c>
      <c r="E1375" s="13">
        <v>131965</v>
      </c>
      <c r="F1375" s="13">
        <v>6552</v>
      </c>
      <c r="G1375" s="13">
        <v>7079</v>
      </c>
      <c r="H1375" s="13">
        <v>6572</v>
      </c>
      <c r="I1375" s="227">
        <v>4.9649528284014699E-2</v>
      </c>
      <c r="J1375" s="227">
        <v>5.364301140453908E-2</v>
      </c>
      <c r="K1375" s="228">
        <v>4.9801083620656994E-2</v>
      </c>
    </row>
    <row r="1376" spans="3:11">
      <c r="C1376" s="11" t="s">
        <v>1530</v>
      </c>
      <c r="D1376" s="12" t="s">
        <v>2988</v>
      </c>
      <c r="E1376" s="13">
        <v>278</v>
      </c>
      <c r="F1376" s="13">
        <v>0</v>
      </c>
      <c r="G1376" s="13">
        <v>0</v>
      </c>
      <c r="H1376" s="13">
        <v>0</v>
      </c>
      <c r="I1376" s="227">
        <v>0</v>
      </c>
      <c r="J1376" s="227">
        <v>0</v>
      </c>
      <c r="K1376" s="228">
        <v>0</v>
      </c>
    </row>
    <row r="1377" spans="3:11">
      <c r="C1377" s="11" t="s">
        <v>1531</v>
      </c>
      <c r="D1377" s="12" t="s">
        <v>2989</v>
      </c>
      <c r="E1377" s="13">
        <v>342</v>
      </c>
      <c r="F1377" s="13">
        <v>0</v>
      </c>
      <c r="G1377" s="13">
        <v>2</v>
      </c>
      <c r="H1377" s="13">
        <v>2</v>
      </c>
      <c r="I1377" s="227">
        <v>0</v>
      </c>
      <c r="J1377" s="227">
        <v>5.8479532163742687E-3</v>
      </c>
      <c r="K1377" s="228">
        <v>5.8479532163742687E-3</v>
      </c>
    </row>
    <row r="1378" spans="3:11">
      <c r="C1378" s="11" t="s">
        <v>1532</v>
      </c>
      <c r="D1378" s="12" t="s">
        <v>2990</v>
      </c>
      <c r="E1378" s="13">
        <v>289</v>
      </c>
      <c r="F1378" s="13">
        <v>0</v>
      </c>
      <c r="G1378" s="13">
        <v>0</v>
      </c>
      <c r="H1378" s="13">
        <v>0</v>
      </c>
      <c r="I1378" s="227">
        <v>0</v>
      </c>
      <c r="J1378" s="227">
        <v>0</v>
      </c>
      <c r="K1378" s="228">
        <v>0</v>
      </c>
    </row>
    <row r="1379" spans="3:11">
      <c r="C1379" s="11" t="s">
        <v>1533</v>
      </c>
      <c r="D1379" s="12" t="s">
        <v>2991</v>
      </c>
      <c r="E1379" s="13">
        <v>560</v>
      </c>
      <c r="F1379" s="13">
        <v>0</v>
      </c>
      <c r="G1379" s="13">
        <v>0</v>
      </c>
      <c r="H1379" s="13">
        <v>0</v>
      </c>
      <c r="I1379" s="227">
        <v>0</v>
      </c>
      <c r="J1379" s="227">
        <v>0</v>
      </c>
      <c r="K1379" s="228">
        <v>0</v>
      </c>
    </row>
    <row r="1380" spans="3:11">
      <c r="C1380" s="11" t="s">
        <v>1534</v>
      </c>
      <c r="D1380" s="12" t="s">
        <v>2992</v>
      </c>
      <c r="E1380" s="13">
        <v>863</v>
      </c>
      <c r="F1380" s="13">
        <v>0</v>
      </c>
      <c r="G1380" s="13">
        <v>7</v>
      </c>
      <c r="H1380" s="13">
        <v>7</v>
      </c>
      <c r="I1380" s="227">
        <v>0</v>
      </c>
      <c r="J1380" s="227">
        <v>8.1112398609501733E-3</v>
      </c>
      <c r="K1380" s="228">
        <v>8.1112398609501733E-3</v>
      </c>
    </row>
    <row r="1381" spans="3:11">
      <c r="C1381" s="11" t="s">
        <v>1535</v>
      </c>
      <c r="D1381" s="12" t="s">
        <v>2993</v>
      </c>
      <c r="E1381" s="13">
        <v>900</v>
      </c>
      <c r="F1381" s="13">
        <v>0</v>
      </c>
      <c r="G1381" s="13">
        <v>0</v>
      </c>
      <c r="H1381" s="13">
        <v>0</v>
      </c>
      <c r="I1381" s="227">
        <v>0</v>
      </c>
      <c r="J1381" s="227">
        <v>0</v>
      </c>
      <c r="K1381" s="228">
        <v>0</v>
      </c>
    </row>
    <row r="1382" spans="3:11">
      <c r="C1382" s="11" t="s">
        <v>1536</v>
      </c>
      <c r="D1382" s="12" t="s">
        <v>2994</v>
      </c>
      <c r="E1382" s="13">
        <v>3349</v>
      </c>
      <c r="F1382" s="13">
        <v>0</v>
      </c>
      <c r="G1382" s="13">
        <v>1</v>
      </c>
      <c r="H1382" s="13">
        <v>1</v>
      </c>
      <c r="I1382" s="227">
        <v>0</v>
      </c>
      <c r="J1382" s="227">
        <v>2.9859659599880563E-4</v>
      </c>
      <c r="K1382" s="228">
        <v>2.9859659599880563E-4</v>
      </c>
    </row>
    <row r="1383" spans="3:11">
      <c r="C1383" s="11" t="s">
        <v>1537</v>
      </c>
      <c r="D1383" s="12" t="s">
        <v>2995</v>
      </c>
      <c r="E1383" s="13">
        <v>2003</v>
      </c>
      <c r="F1383" s="13">
        <v>36</v>
      </c>
      <c r="G1383" s="13">
        <v>55</v>
      </c>
      <c r="H1383" s="13">
        <v>54</v>
      </c>
      <c r="I1383" s="227">
        <v>1.797304043934099E-2</v>
      </c>
      <c r="J1383" s="227">
        <v>2.7458811782326509E-2</v>
      </c>
      <c r="K1383" s="228">
        <v>2.6959560659011481E-2</v>
      </c>
    </row>
    <row r="1384" spans="3:11">
      <c r="C1384" s="11" t="s">
        <v>1538</v>
      </c>
      <c r="D1384" s="12" t="s">
        <v>2996</v>
      </c>
      <c r="E1384" s="13">
        <v>3316</v>
      </c>
      <c r="F1384" s="13">
        <v>4</v>
      </c>
      <c r="G1384" s="13">
        <v>874</v>
      </c>
      <c r="H1384" s="13">
        <v>873</v>
      </c>
      <c r="I1384" s="227">
        <v>1.2062726176115801E-3</v>
      </c>
      <c r="J1384" s="227">
        <v>0.2635705669481303</v>
      </c>
      <c r="K1384" s="228">
        <v>0.26326899879372739</v>
      </c>
    </row>
    <row r="1385" spans="3:11">
      <c r="C1385" s="11" t="s">
        <v>1539</v>
      </c>
      <c r="D1385" s="12" t="s">
        <v>2997</v>
      </c>
      <c r="E1385" s="13">
        <v>3392</v>
      </c>
      <c r="F1385" s="13">
        <v>72</v>
      </c>
      <c r="G1385" s="13">
        <v>54</v>
      </c>
      <c r="H1385" s="13">
        <v>3</v>
      </c>
      <c r="I1385" s="227">
        <v>2.1226415094339621E-2</v>
      </c>
      <c r="J1385" s="227">
        <v>1.5919811320754717E-2</v>
      </c>
      <c r="K1385" s="228">
        <v>8.8443396226415096E-4</v>
      </c>
    </row>
    <row r="1386" spans="3:11">
      <c r="C1386" s="11" t="s">
        <v>1540</v>
      </c>
      <c r="D1386" s="12" t="s">
        <v>2998</v>
      </c>
      <c r="E1386" s="13">
        <v>6001</v>
      </c>
      <c r="F1386" s="13">
        <v>93</v>
      </c>
      <c r="G1386" s="13">
        <v>176</v>
      </c>
      <c r="H1386" s="13">
        <v>36</v>
      </c>
      <c r="I1386" s="227">
        <v>1.5497417097150475E-2</v>
      </c>
      <c r="J1386" s="227">
        <v>2.9328445259123478E-2</v>
      </c>
      <c r="K1386" s="228">
        <v>5.9990001666388936E-3</v>
      </c>
    </row>
    <row r="1387" spans="3:11">
      <c r="C1387" s="11" t="s">
        <v>1541</v>
      </c>
      <c r="D1387" s="12" t="s">
        <v>2999</v>
      </c>
      <c r="E1387" s="13">
        <v>1649</v>
      </c>
      <c r="F1387" s="13">
        <v>9</v>
      </c>
      <c r="G1387" s="13">
        <v>68</v>
      </c>
      <c r="H1387" s="13">
        <v>35</v>
      </c>
      <c r="I1387" s="227">
        <v>5.4578532443905394E-3</v>
      </c>
      <c r="J1387" s="227">
        <v>4.1237113402061855E-2</v>
      </c>
      <c r="K1387" s="228">
        <v>2.1224984839296544E-2</v>
      </c>
    </row>
    <row r="1388" spans="3:11">
      <c r="C1388" s="11" t="s">
        <v>1542</v>
      </c>
      <c r="D1388" s="12" t="s">
        <v>3000</v>
      </c>
      <c r="E1388" s="13">
        <v>29934</v>
      </c>
      <c r="F1388" s="13">
        <v>53</v>
      </c>
      <c r="G1388" s="13">
        <v>241</v>
      </c>
      <c r="H1388" s="13">
        <v>227</v>
      </c>
      <c r="I1388" s="227">
        <v>1.7705619028529432E-3</v>
      </c>
      <c r="J1388" s="227">
        <v>8.0510456337275337E-3</v>
      </c>
      <c r="K1388" s="228">
        <v>7.5833500367475113E-3</v>
      </c>
    </row>
    <row r="1389" spans="3:11">
      <c r="C1389" s="11" t="s">
        <v>1543</v>
      </c>
      <c r="D1389" s="12" t="s">
        <v>3001</v>
      </c>
      <c r="E1389" s="13">
        <v>37795</v>
      </c>
      <c r="F1389" s="13">
        <v>51</v>
      </c>
      <c r="G1389" s="13">
        <v>518</v>
      </c>
      <c r="H1389" s="13">
        <v>502</v>
      </c>
      <c r="I1389" s="227">
        <v>1.349384839264453E-3</v>
      </c>
      <c r="J1389" s="227">
        <v>1.3705516602725228E-2</v>
      </c>
      <c r="K1389" s="228">
        <v>1.3282180182563831E-2</v>
      </c>
    </row>
    <row r="1390" spans="3:11">
      <c r="C1390" s="11" t="s">
        <v>1544</v>
      </c>
      <c r="D1390" s="12" t="s">
        <v>3002</v>
      </c>
      <c r="E1390" s="13">
        <v>8489</v>
      </c>
      <c r="F1390" s="13">
        <v>10</v>
      </c>
      <c r="G1390" s="13">
        <v>202</v>
      </c>
      <c r="H1390" s="13">
        <v>201</v>
      </c>
      <c r="I1390" s="227">
        <v>1.1779950524207798E-3</v>
      </c>
      <c r="J1390" s="227">
        <v>2.3795500058899754E-2</v>
      </c>
      <c r="K1390" s="228">
        <v>2.3677700553657675E-2</v>
      </c>
    </row>
    <row r="1391" spans="3:11">
      <c r="C1391" s="11" t="s">
        <v>1545</v>
      </c>
      <c r="D1391" s="12" t="s">
        <v>3003</v>
      </c>
      <c r="E1391" s="13">
        <v>8318</v>
      </c>
      <c r="F1391" s="13">
        <v>33</v>
      </c>
      <c r="G1391" s="13">
        <v>69</v>
      </c>
      <c r="H1391" s="13">
        <v>53</v>
      </c>
      <c r="I1391" s="227">
        <v>3.96729983169031E-3</v>
      </c>
      <c r="J1391" s="227">
        <v>8.2952632844433757E-3</v>
      </c>
      <c r="K1391" s="228">
        <v>6.3717239721086802E-3</v>
      </c>
    </row>
    <row r="1392" spans="3:11">
      <c r="C1392" s="11" t="s">
        <v>1546</v>
      </c>
      <c r="D1392" s="12" t="s">
        <v>3004</v>
      </c>
      <c r="E1392" s="13">
        <v>2358</v>
      </c>
      <c r="F1392" s="13">
        <v>1</v>
      </c>
      <c r="G1392" s="13">
        <v>7</v>
      </c>
      <c r="H1392" s="13">
        <v>7</v>
      </c>
      <c r="I1392" s="227">
        <v>4.2408821034775233E-4</v>
      </c>
      <c r="J1392" s="227">
        <v>2.9686174724342664E-3</v>
      </c>
      <c r="K1392" s="228">
        <v>2.9686174724342664E-3</v>
      </c>
    </row>
    <row r="1393" spans="3:11">
      <c r="C1393" s="11" t="s">
        <v>1547</v>
      </c>
      <c r="D1393" s="12" t="s">
        <v>3005</v>
      </c>
      <c r="E1393" s="13">
        <v>8591</v>
      </c>
      <c r="F1393" s="13">
        <v>31</v>
      </c>
      <c r="G1393" s="13">
        <v>363</v>
      </c>
      <c r="H1393" s="13">
        <v>217</v>
      </c>
      <c r="I1393" s="227">
        <v>3.6084274240484227E-3</v>
      </c>
      <c r="J1393" s="227">
        <v>4.2253521126760563E-2</v>
      </c>
      <c r="K1393" s="228">
        <v>2.5258991968338959E-2</v>
      </c>
    </row>
    <row r="1394" spans="3:11">
      <c r="C1394" s="11" t="s">
        <v>1548</v>
      </c>
      <c r="D1394" s="12" t="s">
        <v>3006</v>
      </c>
      <c r="E1394" s="13">
        <v>20517</v>
      </c>
      <c r="F1394" s="13">
        <v>9</v>
      </c>
      <c r="G1394" s="13">
        <v>427</v>
      </c>
      <c r="H1394" s="13">
        <v>414</v>
      </c>
      <c r="I1394" s="227">
        <v>4.3866062289808452E-4</v>
      </c>
      <c r="J1394" s="227">
        <v>2.0812009553053564E-2</v>
      </c>
      <c r="K1394" s="228">
        <v>2.0178388653311889E-2</v>
      </c>
    </row>
    <row r="1395" spans="3:11">
      <c r="C1395" s="11" t="s">
        <v>1549</v>
      </c>
      <c r="D1395" s="12" t="s">
        <v>3007</v>
      </c>
      <c r="E1395" s="13">
        <v>4664</v>
      </c>
      <c r="F1395" s="13">
        <v>433</v>
      </c>
      <c r="G1395" s="13">
        <v>455</v>
      </c>
      <c r="H1395" s="13">
        <v>394</v>
      </c>
      <c r="I1395" s="227">
        <v>9.2838765008576324E-2</v>
      </c>
      <c r="J1395" s="227">
        <v>9.7555746140651795E-2</v>
      </c>
      <c r="K1395" s="228">
        <v>8.4476843910806176E-2</v>
      </c>
    </row>
    <row r="1396" spans="3:11">
      <c r="C1396" s="11" t="s">
        <v>1550</v>
      </c>
      <c r="D1396" s="12" t="s">
        <v>3008</v>
      </c>
      <c r="E1396" s="13">
        <v>1133</v>
      </c>
      <c r="F1396" s="13">
        <v>40</v>
      </c>
      <c r="G1396" s="13">
        <v>94</v>
      </c>
      <c r="H1396" s="13">
        <v>91</v>
      </c>
      <c r="I1396" s="227">
        <v>3.5304501323918797E-2</v>
      </c>
      <c r="J1396" s="227">
        <v>8.2965578111209179E-2</v>
      </c>
      <c r="K1396" s="228">
        <v>8.0317740511915273E-2</v>
      </c>
    </row>
    <row r="1397" spans="3:11">
      <c r="C1397" s="11" t="s">
        <v>1551</v>
      </c>
      <c r="D1397" s="12" t="s">
        <v>3009</v>
      </c>
      <c r="E1397" s="13">
        <v>16958</v>
      </c>
      <c r="F1397" s="13">
        <v>21</v>
      </c>
      <c r="G1397" s="13">
        <v>32</v>
      </c>
      <c r="H1397" s="13">
        <v>30</v>
      </c>
      <c r="I1397" s="227">
        <v>1.2383535794315368E-3</v>
      </c>
      <c r="J1397" s="227">
        <v>1.8870149781813894E-3</v>
      </c>
      <c r="K1397" s="228">
        <v>1.7690765420450526E-3</v>
      </c>
    </row>
    <row r="1398" spans="3:11">
      <c r="C1398" s="11" t="s">
        <v>1552</v>
      </c>
      <c r="D1398" s="12" t="s">
        <v>3010</v>
      </c>
      <c r="E1398" s="13">
        <v>16684</v>
      </c>
      <c r="F1398" s="13">
        <v>16</v>
      </c>
      <c r="G1398" s="13">
        <v>32</v>
      </c>
      <c r="H1398" s="13">
        <v>31</v>
      </c>
      <c r="I1398" s="227">
        <v>9.5900263725725242E-4</v>
      </c>
      <c r="J1398" s="227">
        <v>1.9180052745145048E-3</v>
      </c>
      <c r="K1398" s="228">
        <v>1.8580676096859267E-3</v>
      </c>
    </row>
    <row r="1399" spans="3:11">
      <c r="C1399" s="11" t="s">
        <v>1553</v>
      </c>
      <c r="D1399" s="12" t="s">
        <v>3011</v>
      </c>
      <c r="E1399" s="13">
        <v>12813</v>
      </c>
      <c r="F1399" s="13">
        <v>125</v>
      </c>
      <c r="G1399" s="13">
        <v>9</v>
      </c>
      <c r="H1399" s="13">
        <v>9</v>
      </c>
      <c r="I1399" s="227">
        <v>9.7557168500741441E-3</v>
      </c>
      <c r="J1399" s="227">
        <v>7.0241161320533829E-4</v>
      </c>
      <c r="K1399" s="228">
        <v>7.0241161320533829E-4</v>
      </c>
    </row>
    <row r="1400" spans="3:11">
      <c r="C1400" s="11" t="s">
        <v>1554</v>
      </c>
      <c r="D1400" s="12" t="s">
        <v>3012</v>
      </c>
      <c r="E1400" s="13">
        <v>19372</v>
      </c>
      <c r="F1400" s="13">
        <v>17</v>
      </c>
      <c r="G1400" s="13">
        <v>24</v>
      </c>
      <c r="H1400" s="13">
        <v>22</v>
      </c>
      <c r="I1400" s="227">
        <v>8.7755523435886849E-4</v>
      </c>
      <c r="J1400" s="227">
        <v>1.2389015073301672E-3</v>
      </c>
      <c r="K1400" s="228">
        <v>1.1356597150526534E-3</v>
      </c>
    </row>
    <row r="1401" spans="3:11">
      <c r="C1401" s="11" t="s">
        <v>1555</v>
      </c>
      <c r="D1401" s="12" t="s">
        <v>3013</v>
      </c>
      <c r="E1401" s="13">
        <v>21625</v>
      </c>
      <c r="F1401" s="13">
        <v>16</v>
      </c>
      <c r="G1401" s="13">
        <v>22</v>
      </c>
      <c r="H1401" s="13">
        <v>21</v>
      </c>
      <c r="I1401" s="227">
        <v>7.3988439306358386E-4</v>
      </c>
      <c r="J1401" s="227">
        <v>1.0173410404624278E-3</v>
      </c>
      <c r="K1401" s="228">
        <v>9.7109826589595379E-4</v>
      </c>
    </row>
    <row r="1402" spans="3:11">
      <c r="C1402" s="11" t="s">
        <v>1556</v>
      </c>
      <c r="D1402" s="12" t="s">
        <v>3014</v>
      </c>
      <c r="E1402" s="13">
        <v>2121</v>
      </c>
      <c r="F1402" s="13">
        <v>0</v>
      </c>
      <c r="G1402" s="13">
        <v>0</v>
      </c>
      <c r="H1402" s="13">
        <v>0</v>
      </c>
      <c r="I1402" s="227">
        <v>0</v>
      </c>
      <c r="J1402" s="227">
        <v>0</v>
      </c>
      <c r="K1402" s="228">
        <v>0</v>
      </c>
    </row>
    <row r="1403" spans="3:11">
      <c r="C1403" s="11" t="s">
        <v>1557</v>
      </c>
      <c r="D1403" s="12" t="s">
        <v>3015</v>
      </c>
      <c r="E1403" s="13">
        <v>2531</v>
      </c>
      <c r="F1403" s="13">
        <v>135</v>
      </c>
      <c r="G1403" s="13">
        <v>135</v>
      </c>
      <c r="H1403" s="13">
        <v>129</v>
      </c>
      <c r="I1403" s="227">
        <v>5.3338601343342555E-2</v>
      </c>
      <c r="J1403" s="227">
        <v>5.3338601343342555E-2</v>
      </c>
      <c r="K1403" s="228">
        <v>5.0967996839193994E-2</v>
      </c>
    </row>
    <row r="1404" spans="3:11">
      <c r="C1404" s="11" t="s">
        <v>1558</v>
      </c>
      <c r="D1404" s="12" t="s">
        <v>3016</v>
      </c>
      <c r="E1404" s="13">
        <v>51490</v>
      </c>
      <c r="F1404" s="13">
        <v>152</v>
      </c>
      <c r="G1404" s="13">
        <v>178</v>
      </c>
      <c r="H1404" s="13">
        <v>170</v>
      </c>
      <c r="I1404" s="227">
        <v>2.9520295202952029E-3</v>
      </c>
      <c r="J1404" s="227">
        <v>3.456981938240435E-3</v>
      </c>
      <c r="K1404" s="228">
        <v>3.3016119634880561E-3</v>
      </c>
    </row>
    <row r="1405" spans="3:11">
      <c r="C1405" s="11" t="s">
        <v>1559</v>
      </c>
      <c r="D1405" s="12" t="s">
        <v>3017</v>
      </c>
      <c r="E1405" s="13">
        <v>169605</v>
      </c>
      <c r="F1405" s="13">
        <v>460</v>
      </c>
      <c r="G1405" s="13">
        <v>868</v>
      </c>
      <c r="H1405" s="13">
        <v>818</v>
      </c>
      <c r="I1405" s="227">
        <v>2.7121841926829988E-3</v>
      </c>
      <c r="J1405" s="227">
        <v>5.1177736505409631E-3</v>
      </c>
      <c r="K1405" s="228">
        <v>4.8229710209015068E-3</v>
      </c>
    </row>
    <row r="1406" spans="3:11">
      <c r="C1406" s="11" t="s">
        <v>1560</v>
      </c>
      <c r="D1406" s="12" t="s">
        <v>3018</v>
      </c>
      <c r="E1406" s="13">
        <v>84</v>
      </c>
      <c r="F1406" s="13">
        <v>56</v>
      </c>
      <c r="G1406" s="13">
        <v>79</v>
      </c>
      <c r="H1406" s="13">
        <v>79</v>
      </c>
      <c r="I1406" s="227">
        <v>0.66666666666666663</v>
      </c>
      <c r="J1406" s="227">
        <v>0.94047619047619047</v>
      </c>
      <c r="K1406" s="228">
        <v>0.94047619047619047</v>
      </c>
    </row>
    <row r="1407" spans="3:11">
      <c r="C1407" s="11" t="s">
        <v>1561</v>
      </c>
      <c r="D1407" s="12" t="s">
        <v>3019</v>
      </c>
      <c r="E1407" s="13">
        <v>58</v>
      </c>
      <c r="F1407" s="13">
        <v>1</v>
      </c>
      <c r="G1407" s="13">
        <v>4</v>
      </c>
      <c r="H1407" s="13">
        <v>4</v>
      </c>
      <c r="I1407" s="227">
        <v>1.7241379310344827E-2</v>
      </c>
      <c r="J1407" s="227">
        <v>6.8965517241379309E-2</v>
      </c>
      <c r="K1407" s="228">
        <v>6.8965517241379309E-2</v>
      </c>
    </row>
    <row r="1408" spans="3:11" ht="15.75" thickBot="1">
      <c r="C1408" s="16" t="s">
        <v>1562</v>
      </c>
      <c r="D1408" s="17" t="s">
        <v>3020</v>
      </c>
      <c r="E1408" s="18">
        <v>35</v>
      </c>
      <c r="F1408" s="18">
        <v>1</v>
      </c>
      <c r="G1408" s="18">
        <v>5</v>
      </c>
      <c r="H1408" s="18">
        <v>5</v>
      </c>
      <c r="I1408" s="229">
        <v>2.8571428571428571E-2</v>
      </c>
      <c r="J1408" s="229">
        <v>0.14285714285714285</v>
      </c>
      <c r="K1408" s="230">
        <v>0.14285714285714285</v>
      </c>
    </row>
    <row r="1409" spans="5:8">
      <c r="E1409" s="226"/>
      <c r="F1409" s="226"/>
      <c r="G1409" s="226"/>
      <c r="H1409" s="226"/>
    </row>
  </sheetData>
  <dataValidations count="1">
    <dataValidation allowBlank="1" showErrorMessage="1" sqref="I3:K3 E3:F3"/>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C3:C16"/>
  <sheetViews>
    <sheetView showGridLines="0" showRowColHeaders="0" workbookViewId="0">
      <selection activeCell="C31" sqref="C31"/>
    </sheetView>
  </sheetViews>
  <sheetFormatPr defaultRowHeight="15"/>
  <cols>
    <col min="3" max="3" width="69" customWidth="1"/>
  </cols>
  <sheetData>
    <row r="3" spans="3:3" ht="46.5">
      <c r="C3" s="3" t="s">
        <v>1572</v>
      </c>
    </row>
    <row r="6" spans="3:3" ht="15.75">
      <c r="C6" s="2" t="s">
        <v>1</v>
      </c>
    </row>
    <row r="8" spans="3:3">
      <c r="C8" s="1"/>
    </row>
    <row r="9" spans="3:3" ht="30">
      <c r="C9" s="1" t="s">
        <v>1570</v>
      </c>
    </row>
    <row r="10" spans="3:3">
      <c r="C10" s="1"/>
    </row>
    <row r="11" spans="3:3">
      <c r="C11" s="1"/>
    </row>
    <row r="12" spans="3:3">
      <c r="C12" s="1"/>
    </row>
    <row r="13" spans="3:3">
      <c r="C13" s="1"/>
    </row>
    <row r="14" spans="3:3" ht="67.5" customHeight="1">
      <c r="C14" s="1"/>
    </row>
    <row r="16" spans="3:3">
      <c r="C16" s="1"/>
    </row>
  </sheetData>
  <pageMargins left="0.7" right="0.7" top="0.75" bottom="0.75" header="0.3" footer="0.3"/>
  <pageSetup paperSize="0" orientation="portrait" horizontalDpi="0" verticalDpi="0" copies="0"/>
</worksheet>
</file>

<file path=xl/worksheets/sheet13.xml><?xml version="1.0" encoding="utf-8"?>
<worksheet xmlns="http://schemas.openxmlformats.org/spreadsheetml/2006/main" xmlns:r="http://schemas.openxmlformats.org/officeDocument/2006/relationships">
  <dimension ref="B2:Q75"/>
  <sheetViews>
    <sheetView topLeftCell="D1" workbookViewId="0">
      <selection activeCell="J13" sqref="J13"/>
    </sheetView>
  </sheetViews>
  <sheetFormatPr defaultRowHeight="15"/>
  <cols>
    <col min="2" max="2" width="10.7109375" bestFit="1" customWidth="1"/>
    <col min="3" max="3" width="73.5703125" customWidth="1"/>
    <col min="4" max="4" width="13.85546875" style="5" customWidth="1"/>
    <col min="5" max="5" width="14.42578125" style="5" customWidth="1"/>
    <col min="6" max="6" width="11.7109375" style="5" hidden="1" customWidth="1"/>
    <col min="7" max="7" width="2.140625" style="4" hidden="1" customWidth="1"/>
    <col min="8" max="8" width="17" style="5" customWidth="1"/>
    <col min="13" max="13" width="14.28515625" customWidth="1"/>
    <col min="14" max="14" width="17.7109375" customWidth="1"/>
  </cols>
  <sheetData>
    <row r="2" spans="2:17" ht="15.75" thickBot="1"/>
    <row r="3" spans="2:17" ht="39" customHeight="1" thickBot="1">
      <c r="B3" s="6" t="s">
        <v>140</v>
      </c>
      <c r="C3" s="7" t="s">
        <v>141</v>
      </c>
      <c r="D3" s="8" t="s">
        <v>142</v>
      </c>
      <c r="E3" s="8" t="s">
        <v>143</v>
      </c>
      <c r="F3" s="8" t="s">
        <v>144</v>
      </c>
      <c r="G3" s="9" t="s">
        <v>145</v>
      </c>
      <c r="H3" s="10" t="s">
        <v>146</v>
      </c>
    </row>
    <row r="4" spans="2:17">
      <c r="B4" s="11"/>
      <c r="C4" s="12"/>
      <c r="D4" s="13"/>
      <c r="E4" s="13"/>
      <c r="F4" s="13"/>
      <c r="G4" s="14"/>
      <c r="H4" s="15"/>
    </row>
    <row r="5" spans="2:17">
      <c r="B5" s="21" t="s">
        <v>0</v>
      </c>
      <c r="C5" s="22"/>
      <c r="D5" s="23">
        <f>SUM(D7:D75)</f>
        <v>1771962</v>
      </c>
      <c r="E5" s="23">
        <f>SUM(E7:E75)</f>
        <v>1718306</v>
      </c>
      <c r="F5" s="23">
        <f>SUM(F7:F75)</f>
        <v>118551</v>
      </c>
      <c r="G5" s="24">
        <f>F5/D5</f>
        <v>6.6903804934868805E-2</v>
      </c>
      <c r="H5" s="25">
        <f>SUM(H7:H75)</f>
        <v>1545701</v>
      </c>
    </row>
    <row r="6" spans="2:17">
      <c r="B6" s="11"/>
      <c r="C6" s="12"/>
      <c r="D6" s="13"/>
      <c r="E6" s="13"/>
      <c r="F6" s="13"/>
      <c r="G6" s="14"/>
      <c r="H6" s="15"/>
      <c r="K6" s="223"/>
      <c r="L6" s="223"/>
      <c r="M6" s="223"/>
      <c r="N6" s="223"/>
      <c r="O6" s="223"/>
      <c r="P6" s="223"/>
      <c r="Q6" s="223"/>
    </row>
    <row r="7" spans="2:17">
      <c r="B7" s="11" t="s">
        <v>2</v>
      </c>
      <c r="C7" s="12" t="s">
        <v>3</v>
      </c>
      <c r="D7" s="13">
        <v>667767</v>
      </c>
      <c r="E7" s="13">
        <v>656002</v>
      </c>
      <c r="F7" s="13">
        <v>11905</v>
      </c>
      <c r="G7" s="14">
        <v>1.7828074762604323E-2</v>
      </c>
      <c r="H7" s="15">
        <v>607274</v>
      </c>
      <c r="K7" s="223"/>
      <c r="L7" s="223"/>
      <c r="M7" s="223"/>
      <c r="N7" s="223"/>
      <c r="O7" s="223"/>
      <c r="P7" s="223"/>
      <c r="Q7" s="223"/>
    </row>
    <row r="8" spans="2:17">
      <c r="B8" s="11" t="s">
        <v>4</v>
      </c>
      <c r="C8" s="12" t="s">
        <v>5</v>
      </c>
      <c r="D8" s="13">
        <v>757</v>
      </c>
      <c r="E8" s="13">
        <v>668</v>
      </c>
      <c r="F8" s="13">
        <v>89</v>
      </c>
      <c r="G8" s="14">
        <v>0.11756935270805813</v>
      </c>
      <c r="H8" s="15">
        <v>468</v>
      </c>
      <c r="K8" s="223"/>
      <c r="L8" s="223"/>
      <c r="M8" s="223"/>
      <c r="N8" s="223"/>
      <c r="O8" s="223"/>
      <c r="P8" s="223"/>
      <c r="Q8" s="223"/>
    </row>
    <row r="9" spans="2:17">
      <c r="B9" s="11" t="s">
        <v>6</v>
      </c>
      <c r="C9" s="12" t="s">
        <v>7</v>
      </c>
      <c r="D9" s="13">
        <v>78970</v>
      </c>
      <c r="E9" s="13">
        <v>76454</v>
      </c>
      <c r="F9" s="13">
        <v>2518</v>
      </c>
      <c r="G9" s="14">
        <v>3.1885526149170569E-2</v>
      </c>
      <c r="H9" s="15">
        <v>66123</v>
      </c>
      <c r="K9" s="223"/>
      <c r="L9" s="223"/>
      <c r="M9" s="223"/>
      <c r="N9" s="223"/>
      <c r="O9" s="223"/>
      <c r="P9" s="223"/>
      <c r="Q9" s="223"/>
    </row>
    <row r="10" spans="2:17">
      <c r="B10" s="11" t="s">
        <v>8</v>
      </c>
      <c r="C10" s="12" t="s">
        <v>9</v>
      </c>
      <c r="D10" s="13">
        <v>1401</v>
      </c>
      <c r="E10" s="13">
        <v>1334</v>
      </c>
      <c r="F10" s="13">
        <v>67</v>
      </c>
      <c r="G10" s="14">
        <v>4.7822983583154892E-2</v>
      </c>
      <c r="H10" s="15">
        <v>1334</v>
      </c>
      <c r="K10" s="223"/>
      <c r="L10" s="223"/>
      <c r="M10" s="223"/>
      <c r="N10" s="223"/>
      <c r="O10" s="223"/>
      <c r="P10" s="223"/>
      <c r="Q10" s="223"/>
    </row>
    <row r="11" spans="2:17">
      <c r="B11" s="11" t="s">
        <v>10</v>
      </c>
      <c r="C11" s="12" t="s">
        <v>11</v>
      </c>
      <c r="D11" s="13">
        <v>14600</v>
      </c>
      <c r="E11" s="13">
        <v>14460</v>
      </c>
      <c r="F11" s="13">
        <v>142</v>
      </c>
      <c r="G11" s="14">
        <v>9.7260273972602732E-3</v>
      </c>
      <c r="H11" s="15">
        <v>10019</v>
      </c>
      <c r="K11" s="223"/>
      <c r="L11" s="223"/>
      <c r="M11" s="223"/>
      <c r="N11" s="223"/>
      <c r="O11" s="223"/>
      <c r="P11" s="223"/>
      <c r="Q11" s="223"/>
    </row>
    <row r="12" spans="2:17">
      <c r="B12" s="11" t="s">
        <v>12</v>
      </c>
      <c r="C12" s="12" t="s">
        <v>13</v>
      </c>
      <c r="D12" s="13">
        <v>67896</v>
      </c>
      <c r="E12" s="13">
        <v>66921</v>
      </c>
      <c r="F12" s="13">
        <v>990</v>
      </c>
      <c r="G12" s="14">
        <v>1.4581124072110286E-2</v>
      </c>
      <c r="H12" s="15">
        <v>60051</v>
      </c>
      <c r="K12" s="223"/>
      <c r="L12" s="223"/>
      <c r="M12" s="223"/>
      <c r="N12" s="223"/>
      <c r="O12" s="223"/>
      <c r="P12" s="223"/>
      <c r="Q12" s="223"/>
    </row>
    <row r="13" spans="2:17">
      <c r="B13" s="11" t="s">
        <v>14</v>
      </c>
      <c r="C13" s="12" t="s">
        <v>15</v>
      </c>
      <c r="D13" s="13">
        <v>3053</v>
      </c>
      <c r="E13" s="13">
        <v>2957</v>
      </c>
      <c r="F13" s="13">
        <v>97</v>
      </c>
      <c r="G13" s="14">
        <v>3.1772027513920734E-2</v>
      </c>
      <c r="H13" s="15">
        <v>2950</v>
      </c>
      <c r="K13" s="223"/>
      <c r="L13" s="223"/>
      <c r="M13" s="223"/>
      <c r="N13" s="223"/>
      <c r="O13" s="223"/>
      <c r="P13" s="223"/>
      <c r="Q13" s="223"/>
    </row>
    <row r="14" spans="2:17">
      <c r="B14" s="11" t="s">
        <v>16</v>
      </c>
      <c r="C14" s="12" t="s">
        <v>17</v>
      </c>
      <c r="D14" s="13">
        <v>4591</v>
      </c>
      <c r="E14" s="13">
        <v>3673</v>
      </c>
      <c r="F14" s="13">
        <v>918</v>
      </c>
      <c r="G14" s="14">
        <v>0.19995643650620779</v>
      </c>
      <c r="H14" s="15">
        <v>3673</v>
      </c>
      <c r="K14" s="223"/>
      <c r="L14" s="223"/>
      <c r="M14" s="223"/>
      <c r="N14" s="223"/>
      <c r="O14" s="223"/>
      <c r="P14" s="223"/>
      <c r="Q14" s="223"/>
    </row>
    <row r="15" spans="2:17">
      <c r="B15" s="11" t="s">
        <v>18</v>
      </c>
      <c r="C15" s="12" t="s">
        <v>19</v>
      </c>
      <c r="D15" s="13">
        <v>1526</v>
      </c>
      <c r="E15" s="13">
        <v>1080</v>
      </c>
      <c r="F15" s="13">
        <v>446</v>
      </c>
      <c r="G15" s="14">
        <v>0.29226736566186107</v>
      </c>
      <c r="H15" s="15">
        <v>1080</v>
      </c>
      <c r="K15" s="223"/>
      <c r="L15" s="223"/>
      <c r="M15" s="223"/>
      <c r="N15" s="223"/>
      <c r="O15" s="223"/>
      <c r="P15" s="223"/>
      <c r="Q15" s="223"/>
    </row>
    <row r="16" spans="2:17">
      <c r="B16" s="11" t="s">
        <v>20</v>
      </c>
      <c r="C16" s="12" t="s">
        <v>21</v>
      </c>
      <c r="D16" s="13">
        <v>182</v>
      </c>
      <c r="E16" s="13">
        <v>180</v>
      </c>
      <c r="F16" s="13">
        <v>2</v>
      </c>
      <c r="G16" s="14">
        <v>1.098901098901099E-2</v>
      </c>
      <c r="H16" s="15">
        <v>179</v>
      </c>
      <c r="K16" s="223"/>
      <c r="L16" s="223"/>
      <c r="M16" s="223"/>
      <c r="N16" s="223"/>
      <c r="O16" s="223"/>
      <c r="P16" s="223"/>
      <c r="Q16" s="223"/>
    </row>
    <row r="17" spans="2:17">
      <c r="B17" s="11" t="s">
        <v>22</v>
      </c>
      <c r="C17" s="12" t="s">
        <v>23</v>
      </c>
      <c r="D17" s="13">
        <v>16</v>
      </c>
      <c r="E17" s="13">
        <v>12</v>
      </c>
      <c r="F17" s="13">
        <v>4</v>
      </c>
      <c r="G17" s="14">
        <v>0.25</v>
      </c>
      <c r="H17" s="15">
        <v>12</v>
      </c>
      <c r="K17" s="223"/>
      <c r="L17" s="223"/>
      <c r="M17" s="223"/>
      <c r="N17" s="223"/>
      <c r="O17" s="223"/>
      <c r="P17" s="223"/>
      <c r="Q17" s="223"/>
    </row>
    <row r="18" spans="2:17">
      <c r="B18" s="11" t="s">
        <v>24</v>
      </c>
      <c r="C18" s="12" t="s">
        <v>25</v>
      </c>
      <c r="D18" s="13">
        <v>45138</v>
      </c>
      <c r="E18" s="13">
        <v>44021</v>
      </c>
      <c r="F18" s="13">
        <v>1118</v>
      </c>
      <c r="G18" s="14">
        <v>2.476848774868182E-2</v>
      </c>
      <c r="H18" s="15">
        <v>43929</v>
      </c>
      <c r="K18" s="223"/>
      <c r="L18" s="223"/>
      <c r="M18" s="223"/>
      <c r="N18" s="223"/>
      <c r="O18" s="223"/>
      <c r="P18" s="223"/>
      <c r="Q18" s="223"/>
    </row>
    <row r="19" spans="2:17">
      <c r="B19" s="11" t="s">
        <v>26</v>
      </c>
      <c r="C19" s="12" t="s">
        <v>27</v>
      </c>
      <c r="D19" s="13">
        <v>8174</v>
      </c>
      <c r="E19" s="13">
        <v>7118</v>
      </c>
      <c r="F19" s="13">
        <v>1059</v>
      </c>
      <c r="G19" s="14">
        <v>0.12955713237093222</v>
      </c>
      <c r="H19" s="15">
        <v>4213</v>
      </c>
      <c r="K19" s="223"/>
      <c r="L19" s="223"/>
      <c r="M19" s="223"/>
      <c r="N19" s="223"/>
      <c r="O19" s="223"/>
      <c r="P19" s="223"/>
      <c r="Q19" s="223"/>
    </row>
    <row r="20" spans="2:17">
      <c r="B20" s="11" t="s">
        <v>28</v>
      </c>
      <c r="C20" s="12" t="s">
        <v>29</v>
      </c>
      <c r="D20" s="13">
        <v>127996</v>
      </c>
      <c r="E20" s="13">
        <v>125407</v>
      </c>
      <c r="F20" s="13">
        <v>2620</v>
      </c>
      <c r="G20" s="14">
        <v>2.0469389668427138E-2</v>
      </c>
      <c r="H20" s="15">
        <v>125385</v>
      </c>
      <c r="K20" s="223"/>
      <c r="L20" s="223"/>
      <c r="M20" s="223"/>
      <c r="N20" s="223"/>
      <c r="O20" s="223"/>
      <c r="P20" s="223"/>
      <c r="Q20" s="223"/>
    </row>
    <row r="21" spans="2:17">
      <c r="B21" s="11" t="s">
        <v>30</v>
      </c>
      <c r="C21" s="12" t="s">
        <v>31</v>
      </c>
      <c r="D21" s="13">
        <v>175</v>
      </c>
      <c r="E21" s="13">
        <v>173</v>
      </c>
      <c r="F21" s="13">
        <v>2</v>
      </c>
      <c r="G21" s="14">
        <v>1.1428571428571429E-2</v>
      </c>
      <c r="H21" s="15">
        <v>173</v>
      </c>
      <c r="K21" s="223"/>
      <c r="L21" s="223"/>
      <c r="M21" s="223"/>
      <c r="N21" s="223"/>
      <c r="O21" s="223"/>
      <c r="P21" s="223"/>
      <c r="Q21" s="223"/>
    </row>
    <row r="22" spans="2:17">
      <c r="B22" s="11" t="s">
        <v>32</v>
      </c>
      <c r="C22" s="12" t="s">
        <v>33</v>
      </c>
      <c r="D22" s="13">
        <v>32</v>
      </c>
      <c r="E22" s="13">
        <v>30</v>
      </c>
      <c r="F22" s="13">
        <v>3</v>
      </c>
      <c r="G22" s="14">
        <v>9.375E-2</v>
      </c>
      <c r="H22" s="15">
        <v>29</v>
      </c>
      <c r="K22" s="223"/>
      <c r="L22" s="223"/>
      <c r="M22" s="223"/>
      <c r="N22" s="223"/>
      <c r="O22" s="223"/>
      <c r="P22" s="223"/>
      <c r="Q22" s="223"/>
    </row>
    <row r="23" spans="2:17">
      <c r="B23" s="11" t="s">
        <v>34</v>
      </c>
      <c r="C23" s="12" t="s">
        <v>35</v>
      </c>
      <c r="D23" s="13">
        <v>76697</v>
      </c>
      <c r="E23" s="13">
        <v>67796</v>
      </c>
      <c r="F23" s="13">
        <v>8924</v>
      </c>
      <c r="G23" s="14">
        <v>0.11635396430108087</v>
      </c>
      <c r="H23" s="15">
        <v>66808</v>
      </c>
      <c r="K23" s="223"/>
      <c r="L23" s="223"/>
      <c r="M23" s="223"/>
      <c r="N23" s="223"/>
      <c r="O23" s="223"/>
      <c r="P23" s="223"/>
      <c r="Q23" s="223"/>
    </row>
    <row r="24" spans="2:17">
      <c r="B24" s="11" t="s">
        <v>36</v>
      </c>
      <c r="C24" s="12" t="s">
        <v>37</v>
      </c>
      <c r="D24" s="13">
        <v>5923</v>
      </c>
      <c r="E24" s="13">
        <v>5137</v>
      </c>
      <c r="F24" s="13">
        <v>786</v>
      </c>
      <c r="G24" s="14">
        <v>0.13270302211717036</v>
      </c>
      <c r="H24" s="15">
        <v>5137</v>
      </c>
      <c r="K24" s="223"/>
      <c r="L24" s="223"/>
      <c r="M24" s="223"/>
      <c r="N24" s="223"/>
      <c r="O24" s="223"/>
      <c r="P24" s="223"/>
      <c r="Q24" s="223"/>
    </row>
    <row r="25" spans="2:17">
      <c r="B25" s="11" t="s">
        <v>38</v>
      </c>
      <c r="C25" s="12" t="s">
        <v>39</v>
      </c>
      <c r="D25" s="13">
        <v>12158</v>
      </c>
      <c r="E25" s="13">
        <v>10989</v>
      </c>
      <c r="F25" s="13">
        <v>1176</v>
      </c>
      <c r="G25" s="14">
        <v>9.6726435268958716E-2</v>
      </c>
      <c r="H25" s="15">
        <v>10932</v>
      </c>
      <c r="K25" s="223"/>
      <c r="L25" s="223"/>
      <c r="M25" s="223"/>
      <c r="N25" s="223"/>
      <c r="O25" s="223"/>
      <c r="P25" s="223"/>
      <c r="Q25" s="223"/>
    </row>
    <row r="26" spans="2:17">
      <c r="B26" s="11" t="s">
        <v>40</v>
      </c>
      <c r="C26" s="12" t="s">
        <v>41</v>
      </c>
      <c r="D26" s="13">
        <v>16392</v>
      </c>
      <c r="E26" s="13">
        <v>11297</v>
      </c>
      <c r="F26" s="13">
        <v>5097</v>
      </c>
      <c r="G26" s="14">
        <v>0.31094436310395313</v>
      </c>
      <c r="H26" s="15">
        <v>10855</v>
      </c>
      <c r="K26" s="223"/>
      <c r="L26" s="223"/>
      <c r="M26" s="223"/>
      <c r="N26" s="223"/>
      <c r="O26" s="223"/>
      <c r="P26" s="223"/>
      <c r="Q26" s="223"/>
    </row>
    <row r="27" spans="2:17">
      <c r="B27" s="11" t="s">
        <v>42</v>
      </c>
      <c r="C27" s="12" t="s">
        <v>43</v>
      </c>
      <c r="D27" s="13">
        <v>10681</v>
      </c>
      <c r="E27" s="13">
        <v>9254</v>
      </c>
      <c r="F27" s="13">
        <v>1429</v>
      </c>
      <c r="G27" s="14">
        <v>0.13378897107012452</v>
      </c>
      <c r="H27" s="15">
        <v>9253</v>
      </c>
      <c r="K27" s="223"/>
      <c r="L27" s="223"/>
      <c r="M27" s="223"/>
      <c r="N27" s="223"/>
      <c r="O27" s="223"/>
      <c r="P27" s="223"/>
      <c r="Q27" s="223"/>
    </row>
    <row r="28" spans="2:17">
      <c r="B28" s="11" t="s">
        <v>44</v>
      </c>
      <c r="C28" s="12" t="s">
        <v>45</v>
      </c>
      <c r="D28" s="13">
        <v>6890</v>
      </c>
      <c r="E28" s="13">
        <v>6856</v>
      </c>
      <c r="F28" s="13">
        <v>34</v>
      </c>
      <c r="G28" s="14">
        <v>4.9346879535558785E-3</v>
      </c>
      <c r="H28" s="15">
        <v>6854</v>
      </c>
      <c r="K28" s="223"/>
      <c r="L28" s="223"/>
      <c r="M28" s="223"/>
      <c r="N28" s="223"/>
      <c r="O28" s="223"/>
      <c r="P28" s="223"/>
      <c r="Q28" s="223"/>
    </row>
    <row r="29" spans="2:17">
      <c r="B29" s="11" t="s">
        <v>46</v>
      </c>
      <c r="C29" s="12" t="s">
        <v>47</v>
      </c>
      <c r="D29" s="13">
        <v>7330</v>
      </c>
      <c r="E29" s="13">
        <v>7262</v>
      </c>
      <c r="F29" s="13">
        <v>68</v>
      </c>
      <c r="G29" s="14">
        <v>9.2769440654843112E-3</v>
      </c>
      <c r="H29" s="15">
        <v>7188</v>
      </c>
      <c r="K29" s="223"/>
      <c r="L29" s="223"/>
      <c r="M29" s="223"/>
      <c r="N29" s="223"/>
      <c r="O29" s="223"/>
      <c r="P29" s="223"/>
      <c r="Q29" s="223"/>
    </row>
    <row r="30" spans="2:17">
      <c r="B30" s="11" t="s">
        <v>48</v>
      </c>
      <c r="C30" s="12" t="s">
        <v>49</v>
      </c>
      <c r="D30" s="13">
        <v>45269</v>
      </c>
      <c r="E30" s="13">
        <v>40589</v>
      </c>
      <c r="F30" s="13">
        <v>4681</v>
      </c>
      <c r="G30" s="14">
        <v>0.10340409551790408</v>
      </c>
      <c r="H30" s="15">
        <v>39520</v>
      </c>
      <c r="K30" s="223"/>
      <c r="L30" s="223"/>
      <c r="M30" s="223"/>
      <c r="N30" s="223"/>
      <c r="O30" s="223"/>
      <c r="P30" s="223"/>
      <c r="Q30" s="223"/>
    </row>
    <row r="31" spans="2:17">
      <c r="B31" s="11" t="s">
        <v>50</v>
      </c>
      <c r="C31" s="12" t="s">
        <v>51</v>
      </c>
      <c r="D31" s="13">
        <v>41432</v>
      </c>
      <c r="E31" s="13">
        <v>36986</v>
      </c>
      <c r="F31" s="13">
        <v>4449</v>
      </c>
      <c r="G31" s="14">
        <v>0.10738076848812513</v>
      </c>
      <c r="H31" s="15">
        <v>35034</v>
      </c>
      <c r="K31" s="223"/>
      <c r="L31" s="223"/>
      <c r="M31" s="223"/>
      <c r="N31" s="223"/>
      <c r="O31" s="223"/>
      <c r="P31" s="223"/>
      <c r="Q31" s="223"/>
    </row>
    <row r="32" spans="2:17">
      <c r="B32" s="11" t="s">
        <v>52</v>
      </c>
      <c r="C32" s="12" t="s">
        <v>53</v>
      </c>
      <c r="D32" s="13">
        <v>4443</v>
      </c>
      <c r="E32" s="13">
        <v>4379</v>
      </c>
      <c r="F32" s="13">
        <v>64</v>
      </c>
      <c r="G32" s="14">
        <v>1.4404681521494486E-2</v>
      </c>
      <c r="H32" s="15">
        <v>3962</v>
      </c>
      <c r="K32" s="223"/>
      <c r="L32" s="223"/>
      <c r="M32" s="223"/>
      <c r="N32" s="223"/>
      <c r="O32" s="223"/>
      <c r="P32" s="223"/>
      <c r="Q32" s="223"/>
    </row>
    <row r="33" spans="2:17">
      <c r="B33" s="11" t="s">
        <v>54</v>
      </c>
      <c r="C33" s="12" t="s">
        <v>55</v>
      </c>
      <c r="D33" s="13">
        <v>4560</v>
      </c>
      <c r="E33" s="13">
        <v>4508</v>
      </c>
      <c r="F33" s="13">
        <v>52</v>
      </c>
      <c r="G33" s="14">
        <v>1.1403508771929825E-2</v>
      </c>
      <c r="H33" s="15">
        <v>2571</v>
      </c>
      <c r="K33" s="223"/>
      <c r="L33" s="223"/>
      <c r="M33" s="223"/>
      <c r="N33" s="223"/>
      <c r="O33" s="223"/>
      <c r="P33" s="223"/>
      <c r="Q33" s="223"/>
    </row>
    <row r="34" spans="2:17">
      <c r="B34" s="11" t="s">
        <v>56</v>
      </c>
      <c r="C34" s="12" t="s">
        <v>57</v>
      </c>
      <c r="D34" s="13">
        <v>20440</v>
      </c>
      <c r="E34" s="13">
        <v>20130</v>
      </c>
      <c r="F34" s="13">
        <v>316</v>
      </c>
      <c r="G34" s="14">
        <v>1.5459882583170255E-2</v>
      </c>
      <c r="H34" s="15">
        <v>18670</v>
      </c>
      <c r="K34" s="223"/>
      <c r="L34" s="223"/>
      <c r="M34" s="223"/>
      <c r="N34" s="223"/>
      <c r="O34" s="223"/>
      <c r="P34" s="223"/>
      <c r="Q34" s="223"/>
    </row>
    <row r="35" spans="2:17">
      <c r="B35" s="11" t="s">
        <v>58</v>
      </c>
      <c r="C35" s="12" t="s">
        <v>59</v>
      </c>
      <c r="D35" s="13">
        <v>7407</v>
      </c>
      <c r="E35" s="13">
        <v>7331</v>
      </c>
      <c r="F35" s="13">
        <v>76</v>
      </c>
      <c r="G35" s="14">
        <v>1.0260564331038207E-2</v>
      </c>
      <c r="H35" s="15">
        <v>7179</v>
      </c>
      <c r="K35" s="223"/>
      <c r="L35" s="223"/>
      <c r="M35" s="223"/>
      <c r="N35" s="223"/>
      <c r="O35" s="223"/>
      <c r="P35" s="223"/>
      <c r="Q35" s="223"/>
    </row>
    <row r="36" spans="2:17">
      <c r="B36" s="11" t="s">
        <v>60</v>
      </c>
      <c r="C36" s="12" t="s">
        <v>61</v>
      </c>
      <c r="D36" s="13">
        <v>7946</v>
      </c>
      <c r="E36" s="13">
        <v>8</v>
      </c>
      <c r="F36" s="13">
        <v>7946</v>
      </c>
      <c r="G36" s="14">
        <v>1</v>
      </c>
      <c r="H36" s="15">
        <v>8</v>
      </c>
      <c r="K36" s="223"/>
      <c r="L36" s="223"/>
      <c r="M36" s="223"/>
      <c r="N36" s="223"/>
      <c r="O36" s="223"/>
      <c r="P36" s="223"/>
      <c r="Q36" s="223"/>
    </row>
    <row r="37" spans="2:17">
      <c r="B37" s="11" t="s">
        <v>62</v>
      </c>
      <c r="C37" s="12" t="s">
        <v>63</v>
      </c>
      <c r="D37" s="13">
        <v>2844</v>
      </c>
      <c r="E37" s="13">
        <v>2064</v>
      </c>
      <c r="F37" s="13">
        <v>780</v>
      </c>
      <c r="G37" s="14">
        <v>0.27426160337552741</v>
      </c>
      <c r="H37" s="15">
        <v>2064</v>
      </c>
      <c r="K37" s="223"/>
      <c r="L37" s="223"/>
      <c r="M37" s="223"/>
      <c r="N37" s="223"/>
      <c r="O37" s="223"/>
      <c r="P37" s="223"/>
      <c r="Q37" s="223"/>
    </row>
    <row r="38" spans="2:17">
      <c r="B38" s="11" t="s">
        <v>64</v>
      </c>
      <c r="C38" s="12" t="s">
        <v>65</v>
      </c>
      <c r="D38" s="13">
        <v>10985</v>
      </c>
      <c r="E38" s="13">
        <v>10938</v>
      </c>
      <c r="F38" s="13">
        <v>49</v>
      </c>
      <c r="G38" s="14">
        <v>4.4606281292671824E-3</v>
      </c>
      <c r="H38" s="15">
        <v>10932</v>
      </c>
      <c r="K38" s="223"/>
      <c r="L38" s="223"/>
      <c r="M38" s="223"/>
      <c r="N38" s="223"/>
      <c r="O38" s="223"/>
      <c r="P38" s="223"/>
      <c r="Q38" s="223"/>
    </row>
    <row r="39" spans="2:17">
      <c r="B39" s="11" t="s">
        <v>66</v>
      </c>
      <c r="C39" s="12" t="s">
        <v>67</v>
      </c>
      <c r="D39" s="13">
        <v>2538</v>
      </c>
      <c r="E39" s="13">
        <v>2538</v>
      </c>
      <c r="F39" s="13">
        <v>0</v>
      </c>
      <c r="G39" s="14">
        <v>0</v>
      </c>
      <c r="H39" s="15">
        <v>2538</v>
      </c>
      <c r="K39" s="223"/>
      <c r="L39" s="223"/>
      <c r="M39" s="223"/>
      <c r="N39" s="223"/>
      <c r="O39" s="223"/>
      <c r="P39" s="223"/>
      <c r="Q39" s="223"/>
    </row>
    <row r="40" spans="2:17">
      <c r="B40" s="11" t="s">
        <v>68</v>
      </c>
      <c r="C40" s="12" t="s">
        <v>69</v>
      </c>
      <c r="D40" s="13">
        <v>326</v>
      </c>
      <c r="E40" s="13">
        <v>308</v>
      </c>
      <c r="F40" s="13">
        <v>18</v>
      </c>
      <c r="G40" s="14">
        <v>5.5214723926380369E-2</v>
      </c>
      <c r="H40" s="15">
        <v>308</v>
      </c>
      <c r="K40" s="223"/>
      <c r="L40" s="223"/>
      <c r="M40" s="223"/>
      <c r="N40" s="223"/>
      <c r="O40" s="223"/>
      <c r="P40" s="223"/>
      <c r="Q40" s="223"/>
    </row>
    <row r="41" spans="2:17">
      <c r="B41" s="11" t="s">
        <v>70</v>
      </c>
      <c r="C41" s="12" t="s">
        <v>71</v>
      </c>
      <c r="D41" s="13">
        <v>2368</v>
      </c>
      <c r="E41" s="13">
        <v>303</v>
      </c>
      <c r="F41" s="13">
        <v>2063</v>
      </c>
      <c r="G41" s="14">
        <v>0.87193575655114119</v>
      </c>
      <c r="H41" s="15">
        <v>303</v>
      </c>
      <c r="K41" s="223"/>
      <c r="L41" s="223"/>
      <c r="M41" s="223"/>
      <c r="N41" s="223"/>
      <c r="O41" s="223"/>
      <c r="P41" s="223"/>
      <c r="Q41" s="223"/>
    </row>
    <row r="42" spans="2:17">
      <c r="B42" s="11" t="s">
        <v>72</v>
      </c>
      <c r="C42" s="12" t="s">
        <v>73</v>
      </c>
      <c r="D42" s="13">
        <v>4094</v>
      </c>
      <c r="E42" s="13">
        <v>3901</v>
      </c>
      <c r="F42" s="13">
        <v>125</v>
      </c>
      <c r="G42" s="14">
        <v>3.1048186785891704E-2</v>
      </c>
      <c r="H42" s="15">
        <v>3879</v>
      </c>
      <c r="K42" s="223"/>
      <c r="L42" s="223"/>
      <c r="M42" s="223"/>
      <c r="N42" s="223"/>
      <c r="O42" s="223"/>
      <c r="P42" s="223"/>
      <c r="Q42" s="223"/>
    </row>
    <row r="43" spans="2:17">
      <c r="B43" s="11" t="s">
        <v>74</v>
      </c>
      <c r="C43" s="12" t="s">
        <v>75</v>
      </c>
      <c r="D43" s="13">
        <v>163</v>
      </c>
      <c r="E43" s="13">
        <v>162</v>
      </c>
      <c r="F43" s="13">
        <v>1</v>
      </c>
      <c r="G43" s="14">
        <v>6.1349693251533744E-3</v>
      </c>
      <c r="H43" s="15">
        <v>161</v>
      </c>
      <c r="K43" s="223"/>
      <c r="L43" s="223"/>
      <c r="M43" s="223"/>
      <c r="N43" s="223"/>
      <c r="O43" s="223"/>
      <c r="P43" s="223"/>
      <c r="Q43" s="223"/>
    </row>
    <row r="44" spans="2:17">
      <c r="B44" s="11" t="s">
        <v>76</v>
      </c>
      <c r="C44" s="12" t="s">
        <v>77</v>
      </c>
      <c r="D44" s="13">
        <v>57279</v>
      </c>
      <c r="E44" s="13">
        <v>55038</v>
      </c>
      <c r="F44" s="13">
        <v>2258</v>
      </c>
      <c r="G44" s="14">
        <v>3.9421079278618688E-2</v>
      </c>
      <c r="H44" s="15">
        <v>38342</v>
      </c>
      <c r="K44" s="223"/>
      <c r="L44" s="223"/>
      <c r="M44" s="223"/>
      <c r="N44" s="223"/>
      <c r="O44" s="223"/>
      <c r="P44" s="223"/>
      <c r="Q44" s="223"/>
    </row>
    <row r="45" spans="2:17">
      <c r="B45" s="11" t="s">
        <v>78</v>
      </c>
      <c r="C45" s="12" t="s">
        <v>79</v>
      </c>
      <c r="D45" s="13">
        <v>24025</v>
      </c>
      <c r="E45" s="13">
        <v>23388</v>
      </c>
      <c r="F45" s="13">
        <v>643</v>
      </c>
      <c r="G45" s="14">
        <v>2.6763787721123828E-2</v>
      </c>
      <c r="H45" s="15">
        <v>15649</v>
      </c>
      <c r="K45" s="223"/>
      <c r="L45" s="223"/>
      <c r="M45" s="223"/>
      <c r="N45" s="223"/>
      <c r="O45" s="223"/>
      <c r="P45" s="223"/>
      <c r="Q45" s="223"/>
    </row>
    <row r="46" spans="2:17">
      <c r="B46" s="11" t="s">
        <v>80</v>
      </c>
      <c r="C46" s="12" t="s">
        <v>81</v>
      </c>
      <c r="D46" s="13">
        <v>3936</v>
      </c>
      <c r="E46" s="13">
        <v>3865</v>
      </c>
      <c r="F46" s="13">
        <v>72</v>
      </c>
      <c r="G46" s="14">
        <v>1.8292682926829267E-2</v>
      </c>
      <c r="H46" s="15">
        <v>3729</v>
      </c>
      <c r="K46" s="223"/>
      <c r="L46" s="223"/>
      <c r="M46" s="223"/>
      <c r="N46" s="223"/>
      <c r="O46" s="223"/>
      <c r="P46" s="223"/>
      <c r="Q46" s="223"/>
    </row>
    <row r="47" spans="2:17">
      <c r="B47" s="11" t="s">
        <v>82</v>
      </c>
      <c r="C47" s="12" t="s">
        <v>83</v>
      </c>
      <c r="D47" s="13">
        <v>84100</v>
      </c>
      <c r="E47" s="13">
        <v>78101</v>
      </c>
      <c r="F47" s="13">
        <v>6043</v>
      </c>
      <c r="G47" s="14">
        <v>7.1854934601664686E-2</v>
      </c>
      <c r="H47" s="15">
        <v>69398</v>
      </c>
      <c r="K47" s="223"/>
      <c r="L47" s="223"/>
      <c r="M47" s="223"/>
      <c r="N47" s="223"/>
      <c r="O47" s="223"/>
      <c r="P47" s="223"/>
      <c r="Q47" s="223"/>
    </row>
    <row r="48" spans="2:17">
      <c r="B48" s="11" t="s">
        <v>84</v>
      </c>
      <c r="C48" s="12" t="s">
        <v>85</v>
      </c>
      <c r="D48" s="13">
        <v>2409</v>
      </c>
      <c r="E48" s="13">
        <v>2383</v>
      </c>
      <c r="F48" s="13">
        <v>26</v>
      </c>
      <c r="G48" s="14">
        <v>1.0792860107928601E-2</v>
      </c>
      <c r="H48" s="15">
        <v>1677</v>
      </c>
      <c r="K48" s="223"/>
      <c r="L48" s="223"/>
      <c r="M48" s="223"/>
      <c r="N48" s="223"/>
      <c r="O48" s="223"/>
      <c r="P48" s="223"/>
      <c r="Q48" s="223"/>
    </row>
    <row r="49" spans="2:17">
      <c r="B49" s="11" t="s">
        <v>86</v>
      </c>
      <c r="C49" s="12" t="s">
        <v>87</v>
      </c>
      <c r="D49" s="13">
        <v>17407</v>
      </c>
      <c r="E49" s="13">
        <v>16804</v>
      </c>
      <c r="F49" s="13">
        <v>609</v>
      </c>
      <c r="G49" s="14">
        <v>3.4985925202504736E-2</v>
      </c>
      <c r="H49" s="15">
        <v>12766</v>
      </c>
      <c r="K49" s="223"/>
      <c r="L49" s="223"/>
      <c r="M49" s="223"/>
      <c r="N49" s="223"/>
      <c r="O49" s="223"/>
      <c r="P49" s="223"/>
      <c r="Q49" s="223"/>
    </row>
    <row r="50" spans="2:17">
      <c r="B50" s="11" t="s">
        <v>88</v>
      </c>
      <c r="C50" s="12" t="s">
        <v>89</v>
      </c>
      <c r="D50" s="13">
        <v>8091</v>
      </c>
      <c r="E50" s="13">
        <v>7764</v>
      </c>
      <c r="F50" s="13">
        <v>330</v>
      </c>
      <c r="G50" s="14">
        <v>4.0786058583611423E-2</v>
      </c>
      <c r="H50" s="15">
        <v>7413</v>
      </c>
      <c r="K50" s="223"/>
      <c r="L50" s="223"/>
      <c r="M50" s="223"/>
      <c r="N50" s="223"/>
      <c r="O50" s="223"/>
      <c r="P50" s="223"/>
      <c r="Q50" s="223"/>
    </row>
    <row r="51" spans="2:17">
      <c r="B51" s="11" t="s">
        <v>90</v>
      </c>
      <c r="C51" s="12" t="s">
        <v>91</v>
      </c>
      <c r="D51" s="13">
        <v>14685</v>
      </c>
      <c r="E51" s="13">
        <v>8580</v>
      </c>
      <c r="F51" s="13">
        <v>6107</v>
      </c>
      <c r="G51" s="14">
        <v>0.41586653047327204</v>
      </c>
      <c r="H51" s="15">
        <v>6731</v>
      </c>
      <c r="K51" s="223"/>
      <c r="L51" s="223"/>
      <c r="M51" s="223"/>
      <c r="N51" s="223"/>
      <c r="O51" s="223"/>
      <c r="P51" s="223"/>
      <c r="Q51" s="223"/>
    </row>
    <row r="52" spans="2:17">
      <c r="B52" s="11" t="s">
        <v>92</v>
      </c>
      <c r="C52" s="12" t="s">
        <v>93</v>
      </c>
      <c r="D52" s="13">
        <v>10163</v>
      </c>
      <c r="E52" s="13">
        <v>9949</v>
      </c>
      <c r="F52" s="13">
        <v>215</v>
      </c>
      <c r="G52" s="14">
        <v>2.1155170717307881E-2</v>
      </c>
      <c r="H52" s="15">
        <v>7974</v>
      </c>
      <c r="K52" s="223"/>
      <c r="L52" s="223"/>
      <c r="M52" s="223"/>
      <c r="N52" s="223"/>
      <c r="O52" s="223"/>
      <c r="P52" s="223"/>
      <c r="Q52" s="223"/>
    </row>
    <row r="53" spans="2:17">
      <c r="B53" s="11" t="s">
        <v>94</v>
      </c>
      <c r="C53" s="12" t="s">
        <v>95</v>
      </c>
      <c r="D53" s="13">
        <v>8600</v>
      </c>
      <c r="E53" s="13">
        <v>7769</v>
      </c>
      <c r="F53" s="13">
        <v>834</v>
      </c>
      <c r="G53" s="14">
        <v>9.6976744186046515E-2</v>
      </c>
      <c r="H53" s="15">
        <v>5872</v>
      </c>
      <c r="K53" s="223"/>
      <c r="L53" s="223"/>
      <c r="M53" s="223"/>
      <c r="N53" s="223"/>
      <c r="O53" s="223"/>
      <c r="P53" s="223"/>
      <c r="Q53" s="223"/>
    </row>
    <row r="54" spans="2:17">
      <c r="B54" s="11" t="s">
        <v>96</v>
      </c>
      <c r="C54" s="12" t="s">
        <v>97</v>
      </c>
      <c r="D54" s="13">
        <v>65472</v>
      </c>
      <c r="E54" s="13">
        <v>110942</v>
      </c>
      <c r="F54" s="13">
        <v>19123</v>
      </c>
      <c r="G54" s="14">
        <v>0.14710792119575669</v>
      </c>
      <c r="H54" s="15">
        <v>90564</v>
      </c>
      <c r="K54" s="223"/>
      <c r="L54" s="223"/>
      <c r="M54" s="223"/>
      <c r="N54" s="223"/>
      <c r="O54" s="223"/>
      <c r="P54" s="223"/>
      <c r="Q54" s="223"/>
    </row>
    <row r="55" spans="2:17">
      <c r="B55" s="11" t="s">
        <v>98</v>
      </c>
      <c r="C55" s="12" t="s">
        <v>99</v>
      </c>
      <c r="D55" s="13">
        <v>25</v>
      </c>
      <c r="E55" s="13">
        <v>23</v>
      </c>
      <c r="F55" s="13">
        <v>2</v>
      </c>
      <c r="G55" s="14">
        <v>0.08</v>
      </c>
      <c r="H55" s="15">
        <v>21</v>
      </c>
      <c r="K55" s="223"/>
      <c r="L55" s="223"/>
      <c r="M55" s="223"/>
      <c r="N55" s="223"/>
      <c r="O55" s="223"/>
      <c r="P55" s="223"/>
      <c r="Q55" s="223"/>
    </row>
    <row r="56" spans="2:17">
      <c r="B56" s="11" t="s">
        <v>100</v>
      </c>
      <c r="C56" s="12" t="s">
        <v>101</v>
      </c>
      <c r="D56" s="13">
        <v>18</v>
      </c>
      <c r="E56" s="13">
        <v>14</v>
      </c>
      <c r="F56" s="13">
        <v>4</v>
      </c>
      <c r="G56" s="14">
        <v>0.22222222222222221</v>
      </c>
      <c r="H56" s="15">
        <v>13</v>
      </c>
      <c r="K56" s="223"/>
      <c r="L56" s="223"/>
      <c r="M56" s="223"/>
      <c r="N56" s="223"/>
      <c r="O56" s="223"/>
      <c r="P56" s="223"/>
      <c r="Q56" s="223"/>
    </row>
    <row r="57" spans="2:17">
      <c r="B57" s="11" t="s">
        <v>102</v>
      </c>
      <c r="C57" s="12" t="s">
        <v>103</v>
      </c>
      <c r="D57" s="13">
        <v>275</v>
      </c>
      <c r="E57" s="13">
        <v>270</v>
      </c>
      <c r="F57" s="13">
        <v>5</v>
      </c>
      <c r="G57" s="14">
        <v>1.8181818181818181E-2</v>
      </c>
      <c r="H57" s="15">
        <v>128</v>
      </c>
      <c r="K57" s="223"/>
      <c r="L57" s="223"/>
      <c r="M57" s="223"/>
      <c r="N57" s="223"/>
      <c r="O57" s="223"/>
      <c r="P57" s="223"/>
      <c r="Q57" s="223"/>
    </row>
    <row r="58" spans="2:17">
      <c r="B58" s="11" t="s">
        <v>104</v>
      </c>
      <c r="C58" s="12" t="s">
        <v>105</v>
      </c>
      <c r="D58" s="13">
        <v>43816</v>
      </c>
      <c r="E58" s="13">
        <v>42712</v>
      </c>
      <c r="F58" s="13">
        <v>1108</v>
      </c>
      <c r="G58" s="14">
        <v>2.5287566185868176E-2</v>
      </c>
      <c r="H58" s="15">
        <v>20261</v>
      </c>
      <c r="K58" s="223"/>
      <c r="L58" s="223"/>
      <c r="M58" s="223"/>
      <c r="N58" s="223"/>
      <c r="O58" s="223"/>
      <c r="P58" s="223"/>
      <c r="Q58" s="223"/>
    </row>
    <row r="59" spans="2:17">
      <c r="B59" s="11" t="s">
        <v>106</v>
      </c>
      <c r="C59" s="12" t="s">
        <v>107</v>
      </c>
      <c r="D59" s="13">
        <v>3147</v>
      </c>
      <c r="E59" s="13">
        <v>3052</v>
      </c>
      <c r="F59" s="13">
        <v>95</v>
      </c>
      <c r="G59" s="14">
        <v>3.0187480139815696E-2</v>
      </c>
      <c r="H59" s="15">
        <v>2628</v>
      </c>
      <c r="K59" s="223"/>
      <c r="L59" s="223"/>
      <c r="M59" s="223"/>
      <c r="N59" s="223"/>
      <c r="O59" s="223"/>
      <c r="P59" s="223"/>
      <c r="Q59" s="223"/>
    </row>
    <row r="60" spans="2:17">
      <c r="B60" s="11" t="s">
        <v>108</v>
      </c>
      <c r="C60" s="12" t="s">
        <v>109</v>
      </c>
      <c r="D60" s="13">
        <v>3817</v>
      </c>
      <c r="E60" s="13">
        <v>3710</v>
      </c>
      <c r="F60" s="13">
        <v>108</v>
      </c>
      <c r="G60" s="14">
        <v>2.829447209850668E-2</v>
      </c>
      <c r="H60" s="15">
        <v>3605</v>
      </c>
      <c r="K60" s="223"/>
      <c r="L60" s="223"/>
      <c r="M60" s="223"/>
      <c r="N60" s="223"/>
      <c r="O60" s="223"/>
      <c r="P60" s="223"/>
      <c r="Q60" s="223"/>
    </row>
    <row r="61" spans="2:17">
      <c r="B61" s="11" t="s">
        <v>110</v>
      </c>
      <c r="C61" s="12" t="s">
        <v>111</v>
      </c>
      <c r="D61" s="13">
        <v>25252</v>
      </c>
      <c r="E61" s="13">
        <v>23636</v>
      </c>
      <c r="F61" s="13">
        <v>1620</v>
      </c>
      <c r="G61" s="14">
        <v>6.4153334389355304E-2</v>
      </c>
      <c r="H61" s="15">
        <v>21904</v>
      </c>
      <c r="K61" s="223"/>
      <c r="L61" s="223"/>
      <c r="M61" s="223"/>
      <c r="N61" s="223"/>
      <c r="O61" s="223"/>
      <c r="P61" s="223"/>
      <c r="Q61" s="223"/>
    </row>
    <row r="62" spans="2:17">
      <c r="B62" s="11" t="s">
        <v>112</v>
      </c>
      <c r="C62" s="12" t="s">
        <v>113</v>
      </c>
      <c r="D62" s="13">
        <v>7438</v>
      </c>
      <c r="E62" s="13">
        <v>7320</v>
      </c>
      <c r="F62" s="13">
        <v>118</v>
      </c>
      <c r="G62" s="14">
        <v>1.5864479698843775E-2</v>
      </c>
      <c r="H62" s="15">
        <v>6287</v>
      </c>
      <c r="K62" s="223"/>
      <c r="L62" s="223"/>
      <c r="M62" s="223"/>
      <c r="N62" s="223"/>
      <c r="O62" s="223"/>
      <c r="P62" s="223"/>
      <c r="Q62" s="223"/>
    </row>
    <row r="63" spans="2:17">
      <c r="B63" s="11" t="s">
        <v>114</v>
      </c>
      <c r="C63" s="12" t="s">
        <v>115</v>
      </c>
      <c r="D63" s="13">
        <v>1251</v>
      </c>
      <c r="E63" s="13">
        <v>1240</v>
      </c>
      <c r="F63" s="13">
        <v>11</v>
      </c>
      <c r="G63" s="14">
        <v>8.7929656274980013E-3</v>
      </c>
      <c r="H63" s="15">
        <v>1238</v>
      </c>
      <c r="K63" s="223"/>
      <c r="L63" s="223"/>
      <c r="M63" s="223"/>
      <c r="N63" s="223"/>
      <c r="O63" s="223"/>
      <c r="P63" s="223"/>
      <c r="Q63" s="223"/>
    </row>
    <row r="64" spans="2:17">
      <c r="B64" s="11" t="s">
        <v>116</v>
      </c>
      <c r="C64" s="12" t="s">
        <v>117</v>
      </c>
      <c r="D64" s="13">
        <v>1388</v>
      </c>
      <c r="E64" s="13">
        <v>1376</v>
      </c>
      <c r="F64" s="13">
        <v>12</v>
      </c>
      <c r="G64" s="14">
        <v>8.6455331412103754E-3</v>
      </c>
      <c r="H64" s="15">
        <v>1375</v>
      </c>
      <c r="K64" s="223"/>
      <c r="L64" s="223"/>
      <c r="M64" s="223"/>
      <c r="N64" s="223"/>
      <c r="O64" s="223"/>
      <c r="P64" s="223"/>
      <c r="Q64" s="223"/>
    </row>
    <row r="65" spans="2:17">
      <c r="B65" s="11" t="s">
        <v>118</v>
      </c>
      <c r="C65" s="12" t="s">
        <v>119</v>
      </c>
      <c r="D65" s="13">
        <v>119</v>
      </c>
      <c r="E65" s="13">
        <v>119</v>
      </c>
      <c r="F65" s="13">
        <v>0</v>
      </c>
      <c r="G65" s="14">
        <v>0</v>
      </c>
      <c r="H65" s="15">
        <v>116</v>
      </c>
      <c r="K65" s="223"/>
      <c r="L65" s="223"/>
      <c r="M65" s="223"/>
      <c r="N65" s="223"/>
      <c r="O65" s="223"/>
      <c r="P65" s="223"/>
      <c r="Q65" s="223"/>
    </row>
    <row r="66" spans="2:17">
      <c r="B66" s="11" t="s">
        <v>120</v>
      </c>
      <c r="C66" s="12" t="s">
        <v>121</v>
      </c>
      <c r="D66" s="13">
        <v>1692</v>
      </c>
      <c r="E66" s="13">
        <v>1684</v>
      </c>
      <c r="F66" s="13">
        <v>8</v>
      </c>
      <c r="G66" s="14">
        <v>4.7281323877068557E-3</v>
      </c>
      <c r="H66" s="15">
        <v>1684</v>
      </c>
      <c r="K66" s="223"/>
      <c r="L66" s="223"/>
      <c r="M66" s="223"/>
      <c r="N66" s="223"/>
      <c r="O66" s="223"/>
      <c r="P66" s="223"/>
      <c r="Q66" s="223"/>
    </row>
    <row r="67" spans="2:17">
      <c r="B67" s="11" t="s">
        <v>122</v>
      </c>
      <c r="C67" s="12" t="s">
        <v>123</v>
      </c>
      <c r="D67" s="13">
        <v>88</v>
      </c>
      <c r="E67" s="13">
        <v>86</v>
      </c>
      <c r="F67" s="13">
        <v>2</v>
      </c>
      <c r="G67" s="14">
        <v>2.2727272727272728E-2</v>
      </c>
      <c r="H67" s="15">
        <v>80</v>
      </c>
      <c r="K67" s="223"/>
      <c r="L67" s="223"/>
      <c r="M67" s="223"/>
      <c r="N67" s="223"/>
      <c r="O67" s="223"/>
      <c r="P67" s="223"/>
      <c r="Q67" s="223"/>
    </row>
    <row r="68" spans="2:17">
      <c r="B68" s="11" t="s">
        <v>124</v>
      </c>
      <c r="C68" s="12" t="s">
        <v>125</v>
      </c>
      <c r="D68" s="13">
        <v>535</v>
      </c>
      <c r="E68" s="13">
        <v>533</v>
      </c>
      <c r="F68" s="13">
        <v>2</v>
      </c>
      <c r="G68" s="14">
        <v>3.7383177570093459E-3</v>
      </c>
      <c r="H68" s="15">
        <v>533</v>
      </c>
      <c r="K68" s="223"/>
      <c r="L68" s="223"/>
      <c r="M68" s="223"/>
      <c r="N68" s="223"/>
      <c r="O68" s="223"/>
      <c r="P68" s="223"/>
      <c r="Q68" s="223"/>
    </row>
    <row r="69" spans="2:17">
      <c r="B69" s="11" t="s">
        <v>126</v>
      </c>
      <c r="C69" s="12" t="s">
        <v>127</v>
      </c>
      <c r="D69" s="13">
        <v>2007</v>
      </c>
      <c r="E69" s="13">
        <v>1953</v>
      </c>
      <c r="F69" s="13">
        <v>55</v>
      </c>
      <c r="G69" s="14">
        <v>2.7404085700049825E-2</v>
      </c>
      <c r="H69" s="15">
        <v>1939</v>
      </c>
      <c r="K69" s="223"/>
      <c r="L69" s="223"/>
      <c r="M69" s="223"/>
      <c r="N69" s="223"/>
      <c r="O69" s="223"/>
      <c r="P69" s="223"/>
      <c r="Q69" s="223"/>
    </row>
    <row r="70" spans="2:17">
      <c r="B70" s="11" t="s">
        <v>128</v>
      </c>
      <c r="C70" s="12" t="s">
        <v>129</v>
      </c>
      <c r="D70" s="13">
        <v>188</v>
      </c>
      <c r="E70" s="13">
        <v>133</v>
      </c>
      <c r="F70" s="13">
        <v>55</v>
      </c>
      <c r="G70" s="14">
        <v>0.29255319148936171</v>
      </c>
      <c r="H70" s="15">
        <v>133</v>
      </c>
      <c r="K70" s="223"/>
      <c r="L70" s="223"/>
      <c r="M70" s="223"/>
      <c r="N70" s="223"/>
      <c r="O70" s="223"/>
      <c r="P70" s="223"/>
      <c r="Q70" s="223"/>
    </row>
    <row r="71" spans="2:17">
      <c r="B71" s="11" t="s">
        <v>130</v>
      </c>
      <c r="C71" s="12" t="s">
        <v>131</v>
      </c>
      <c r="D71" s="13">
        <v>9170</v>
      </c>
      <c r="E71" s="13">
        <v>9117</v>
      </c>
      <c r="F71" s="13">
        <v>54</v>
      </c>
      <c r="G71" s="14">
        <v>5.8887677208287895E-3</v>
      </c>
      <c r="H71" s="15">
        <v>9116</v>
      </c>
      <c r="K71" s="223"/>
      <c r="L71" s="223"/>
      <c r="M71" s="223"/>
      <c r="N71" s="223"/>
      <c r="O71" s="223"/>
      <c r="P71" s="223"/>
      <c r="Q71" s="223"/>
    </row>
    <row r="72" spans="2:17">
      <c r="B72" s="11" t="s">
        <v>132</v>
      </c>
      <c r="C72" s="12" t="s">
        <v>133</v>
      </c>
      <c r="D72" s="13">
        <v>20850</v>
      </c>
      <c r="E72" s="13">
        <v>20755</v>
      </c>
      <c r="F72" s="13">
        <v>122</v>
      </c>
      <c r="G72" s="14">
        <v>5.8513189448441251E-3</v>
      </c>
      <c r="H72" s="15">
        <v>20731</v>
      </c>
      <c r="K72" s="223"/>
      <c r="L72" s="223"/>
      <c r="M72" s="223"/>
      <c r="N72" s="223"/>
      <c r="O72" s="223"/>
      <c r="P72" s="223"/>
      <c r="Q72" s="223"/>
    </row>
    <row r="73" spans="2:17">
      <c r="B73" s="11" t="s">
        <v>134</v>
      </c>
      <c r="C73" s="12" t="s">
        <v>135</v>
      </c>
      <c r="D73" s="13">
        <v>14101</v>
      </c>
      <c r="E73" s="13">
        <v>13925</v>
      </c>
      <c r="F73" s="13">
        <v>177</v>
      </c>
      <c r="G73" s="14">
        <v>1.2552301255230125E-2</v>
      </c>
      <c r="H73" s="15">
        <v>13907</v>
      </c>
      <c r="K73" s="223"/>
      <c r="L73" s="223"/>
      <c r="M73" s="223"/>
      <c r="N73" s="223"/>
      <c r="O73" s="223"/>
      <c r="P73" s="223"/>
      <c r="Q73" s="223"/>
    </row>
    <row r="74" spans="2:17">
      <c r="B74" s="11" t="s">
        <v>136</v>
      </c>
      <c r="C74" s="12" t="s">
        <v>137</v>
      </c>
      <c r="D74" s="13">
        <v>8873</v>
      </c>
      <c r="E74" s="13">
        <v>8839</v>
      </c>
      <c r="F74" s="13">
        <v>34</v>
      </c>
      <c r="G74" s="14">
        <v>3.8318494308576582E-3</v>
      </c>
      <c r="H74" s="15">
        <v>8839</v>
      </c>
      <c r="K74" s="223"/>
      <c r="L74" s="223"/>
      <c r="M74" s="223"/>
      <c r="N74" s="223"/>
      <c r="O74" s="223"/>
      <c r="P74" s="223"/>
      <c r="Q74" s="223"/>
    </row>
    <row r="75" spans="2:17" ht="15.75" thickBot="1">
      <c r="B75" s="16" t="s">
        <v>138</v>
      </c>
      <c r="C75" s="17" t="s">
        <v>139</v>
      </c>
      <c r="D75" s="18">
        <v>18585</v>
      </c>
      <c r="E75" s="18">
        <v>0</v>
      </c>
      <c r="F75" s="18">
        <v>18585</v>
      </c>
      <c r="G75" s="19">
        <v>1</v>
      </c>
      <c r="H75" s="20">
        <v>0</v>
      </c>
      <c r="K75" s="223"/>
      <c r="L75" s="223"/>
      <c r="M75" s="223"/>
      <c r="N75" s="223"/>
      <c r="O75" s="223"/>
      <c r="P75" s="223"/>
      <c r="Q75" s="223"/>
    </row>
  </sheetData>
  <pageMargins left="0.7" right="0.7" top="0.75" bottom="0.75" header="0.3" footer="0.3"/>
  <pageSetup paperSize="0" orientation="portrait" horizontalDpi="0" verticalDpi="0" copies="0"/>
  <legacyDrawing r:id="rId1"/>
</worksheet>
</file>

<file path=xl/worksheets/sheet14.xml><?xml version="1.0" encoding="utf-8"?>
<worksheet xmlns="http://schemas.openxmlformats.org/spreadsheetml/2006/main" xmlns:r="http://schemas.openxmlformats.org/officeDocument/2006/relationships">
  <dimension ref="B2:H75"/>
  <sheetViews>
    <sheetView workbookViewId="0">
      <selection activeCell="C52" sqref="C52"/>
    </sheetView>
  </sheetViews>
  <sheetFormatPr defaultRowHeight="15"/>
  <cols>
    <col min="2" max="2" width="10.7109375" bestFit="1" customWidth="1"/>
    <col min="3" max="3" width="72.5703125" bestFit="1" customWidth="1"/>
    <col min="4" max="4" width="10.5703125" style="26" bestFit="1" customWidth="1"/>
    <col min="5" max="5" width="13" style="26" bestFit="1" customWidth="1"/>
    <col min="6" max="6" width="11.7109375" style="26" customWidth="1"/>
    <col min="7" max="7" width="13.85546875" style="27" customWidth="1"/>
    <col min="8" max="8" width="18.140625" style="26" bestFit="1" customWidth="1"/>
  </cols>
  <sheetData>
    <row r="2" spans="2:8" ht="15.75" thickBot="1"/>
    <row r="3" spans="2:8" ht="46.5" customHeight="1" thickBot="1">
      <c r="B3" s="6" t="s">
        <v>140</v>
      </c>
      <c r="C3" s="7" t="s">
        <v>141</v>
      </c>
      <c r="D3" s="8" t="s">
        <v>142</v>
      </c>
      <c r="E3" s="8" t="s">
        <v>143</v>
      </c>
      <c r="F3" s="8" t="s">
        <v>144</v>
      </c>
      <c r="G3" s="9" t="s">
        <v>145</v>
      </c>
      <c r="H3" s="10" t="s">
        <v>146</v>
      </c>
    </row>
    <row r="4" spans="2:8">
      <c r="B4" s="11"/>
      <c r="C4" s="12"/>
      <c r="D4" s="28"/>
      <c r="E4" s="28"/>
      <c r="F4" s="28"/>
      <c r="G4" s="29"/>
      <c r="H4" s="30"/>
    </row>
    <row r="5" spans="2:8">
      <c r="B5" s="21" t="s">
        <v>0</v>
      </c>
      <c r="C5" s="22"/>
      <c r="D5" s="31">
        <f>SUM(D7:D75)</f>
        <v>27778</v>
      </c>
      <c r="E5" s="31">
        <f>SUM(E7:E75)</f>
        <v>24370</v>
      </c>
      <c r="F5" s="31">
        <f>SUM(F7:F75)</f>
        <v>3408</v>
      </c>
      <c r="G5" s="32">
        <f>F5/D5</f>
        <v>0.12268701850385197</v>
      </c>
      <c r="H5" s="33">
        <f>SUM(H7:H75)</f>
        <v>16812</v>
      </c>
    </row>
    <row r="6" spans="2:8">
      <c r="B6" s="11"/>
      <c r="C6" s="12"/>
      <c r="D6" s="28"/>
      <c r="E6" s="28"/>
      <c r="F6" s="28"/>
      <c r="G6" s="29"/>
      <c r="H6" s="30"/>
    </row>
    <row r="7" spans="2:8">
      <c r="B7" s="11" t="s">
        <v>2</v>
      </c>
      <c r="C7" s="12" t="s">
        <v>3</v>
      </c>
      <c r="D7" s="28">
        <v>1785</v>
      </c>
      <c r="E7" s="28">
        <v>1770</v>
      </c>
      <c r="F7" s="28">
        <v>15</v>
      </c>
      <c r="G7" s="29">
        <v>8.4033613445378148E-3</v>
      </c>
      <c r="H7" s="30">
        <v>11</v>
      </c>
    </row>
    <row r="8" spans="2:8">
      <c r="B8" s="11" t="s">
        <v>4</v>
      </c>
      <c r="C8" s="12" t="s">
        <v>5</v>
      </c>
      <c r="D8" s="28">
        <v>0</v>
      </c>
      <c r="E8" s="28">
        <v>0</v>
      </c>
      <c r="F8" s="28">
        <v>0</v>
      </c>
      <c r="G8" s="29">
        <v>0</v>
      </c>
      <c r="H8" s="30">
        <v>0</v>
      </c>
    </row>
    <row r="9" spans="2:8">
      <c r="B9" s="11" t="s">
        <v>6</v>
      </c>
      <c r="C9" s="12" t="s">
        <v>7</v>
      </c>
      <c r="D9" s="28">
        <v>0</v>
      </c>
      <c r="E9" s="28">
        <v>0</v>
      </c>
      <c r="F9" s="28">
        <v>0</v>
      </c>
      <c r="G9" s="29">
        <v>0</v>
      </c>
      <c r="H9" s="30">
        <v>0</v>
      </c>
    </row>
    <row r="10" spans="2:8">
      <c r="B10" s="11" t="s">
        <v>8</v>
      </c>
      <c r="C10" s="12" t="s">
        <v>9</v>
      </c>
      <c r="D10" s="28">
        <v>0</v>
      </c>
      <c r="E10" s="28">
        <v>0</v>
      </c>
      <c r="F10" s="28">
        <v>0</v>
      </c>
      <c r="G10" s="29">
        <v>0</v>
      </c>
      <c r="H10" s="30">
        <v>0</v>
      </c>
    </row>
    <row r="11" spans="2:8">
      <c r="B11" s="11" t="s">
        <v>10</v>
      </c>
      <c r="C11" s="12" t="s">
        <v>11</v>
      </c>
      <c r="D11" s="28">
        <v>1</v>
      </c>
      <c r="E11" s="28">
        <v>1</v>
      </c>
      <c r="F11" s="28">
        <v>0</v>
      </c>
      <c r="G11" s="29">
        <v>0</v>
      </c>
      <c r="H11" s="30">
        <v>1</v>
      </c>
    </row>
    <row r="12" spans="2:8">
      <c r="B12" s="11" t="s">
        <v>12</v>
      </c>
      <c r="C12" s="12" t="s">
        <v>13</v>
      </c>
      <c r="D12" s="28">
        <v>0</v>
      </c>
      <c r="E12" s="28">
        <v>0</v>
      </c>
      <c r="F12" s="28">
        <v>0</v>
      </c>
      <c r="G12" s="29">
        <v>0</v>
      </c>
      <c r="H12" s="30">
        <v>0</v>
      </c>
    </row>
    <row r="13" spans="2:8">
      <c r="B13" s="11" t="s">
        <v>14</v>
      </c>
      <c r="C13" s="12" t="s">
        <v>15</v>
      </c>
      <c r="D13" s="28">
        <v>54</v>
      </c>
      <c r="E13" s="28">
        <v>54</v>
      </c>
      <c r="F13" s="28">
        <v>0</v>
      </c>
      <c r="G13" s="29">
        <v>0</v>
      </c>
      <c r="H13" s="30">
        <v>54</v>
      </c>
    </row>
    <row r="14" spans="2:8">
      <c r="B14" s="11" t="s">
        <v>16</v>
      </c>
      <c r="C14" s="12" t="s">
        <v>17</v>
      </c>
      <c r="D14" s="28">
        <v>8</v>
      </c>
      <c r="E14" s="28">
        <v>8</v>
      </c>
      <c r="F14" s="28">
        <v>0</v>
      </c>
      <c r="G14" s="29">
        <v>0</v>
      </c>
      <c r="H14" s="30">
        <v>8</v>
      </c>
    </row>
    <row r="15" spans="2:8">
      <c r="B15" s="11" t="s">
        <v>18</v>
      </c>
      <c r="C15" s="12" t="s">
        <v>19</v>
      </c>
      <c r="D15" s="28">
        <v>0</v>
      </c>
      <c r="E15" s="28">
        <v>0</v>
      </c>
      <c r="F15" s="28">
        <v>0</v>
      </c>
      <c r="G15" s="29">
        <v>0</v>
      </c>
      <c r="H15" s="30">
        <v>0</v>
      </c>
    </row>
    <row r="16" spans="2:8">
      <c r="B16" s="11" t="s">
        <v>20</v>
      </c>
      <c r="C16" s="12" t="s">
        <v>21</v>
      </c>
      <c r="D16" s="28">
        <v>0</v>
      </c>
      <c r="E16" s="28">
        <v>0</v>
      </c>
      <c r="F16" s="28">
        <v>0</v>
      </c>
      <c r="G16" s="29">
        <v>0</v>
      </c>
      <c r="H16" s="30">
        <v>0</v>
      </c>
    </row>
    <row r="17" spans="2:8">
      <c r="B17" s="11" t="s">
        <v>22</v>
      </c>
      <c r="C17" s="12" t="s">
        <v>23</v>
      </c>
      <c r="D17" s="28">
        <v>0</v>
      </c>
      <c r="E17" s="28">
        <v>0</v>
      </c>
      <c r="F17" s="28">
        <v>0</v>
      </c>
      <c r="G17" s="29">
        <v>0</v>
      </c>
      <c r="H17" s="30">
        <v>0</v>
      </c>
    </row>
    <row r="18" spans="2:8">
      <c r="B18" s="11" t="s">
        <v>24</v>
      </c>
      <c r="C18" s="12" t="s">
        <v>25</v>
      </c>
      <c r="D18" s="28">
        <v>0</v>
      </c>
      <c r="E18" s="28">
        <v>0</v>
      </c>
      <c r="F18" s="28">
        <v>0</v>
      </c>
      <c r="G18" s="29">
        <v>0</v>
      </c>
      <c r="H18" s="30">
        <v>0</v>
      </c>
    </row>
    <row r="19" spans="2:8">
      <c r="B19" s="11" t="s">
        <v>26</v>
      </c>
      <c r="C19" s="12" t="s">
        <v>27</v>
      </c>
      <c r="D19" s="28">
        <v>0</v>
      </c>
      <c r="E19" s="28">
        <v>0</v>
      </c>
      <c r="F19" s="28">
        <v>0</v>
      </c>
      <c r="G19" s="29">
        <v>0</v>
      </c>
      <c r="H19" s="30">
        <v>0</v>
      </c>
    </row>
    <row r="20" spans="2:8">
      <c r="B20" s="11" t="s">
        <v>28</v>
      </c>
      <c r="C20" s="12" t="s">
        <v>29</v>
      </c>
      <c r="D20" s="28">
        <v>0</v>
      </c>
      <c r="E20" s="28">
        <v>0</v>
      </c>
      <c r="F20" s="28">
        <v>0</v>
      </c>
      <c r="G20" s="29">
        <v>0</v>
      </c>
      <c r="H20" s="30">
        <v>0</v>
      </c>
    </row>
    <row r="21" spans="2:8">
      <c r="B21" s="11" t="s">
        <v>30</v>
      </c>
      <c r="C21" s="12" t="s">
        <v>31</v>
      </c>
      <c r="D21" s="28">
        <v>0</v>
      </c>
      <c r="E21" s="28">
        <v>0</v>
      </c>
      <c r="F21" s="28">
        <v>0</v>
      </c>
      <c r="G21" s="29">
        <v>0</v>
      </c>
      <c r="H21" s="30">
        <v>0</v>
      </c>
    </row>
    <row r="22" spans="2:8">
      <c r="B22" s="11" t="s">
        <v>32</v>
      </c>
      <c r="C22" s="12" t="s">
        <v>33</v>
      </c>
      <c r="D22" s="28">
        <v>0</v>
      </c>
      <c r="E22" s="28">
        <v>0</v>
      </c>
      <c r="F22" s="28">
        <v>0</v>
      </c>
      <c r="G22" s="29">
        <v>0</v>
      </c>
      <c r="H22" s="30">
        <v>0</v>
      </c>
    </row>
    <row r="23" spans="2:8">
      <c r="B23" s="11" t="s">
        <v>34</v>
      </c>
      <c r="C23" s="12" t="s">
        <v>35</v>
      </c>
      <c r="D23" s="28">
        <v>0</v>
      </c>
      <c r="E23" s="28">
        <v>0</v>
      </c>
      <c r="F23" s="28">
        <v>0</v>
      </c>
      <c r="G23" s="29">
        <v>0</v>
      </c>
      <c r="H23" s="30">
        <v>0</v>
      </c>
    </row>
    <row r="24" spans="2:8">
      <c r="B24" s="11" t="s">
        <v>36</v>
      </c>
      <c r="C24" s="12" t="s">
        <v>37</v>
      </c>
      <c r="D24" s="28">
        <v>0</v>
      </c>
      <c r="E24" s="28">
        <v>0</v>
      </c>
      <c r="F24" s="28">
        <v>0</v>
      </c>
      <c r="G24" s="29">
        <v>0</v>
      </c>
      <c r="H24" s="30">
        <v>0</v>
      </c>
    </row>
    <row r="25" spans="2:8">
      <c r="B25" s="11" t="s">
        <v>38</v>
      </c>
      <c r="C25" s="12" t="s">
        <v>39</v>
      </c>
      <c r="D25" s="28">
        <v>186</v>
      </c>
      <c r="E25" s="28">
        <v>186</v>
      </c>
      <c r="F25" s="28">
        <v>0</v>
      </c>
      <c r="G25" s="29">
        <v>0</v>
      </c>
      <c r="H25" s="30">
        <v>186</v>
      </c>
    </row>
    <row r="26" spans="2:8">
      <c r="B26" s="11" t="s">
        <v>40</v>
      </c>
      <c r="C26" s="12" t="s">
        <v>41</v>
      </c>
      <c r="D26" s="28">
        <v>0</v>
      </c>
      <c r="E26" s="28">
        <v>0</v>
      </c>
      <c r="F26" s="28">
        <v>0</v>
      </c>
      <c r="G26" s="29">
        <v>0</v>
      </c>
      <c r="H26" s="30">
        <v>0</v>
      </c>
    </row>
    <row r="27" spans="2:8">
      <c r="B27" s="11" t="s">
        <v>42</v>
      </c>
      <c r="C27" s="12" t="s">
        <v>43</v>
      </c>
      <c r="D27" s="28">
        <v>0</v>
      </c>
      <c r="E27" s="28">
        <v>0</v>
      </c>
      <c r="F27" s="28">
        <v>0</v>
      </c>
      <c r="G27" s="29">
        <v>0</v>
      </c>
      <c r="H27" s="30">
        <v>0</v>
      </c>
    </row>
    <row r="28" spans="2:8">
      <c r="B28" s="11" t="s">
        <v>44</v>
      </c>
      <c r="C28" s="12" t="s">
        <v>45</v>
      </c>
      <c r="D28" s="28">
        <v>0</v>
      </c>
      <c r="E28" s="28">
        <v>0</v>
      </c>
      <c r="F28" s="28">
        <v>0</v>
      </c>
      <c r="G28" s="29">
        <v>0</v>
      </c>
      <c r="H28" s="30">
        <v>0</v>
      </c>
    </row>
    <row r="29" spans="2:8">
      <c r="B29" s="11" t="s">
        <v>46</v>
      </c>
      <c r="C29" s="12" t="s">
        <v>47</v>
      </c>
      <c r="D29" s="28">
        <v>0</v>
      </c>
      <c r="E29" s="28">
        <v>0</v>
      </c>
      <c r="F29" s="28">
        <v>0</v>
      </c>
      <c r="G29" s="29">
        <v>0</v>
      </c>
      <c r="H29" s="30">
        <v>0</v>
      </c>
    </row>
    <row r="30" spans="2:8">
      <c r="B30" s="11" t="s">
        <v>48</v>
      </c>
      <c r="C30" s="12" t="s">
        <v>49</v>
      </c>
      <c r="D30" s="28">
        <v>0</v>
      </c>
      <c r="E30" s="28">
        <v>0</v>
      </c>
      <c r="F30" s="28">
        <v>0</v>
      </c>
      <c r="G30" s="29">
        <v>0</v>
      </c>
      <c r="H30" s="30">
        <v>0</v>
      </c>
    </row>
    <row r="31" spans="2:8">
      <c r="B31" s="11" t="s">
        <v>50</v>
      </c>
      <c r="C31" s="12" t="s">
        <v>51</v>
      </c>
      <c r="D31" s="28">
        <v>1</v>
      </c>
      <c r="E31" s="28">
        <v>1</v>
      </c>
      <c r="F31" s="28">
        <v>0</v>
      </c>
      <c r="G31" s="29">
        <v>0</v>
      </c>
      <c r="H31" s="30">
        <v>1</v>
      </c>
    </row>
    <row r="32" spans="2:8">
      <c r="B32" s="11" t="s">
        <v>52</v>
      </c>
      <c r="C32" s="12" t="s">
        <v>53</v>
      </c>
      <c r="D32" s="28">
        <v>0</v>
      </c>
      <c r="E32" s="28">
        <v>0</v>
      </c>
      <c r="F32" s="28">
        <v>0</v>
      </c>
      <c r="G32" s="29">
        <v>0</v>
      </c>
      <c r="H32" s="30">
        <v>0</v>
      </c>
    </row>
    <row r="33" spans="2:8">
      <c r="B33" s="11" t="s">
        <v>54</v>
      </c>
      <c r="C33" s="12" t="s">
        <v>55</v>
      </c>
      <c r="D33" s="28">
        <v>19</v>
      </c>
      <c r="E33" s="28">
        <v>19</v>
      </c>
      <c r="F33" s="28">
        <v>0</v>
      </c>
      <c r="G33" s="29">
        <v>0</v>
      </c>
      <c r="H33" s="30">
        <v>2</v>
      </c>
    </row>
    <row r="34" spans="2:8">
      <c r="B34" s="11" t="s">
        <v>56</v>
      </c>
      <c r="C34" s="12" t="s">
        <v>57</v>
      </c>
      <c r="D34" s="28">
        <v>0</v>
      </c>
      <c r="E34" s="28">
        <v>0</v>
      </c>
      <c r="F34" s="28">
        <v>0</v>
      </c>
      <c r="G34" s="29">
        <v>0</v>
      </c>
      <c r="H34" s="30">
        <v>0</v>
      </c>
    </row>
    <row r="35" spans="2:8">
      <c r="B35" s="11" t="s">
        <v>58</v>
      </c>
      <c r="C35" s="12" t="s">
        <v>59</v>
      </c>
      <c r="D35" s="28">
        <v>1</v>
      </c>
      <c r="E35" s="28">
        <v>1</v>
      </c>
      <c r="F35" s="28">
        <v>0</v>
      </c>
      <c r="G35" s="29">
        <v>0</v>
      </c>
      <c r="H35" s="30">
        <v>0</v>
      </c>
    </row>
    <row r="36" spans="2:8">
      <c r="B36" s="11" t="s">
        <v>60</v>
      </c>
      <c r="C36" s="12" t="s">
        <v>61</v>
      </c>
      <c r="D36" s="28">
        <v>1</v>
      </c>
      <c r="E36" s="28">
        <v>0</v>
      </c>
      <c r="F36" s="28">
        <v>1</v>
      </c>
      <c r="G36" s="29">
        <v>1</v>
      </c>
      <c r="H36" s="30">
        <v>0</v>
      </c>
    </row>
    <row r="37" spans="2:8">
      <c r="B37" s="11" t="s">
        <v>62</v>
      </c>
      <c r="C37" s="12" t="s">
        <v>63</v>
      </c>
      <c r="D37" s="28">
        <v>284</v>
      </c>
      <c r="E37" s="28">
        <v>284</v>
      </c>
      <c r="F37" s="28">
        <v>0</v>
      </c>
      <c r="G37" s="29">
        <v>0</v>
      </c>
      <c r="H37" s="30">
        <v>284</v>
      </c>
    </row>
    <row r="38" spans="2:8">
      <c r="B38" s="11" t="s">
        <v>64</v>
      </c>
      <c r="C38" s="12" t="s">
        <v>65</v>
      </c>
      <c r="D38" s="28">
        <v>0</v>
      </c>
      <c r="E38" s="28">
        <v>0</v>
      </c>
      <c r="F38" s="28">
        <v>0</v>
      </c>
      <c r="G38" s="29">
        <v>0</v>
      </c>
      <c r="H38" s="30">
        <v>0</v>
      </c>
    </row>
    <row r="39" spans="2:8">
      <c r="B39" s="11" t="s">
        <v>66</v>
      </c>
      <c r="C39" s="12" t="s">
        <v>67</v>
      </c>
      <c r="D39" s="28">
        <v>0</v>
      </c>
      <c r="E39" s="28">
        <v>0</v>
      </c>
      <c r="F39" s="28">
        <v>0</v>
      </c>
      <c r="G39" s="29">
        <v>0</v>
      </c>
      <c r="H39" s="30">
        <v>0</v>
      </c>
    </row>
    <row r="40" spans="2:8">
      <c r="B40" s="11" t="s">
        <v>68</v>
      </c>
      <c r="C40" s="12" t="s">
        <v>69</v>
      </c>
      <c r="D40" s="28">
        <v>0</v>
      </c>
      <c r="E40" s="28">
        <v>0</v>
      </c>
      <c r="F40" s="28">
        <v>0</v>
      </c>
      <c r="G40" s="29">
        <v>0</v>
      </c>
      <c r="H40" s="30">
        <v>0</v>
      </c>
    </row>
    <row r="41" spans="2:8">
      <c r="B41" s="11" t="s">
        <v>70</v>
      </c>
      <c r="C41" s="12" t="s">
        <v>71</v>
      </c>
      <c r="D41" s="28">
        <v>0</v>
      </c>
      <c r="E41" s="28">
        <v>0</v>
      </c>
      <c r="F41" s="28">
        <v>0</v>
      </c>
      <c r="G41" s="29">
        <v>0</v>
      </c>
      <c r="H41" s="30">
        <v>0</v>
      </c>
    </row>
    <row r="42" spans="2:8">
      <c r="B42" s="11" t="s">
        <v>72</v>
      </c>
      <c r="C42" s="12" t="s">
        <v>73</v>
      </c>
      <c r="D42" s="28">
        <v>0</v>
      </c>
      <c r="E42" s="28">
        <v>0</v>
      </c>
      <c r="F42" s="28">
        <v>0</v>
      </c>
      <c r="G42" s="29">
        <v>0</v>
      </c>
      <c r="H42" s="30">
        <v>0</v>
      </c>
    </row>
    <row r="43" spans="2:8">
      <c r="B43" s="11" t="s">
        <v>74</v>
      </c>
      <c r="C43" s="12" t="s">
        <v>75</v>
      </c>
      <c r="D43" s="28">
        <v>0</v>
      </c>
      <c r="E43" s="28">
        <v>0</v>
      </c>
      <c r="F43" s="28">
        <v>0</v>
      </c>
      <c r="G43" s="29">
        <v>0</v>
      </c>
      <c r="H43" s="30">
        <v>0</v>
      </c>
    </row>
    <row r="44" spans="2:8">
      <c r="B44" s="11" t="s">
        <v>76</v>
      </c>
      <c r="C44" s="12" t="s">
        <v>77</v>
      </c>
      <c r="D44" s="28">
        <v>4012</v>
      </c>
      <c r="E44" s="28">
        <v>3996</v>
      </c>
      <c r="F44" s="28">
        <v>16</v>
      </c>
      <c r="G44" s="29">
        <v>3.9880358923230306E-3</v>
      </c>
      <c r="H44" s="30">
        <v>2491</v>
      </c>
    </row>
    <row r="45" spans="2:8">
      <c r="B45" s="11" t="s">
        <v>78</v>
      </c>
      <c r="C45" s="12" t="s">
        <v>79</v>
      </c>
      <c r="D45" s="28">
        <v>1557</v>
      </c>
      <c r="E45" s="28">
        <v>1548</v>
      </c>
      <c r="F45" s="28">
        <v>9</v>
      </c>
      <c r="G45" s="29">
        <v>5.7803468208092483E-3</v>
      </c>
      <c r="H45" s="30">
        <v>1200</v>
      </c>
    </row>
    <row r="46" spans="2:8">
      <c r="B46" s="11" t="s">
        <v>80</v>
      </c>
      <c r="C46" s="12" t="s">
        <v>81</v>
      </c>
      <c r="D46" s="28">
        <v>528</v>
      </c>
      <c r="E46" s="28">
        <v>525</v>
      </c>
      <c r="F46" s="28">
        <v>3</v>
      </c>
      <c r="G46" s="29">
        <v>5.681818181818182E-3</v>
      </c>
      <c r="H46" s="30">
        <v>520</v>
      </c>
    </row>
    <row r="47" spans="2:8">
      <c r="B47" s="11" t="s">
        <v>82</v>
      </c>
      <c r="C47" s="12" t="s">
        <v>83</v>
      </c>
      <c r="D47" s="28">
        <v>3785</v>
      </c>
      <c r="E47" s="28">
        <v>3738</v>
      </c>
      <c r="F47" s="28">
        <v>47</v>
      </c>
      <c r="G47" s="29">
        <v>1.2417437252311756E-2</v>
      </c>
      <c r="H47" s="30">
        <v>3046</v>
      </c>
    </row>
    <row r="48" spans="2:8">
      <c r="B48" s="11" t="s">
        <v>84</v>
      </c>
      <c r="C48" s="12" t="s">
        <v>85</v>
      </c>
      <c r="D48" s="28">
        <v>361</v>
      </c>
      <c r="E48" s="28">
        <v>360</v>
      </c>
      <c r="F48" s="28">
        <v>1</v>
      </c>
      <c r="G48" s="29">
        <v>2.7700831024930748E-3</v>
      </c>
      <c r="H48" s="30">
        <v>257</v>
      </c>
    </row>
    <row r="49" spans="2:8">
      <c r="B49" s="11" t="s">
        <v>86</v>
      </c>
      <c r="C49" s="12" t="s">
        <v>87</v>
      </c>
      <c r="D49" s="28">
        <v>1709</v>
      </c>
      <c r="E49" s="28">
        <v>1656</v>
      </c>
      <c r="F49" s="28">
        <v>53</v>
      </c>
      <c r="G49" s="29">
        <v>3.1012287887653599E-2</v>
      </c>
      <c r="H49" s="30">
        <v>1093</v>
      </c>
    </row>
    <row r="50" spans="2:8">
      <c r="B50" s="11" t="s">
        <v>88</v>
      </c>
      <c r="C50" s="12" t="s">
        <v>89</v>
      </c>
      <c r="D50" s="28">
        <v>658</v>
      </c>
      <c r="E50" s="28">
        <v>650</v>
      </c>
      <c r="F50" s="28">
        <v>8</v>
      </c>
      <c r="G50" s="29">
        <v>1.2158054711246201E-2</v>
      </c>
      <c r="H50" s="30">
        <v>607</v>
      </c>
    </row>
    <row r="51" spans="2:8">
      <c r="B51" s="11" t="s">
        <v>90</v>
      </c>
      <c r="C51" s="12" t="s">
        <v>91</v>
      </c>
      <c r="D51" s="28">
        <v>2711</v>
      </c>
      <c r="E51" s="28">
        <v>1011</v>
      </c>
      <c r="F51" s="28">
        <v>1700</v>
      </c>
      <c r="G51" s="29">
        <v>0.62707488011803758</v>
      </c>
      <c r="H51" s="30">
        <v>875</v>
      </c>
    </row>
    <row r="52" spans="2:8">
      <c r="B52" s="11" t="s">
        <v>92</v>
      </c>
      <c r="C52" s="12" t="s">
        <v>93</v>
      </c>
      <c r="D52" s="28">
        <v>588</v>
      </c>
      <c r="E52" s="28">
        <v>579</v>
      </c>
      <c r="F52" s="28">
        <v>9</v>
      </c>
      <c r="G52" s="29">
        <v>1.5306122448979591E-2</v>
      </c>
      <c r="H52" s="30">
        <v>356</v>
      </c>
    </row>
    <row r="53" spans="2:8">
      <c r="B53" s="11" t="s">
        <v>94</v>
      </c>
      <c r="C53" s="12" t="s">
        <v>95</v>
      </c>
      <c r="D53" s="28">
        <v>84</v>
      </c>
      <c r="E53" s="28">
        <v>76</v>
      </c>
      <c r="F53" s="28">
        <v>8</v>
      </c>
      <c r="G53" s="29">
        <v>9.5238095238095233E-2</v>
      </c>
      <c r="H53" s="30">
        <v>59</v>
      </c>
    </row>
    <row r="54" spans="2:8">
      <c r="B54" s="11" t="s">
        <v>96</v>
      </c>
      <c r="C54" s="12" t="s">
        <v>97</v>
      </c>
      <c r="D54" s="28">
        <v>6873</v>
      </c>
      <c r="E54" s="28">
        <v>6724</v>
      </c>
      <c r="F54" s="28">
        <v>149</v>
      </c>
      <c r="G54" s="29">
        <v>2.1679033900771135E-2</v>
      </c>
      <c r="H54" s="30">
        <v>4578</v>
      </c>
    </row>
    <row r="55" spans="2:8">
      <c r="B55" s="11" t="s">
        <v>98</v>
      </c>
      <c r="C55" s="12" t="s">
        <v>99</v>
      </c>
      <c r="D55" s="28">
        <v>0</v>
      </c>
      <c r="E55" s="28">
        <v>0</v>
      </c>
      <c r="F55" s="28">
        <v>0</v>
      </c>
      <c r="G55" s="29">
        <v>0</v>
      </c>
      <c r="H55" s="30">
        <v>0</v>
      </c>
    </row>
    <row r="56" spans="2:8">
      <c r="B56" s="11" t="s">
        <v>100</v>
      </c>
      <c r="C56" s="12" t="s">
        <v>101</v>
      </c>
      <c r="D56" s="28">
        <v>0</v>
      </c>
      <c r="E56" s="28">
        <v>0</v>
      </c>
      <c r="F56" s="28">
        <v>0</v>
      </c>
      <c r="G56" s="29">
        <v>0</v>
      </c>
      <c r="H56" s="30">
        <v>0</v>
      </c>
    </row>
    <row r="57" spans="2:8">
      <c r="B57" s="11" t="s">
        <v>102</v>
      </c>
      <c r="C57" s="12" t="s">
        <v>103</v>
      </c>
      <c r="D57" s="28">
        <v>0</v>
      </c>
      <c r="E57" s="28">
        <v>0</v>
      </c>
      <c r="F57" s="28">
        <v>0</v>
      </c>
      <c r="G57" s="29">
        <v>0</v>
      </c>
      <c r="H57" s="30">
        <v>0</v>
      </c>
    </row>
    <row r="58" spans="2:8">
      <c r="B58" s="11" t="s">
        <v>104</v>
      </c>
      <c r="C58" s="12" t="s">
        <v>105</v>
      </c>
      <c r="D58" s="28">
        <v>0</v>
      </c>
      <c r="E58" s="28">
        <v>0</v>
      </c>
      <c r="F58" s="28">
        <v>0</v>
      </c>
      <c r="G58" s="29">
        <v>0</v>
      </c>
      <c r="H58" s="30">
        <v>0</v>
      </c>
    </row>
    <row r="59" spans="2:8">
      <c r="B59" s="11" t="s">
        <v>106</v>
      </c>
      <c r="C59" s="12" t="s">
        <v>107</v>
      </c>
      <c r="D59" s="28">
        <v>0</v>
      </c>
      <c r="E59" s="28">
        <v>0</v>
      </c>
      <c r="F59" s="28">
        <v>0</v>
      </c>
      <c r="G59" s="29">
        <v>0</v>
      </c>
      <c r="H59" s="30">
        <v>0</v>
      </c>
    </row>
    <row r="60" spans="2:8">
      <c r="B60" s="11" t="s">
        <v>108</v>
      </c>
      <c r="C60" s="12" t="s">
        <v>109</v>
      </c>
      <c r="D60" s="28">
        <v>0</v>
      </c>
      <c r="E60" s="28">
        <v>0</v>
      </c>
      <c r="F60" s="28">
        <v>0</v>
      </c>
      <c r="G60" s="29">
        <v>0</v>
      </c>
      <c r="H60" s="30">
        <v>0</v>
      </c>
    </row>
    <row r="61" spans="2:8">
      <c r="B61" s="11" t="s">
        <v>110</v>
      </c>
      <c r="C61" s="12" t="s">
        <v>111</v>
      </c>
      <c r="D61" s="28">
        <v>0</v>
      </c>
      <c r="E61" s="28">
        <v>0</v>
      </c>
      <c r="F61" s="28">
        <v>0</v>
      </c>
      <c r="G61" s="29">
        <v>0</v>
      </c>
      <c r="H61" s="30">
        <v>0</v>
      </c>
    </row>
    <row r="62" spans="2:8">
      <c r="B62" s="11" t="s">
        <v>112</v>
      </c>
      <c r="C62" s="12" t="s">
        <v>113</v>
      </c>
      <c r="D62" s="28">
        <v>0</v>
      </c>
      <c r="E62" s="28">
        <v>0</v>
      </c>
      <c r="F62" s="28">
        <v>0</v>
      </c>
      <c r="G62" s="29">
        <v>0</v>
      </c>
      <c r="H62" s="30">
        <v>0</v>
      </c>
    </row>
    <row r="63" spans="2:8">
      <c r="B63" s="11" t="s">
        <v>114</v>
      </c>
      <c r="C63" s="12" t="s">
        <v>115</v>
      </c>
      <c r="D63" s="28">
        <v>68</v>
      </c>
      <c r="E63" s="28">
        <v>68</v>
      </c>
      <c r="F63" s="28">
        <v>0</v>
      </c>
      <c r="G63" s="29">
        <v>0</v>
      </c>
      <c r="H63" s="30">
        <v>68</v>
      </c>
    </row>
    <row r="64" spans="2:8">
      <c r="B64" s="11" t="s">
        <v>116</v>
      </c>
      <c r="C64" s="12" t="s">
        <v>117</v>
      </c>
      <c r="D64" s="28">
        <v>81</v>
      </c>
      <c r="E64" s="28">
        <v>78</v>
      </c>
      <c r="F64" s="28">
        <v>3</v>
      </c>
      <c r="G64" s="29">
        <v>3.7037037037037035E-2</v>
      </c>
      <c r="H64" s="30">
        <v>78</v>
      </c>
    </row>
    <row r="65" spans="2:8">
      <c r="B65" s="11" t="s">
        <v>118</v>
      </c>
      <c r="C65" s="12" t="s">
        <v>119</v>
      </c>
      <c r="D65" s="28">
        <v>1</v>
      </c>
      <c r="E65" s="28">
        <v>1</v>
      </c>
      <c r="F65" s="28">
        <v>0</v>
      </c>
      <c r="G65" s="29">
        <v>0</v>
      </c>
      <c r="H65" s="30">
        <v>1</v>
      </c>
    </row>
    <row r="66" spans="2:8">
      <c r="B66" s="11" t="s">
        <v>120</v>
      </c>
      <c r="C66" s="12" t="s">
        <v>121</v>
      </c>
      <c r="D66" s="28">
        <v>0</v>
      </c>
      <c r="E66" s="28">
        <v>0</v>
      </c>
      <c r="F66" s="28">
        <v>0</v>
      </c>
      <c r="G66" s="29">
        <v>0</v>
      </c>
      <c r="H66" s="30">
        <v>0</v>
      </c>
    </row>
    <row r="67" spans="2:8">
      <c r="B67" s="11" t="s">
        <v>122</v>
      </c>
      <c r="C67" s="12" t="s">
        <v>123</v>
      </c>
      <c r="D67" s="28">
        <v>0</v>
      </c>
      <c r="E67" s="28">
        <v>0</v>
      </c>
      <c r="F67" s="28">
        <v>0</v>
      </c>
      <c r="G67" s="29">
        <v>0</v>
      </c>
      <c r="H67" s="30">
        <v>0</v>
      </c>
    </row>
    <row r="68" spans="2:8">
      <c r="B68" s="11" t="s">
        <v>124</v>
      </c>
      <c r="C68" s="12" t="s">
        <v>125</v>
      </c>
      <c r="D68" s="28">
        <v>0</v>
      </c>
      <c r="E68" s="28">
        <v>0</v>
      </c>
      <c r="F68" s="28">
        <v>0</v>
      </c>
      <c r="G68" s="29">
        <v>0</v>
      </c>
      <c r="H68" s="30">
        <v>0</v>
      </c>
    </row>
    <row r="69" spans="2:8">
      <c r="B69" s="11" t="s">
        <v>126</v>
      </c>
      <c r="C69" s="12" t="s">
        <v>127</v>
      </c>
      <c r="D69" s="28">
        <v>0</v>
      </c>
      <c r="E69" s="28">
        <v>0</v>
      </c>
      <c r="F69" s="28">
        <v>0</v>
      </c>
      <c r="G69" s="29">
        <v>0</v>
      </c>
      <c r="H69" s="30">
        <v>0</v>
      </c>
    </row>
    <row r="70" spans="2:8">
      <c r="B70" s="11" t="s">
        <v>128</v>
      </c>
      <c r="C70" s="12" t="s">
        <v>129</v>
      </c>
      <c r="D70" s="28">
        <v>0</v>
      </c>
      <c r="E70" s="28">
        <v>0</v>
      </c>
      <c r="F70" s="28">
        <v>0</v>
      </c>
      <c r="G70" s="29">
        <v>0</v>
      </c>
      <c r="H70" s="30">
        <v>0</v>
      </c>
    </row>
    <row r="71" spans="2:8">
      <c r="B71" s="11" t="s">
        <v>130</v>
      </c>
      <c r="C71" s="12" t="s">
        <v>131</v>
      </c>
      <c r="D71" s="28">
        <v>0</v>
      </c>
      <c r="E71" s="28">
        <v>0</v>
      </c>
      <c r="F71" s="28">
        <v>0</v>
      </c>
      <c r="G71" s="29">
        <v>0</v>
      </c>
      <c r="H71" s="30">
        <v>0</v>
      </c>
    </row>
    <row r="72" spans="2:8">
      <c r="B72" s="11" t="s">
        <v>132</v>
      </c>
      <c r="C72" s="12" t="s">
        <v>133</v>
      </c>
      <c r="D72" s="28">
        <v>0</v>
      </c>
      <c r="E72" s="28">
        <v>0</v>
      </c>
      <c r="F72" s="28">
        <v>0</v>
      </c>
      <c r="G72" s="29">
        <v>0</v>
      </c>
      <c r="H72" s="30">
        <v>0</v>
      </c>
    </row>
    <row r="73" spans="2:8">
      <c r="B73" s="11" t="s">
        <v>134</v>
      </c>
      <c r="C73" s="12" t="s">
        <v>135</v>
      </c>
      <c r="D73" s="28">
        <v>306</v>
      </c>
      <c r="E73" s="28">
        <v>302</v>
      </c>
      <c r="F73" s="28">
        <v>4</v>
      </c>
      <c r="G73" s="29">
        <v>1.3071895424836602E-2</v>
      </c>
      <c r="H73" s="30">
        <v>302</v>
      </c>
    </row>
    <row r="74" spans="2:8">
      <c r="B74" s="11" t="s">
        <v>136</v>
      </c>
      <c r="C74" s="12" t="s">
        <v>137</v>
      </c>
      <c r="D74" s="28">
        <v>734</v>
      </c>
      <c r="E74" s="28">
        <v>734</v>
      </c>
      <c r="F74" s="28">
        <v>0</v>
      </c>
      <c r="G74" s="29">
        <v>0</v>
      </c>
      <c r="H74" s="30">
        <v>734</v>
      </c>
    </row>
    <row r="75" spans="2:8" ht="15.75" thickBot="1">
      <c r="B75" s="16" t="s">
        <v>138</v>
      </c>
      <c r="C75" s="17" t="s">
        <v>139</v>
      </c>
      <c r="D75" s="34">
        <v>1382</v>
      </c>
      <c r="E75" s="34">
        <v>0</v>
      </c>
      <c r="F75" s="34">
        <v>1382</v>
      </c>
      <c r="G75" s="35">
        <v>1</v>
      </c>
      <c r="H75" s="36">
        <v>0</v>
      </c>
    </row>
  </sheetData>
  <pageMargins left="0.7" right="0.7" top="0.75" bottom="0.75" header="0.3" footer="0.3"/>
  <pageSetup paperSize="0" orientation="portrait" horizontalDpi="0" verticalDpi="0" copies="0"/>
  <legacyDrawing r:id="rId1"/>
</worksheet>
</file>

<file path=xl/worksheets/sheet15.xml><?xml version="1.0" encoding="utf-8"?>
<worksheet xmlns="http://schemas.openxmlformats.org/spreadsheetml/2006/main" xmlns:r="http://schemas.openxmlformats.org/officeDocument/2006/relationships">
  <dimension ref="B2:H75"/>
  <sheetViews>
    <sheetView workbookViewId="0">
      <selection activeCell="C52" sqref="C52"/>
    </sheetView>
  </sheetViews>
  <sheetFormatPr defaultRowHeight="15"/>
  <cols>
    <col min="2" max="2" width="10.7109375" bestFit="1" customWidth="1"/>
    <col min="3" max="3" width="72.5703125" bestFit="1" customWidth="1"/>
    <col min="4" max="4" width="10.5703125" style="5" bestFit="1" customWidth="1"/>
    <col min="5" max="5" width="13" style="5" bestFit="1" customWidth="1"/>
    <col min="6" max="6" width="11.7109375" style="5" customWidth="1"/>
    <col min="7" max="7" width="13.85546875" style="4" customWidth="1"/>
    <col min="8" max="8" width="18.140625" style="5" bestFit="1" customWidth="1"/>
  </cols>
  <sheetData>
    <row r="2" spans="2:8" ht="15.75" thickBot="1"/>
    <row r="3" spans="2:8" ht="46.5" customHeight="1" thickBot="1">
      <c r="B3" s="6" t="s">
        <v>140</v>
      </c>
      <c r="C3" s="7" t="s">
        <v>141</v>
      </c>
      <c r="D3" s="8" t="s">
        <v>142</v>
      </c>
      <c r="E3" s="8" t="s">
        <v>143</v>
      </c>
      <c r="F3" s="8" t="s">
        <v>144</v>
      </c>
      <c r="G3" s="9" t="s">
        <v>145</v>
      </c>
      <c r="H3" s="10" t="s">
        <v>146</v>
      </c>
    </row>
    <row r="4" spans="2:8">
      <c r="B4" s="11"/>
      <c r="C4" s="12"/>
      <c r="D4" s="13"/>
      <c r="E4" s="13"/>
      <c r="F4" s="13"/>
      <c r="G4" s="14"/>
      <c r="H4" s="15"/>
    </row>
    <row r="5" spans="2:8">
      <c r="B5" s="21" t="s">
        <v>0</v>
      </c>
      <c r="C5" s="22"/>
      <c r="D5" s="23">
        <f>SUM(D7:D75)</f>
        <v>23628</v>
      </c>
      <c r="E5" s="23">
        <f>SUM(E7:E75)</f>
        <v>22113</v>
      </c>
      <c r="F5" s="23">
        <f>SUM(F7:F75)</f>
        <v>1515</v>
      </c>
      <c r="G5" s="24">
        <f>F5/D5</f>
        <v>6.4118842051802946E-2</v>
      </c>
      <c r="H5" s="25">
        <f>SUM(H7:H75)</f>
        <v>17551</v>
      </c>
    </row>
    <row r="6" spans="2:8">
      <c r="B6" s="11"/>
      <c r="C6" s="12"/>
      <c r="D6" s="13"/>
      <c r="E6" s="13"/>
      <c r="F6" s="13"/>
      <c r="G6" s="14"/>
      <c r="H6" s="15"/>
    </row>
    <row r="7" spans="2:8">
      <c r="B7" s="11" t="s">
        <v>2</v>
      </c>
      <c r="C7" s="12" t="s">
        <v>3</v>
      </c>
      <c r="D7" s="13">
        <v>0</v>
      </c>
      <c r="E7" s="13">
        <v>0</v>
      </c>
      <c r="F7" s="13">
        <v>0</v>
      </c>
      <c r="G7" s="14">
        <v>0</v>
      </c>
      <c r="H7" s="15">
        <v>0</v>
      </c>
    </row>
    <row r="8" spans="2:8">
      <c r="B8" s="11" t="s">
        <v>4</v>
      </c>
      <c r="C8" s="12" t="s">
        <v>5</v>
      </c>
      <c r="D8" s="13">
        <v>0</v>
      </c>
      <c r="E8" s="13">
        <v>0</v>
      </c>
      <c r="F8" s="13">
        <v>0</v>
      </c>
      <c r="G8" s="14">
        <v>0</v>
      </c>
      <c r="H8" s="15">
        <v>0</v>
      </c>
    </row>
    <row r="9" spans="2:8">
      <c r="B9" s="11" t="s">
        <v>6</v>
      </c>
      <c r="C9" s="12" t="s">
        <v>7</v>
      </c>
      <c r="D9" s="13">
        <v>0</v>
      </c>
      <c r="E9" s="13">
        <v>0</v>
      </c>
      <c r="F9" s="13">
        <v>0</v>
      </c>
      <c r="G9" s="14">
        <v>0</v>
      </c>
      <c r="H9" s="15">
        <v>0</v>
      </c>
    </row>
    <row r="10" spans="2:8">
      <c r="B10" s="11" t="s">
        <v>8</v>
      </c>
      <c r="C10" s="12" t="s">
        <v>9</v>
      </c>
      <c r="D10" s="13">
        <v>0</v>
      </c>
      <c r="E10" s="13">
        <v>0</v>
      </c>
      <c r="F10" s="13">
        <v>0</v>
      </c>
      <c r="G10" s="14">
        <v>0</v>
      </c>
      <c r="H10" s="15">
        <v>0</v>
      </c>
    </row>
    <row r="11" spans="2:8">
      <c r="B11" s="11" t="s">
        <v>10</v>
      </c>
      <c r="C11" s="12" t="s">
        <v>11</v>
      </c>
      <c r="D11" s="13">
        <v>32</v>
      </c>
      <c r="E11" s="13">
        <v>27</v>
      </c>
      <c r="F11" s="13">
        <v>5</v>
      </c>
      <c r="G11" s="14">
        <v>0.15625</v>
      </c>
      <c r="H11" s="15">
        <v>4</v>
      </c>
    </row>
    <row r="12" spans="2:8">
      <c r="B12" s="11" t="s">
        <v>12</v>
      </c>
      <c r="C12" s="12" t="s">
        <v>13</v>
      </c>
      <c r="D12" s="13">
        <v>158</v>
      </c>
      <c r="E12" s="13">
        <v>157</v>
      </c>
      <c r="F12" s="13">
        <v>1</v>
      </c>
      <c r="G12" s="14">
        <v>6.3291139240506328E-3</v>
      </c>
      <c r="H12" s="15">
        <v>13</v>
      </c>
    </row>
    <row r="13" spans="2:8">
      <c r="B13" s="11" t="s">
        <v>14</v>
      </c>
      <c r="C13" s="12" t="s">
        <v>15</v>
      </c>
      <c r="D13" s="13">
        <v>0</v>
      </c>
      <c r="E13" s="13">
        <v>0</v>
      </c>
      <c r="F13" s="13">
        <v>0</v>
      </c>
      <c r="G13" s="14">
        <v>0</v>
      </c>
      <c r="H13" s="15">
        <v>0</v>
      </c>
    </row>
    <row r="14" spans="2:8">
      <c r="B14" s="11" t="s">
        <v>16</v>
      </c>
      <c r="C14" s="12" t="s">
        <v>17</v>
      </c>
      <c r="D14" s="13">
        <v>0</v>
      </c>
      <c r="E14" s="13">
        <v>0</v>
      </c>
      <c r="F14" s="13">
        <v>0</v>
      </c>
      <c r="G14" s="14">
        <v>0</v>
      </c>
      <c r="H14" s="15">
        <v>0</v>
      </c>
    </row>
    <row r="15" spans="2:8">
      <c r="B15" s="11" t="s">
        <v>18</v>
      </c>
      <c r="C15" s="12" t="s">
        <v>19</v>
      </c>
      <c r="D15" s="13">
        <v>0</v>
      </c>
      <c r="E15" s="13">
        <v>0</v>
      </c>
      <c r="F15" s="13">
        <v>0</v>
      </c>
      <c r="G15" s="14">
        <v>0</v>
      </c>
      <c r="H15" s="15">
        <v>0</v>
      </c>
    </row>
    <row r="16" spans="2:8">
      <c r="B16" s="11" t="s">
        <v>20</v>
      </c>
      <c r="C16" s="12" t="s">
        <v>21</v>
      </c>
      <c r="D16" s="13">
        <v>0</v>
      </c>
      <c r="E16" s="13">
        <v>0</v>
      </c>
      <c r="F16" s="13">
        <v>0</v>
      </c>
      <c r="G16" s="14">
        <v>0</v>
      </c>
      <c r="H16" s="15">
        <v>0</v>
      </c>
    </row>
    <row r="17" spans="2:8">
      <c r="B17" s="11" t="s">
        <v>22</v>
      </c>
      <c r="C17" s="12" t="s">
        <v>23</v>
      </c>
      <c r="D17" s="13">
        <v>0</v>
      </c>
      <c r="E17" s="13">
        <v>0</v>
      </c>
      <c r="F17" s="13">
        <v>0</v>
      </c>
      <c r="G17" s="14">
        <v>0</v>
      </c>
      <c r="H17" s="15">
        <v>0</v>
      </c>
    </row>
    <row r="18" spans="2:8">
      <c r="B18" s="11" t="s">
        <v>24</v>
      </c>
      <c r="C18" s="12" t="s">
        <v>25</v>
      </c>
      <c r="D18" s="13">
        <v>7</v>
      </c>
      <c r="E18" s="13">
        <v>7</v>
      </c>
      <c r="F18" s="13">
        <v>0</v>
      </c>
      <c r="G18" s="14">
        <v>0</v>
      </c>
      <c r="H18" s="15">
        <v>6</v>
      </c>
    </row>
    <row r="19" spans="2:8">
      <c r="B19" s="11" t="s">
        <v>26</v>
      </c>
      <c r="C19" s="12" t="s">
        <v>27</v>
      </c>
      <c r="D19" s="13">
        <v>0</v>
      </c>
      <c r="E19" s="13">
        <v>0</v>
      </c>
      <c r="F19" s="13">
        <v>0</v>
      </c>
      <c r="G19" s="14">
        <v>0</v>
      </c>
      <c r="H19" s="15">
        <v>0</v>
      </c>
    </row>
    <row r="20" spans="2:8">
      <c r="B20" s="11" t="s">
        <v>28</v>
      </c>
      <c r="C20" s="12" t="s">
        <v>29</v>
      </c>
      <c r="D20" s="13">
        <v>0</v>
      </c>
      <c r="E20" s="13">
        <v>0</v>
      </c>
      <c r="F20" s="13">
        <v>0</v>
      </c>
      <c r="G20" s="14">
        <v>0</v>
      </c>
      <c r="H20" s="15">
        <v>0</v>
      </c>
    </row>
    <row r="21" spans="2:8">
      <c r="B21" s="11" t="s">
        <v>30</v>
      </c>
      <c r="C21" s="12" t="s">
        <v>31</v>
      </c>
      <c r="D21" s="13">
        <v>0</v>
      </c>
      <c r="E21" s="13">
        <v>0</v>
      </c>
      <c r="F21" s="13">
        <v>0</v>
      </c>
      <c r="G21" s="14">
        <v>0</v>
      </c>
      <c r="H21" s="15">
        <v>0</v>
      </c>
    </row>
    <row r="22" spans="2:8">
      <c r="B22" s="11" t="s">
        <v>32</v>
      </c>
      <c r="C22" s="12" t="s">
        <v>33</v>
      </c>
      <c r="D22" s="13">
        <v>0</v>
      </c>
      <c r="E22" s="13">
        <v>0</v>
      </c>
      <c r="F22" s="13">
        <v>0</v>
      </c>
      <c r="G22" s="14">
        <v>0</v>
      </c>
      <c r="H22" s="15">
        <v>0</v>
      </c>
    </row>
    <row r="23" spans="2:8">
      <c r="B23" s="11" t="s">
        <v>34</v>
      </c>
      <c r="C23" s="12" t="s">
        <v>35</v>
      </c>
      <c r="D23" s="13">
        <v>0</v>
      </c>
      <c r="E23" s="13">
        <v>0</v>
      </c>
      <c r="F23" s="13">
        <v>0</v>
      </c>
      <c r="G23" s="14">
        <v>0</v>
      </c>
      <c r="H23" s="15">
        <v>0</v>
      </c>
    </row>
    <row r="24" spans="2:8">
      <c r="B24" s="11" t="s">
        <v>36</v>
      </c>
      <c r="C24" s="12" t="s">
        <v>37</v>
      </c>
      <c r="D24" s="13">
        <v>0</v>
      </c>
      <c r="E24" s="13">
        <v>0</v>
      </c>
      <c r="F24" s="13">
        <v>0</v>
      </c>
      <c r="G24" s="14">
        <v>0</v>
      </c>
      <c r="H24" s="15">
        <v>0</v>
      </c>
    </row>
    <row r="25" spans="2:8">
      <c r="B25" s="11" t="s">
        <v>38</v>
      </c>
      <c r="C25" s="12" t="s">
        <v>39</v>
      </c>
      <c r="D25" s="13">
        <v>1907</v>
      </c>
      <c r="E25" s="13">
        <v>1905</v>
      </c>
      <c r="F25" s="13">
        <v>2</v>
      </c>
      <c r="G25" s="14">
        <v>1.048767697954903E-3</v>
      </c>
      <c r="H25" s="15">
        <v>1899</v>
      </c>
    </row>
    <row r="26" spans="2:8">
      <c r="B26" s="11" t="s">
        <v>40</v>
      </c>
      <c r="C26" s="12" t="s">
        <v>41</v>
      </c>
      <c r="D26" s="13">
        <v>0</v>
      </c>
      <c r="E26" s="13">
        <v>0</v>
      </c>
      <c r="F26" s="13">
        <v>0</v>
      </c>
      <c r="G26" s="14">
        <v>0</v>
      </c>
      <c r="H26" s="15">
        <v>0</v>
      </c>
    </row>
    <row r="27" spans="2:8">
      <c r="B27" s="11" t="s">
        <v>42</v>
      </c>
      <c r="C27" s="12" t="s">
        <v>43</v>
      </c>
      <c r="D27" s="13">
        <v>0</v>
      </c>
      <c r="E27" s="13">
        <v>0</v>
      </c>
      <c r="F27" s="13">
        <v>0</v>
      </c>
      <c r="G27" s="14">
        <v>0</v>
      </c>
      <c r="H27" s="15">
        <v>0</v>
      </c>
    </row>
    <row r="28" spans="2:8">
      <c r="B28" s="11" t="s">
        <v>44</v>
      </c>
      <c r="C28" s="12" t="s">
        <v>45</v>
      </c>
      <c r="D28" s="13">
        <v>489</v>
      </c>
      <c r="E28" s="13">
        <v>488</v>
      </c>
      <c r="F28" s="13">
        <v>1</v>
      </c>
      <c r="G28" s="14">
        <v>2.0449897750511249E-3</v>
      </c>
      <c r="H28" s="15">
        <v>487</v>
      </c>
    </row>
    <row r="29" spans="2:8">
      <c r="B29" s="11" t="s">
        <v>46</v>
      </c>
      <c r="C29" s="12" t="s">
        <v>47</v>
      </c>
      <c r="D29" s="13">
        <v>269</v>
      </c>
      <c r="E29" s="13">
        <v>263</v>
      </c>
      <c r="F29" s="13">
        <v>6</v>
      </c>
      <c r="G29" s="14">
        <v>2.2304832713754646E-2</v>
      </c>
      <c r="H29" s="15">
        <v>257</v>
      </c>
    </row>
    <row r="30" spans="2:8">
      <c r="B30" s="11" t="s">
        <v>48</v>
      </c>
      <c r="C30" s="12" t="s">
        <v>49</v>
      </c>
      <c r="D30" s="13">
        <v>3010</v>
      </c>
      <c r="E30" s="13">
        <v>2947</v>
      </c>
      <c r="F30" s="13">
        <v>63</v>
      </c>
      <c r="G30" s="14">
        <v>2.0930232558139535E-2</v>
      </c>
      <c r="H30" s="15">
        <v>2755</v>
      </c>
    </row>
    <row r="31" spans="2:8">
      <c r="B31" s="11" t="s">
        <v>50</v>
      </c>
      <c r="C31" s="12" t="s">
        <v>51</v>
      </c>
      <c r="D31" s="13">
        <v>1526</v>
      </c>
      <c r="E31" s="13">
        <v>1516</v>
      </c>
      <c r="F31" s="13">
        <v>10</v>
      </c>
      <c r="G31" s="14">
        <v>6.55307994757536E-3</v>
      </c>
      <c r="H31" s="15">
        <v>1369</v>
      </c>
    </row>
    <row r="32" spans="2:8">
      <c r="B32" s="11" t="s">
        <v>52</v>
      </c>
      <c r="C32" s="12" t="s">
        <v>53</v>
      </c>
      <c r="D32" s="13">
        <v>399</v>
      </c>
      <c r="E32" s="13">
        <v>393</v>
      </c>
      <c r="F32" s="13">
        <v>6</v>
      </c>
      <c r="G32" s="14">
        <v>1.5037593984962405E-2</v>
      </c>
      <c r="H32" s="15">
        <v>392</v>
      </c>
    </row>
    <row r="33" spans="2:8">
      <c r="B33" s="11" t="s">
        <v>54</v>
      </c>
      <c r="C33" s="12" t="s">
        <v>55</v>
      </c>
      <c r="D33" s="13">
        <v>785</v>
      </c>
      <c r="E33" s="13">
        <v>778</v>
      </c>
      <c r="F33" s="13">
        <v>7</v>
      </c>
      <c r="G33" s="14">
        <v>8.9171974522292991E-3</v>
      </c>
      <c r="H33" s="15">
        <v>292</v>
      </c>
    </row>
    <row r="34" spans="2:8">
      <c r="B34" s="11" t="s">
        <v>56</v>
      </c>
      <c r="C34" s="12" t="s">
        <v>57</v>
      </c>
      <c r="D34" s="13">
        <v>299</v>
      </c>
      <c r="E34" s="13">
        <v>294</v>
      </c>
      <c r="F34" s="13">
        <v>5</v>
      </c>
      <c r="G34" s="14">
        <v>1.6722408026755852E-2</v>
      </c>
      <c r="H34" s="15">
        <v>80</v>
      </c>
    </row>
    <row r="35" spans="2:8">
      <c r="B35" s="11" t="s">
        <v>58</v>
      </c>
      <c r="C35" s="12" t="s">
        <v>59</v>
      </c>
      <c r="D35" s="13">
        <v>737</v>
      </c>
      <c r="E35" s="13">
        <v>731</v>
      </c>
      <c r="F35" s="13">
        <v>6</v>
      </c>
      <c r="G35" s="14">
        <v>8.1411126187245584E-3</v>
      </c>
      <c r="H35" s="15">
        <v>728</v>
      </c>
    </row>
    <row r="36" spans="2:8">
      <c r="B36" s="11" t="s">
        <v>60</v>
      </c>
      <c r="C36" s="12" t="s">
        <v>61</v>
      </c>
      <c r="D36" s="13">
        <v>0</v>
      </c>
      <c r="E36" s="13">
        <v>0</v>
      </c>
      <c r="F36" s="13">
        <v>0</v>
      </c>
      <c r="G36" s="14">
        <v>0</v>
      </c>
      <c r="H36" s="15">
        <v>0</v>
      </c>
    </row>
    <row r="37" spans="2:8">
      <c r="B37" s="11" t="s">
        <v>62</v>
      </c>
      <c r="C37" s="12" t="s">
        <v>63</v>
      </c>
      <c r="D37" s="13">
        <v>0</v>
      </c>
      <c r="E37" s="13">
        <v>0</v>
      </c>
      <c r="F37" s="13">
        <v>0</v>
      </c>
      <c r="G37" s="14">
        <v>0</v>
      </c>
      <c r="H37" s="15">
        <v>0</v>
      </c>
    </row>
    <row r="38" spans="2:8">
      <c r="B38" s="11" t="s">
        <v>64</v>
      </c>
      <c r="C38" s="12" t="s">
        <v>65</v>
      </c>
      <c r="D38" s="13">
        <v>0</v>
      </c>
      <c r="E38" s="13">
        <v>0</v>
      </c>
      <c r="F38" s="13">
        <v>0</v>
      </c>
      <c r="G38" s="14">
        <v>0</v>
      </c>
      <c r="H38" s="15">
        <v>0</v>
      </c>
    </row>
    <row r="39" spans="2:8">
      <c r="B39" s="11" t="s">
        <v>66</v>
      </c>
      <c r="C39" s="12" t="s">
        <v>67</v>
      </c>
      <c r="D39" s="13">
        <v>0</v>
      </c>
      <c r="E39" s="13">
        <v>0</v>
      </c>
      <c r="F39" s="13">
        <v>0</v>
      </c>
      <c r="G39" s="14">
        <v>0</v>
      </c>
      <c r="H39" s="15">
        <v>0</v>
      </c>
    </row>
    <row r="40" spans="2:8">
      <c r="B40" s="11" t="s">
        <v>68</v>
      </c>
      <c r="C40" s="12" t="s">
        <v>69</v>
      </c>
      <c r="D40" s="13">
        <v>0</v>
      </c>
      <c r="E40" s="13">
        <v>0</v>
      </c>
      <c r="F40" s="13">
        <v>0</v>
      </c>
      <c r="G40" s="14">
        <v>0</v>
      </c>
      <c r="H40" s="15">
        <v>0</v>
      </c>
    </row>
    <row r="41" spans="2:8">
      <c r="B41" s="11" t="s">
        <v>70</v>
      </c>
      <c r="C41" s="12" t="s">
        <v>71</v>
      </c>
      <c r="D41" s="13">
        <v>0</v>
      </c>
      <c r="E41" s="13">
        <v>0</v>
      </c>
      <c r="F41" s="13">
        <v>0</v>
      </c>
      <c r="G41" s="14">
        <v>0</v>
      </c>
      <c r="H41" s="15">
        <v>0</v>
      </c>
    </row>
    <row r="42" spans="2:8">
      <c r="B42" s="11" t="s">
        <v>72</v>
      </c>
      <c r="C42" s="12" t="s">
        <v>73</v>
      </c>
      <c r="D42" s="13">
        <v>0</v>
      </c>
      <c r="E42" s="13">
        <v>0</v>
      </c>
      <c r="F42" s="13">
        <v>0</v>
      </c>
      <c r="G42" s="14">
        <v>0</v>
      </c>
      <c r="H42" s="15">
        <v>0</v>
      </c>
    </row>
    <row r="43" spans="2:8">
      <c r="B43" s="11" t="s">
        <v>74</v>
      </c>
      <c r="C43" s="12" t="s">
        <v>75</v>
      </c>
      <c r="D43" s="13">
        <v>0</v>
      </c>
      <c r="E43" s="13">
        <v>0</v>
      </c>
      <c r="F43" s="13">
        <v>0</v>
      </c>
      <c r="G43" s="14">
        <v>0</v>
      </c>
      <c r="H43" s="15">
        <v>0</v>
      </c>
    </row>
    <row r="44" spans="2:8">
      <c r="B44" s="11" t="s">
        <v>76</v>
      </c>
      <c r="C44" s="12" t="s">
        <v>77</v>
      </c>
      <c r="D44" s="13">
        <v>36</v>
      </c>
      <c r="E44" s="13">
        <v>29</v>
      </c>
      <c r="F44" s="13">
        <v>7</v>
      </c>
      <c r="G44" s="14">
        <v>0.19444444444444445</v>
      </c>
      <c r="H44" s="15">
        <v>11</v>
      </c>
    </row>
    <row r="45" spans="2:8">
      <c r="B45" s="11" t="s">
        <v>78</v>
      </c>
      <c r="C45" s="12" t="s">
        <v>79</v>
      </c>
      <c r="D45" s="13">
        <v>2990</v>
      </c>
      <c r="E45" s="13">
        <v>2957</v>
      </c>
      <c r="F45" s="13">
        <v>33</v>
      </c>
      <c r="G45" s="14">
        <v>1.1036789297658863E-2</v>
      </c>
      <c r="H45" s="15">
        <v>1397</v>
      </c>
    </row>
    <row r="46" spans="2:8">
      <c r="B46" s="11" t="s">
        <v>80</v>
      </c>
      <c r="C46" s="12" t="s">
        <v>81</v>
      </c>
      <c r="D46" s="13">
        <v>0</v>
      </c>
      <c r="E46" s="13">
        <v>0</v>
      </c>
      <c r="F46" s="13">
        <v>0</v>
      </c>
      <c r="G46" s="14">
        <v>0</v>
      </c>
      <c r="H46" s="15">
        <v>0</v>
      </c>
    </row>
    <row r="47" spans="2:8">
      <c r="B47" s="11" t="s">
        <v>82</v>
      </c>
      <c r="C47" s="12" t="s">
        <v>83</v>
      </c>
      <c r="D47" s="13">
        <v>323</v>
      </c>
      <c r="E47" s="13">
        <v>322</v>
      </c>
      <c r="F47" s="13">
        <v>1</v>
      </c>
      <c r="G47" s="14">
        <v>3.0959752321981426E-3</v>
      </c>
      <c r="H47" s="15">
        <v>223</v>
      </c>
    </row>
    <row r="48" spans="2:8">
      <c r="B48" s="11" t="s">
        <v>84</v>
      </c>
      <c r="C48" s="12" t="s">
        <v>85</v>
      </c>
      <c r="D48" s="13">
        <v>0</v>
      </c>
      <c r="E48" s="13">
        <v>0</v>
      </c>
      <c r="F48" s="13">
        <v>0</v>
      </c>
      <c r="G48" s="14">
        <v>0</v>
      </c>
      <c r="H48" s="15">
        <v>0</v>
      </c>
    </row>
    <row r="49" spans="2:8">
      <c r="B49" s="11" t="s">
        <v>86</v>
      </c>
      <c r="C49" s="12" t="s">
        <v>87</v>
      </c>
      <c r="D49" s="13">
        <v>0</v>
      </c>
      <c r="E49" s="13">
        <v>0</v>
      </c>
      <c r="F49" s="13">
        <v>0</v>
      </c>
      <c r="G49" s="14">
        <v>0</v>
      </c>
      <c r="H49" s="15">
        <v>0</v>
      </c>
    </row>
    <row r="50" spans="2:8">
      <c r="B50" s="11" t="s">
        <v>88</v>
      </c>
      <c r="C50" s="12" t="s">
        <v>89</v>
      </c>
      <c r="D50" s="13">
        <v>0</v>
      </c>
      <c r="E50" s="13">
        <v>0</v>
      </c>
      <c r="F50" s="13">
        <v>0</v>
      </c>
      <c r="G50" s="14">
        <v>0</v>
      </c>
      <c r="H50" s="15">
        <v>0</v>
      </c>
    </row>
    <row r="51" spans="2:8">
      <c r="B51" s="11" t="s">
        <v>90</v>
      </c>
      <c r="C51" s="12" t="s">
        <v>91</v>
      </c>
      <c r="D51" s="13">
        <v>0</v>
      </c>
      <c r="E51" s="13">
        <v>0</v>
      </c>
      <c r="F51" s="13">
        <v>0</v>
      </c>
      <c r="G51" s="14">
        <v>0</v>
      </c>
      <c r="H51" s="15">
        <v>0</v>
      </c>
    </row>
    <row r="52" spans="2:8">
      <c r="B52" s="11" t="s">
        <v>92</v>
      </c>
      <c r="C52" s="12" t="s">
        <v>93</v>
      </c>
      <c r="D52" s="13">
        <v>1300</v>
      </c>
      <c r="E52" s="13">
        <v>1281</v>
      </c>
      <c r="F52" s="13">
        <v>19</v>
      </c>
      <c r="G52" s="14">
        <v>1.4615384615384615E-2</v>
      </c>
      <c r="H52" s="15">
        <v>984</v>
      </c>
    </row>
    <row r="53" spans="2:8">
      <c r="B53" s="11" t="s">
        <v>94</v>
      </c>
      <c r="C53" s="12" t="s">
        <v>95</v>
      </c>
      <c r="D53" s="13">
        <v>3</v>
      </c>
      <c r="E53" s="13">
        <v>3</v>
      </c>
      <c r="F53" s="13">
        <v>0</v>
      </c>
      <c r="G53" s="14">
        <v>0</v>
      </c>
      <c r="H53" s="15">
        <v>2</v>
      </c>
    </row>
    <row r="54" spans="2:8">
      <c r="B54" s="11" t="s">
        <v>96</v>
      </c>
      <c r="C54" s="12" t="s">
        <v>97</v>
      </c>
      <c r="D54" s="13">
        <v>2937</v>
      </c>
      <c r="E54" s="13">
        <v>2821</v>
      </c>
      <c r="F54" s="13">
        <v>116</v>
      </c>
      <c r="G54" s="14">
        <v>3.9496084439904662E-2</v>
      </c>
      <c r="H54" s="15">
        <v>1977</v>
      </c>
    </row>
    <row r="55" spans="2:8">
      <c r="B55" s="11" t="s">
        <v>98</v>
      </c>
      <c r="C55" s="12" t="s">
        <v>99</v>
      </c>
      <c r="D55" s="13">
        <v>0</v>
      </c>
      <c r="E55" s="13">
        <v>0</v>
      </c>
      <c r="F55" s="13">
        <v>0</v>
      </c>
      <c r="G55" s="14">
        <v>0</v>
      </c>
      <c r="H55" s="15">
        <v>0</v>
      </c>
    </row>
    <row r="56" spans="2:8">
      <c r="B56" s="11" t="s">
        <v>100</v>
      </c>
      <c r="C56" s="12" t="s">
        <v>101</v>
      </c>
      <c r="D56" s="13">
        <v>0</v>
      </c>
      <c r="E56" s="13">
        <v>0</v>
      </c>
      <c r="F56" s="13">
        <v>0</v>
      </c>
      <c r="G56" s="14">
        <v>0</v>
      </c>
      <c r="H56" s="15">
        <v>0</v>
      </c>
    </row>
    <row r="57" spans="2:8">
      <c r="B57" s="11" t="s">
        <v>102</v>
      </c>
      <c r="C57" s="12" t="s">
        <v>103</v>
      </c>
      <c r="D57" s="13">
        <v>4</v>
      </c>
      <c r="E57" s="13">
        <v>4</v>
      </c>
      <c r="F57" s="13">
        <v>0</v>
      </c>
      <c r="G57" s="14">
        <v>0</v>
      </c>
      <c r="H57" s="15">
        <v>1</v>
      </c>
    </row>
    <row r="58" spans="2:8">
      <c r="B58" s="11" t="s">
        <v>104</v>
      </c>
      <c r="C58" s="12" t="s">
        <v>105</v>
      </c>
      <c r="D58" s="13">
        <v>2424</v>
      </c>
      <c r="E58" s="13">
        <v>2347</v>
      </c>
      <c r="F58" s="13">
        <v>77</v>
      </c>
      <c r="G58" s="14">
        <v>3.1765676567656768E-2</v>
      </c>
      <c r="H58" s="15">
        <v>1977</v>
      </c>
    </row>
    <row r="59" spans="2:8">
      <c r="B59" s="11" t="s">
        <v>106</v>
      </c>
      <c r="C59" s="12" t="s">
        <v>107</v>
      </c>
      <c r="D59" s="13">
        <v>284</v>
      </c>
      <c r="E59" s="13">
        <v>283</v>
      </c>
      <c r="F59" s="13">
        <v>1</v>
      </c>
      <c r="G59" s="14">
        <v>3.5211267605633804E-3</v>
      </c>
      <c r="H59" s="15">
        <v>271</v>
      </c>
    </row>
    <row r="60" spans="2:8">
      <c r="B60" s="11" t="s">
        <v>108</v>
      </c>
      <c r="C60" s="12" t="s">
        <v>109</v>
      </c>
      <c r="D60" s="13">
        <v>2084</v>
      </c>
      <c r="E60" s="13">
        <v>2081</v>
      </c>
      <c r="F60" s="13">
        <v>3</v>
      </c>
      <c r="G60" s="14">
        <v>1.4395393474088292E-3</v>
      </c>
      <c r="H60" s="15">
        <v>2065</v>
      </c>
    </row>
    <row r="61" spans="2:8">
      <c r="B61" s="11" t="s">
        <v>110</v>
      </c>
      <c r="C61" s="12" t="s">
        <v>111</v>
      </c>
      <c r="D61" s="13">
        <v>442</v>
      </c>
      <c r="E61" s="13">
        <v>415</v>
      </c>
      <c r="F61" s="13">
        <v>27</v>
      </c>
      <c r="G61" s="14">
        <v>6.1085972850678731E-2</v>
      </c>
      <c r="H61" s="15">
        <v>360</v>
      </c>
    </row>
    <row r="62" spans="2:8">
      <c r="B62" s="11" t="s">
        <v>112</v>
      </c>
      <c r="C62" s="12" t="s">
        <v>113</v>
      </c>
      <c r="D62" s="13">
        <v>63</v>
      </c>
      <c r="E62" s="13">
        <v>63</v>
      </c>
      <c r="F62" s="13">
        <v>0</v>
      </c>
      <c r="G62" s="14">
        <v>0</v>
      </c>
      <c r="H62" s="15">
        <v>0</v>
      </c>
    </row>
    <row r="63" spans="2:8">
      <c r="B63" s="11" t="s">
        <v>114</v>
      </c>
      <c r="C63" s="12" t="s">
        <v>115</v>
      </c>
      <c r="D63" s="13">
        <v>0</v>
      </c>
      <c r="E63" s="13">
        <v>0</v>
      </c>
      <c r="F63" s="13">
        <v>0</v>
      </c>
      <c r="G63" s="14">
        <v>0</v>
      </c>
      <c r="H63" s="15">
        <v>0</v>
      </c>
    </row>
    <row r="64" spans="2:8">
      <c r="B64" s="11" t="s">
        <v>116</v>
      </c>
      <c r="C64" s="12" t="s">
        <v>117</v>
      </c>
      <c r="D64" s="13">
        <v>0</v>
      </c>
      <c r="E64" s="13">
        <v>0</v>
      </c>
      <c r="F64" s="13">
        <v>0</v>
      </c>
      <c r="G64" s="14">
        <v>0</v>
      </c>
      <c r="H64" s="15">
        <v>0</v>
      </c>
    </row>
    <row r="65" spans="2:8">
      <c r="B65" s="11" t="s">
        <v>118</v>
      </c>
      <c r="C65" s="12" t="s">
        <v>119</v>
      </c>
      <c r="D65" s="13">
        <v>1</v>
      </c>
      <c r="E65" s="13">
        <v>1</v>
      </c>
      <c r="F65" s="13">
        <v>0</v>
      </c>
      <c r="G65" s="14">
        <v>0</v>
      </c>
      <c r="H65" s="15">
        <v>1</v>
      </c>
    </row>
    <row r="66" spans="2:8">
      <c r="B66" s="11" t="s">
        <v>120</v>
      </c>
      <c r="C66" s="12" t="s">
        <v>121</v>
      </c>
      <c r="D66" s="13">
        <v>0</v>
      </c>
      <c r="E66" s="13">
        <v>0</v>
      </c>
      <c r="F66" s="13">
        <v>0</v>
      </c>
      <c r="G66" s="14">
        <v>0</v>
      </c>
      <c r="H66" s="15">
        <v>0</v>
      </c>
    </row>
    <row r="67" spans="2:8">
      <c r="B67" s="11" t="s">
        <v>122</v>
      </c>
      <c r="C67" s="12" t="s">
        <v>123</v>
      </c>
      <c r="D67" s="13">
        <v>0</v>
      </c>
      <c r="E67" s="13">
        <v>0</v>
      </c>
      <c r="F67" s="13">
        <v>0</v>
      </c>
      <c r="G67" s="14">
        <v>0</v>
      </c>
      <c r="H67" s="15">
        <v>0</v>
      </c>
    </row>
    <row r="68" spans="2:8">
      <c r="B68" s="11" t="s">
        <v>124</v>
      </c>
      <c r="C68" s="12" t="s">
        <v>125</v>
      </c>
      <c r="D68" s="13">
        <v>0</v>
      </c>
      <c r="E68" s="13">
        <v>0</v>
      </c>
      <c r="F68" s="13">
        <v>0</v>
      </c>
      <c r="G68" s="14">
        <v>0</v>
      </c>
      <c r="H68" s="15">
        <v>0</v>
      </c>
    </row>
    <row r="69" spans="2:8">
      <c r="B69" s="11" t="s">
        <v>126</v>
      </c>
      <c r="C69" s="12" t="s">
        <v>127</v>
      </c>
      <c r="D69" s="13">
        <v>0</v>
      </c>
      <c r="E69" s="13">
        <v>0</v>
      </c>
      <c r="F69" s="13">
        <v>0</v>
      </c>
      <c r="G69" s="14">
        <v>0</v>
      </c>
      <c r="H69" s="15">
        <v>0</v>
      </c>
    </row>
    <row r="70" spans="2:8">
      <c r="B70" s="11" t="s">
        <v>128</v>
      </c>
      <c r="C70" s="12" t="s">
        <v>129</v>
      </c>
      <c r="D70" s="13">
        <v>0</v>
      </c>
      <c r="E70" s="13">
        <v>0</v>
      </c>
      <c r="F70" s="13">
        <v>0</v>
      </c>
      <c r="G70" s="14">
        <v>0</v>
      </c>
      <c r="H70" s="15">
        <v>0</v>
      </c>
    </row>
    <row r="71" spans="2:8">
      <c r="B71" s="11" t="s">
        <v>130</v>
      </c>
      <c r="C71" s="12" t="s">
        <v>131</v>
      </c>
      <c r="D71" s="13">
        <v>0</v>
      </c>
      <c r="E71" s="13">
        <v>0</v>
      </c>
      <c r="F71" s="13">
        <v>0</v>
      </c>
      <c r="G71" s="14">
        <v>0</v>
      </c>
      <c r="H71" s="15">
        <v>0</v>
      </c>
    </row>
    <row r="72" spans="2:8">
      <c r="B72" s="11" t="s">
        <v>132</v>
      </c>
      <c r="C72" s="12" t="s">
        <v>133</v>
      </c>
      <c r="D72" s="13">
        <v>0</v>
      </c>
      <c r="E72" s="13">
        <v>0</v>
      </c>
      <c r="F72" s="13">
        <v>0</v>
      </c>
      <c r="G72" s="14">
        <v>0</v>
      </c>
      <c r="H72" s="15">
        <v>0</v>
      </c>
    </row>
    <row r="73" spans="2:8">
      <c r="B73" s="11" t="s">
        <v>134</v>
      </c>
      <c r="C73" s="12" t="s">
        <v>135</v>
      </c>
      <c r="D73" s="13">
        <v>0</v>
      </c>
      <c r="E73" s="13">
        <v>0</v>
      </c>
      <c r="F73" s="13">
        <v>0</v>
      </c>
      <c r="G73" s="14">
        <v>0</v>
      </c>
      <c r="H73" s="15">
        <v>0</v>
      </c>
    </row>
    <row r="74" spans="2:8">
      <c r="B74" s="11" t="s">
        <v>136</v>
      </c>
      <c r="C74" s="12" t="s">
        <v>137</v>
      </c>
      <c r="D74" s="13">
        <v>0</v>
      </c>
      <c r="E74" s="13">
        <v>0</v>
      </c>
      <c r="F74" s="13">
        <v>0</v>
      </c>
      <c r="G74" s="14">
        <v>0</v>
      </c>
      <c r="H74" s="15">
        <v>0</v>
      </c>
    </row>
    <row r="75" spans="2:8" ht="15.75" thickBot="1">
      <c r="B75" s="16" t="s">
        <v>138</v>
      </c>
      <c r="C75" s="17" t="s">
        <v>139</v>
      </c>
      <c r="D75" s="18">
        <v>1119</v>
      </c>
      <c r="E75" s="18">
        <v>0</v>
      </c>
      <c r="F75" s="18">
        <v>1119</v>
      </c>
      <c r="G75" s="19">
        <v>1</v>
      </c>
      <c r="H75" s="20">
        <v>0</v>
      </c>
    </row>
  </sheetData>
  <pageMargins left="0.7" right="0.7" top="0.75" bottom="0.75" header="0.3" footer="0.3"/>
  <pageSetup paperSize="0" orientation="portrait" horizontalDpi="0" verticalDpi="0" copies="0"/>
  <legacyDrawing r:id="rId1"/>
</worksheet>
</file>

<file path=xl/worksheets/sheet16.xml><?xml version="1.0" encoding="utf-8"?>
<worksheet xmlns="http://schemas.openxmlformats.org/spreadsheetml/2006/main" xmlns:r="http://schemas.openxmlformats.org/officeDocument/2006/relationships">
  <dimension ref="B2:H75"/>
  <sheetViews>
    <sheetView workbookViewId="0">
      <selection activeCell="C52" sqref="C52"/>
    </sheetView>
  </sheetViews>
  <sheetFormatPr defaultRowHeight="15"/>
  <cols>
    <col min="2" max="2" width="10.7109375" bestFit="1" customWidth="1"/>
    <col min="3" max="3" width="72.5703125" bestFit="1" customWidth="1"/>
    <col min="4" max="4" width="10.5703125" style="5" bestFit="1" customWidth="1"/>
    <col min="5" max="5" width="13" style="5" bestFit="1" customWidth="1"/>
    <col min="6" max="6" width="11.7109375" style="5" customWidth="1"/>
    <col min="7" max="7" width="13.85546875" style="4" customWidth="1"/>
    <col min="8" max="8" width="18.140625" style="5" bestFit="1" customWidth="1"/>
  </cols>
  <sheetData>
    <row r="2" spans="2:8" ht="15.75" thickBot="1"/>
    <row r="3" spans="2:8" ht="46.5" customHeight="1" thickBot="1">
      <c r="B3" s="6" t="s">
        <v>140</v>
      </c>
      <c r="C3" s="7" t="s">
        <v>141</v>
      </c>
      <c r="D3" s="8" t="s">
        <v>142</v>
      </c>
      <c r="E3" s="8" t="s">
        <v>143</v>
      </c>
      <c r="F3" s="8" t="s">
        <v>144</v>
      </c>
      <c r="G3" s="9" t="s">
        <v>145</v>
      </c>
      <c r="H3" s="10" t="s">
        <v>146</v>
      </c>
    </row>
    <row r="4" spans="2:8">
      <c r="B4" s="11"/>
      <c r="C4" s="12"/>
      <c r="D4" s="13"/>
      <c r="E4" s="13"/>
      <c r="F4" s="13"/>
      <c r="G4" s="14"/>
      <c r="H4" s="15"/>
    </row>
    <row r="5" spans="2:8">
      <c r="B5" s="21" t="s">
        <v>0</v>
      </c>
      <c r="C5" s="22"/>
      <c r="D5" s="23">
        <f>SUM(D7:D75)</f>
        <v>24508</v>
      </c>
      <c r="E5" s="23">
        <f>SUM(E7:E75)</f>
        <v>23166</v>
      </c>
      <c r="F5" s="23">
        <f>SUM(F7:F75)</f>
        <v>1342</v>
      </c>
      <c r="G5" s="24">
        <f>F5/D5</f>
        <v>5.475763016157989E-2</v>
      </c>
      <c r="H5" s="25">
        <f>SUM(H7:H75)</f>
        <v>16304</v>
      </c>
    </row>
    <row r="6" spans="2:8">
      <c r="B6" s="11"/>
      <c r="C6" s="12"/>
      <c r="D6" s="13"/>
      <c r="E6" s="13"/>
      <c r="F6" s="13"/>
      <c r="G6" s="14"/>
      <c r="H6" s="15"/>
    </row>
    <row r="7" spans="2:8">
      <c r="B7" s="11" t="s">
        <v>2</v>
      </c>
      <c r="C7" s="12" t="s">
        <v>3</v>
      </c>
      <c r="D7" s="13">
        <v>1627</v>
      </c>
      <c r="E7" s="13">
        <v>1526</v>
      </c>
      <c r="F7" s="13">
        <v>101</v>
      </c>
      <c r="G7" s="14">
        <v>6.207744314689613E-2</v>
      </c>
      <c r="H7" s="15">
        <v>5</v>
      </c>
    </row>
    <row r="8" spans="2:8">
      <c r="B8" s="11" t="s">
        <v>4</v>
      </c>
      <c r="C8" s="12" t="s">
        <v>5</v>
      </c>
      <c r="D8" s="13">
        <v>0</v>
      </c>
      <c r="E8" s="13">
        <v>0</v>
      </c>
      <c r="F8" s="13">
        <v>0</v>
      </c>
      <c r="G8" s="14">
        <v>0</v>
      </c>
      <c r="H8" s="15">
        <v>0</v>
      </c>
    </row>
    <row r="9" spans="2:8">
      <c r="B9" s="11" t="s">
        <v>6</v>
      </c>
      <c r="C9" s="12" t="s">
        <v>7</v>
      </c>
      <c r="D9" s="13">
        <v>0</v>
      </c>
      <c r="E9" s="13">
        <v>0</v>
      </c>
      <c r="F9" s="13">
        <v>0</v>
      </c>
      <c r="G9" s="14">
        <v>0</v>
      </c>
      <c r="H9" s="15">
        <v>0</v>
      </c>
    </row>
    <row r="10" spans="2:8">
      <c r="B10" s="11" t="s">
        <v>8</v>
      </c>
      <c r="C10" s="12" t="s">
        <v>9</v>
      </c>
      <c r="D10" s="13">
        <v>0</v>
      </c>
      <c r="E10" s="13">
        <v>0</v>
      </c>
      <c r="F10" s="13">
        <v>0</v>
      </c>
      <c r="G10" s="14">
        <v>0</v>
      </c>
      <c r="H10" s="15">
        <v>0</v>
      </c>
    </row>
    <row r="11" spans="2:8">
      <c r="B11" s="11" t="s">
        <v>10</v>
      </c>
      <c r="C11" s="12" t="s">
        <v>11</v>
      </c>
      <c r="D11" s="13">
        <v>57</v>
      </c>
      <c r="E11" s="13">
        <v>56</v>
      </c>
      <c r="F11" s="13">
        <v>1</v>
      </c>
      <c r="G11" s="14">
        <v>1.7543859649122806E-2</v>
      </c>
      <c r="H11" s="15">
        <v>34</v>
      </c>
    </row>
    <row r="12" spans="2:8">
      <c r="B12" s="11" t="s">
        <v>12</v>
      </c>
      <c r="C12" s="12" t="s">
        <v>13</v>
      </c>
      <c r="D12" s="13">
        <v>0</v>
      </c>
      <c r="E12" s="13">
        <v>0</v>
      </c>
      <c r="F12" s="13">
        <v>0</v>
      </c>
      <c r="G12" s="14">
        <v>0</v>
      </c>
      <c r="H12" s="15">
        <v>0</v>
      </c>
    </row>
    <row r="13" spans="2:8">
      <c r="B13" s="11" t="s">
        <v>14</v>
      </c>
      <c r="C13" s="12" t="s">
        <v>15</v>
      </c>
      <c r="D13" s="13">
        <v>6</v>
      </c>
      <c r="E13" s="13">
        <v>6</v>
      </c>
      <c r="F13" s="13">
        <v>0</v>
      </c>
      <c r="G13" s="14">
        <v>0</v>
      </c>
      <c r="H13" s="15">
        <v>6</v>
      </c>
    </row>
    <row r="14" spans="2:8">
      <c r="B14" s="11" t="s">
        <v>16</v>
      </c>
      <c r="C14" s="12" t="s">
        <v>17</v>
      </c>
      <c r="D14" s="13">
        <v>3</v>
      </c>
      <c r="E14" s="13">
        <v>3</v>
      </c>
      <c r="F14" s="13">
        <v>0</v>
      </c>
      <c r="G14" s="14">
        <v>0</v>
      </c>
      <c r="H14" s="15">
        <v>3</v>
      </c>
    </row>
    <row r="15" spans="2:8">
      <c r="B15" s="11" t="s">
        <v>18</v>
      </c>
      <c r="C15" s="12" t="s">
        <v>19</v>
      </c>
      <c r="D15" s="13">
        <v>0</v>
      </c>
      <c r="E15" s="13">
        <v>0</v>
      </c>
      <c r="F15" s="13">
        <v>0</v>
      </c>
      <c r="G15" s="14">
        <v>0</v>
      </c>
      <c r="H15" s="15">
        <v>0</v>
      </c>
    </row>
    <row r="16" spans="2:8">
      <c r="B16" s="11" t="s">
        <v>20</v>
      </c>
      <c r="C16" s="12" t="s">
        <v>21</v>
      </c>
      <c r="D16" s="13">
        <v>0</v>
      </c>
      <c r="E16" s="13">
        <v>0</v>
      </c>
      <c r="F16" s="13">
        <v>0</v>
      </c>
      <c r="G16" s="14">
        <v>0</v>
      </c>
      <c r="H16" s="15">
        <v>0</v>
      </c>
    </row>
    <row r="17" spans="2:8">
      <c r="B17" s="11" t="s">
        <v>22</v>
      </c>
      <c r="C17" s="12" t="s">
        <v>23</v>
      </c>
      <c r="D17" s="13">
        <v>0</v>
      </c>
      <c r="E17" s="13">
        <v>0</v>
      </c>
      <c r="F17" s="13">
        <v>0</v>
      </c>
      <c r="G17" s="14">
        <v>0</v>
      </c>
      <c r="H17" s="15">
        <v>0</v>
      </c>
    </row>
    <row r="18" spans="2:8">
      <c r="B18" s="11" t="s">
        <v>24</v>
      </c>
      <c r="C18" s="12" t="s">
        <v>25</v>
      </c>
      <c r="D18" s="13">
        <v>0</v>
      </c>
      <c r="E18" s="13">
        <v>0</v>
      </c>
      <c r="F18" s="13">
        <v>0</v>
      </c>
      <c r="G18" s="14">
        <v>0</v>
      </c>
      <c r="H18" s="15">
        <v>0</v>
      </c>
    </row>
    <row r="19" spans="2:8">
      <c r="B19" s="11" t="s">
        <v>26</v>
      </c>
      <c r="C19" s="12" t="s">
        <v>27</v>
      </c>
      <c r="D19" s="13">
        <v>114</v>
      </c>
      <c r="E19" s="13">
        <v>113</v>
      </c>
      <c r="F19" s="13">
        <v>1</v>
      </c>
      <c r="G19" s="14">
        <v>8.771929824561403E-3</v>
      </c>
      <c r="H19" s="15">
        <v>113</v>
      </c>
    </row>
    <row r="20" spans="2:8">
      <c r="B20" s="11" t="s">
        <v>28</v>
      </c>
      <c r="C20" s="12" t="s">
        <v>29</v>
      </c>
      <c r="D20" s="13">
        <v>0</v>
      </c>
      <c r="E20" s="13">
        <v>0</v>
      </c>
      <c r="F20" s="13">
        <v>0</v>
      </c>
      <c r="G20" s="14">
        <v>0</v>
      </c>
      <c r="H20" s="15">
        <v>0</v>
      </c>
    </row>
    <row r="21" spans="2:8">
      <c r="B21" s="11" t="s">
        <v>30</v>
      </c>
      <c r="C21" s="12" t="s">
        <v>31</v>
      </c>
      <c r="D21" s="13">
        <v>0</v>
      </c>
      <c r="E21" s="13">
        <v>0</v>
      </c>
      <c r="F21" s="13">
        <v>0</v>
      </c>
      <c r="G21" s="14">
        <v>0</v>
      </c>
      <c r="H21" s="15">
        <v>0</v>
      </c>
    </row>
    <row r="22" spans="2:8">
      <c r="B22" s="11" t="s">
        <v>32</v>
      </c>
      <c r="C22" s="12" t="s">
        <v>33</v>
      </c>
      <c r="D22" s="13">
        <v>0</v>
      </c>
      <c r="E22" s="13">
        <v>0</v>
      </c>
      <c r="F22" s="13">
        <v>0</v>
      </c>
      <c r="G22" s="14">
        <v>0</v>
      </c>
      <c r="H22" s="15">
        <v>0</v>
      </c>
    </row>
    <row r="23" spans="2:8">
      <c r="B23" s="11" t="s">
        <v>34</v>
      </c>
      <c r="C23" s="12" t="s">
        <v>35</v>
      </c>
      <c r="D23" s="13">
        <v>0</v>
      </c>
      <c r="E23" s="13">
        <v>0</v>
      </c>
      <c r="F23" s="13">
        <v>0</v>
      </c>
      <c r="G23" s="14">
        <v>0</v>
      </c>
      <c r="H23" s="15">
        <v>0</v>
      </c>
    </row>
    <row r="24" spans="2:8">
      <c r="B24" s="11" t="s">
        <v>36</v>
      </c>
      <c r="C24" s="12" t="s">
        <v>37</v>
      </c>
      <c r="D24" s="13">
        <v>0</v>
      </c>
      <c r="E24" s="13">
        <v>0</v>
      </c>
      <c r="F24" s="13">
        <v>0</v>
      </c>
      <c r="G24" s="14">
        <v>0</v>
      </c>
      <c r="H24" s="15">
        <v>0</v>
      </c>
    </row>
    <row r="25" spans="2:8">
      <c r="B25" s="11" t="s">
        <v>38</v>
      </c>
      <c r="C25" s="12" t="s">
        <v>39</v>
      </c>
      <c r="D25" s="13">
        <v>224</v>
      </c>
      <c r="E25" s="13">
        <v>223</v>
      </c>
      <c r="F25" s="13">
        <v>1</v>
      </c>
      <c r="G25" s="14">
        <v>4.464285714285714E-3</v>
      </c>
      <c r="H25" s="15">
        <v>223</v>
      </c>
    </row>
    <row r="26" spans="2:8">
      <c r="B26" s="11" t="s">
        <v>40</v>
      </c>
      <c r="C26" s="12" t="s">
        <v>41</v>
      </c>
      <c r="D26" s="13">
        <v>0</v>
      </c>
      <c r="E26" s="13">
        <v>0</v>
      </c>
      <c r="F26" s="13">
        <v>0</v>
      </c>
      <c r="G26" s="14">
        <v>0</v>
      </c>
      <c r="H26" s="15">
        <v>0</v>
      </c>
    </row>
    <row r="27" spans="2:8">
      <c r="B27" s="11" t="s">
        <v>42</v>
      </c>
      <c r="C27" s="12" t="s">
        <v>43</v>
      </c>
      <c r="D27" s="13">
        <v>0</v>
      </c>
      <c r="E27" s="13">
        <v>0</v>
      </c>
      <c r="F27" s="13">
        <v>0</v>
      </c>
      <c r="G27" s="14">
        <v>0</v>
      </c>
      <c r="H27" s="15">
        <v>0</v>
      </c>
    </row>
    <row r="28" spans="2:8">
      <c r="B28" s="11" t="s">
        <v>44</v>
      </c>
      <c r="C28" s="12" t="s">
        <v>45</v>
      </c>
      <c r="D28" s="13">
        <v>0</v>
      </c>
      <c r="E28" s="13">
        <v>0</v>
      </c>
      <c r="F28" s="13">
        <v>0</v>
      </c>
      <c r="G28" s="14">
        <v>0</v>
      </c>
      <c r="H28" s="15">
        <v>0</v>
      </c>
    </row>
    <row r="29" spans="2:8">
      <c r="B29" s="11" t="s">
        <v>46</v>
      </c>
      <c r="C29" s="12" t="s">
        <v>47</v>
      </c>
      <c r="D29" s="13">
        <v>0</v>
      </c>
      <c r="E29" s="13">
        <v>0</v>
      </c>
      <c r="F29" s="13">
        <v>0</v>
      </c>
      <c r="G29" s="14">
        <v>0</v>
      </c>
      <c r="H29" s="15">
        <v>0</v>
      </c>
    </row>
    <row r="30" spans="2:8">
      <c r="B30" s="11" t="s">
        <v>48</v>
      </c>
      <c r="C30" s="12" t="s">
        <v>49</v>
      </c>
      <c r="D30" s="13">
        <v>0</v>
      </c>
      <c r="E30" s="13">
        <v>0</v>
      </c>
      <c r="F30" s="13">
        <v>0</v>
      </c>
      <c r="G30" s="14">
        <v>0</v>
      </c>
      <c r="H30" s="15">
        <v>0</v>
      </c>
    </row>
    <row r="31" spans="2:8">
      <c r="B31" s="11" t="s">
        <v>50</v>
      </c>
      <c r="C31" s="12" t="s">
        <v>51</v>
      </c>
      <c r="D31" s="13">
        <v>0</v>
      </c>
      <c r="E31" s="13">
        <v>0</v>
      </c>
      <c r="F31" s="13">
        <v>0</v>
      </c>
      <c r="G31" s="14">
        <v>0</v>
      </c>
      <c r="H31" s="15">
        <v>0</v>
      </c>
    </row>
    <row r="32" spans="2:8">
      <c r="B32" s="11" t="s">
        <v>52</v>
      </c>
      <c r="C32" s="12" t="s">
        <v>53</v>
      </c>
      <c r="D32" s="13">
        <v>0</v>
      </c>
      <c r="E32" s="13">
        <v>0</v>
      </c>
      <c r="F32" s="13">
        <v>0</v>
      </c>
      <c r="G32" s="14">
        <v>0</v>
      </c>
      <c r="H32" s="15">
        <v>0</v>
      </c>
    </row>
    <row r="33" spans="2:8">
      <c r="B33" s="11" t="s">
        <v>54</v>
      </c>
      <c r="C33" s="12" t="s">
        <v>55</v>
      </c>
      <c r="D33" s="13">
        <v>65</v>
      </c>
      <c r="E33" s="13">
        <v>63</v>
      </c>
      <c r="F33" s="13">
        <v>2</v>
      </c>
      <c r="G33" s="14">
        <v>3.0769230769230771E-2</v>
      </c>
      <c r="H33" s="15">
        <v>13</v>
      </c>
    </row>
    <row r="34" spans="2:8">
      <c r="B34" s="11" t="s">
        <v>56</v>
      </c>
      <c r="C34" s="12" t="s">
        <v>57</v>
      </c>
      <c r="D34" s="13">
        <v>0</v>
      </c>
      <c r="E34" s="13">
        <v>0</v>
      </c>
      <c r="F34" s="13">
        <v>0</v>
      </c>
      <c r="G34" s="14">
        <v>0</v>
      </c>
      <c r="H34" s="15">
        <v>0</v>
      </c>
    </row>
    <row r="35" spans="2:8">
      <c r="B35" s="11" t="s">
        <v>58</v>
      </c>
      <c r="C35" s="12" t="s">
        <v>59</v>
      </c>
      <c r="D35" s="13">
        <v>1</v>
      </c>
      <c r="E35" s="13">
        <v>1</v>
      </c>
      <c r="F35" s="13">
        <v>0</v>
      </c>
      <c r="G35" s="14">
        <v>0</v>
      </c>
      <c r="H35" s="15">
        <v>1</v>
      </c>
    </row>
    <row r="36" spans="2:8">
      <c r="B36" s="11" t="s">
        <v>60</v>
      </c>
      <c r="C36" s="12" t="s">
        <v>61</v>
      </c>
      <c r="D36" s="13">
        <v>4</v>
      </c>
      <c r="E36" s="13">
        <v>0</v>
      </c>
      <c r="F36" s="13">
        <v>4</v>
      </c>
      <c r="G36" s="14">
        <v>1</v>
      </c>
      <c r="H36" s="15">
        <v>0</v>
      </c>
    </row>
    <row r="37" spans="2:8">
      <c r="B37" s="11" t="s">
        <v>62</v>
      </c>
      <c r="C37" s="12" t="s">
        <v>63</v>
      </c>
      <c r="D37" s="13">
        <v>200</v>
      </c>
      <c r="E37" s="13">
        <v>198</v>
      </c>
      <c r="F37" s="13">
        <v>2</v>
      </c>
      <c r="G37" s="14">
        <v>0.01</v>
      </c>
      <c r="H37" s="15">
        <v>198</v>
      </c>
    </row>
    <row r="38" spans="2:8">
      <c r="B38" s="11" t="s">
        <v>64</v>
      </c>
      <c r="C38" s="12" t="s">
        <v>65</v>
      </c>
      <c r="D38" s="13">
        <v>0</v>
      </c>
      <c r="E38" s="13">
        <v>0</v>
      </c>
      <c r="F38" s="13">
        <v>0</v>
      </c>
      <c r="G38" s="14">
        <v>0</v>
      </c>
      <c r="H38" s="15">
        <v>0</v>
      </c>
    </row>
    <row r="39" spans="2:8">
      <c r="B39" s="11" t="s">
        <v>66</v>
      </c>
      <c r="C39" s="12" t="s">
        <v>67</v>
      </c>
      <c r="D39" s="13">
        <v>0</v>
      </c>
      <c r="E39" s="13">
        <v>0</v>
      </c>
      <c r="F39" s="13">
        <v>0</v>
      </c>
      <c r="G39" s="14">
        <v>0</v>
      </c>
      <c r="H39" s="15">
        <v>0</v>
      </c>
    </row>
    <row r="40" spans="2:8">
      <c r="B40" s="11" t="s">
        <v>68</v>
      </c>
      <c r="C40" s="12" t="s">
        <v>69</v>
      </c>
      <c r="D40" s="13">
        <v>0</v>
      </c>
      <c r="E40" s="13">
        <v>0</v>
      </c>
      <c r="F40" s="13">
        <v>0</v>
      </c>
      <c r="G40" s="14">
        <v>0</v>
      </c>
      <c r="H40" s="15">
        <v>0</v>
      </c>
    </row>
    <row r="41" spans="2:8">
      <c r="B41" s="11" t="s">
        <v>70</v>
      </c>
      <c r="C41" s="12" t="s">
        <v>71</v>
      </c>
      <c r="D41" s="13">
        <v>0</v>
      </c>
      <c r="E41" s="13">
        <v>0</v>
      </c>
      <c r="F41" s="13">
        <v>0</v>
      </c>
      <c r="G41" s="14">
        <v>0</v>
      </c>
      <c r="H41" s="15">
        <v>0</v>
      </c>
    </row>
    <row r="42" spans="2:8">
      <c r="B42" s="11" t="s">
        <v>72</v>
      </c>
      <c r="C42" s="12" t="s">
        <v>73</v>
      </c>
      <c r="D42" s="13">
        <v>0</v>
      </c>
      <c r="E42" s="13">
        <v>0</v>
      </c>
      <c r="F42" s="13">
        <v>0</v>
      </c>
      <c r="G42" s="14">
        <v>0</v>
      </c>
      <c r="H42" s="15">
        <v>0</v>
      </c>
    </row>
    <row r="43" spans="2:8">
      <c r="B43" s="11" t="s">
        <v>74</v>
      </c>
      <c r="C43" s="12" t="s">
        <v>75</v>
      </c>
      <c r="D43" s="13">
        <v>0</v>
      </c>
      <c r="E43" s="13">
        <v>0</v>
      </c>
      <c r="F43" s="13">
        <v>0</v>
      </c>
      <c r="G43" s="14">
        <v>0</v>
      </c>
      <c r="H43" s="15">
        <v>0</v>
      </c>
    </row>
    <row r="44" spans="2:8">
      <c r="B44" s="11" t="s">
        <v>76</v>
      </c>
      <c r="C44" s="12" t="s">
        <v>77</v>
      </c>
      <c r="D44" s="13">
        <v>2817</v>
      </c>
      <c r="E44" s="13">
        <v>2783</v>
      </c>
      <c r="F44" s="13">
        <v>34</v>
      </c>
      <c r="G44" s="14">
        <v>1.2069577564785232E-2</v>
      </c>
      <c r="H44" s="15">
        <v>1827</v>
      </c>
    </row>
    <row r="45" spans="2:8">
      <c r="B45" s="11" t="s">
        <v>78</v>
      </c>
      <c r="C45" s="12" t="s">
        <v>79</v>
      </c>
      <c r="D45" s="13">
        <v>2475</v>
      </c>
      <c r="E45" s="13">
        <v>2456</v>
      </c>
      <c r="F45" s="13">
        <v>19</v>
      </c>
      <c r="G45" s="14">
        <v>7.6767676767676768E-3</v>
      </c>
      <c r="H45" s="15">
        <v>1425</v>
      </c>
    </row>
    <row r="46" spans="2:8">
      <c r="B46" s="11" t="s">
        <v>80</v>
      </c>
      <c r="C46" s="12" t="s">
        <v>81</v>
      </c>
      <c r="D46" s="13">
        <v>766</v>
      </c>
      <c r="E46" s="13">
        <v>742</v>
      </c>
      <c r="F46" s="13">
        <v>24</v>
      </c>
      <c r="G46" s="14">
        <v>3.1331592689295036E-2</v>
      </c>
      <c r="H46" s="15">
        <v>729</v>
      </c>
    </row>
    <row r="47" spans="2:8">
      <c r="B47" s="11" t="s">
        <v>82</v>
      </c>
      <c r="C47" s="12" t="s">
        <v>83</v>
      </c>
      <c r="D47" s="13">
        <v>3730</v>
      </c>
      <c r="E47" s="13">
        <v>3664</v>
      </c>
      <c r="F47" s="13">
        <v>66</v>
      </c>
      <c r="G47" s="14">
        <v>1.7694369973190349E-2</v>
      </c>
      <c r="H47" s="15">
        <v>2997</v>
      </c>
    </row>
    <row r="48" spans="2:8">
      <c r="B48" s="11" t="s">
        <v>84</v>
      </c>
      <c r="C48" s="12" t="s">
        <v>85</v>
      </c>
      <c r="D48" s="13">
        <v>417</v>
      </c>
      <c r="E48" s="13">
        <v>408</v>
      </c>
      <c r="F48" s="13">
        <v>9</v>
      </c>
      <c r="G48" s="14">
        <v>2.1582733812949641E-2</v>
      </c>
      <c r="H48" s="15">
        <v>270</v>
      </c>
    </row>
    <row r="49" spans="2:8">
      <c r="B49" s="11" t="s">
        <v>86</v>
      </c>
      <c r="C49" s="12" t="s">
        <v>87</v>
      </c>
      <c r="D49" s="13">
        <v>1150</v>
      </c>
      <c r="E49" s="13">
        <v>1096</v>
      </c>
      <c r="F49" s="13">
        <v>54</v>
      </c>
      <c r="G49" s="14">
        <v>4.6956521739130432E-2</v>
      </c>
      <c r="H49" s="15">
        <v>592</v>
      </c>
    </row>
    <row r="50" spans="2:8">
      <c r="B50" s="11" t="s">
        <v>88</v>
      </c>
      <c r="C50" s="12" t="s">
        <v>89</v>
      </c>
      <c r="D50" s="13">
        <v>246</v>
      </c>
      <c r="E50" s="13">
        <v>240</v>
      </c>
      <c r="F50" s="13">
        <v>6</v>
      </c>
      <c r="G50" s="14">
        <v>2.4390243902439025E-2</v>
      </c>
      <c r="H50" s="15">
        <v>218</v>
      </c>
    </row>
    <row r="51" spans="2:8">
      <c r="B51" s="11" t="s">
        <v>90</v>
      </c>
      <c r="C51" s="12" t="s">
        <v>91</v>
      </c>
      <c r="D51" s="13">
        <v>1652</v>
      </c>
      <c r="E51" s="13">
        <v>1190</v>
      </c>
      <c r="F51" s="13">
        <v>462</v>
      </c>
      <c r="G51" s="14">
        <v>0.27966101694915252</v>
      </c>
      <c r="H51" s="15">
        <v>1061</v>
      </c>
    </row>
    <row r="52" spans="2:8">
      <c r="B52" s="11" t="s">
        <v>92</v>
      </c>
      <c r="C52" s="12" t="s">
        <v>93</v>
      </c>
      <c r="D52" s="13">
        <v>1645</v>
      </c>
      <c r="E52" s="13">
        <v>1605</v>
      </c>
      <c r="F52" s="13">
        <v>40</v>
      </c>
      <c r="G52" s="14">
        <v>2.4316109422492401E-2</v>
      </c>
      <c r="H52" s="15">
        <v>1363</v>
      </c>
    </row>
    <row r="53" spans="2:8">
      <c r="B53" s="11" t="s">
        <v>94</v>
      </c>
      <c r="C53" s="12" t="s">
        <v>95</v>
      </c>
      <c r="D53" s="13">
        <v>289</v>
      </c>
      <c r="E53" s="13">
        <v>277</v>
      </c>
      <c r="F53" s="13">
        <v>12</v>
      </c>
      <c r="G53" s="14">
        <v>4.1522491349480967E-2</v>
      </c>
      <c r="H53" s="15">
        <v>181</v>
      </c>
    </row>
    <row r="54" spans="2:8">
      <c r="B54" s="11" t="s">
        <v>96</v>
      </c>
      <c r="C54" s="12" t="s">
        <v>97</v>
      </c>
      <c r="D54" s="13">
        <v>6790</v>
      </c>
      <c r="E54" s="13">
        <v>6406</v>
      </c>
      <c r="F54" s="13">
        <v>384</v>
      </c>
      <c r="G54" s="14">
        <v>5.6553755522827688E-2</v>
      </c>
      <c r="H54" s="15">
        <v>4935</v>
      </c>
    </row>
    <row r="55" spans="2:8">
      <c r="B55" s="11" t="s">
        <v>98</v>
      </c>
      <c r="C55" s="12" t="s">
        <v>99</v>
      </c>
      <c r="D55" s="13">
        <v>0</v>
      </c>
      <c r="E55" s="13">
        <v>0</v>
      </c>
      <c r="F55" s="13">
        <v>0</v>
      </c>
      <c r="G55" s="14">
        <v>0</v>
      </c>
      <c r="H55" s="15">
        <v>0</v>
      </c>
    </row>
    <row r="56" spans="2:8">
      <c r="B56" s="11" t="s">
        <v>100</v>
      </c>
      <c r="C56" s="12" t="s">
        <v>101</v>
      </c>
      <c r="D56" s="13">
        <v>0</v>
      </c>
      <c r="E56" s="13">
        <v>0</v>
      </c>
      <c r="F56" s="13">
        <v>0</v>
      </c>
      <c r="G56" s="14">
        <v>0</v>
      </c>
      <c r="H56" s="15">
        <v>0</v>
      </c>
    </row>
    <row r="57" spans="2:8">
      <c r="B57" s="11" t="s">
        <v>102</v>
      </c>
      <c r="C57" s="12" t="s">
        <v>103</v>
      </c>
      <c r="D57" s="13">
        <v>0</v>
      </c>
      <c r="E57" s="13">
        <v>0</v>
      </c>
      <c r="F57" s="13">
        <v>0</v>
      </c>
      <c r="G57" s="14">
        <v>0</v>
      </c>
      <c r="H57" s="15">
        <v>0</v>
      </c>
    </row>
    <row r="58" spans="2:8">
      <c r="B58" s="11" t="s">
        <v>104</v>
      </c>
      <c r="C58" s="12" t="s">
        <v>105</v>
      </c>
      <c r="D58" s="13">
        <v>0</v>
      </c>
      <c r="E58" s="13">
        <v>0</v>
      </c>
      <c r="F58" s="13">
        <v>0</v>
      </c>
      <c r="G58" s="14">
        <v>0</v>
      </c>
      <c r="H58" s="15">
        <v>0</v>
      </c>
    </row>
    <row r="59" spans="2:8">
      <c r="B59" s="11" t="s">
        <v>106</v>
      </c>
      <c r="C59" s="12" t="s">
        <v>107</v>
      </c>
      <c r="D59" s="13">
        <v>0</v>
      </c>
      <c r="E59" s="13">
        <v>0</v>
      </c>
      <c r="F59" s="13">
        <v>0</v>
      </c>
      <c r="G59" s="14">
        <v>0</v>
      </c>
      <c r="H59" s="15">
        <v>0</v>
      </c>
    </row>
    <row r="60" spans="2:8">
      <c r="B60" s="11" t="s">
        <v>108</v>
      </c>
      <c r="C60" s="12" t="s">
        <v>109</v>
      </c>
      <c r="D60" s="13">
        <v>0</v>
      </c>
      <c r="E60" s="13">
        <v>0</v>
      </c>
      <c r="F60" s="13">
        <v>0</v>
      </c>
      <c r="G60" s="14">
        <v>0</v>
      </c>
      <c r="H60" s="15">
        <v>0</v>
      </c>
    </row>
    <row r="61" spans="2:8">
      <c r="B61" s="11" t="s">
        <v>110</v>
      </c>
      <c r="C61" s="12" t="s">
        <v>111</v>
      </c>
      <c r="D61" s="13">
        <v>1</v>
      </c>
      <c r="E61" s="13">
        <v>1</v>
      </c>
      <c r="F61" s="13">
        <v>0</v>
      </c>
      <c r="G61" s="14">
        <v>0</v>
      </c>
      <c r="H61" s="15">
        <v>1</v>
      </c>
    </row>
    <row r="62" spans="2:8">
      <c r="B62" s="11" t="s">
        <v>112</v>
      </c>
      <c r="C62" s="12" t="s">
        <v>113</v>
      </c>
      <c r="D62" s="13">
        <v>0</v>
      </c>
      <c r="E62" s="13">
        <v>0</v>
      </c>
      <c r="F62" s="13">
        <v>0</v>
      </c>
      <c r="G62" s="14">
        <v>0</v>
      </c>
      <c r="H62" s="15">
        <v>0</v>
      </c>
    </row>
    <row r="63" spans="2:8">
      <c r="B63" s="11" t="s">
        <v>114</v>
      </c>
      <c r="C63" s="12" t="s">
        <v>115</v>
      </c>
      <c r="D63" s="13">
        <v>0</v>
      </c>
      <c r="E63" s="13">
        <v>0</v>
      </c>
      <c r="F63" s="13">
        <v>0</v>
      </c>
      <c r="G63" s="14">
        <v>0</v>
      </c>
      <c r="H63" s="15">
        <v>0</v>
      </c>
    </row>
    <row r="64" spans="2:8">
      <c r="B64" s="11" t="s">
        <v>116</v>
      </c>
      <c r="C64" s="12" t="s">
        <v>117</v>
      </c>
      <c r="D64" s="13">
        <v>0</v>
      </c>
      <c r="E64" s="13">
        <v>0</v>
      </c>
      <c r="F64" s="13">
        <v>0</v>
      </c>
      <c r="G64" s="14">
        <v>0</v>
      </c>
      <c r="H64" s="15">
        <v>0</v>
      </c>
    </row>
    <row r="65" spans="2:8">
      <c r="B65" s="11" t="s">
        <v>118</v>
      </c>
      <c r="C65" s="12" t="s">
        <v>119</v>
      </c>
      <c r="D65" s="13">
        <v>0</v>
      </c>
      <c r="E65" s="13">
        <v>0</v>
      </c>
      <c r="F65" s="13">
        <v>0</v>
      </c>
      <c r="G65" s="14">
        <v>0</v>
      </c>
      <c r="H65" s="15">
        <v>0</v>
      </c>
    </row>
    <row r="66" spans="2:8">
      <c r="B66" s="11" t="s">
        <v>120</v>
      </c>
      <c r="C66" s="12" t="s">
        <v>121</v>
      </c>
      <c r="D66" s="13">
        <v>0</v>
      </c>
      <c r="E66" s="13">
        <v>0</v>
      </c>
      <c r="F66" s="13">
        <v>0</v>
      </c>
      <c r="G66" s="14">
        <v>0</v>
      </c>
      <c r="H66" s="15">
        <v>0</v>
      </c>
    </row>
    <row r="67" spans="2:8">
      <c r="B67" s="11" t="s">
        <v>122</v>
      </c>
      <c r="C67" s="12" t="s">
        <v>123</v>
      </c>
      <c r="D67" s="13">
        <v>0</v>
      </c>
      <c r="E67" s="13">
        <v>0</v>
      </c>
      <c r="F67" s="13">
        <v>0</v>
      </c>
      <c r="G67" s="14">
        <v>0</v>
      </c>
      <c r="H67" s="15">
        <v>0</v>
      </c>
    </row>
    <row r="68" spans="2:8">
      <c r="B68" s="11" t="s">
        <v>124</v>
      </c>
      <c r="C68" s="12" t="s">
        <v>125</v>
      </c>
      <c r="D68" s="13">
        <v>0</v>
      </c>
      <c r="E68" s="13">
        <v>0</v>
      </c>
      <c r="F68" s="13">
        <v>0</v>
      </c>
      <c r="G68" s="14">
        <v>0</v>
      </c>
      <c r="H68" s="15">
        <v>0</v>
      </c>
    </row>
    <row r="69" spans="2:8">
      <c r="B69" s="11" t="s">
        <v>126</v>
      </c>
      <c r="C69" s="12" t="s">
        <v>127</v>
      </c>
      <c r="D69" s="13">
        <v>0</v>
      </c>
      <c r="E69" s="13">
        <v>0</v>
      </c>
      <c r="F69" s="13">
        <v>0</v>
      </c>
      <c r="G69" s="14">
        <v>0</v>
      </c>
      <c r="H69" s="15">
        <v>0</v>
      </c>
    </row>
    <row r="70" spans="2:8">
      <c r="B70" s="11" t="s">
        <v>128</v>
      </c>
      <c r="C70" s="12" t="s">
        <v>129</v>
      </c>
      <c r="D70" s="13">
        <v>0</v>
      </c>
      <c r="E70" s="13">
        <v>0</v>
      </c>
      <c r="F70" s="13">
        <v>0</v>
      </c>
      <c r="G70" s="14">
        <v>0</v>
      </c>
      <c r="H70" s="15">
        <v>0</v>
      </c>
    </row>
    <row r="71" spans="2:8">
      <c r="B71" s="11" t="s">
        <v>130</v>
      </c>
      <c r="C71" s="12" t="s">
        <v>131</v>
      </c>
      <c r="D71" s="13">
        <v>0</v>
      </c>
      <c r="E71" s="13">
        <v>0</v>
      </c>
      <c r="F71" s="13">
        <v>0</v>
      </c>
      <c r="G71" s="14">
        <v>0</v>
      </c>
      <c r="H71" s="15">
        <v>0</v>
      </c>
    </row>
    <row r="72" spans="2:8">
      <c r="B72" s="11" t="s">
        <v>132</v>
      </c>
      <c r="C72" s="12" t="s">
        <v>133</v>
      </c>
      <c r="D72" s="13">
        <v>0</v>
      </c>
      <c r="E72" s="13">
        <v>0</v>
      </c>
      <c r="F72" s="13">
        <v>0</v>
      </c>
      <c r="G72" s="14">
        <v>0</v>
      </c>
      <c r="H72" s="15">
        <v>0</v>
      </c>
    </row>
    <row r="73" spans="2:8">
      <c r="B73" s="11" t="s">
        <v>134</v>
      </c>
      <c r="C73" s="12" t="s">
        <v>135</v>
      </c>
      <c r="D73" s="13">
        <v>96</v>
      </c>
      <c r="E73" s="13">
        <v>96</v>
      </c>
      <c r="F73" s="13">
        <v>0</v>
      </c>
      <c r="G73" s="14">
        <v>0</v>
      </c>
      <c r="H73" s="15">
        <v>96</v>
      </c>
    </row>
    <row r="74" spans="2:8">
      <c r="B74" s="11" t="s">
        <v>136</v>
      </c>
      <c r="C74" s="12" t="s">
        <v>137</v>
      </c>
      <c r="D74" s="13">
        <v>13</v>
      </c>
      <c r="E74" s="13">
        <v>13</v>
      </c>
      <c r="F74" s="13">
        <v>0</v>
      </c>
      <c r="G74" s="14">
        <v>0</v>
      </c>
      <c r="H74" s="15">
        <v>13</v>
      </c>
    </row>
    <row r="75" spans="2:8" ht="15.75" thickBot="1">
      <c r="B75" s="16" t="s">
        <v>138</v>
      </c>
      <c r="C75" s="17" t="s">
        <v>139</v>
      </c>
      <c r="D75" s="18">
        <v>120</v>
      </c>
      <c r="E75" s="18">
        <v>0</v>
      </c>
      <c r="F75" s="18">
        <v>120</v>
      </c>
      <c r="G75" s="19">
        <v>1</v>
      </c>
      <c r="H75" s="20">
        <v>0</v>
      </c>
    </row>
  </sheetData>
  <pageMargins left="0.7" right="0.7" top="0.75" bottom="0.75" header="0.3" footer="0.3"/>
  <pageSetup paperSize="0" orientation="portrait" horizontalDpi="0" verticalDpi="0" copies="0"/>
  <legacyDrawing r:id="rId1"/>
</worksheet>
</file>

<file path=xl/worksheets/sheet17.xml><?xml version="1.0" encoding="utf-8"?>
<worksheet xmlns="http://schemas.openxmlformats.org/spreadsheetml/2006/main" xmlns:r="http://schemas.openxmlformats.org/officeDocument/2006/relationships">
  <dimension ref="B2:H75"/>
  <sheetViews>
    <sheetView workbookViewId="0">
      <selection activeCell="C3" sqref="C3"/>
    </sheetView>
  </sheetViews>
  <sheetFormatPr defaultRowHeight="15"/>
  <cols>
    <col min="2" max="2" width="10.7109375" bestFit="1" customWidth="1"/>
    <col min="3" max="3" width="72.5703125" bestFit="1" customWidth="1"/>
    <col min="4" max="4" width="10.5703125" style="5" bestFit="1" customWidth="1"/>
    <col min="5" max="5" width="13" style="5" bestFit="1" customWidth="1"/>
    <col min="6" max="6" width="11.7109375" style="5" customWidth="1"/>
    <col min="7" max="7" width="13.85546875" style="4" customWidth="1"/>
    <col min="8" max="8" width="18.140625" style="5" bestFit="1" customWidth="1"/>
  </cols>
  <sheetData>
    <row r="2" spans="2:8" ht="15.75" thickBot="1"/>
    <row r="3" spans="2:8" ht="46.5" customHeight="1" thickBot="1">
      <c r="B3" s="6" t="s">
        <v>140</v>
      </c>
      <c r="C3" s="7" t="s">
        <v>141</v>
      </c>
      <c r="D3" s="8" t="s">
        <v>142</v>
      </c>
      <c r="E3" s="8" t="s">
        <v>143</v>
      </c>
      <c r="F3" s="8" t="s">
        <v>144</v>
      </c>
      <c r="G3" s="9" t="s">
        <v>145</v>
      </c>
      <c r="H3" s="10" t="s">
        <v>146</v>
      </c>
    </row>
    <row r="4" spans="2:8">
      <c r="B4" s="11"/>
      <c r="C4" s="12"/>
      <c r="D4" s="13"/>
      <c r="E4" s="13"/>
      <c r="F4" s="13"/>
      <c r="G4" s="14"/>
      <c r="H4" s="15"/>
    </row>
    <row r="5" spans="2:8">
      <c r="B5" s="21" t="s">
        <v>0</v>
      </c>
      <c r="C5" s="22"/>
      <c r="D5" s="23">
        <f>SUM(D7:D75)</f>
        <v>32115</v>
      </c>
      <c r="E5" s="23">
        <f>SUM(E7:E75)</f>
        <v>26722</v>
      </c>
      <c r="F5" s="23">
        <f>SUM(F7:F75)</f>
        <v>5393</v>
      </c>
      <c r="G5" s="24">
        <f>F5/D5</f>
        <v>0.16792775961388759</v>
      </c>
      <c r="H5" s="25">
        <f>SUM(H7:H75)</f>
        <v>21461</v>
      </c>
    </row>
    <row r="6" spans="2:8">
      <c r="B6" s="11"/>
      <c r="C6" s="12"/>
      <c r="D6" s="13"/>
      <c r="E6" s="13"/>
      <c r="F6" s="13"/>
      <c r="G6" s="14"/>
      <c r="H6" s="15"/>
    </row>
    <row r="7" spans="2:8">
      <c r="B7" s="11" t="s">
        <v>2</v>
      </c>
      <c r="C7" s="12" t="s">
        <v>3</v>
      </c>
      <c r="D7" s="13">
        <v>3489</v>
      </c>
      <c r="E7" s="13">
        <v>3458</v>
      </c>
      <c r="F7" s="13">
        <v>31</v>
      </c>
      <c r="G7" s="14">
        <v>8.8850673545428482E-3</v>
      </c>
      <c r="H7" s="15">
        <v>1671</v>
      </c>
    </row>
    <row r="8" spans="2:8">
      <c r="B8" s="11" t="s">
        <v>4</v>
      </c>
      <c r="C8" s="12" t="s">
        <v>5</v>
      </c>
      <c r="D8" s="13">
        <v>9</v>
      </c>
      <c r="E8" s="13">
        <v>8</v>
      </c>
      <c r="F8" s="13">
        <v>1</v>
      </c>
      <c r="G8" s="14">
        <v>0.1111111111111111</v>
      </c>
      <c r="H8" s="15">
        <v>7</v>
      </c>
    </row>
    <row r="9" spans="2:8">
      <c r="B9" s="11" t="s">
        <v>6</v>
      </c>
      <c r="C9" s="12" t="s">
        <v>7</v>
      </c>
      <c r="D9" s="13">
        <v>0</v>
      </c>
      <c r="E9" s="13">
        <v>0</v>
      </c>
      <c r="F9" s="13">
        <v>0</v>
      </c>
      <c r="G9" s="14">
        <v>0</v>
      </c>
      <c r="H9" s="15">
        <v>0</v>
      </c>
    </row>
    <row r="10" spans="2:8">
      <c r="B10" s="11" t="s">
        <v>8</v>
      </c>
      <c r="C10" s="12" t="s">
        <v>9</v>
      </c>
      <c r="D10" s="13">
        <v>0</v>
      </c>
      <c r="E10" s="13">
        <v>0</v>
      </c>
      <c r="F10" s="13">
        <v>0</v>
      </c>
      <c r="G10" s="14">
        <v>0</v>
      </c>
      <c r="H10" s="15">
        <v>0</v>
      </c>
    </row>
    <row r="11" spans="2:8">
      <c r="B11" s="11" t="s">
        <v>10</v>
      </c>
      <c r="C11" s="12" t="s">
        <v>11</v>
      </c>
      <c r="D11" s="13">
        <v>100</v>
      </c>
      <c r="E11" s="13">
        <v>100</v>
      </c>
      <c r="F11" s="13">
        <v>0</v>
      </c>
      <c r="G11" s="14">
        <v>0</v>
      </c>
      <c r="H11" s="15">
        <v>76</v>
      </c>
    </row>
    <row r="12" spans="2:8">
      <c r="B12" s="11" t="s">
        <v>12</v>
      </c>
      <c r="C12" s="12" t="s">
        <v>13</v>
      </c>
      <c r="D12" s="13">
        <v>319</v>
      </c>
      <c r="E12" s="13">
        <v>311</v>
      </c>
      <c r="F12" s="13">
        <v>8</v>
      </c>
      <c r="G12" s="14">
        <v>2.5078369905956112E-2</v>
      </c>
      <c r="H12" s="15">
        <v>289</v>
      </c>
    </row>
    <row r="13" spans="2:8">
      <c r="B13" s="11" t="s">
        <v>14</v>
      </c>
      <c r="C13" s="12" t="s">
        <v>15</v>
      </c>
      <c r="D13" s="13">
        <v>125</v>
      </c>
      <c r="E13" s="13">
        <v>119</v>
      </c>
      <c r="F13" s="13">
        <v>6</v>
      </c>
      <c r="G13" s="14">
        <v>4.8000000000000001E-2</v>
      </c>
      <c r="H13" s="15">
        <v>119</v>
      </c>
    </row>
    <row r="14" spans="2:8">
      <c r="B14" s="11" t="s">
        <v>16</v>
      </c>
      <c r="C14" s="12" t="s">
        <v>17</v>
      </c>
      <c r="D14" s="13">
        <v>628</v>
      </c>
      <c r="E14" s="13">
        <v>0</v>
      </c>
      <c r="F14" s="13">
        <v>628</v>
      </c>
      <c r="G14" s="14">
        <v>1</v>
      </c>
      <c r="H14" s="15">
        <v>0</v>
      </c>
    </row>
    <row r="15" spans="2:8">
      <c r="B15" s="11" t="s">
        <v>18</v>
      </c>
      <c r="C15" s="12" t="s">
        <v>19</v>
      </c>
      <c r="D15" s="13">
        <v>18</v>
      </c>
      <c r="E15" s="13">
        <v>9</v>
      </c>
      <c r="F15" s="13">
        <v>9</v>
      </c>
      <c r="G15" s="14">
        <v>0.5</v>
      </c>
      <c r="H15" s="15">
        <v>9</v>
      </c>
    </row>
    <row r="16" spans="2:8">
      <c r="B16" s="11" t="s">
        <v>20</v>
      </c>
      <c r="C16" s="12" t="s">
        <v>21</v>
      </c>
      <c r="D16" s="13">
        <v>0</v>
      </c>
      <c r="E16" s="13">
        <v>0</v>
      </c>
      <c r="F16" s="13">
        <v>0</v>
      </c>
      <c r="G16" s="14">
        <v>0</v>
      </c>
      <c r="H16" s="15">
        <v>0</v>
      </c>
    </row>
    <row r="17" spans="2:8">
      <c r="B17" s="11" t="s">
        <v>22</v>
      </c>
      <c r="C17" s="12" t="s">
        <v>23</v>
      </c>
      <c r="D17" s="13">
        <v>1</v>
      </c>
      <c r="E17" s="13">
        <v>1</v>
      </c>
      <c r="F17" s="13">
        <v>0</v>
      </c>
      <c r="G17" s="14">
        <v>0</v>
      </c>
      <c r="H17" s="15">
        <v>1</v>
      </c>
    </row>
    <row r="18" spans="2:8">
      <c r="B18" s="11" t="s">
        <v>24</v>
      </c>
      <c r="C18" s="12" t="s">
        <v>25</v>
      </c>
      <c r="D18" s="13">
        <v>519</v>
      </c>
      <c r="E18" s="13">
        <v>509</v>
      </c>
      <c r="F18" s="13">
        <v>10</v>
      </c>
      <c r="G18" s="14">
        <v>1.9267822736030827E-2</v>
      </c>
      <c r="H18" s="15">
        <v>509</v>
      </c>
    </row>
    <row r="19" spans="2:8">
      <c r="B19" s="11" t="s">
        <v>26</v>
      </c>
      <c r="C19" s="12" t="s">
        <v>27</v>
      </c>
      <c r="D19" s="13">
        <v>128</v>
      </c>
      <c r="E19" s="13">
        <v>0</v>
      </c>
      <c r="F19" s="13">
        <v>128</v>
      </c>
      <c r="G19" s="14">
        <v>1</v>
      </c>
      <c r="H19" s="15">
        <v>0</v>
      </c>
    </row>
    <row r="20" spans="2:8">
      <c r="B20" s="11" t="s">
        <v>28</v>
      </c>
      <c r="C20" s="12" t="s">
        <v>29</v>
      </c>
      <c r="D20" s="13">
        <v>3</v>
      </c>
      <c r="E20" s="13">
        <v>3</v>
      </c>
      <c r="F20" s="13">
        <v>0</v>
      </c>
      <c r="G20" s="14">
        <v>0</v>
      </c>
      <c r="H20" s="15">
        <v>3</v>
      </c>
    </row>
    <row r="21" spans="2:8">
      <c r="B21" s="11" t="s">
        <v>30</v>
      </c>
      <c r="C21" s="12" t="s">
        <v>31</v>
      </c>
      <c r="D21" s="13">
        <v>0</v>
      </c>
      <c r="E21" s="13">
        <v>0</v>
      </c>
      <c r="F21" s="13">
        <v>0</v>
      </c>
      <c r="G21" s="14">
        <v>0</v>
      </c>
      <c r="H21" s="15">
        <v>0</v>
      </c>
    </row>
    <row r="22" spans="2:8">
      <c r="B22" s="11" t="s">
        <v>32</v>
      </c>
      <c r="C22" s="12" t="s">
        <v>33</v>
      </c>
      <c r="D22" s="13">
        <v>0</v>
      </c>
      <c r="E22" s="13">
        <v>0</v>
      </c>
      <c r="F22" s="13">
        <v>0</v>
      </c>
      <c r="G22" s="14">
        <v>0</v>
      </c>
      <c r="H22" s="15">
        <v>0</v>
      </c>
    </row>
    <row r="23" spans="2:8">
      <c r="B23" s="11" t="s">
        <v>34</v>
      </c>
      <c r="C23" s="12" t="s">
        <v>35</v>
      </c>
      <c r="D23" s="13">
        <v>0</v>
      </c>
      <c r="E23" s="13">
        <v>0</v>
      </c>
      <c r="F23" s="13">
        <v>0</v>
      </c>
      <c r="G23" s="14">
        <v>0</v>
      </c>
      <c r="H23" s="15">
        <v>0</v>
      </c>
    </row>
    <row r="24" spans="2:8">
      <c r="B24" s="11" t="s">
        <v>36</v>
      </c>
      <c r="C24" s="12" t="s">
        <v>37</v>
      </c>
      <c r="D24" s="13">
        <v>0</v>
      </c>
      <c r="E24" s="13">
        <v>0</v>
      </c>
      <c r="F24" s="13">
        <v>0</v>
      </c>
      <c r="G24" s="14">
        <v>0</v>
      </c>
      <c r="H24" s="15">
        <v>0</v>
      </c>
    </row>
    <row r="25" spans="2:8">
      <c r="B25" s="11" t="s">
        <v>38</v>
      </c>
      <c r="C25" s="12" t="s">
        <v>39</v>
      </c>
      <c r="D25" s="13">
        <v>559</v>
      </c>
      <c r="E25" s="13">
        <v>0</v>
      </c>
      <c r="F25" s="13">
        <v>559</v>
      </c>
      <c r="G25" s="14">
        <v>1</v>
      </c>
      <c r="H25" s="15">
        <v>0</v>
      </c>
    </row>
    <row r="26" spans="2:8">
      <c r="B26" s="11" t="s">
        <v>40</v>
      </c>
      <c r="C26" s="12" t="s">
        <v>41</v>
      </c>
      <c r="D26" s="13">
        <v>319</v>
      </c>
      <c r="E26" s="13">
        <v>243</v>
      </c>
      <c r="F26" s="13">
        <v>76</v>
      </c>
      <c r="G26" s="14">
        <v>0.23824451410658307</v>
      </c>
      <c r="H26" s="15">
        <v>234</v>
      </c>
    </row>
    <row r="27" spans="2:8">
      <c r="B27" s="11" t="s">
        <v>42</v>
      </c>
      <c r="C27" s="12" t="s">
        <v>43</v>
      </c>
      <c r="D27" s="13">
        <v>599</v>
      </c>
      <c r="E27" s="13">
        <v>537</v>
      </c>
      <c r="F27" s="13">
        <v>62</v>
      </c>
      <c r="G27" s="14">
        <v>0.10350584307178631</v>
      </c>
      <c r="H27" s="15">
        <v>537</v>
      </c>
    </row>
    <row r="28" spans="2:8">
      <c r="B28" s="11" t="s">
        <v>44</v>
      </c>
      <c r="C28" s="12" t="s">
        <v>45</v>
      </c>
      <c r="D28" s="13">
        <v>89</v>
      </c>
      <c r="E28" s="13">
        <v>88</v>
      </c>
      <c r="F28" s="13">
        <v>1</v>
      </c>
      <c r="G28" s="14">
        <v>1.1235955056179775E-2</v>
      </c>
      <c r="H28" s="15">
        <v>88</v>
      </c>
    </row>
    <row r="29" spans="2:8">
      <c r="B29" s="11" t="s">
        <v>46</v>
      </c>
      <c r="C29" s="12" t="s">
        <v>47</v>
      </c>
      <c r="D29" s="13">
        <v>32</v>
      </c>
      <c r="E29" s="13">
        <v>32</v>
      </c>
      <c r="F29" s="13">
        <v>0</v>
      </c>
      <c r="G29" s="14">
        <v>0</v>
      </c>
      <c r="H29" s="15">
        <v>31</v>
      </c>
    </row>
    <row r="30" spans="2:8">
      <c r="B30" s="11" t="s">
        <v>48</v>
      </c>
      <c r="C30" s="12" t="s">
        <v>49</v>
      </c>
      <c r="D30" s="13">
        <v>1094</v>
      </c>
      <c r="E30" s="13">
        <v>0</v>
      </c>
      <c r="F30" s="13">
        <v>1094</v>
      </c>
      <c r="G30" s="14">
        <v>1</v>
      </c>
      <c r="H30" s="15">
        <v>0</v>
      </c>
    </row>
    <row r="31" spans="2:8">
      <c r="B31" s="11" t="s">
        <v>50</v>
      </c>
      <c r="C31" s="12" t="s">
        <v>51</v>
      </c>
      <c r="D31" s="13">
        <v>1050</v>
      </c>
      <c r="E31" s="13">
        <v>73</v>
      </c>
      <c r="F31" s="13">
        <v>977</v>
      </c>
      <c r="G31" s="14">
        <v>0.93047619047619046</v>
      </c>
      <c r="H31" s="15">
        <v>36</v>
      </c>
    </row>
    <row r="32" spans="2:8">
      <c r="B32" s="11" t="s">
        <v>52</v>
      </c>
      <c r="C32" s="12" t="s">
        <v>53</v>
      </c>
      <c r="D32" s="13">
        <v>0</v>
      </c>
      <c r="E32" s="13">
        <v>0</v>
      </c>
      <c r="F32" s="13">
        <v>0</v>
      </c>
      <c r="G32" s="14">
        <v>0</v>
      </c>
      <c r="H32" s="15">
        <v>0</v>
      </c>
    </row>
    <row r="33" spans="2:8">
      <c r="B33" s="11" t="s">
        <v>54</v>
      </c>
      <c r="C33" s="12" t="s">
        <v>55</v>
      </c>
      <c r="D33" s="13">
        <v>0</v>
      </c>
      <c r="E33" s="13">
        <v>0</v>
      </c>
      <c r="F33" s="13">
        <v>0</v>
      </c>
      <c r="G33" s="14">
        <v>0</v>
      </c>
      <c r="H33" s="15">
        <v>0</v>
      </c>
    </row>
    <row r="34" spans="2:8">
      <c r="B34" s="11" t="s">
        <v>56</v>
      </c>
      <c r="C34" s="12" t="s">
        <v>57</v>
      </c>
      <c r="D34" s="13">
        <v>288</v>
      </c>
      <c r="E34" s="13">
        <v>283</v>
      </c>
      <c r="F34" s="13">
        <v>5</v>
      </c>
      <c r="G34" s="14">
        <v>1.7361111111111112E-2</v>
      </c>
      <c r="H34" s="15">
        <v>266</v>
      </c>
    </row>
    <row r="35" spans="2:8">
      <c r="B35" s="11" t="s">
        <v>58</v>
      </c>
      <c r="C35" s="12" t="s">
        <v>59</v>
      </c>
      <c r="D35" s="13">
        <v>191</v>
      </c>
      <c r="E35" s="13">
        <v>190</v>
      </c>
      <c r="F35" s="13">
        <v>1</v>
      </c>
      <c r="G35" s="14">
        <v>5.235602094240838E-3</v>
      </c>
      <c r="H35" s="15">
        <v>190</v>
      </c>
    </row>
    <row r="36" spans="2:8">
      <c r="B36" s="11" t="s">
        <v>60</v>
      </c>
      <c r="C36" s="12" t="s">
        <v>61</v>
      </c>
      <c r="D36" s="13">
        <v>27</v>
      </c>
      <c r="E36" s="13">
        <v>0</v>
      </c>
      <c r="F36" s="13">
        <v>27</v>
      </c>
      <c r="G36" s="14">
        <v>1</v>
      </c>
      <c r="H36" s="15">
        <v>0</v>
      </c>
    </row>
    <row r="37" spans="2:8">
      <c r="B37" s="11" t="s">
        <v>62</v>
      </c>
      <c r="C37" s="12" t="s">
        <v>63</v>
      </c>
      <c r="D37" s="13">
        <v>247</v>
      </c>
      <c r="E37" s="13">
        <v>0</v>
      </c>
      <c r="F37" s="13">
        <v>247</v>
      </c>
      <c r="G37" s="14">
        <v>1</v>
      </c>
      <c r="H37" s="15">
        <v>0</v>
      </c>
    </row>
    <row r="38" spans="2:8">
      <c r="B38" s="11" t="s">
        <v>64</v>
      </c>
      <c r="C38" s="12" t="s">
        <v>65</v>
      </c>
      <c r="D38" s="13">
        <v>267</v>
      </c>
      <c r="E38" s="13">
        <v>267</v>
      </c>
      <c r="F38" s="13">
        <v>0</v>
      </c>
      <c r="G38" s="14">
        <v>0</v>
      </c>
      <c r="H38" s="15">
        <v>267</v>
      </c>
    </row>
    <row r="39" spans="2:8">
      <c r="B39" s="11" t="s">
        <v>66</v>
      </c>
      <c r="C39" s="12" t="s">
        <v>67</v>
      </c>
      <c r="D39" s="13">
        <v>84</v>
      </c>
      <c r="E39" s="13">
        <v>84</v>
      </c>
      <c r="F39" s="13">
        <v>0</v>
      </c>
      <c r="G39" s="14">
        <v>0</v>
      </c>
      <c r="H39" s="15">
        <v>84</v>
      </c>
    </row>
    <row r="40" spans="2:8">
      <c r="B40" s="11" t="s">
        <v>68</v>
      </c>
      <c r="C40" s="12" t="s">
        <v>69</v>
      </c>
      <c r="D40" s="13">
        <v>0</v>
      </c>
      <c r="E40" s="13">
        <v>0</v>
      </c>
      <c r="F40" s="13">
        <v>0</v>
      </c>
      <c r="G40" s="14">
        <v>0</v>
      </c>
      <c r="H40" s="15">
        <v>0</v>
      </c>
    </row>
    <row r="41" spans="2:8">
      <c r="B41" s="11" t="s">
        <v>70</v>
      </c>
      <c r="C41" s="12" t="s">
        <v>71</v>
      </c>
      <c r="D41" s="13">
        <v>6</v>
      </c>
      <c r="E41" s="13">
        <v>6</v>
      </c>
      <c r="F41" s="13">
        <v>0</v>
      </c>
      <c r="G41" s="14">
        <v>0</v>
      </c>
      <c r="H41" s="15">
        <v>6</v>
      </c>
    </row>
    <row r="42" spans="2:8">
      <c r="B42" s="11" t="s">
        <v>72</v>
      </c>
      <c r="C42" s="12" t="s">
        <v>73</v>
      </c>
      <c r="D42" s="13">
        <v>80</v>
      </c>
      <c r="E42" s="13">
        <v>78</v>
      </c>
      <c r="F42" s="13">
        <v>2</v>
      </c>
      <c r="G42" s="14">
        <v>2.5000000000000001E-2</v>
      </c>
      <c r="H42" s="15">
        <v>78</v>
      </c>
    </row>
    <row r="43" spans="2:8">
      <c r="B43" s="11" t="s">
        <v>74</v>
      </c>
      <c r="C43" s="12" t="s">
        <v>75</v>
      </c>
      <c r="D43" s="13">
        <v>0</v>
      </c>
      <c r="E43" s="13">
        <v>0</v>
      </c>
      <c r="F43" s="13">
        <v>0</v>
      </c>
      <c r="G43" s="14">
        <v>0</v>
      </c>
      <c r="H43" s="15">
        <v>0</v>
      </c>
    </row>
    <row r="44" spans="2:8">
      <c r="B44" s="11" t="s">
        <v>76</v>
      </c>
      <c r="C44" s="12" t="s">
        <v>77</v>
      </c>
      <c r="D44" s="13">
        <v>3526</v>
      </c>
      <c r="E44" s="13">
        <v>3509</v>
      </c>
      <c r="F44" s="13">
        <v>17</v>
      </c>
      <c r="G44" s="14">
        <v>4.821327283040272E-3</v>
      </c>
      <c r="H44" s="15">
        <v>2089</v>
      </c>
    </row>
    <row r="45" spans="2:8">
      <c r="B45" s="11" t="s">
        <v>78</v>
      </c>
      <c r="C45" s="12" t="s">
        <v>79</v>
      </c>
      <c r="D45" s="13">
        <v>371</v>
      </c>
      <c r="E45" s="13">
        <v>345</v>
      </c>
      <c r="F45" s="13">
        <v>26</v>
      </c>
      <c r="G45" s="14">
        <v>7.0080862533692723E-2</v>
      </c>
      <c r="H45" s="15">
        <v>230</v>
      </c>
    </row>
    <row r="46" spans="2:8">
      <c r="B46" s="11" t="s">
        <v>80</v>
      </c>
      <c r="C46" s="12" t="s">
        <v>81</v>
      </c>
      <c r="D46" s="13">
        <v>692</v>
      </c>
      <c r="E46" s="13">
        <v>686</v>
      </c>
      <c r="F46" s="13">
        <v>6</v>
      </c>
      <c r="G46" s="14">
        <v>8.670520231213872E-3</v>
      </c>
      <c r="H46" s="15">
        <v>637</v>
      </c>
    </row>
    <row r="47" spans="2:8">
      <c r="B47" s="11" t="s">
        <v>82</v>
      </c>
      <c r="C47" s="12" t="s">
        <v>83</v>
      </c>
      <c r="D47" s="13">
        <v>3898</v>
      </c>
      <c r="E47" s="13">
        <v>3767</v>
      </c>
      <c r="F47" s="13">
        <v>131</v>
      </c>
      <c r="G47" s="14">
        <v>3.3606977937403797E-2</v>
      </c>
      <c r="H47" s="15">
        <v>3320</v>
      </c>
    </row>
    <row r="48" spans="2:8">
      <c r="B48" s="11" t="s">
        <v>84</v>
      </c>
      <c r="C48" s="12" t="s">
        <v>85</v>
      </c>
      <c r="D48" s="13">
        <v>538</v>
      </c>
      <c r="E48" s="13">
        <v>533</v>
      </c>
      <c r="F48" s="13">
        <v>5</v>
      </c>
      <c r="G48" s="14">
        <v>9.2936802973977699E-3</v>
      </c>
      <c r="H48" s="15">
        <v>377</v>
      </c>
    </row>
    <row r="49" spans="2:8">
      <c r="B49" s="11" t="s">
        <v>86</v>
      </c>
      <c r="C49" s="12" t="s">
        <v>87</v>
      </c>
      <c r="D49" s="13">
        <v>1473</v>
      </c>
      <c r="E49" s="13">
        <v>1417</v>
      </c>
      <c r="F49" s="13">
        <v>56</v>
      </c>
      <c r="G49" s="14">
        <v>3.8017651052274268E-2</v>
      </c>
      <c r="H49" s="15">
        <v>1096</v>
      </c>
    </row>
    <row r="50" spans="2:8">
      <c r="B50" s="11" t="s">
        <v>88</v>
      </c>
      <c r="C50" s="12" t="s">
        <v>89</v>
      </c>
      <c r="D50" s="13">
        <v>506</v>
      </c>
      <c r="E50" s="13">
        <v>487</v>
      </c>
      <c r="F50" s="13">
        <v>19</v>
      </c>
      <c r="G50" s="14">
        <v>3.7549407114624504E-2</v>
      </c>
      <c r="H50" s="15">
        <v>464</v>
      </c>
    </row>
    <row r="51" spans="2:8">
      <c r="B51" s="11" t="s">
        <v>90</v>
      </c>
      <c r="C51" s="12" t="s">
        <v>91</v>
      </c>
      <c r="D51" s="13">
        <v>0</v>
      </c>
      <c r="E51" s="13">
        <v>0</v>
      </c>
      <c r="F51" s="13">
        <v>0</v>
      </c>
      <c r="G51" s="14">
        <v>0</v>
      </c>
      <c r="H51" s="15">
        <v>0</v>
      </c>
    </row>
    <row r="52" spans="2:8">
      <c r="B52" s="11" t="s">
        <v>92</v>
      </c>
      <c r="C52" s="12" t="s">
        <v>93</v>
      </c>
      <c r="D52" s="13">
        <v>704</v>
      </c>
      <c r="E52" s="13">
        <v>688</v>
      </c>
      <c r="F52" s="13">
        <v>16</v>
      </c>
      <c r="G52" s="14">
        <v>2.2727272727272728E-2</v>
      </c>
      <c r="H52" s="15">
        <v>619</v>
      </c>
    </row>
    <row r="53" spans="2:8">
      <c r="B53" s="11" t="s">
        <v>94</v>
      </c>
      <c r="C53" s="12" t="s">
        <v>95</v>
      </c>
      <c r="D53" s="13">
        <v>371</v>
      </c>
      <c r="E53" s="13">
        <v>346</v>
      </c>
      <c r="F53" s="13">
        <v>25</v>
      </c>
      <c r="G53" s="14">
        <v>6.7385444743935305E-2</v>
      </c>
      <c r="H53" s="15">
        <v>199</v>
      </c>
    </row>
    <row r="54" spans="2:8">
      <c r="B54" s="11" t="s">
        <v>96</v>
      </c>
      <c r="C54" s="12" t="s">
        <v>97</v>
      </c>
      <c r="D54" s="13">
        <v>6537</v>
      </c>
      <c r="E54" s="13">
        <v>5857</v>
      </c>
      <c r="F54" s="13">
        <v>680</v>
      </c>
      <c r="G54" s="14">
        <v>0.10402325225638673</v>
      </c>
      <c r="H54" s="15">
        <v>5282</v>
      </c>
    </row>
    <row r="55" spans="2:8">
      <c r="B55" s="11" t="s">
        <v>98</v>
      </c>
      <c r="C55" s="12" t="s">
        <v>99</v>
      </c>
      <c r="D55" s="13">
        <v>0</v>
      </c>
      <c r="E55" s="13">
        <v>0</v>
      </c>
      <c r="F55" s="13">
        <v>0</v>
      </c>
      <c r="G55" s="14">
        <v>0</v>
      </c>
      <c r="H55" s="15">
        <v>0</v>
      </c>
    </row>
    <row r="56" spans="2:8">
      <c r="B56" s="11" t="s">
        <v>100</v>
      </c>
      <c r="C56" s="12" t="s">
        <v>101</v>
      </c>
      <c r="D56" s="13">
        <v>0</v>
      </c>
      <c r="E56" s="13">
        <v>0</v>
      </c>
      <c r="F56" s="13">
        <v>0</v>
      </c>
      <c r="G56" s="14">
        <v>0</v>
      </c>
      <c r="H56" s="15">
        <v>0</v>
      </c>
    </row>
    <row r="57" spans="2:8">
      <c r="B57" s="11" t="s">
        <v>102</v>
      </c>
      <c r="C57" s="12" t="s">
        <v>103</v>
      </c>
      <c r="D57" s="13">
        <v>0</v>
      </c>
      <c r="E57" s="13">
        <v>0</v>
      </c>
      <c r="F57" s="13">
        <v>0</v>
      </c>
      <c r="G57" s="14">
        <v>0</v>
      </c>
      <c r="H57" s="15">
        <v>0</v>
      </c>
    </row>
    <row r="58" spans="2:8">
      <c r="B58" s="11" t="s">
        <v>104</v>
      </c>
      <c r="C58" s="12" t="s">
        <v>105</v>
      </c>
      <c r="D58" s="13">
        <v>525</v>
      </c>
      <c r="E58" s="13">
        <v>496</v>
      </c>
      <c r="F58" s="13">
        <v>29</v>
      </c>
      <c r="G58" s="14">
        <v>5.5238095238095239E-2</v>
      </c>
      <c r="H58" s="15">
        <v>465</v>
      </c>
    </row>
    <row r="59" spans="2:8">
      <c r="B59" s="11" t="s">
        <v>106</v>
      </c>
      <c r="C59" s="12" t="s">
        <v>107</v>
      </c>
      <c r="D59" s="13">
        <v>10</v>
      </c>
      <c r="E59" s="13">
        <v>10</v>
      </c>
      <c r="F59" s="13">
        <v>0</v>
      </c>
      <c r="G59" s="14">
        <v>0</v>
      </c>
      <c r="H59" s="15">
        <v>10</v>
      </c>
    </row>
    <row r="60" spans="2:8">
      <c r="B60" s="11" t="s">
        <v>108</v>
      </c>
      <c r="C60" s="12" t="s">
        <v>109</v>
      </c>
      <c r="D60" s="13">
        <v>0</v>
      </c>
      <c r="E60" s="13">
        <v>0</v>
      </c>
      <c r="F60" s="13">
        <v>0</v>
      </c>
      <c r="G60" s="14">
        <v>0</v>
      </c>
      <c r="H60" s="15">
        <v>0</v>
      </c>
    </row>
    <row r="61" spans="2:8">
      <c r="B61" s="11" t="s">
        <v>110</v>
      </c>
      <c r="C61" s="12" t="s">
        <v>111</v>
      </c>
      <c r="D61" s="13">
        <v>191</v>
      </c>
      <c r="E61" s="13">
        <v>180</v>
      </c>
      <c r="F61" s="13">
        <v>11</v>
      </c>
      <c r="G61" s="14">
        <v>5.7591623036649213E-2</v>
      </c>
      <c r="H61" s="15">
        <v>176</v>
      </c>
    </row>
    <row r="62" spans="2:8">
      <c r="B62" s="11" t="s">
        <v>112</v>
      </c>
      <c r="C62" s="12" t="s">
        <v>113</v>
      </c>
      <c r="D62" s="13">
        <v>120</v>
      </c>
      <c r="E62" s="13">
        <v>118</v>
      </c>
      <c r="F62" s="13">
        <v>2</v>
      </c>
      <c r="G62" s="14">
        <v>1.6666666666666666E-2</v>
      </c>
      <c r="H62" s="15">
        <v>113</v>
      </c>
    </row>
    <row r="63" spans="2:8">
      <c r="B63" s="11" t="s">
        <v>114</v>
      </c>
      <c r="C63" s="12" t="s">
        <v>115</v>
      </c>
      <c r="D63" s="13">
        <v>165</v>
      </c>
      <c r="E63" s="13">
        <v>163</v>
      </c>
      <c r="F63" s="13">
        <v>2</v>
      </c>
      <c r="G63" s="14">
        <v>1.2121212121212121E-2</v>
      </c>
      <c r="H63" s="15">
        <v>163</v>
      </c>
    </row>
    <row r="64" spans="2:8">
      <c r="B64" s="11" t="s">
        <v>116</v>
      </c>
      <c r="C64" s="12" t="s">
        <v>117</v>
      </c>
      <c r="D64" s="13">
        <v>59</v>
      </c>
      <c r="E64" s="13">
        <v>58</v>
      </c>
      <c r="F64" s="13">
        <v>1</v>
      </c>
      <c r="G64" s="14">
        <v>1.6949152542372881E-2</v>
      </c>
      <c r="H64" s="15">
        <v>58</v>
      </c>
    </row>
    <row r="65" spans="2:8">
      <c r="B65" s="11" t="s">
        <v>118</v>
      </c>
      <c r="C65" s="12" t="s">
        <v>119</v>
      </c>
      <c r="D65" s="13">
        <v>11</v>
      </c>
      <c r="E65" s="13">
        <v>11</v>
      </c>
      <c r="F65" s="13">
        <v>0</v>
      </c>
      <c r="G65" s="14">
        <v>0</v>
      </c>
      <c r="H65" s="15">
        <v>10</v>
      </c>
    </row>
    <row r="66" spans="2:8">
      <c r="B66" s="11" t="s">
        <v>120</v>
      </c>
      <c r="C66" s="12" t="s">
        <v>121</v>
      </c>
      <c r="D66" s="13">
        <v>0</v>
      </c>
      <c r="E66" s="13">
        <v>0</v>
      </c>
      <c r="F66" s="13">
        <v>0</v>
      </c>
      <c r="G66" s="14">
        <v>0</v>
      </c>
      <c r="H66" s="15">
        <v>0</v>
      </c>
    </row>
    <row r="67" spans="2:8">
      <c r="B67" s="11" t="s">
        <v>122</v>
      </c>
      <c r="C67" s="12" t="s">
        <v>123</v>
      </c>
      <c r="D67" s="13">
        <v>0</v>
      </c>
      <c r="E67" s="13">
        <v>0</v>
      </c>
      <c r="F67" s="13">
        <v>0</v>
      </c>
      <c r="G67" s="14">
        <v>0</v>
      </c>
      <c r="H67" s="15">
        <v>0</v>
      </c>
    </row>
    <row r="68" spans="2:8">
      <c r="B68" s="11" t="s">
        <v>124</v>
      </c>
      <c r="C68" s="12" t="s">
        <v>125</v>
      </c>
      <c r="D68" s="13">
        <v>55</v>
      </c>
      <c r="E68" s="13">
        <v>54</v>
      </c>
      <c r="F68" s="13">
        <v>1</v>
      </c>
      <c r="G68" s="14">
        <v>1.8181818181818181E-2</v>
      </c>
      <c r="H68" s="15">
        <v>54</v>
      </c>
    </row>
    <row r="69" spans="2:8">
      <c r="B69" s="11" t="s">
        <v>126</v>
      </c>
      <c r="C69" s="12" t="s">
        <v>127</v>
      </c>
      <c r="D69" s="13">
        <v>11</v>
      </c>
      <c r="E69" s="13">
        <v>11</v>
      </c>
      <c r="F69" s="13">
        <v>0</v>
      </c>
      <c r="G69" s="14">
        <v>0</v>
      </c>
      <c r="H69" s="15">
        <v>11</v>
      </c>
    </row>
    <row r="70" spans="2:8">
      <c r="B70" s="11" t="s">
        <v>128</v>
      </c>
      <c r="C70" s="12" t="s">
        <v>129</v>
      </c>
      <c r="D70" s="13">
        <v>0</v>
      </c>
      <c r="E70" s="13">
        <v>0</v>
      </c>
      <c r="F70" s="13">
        <v>0</v>
      </c>
      <c r="G70" s="14">
        <v>0</v>
      </c>
      <c r="H70" s="15">
        <v>0</v>
      </c>
    </row>
    <row r="71" spans="2:8">
      <c r="B71" s="11" t="s">
        <v>130</v>
      </c>
      <c r="C71" s="12" t="s">
        <v>131</v>
      </c>
      <c r="D71" s="13">
        <v>12</v>
      </c>
      <c r="E71" s="13">
        <v>11</v>
      </c>
      <c r="F71" s="13">
        <v>1</v>
      </c>
      <c r="G71" s="14">
        <v>8.3333333333333329E-2</v>
      </c>
      <c r="H71" s="15">
        <v>11</v>
      </c>
    </row>
    <row r="72" spans="2:8">
      <c r="B72" s="11" t="s">
        <v>132</v>
      </c>
      <c r="C72" s="12" t="s">
        <v>133</v>
      </c>
      <c r="D72" s="13">
        <v>692</v>
      </c>
      <c r="E72" s="13">
        <v>686</v>
      </c>
      <c r="F72" s="13">
        <v>6</v>
      </c>
      <c r="G72" s="14">
        <v>8.670520231213872E-3</v>
      </c>
      <c r="H72" s="15">
        <v>686</v>
      </c>
    </row>
    <row r="73" spans="2:8">
      <c r="B73" s="11" t="s">
        <v>134</v>
      </c>
      <c r="C73" s="12" t="s">
        <v>135</v>
      </c>
      <c r="D73" s="13">
        <v>398</v>
      </c>
      <c r="E73" s="13">
        <v>395</v>
      </c>
      <c r="F73" s="13">
        <v>3</v>
      </c>
      <c r="G73" s="14">
        <v>7.537688442211055E-3</v>
      </c>
      <c r="H73" s="15">
        <v>395</v>
      </c>
    </row>
    <row r="74" spans="2:8">
      <c r="B74" s="11" t="s">
        <v>136</v>
      </c>
      <c r="C74" s="12" t="s">
        <v>137</v>
      </c>
      <c r="D74" s="13">
        <v>495</v>
      </c>
      <c r="E74" s="13">
        <v>495</v>
      </c>
      <c r="F74" s="13">
        <v>0</v>
      </c>
      <c r="G74" s="14">
        <v>0</v>
      </c>
      <c r="H74" s="15">
        <v>495</v>
      </c>
    </row>
    <row r="75" spans="2:8" ht="15.75" thickBot="1">
      <c r="B75" s="16" t="s">
        <v>138</v>
      </c>
      <c r="C75" s="17" t="s">
        <v>139</v>
      </c>
      <c r="D75" s="18">
        <v>484</v>
      </c>
      <c r="E75" s="18">
        <v>0</v>
      </c>
      <c r="F75" s="18">
        <v>484</v>
      </c>
      <c r="G75" s="19">
        <v>1</v>
      </c>
      <c r="H75" s="20">
        <v>0</v>
      </c>
    </row>
  </sheetData>
  <pageMargins left="0.7" right="0.7" top="0.75" bottom="0.75" header="0.3" footer="0.3"/>
  <pageSetup paperSize="0" orientation="portrait" horizontalDpi="0" verticalDpi="0" copies="0"/>
  <legacyDrawing r:id="rId1"/>
</worksheet>
</file>

<file path=xl/worksheets/sheet18.xml><?xml version="1.0" encoding="utf-8"?>
<worksheet xmlns="http://schemas.openxmlformats.org/spreadsheetml/2006/main" xmlns:r="http://schemas.openxmlformats.org/officeDocument/2006/relationships">
  <dimension ref="C5:C10"/>
  <sheetViews>
    <sheetView showGridLines="0" showRowColHeaders="0" workbookViewId="0">
      <selection activeCell="C18" sqref="C18"/>
    </sheetView>
  </sheetViews>
  <sheetFormatPr defaultRowHeight="15"/>
  <sheetData>
    <row r="5" spans="3:3" ht="46.5">
      <c r="C5" s="3" t="s">
        <v>1611</v>
      </c>
    </row>
    <row r="8" spans="3:3" ht="15.75">
      <c r="C8" s="2" t="s">
        <v>1</v>
      </c>
    </row>
    <row r="10" spans="3:3">
      <c r="C10" t="s">
        <v>1612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B2:D40"/>
  <sheetViews>
    <sheetView workbookViewId="0">
      <selection activeCell="A7" sqref="A7"/>
    </sheetView>
  </sheetViews>
  <sheetFormatPr defaultRowHeight="15"/>
  <cols>
    <col min="2" max="2" width="15.85546875" style="207" customWidth="1"/>
    <col min="3" max="3" width="85.85546875" bestFit="1" customWidth="1"/>
    <col min="4" max="4" width="11.5703125" bestFit="1" customWidth="1"/>
  </cols>
  <sheetData>
    <row r="2" spans="2:4" ht="15.75" thickBot="1"/>
    <row r="3" spans="2:4" ht="36.75" customHeight="1" thickBot="1">
      <c r="B3" s="208" t="s">
        <v>1574</v>
      </c>
      <c r="C3" s="209" t="s">
        <v>1575</v>
      </c>
      <c r="D3" s="210" t="s">
        <v>1576</v>
      </c>
    </row>
    <row r="4" spans="2:4">
      <c r="B4" s="211"/>
      <c r="C4" s="212"/>
      <c r="D4" s="213"/>
    </row>
    <row r="5" spans="2:4">
      <c r="B5" s="219" t="s">
        <v>0</v>
      </c>
      <c r="C5" s="220"/>
      <c r="D5" s="221">
        <f>SUM(D7:D40)</f>
        <v>2277396</v>
      </c>
    </row>
    <row r="6" spans="2:4">
      <c r="B6" s="222"/>
      <c r="C6" s="148"/>
      <c r="D6" s="149"/>
    </row>
    <row r="7" spans="2:4">
      <c r="B7" s="211">
        <v>1</v>
      </c>
      <c r="C7" s="214" t="s">
        <v>1577</v>
      </c>
      <c r="D7" s="215">
        <v>24872</v>
      </c>
    </row>
    <row r="8" spans="2:4">
      <c r="B8" s="211">
        <v>2</v>
      </c>
      <c r="C8" s="214" t="s">
        <v>1578</v>
      </c>
      <c r="D8" s="215">
        <v>580</v>
      </c>
    </row>
    <row r="9" spans="2:4">
      <c r="B9" s="211">
        <v>3</v>
      </c>
      <c r="C9" s="214" t="s">
        <v>1579</v>
      </c>
      <c r="D9" s="215">
        <v>455</v>
      </c>
    </row>
    <row r="10" spans="2:4">
      <c r="B10" s="211">
        <v>4</v>
      </c>
      <c r="C10" s="214" t="s">
        <v>1580</v>
      </c>
      <c r="D10" s="215">
        <v>30536</v>
      </c>
    </row>
    <row r="11" spans="2:4">
      <c r="B11" s="211">
        <v>5</v>
      </c>
      <c r="C11" s="214" t="s">
        <v>1581</v>
      </c>
      <c r="D11" s="215">
        <v>0</v>
      </c>
    </row>
    <row r="12" spans="2:4">
      <c r="B12" s="211">
        <v>6</v>
      </c>
      <c r="C12" s="214" t="s">
        <v>1582</v>
      </c>
      <c r="D12" s="215">
        <v>14787</v>
      </c>
    </row>
    <row r="13" spans="2:4">
      <c r="B13" s="211">
        <v>7</v>
      </c>
      <c r="C13" s="214" t="s">
        <v>1583</v>
      </c>
      <c r="D13" s="215">
        <v>0</v>
      </c>
    </row>
    <row r="14" spans="2:4">
      <c r="B14" s="211">
        <v>8</v>
      </c>
      <c r="C14" s="214" t="s">
        <v>1584</v>
      </c>
      <c r="D14" s="215">
        <v>38312</v>
      </c>
    </row>
    <row r="15" spans="2:4">
      <c r="B15" s="211">
        <v>9</v>
      </c>
      <c r="C15" s="214" t="s">
        <v>1585</v>
      </c>
      <c r="D15" s="215">
        <v>0</v>
      </c>
    </row>
    <row r="16" spans="2:4">
      <c r="B16" s="211">
        <v>10</v>
      </c>
      <c r="C16" s="214" t="s">
        <v>1586</v>
      </c>
      <c r="D16" s="215">
        <v>263439</v>
      </c>
    </row>
    <row r="17" spans="2:4">
      <c r="B17" s="211">
        <v>11</v>
      </c>
      <c r="C17" s="214" t="s">
        <v>1587</v>
      </c>
      <c r="D17" s="215">
        <v>501863</v>
      </c>
    </row>
    <row r="18" spans="2:4">
      <c r="B18" s="211">
        <v>12</v>
      </c>
      <c r="C18" s="214" t="s">
        <v>1588</v>
      </c>
      <c r="D18" s="215">
        <v>2857</v>
      </c>
    </row>
    <row r="19" spans="2:4">
      <c r="B19" s="211">
        <v>13</v>
      </c>
      <c r="C19" s="214" t="s">
        <v>1589</v>
      </c>
      <c r="D19" s="215">
        <v>170948</v>
      </c>
    </row>
    <row r="20" spans="2:4">
      <c r="B20" s="211">
        <v>15</v>
      </c>
      <c r="C20" s="214" t="s">
        <v>1590</v>
      </c>
      <c r="D20" s="215">
        <v>270901</v>
      </c>
    </row>
    <row r="21" spans="2:4">
      <c r="B21" s="211">
        <v>16</v>
      </c>
      <c r="C21" s="214" t="s">
        <v>1591</v>
      </c>
      <c r="D21" s="215">
        <v>0</v>
      </c>
    </row>
    <row r="22" spans="2:4">
      <c r="B22" s="211">
        <v>17</v>
      </c>
      <c r="C22" s="214" t="s">
        <v>1592</v>
      </c>
      <c r="D22" s="215">
        <v>0</v>
      </c>
    </row>
    <row r="23" spans="2:4">
      <c r="B23" s="211">
        <v>18</v>
      </c>
      <c r="C23" s="214" t="s">
        <v>1593</v>
      </c>
      <c r="D23" s="215">
        <v>2253</v>
      </c>
    </row>
    <row r="24" spans="2:4">
      <c r="B24" s="211">
        <v>19</v>
      </c>
      <c r="C24" s="214" t="s">
        <v>1594</v>
      </c>
      <c r="D24" s="215">
        <v>68753</v>
      </c>
    </row>
    <row r="25" spans="2:4">
      <c r="B25" s="211">
        <v>20</v>
      </c>
      <c r="C25" s="214" t="s">
        <v>1595</v>
      </c>
      <c r="D25" s="215">
        <v>0</v>
      </c>
    </row>
    <row r="26" spans="2:4">
      <c r="B26" s="211">
        <v>22</v>
      </c>
      <c r="C26" s="214" t="s">
        <v>1596</v>
      </c>
      <c r="D26" s="215">
        <v>0</v>
      </c>
    </row>
    <row r="27" spans="2:4">
      <c r="B27" s="211">
        <v>23</v>
      </c>
      <c r="C27" s="214" t="s">
        <v>1597</v>
      </c>
      <c r="D27" s="215">
        <v>320262</v>
      </c>
    </row>
    <row r="28" spans="2:4">
      <c r="B28" s="211">
        <v>24</v>
      </c>
      <c r="C28" s="214" t="s">
        <v>1598</v>
      </c>
      <c r="D28" s="215">
        <v>10691</v>
      </c>
    </row>
    <row r="29" spans="2:4">
      <c r="B29" s="211">
        <v>26</v>
      </c>
      <c r="C29" s="214" t="s">
        <v>1599</v>
      </c>
      <c r="D29" s="215">
        <v>1478</v>
      </c>
    </row>
    <row r="30" spans="2:4">
      <c r="B30" s="211">
        <v>27</v>
      </c>
      <c r="C30" s="214" t="s">
        <v>1600</v>
      </c>
      <c r="D30" s="215">
        <v>9599</v>
      </c>
    </row>
    <row r="31" spans="2:4">
      <c r="B31" s="211">
        <v>29</v>
      </c>
      <c r="C31" s="214" t="s">
        <v>1601</v>
      </c>
      <c r="D31" s="215">
        <v>298280</v>
      </c>
    </row>
    <row r="32" spans="2:4">
      <c r="B32" s="211">
        <v>30</v>
      </c>
      <c r="C32" s="214" t="s">
        <v>1602</v>
      </c>
      <c r="D32" s="215">
        <v>2852</v>
      </c>
    </row>
    <row r="33" spans="2:4">
      <c r="B33" s="211">
        <v>31</v>
      </c>
      <c r="C33" s="214" t="s">
        <v>1603</v>
      </c>
      <c r="D33" s="215">
        <v>1322</v>
      </c>
    </row>
    <row r="34" spans="2:4">
      <c r="B34" s="211">
        <v>32</v>
      </c>
      <c r="C34" s="214" t="s">
        <v>1604</v>
      </c>
      <c r="D34" s="215">
        <v>2873</v>
      </c>
    </row>
    <row r="35" spans="2:4">
      <c r="B35" s="211">
        <v>33</v>
      </c>
      <c r="C35" s="214" t="s">
        <v>1605</v>
      </c>
      <c r="D35" s="215">
        <v>12423</v>
      </c>
    </row>
    <row r="36" spans="2:4">
      <c r="B36" s="211">
        <v>34</v>
      </c>
      <c r="C36" s="214" t="s">
        <v>1606</v>
      </c>
      <c r="D36" s="215">
        <v>5593</v>
      </c>
    </row>
    <row r="37" spans="2:4">
      <c r="B37" s="211">
        <v>35</v>
      </c>
      <c r="C37" s="214" t="s">
        <v>1607</v>
      </c>
      <c r="D37" s="215">
        <v>17962</v>
      </c>
    </row>
    <row r="38" spans="2:4">
      <c r="B38" s="211">
        <v>36</v>
      </c>
      <c r="C38" s="214" t="s">
        <v>1608</v>
      </c>
      <c r="D38" s="215">
        <v>4648</v>
      </c>
    </row>
    <row r="39" spans="2:4">
      <c r="B39" s="211">
        <v>37</v>
      </c>
      <c r="C39" s="214" t="s">
        <v>1609</v>
      </c>
      <c r="D39" s="215">
        <v>8197</v>
      </c>
    </row>
    <row r="40" spans="2:4" ht="15.75" thickBot="1">
      <c r="B40" s="216">
        <v>38</v>
      </c>
      <c r="C40" s="217" t="s">
        <v>1610</v>
      </c>
      <c r="D40" s="218">
        <v>190660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C3:C16"/>
  <sheetViews>
    <sheetView showGridLines="0" showRowColHeaders="0" workbookViewId="0">
      <selection activeCell="D8" sqref="D8"/>
    </sheetView>
  </sheetViews>
  <sheetFormatPr defaultRowHeight="15"/>
  <cols>
    <col min="3" max="3" width="69" customWidth="1"/>
  </cols>
  <sheetData>
    <row r="3" spans="3:3" ht="46.5">
      <c r="C3" s="3" t="s">
        <v>1573</v>
      </c>
    </row>
    <row r="6" spans="3:3" ht="15.75">
      <c r="C6" s="2" t="s">
        <v>1</v>
      </c>
    </row>
    <row r="8" spans="3:3" ht="90">
      <c r="C8" s="1" t="s">
        <v>1565</v>
      </c>
    </row>
    <row r="9" spans="3:3">
      <c r="C9" s="1"/>
    </row>
    <row r="10" spans="3:3" ht="75">
      <c r="C10" s="1" t="s">
        <v>1566</v>
      </c>
    </row>
    <row r="11" spans="3:3">
      <c r="C11" s="1"/>
    </row>
    <row r="12" spans="3:3" ht="45">
      <c r="C12" s="1" t="s">
        <v>1567</v>
      </c>
    </row>
    <row r="13" spans="3:3">
      <c r="C13" s="1"/>
    </row>
    <row r="14" spans="3:3" ht="67.5" customHeight="1">
      <c r="C14" s="1" t="s">
        <v>1568</v>
      </c>
    </row>
    <row r="16" spans="3:3" ht="60">
      <c r="C16" s="1" t="s">
        <v>1569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B2:D40"/>
  <sheetViews>
    <sheetView workbookViewId="0">
      <selection activeCell="F13" sqref="F13"/>
    </sheetView>
  </sheetViews>
  <sheetFormatPr defaultRowHeight="15"/>
  <cols>
    <col min="2" max="2" width="15.85546875" style="207" customWidth="1"/>
    <col min="3" max="3" width="85.85546875" bestFit="1" customWidth="1"/>
    <col min="4" max="4" width="11.5703125" bestFit="1" customWidth="1"/>
  </cols>
  <sheetData>
    <row r="2" spans="2:4" ht="15.75" thickBot="1"/>
    <row r="3" spans="2:4" ht="57" customHeight="1" thickBot="1">
      <c r="B3" s="208" t="s">
        <v>1574</v>
      </c>
      <c r="C3" s="209" t="s">
        <v>1575</v>
      </c>
      <c r="D3" s="210" t="s">
        <v>1576</v>
      </c>
    </row>
    <row r="4" spans="2:4">
      <c r="B4" s="211"/>
      <c r="C4" s="212"/>
      <c r="D4" s="213"/>
    </row>
    <row r="5" spans="2:4">
      <c r="B5" s="219" t="s">
        <v>0</v>
      </c>
      <c r="C5" s="220"/>
      <c r="D5" s="221">
        <f>SUM(D7:D40)</f>
        <v>21833</v>
      </c>
    </row>
    <row r="6" spans="2:4">
      <c r="B6" s="222"/>
      <c r="C6" s="148"/>
      <c r="D6" s="149"/>
    </row>
    <row r="7" spans="2:4">
      <c r="B7" s="211">
        <v>1</v>
      </c>
      <c r="C7" s="214" t="s">
        <v>1577</v>
      </c>
      <c r="D7" s="215">
        <v>0</v>
      </c>
    </row>
    <row r="8" spans="2:4">
      <c r="B8" s="211">
        <v>2</v>
      </c>
      <c r="C8" s="214" t="s">
        <v>1578</v>
      </c>
      <c r="D8" s="215">
        <v>9</v>
      </c>
    </row>
    <row r="9" spans="2:4">
      <c r="B9" s="211">
        <v>3</v>
      </c>
      <c r="C9" s="214" t="s">
        <v>1579</v>
      </c>
      <c r="D9" s="215">
        <v>1</v>
      </c>
    </row>
    <row r="10" spans="2:4">
      <c r="B10" s="211">
        <v>4</v>
      </c>
      <c r="C10" s="214" t="s">
        <v>1580</v>
      </c>
      <c r="D10" s="215">
        <v>3</v>
      </c>
    </row>
    <row r="11" spans="2:4">
      <c r="B11" s="211">
        <v>5</v>
      </c>
      <c r="C11" s="214" t="s">
        <v>1581</v>
      </c>
      <c r="D11" s="215">
        <v>0</v>
      </c>
    </row>
    <row r="12" spans="2:4">
      <c r="B12" s="211">
        <v>6</v>
      </c>
      <c r="C12" s="214" t="s">
        <v>1582</v>
      </c>
      <c r="D12" s="215">
        <v>69</v>
      </c>
    </row>
    <row r="13" spans="2:4">
      <c r="B13" s="211">
        <v>7</v>
      </c>
      <c r="C13" s="214" t="s">
        <v>1583</v>
      </c>
      <c r="D13" s="215">
        <v>0</v>
      </c>
    </row>
    <row r="14" spans="2:4">
      <c r="B14" s="211">
        <v>8</v>
      </c>
      <c r="C14" s="214" t="s">
        <v>1584</v>
      </c>
      <c r="D14" s="215">
        <v>0</v>
      </c>
    </row>
    <row r="15" spans="2:4">
      <c r="B15" s="211">
        <v>9</v>
      </c>
      <c r="C15" s="214" t="s">
        <v>1585</v>
      </c>
      <c r="D15" s="215">
        <v>0</v>
      </c>
    </row>
    <row r="16" spans="2:4">
      <c r="B16" s="211">
        <v>10</v>
      </c>
      <c r="C16" s="214" t="s">
        <v>1586</v>
      </c>
      <c r="D16" s="215">
        <v>1595</v>
      </c>
    </row>
    <row r="17" spans="2:4">
      <c r="B17" s="211">
        <v>11</v>
      </c>
      <c r="C17" s="214" t="s">
        <v>1587</v>
      </c>
      <c r="D17" s="215">
        <v>0</v>
      </c>
    </row>
    <row r="18" spans="2:4">
      <c r="B18" s="211">
        <v>12</v>
      </c>
      <c r="C18" s="214" t="s">
        <v>1588</v>
      </c>
      <c r="D18" s="215">
        <v>0</v>
      </c>
    </row>
    <row r="19" spans="2:4">
      <c r="B19" s="211">
        <v>13</v>
      </c>
      <c r="C19" s="214" t="s">
        <v>1589</v>
      </c>
      <c r="D19" s="215">
        <v>5</v>
      </c>
    </row>
    <row r="20" spans="2:4">
      <c r="B20" s="211">
        <v>15</v>
      </c>
      <c r="C20" s="214" t="s">
        <v>1590</v>
      </c>
      <c r="D20" s="215">
        <v>1163</v>
      </c>
    </row>
    <row r="21" spans="2:4">
      <c r="B21" s="211">
        <v>16</v>
      </c>
      <c r="C21" s="214" t="s">
        <v>1591</v>
      </c>
      <c r="D21" s="215">
        <v>0</v>
      </c>
    </row>
    <row r="22" spans="2:4">
      <c r="B22" s="211">
        <v>17</v>
      </c>
      <c r="C22" s="214" t="s">
        <v>1592</v>
      </c>
      <c r="D22" s="215">
        <v>0</v>
      </c>
    </row>
    <row r="23" spans="2:4">
      <c r="B23" s="211">
        <v>18</v>
      </c>
      <c r="C23" s="214" t="s">
        <v>1593</v>
      </c>
      <c r="D23" s="215">
        <v>8</v>
      </c>
    </row>
    <row r="24" spans="2:4">
      <c r="B24" s="211">
        <v>19</v>
      </c>
      <c r="C24" s="214" t="s">
        <v>1594</v>
      </c>
      <c r="D24" s="215">
        <v>0</v>
      </c>
    </row>
    <row r="25" spans="2:4">
      <c r="B25" s="211">
        <v>20</v>
      </c>
      <c r="C25" s="214" t="s">
        <v>1595</v>
      </c>
      <c r="D25" s="215">
        <v>0</v>
      </c>
    </row>
    <row r="26" spans="2:4">
      <c r="B26" s="211">
        <v>22</v>
      </c>
      <c r="C26" s="214" t="s">
        <v>1596</v>
      </c>
      <c r="D26" s="215">
        <v>0</v>
      </c>
    </row>
    <row r="27" spans="2:4">
      <c r="B27" s="211">
        <v>23</v>
      </c>
      <c r="C27" s="214" t="s">
        <v>1597</v>
      </c>
      <c r="D27" s="215">
        <v>16578</v>
      </c>
    </row>
    <row r="28" spans="2:4">
      <c r="B28" s="211">
        <v>24</v>
      </c>
      <c r="C28" s="214" t="s">
        <v>1598</v>
      </c>
      <c r="D28" s="215">
        <v>83</v>
      </c>
    </row>
    <row r="29" spans="2:4">
      <c r="B29" s="211">
        <v>26</v>
      </c>
      <c r="C29" s="214" t="s">
        <v>1599</v>
      </c>
      <c r="D29" s="215">
        <v>3</v>
      </c>
    </row>
    <row r="30" spans="2:4">
      <c r="B30" s="211">
        <v>27</v>
      </c>
      <c r="C30" s="214" t="s">
        <v>1600</v>
      </c>
      <c r="D30" s="215">
        <v>0</v>
      </c>
    </row>
    <row r="31" spans="2:4">
      <c r="B31" s="211">
        <v>29</v>
      </c>
      <c r="C31" s="214" t="s">
        <v>1601</v>
      </c>
      <c r="D31" s="215">
        <v>1</v>
      </c>
    </row>
    <row r="32" spans="2:4">
      <c r="B32" s="211">
        <v>30</v>
      </c>
      <c r="C32" s="214" t="s">
        <v>1602</v>
      </c>
      <c r="D32" s="215">
        <v>0</v>
      </c>
    </row>
    <row r="33" spans="2:4">
      <c r="B33" s="211">
        <v>31</v>
      </c>
      <c r="C33" s="214" t="s">
        <v>1603</v>
      </c>
      <c r="D33" s="215">
        <v>0</v>
      </c>
    </row>
    <row r="34" spans="2:4">
      <c r="B34" s="211">
        <v>32</v>
      </c>
      <c r="C34" s="214" t="s">
        <v>1604</v>
      </c>
      <c r="D34" s="215">
        <v>150</v>
      </c>
    </row>
    <row r="35" spans="2:4">
      <c r="B35" s="211">
        <v>33</v>
      </c>
      <c r="C35" s="214" t="s">
        <v>1605</v>
      </c>
      <c r="D35" s="215">
        <v>0</v>
      </c>
    </row>
    <row r="36" spans="2:4">
      <c r="B36" s="211">
        <v>34</v>
      </c>
      <c r="C36" s="214" t="s">
        <v>1606</v>
      </c>
      <c r="D36" s="215">
        <v>0</v>
      </c>
    </row>
    <row r="37" spans="2:4">
      <c r="B37" s="211">
        <v>35</v>
      </c>
      <c r="C37" s="214" t="s">
        <v>1607</v>
      </c>
      <c r="D37" s="215">
        <v>44</v>
      </c>
    </row>
    <row r="38" spans="2:4">
      <c r="B38" s="211">
        <v>36</v>
      </c>
      <c r="C38" s="214" t="s">
        <v>1608</v>
      </c>
      <c r="D38" s="215">
        <v>696</v>
      </c>
    </row>
    <row r="39" spans="2:4">
      <c r="B39" s="211">
        <v>37</v>
      </c>
      <c r="C39" s="214" t="s">
        <v>1609</v>
      </c>
      <c r="D39" s="215">
        <v>0</v>
      </c>
    </row>
    <row r="40" spans="2:4" ht="15.75" thickBot="1">
      <c r="B40" s="216">
        <v>38</v>
      </c>
      <c r="C40" s="217" t="s">
        <v>1610</v>
      </c>
      <c r="D40" s="218">
        <v>1425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B2:D40"/>
  <sheetViews>
    <sheetView workbookViewId="0">
      <selection activeCell="F10" sqref="F10"/>
    </sheetView>
  </sheetViews>
  <sheetFormatPr defaultRowHeight="15"/>
  <cols>
    <col min="2" max="2" width="15.85546875" style="207" customWidth="1"/>
    <col min="3" max="3" width="85.85546875" bestFit="1" customWidth="1"/>
    <col min="4" max="4" width="11.5703125" bestFit="1" customWidth="1"/>
  </cols>
  <sheetData>
    <row r="2" spans="2:4" ht="15.75" thickBot="1"/>
    <row r="3" spans="2:4" ht="57" customHeight="1" thickBot="1">
      <c r="B3" s="208" t="s">
        <v>1574</v>
      </c>
      <c r="C3" s="209" t="s">
        <v>1575</v>
      </c>
      <c r="D3" s="210" t="s">
        <v>1576</v>
      </c>
    </row>
    <row r="4" spans="2:4">
      <c r="B4" s="211"/>
      <c r="C4" s="212"/>
      <c r="D4" s="213"/>
    </row>
    <row r="5" spans="2:4">
      <c r="B5" s="219" t="s">
        <v>0</v>
      </c>
      <c r="C5" s="220"/>
      <c r="D5" s="221">
        <f>SUM(D7:D40)</f>
        <v>21076</v>
      </c>
    </row>
    <row r="6" spans="2:4">
      <c r="B6" s="222"/>
      <c r="C6" s="148"/>
      <c r="D6" s="149"/>
    </row>
    <row r="7" spans="2:4">
      <c r="B7" s="211">
        <v>1</v>
      </c>
      <c r="C7" s="214" t="s">
        <v>1577</v>
      </c>
      <c r="D7" s="215">
        <v>26</v>
      </c>
    </row>
    <row r="8" spans="2:4">
      <c r="B8" s="211">
        <v>2</v>
      </c>
      <c r="C8" s="214" t="s">
        <v>1578</v>
      </c>
      <c r="D8" s="215">
        <v>0</v>
      </c>
    </row>
    <row r="9" spans="2:4">
      <c r="B9" s="211">
        <v>3</v>
      </c>
      <c r="C9" s="214" t="s">
        <v>1579</v>
      </c>
      <c r="D9" s="215">
        <v>0</v>
      </c>
    </row>
    <row r="10" spans="2:4">
      <c r="B10" s="211">
        <v>4</v>
      </c>
      <c r="C10" s="214" t="s">
        <v>1580</v>
      </c>
      <c r="D10" s="215">
        <v>107</v>
      </c>
    </row>
    <row r="11" spans="2:4">
      <c r="B11" s="211">
        <v>5</v>
      </c>
      <c r="C11" s="214" t="s">
        <v>1581</v>
      </c>
      <c r="D11" s="215">
        <v>0</v>
      </c>
    </row>
    <row r="12" spans="2:4">
      <c r="B12" s="211">
        <v>6</v>
      </c>
      <c r="C12" s="214" t="s">
        <v>1582</v>
      </c>
      <c r="D12" s="215">
        <v>4</v>
      </c>
    </row>
    <row r="13" spans="2:4">
      <c r="B13" s="211">
        <v>7</v>
      </c>
      <c r="C13" s="214" t="s">
        <v>1583</v>
      </c>
      <c r="D13" s="215">
        <v>0</v>
      </c>
    </row>
    <row r="14" spans="2:4">
      <c r="B14" s="211">
        <v>8</v>
      </c>
      <c r="C14" s="214" t="s">
        <v>1584</v>
      </c>
      <c r="D14" s="215">
        <v>0</v>
      </c>
    </row>
    <row r="15" spans="2:4">
      <c r="B15" s="211">
        <v>9</v>
      </c>
      <c r="C15" s="214" t="s">
        <v>1585</v>
      </c>
      <c r="D15" s="215">
        <v>0</v>
      </c>
    </row>
    <row r="16" spans="2:4">
      <c r="B16" s="211">
        <v>10</v>
      </c>
      <c r="C16" s="214" t="s">
        <v>1586</v>
      </c>
      <c r="D16" s="215">
        <v>2203</v>
      </c>
    </row>
    <row r="17" spans="2:4">
      <c r="B17" s="211">
        <v>11</v>
      </c>
      <c r="C17" s="214" t="s">
        <v>1587</v>
      </c>
      <c r="D17" s="215">
        <v>0</v>
      </c>
    </row>
    <row r="18" spans="2:4">
      <c r="B18" s="211">
        <v>12</v>
      </c>
      <c r="C18" s="214" t="s">
        <v>1588</v>
      </c>
      <c r="D18" s="215">
        <v>0</v>
      </c>
    </row>
    <row r="19" spans="2:4">
      <c r="B19" s="211">
        <v>13</v>
      </c>
      <c r="C19" s="214" t="s">
        <v>1589</v>
      </c>
      <c r="D19" s="215">
        <v>7295</v>
      </c>
    </row>
    <row r="20" spans="2:4">
      <c r="B20" s="211">
        <v>15</v>
      </c>
      <c r="C20" s="214" t="s">
        <v>1590</v>
      </c>
      <c r="D20" s="215">
        <v>18</v>
      </c>
    </row>
    <row r="21" spans="2:4">
      <c r="B21" s="211">
        <v>16</v>
      </c>
      <c r="C21" s="214" t="s">
        <v>1591</v>
      </c>
      <c r="D21" s="215">
        <v>0</v>
      </c>
    </row>
    <row r="22" spans="2:4">
      <c r="B22" s="211">
        <v>17</v>
      </c>
      <c r="C22" s="214" t="s">
        <v>1592</v>
      </c>
      <c r="D22" s="215">
        <v>0</v>
      </c>
    </row>
    <row r="23" spans="2:4">
      <c r="B23" s="211">
        <v>18</v>
      </c>
      <c r="C23" s="214" t="s">
        <v>1593</v>
      </c>
      <c r="D23" s="215">
        <v>5</v>
      </c>
    </row>
    <row r="24" spans="2:4">
      <c r="B24" s="211">
        <v>19</v>
      </c>
      <c r="C24" s="214" t="s">
        <v>1594</v>
      </c>
      <c r="D24" s="215">
        <v>1</v>
      </c>
    </row>
    <row r="25" spans="2:4">
      <c r="B25" s="211">
        <v>20</v>
      </c>
      <c r="C25" s="214" t="s">
        <v>1595</v>
      </c>
      <c r="D25" s="215">
        <v>0</v>
      </c>
    </row>
    <row r="26" spans="2:4">
      <c r="B26" s="211">
        <v>22</v>
      </c>
      <c r="C26" s="214" t="s">
        <v>1596</v>
      </c>
      <c r="D26" s="215">
        <v>0</v>
      </c>
    </row>
    <row r="27" spans="2:4">
      <c r="B27" s="211">
        <v>23</v>
      </c>
      <c r="C27" s="214" t="s">
        <v>1597</v>
      </c>
      <c r="D27" s="215">
        <v>4226</v>
      </c>
    </row>
    <row r="28" spans="2:4">
      <c r="B28" s="211">
        <v>24</v>
      </c>
      <c r="C28" s="214" t="s">
        <v>1598</v>
      </c>
      <c r="D28" s="215">
        <v>4</v>
      </c>
    </row>
    <row r="29" spans="2:4">
      <c r="B29" s="211">
        <v>26</v>
      </c>
      <c r="C29" s="214" t="s">
        <v>1599</v>
      </c>
      <c r="D29" s="215">
        <v>0</v>
      </c>
    </row>
    <row r="30" spans="2:4">
      <c r="B30" s="211">
        <v>27</v>
      </c>
      <c r="C30" s="214" t="s">
        <v>1600</v>
      </c>
      <c r="D30" s="215">
        <v>1</v>
      </c>
    </row>
    <row r="31" spans="2:4">
      <c r="B31" s="211">
        <v>29</v>
      </c>
      <c r="C31" s="214" t="s">
        <v>1601</v>
      </c>
      <c r="D31" s="215">
        <v>6993</v>
      </c>
    </row>
    <row r="32" spans="2:4">
      <c r="B32" s="211">
        <v>30</v>
      </c>
      <c r="C32" s="214" t="s">
        <v>1602</v>
      </c>
      <c r="D32" s="215">
        <v>54</v>
      </c>
    </row>
    <row r="33" spans="2:4">
      <c r="B33" s="211">
        <v>31</v>
      </c>
      <c r="C33" s="214" t="s">
        <v>1603</v>
      </c>
      <c r="D33" s="215">
        <v>0</v>
      </c>
    </row>
    <row r="34" spans="2:4">
      <c r="B34" s="211">
        <v>32</v>
      </c>
      <c r="C34" s="214" t="s">
        <v>1604</v>
      </c>
      <c r="D34" s="215">
        <v>1</v>
      </c>
    </row>
    <row r="35" spans="2:4">
      <c r="B35" s="211">
        <v>33</v>
      </c>
      <c r="C35" s="214" t="s">
        <v>1605</v>
      </c>
      <c r="D35" s="215">
        <v>2</v>
      </c>
    </row>
    <row r="36" spans="2:4">
      <c r="B36" s="211">
        <v>34</v>
      </c>
      <c r="C36" s="214" t="s">
        <v>1606</v>
      </c>
      <c r="D36" s="215">
        <v>0</v>
      </c>
    </row>
    <row r="37" spans="2:4">
      <c r="B37" s="211">
        <v>35</v>
      </c>
      <c r="C37" s="214" t="s">
        <v>1607</v>
      </c>
      <c r="D37" s="215">
        <v>119</v>
      </c>
    </row>
    <row r="38" spans="2:4">
      <c r="B38" s="211">
        <v>36</v>
      </c>
      <c r="C38" s="214" t="s">
        <v>1608</v>
      </c>
      <c r="D38" s="215">
        <v>5</v>
      </c>
    </row>
    <row r="39" spans="2:4">
      <c r="B39" s="211">
        <v>37</v>
      </c>
      <c r="C39" s="214" t="s">
        <v>1609</v>
      </c>
      <c r="D39" s="215">
        <v>0</v>
      </c>
    </row>
    <row r="40" spans="2:4" ht="15.75" thickBot="1">
      <c r="B40" s="216">
        <v>38</v>
      </c>
      <c r="C40" s="217" t="s">
        <v>1610</v>
      </c>
      <c r="D40" s="218">
        <v>12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B2:D40"/>
  <sheetViews>
    <sheetView topLeftCell="A4" workbookViewId="0">
      <selection activeCell="G13" sqref="G13"/>
    </sheetView>
  </sheetViews>
  <sheetFormatPr defaultRowHeight="15"/>
  <cols>
    <col min="2" max="2" width="15.85546875" style="207" customWidth="1"/>
    <col min="3" max="3" width="85.85546875" bestFit="1" customWidth="1"/>
    <col min="4" max="4" width="11.5703125" bestFit="1" customWidth="1"/>
  </cols>
  <sheetData>
    <row r="2" spans="2:4" ht="15.75" thickBot="1"/>
    <row r="3" spans="2:4" ht="57" customHeight="1" thickBot="1">
      <c r="B3" s="208" t="s">
        <v>1574</v>
      </c>
      <c r="C3" s="209" t="s">
        <v>1575</v>
      </c>
      <c r="D3" s="210" t="s">
        <v>1576</v>
      </c>
    </row>
    <row r="4" spans="2:4">
      <c r="B4" s="211"/>
      <c r="C4" s="212"/>
      <c r="D4" s="213"/>
    </row>
    <row r="5" spans="2:4">
      <c r="B5" s="219" t="s">
        <v>0</v>
      </c>
      <c r="C5" s="220"/>
      <c r="D5" s="221">
        <f>SUM(D7:D40)</f>
        <v>20211</v>
      </c>
    </row>
    <row r="6" spans="2:4">
      <c r="B6" s="222"/>
      <c r="C6" s="148"/>
      <c r="D6" s="149"/>
    </row>
    <row r="7" spans="2:4">
      <c r="B7" s="211">
        <v>1</v>
      </c>
      <c r="C7" s="214" t="s">
        <v>1577</v>
      </c>
      <c r="D7" s="215">
        <v>1</v>
      </c>
    </row>
    <row r="8" spans="2:4">
      <c r="B8" s="211">
        <v>2</v>
      </c>
      <c r="C8" s="214" t="s">
        <v>1578</v>
      </c>
      <c r="D8" s="215">
        <v>3</v>
      </c>
    </row>
    <row r="9" spans="2:4">
      <c r="B9" s="211">
        <v>3</v>
      </c>
      <c r="C9" s="214" t="s">
        <v>1579</v>
      </c>
      <c r="D9" s="215">
        <v>0</v>
      </c>
    </row>
    <row r="10" spans="2:4">
      <c r="B10" s="211">
        <v>4</v>
      </c>
      <c r="C10" s="214" t="s">
        <v>1580</v>
      </c>
      <c r="D10" s="215">
        <v>3</v>
      </c>
    </row>
    <row r="11" spans="2:4">
      <c r="B11" s="211">
        <v>5</v>
      </c>
      <c r="C11" s="214" t="s">
        <v>1581</v>
      </c>
      <c r="D11" s="215">
        <v>0</v>
      </c>
    </row>
    <row r="12" spans="2:4">
      <c r="B12" s="211">
        <v>6</v>
      </c>
      <c r="C12" s="214" t="s">
        <v>1582</v>
      </c>
      <c r="D12" s="215">
        <v>166</v>
      </c>
    </row>
    <row r="13" spans="2:4">
      <c r="B13" s="211">
        <v>7</v>
      </c>
      <c r="C13" s="214" t="s">
        <v>1583</v>
      </c>
      <c r="D13" s="215">
        <v>0</v>
      </c>
    </row>
    <row r="14" spans="2:4">
      <c r="B14" s="211">
        <v>8</v>
      </c>
      <c r="C14" s="214" t="s">
        <v>1584</v>
      </c>
      <c r="D14" s="215">
        <v>10</v>
      </c>
    </row>
    <row r="15" spans="2:4">
      <c r="B15" s="211">
        <v>9</v>
      </c>
      <c r="C15" s="214" t="s">
        <v>1585</v>
      </c>
      <c r="D15" s="215">
        <v>0</v>
      </c>
    </row>
    <row r="16" spans="2:4">
      <c r="B16" s="211">
        <v>10</v>
      </c>
      <c r="C16" s="214" t="s">
        <v>1586</v>
      </c>
      <c r="D16" s="215">
        <v>1378</v>
      </c>
    </row>
    <row r="17" spans="2:4">
      <c r="B17" s="211">
        <v>11</v>
      </c>
      <c r="C17" s="214" t="s">
        <v>1587</v>
      </c>
      <c r="D17" s="215">
        <v>134</v>
      </c>
    </row>
    <row r="18" spans="2:4">
      <c r="B18" s="211">
        <v>12</v>
      </c>
      <c r="C18" s="214" t="s">
        <v>1588</v>
      </c>
      <c r="D18" s="215">
        <v>0</v>
      </c>
    </row>
    <row r="19" spans="2:4">
      <c r="B19" s="211">
        <v>13</v>
      </c>
      <c r="C19" s="214" t="s">
        <v>1589</v>
      </c>
      <c r="D19" s="215">
        <v>6</v>
      </c>
    </row>
    <row r="20" spans="2:4">
      <c r="B20" s="211">
        <v>15</v>
      </c>
      <c r="C20" s="214" t="s">
        <v>1590</v>
      </c>
      <c r="D20" s="215">
        <v>2246</v>
      </c>
    </row>
    <row r="21" spans="2:4">
      <c r="B21" s="211">
        <v>16</v>
      </c>
      <c r="C21" s="214" t="s">
        <v>1591</v>
      </c>
      <c r="D21" s="215">
        <v>0</v>
      </c>
    </row>
    <row r="22" spans="2:4">
      <c r="B22" s="211">
        <v>17</v>
      </c>
      <c r="C22" s="214" t="s">
        <v>1592</v>
      </c>
      <c r="D22" s="215">
        <v>0</v>
      </c>
    </row>
    <row r="23" spans="2:4">
      <c r="B23" s="211">
        <v>18</v>
      </c>
      <c r="C23" s="214" t="s">
        <v>1593</v>
      </c>
      <c r="D23" s="215">
        <v>18</v>
      </c>
    </row>
    <row r="24" spans="2:4">
      <c r="B24" s="211">
        <v>19</v>
      </c>
      <c r="C24" s="214" t="s">
        <v>1594</v>
      </c>
      <c r="D24" s="215">
        <v>0</v>
      </c>
    </row>
    <row r="25" spans="2:4">
      <c r="B25" s="211">
        <v>20</v>
      </c>
      <c r="C25" s="214" t="s">
        <v>1595</v>
      </c>
      <c r="D25" s="215">
        <v>0</v>
      </c>
    </row>
    <row r="26" spans="2:4">
      <c r="B26" s="211">
        <v>22</v>
      </c>
      <c r="C26" s="214" t="s">
        <v>1596</v>
      </c>
      <c r="D26" s="215">
        <v>0</v>
      </c>
    </row>
    <row r="27" spans="2:4">
      <c r="B27" s="211">
        <v>23</v>
      </c>
      <c r="C27" s="214" t="s">
        <v>1597</v>
      </c>
      <c r="D27" s="215">
        <v>15562</v>
      </c>
    </row>
    <row r="28" spans="2:4">
      <c r="B28" s="211">
        <v>24</v>
      </c>
      <c r="C28" s="214" t="s">
        <v>1598</v>
      </c>
      <c r="D28" s="215">
        <v>62</v>
      </c>
    </row>
    <row r="29" spans="2:4">
      <c r="B29" s="211">
        <v>26</v>
      </c>
      <c r="C29" s="214" t="s">
        <v>1599</v>
      </c>
      <c r="D29" s="215">
        <v>128</v>
      </c>
    </row>
    <row r="30" spans="2:4">
      <c r="B30" s="211">
        <v>27</v>
      </c>
      <c r="C30" s="214" t="s">
        <v>1600</v>
      </c>
      <c r="D30" s="215">
        <v>1</v>
      </c>
    </row>
    <row r="31" spans="2:4">
      <c r="B31" s="211">
        <v>29</v>
      </c>
      <c r="C31" s="214" t="s">
        <v>1601</v>
      </c>
      <c r="D31" s="215">
        <v>10</v>
      </c>
    </row>
    <row r="32" spans="2:4">
      <c r="B32" s="211">
        <v>30</v>
      </c>
      <c r="C32" s="214" t="s">
        <v>1602</v>
      </c>
      <c r="D32" s="215">
        <v>0</v>
      </c>
    </row>
    <row r="33" spans="2:4">
      <c r="B33" s="211">
        <v>31</v>
      </c>
      <c r="C33" s="214" t="s">
        <v>1603</v>
      </c>
      <c r="D33" s="215">
        <v>0</v>
      </c>
    </row>
    <row r="34" spans="2:4">
      <c r="B34" s="211">
        <v>32</v>
      </c>
      <c r="C34" s="214" t="s">
        <v>1604</v>
      </c>
      <c r="D34" s="215">
        <v>1</v>
      </c>
    </row>
    <row r="35" spans="2:4">
      <c r="B35" s="211">
        <v>33</v>
      </c>
      <c r="C35" s="214" t="s">
        <v>1605</v>
      </c>
      <c r="D35" s="215">
        <v>8</v>
      </c>
    </row>
    <row r="36" spans="2:4">
      <c r="B36" s="211">
        <v>34</v>
      </c>
      <c r="C36" s="214" t="s">
        <v>1606</v>
      </c>
      <c r="D36" s="215">
        <v>0</v>
      </c>
    </row>
    <row r="37" spans="2:4">
      <c r="B37" s="211">
        <v>35</v>
      </c>
      <c r="C37" s="214" t="s">
        <v>1607</v>
      </c>
      <c r="D37" s="215">
        <v>134</v>
      </c>
    </row>
    <row r="38" spans="2:4">
      <c r="B38" s="211">
        <v>36</v>
      </c>
      <c r="C38" s="214" t="s">
        <v>1608</v>
      </c>
      <c r="D38" s="215">
        <v>14</v>
      </c>
    </row>
    <row r="39" spans="2:4">
      <c r="B39" s="211">
        <v>37</v>
      </c>
      <c r="C39" s="214" t="s">
        <v>1609</v>
      </c>
      <c r="D39" s="215">
        <v>0</v>
      </c>
    </row>
    <row r="40" spans="2:4" ht="15.75" thickBot="1">
      <c r="B40" s="216">
        <v>38</v>
      </c>
      <c r="C40" s="217" t="s">
        <v>1610</v>
      </c>
      <c r="D40" s="218">
        <v>326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B2:D40"/>
  <sheetViews>
    <sheetView topLeftCell="A13" workbookViewId="0">
      <selection activeCell="F12" sqref="F12"/>
    </sheetView>
  </sheetViews>
  <sheetFormatPr defaultRowHeight="15"/>
  <cols>
    <col min="2" max="2" width="15.85546875" style="207" customWidth="1"/>
    <col min="3" max="3" width="85.85546875" bestFit="1" customWidth="1"/>
    <col min="4" max="4" width="11.5703125" bestFit="1" customWidth="1"/>
  </cols>
  <sheetData>
    <row r="2" spans="2:4" ht="15.75" thickBot="1"/>
    <row r="3" spans="2:4" ht="57" customHeight="1" thickBot="1">
      <c r="B3" s="208" t="s">
        <v>1574</v>
      </c>
      <c r="C3" s="209" t="s">
        <v>1575</v>
      </c>
      <c r="D3" s="210" t="s">
        <v>1576</v>
      </c>
    </row>
    <row r="4" spans="2:4">
      <c r="B4" s="211"/>
      <c r="C4" s="212"/>
      <c r="D4" s="213"/>
    </row>
    <row r="5" spans="2:4">
      <c r="B5" s="219" t="s">
        <v>0</v>
      </c>
      <c r="C5" s="220"/>
      <c r="D5" s="221">
        <f>SUM(D7:D40)</f>
        <v>96882</v>
      </c>
    </row>
    <row r="6" spans="2:4">
      <c r="B6" s="222"/>
      <c r="C6" s="148"/>
      <c r="D6" s="149"/>
    </row>
    <row r="7" spans="2:4">
      <c r="B7" s="211">
        <v>1</v>
      </c>
      <c r="C7" s="214" t="s">
        <v>1577</v>
      </c>
      <c r="D7" s="215">
        <v>110</v>
      </c>
    </row>
    <row r="8" spans="2:4">
      <c r="B8" s="211">
        <v>2</v>
      </c>
      <c r="C8" s="214" t="s">
        <v>1578</v>
      </c>
      <c r="D8" s="215">
        <v>15</v>
      </c>
    </row>
    <row r="9" spans="2:4">
      <c r="B9" s="211">
        <v>3</v>
      </c>
      <c r="C9" s="214" t="s">
        <v>1579</v>
      </c>
      <c r="D9" s="215">
        <v>17</v>
      </c>
    </row>
    <row r="10" spans="2:4">
      <c r="B10" s="211">
        <v>4</v>
      </c>
      <c r="C10" s="214" t="s">
        <v>1580</v>
      </c>
      <c r="D10" s="215">
        <v>226</v>
      </c>
    </row>
    <row r="11" spans="2:4">
      <c r="B11" s="211">
        <v>5</v>
      </c>
      <c r="C11" s="214" t="s">
        <v>1581</v>
      </c>
      <c r="D11" s="215">
        <v>0</v>
      </c>
    </row>
    <row r="12" spans="2:4">
      <c r="B12" s="211">
        <v>6</v>
      </c>
      <c r="C12" s="214" t="s">
        <v>1582</v>
      </c>
      <c r="D12" s="215">
        <v>138</v>
      </c>
    </row>
    <row r="13" spans="2:4">
      <c r="B13" s="211">
        <v>7</v>
      </c>
      <c r="C13" s="214" t="s">
        <v>1583</v>
      </c>
      <c r="D13" s="215">
        <v>0</v>
      </c>
    </row>
    <row r="14" spans="2:4">
      <c r="B14" s="211">
        <v>8</v>
      </c>
      <c r="C14" s="214" t="s">
        <v>1584</v>
      </c>
      <c r="D14" s="215">
        <v>29</v>
      </c>
    </row>
    <row r="15" spans="2:4">
      <c r="B15" s="211">
        <v>9</v>
      </c>
      <c r="C15" s="214" t="s">
        <v>1585</v>
      </c>
      <c r="D15" s="215">
        <v>0</v>
      </c>
    </row>
    <row r="16" spans="2:4">
      <c r="B16" s="211">
        <v>10</v>
      </c>
      <c r="C16" s="214" t="s">
        <v>1586</v>
      </c>
      <c r="D16" s="215">
        <v>2641</v>
      </c>
    </row>
    <row r="17" spans="2:4">
      <c r="B17" s="211">
        <v>11</v>
      </c>
      <c r="C17" s="214" t="s">
        <v>1587</v>
      </c>
      <c r="D17" s="215">
        <v>62848</v>
      </c>
    </row>
    <row r="18" spans="2:4">
      <c r="B18" s="211">
        <v>12</v>
      </c>
      <c r="C18" s="214" t="s">
        <v>1588</v>
      </c>
      <c r="D18" s="215">
        <v>12</v>
      </c>
    </row>
    <row r="19" spans="2:4">
      <c r="B19" s="211">
        <v>13</v>
      </c>
      <c r="C19" s="214" t="s">
        <v>1589</v>
      </c>
      <c r="D19" s="215">
        <v>2863</v>
      </c>
    </row>
    <row r="20" spans="2:4">
      <c r="B20" s="211">
        <v>15</v>
      </c>
      <c r="C20" s="214" t="s">
        <v>1590</v>
      </c>
      <c r="D20" s="215">
        <v>5417</v>
      </c>
    </row>
    <row r="21" spans="2:4">
      <c r="B21" s="211">
        <v>16</v>
      </c>
      <c r="C21" s="214" t="s">
        <v>1591</v>
      </c>
      <c r="D21" s="215">
        <v>0</v>
      </c>
    </row>
    <row r="22" spans="2:4">
      <c r="B22" s="211">
        <v>17</v>
      </c>
      <c r="C22" s="214" t="s">
        <v>1592</v>
      </c>
      <c r="D22" s="215">
        <v>0</v>
      </c>
    </row>
    <row r="23" spans="2:4">
      <c r="B23" s="211">
        <v>18</v>
      </c>
      <c r="C23" s="214" t="s">
        <v>1593</v>
      </c>
      <c r="D23" s="215">
        <v>34</v>
      </c>
    </row>
    <row r="24" spans="2:4">
      <c r="B24" s="211">
        <v>19</v>
      </c>
      <c r="C24" s="214" t="s">
        <v>1594</v>
      </c>
      <c r="D24" s="215">
        <v>491</v>
      </c>
    </row>
    <row r="25" spans="2:4">
      <c r="B25" s="211">
        <v>20</v>
      </c>
      <c r="C25" s="214" t="s">
        <v>1595</v>
      </c>
      <c r="D25" s="215">
        <v>0</v>
      </c>
    </row>
    <row r="26" spans="2:4">
      <c r="B26" s="211">
        <v>22</v>
      </c>
      <c r="C26" s="214" t="s">
        <v>1596</v>
      </c>
      <c r="D26" s="215">
        <v>0</v>
      </c>
    </row>
    <row r="27" spans="2:4">
      <c r="B27" s="211">
        <v>23</v>
      </c>
      <c r="C27" s="214" t="s">
        <v>1597</v>
      </c>
      <c r="D27" s="215">
        <v>16143</v>
      </c>
    </row>
    <row r="28" spans="2:4">
      <c r="B28" s="211">
        <v>24</v>
      </c>
      <c r="C28" s="214" t="s">
        <v>1598</v>
      </c>
      <c r="D28" s="215">
        <v>67</v>
      </c>
    </row>
    <row r="29" spans="2:4">
      <c r="B29" s="211">
        <v>26</v>
      </c>
      <c r="C29" s="214" t="s">
        <v>1599</v>
      </c>
      <c r="D29" s="215">
        <v>83</v>
      </c>
    </row>
    <row r="30" spans="2:4">
      <c r="B30" s="211">
        <v>27</v>
      </c>
      <c r="C30" s="214" t="s">
        <v>1600</v>
      </c>
      <c r="D30" s="215">
        <v>115</v>
      </c>
    </row>
    <row r="31" spans="2:4">
      <c r="B31" s="211">
        <v>29</v>
      </c>
      <c r="C31" s="214" t="s">
        <v>1601</v>
      </c>
      <c r="D31" s="215">
        <v>1552</v>
      </c>
    </row>
    <row r="32" spans="2:4">
      <c r="B32" s="211">
        <v>30</v>
      </c>
      <c r="C32" s="214" t="s">
        <v>1602</v>
      </c>
      <c r="D32" s="215">
        <v>43</v>
      </c>
    </row>
    <row r="33" spans="2:4">
      <c r="B33" s="211">
        <v>31</v>
      </c>
      <c r="C33" s="214" t="s">
        <v>1603</v>
      </c>
      <c r="D33" s="215">
        <v>0</v>
      </c>
    </row>
    <row r="34" spans="2:4">
      <c r="B34" s="211">
        <v>32</v>
      </c>
      <c r="C34" s="214" t="s">
        <v>1604</v>
      </c>
      <c r="D34" s="215">
        <v>233</v>
      </c>
    </row>
    <row r="35" spans="2:4">
      <c r="B35" s="211">
        <v>33</v>
      </c>
      <c r="C35" s="214" t="s">
        <v>1605</v>
      </c>
      <c r="D35" s="215">
        <v>94</v>
      </c>
    </row>
    <row r="36" spans="2:4">
      <c r="B36" s="211">
        <v>34</v>
      </c>
      <c r="C36" s="214" t="s">
        <v>1606</v>
      </c>
      <c r="D36" s="215">
        <v>14</v>
      </c>
    </row>
    <row r="37" spans="2:4">
      <c r="B37" s="211">
        <v>35</v>
      </c>
      <c r="C37" s="214" t="s">
        <v>1607</v>
      </c>
      <c r="D37" s="215">
        <v>121</v>
      </c>
    </row>
    <row r="38" spans="2:4">
      <c r="B38" s="211">
        <v>36</v>
      </c>
      <c r="C38" s="214" t="s">
        <v>1608</v>
      </c>
      <c r="D38" s="215">
        <v>700</v>
      </c>
    </row>
    <row r="39" spans="2:4">
      <c r="B39" s="211">
        <v>37</v>
      </c>
      <c r="C39" s="214" t="s">
        <v>1609</v>
      </c>
      <c r="D39" s="215">
        <v>378</v>
      </c>
    </row>
    <row r="40" spans="2:4" ht="15.75" thickBot="1">
      <c r="B40" s="216">
        <v>38</v>
      </c>
      <c r="C40" s="217" t="s">
        <v>1610</v>
      </c>
      <c r="D40" s="218">
        <v>2498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B2:AO4444"/>
  <sheetViews>
    <sheetView showGridLines="0" topLeftCell="D1" workbookViewId="0">
      <selection activeCell="K8" sqref="K8"/>
    </sheetView>
  </sheetViews>
  <sheetFormatPr defaultRowHeight="15"/>
  <cols>
    <col min="1" max="1" width="9.140625" style="42"/>
    <col min="2" max="2" width="8" style="37" customWidth="1"/>
    <col min="3" max="3" width="84" style="38" customWidth="1"/>
    <col min="4" max="4" width="16" style="39" bestFit="1" customWidth="1"/>
    <col min="5" max="5" width="13.42578125" style="37" customWidth="1"/>
    <col min="6" max="6" width="9.140625" style="40"/>
    <col min="7" max="7" width="13.42578125" style="37" customWidth="1"/>
    <col min="8" max="8" width="9.140625" style="40"/>
    <col min="9" max="9" width="10.28515625" style="40" customWidth="1"/>
    <col min="10" max="10" width="9.140625" style="40"/>
    <col min="11" max="11" width="16" style="37" customWidth="1"/>
    <col min="12" max="12" width="9.140625" style="40"/>
    <col min="13" max="13" width="15.42578125" style="37" hidden="1" customWidth="1"/>
    <col min="14" max="14" width="9.140625" style="40"/>
    <col min="15" max="15" width="9.85546875" style="37" hidden="1" customWidth="1"/>
    <col min="16" max="16" width="8.85546875" style="40" bestFit="1" customWidth="1"/>
    <col min="17" max="17" width="16.85546875" style="37" hidden="1" customWidth="1"/>
    <col min="18" max="18" width="8.85546875" style="40" bestFit="1" customWidth="1"/>
    <col min="19" max="19" width="13.42578125" style="37" hidden="1" customWidth="1"/>
    <col min="20" max="20" width="8.85546875" style="40" bestFit="1" customWidth="1"/>
    <col min="21" max="22" width="9.140625" style="41"/>
    <col min="23" max="23" width="76.42578125" style="41" bestFit="1" customWidth="1"/>
    <col min="24" max="24" width="11.28515625" style="42" bestFit="1" customWidth="1"/>
    <col min="25" max="25" width="9.140625" style="42" customWidth="1"/>
    <col min="26" max="26" width="9.140625" style="42"/>
    <col min="27" max="27" width="9.140625" style="42" customWidth="1"/>
    <col min="28" max="30" width="10.42578125" style="42" customWidth="1"/>
    <col min="31" max="33" width="9.140625" style="42"/>
    <col min="34" max="34" width="11.28515625" style="42" bestFit="1" customWidth="1"/>
    <col min="35" max="35" width="12.85546875" style="42" bestFit="1" customWidth="1"/>
    <col min="36" max="36" width="9.140625" style="42"/>
    <col min="37" max="37" width="11.140625" style="42" customWidth="1"/>
    <col min="38" max="38" width="9.140625" style="42"/>
    <col min="39" max="39" width="12.85546875" style="42" bestFit="1" customWidth="1"/>
    <col min="40" max="16384" width="9.140625" style="42"/>
  </cols>
  <sheetData>
    <row r="2" spans="2:30" ht="15.75" thickBot="1"/>
    <row r="3" spans="2:30" ht="18" customHeight="1">
      <c r="B3" s="278" t="s">
        <v>147</v>
      </c>
      <c r="C3" s="279"/>
      <c r="D3" s="279"/>
      <c r="E3" s="279"/>
      <c r="F3" s="279"/>
      <c r="G3" s="279"/>
      <c r="H3" s="279"/>
      <c r="I3" s="279"/>
      <c r="J3" s="279"/>
      <c r="K3" s="279"/>
      <c r="L3" s="279"/>
      <c r="M3" s="279"/>
      <c r="N3" s="279"/>
      <c r="O3" s="279"/>
      <c r="P3" s="279"/>
      <c r="Q3" s="279"/>
      <c r="R3" s="279"/>
      <c r="S3" s="279"/>
      <c r="T3" s="280"/>
      <c r="U3" s="42"/>
      <c r="V3" s="291" t="s">
        <v>148</v>
      </c>
      <c r="W3" s="292"/>
      <c r="X3" s="292"/>
      <c r="Y3" s="292"/>
      <c r="Z3" s="292"/>
      <c r="AA3" s="292"/>
      <c r="AB3" s="292"/>
      <c r="AC3" s="292"/>
      <c r="AD3" s="293"/>
    </row>
    <row r="4" spans="2:30" ht="23.25" customHeight="1" thickBot="1">
      <c r="B4" s="281"/>
      <c r="C4" s="282"/>
      <c r="D4" s="282"/>
      <c r="E4" s="282"/>
      <c r="F4" s="282"/>
      <c r="G4" s="282"/>
      <c r="H4" s="282"/>
      <c r="I4" s="282"/>
      <c r="J4" s="282"/>
      <c r="K4" s="282"/>
      <c r="L4" s="282"/>
      <c r="M4" s="282"/>
      <c r="N4" s="282"/>
      <c r="O4" s="282"/>
      <c r="P4" s="282"/>
      <c r="Q4" s="282"/>
      <c r="R4" s="282"/>
      <c r="S4" s="282"/>
      <c r="T4" s="283"/>
      <c r="U4" s="42"/>
      <c r="V4" s="294"/>
      <c r="W4" s="295"/>
      <c r="X4" s="295"/>
      <c r="Y4" s="295"/>
      <c r="Z4" s="295"/>
      <c r="AA4" s="295"/>
      <c r="AB4" s="295"/>
      <c r="AC4" s="295"/>
      <c r="AD4" s="296"/>
    </row>
    <row r="5" spans="2:30" ht="15.75" thickBot="1">
      <c r="B5" s="284" t="s">
        <v>149</v>
      </c>
      <c r="C5" s="285"/>
      <c r="D5" s="276" t="s">
        <v>150</v>
      </c>
      <c r="E5" s="271" t="s">
        <v>151</v>
      </c>
      <c r="F5" s="272"/>
      <c r="G5" s="272"/>
      <c r="H5" s="272"/>
      <c r="I5" s="272"/>
      <c r="J5" s="273"/>
      <c r="K5" s="173"/>
      <c r="L5" s="288" t="s">
        <v>152</v>
      </c>
      <c r="M5" s="289"/>
      <c r="N5" s="289"/>
      <c r="O5" s="289"/>
      <c r="P5" s="289"/>
      <c r="Q5" s="289"/>
      <c r="R5" s="289"/>
      <c r="S5" s="289"/>
      <c r="T5" s="290"/>
      <c r="U5" s="42"/>
      <c r="V5" s="274" t="s">
        <v>149</v>
      </c>
      <c r="W5" s="98"/>
      <c r="X5" s="276" t="s">
        <v>150</v>
      </c>
      <c r="Y5" s="271" t="s">
        <v>151</v>
      </c>
      <c r="Z5" s="272"/>
      <c r="AA5" s="272"/>
      <c r="AB5" s="272"/>
      <c r="AC5" s="272"/>
      <c r="AD5" s="273"/>
    </row>
    <row r="6" spans="2:30" ht="24.75" thickBot="1">
      <c r="B6" s="286"/>
      <c r="C6" s="287"/>
      <c r="D6" s="277"/>
      <c r="E6" s="168" t="s">
        <v>153</v>
      </c>
      <c r="F6" s="169" t="s">
        <v>153</v>
      </c>
      <c r="G6" s="169" t="s">
        <v>154</v>
      </c>
      <c r="H6" s="169" t="s">
        <v>154</v>
      </c>
      <c r="I6" s="169" t="s">
        <v>1571</v>
      </c>
      <c r="J6" s="170" t="s">
        <v>1571</v>
      </c>
      <c r="K6" s="47" t="s">
        <v>155</v>
      </c>
      <c r="L6" s="46" t="s">
        <v>155</v>
      </c>
      <c r="M6" s="44" t="s">
        <v>156</v>
      </c>
      <c r="N6" s="44" t="s">
        <v>156</v>
      </c>
      <c r="O6" s="44" t="s">
        <v>157</v>
      </c>
      <c r="P6" s="44" t="s">
        <v>157</v>
      </c>
      <c r="Q6" s="44" t="s">
        <v>158</v>
      </c>
      <c r="R6" s="44" t="s">
        <v>158</v>
      </c>
      <c r="S6" s="44" t="s">
        <v>159</v>
      </c>
      <c r="T6" s="45" t="s">
        <v>159</v>
      </c>
      <c r="U6" s="42"/>
      <c r="V6" s="275"/>
      <c r="W6" s="47"/>
      <c r="X6" s="277"/>
      <c r="Y6" s="168" t="s">
        <v>153</v>
      </c>
      <c r="Z6" s="169" t="s">
        <v>153</v>
      </c>
      <c r="AA6" s="169" t="s">
        <v>154</v>
      </c>
      <c r="AB6" s="169" t="s">
        <v>154</v>
      </c>
      <c r="AC6" s="169" t="s">
        <v>1571</v>
      </c>
      <c r="AD6" s="170" t="s">
        <v>1571</v>
      </c>
    </row>
    <row r="7" spans="2:30" ht="12.75">
      <c r="B7" s="48"/>
      <c r="C7" s="174"/>
      <c r="D7" s="49"/>
      <c r="E7" s="52"/>
      <c r="F7" s="50"/>
      <c r="G7" s="50"/>
      <c r="H7" s="50"/>
      <c r="I7" s="50"/>
      <c r="J7" s="51"/>
      <c r="K7" s="48"/>
      <c r="L7" s="52"/>
      <c r="M7" s="50"/>
      <c r="N7" s="50"/>
      <c r="O7" s="50"/>
      <c r="P7" s="50"/>
      <c r="Q7" s="50"/>
      <c r="R7" s="50"/>
      <c r="S7" s="50"/>
      <c r="T7" s="51"/>
      <c r="U7" s="42"/>
      <c r="V7" s="53"/>
      <c r="W7" s="53"/>
      <c r="X7" s="205"/>
      <c r="Y7" s="196"/>
      <c r="AD7" s="54"/>
    </row>
    <row r="8" spans="2:30" ht="12.75">
      <c r="B8" s="55" t="s">
        <v>0</v>
      </c>
      <c r="C8" s="175"/>
      <c r="D8" s="56">
        <f>SUM(D11:D1401)</f>
        <v>16448649</v>
      </c>
      <c r="E8" s="167">
        <f>SUM(E11:E1401)</f>
        <v>910682</v>
      </c>
      <c r="F8" s="58">
        <f>E8/$D$8</f>
        <v>5.5365154913330571E-2</v>
      </c>
      <c r="G8" s="57">
        <f>SUM(G11:G1401)</f>
        <v>882881</v>
      </c>
      <c r="H8" s="58">
        <f>G8/$D$8</f>
        <v>5.3674985708552718E-2</v>
      </c>
      <c r="I8" s="57">
        <f>SUM(I11:I1401)</f>
        <v>1670132</v>
      </c>
      <c r="J8" s="59">
        <f>I8/$D$8</f>
        <v>0.10153612007891955</v>
      </c>
      <c r="K8" s="56">
        <f>SUM(K11:K1401)</f>
        <v>14804031</v>
      </c>
      <c r="L8" s="60">
        <f>K8/$D$8</f>
        <v>0.90001501035130604</v>
      </c>
      <c r="M8" s="57">
        <f>SUM(M11:M1401)</f>
        <v>736824</v>
      </c>
      <c r="N8" s="58">
        <f>M8/$D$8</f>
        <v>4.4795411465099653E-2</v>
      </c>
      <c r="O8" s="57">
        <f>SUM(O11:O1401)</f>
        <v>286579</v>
      </c>
      <c r="P8" s="58">
        <f>O8/$D$8</f>
        <v>1.7422646686667095E-2</v>
      </c>
      <c r="Q8" s="57">
        <f>SUM(Q11:Q1401)</f>
        <v>43926</v>
      </c>
      <c r="R8" s="58">
        <f>Q8/$D$8</f>
        <v>2.6704928775609475E-3</v>
      </c>
      <c r="S8" s="57">
        <f>SUM(S11:S1401)</f>
        <v>577289</v>
      </c>
      <c r="T8" s="59">
        <f>S8/$D$8</f>
        <v>3.5096438619366246E-2</v>
      </c>
      <c r="U8" s="42"/>
      <c r="V8" s="55" t="s">
        <v>0</v>
      </c>
      <c r="W8" s="55"/>
      <c r="X8" s="56">
        <f>SUM(X11:X20)</f>
        <v>2091458</v>
      </c>
      <c r="Y8" s="167">
        <f t="shared" ref="Y8:AC8" si="0">SUM(Y11:Y20)</f>
        <v>680168</v>
      </c>
      <c r="Z8" s="58">
        <f>Y8/$X$8</f>
        <v>0.32521236381509933</v>
      </c>
      <c r="AA8" s="57">
        <f t="shared" si="0"/>
        <v>662484</v>
      </c>
      <c r="AB8" s="58">
        <f>AA8/$X$8</f>
        <v>0.31675701830971503</v>
      </c>
      <c r="AC8" s="57">
        <f t="shared" si="0"/>
        <v>511664</v>
      </c>
      <c r="AD8" s="59">
        <f>AC8/X8</f>
        <v>0.2446446450275358</v>
      </c>
    </row>
    <row r="9" spans="2:30" ht="12.75">
      <c r="B9" s="55"/>
      <c r="C9" s="175"/>
      <c r="D9" s="56"/>
      <c r="E9" s="167"/>
      <c r="F9" s="58"/>
      <c r="G9" s="57"/>
      <c r="H9" s="58"/>
      <c r="I9" s="58"/>
      <c r="J9" s="59"/>
      <c r="K9" s="56"/>
      <c r="L9" s="60"/>
      <c r="M9" s="57"/>
      <c r="N9" s="58"/>
      <c r="O9" s="57"/>
      <c r="P9" s="58"/>
      <c r="Q9" s="57"/>
      <c r="R9" s="58"/>
      <c r="S9" s="57"/>
      <c r="T9" s="59"/>
      <c r="U9" s="42"/>
      <c r="V9" s="55"/>
      <c r="W9" s="55"/>
      <c r="X9" s="56"/>
      <c r="Y9" s="167"/>
      <c r="Z9" s="58"/>
      <c r="AA9" s="57"/>
      <c r="AB9" s="58"/>
      <c r="AC9" s="58"/>
      <c r="AD9" s="59"/>
    </row>
    <row r="10" spans="2:30" ht="12.75">
      <c r="B10" s="61"/>
      <c r="C10" s="176"/>
      <c r="D10" s="62"/>
      <c r="E10" s="64"/>
      <c r="F10" s="37"/>
      <c r="H10" s="37"/>
      <c r="I10" s="37"/>
      <c r="J10" s="63"/>
      <c r="K10" s="61"/>
      <c r="L10" s="64"/>
      <c r="N10" s="37"/>
      <c r="P10" s="37"/>
      <c r="R10" s="37"/>
      <c r="T10" s="63"/>
      <c r="U10" s="42"/>
      <c r="V10" s="65"/>
      <c r="W10" s="65"/>
      <c r="X10" s="49"/>
      <c r="Y10" s="166"/>
      <c r="Z10" s="67"/>
      <c r="AA10" s="66"/>
      <c r="AB10" s="67"/>
      <c r="AC10" s="67"/>
      <c r="AD10" s="68"/>
    </row>
    <row r="11" spans="2:30" ht="12.75">
      <c r="B11" s="69" t="s">
        <v>160</v>
      </c>
      <c r="C11" s="119" t="str">
        <f>VLOOKUP(B11,[1]Sheet1!$A$2:$B$1929,2,FALSE)</f>
        <v>Intracranial Procedures for Trauma with Diagnosis of Intracranial Injury with CC</v>
      </c>
      <c r="D11" s="71">
        <v>2002</v>
      </c>
      <c r="E11" s="118">
        <v>1829</v>
      </c>
      <c r="F11" s="40">
        <f t="shared" ref="F11:F74" si="1">E11/$D11</f>
        <v>0.91358641358641357</v>
      </c>
      <c r="G11" s="72">
        <v>1607</v>
      </c>
      <c r="H11" s="40">
        <f t="shared" ref="H11:H74" si="2">G11/$D11</f>
        <v>0.80269730269730266</v>
      </c>
      <c r="I11" s="171">
        <v>1903</v>
      </c>
      <c r="J11" s="73">
        <f>I11/$D11</f>
        <v>0.9505494505494505</v>
      </c>
      <c r="K11" s="69">
        <v>1785</v>
      </c>
      <c r="L11" s="74">
        <f t="shared" ref="L11:L14" si="3">K11/$D11</f>
        <v>0.89160839160839156</v>
      </c>
      <c r="M11" s="72">
        <v>183</v>
      </c>
      <c r="N11" s="40">
        <f t="shared" ref="N11:N74" si="4">M11/$D11</f>
        <v>9.1408591408591408E-2</v>
      </c>
      <c r="O11" s="72">
        <v>27</v>
      </c>
      <c r="P11" s="40">
        <f t="shared" ref="P11:P74" si="5">O11/$D11</f>
        <v>1.3486513486513486E-2</v>
      </c>
      <c r="Q11" s="72">
        <v>5</v>
      </c>
      <c r="R11" s="40">
        <f t="shared" ref="R11:R74" si="6">Q11/$D11</f>
        <v>2.4975024975024975E-3</v>
      </c>
      <c r="S11" s="72">
        <v>2</v>
      </c>
      <c r="T11" s="73">
        <f t="shared" ref="T11:T74" si="7">S11/$D11</f>
        <v>9.99000999000999E-4</v>
      </c>
      <c r="U11" s="42"/>
      <c r="V11" s="75" t="s">
        <v>161</v>
      </c>
      <c r="W11" s="75" t="str">
        <f>VLOOKUP(V11,[1]Sheet1!$A$2:$B$1929,2,FALSE)</f>
        <v>Cystic Fibrosis with CC</v>
      </c>
      <c r="X11" s="76">
        <v>6651</v>
      </c>
      <c r="Y11" s="193">
        <v>6149</v>
      </c>
      <c r="Z11" s="78">
        <f t="shared" ref="Z11:Z20" si="8">Y11/$X11</f>
        <v>0.92452262817621411</v>
      </c>
      <c r="AA11" s="77">
        <v>5720</v>
      </c>
      <c r="AB11" s="78">
        <f t="shared" ref="AB11:AB20" si="9">AA11/$X11</f>
        <v>0.86002104946624569</v>
      </c>
      <c r="AC11" s="197">
        <v>351</v>
      </c>
      <c r="AD11" s="199">
        <f>AC11/X11</f>
        <v>5.2774018944519621E-2</v>
      </c>
    </row>
    <row r="12" spans="2:30" ht="12.75">
      <c r="B12" s="69" t="s">
        <v>162</v>
      </c>
      <c r="C12" s="119" t="str">
        <f>VLOOKUP(B12,[1]Sheet1!$A$2:$B$1929,2,FALSE)</f>
        <v>Intracranial Procedures for Trauma with Diagnosis of Intracranial Injury without CC</v>
      </c>
      <c r="D12" s="71">
        <v>269</v>
      </c>
      <c r="E12" s="118">
        <v>242</v>
      </c>
      <c r="F12" s="40">
        <f t="shared" si="1"/>
        <v>0.8996282527881041</v>
      </c>
      <c r="G12" s="72">
        <v>234</v>
      </c>
      <c r="H12" s="40">
        <f t="shared" si="2"/>
        <v>0.86988847583643125</v>
      </c>
      <c r="I12" s="171">
        <v>247</v>
      </c>
      <c r="J12" s="73">
        <f t="shared" ref="J12:J75" si="10">I12/$D12</f>
        <v>0.91821561338289959</v>
      </c>
      <c r="K12" s="69">
        <v>246</v>
      </c>
      <c r="L12" s="74">
        <f t="shared" si="3"/>
        <v>0.91449814126394047</v>
      </c>
      <c r="M12" s="72">
        <v>17</v>
      </c>
      <c r="N12" s="40">
        <f t="shared" si="4"/>
        <v>6.3197026022304828E-2</v>
      </c>
      <c r="O12" s="72">
        <v>4</v>
      </c>
      <c r="P12" s="40">
        <f t="shared" si="5"/>
        <v>1.4869888475836431E-2</v>
      </c>
      <c r="Q12" s="72">
        <v>1</v>
      </c>
      <c r="R12" s="40">
        <f t="shared" si="6"/>
        <v>3.7174721189591076E-3</v>
      </c>
      <c r="S12" s="72">
        <v>1</v>
      </c>
      <c r="T12" s="73">
        <f t="shared" si="7"/>
        <v>3.7174721189591076E-3</v>
      </c>
      <c r="U12" s="42"/>
      <c r="V12" s="75" t="s">
        <v>163</v>
      </c>
      <c r="W12" s="75" t="str">
        <f>VLOOKUP(V12,[1]Sheet1!$A$2:$B$1929,2,FALSE)</f>
        <v>Cystic Fibrosis without CC</v>
      </c>
      <c r="X12" s="76">
        <v>1049</v>
      </c>
      <c r="Y12" s="193">
        <v>972</v>
      </c>
      <c r="Z12" s="78">
        <f t="shared" si="8"/>
        <v>0.92659675881792181</v>
      </c>
      <c r="AA12" s="77">
        <v>942</v>
      </c>
      <c r="AB12" s="78">
        <f t="shared" si="9"/>
        <v>0.89799809342230696</v>
      </c>
      <c r="AC12" s="197">
        <v>74</v>
      </c>
      <c r="AD12" s="199">
        <f t="shared" ref="AD12:AD20" si="11">AC12/X12</f>
        <v>7.0543374642516685E-2</v>
      </c>
    </row>
    <row r="13" spans="2:30" ht="12.75">
      <c r="B13" s="69" t="s">
        <v>164</v>
      </c>
      <c r="C13" s="119" t="str">
        <f>VLOOKUP(B13,[1]Sheet1!$A$2:$B$1929,2,FALSE)</f>
        <v>Intracranial Procedures for Trauma with Diagnosis of Head Injury or Skull Fracture, with CC</v>
      </c>
      <c r="D13" s="71">
        <v>1825</v>
      </c>
      <c r="E13" s="118">
        <v>1725</v>
      </c>
      <c r="F13" s="40">
        <f t="shared" si="1"/>
        <v>0.9452054794520548</v>
      </c>
      <c r="G13" s="72">
        <v>1541</v>
      </c>
      <c r="H13" s="40">
        <f t="shared" si="2"/>
        <v>0.84438356164383566</v>
      </c>
      <c r="I13" s="171">
        <v>1771</v>
      </c>
      <c r="J13" s="73">
        <f t="shared" si="10"/>
        <v>0.97041095890410956</v>
      </c>
      <c r="K13" s="69">
        <v>1684</v>
      </c>
      <c r="L13" s="74">
        <f t="shared" si="3"/>
        <v>0.92273972602739729</v>
      </c>
      <c r="M13" s="72">
        <v>103</v>
      </c>
      <c r="N13" s="40">
        <f t="shared" si="4"/>
        <v>5.6438356164383564E-2</v>
      </c>
      <c r="O13" s="72">
        <v>32</v>
      </c>
      <c r="P13" s="40">
        <f t="shared" si="5"/>
        <v>1.7534246575342465E-2</v>
      </c>
      <c r="Q13" s="72">
        <v>5</v>
      </c>
      <c r="R13" s="40">
        <f t="shared" si="6"/>
        <v>2.7397260273972603E-3</v>
      </c>
      <c r="S13" s="72">
        <v>1</v>
      </c>
      <c r="T13" s="73">
        <f t="shared" si="7"/>
        <v>5.4794520547945202E-4</v>
      </c>
      <c r="U13" s="42"/>
      <c r="V13" s="75" t="s">
        <v>165</v>
      </c>
      <c r="W13" s="75" t="str">
        <f>VLOOKUP(V13,[1]Sheet1!$A$2:$B$1929,2,FALSE)</f>
        <v>Chronic Kidney Disease with length of stay 1 day or less, associated with Renal Dialysis</v>
      </c>
      <c r="X13" s="76">
        <v>916952</v>
      </c>
      <c r="Y13" s="193">
        <v>158</v>
      </c>
      <c r="Z13" s="78">
        <f t="shared" si="8"/>
        <v>1.7231000095970127E-4</v>
      </c>
      <c r="AA13" s="77">
        <v>1</v>
      </c>
      <c r="AB13" s="78">
        <f t="shared" si="9"/>
        <v>1.0905696263272231E-6</v>
      </c>
      <c r="AC13" s="197">
        <v>453775</v>
      </c>
      <c r="AD13" s="199">
        <f t="shared" si="11"/>
        <v>0.4948732321866357</v>
      </c>
    </row>
    <row r="14" spans="2:30" ht="12.75">
      <c r="B14" s="69" t="s">
        <v>166</v>
      </c>
      <c r="C14" s="119" t="str">
        <f>VLOOKUP(B14,[1]Sheet1!$A$2:$B$1929,2,FALSE)</f>
        <v>Intracranial Procedures for Trauma with Diagnosis of Head Injury or Skull Fracture, without CC</v>
      </c>
      <c r="D14" s="71">
        <v>233</v>
      </c>
      <c r="E14" s="118">
        <v>199</v>
      </c>
      <c r="F14" s="40">
        <f t="shared" si="1"/>
        <v>0.85407725321888417</v>
      </c>
      <c r="G14" s="72">
        <v>191</v>
      </c>
      <c r="H14" s="40">
        <f t="shared" si="2"/>
        <v>0.81974248927038629</v>
      </c>
      <c r="I14" s="171">
        <v>190</v>
      </c>
      <c r="J14" s="73">
        <f t="shared" si="10"/>
        <v>0.81545064377682408</v>
      </c>
      <c r="K14" s="69">
        <v>212</v>
      </c>
      <c r="L14" s="74">
        <f t="shared" si="3"/>
        <v>0.90987124463519309</v>
      </c>
      <c r="M14" s="72">
        <v>7</v>
      </c>
      <c r="N14" s="40">
        <f t="shared" si="4"/>
        <v>3.0042918454935622E-2</v>
      </c>
      <c r="O14" s="72">
        <v>12</v>
      </c>
      <c r="P14" s="40">
        <f t="shared" si="5"/>
        <v>5.1502145922746781E-2</v>
      </c>
      <c r="Q14" s="72">
        <v>2</v>
      </c>
      <c r="R14" s="40">
        <f t="shared" si="6"/>
        <v>8.5836909871244635E-3</v>
      </c>
      <c r="S14" s="72">
        <v>0</v>
      </c>
      <c r="T14" s="73">
        <f t="shared" si="7"/>
        <v>0</v>
      </c>
      <c r="U14" s="42"/>
      <c r="V14" s="75" t="s">
        <v>167</v>
      </c>
      <c r="W14" s="75" t="str">
        <f>VLOOKUP(V14,[1]Sheet1!$A$2:$B$1929,2,FALSE)</f>
        <v>Cystic Fibrosis with length of stay 0 days</v>
      </c>
      <c r="X14" s="76">
        <v>2681</v>
      </c>
      <c r="Y14" s="193">
        <v>1722</v>
      </c>
      <c r="Z14" s="78">
        <f t="shared" si="8"/>
        <v>0.64229765013054829</v>
      </c>
      <c r="AA14" s="77">
        <v>1391</v>
      </c>
      <c r="AB14" s="78">
        <f t="shared" si="9"/>
        <v>0.51883625512868337</v>
      </c>
      <c r="AC14" s="197">
        <v>2539</v>
      </c>
      <c r="AD14" s="199">
        <f t="shared" si="11"/>
        <v>0.94703468854904882</v>
      </c>
    </row>
    <row r="15" spans="2:30" ht="12.75">
      <c r="B15" s="69" t="s">
        <v>168</v>
      </c>
      <c r="C15" s="119" t="str">
        <f>VLOOKUP(B15,[1]Sheet1!$A$2:$B$1929,2,FALSE)</f>
        <v>Major Intracranial Procedures Except Trauma with Non-Transient Stroke or Cerebrovascular Accident, Nervous System Infections or Encephalopathy, with CC</v>
      </c>
      <c r="D15" s="71">
        <v>346</v>
      </c>
      <c r="E15" s="118">
        <v>321</v>
      </c>
      <c r="F15" s="40">
        <f t="shared" si="1"/>
        <v>0.9277456647398844</v>
      </c>
      <c r="G15" s="72">
        <v>281</v>
      </c>
      <c r="H15" s="40">
        <f t="shared" si="2"/>
        <v>0.81213872832369938</v>
      </c>
      <c r="I15" s="171">
        <v>342</v>
      </c>
      <c r="J15" s="73">
        <f t="shared" si="10"/>
        <v>0.98843930635838151</v>
      </c>
      <c r="K15" s="69">
        <v>281</v>
      </c>
      <c r="L15" s="74">
        <f t="shared" ref="L15:L78" si="12">K15/$D15</f>
        <v>0.81213872832369938</v>
      </c>
      <c r="M15" s="72">
        <v>35</v>
      </c>
      <c r="N15" s="40">
        <f t="shared" si="4"/>
        <v>0.10115606936416185</v>
      </c>
      <c r="O15" s="72">
        <v>23</v>
      </c>
      <c r="P15" s="40">
        <f t="shared" si="5"/>
        <v>6.6473988439306353E-2</v>
      </c>
      <c r="Q15" s="72">
        <v>7</v>
      </c>
      <c r="R15" s="40">
        <f t="shared" si="6"/>
        <v>2.023121387283237E-2</v>
      </c>
      <c r="S15" s="72">
        <v>0</v>
      </c>
      <c r="T15" s="73">
        <f t="shared" si="7"/>
        <v>0</v>
      </c>
      <c r="U15" s="42"/>
      <c r="V15" s="75" t="s">
        <v>169</v>
      </c>
      <c r="W15" s="75" t="str">
        <f>VLOOKUP(V15,[1]Sheet1!$A$2:$B$1929,2,FALSE)</f>
        <v>Cystic Fibrosis with length of stay between 1 and 7 days</v>
      </c>
      <c r="X15" s="76">
        <v>1577</v>
      </c>
      <c r="Y15" s="193">
        <v>964</v>
      </c>
      <c r="Z15" s="78">
        <f t="shared" si="8"/>
        <v>0.61128725428027897</v>
      </c>
      <c r="AA15" s="77">
        <v>926</v>
      </c>
      <c r="AB15" s="78">
        <f t="shared" si="9"/>
        <v>0.58719086873811033</v>
      </c>
      <c r="AC15" s="197">
        <v>1455</v>
      </c>
      <c r="AD15" s="199">
        <f t="shared" si="11"/>
        <v>0.92263792010145851</v>
      </c>
    </row>
    <row r="16" spans="2:30" ht="12.75">
      <c r="B16" s="69" t="s">
        <v>170</v>
      </c>
      <c r="C16" s="119" t="str">
        <f>VLOOKUP(B16,[1]Sheet1!$A$2:$B$1929,2,FALSE)</f>
        <v>Major Intracranial Procedures Except Trauma with Non-Transient Stroke or Cerebrovascular Accident, Nervous System Infections or Encephalopathy, without CC</v>
      </c>
      <c r="D16" s="71">
        <v>53</v>
      </c>
      <c r="E16" s="118">
        <v>46</v>
      </c>
      <c r="F16" s="40">
        <f t="shared" si="1"/>
        <v>0.86792452830188682</v>
      </c>
      <c r="G16" s="72">
        <v>44</v>
      </c>
      <c r="H16" s="40">
        <f t="shared" si="2"/>
        <v>0.83018867924528306</v>
      </c>
      <c r="I16" s="171">
        <v>52</v>
      </c>
      <c r="J16" s="73">
        <f t="shared" si="10"/>
        <v>0.98113207547169812</v>
      </c>
      <c r="K16" s="69">
        <v>41</v>
      </c>
      <c r="L16" s="74">
        <f t="shared" si="12"/>
        <v>0.77358490566037741</v>
      </c>
      <c r="M16" s="72">
        <v>5</v>
      </c>
      <c r="N16" s="40">
        <f t="shared" si="4"/>
        <v>9.4339622641509441E-2</v>
      </c>
      <c r="O16" s="72">
        <v>4</v>
      </c>
      <c r="P16" s="40">
        <f t="shared" si="5"/>
        <v>7.5471698113207544E-2</v>
      </c>
      <c r="Q16" s="72">
        <v>0</v>
      </c>
      <c r="R16" s="40">
        <f t="shared" si="6"/>
        <v>0</v>
      </c>
      <c r="S16" s="72">
        <v>3</v>
      </c>
      <c r="T16" s="73">
        <f t="shared" si="7"/>
        <v>5.6603773584905662E-2</v>
      </c>
      <c r="U16" s="42"/>
      <c r="V16" s="75" t="s">
        <v>171</v>
      </c>
      <c r="W16" s="75" t="str">
        <f>VLOOKUP(V16,[1]Sheet1!$A$2:$B$1929,2,FALSE)</f>
        <v>Cystic Fibrosis with length of stay between 8 and 14 days</v>
      </c>
      <c r="X16" s="76">
        <v>1546</v>
      </c>
      <c r="Y16" s="193">
        <v>903</v>
      </c>
      <c r="Z16" s="78">
        <f t="shared" si="8"/>
        <v>0.58408796895213455</v>
      </c>
      <c r="AA16" s="77">
        <v>800</v>
      </c>
      <c r="AB16" s="78">
        <f t="shared" si="9"/>
        <v>0.51746442432082795</v>
      </c>
      <c r="AC16" s="197">
        <v>1441</v>
      </c>
      <c r="AD16" s="199">
        <f t="shared" si="11"/>
        <v>0.93208279430789132</v>
      </c>
    </row>
    <row r="17" spans="2:41" ht="12.75">
      <c r="B17" s="69" t="s">
        <v>172</v>
      </c>
      <c r="C17" s="119" t="str">
        <f>VLOOKUP(B17,[1]Sheet1!$A$2:$B$1929,2,FALSE)</f>
        <v>Major Intracranial Procedures Except Trauma with Haemorrhagic Cerebrovascular Disorders with CC</v>
      </c>
      <c r="D17" s="71">
        <v>687</v>
      </c>
      <c r="E17" s="118">
        <v>671</v>
      </c>
      <c r="F17" s="40">
        <f t="shared" si="1"/>
        <v>0.97671033478893743</v>
      </c>
      <c r="G17" s="72">
        <v>635</v>
      </c>
      <c r="H17" s="40">
        <f t="shared" si="2"/>
        <v>0.92430858806404659</v>
      </c>
      <c r="I17" s="171">
        <v>685</v>
      </c>
      <c r="J17" s="73">
        <f t="shared" si="10"/>
        <v>0.99708879184861721</v>
      </c>
      <c r="K17" s="69">
        <v>642</v>
      </c>
      <c r="L17" s="74">
        <f t="shared" si="12"/>
        <v>0.93449781659388642</v>
      </c>
      <c r="M17" s="72">
        <v>13</v>
      </c>
      <c r="N17" s="40">
        <f t="shared" si="4"/>
        <v>1.8922852983988356E-2</v>
      </c>
      <c r="O17" s="72">
        <v>31</v>
      </c>
      <c r="P17" s="40">
        <f t="shared" si="5"/>
        <v>4.5123726346433773E-2</v>
      </c>
      <c r="Q17" s="72">
        <v>1</v>
      </c>
      <c r="R17" s="40">
        <f t="shared" si="6"/>
        <v>1.455604075691412E-3</v>
      </c>
      <c r="S17" s="72">
        <v>0</v>
      </c>
      <c r="T17" s="73">
        <f t="shared" si="7"/>
        <v>0</v>
      </c>
      <c r="U17" s="42"/>
      <c r="V17" s="75" t="s">
        <v>173</v>
      </c>
      <c r="W17" s="75" t="str">
        <f>VLOOKUP(V17,[1]Sheet1!$A$2:$B$1929,2,FALSE)</f>
        <v>Cystic Fibrosis with length of stay 15 days or more</v>
      </c>
      <c r="X17" s="76">
        <v>500</v>
      </c>
      <c r="Y17" s="193">
        <v>330</v>
      </c>
      <c r="Z17" s="78">
        <f t="shared" si="8"/>
        <v>0.66</v>
      </c>
      <c r="AA17" s="77">
        <v>282</v>
      </c>
      <c r="AB17" s="78">
        <f t="shared" si="9"/>
        <v>0.56399999999999995</v>
      </c>
      <c r="AC17" s="197">
        <v>467</v>
      </c>
      <c r="AD17" s="199">
        <f t="shared" si="11"/>
        <v>0.93400000000000005</v>
      </c>
    </row>
    <row r="18" spans="2:41" ht="12.75">
      <c r="B18" s="69" t="s">
        <v>174</v>
      </c>
      <c r="C18" s="119" t="str">
        <f>VLOOKUP(B18,[1]Sheet1!$A$2:$B$1929,2,FALSE)</f>
        <v>Major Intracranial Procedures Except Trauma with Haemorrhagic Cerebrovascular Disorders without CC</v>
      </c>
      <c r="D18" s="71">
        <v>329</v>
      </c>
      <c r="E18" s="118">
        <v>327</v>
      </c>
      <c r="F18" s="40">
        <f t="shared" si="1"/>
        <v>0.99392097264437695</v>
      </c>
      <c r="G18" s="72">
        <v>322</v>
      </c>
      <c r="H18" s="40">
        <f t="shared" si="2"/>
        <v>0.97872340425531912</v>
      </c>
      <c r="I18" s="171">
        <v>298</v>
      </c>
      <c r="J18" s="73">
        <f t="shared" si="10"/>
        <v>0.9057750759878419</v>
      </c>
      <c r="K18" s="69">
        <v>318</v>
      </c>
      <c r="L18" s="74">
        <f t="shared" si="12"/>
        <v>0.96656534954407292</v>
      </c>
      <c r="M18" s="72">
        <v>0</v>
      </c>
      <c r="N18" s="40">
        <f t="shared" si="4"/>
        <v>0</v>
      </c>
      <c r="O18" s="72">
        <v>8</v>
      </c>
      <c r="P18" s="40">
        <f t="shared" si="5"/>
        <v>2.4316109422492401E-2</v>
      </c>
      <c r="Q18" s="72">
        <v>0</v>
      </c>
      <c r="R18" s="40">
        <f t="shared" si="6"/>
        <v>0</v>
      </c>
      <c r="S18" s="72">
        <v>3</v>
      </c>
      <c r="T18" s="73">
        <f t="shared" si="7"/>
        <v>9.11854103343465E-3</v>
      </c>
      <c r="U18" s="42"/>
      <c r="V18" s="75" t="s">
        <v>175</v>
      </c>
      <c r="W18" s="75" t="str">
        <f>VLOOKUP(V18,[1]Sheet1!$A$2:$B$1929,2,FALSE)</f>
        <v>Healthy Baby</v>
      </c>
      <c r="X18" s="76">
        <v>486728</v>
      </c>
      <c r="Y18" s="193">
        <v>8</v>
      </c>
      <c r="Z18" s="78">
        <f t="shared" si="8"/>
        <v>1.6436284742196875E-5</v>
      </c>
      <c r="AA18" s="77">
        <v>114</v>
      </c>
      <c r="AB18" s="78">
        <f t="shared" si="9"/>
        <v>2.3421705757630546E-4</v>
      </c>
      <c r="AC18" s="197">
        <v>438</v>
      </c>
      <c r="AD18" s="199">
        <f t="shared" si="11"/>
        <v>8.9988658963527889E-4</v>
      </c>
    </row>
    <row r="19" spans="2:41" ht="12.75">
      <c r="B19" s="69" t="s">
        <v>176</v>
      </c>
      <c r="C19" s="119" t="str">
        <f>VLOOKUP(B19,[1]Sheet1!$A$2:$B$1929,2,FALSE)</f>
        <v>Major Intracranial Procedures Except Trauma with Brain Tumours or Cerebral Cysts, with CC</v>
      </c>
      <c r="D19" s="71">
        <v>3594</v>
      </c>
      <c r="E19" s="118">
        <v>3511</v>
      </c>
      <c r="F19" s="40">
        <f t="shared" si="1"/>
        <v>0.97690595436839178</v>
      </c>
      <c r="G19" s="72">
        <v>3165</v>
      </c>
      <c r="H19" s="40">
        <f t="shared" si="2"/>
        <v>0.88063439065108517</v>
      </c>
      <c r="I19" s="171">
        <v>3508</v>
      </c>
      <c r="J19" s="73">
        <f t="shared" si="10"/>
        <v>0.97607122982749028</v>
      </c>
      <c r="K19" s="69">
        <v>3467</v>
      </c>
      <c r="L19" s="74">
        <f t="shared" si="12"/>
        <v>0.96466332776850305</v>
      </c>
      <c r="M19" s="72">
        <v>71</v>
      </c>
      <c r="N19" s="40">
        <f t="shared" si="4"/>
        <v>1.9755147468002224E-2</v>
      </c>
      <c r="O19" s="72">
        <v>44</v>
      </c>
      <c r="P19" s="40">
        <f t="shared" si="5"/>
        <v>1.2242626599888704E-2</v>
      </c>
      <c r="Q19" s="72">
        <v>11</v>
      </c>
      <c r="R19" s="40">
        <f t="shared" si="6"/>
        <v>3.060656649972176E-3</v>
      </c>
      <c r="S19" s="72">
        <v>1</v>
      </c>
      <c r="T19" s="73">
        <f t="shared" si="7"/>
        <v>2.7824151363383418E-4</v>
      </c>
      <c r="U19" s="42"/>
      <c r="V19" s="75" t="s">
        <v>177</v>
      </c>
      <c r="W19" s="75" t="str">
        <f>VLOOKUP(V19,[1]Sheet1!$A$2:$B$1929,2,FALSE)</f>
        <v>Same Day Chemotherapy Admission or Attendance</v>
      </c>
      <c r="X19" s="76">
        <v>612416</v>
      </c>
      <c r="Y19" s="193">
        <v>607614</v>
      </c>
      <c r="Z19" s="78">
        <f t="shared" si="8"/>
        <v>0.99215892465252375</v>
      </c>
      <c r="AA19" s="77">
        <v>594071</v>
      </c>
      <c r="AB19" s="78">
        <f t="shared" si="9"/>
        <v>0.97004487145992269</v>
      </c>
      <c r="AC19" s="197">
        <v>48832</v>
      </c>
      <c r="AD19" s="199">
        <f t="shared" si="11"/>
        <v>7.9736649597659109E-2</v>
      </c>
    </row>
    <row r="20" spans="2:41" ht="13.5" thickBot="1">
      <c r="B20" s="69" t="s">
        <v>178</v>
      </c>
      <c r="C20" s="119" t="str">
        <f>VLOOKUP(B20,[1]Sheet1!$A$2:$B$1929,2,FALSE)</f>
        <v>Major Intracranial Procedures Except Trauma with Brain Tumours or Cerebral Cysts, without CC</v>
      </c>
      <c r="D20" s="71">
        <v>1531</v>
      </c>
      <c r="E20" s="118">
        <v>1483</v>
      </c>
      <c r="F20" s="40">
        <f t="shared" si="1"/>
        <v>0.96864794252122799</v>
      </c>
      <c r="G20" s="72">
        <v>1441</v>
      </c>
      <c r="H20" s="40">
        <f t="shared" si="2"/>
        <v>0.94121489222730237</v>
      </c>
      <c r="I20" s="171">
        <v>1496</v>
      </c>
      <c r="J20" s="73">
        <f t="shared" si="10"/>
        <v>0.97713912475506204</v>
      </c>
      <c r="K20" s="69">
        <v>1454</v>
      </c>
      <c r="L20" s="74">
        <f t="shared" si="12"/>
        <v>0.94970607446113653</v>
      </c>
      <c r="M20" s="72">
        <v>17</v>
      </c>
      <c r="N20" s="40">
        <f t="shared" si="4"/>
        <v>1.1103853690398433E-2</v>
      </c>
      <c r="O20" s="72">
        <v>57</v>
      </c>
      <c r="P20" s="40">
        <f t="shared" si="5"/>
        <v>3.7230568256041804E-2</v>
      </c>
      <c r="Q20" s="72">
        <v>3</v>
      </c>
      <c r="R20" s="40">
        <f t="shared" si="6"/>
        <v>1.9595035924232528E-3</v>
      </c>
      <c r="S20" s="72">
        <v>0</v>
      </c>
      <c r="T20" s="73">
        <f t="shared" si="7"/>
        <v>0</v>
      </c>
      <c r="U20" s="42"/>
      <c r="V20" s="80" t="s">
        <v>179</v>
      </c>
      <c r="W20" s="80" t="str">
        <f>VLOOKUP(V20,[1]Sheet1!$A$2:$B$1929,2,FALSE)</f>
        <v>Same Day External Beam Radiotherapy Admission or Attendance</v>
      </c>
      <c r="X20" s="81">
        <v>61358</v>
      </c>
      <c r="Y20" s="194">
        <v>61348</v>
      </c>
      <c r="Z20" s="83">
        <f t="shared" si="8"/>
        <v>0.99983702206721214</v>
      </c>
      <c r="AA20" s="82">
        <v>58237</v>
      </c>
      <c r="AB20" s="83">
        <f t="shared" si="9"/>
        <v>0.94913458717689625</v>
      </c>
      <c r="AC20" s="198">
        <v>2292</v>
      </c>
      <c r="AD20" s="200">
        <f t="shared" si="11"/>
        <v>3.7354542194986802E-2</v>
      </c>
    </row>
    <row r="21" spans="2:41" ht="12.75">
      <c r="B21" s="69" t="s">
        <v>180</v>
      </c>
      <c r="C21" s="119" t="str">
        <f>VLOOKUP(B21,[1]Sheet1!$A$2:$B$1929,2,FALSE)</f>
        <v>Major Intracranial Procedures Except Trauma with Cerebral Degenerations or Miscellaneous Disorders of Nervous System, with CC</v>
      </c>
      <c r="D21" s="71">
        <v>757</v>
      </c>
      <c r="E21" s="118">
        <v>733</v>
      </c>
      <c r="F21" s="40">
        <f t="shared" si="1"/>
        <v>0.96829590488771466</v>
      </c>
      <c r="G21" s="72">
        <v>602</v>
      </c>
      <c r="H21" s="40">
        <f t="shared" si="2"/>
        <v>0.79524438573315714</v>
      </c>
      <c r="I21" s="171">
        <v>690</v>
      </c>
      <c r="J21" s="73">
        <f t="shared" si="10"/>
        <v>0.91149273447820345</v>
      </c>
      <c r="K21" s="69">
        <v>720</v>
      </c>
      <c r="L21" s="74">
        <f t="shared" si="12"/>
        <v>0.95112285336856006</v>
      </c>
      <c r="M21" s="72">
        <v>16</v>
      </c>
      <c r="N21" s="40">
        <f t="shared" si="4"/>
        <v>2.1136063408190225E-2</v>
      </c>
      <c r="O21" s="72">
        <v>16</v>
      </c>
      <c r="P21" s="40">
        <f t="shared" si="5"/>
        <v>2.1136063408190225E-2</v>
      </c>
      <c r="Q21" s="72">
        <v>4</v>
      </c>
      <c r="R21" s="40">
        <f t="shared" si="6"/>
        <v>5.2840158520475562E-3</v>
      </c>
      <c r="S21" s="72">
        <v>1</v>
      </c>
      <c r="T21" s="73">
        <f t="shared" si="7"/>
        <v>1.321003963011889E-3</v>
      </c>
      <c r="U21" s="42"/>
      <c r="V21" s="85"/>
      <c r="W21" s="85"/>
      <c r="X21" s="77"/>
      <c r="Y21" s="77"/>
      <c r="Z21" s="78"/>
      <c r="AA21" s="77"/>
      <c r="AB21" s="78"/>
      <c r="AC21" s="78"/>
      <c r="AD21" s="78"/>
    </row>
    <row r="22" spans="2:41" ht="12.75">
      <c r="B22" s="69" t="s">
        <v>181</v>
      </c>
      <c r="C22" s="119" t="str">
        <f>VLOOKUP(B22,[1]Sheet1!$A$2:$B$1929,2,FALSE)</f>
        <v>Major Intracranial Procedures Except Trauma with Cerebral Degenerations or Miscellaneous Disorders of Nervous System, without CC</v>
      </c>
      <c r="D22" s="71">
        <v>390</v>
      </c>
      <c r="E22" s="118">
        <v>370</v>
      </c>
      <c r="F22" s="40">
        <f t="shared" si="1"/>
        <v>0.94871794871794868</v>
      </c>
      <c r="G22" s="72">
        <v>337</v>
      </c>
      <c r="H22" s="40">
        <f t="shared" si="2"/>
        <v>0.86410256410256414</v>
      </c>
      <c r="I22" s="171">
        <v>362</v>
      </c>
      <c r="J22" s="73">
        <f t="shared" si="10"/>
        <v>0.92820512820512824</v>
      </c>
      <c r="K22" s="69">
        <v>380</v>
      </c>
      <c r="L22" s="74">
        <f t="shared" si="12"/>
        <v>0.97435897435897434</v>
      </c>
      <c r="M22" s="72">
        <v>4</v>
      </c>
      <c r="N22" s="40">
        <f t="shared" si="4"/>
        <v>1.0256410256410256E-2</v>
      </c>
      <c r="O22" s="72">
        <v>6</v>
      </c>
      <c r="P22" s="40">
        <f t="shared" si="5"/>
        <v>1.5384615384615385E-2</v>
      </c>
      <c r="Q22" s="72">
        <v>0</v>
      </c>
      <c r="R22" s="40">
        <f t="shared" si="6"/>
        <v>0</v>
      </c>
      <c r="S22" s="72">
        <v>0</v>
      </c>
      <c r="T22" s="73">
        <f t="shared" si="7"/>
        <v>0</v>
      </c>
      <c r="U22" s="42"/>
      <c r="V22" s="85"/>
      <c r="W22" s="85"/>
      <c r="X22" s="77"/>
      <c r="Y22" s="77"/>
      <c r="Z22" s="78"/>
      <c r="AA22" s="77"/>
      <c r="AB22" s="78"/>
      <c r="AC22" s="78"/>
      <c r="AD22" s="78"/>
    </row>
    <row r="23" spans="2:41" ht="13.5" thickBot="1">
      <c r="B23" s="69" t="s">
        <v>182</v>
      </c>
      <c r="C23" s="119" t="str">
        <f>VLOOKUP(B23,[1]Sheet1!$A$2:$B$1929,2,FALSE)</f>
        <v>Major Intracranial Procedures Except Trauma with Muscular, Balance, Cranial or Peripheral Nerve Disorders or Epilepsy, with CC</v>
      </c>
      <c r="D23" s="71">
        <v>550</v>
      </c>
      <c r="E23" s="118">
        <v>517</v>
      </c>
      <c r="F23" s="40">
        <f t="shared" si="1"/>
        <v>0.94</v>
      </c>
      <c r="G23" s="72">
        <v>459</v>
      </c>
      <c r="H23" s="40">
        <f t="shared" si="2"/>
        <v>0.83454545454545459</v>
      </c>
      <c r="I23" s="171">
        <v>498</v>
      </c>
      <c r="J23" s="73">
        <f t="shared" si="10"/>
        <v>0.9054545454545454</v>
      </c>
      <c r="K23" s="69">
        <v>541</v>
      </c>
      <c r="L23" s="74">
        <f t="shared" si="12"/>
        <v>0.98363636363636364</v>
      </c>
      <c r="M23" s="72">
        <v>0</v>
      </c>
      <c r="N23" s="40">
        <f t="shared" si="4"/>
        <v>0</v>
      </c>
      <c r="O23" s="72">
        <v>8</v>
      </c>
      <c r="P23" s="40">
        <f t="shared" si="5"/>
        <v>1.4545454545454545E-2</v>
      </c>
      <c r="Q23" s="72">
        <v>0</v>
      </c>
      <c r="R23" s="40">
        <f t="shared" si="6"/>
        <v>0</v>
      </c>
      <c r="S23" s="72">
        <v>1</v>
      </c>
      <c r="T23" s="73">
        <f t="shared" si="7"/>
        <v>1.8181818181818182E-3</v>
      </c>
      <c r="U23" s="42"/>
      <c r="V23" s="85"/>
      <c r="W23" s="85"/>
      <c r="X23" s="77"/>
      <c r="Y23" s="77"/>
      <c r="Z23" s="78"/>
      <c r="AA23" s="77"/>
      <c r="AB23" s="78"/>
      <c r="AC23" s="78"/>
      <c r="AD23" s="78"/>
    </row>
    <row r="24" spans="2:41" ht="18" customHeight="1">
      <c r="B24" s="69" t="s">
        <v>183</v>
      </c>
      <c r="C24" s="119" t="str">
        <f>VLOOKUP(B24,[1]Sheet1!$A$2:$B$1929,2,FALSE)</f>
        <v>Major Intracranial Procedures Except Trauma with Muscular, Balance, Cranial or Peripheral Nerve Disorders or Epilepsy, without CC</v>
      </c>
      <c r="D24" s="71">
        <v>278</v>
      </c>
      <c r="E24" s="118">
        <v>235</v>
      </c>
      <c r="F24" s="40">
        <f t="shared" si="1"/>
        <v>0.84532374100719421</v>
      </c>
      <c r="G24" s="72">
        <v>217</v>
      </c>
      <c r="H24" s="40">
        <f t="shared" si="2"/>
        <v>0.78057553956834536</v>
      </c>
      <c r="I24" s="171">
        <v>227</v>
      </c>
      <c r="J24" s="73">
        <f t="shared" si="10"/>
        <v>0.81654676258992809</v>
      </c>
      <c r="K24" s="69">
        <v>269</v>
      </c>
      <c r="L24" s="74">
        <f t="shared" si="12"/>
        <v>0.96762589928057552</v>
      </c>
      <c r="M24" s="72">
        <v>3</v>
      </c>
      <c r="N24" s="40">
        <f t="shared" si="4"/>
        <v>1.0791366906474821E-2</v>
      </c>
      <c r="O24" s="72">
        <v>3</v>
      </c>
      <c r="P24" s="40">
        <f t="shared" si="5"/>
        <v>1.0791366906474821E-2</v>
      </c>
      <c r="Q24" s="72">
        <v>2</v>
      </c>
      <c r="R24" s="40">
        <f t="shared" si="6"/>
        <v>7.1942446043165471E-3</v>
      </c>
      <c r="S24" s="72">
        <v>1</v>
      </c>
      <c r="T24" s="73">
        <f t="shared" si="7"/>
        <v>3.5971223021582736E-3</v>
      </c>
      <c r="U24" s="42"/>
      <c r="V24" s="278" t="s">
        <v>184</v>
      </c>
      <c r="W24" s="279"/>
      <c r="X24" s="279"/>
      <c r="Y24" s="279"/>
      <c r="Z24" s="279"/>
      <c r="AA24" s="279"/>
      <c r="AB24" s="279"/>
      <c r="AC24" s="279"/>
      <c r="AD24" s="280"/>
    </row>
    <row r="25" spans="2:41" ht="15.75" customHeight="1" thickBot="1">
      <c r="B25" s="69" t="s">
        <v>185</v>
      </c>
      <c r="C25" s="119" t="str">
        <f>VLOOKUP(B25,[1]Sheet1!$A$2:$B$1929,2,FALSE)</f>
        <v>Major Intracranial Procedures Except Trauma with Other Diagnoses with CC</v>
      </c>
      <c r="D25" s="71">
        <v>1347</v>
      </c>
      <c r="E25" s="118">
        <v>838</v>
      </c>
      <c r="F25" s="40">
        <f t="shared" si="1"/>
        <v>0.62212323682256865</v>
      </c>
      <c r="G25" s="72">
        <v>685</v>
      </c>
      <c r="H25" s="40">
        <f t="shared" si="2"/>
        <v>0.50853749072011878</v>
      </c>
      <c r="I25" s="171">
        <v>818</v>
      </c>
      <c r="J25" s="73">
        <f t="shared" si="10"/>
        <v>0.60727542687453595</v>
      </c>
      <c r="K25" s="69">
        <v>1193</v>
      </c>
      <c r="L25" s="74">
        <f t="shared" si="12"/>
        <v>0.88567186340014847</v>
      </c>
      <c r="M25" s="72">
        <v>59</v>
      </c>
      <c r="N25" s="40">
        <f t="shared" si="4"/>
        <v>4.3801039346696359E-2</v>
      </c>
      <c r="O25" s="72">
        <v>41</v>
      </c>
      <c r="P25" s="40">
        <f t="shared" si="5"/>
        <v>3.0438010393466965E-2</v>
      </c>
      <c r="Q25" s="72">
        <v>1</v>
      </c>
      <c r="R25" s="40">
        <f t="shared" si="6"/>
        <v>7.4239049740163323E-4</v>
      </c>
      <c r="S25" s="72">
        <v>53</v>
      </c>
      <c r="T25" s="73">
        <f t="shared" si="7"/>
        <v>3.9346696362286562E-2</v>
      </c>
      <c r="U25" s="42"/>
      <c r="V25" s="281"/>
      <c r="W25" s="282"/>
      <c r="X25" s="282"/>
      <c r="Y25" s="282"/>
      <c r="Z25" s="282"/>
      <c r="AA25" s="282"/>
      <c r="AB25" s="282"/>
      <c r="AC25" s="282"/>
      <c r="AD25" s="283"/>
    </row>
    <row r="26" spans="2:41" ht="13.5" customHeight="1" thickBot="1">
      <c r="B26" s="69" t="s">
        <v>186</v>
      </c>
      <c r="C26" s="119" t="str">
        <f>VLOOKUP(B26,[1]Sheet1!$A$2:$B$1929,2,FALSE)</f>
        <v>Major Intracranial Procedures Except Trauma with Other Diagnoses without CC</v>
      </c>
      <c r="D26" s="71">
        <v>1165</v>
      </c>
      <c r="E26" s="118">
        <v>397</v>
      </c>
      <c r="F26" s="40">
        <f t="shared" si="1"/>
        <v>0.34077253218884118</v>
      </c>
      <c r="G26" s="72">
        <v>370</v>
      </c>
      <c r="H26" s="40">
        <f t="shared" si="2"/>
        <v>0.31759656652360513</v>
      </c>
      <c r="I26" s="171">
        <v>363</v>
      </c>
      <c r="J26" s="73">
        <f t="shared" si="10"/>
        <v>0.31158798283261802</v>
      </c>
      <c r="K26" s="69">
        <v>1022</v>
      </c>
      <c r="L26" s="74">
        <f t="shared" si="12"/>
        <v>0.87725321888412022</v>
      </c>
      <c r="M26" s="72">
        <v>30</v>
      </c>
      <c r="N26" s="40">
        <f t="shared" si="4"/>
        <v>2.575107296137339E-2</v>
      </c>
      <c r="O26" s="72">
        <v>39</v>
      </c>
      <c r="P26" s="40">
        <f t="shared" si="5"/>
        <v>3.3476394849785408E-2</v>
      </c>
      <c r="Q26" s="72">
        <v>5</v>
      </c>
      <c r="R26" s="40">
        <f t="shared" si="6"/>
        <v>4.2918454935622317E-3</v>
      </c>
      <c r="S26" s="72">
        <v>69</v>
      </c>
      <c r="T26" s="73">
        <f t="shared" si="7"/>
        <v>5.9227467811158799E-2</v>
      </c>
      <c r="U26" s="42"/>
      <c r="V26" s="274" t="s">
        <v>149</v>
      </c>
      <c r="W26" s="98"/>
      <c r="X26" s="276" t="s">
        <v>150</v>
      </c>
      <c r="Y26" s="271" t="s">
        <v>151</v>
      </c>
      <c r="Z26" s="272"/>
      <c r="AA26" s="272"/>
      <c r="AB26" s="272"/>
      <c r="AC26" s="272"/>
      <c r="AD26" s="273"/>
      <c r="AF26" s="1"/>
      <c r="AG26" s="1"/>
      <c r="AH26" s="1"/>
      <c r="AI26" s="1"/>
      <c r="AJ26" s="1"/>
      <c r="AK26" s="1"/>
      <c r="AL26"/>
      <c r="AM26"/>
      <c r="AN26"/>
      <c r="AO26"/>
    </row>
    <row r="27" spans="2:41" ht="24.75" thickBot="1">
      <c r="B27" s="69" t="s">
        <v>187</v>
      </c>
      <c r="C27" s="119" t="str">
        <f>VLOOKUP(B27,[1]Sheet1!$A$2:$B$1929,2,FALSE)</f>
        <v>Intermediate Intracranial Procedures Except Trauma with Non-Transient Stroke or Cerebrovascular Accident, Nervous System Infections or Encephalopathy, with CC</v>
      </c>
      <c r="D27" s="71">
        <v>118</v>
      </c>
      <c r="E27" s="118">
        <v>102</v>
      </c>
      <c r="F27" s="40">
        <f t="shared" si="1"/>
        <v>0.86440677966101698</v>
      </c>
      <c r="G27" s="72">
        <v>89</v>
      </c>
      <c r="H27" s="40">
        <f t="shared" si="2"/>
        <v>0.75423728813559321</v>
      </c>
      <c r="I27" s="171">
        <v>98</v>
      </c>
      <c r="J27" s="73">
        <f t="shared" si="10"/>
        <v>0.83050847457627119</v>
      </c>
      <c r="K27" s="69">
        <v>94</v>
      </c>
      <c r="L27" s="74">
        <f t="shared" si="12"/>
        <v>0.79661016949152541</v>
      </c>
      <c r="M27" s="72">
        <v>7</v>
      </c>
      <c r="N27" s="40">
        <f t="shared" si="4"/>
        <v>5.9322033898305086E-2</v>
      </c>
      <c r="O27" s="72">
        <v>12</v>
      </c>
      <c r="P27" s="40">
        <f t="shared" si="5"/>
        <v>0.10169491525423729</v>
      </c>
      <c r="Q27" s="72">
        <v>2</v>
      </c>
      <c r="R27" s="40">
        <f t="shared" si="6"/>
        <v>1.6949152542372881E-2</v>
      </c>
      <c r="S27" s="72">
        <v>3</v>
      </c>
      <c r="T27" s="73">
        <f t="shared" si="7"/>
        <v>2.5423728813559324E-2</v>
      </c>
      <c r="U27" s="42"/>
      <c r="V27" s="275"/>
      <c r="W27" s="47"/>
      <c r="X27" s="277"/>
      <c r="Y27" s="168" t="s">
        <v>153</v>
      </c>
      <c r="Z27" s="169" t="s">
        <v>153</v>
      </c>
      <c r="AA27" s="169" t="s">
        <v>154</v>
      </c>
      <c r="AB27" s="169" t="s">
        <v>154</v>
      </c>
      <c r="AC27" s="169" t="s">
        <v>1571</v>
      </c>
      <c r="AD27" s="170" t="s">
        <v>1571</v>
      </c>
      <c r="AF27" s="1"/>
      <c r="AG27" s="1"/>
      <c r="AH27" s="1"/>
      <c r="AI27" s="1"/>
      <c r="AJ27" s="1"/>
      <c r="AK27" s="1"/>
      <c r="AL27"/>
      <c r="AM27"/>
      <c r="AN27"/>
      <c r="AO27"/>
    </row>
    <row r="28" spans="2:41">
      <c r="B28" s="69" t="s">
        <v>188</v>
      </c>
      <c r="C28" s="119" t="str">
        <f>VLOOKUP(B28,[1]Sheet1!$A$2:$B$1929,2,FALSE)</f>
        <v>Intermediate Intracranial Procedures Except Trauma with Non-Transient Stroke or Cerebrovascular Accident, Nervous System Infections or Encephalopathy, without CC</v>
      </c>
      <c r="D28" s="71">
        <v>20</v>
      </c>
      <c r="E28" s="118">
        <v>16</v>
      </c>
      <c r="F28" s="40">
        <f t="shared" si="1"/>
        <v>0.8</v>
      </c>
      <c r="G28" s="72">
        <v>16</v>
      </c>
      <c r="H28" s="40">
        <f t="shared" si="2"/>
        <v>0.8</v>
      </c>
      <c r="I28" s="171">
        <v>18</v>
      </c>
      <c r="J28" s="73">
        <f t="shared" si="10"/>
        <v>0.9</v>
      </c>
      <c r="K28" s="69">
        <v>14</v>
      </c>
      <c r="L28" s="74">
        <f t="shared" si="12"/>
        <v>0.7</v>
      </c>
      <c r="M28" s="72">
        <v>2</v>
      </c>
      <c r="N28" s="40">
        <f t="shared" si="4"/>
        <v>0.1</v>
      </c>
      <c r="O28" s="72">
        <v>2</v>
      </c>
      <c r="P28" s="40">
        <f t="shared" si="5"/>
        <v>0.1</v>
      </c>
      <c r="Q28" s="72">
        <v>1</v>
      </c>
      <c r="R28" s="40">
        <f t="shared" si="6"/>
        <v>0.05</v>
      </c>
      <c r="S28" s="72">
        <v>1</v>
      </c>
      <c r="T28" s="73">
        <f t="shared" si="7"/>
        <v>0.05</v>
      </c>
      <c r="U28" s="42"/>
      <c r="V28" s="75"/>
      <c r="W28" s="75"/>
      <c r="X28" s="86"/>
      <c r="Y28" s="201"/>
      <c r="Z28" s="202"/>
      <c r="AA28" s="203"/>
      <c r="AB28" s="202"/>
      <c r="AC28" s="202"/>
      <c r="AD28" s="204"/>
      <c r="AF28" s="1"/>
      <c r="AG28" s="1"/>
      <c r="AH28" s="1"/>
      <c r="AI28" s="1"/>
      <c r="AJ28" s="1"/>
      <c r="AK28" s="1"/>
      <c r="AL28"/>
      <c r="AM28"/>
      <c r="AN28"/>
      <c r="AO28"/>
    </row>
    <row r="29" spans="2:41" ht="15.75" thickBot="1">
      <c r="B29" s="69" t="s">
        <v>189</v>
      </c>
      <c r="C29" s="119" t="str">
        <f>VLOOKUP(B29,[1]Sheet1!$A$2:$B$1929,2,FALSE)</f>
        <v>Intermediate Intracranial Procedures Except Trauma with Haemorrhagic Cerebrovascular Disorders with CC</v>
      </c>
      <c r="D29" s="71">
        <v>563</v>
      </c>
      <c r="E29" s="118">
        <v>532</v>
      </c>
      <c r="F29" s="40">
        <f t="shared" si="1"/>
        <v>0.94493783303730017</v>
      </c>
      <c r="G29" s="72">
        <v>458</v>
      </c>
      <c r="H29" s="40">
        <f t="shared" si="2"/>
        <v>0.81349911190053281</v>
      </c>
      <c r="I29" s="171">
        <v>559</v>
      </c>
      <c r="J29" s="73">
        <f t="shared" si="10"/>
        <v>0.99289520426287747</v>
      </c>
      <c r="K29" s="69">
        <v>489</v>
      </c>
      <c r="L29" s="74">
        <f t="shared" si="12"/>
        <v>0.86856127886323264</v>
      </c>
      <c r="M29" s="72">
        <v>42</v>
      </c>
      <c r="N29" s="40">
        <f t="shared" si="4"/>
        <v>7.460035523978685E-2</v>
      </c>
      <c r="O29" s="72">
        <v>27</v>
      </c>
      <c r="P29" s="40">
        <f t="shared" si="5"/>
        <v>4.7957371225577264E-2</v>
      </c>
      <c r="Q29" s="72">
        <v>1</v>
      </c>
      <c r="R29" s="40">
        <f t="shared" si="6"/>
        <v>1.7761989342806395E-3</v>
      </c>
      <c r="S29" s="72">
        <v>4</v>
      </c>
      <c r="T29" s="73">
        <f t="shared" si="7"/>
        <v>7.104795737122558E-3</v>
      </c>
      <c r="U29" s="42"/>
      <c r="V29" s="87" t="s">
        <v>190</v>
      </c>
      <c r="W29" s="87" t="str">
        <f>VLOOKUP(V29,[1]Sheet1!$A$2:$B$1929,2,FALSE)</f>
        <v>Data Invalid for Grouping</v>
      </c>
      <c r="X29" s="88">
        <v>214274</v>
      </c>
      <c r="Y29" s="127">
        <v>20604</v>
      </c>
      <c r="Z29" s="90">
        <f>Y29/$X29</f>
        <v>9.6157256596693955E-2</v>
      </c>
      <c r="AA29" s="89">
        <v>336</v>
      </c>
      <c r="AB29" s="90">
        <f>AA29/$X29</f>
        <v>1.5680857220194703E-3</v>
      </c>
      <c r="AC29" s="172">
        <v>1906</v>
      </c>
      <c r="AD29" s="91">
        <f>AC29/X29</f>
        <v>8.8951529350271147E-3</v>
      </c>
      <c r="AF29" s="1"/>
      <c r="AG29" s="1"/>
      <c r="AH29" s="1"/>
      <c r="AI29" s="1"/>
      <c r="AJ29" s="1"/>
      <c r="AK29" s="1"/>
      <c r="AL29"/>
      <c r="AM29"/>
      <c r="AN29"/>
      <c r="AO29"/>
    </row>
    <row r="30" spans="2:41">
      <c r="B30" s="69" t="s">
        <v>191</v>
      </c>
      <c r="C30" s="119" t="str">
        <f>VLOOKUP(B30,[1]Sheet1!$A$2:$B$1929,2,FALSE)</f>
        <v>Intermediate Intracranial Procedures Except Trauma with Haemorrhagic Cerebrovascular Disorders without CC</v>
      </c>
      <c r="D30" s="71">
        <v>57</v>
      </c>
      <c r="E30" s="118">
        <v>53</v>
      </c>
      <c r="F30" s="40">
        <f t="shared" si="1"/>
        <v>0.92982456140350878</v>
      </c>
      <c r="G30" s="72">
        <v>50</v>
      </c>
      <c r="H30" s="40">
        <f t="shared" si="2"/>
        <v>0.8771929824561403</v>
      </c>
      <c r="I30" s="171">
        <v>57</v>
      </c>
      <c r="J30" s="73">
        <f t="shared" si="10"/>
        <v>1</v>
      </c>
      <c r="K30" s="69">
        <v>44</v>
      </c>
      <c r="L30" s="74">
        <f t="shared" si="12"/>
        <v>0.77192982456140347</v>
      </c>
      <c r="M30" s="72">
        <v>3</v>
      </c>
      <c r="N30" s="40">
        <f t="shared" si="4"/>
        <v>5.2631578947368418E-2</v>
      </c>
      <c r="O30" s="72">
        <v>6</v>
      </c>
      <c r="P30" s="40">
        <f t="shared" si="5"/>
        <v>0.10526315789473684</v>
      </c>
      <c r="Q30" s="72">
        <v>3</v>
      </c>
      <c r="R30" s="40">
        <f t="shared" si="6"/>
        <v>5.2631578947368418E-2</v>
      </c>
      <c r="S30" s="72">
        <v>1</v>
      </c>
      <c r="T30" s="73">
        <f t="shared" si="7"/>
        <v>1.7543859649122806E-2</v>
      </c>
      <c r="U30" s="42"/>
      <c r="AF30" s="1"/>
      <c r="AG30" s="1"/>
      <c r="AH30" s="1"/>
      <c r="AI30" s="1"/>
      <c r="AJ30" s="1"/>
      <c r="AK30" s="1"/>
      <c r="AL30"/>
      <c r="AM30"/>
      <c r="AN30"/>
      <c r="AO30"/>
    </row>
    <row r="31" spans="2:41">
      <c r="B31" s="69" t="s">
        <v>192</v>
      </c>
      <c r="C31" s="119" t="str">
        <f>VLOOKUP(B31,[1]Sheet1!$A$2:$B$1929,2,FALSE)</f>
        <v>Intermediate Intracranial Procedures Except Trauma with Brain Tumours or Cerebral Cysts, with CC</v>
      </c>
      <c r="D31" s="71">
        <v>2867</v>
      </c>
      <c r="E31" s="118">
        <v>2832</v>
      </c>
      <c r="F31" s="40">
        <f t="shared" si="1"/>
        <v>0.98779211719567495</v>
      </c>
      <c r="G31" s="72">
        <v>2626</v>
      </c>
      <c r="H31" s="40">
        <f t="shared" si="2"/>
        <v>0.91594000697593303</v>
      </c>
      <c r="I31" s="171">
        <v>2867</v>
      </c>
      <c r="J31" s="73">
        <f t="shared" si="10"/>
        <v>1</v>
      </c>
      <c r="K31" s="69">
        <v>2815</v>
      </c>
      <c r="L31" s="74">
        <f t="shared" si="12"/>
        <v>0.98186257411928846</v>
      </c>
      <c r="M31" s="72">
        <v>27</v>
      </c>
      <c r="N31" s="40">
        <f t="shared" si="4"/>
        <v>9.4175095919079178E-3</v>
      </c>
      <c r="O31" s="72">
        <v>25</v>
      </c>
      <c r="P31" s="40">
        <f t="shared" si="5"/>
        <v>8.719916288803628E-3</v>
      </c>
      <c r="Q31" s="72">
        <v>0</v>
      </c>
      <c r="R31" s="40">
        <f t="shared" si="6"/>
        <v>0</v>
      </c>
      <c r="S31" s="72">
        <v>0</v>
      </c>
      <c r="T31" s="73">
        <f t="shared" si="7"/>
        <v>0</v>
      </c>
      <c r="U31" s="42"/>
      <c r="V31" s="42"/>
      <c r="W31" s="42"/>
      <c r="AF31" s="1"/>
      <c r="AG31" s="1"/>
      <c r="AH31" s="1"/>
      <c r="AI31" s="1"/>
      <c r="AJ31" s="1"/>
      <c r="AK31" s="1"/>
      <c r="AL31"/>
      <c r="AM31"/>
      <c r="AN31"/>
      <c r="AO31"/>
    </row>
    <row r="32" spans="2:41">
      <c r="B32" s="69" t="s">
        <v>193</v>
      </c>
      <c r="C32" s="119" t="str">
        <f>VLOOKUP(B32,[1]Sheet1!$A$2:$B$1929,2,FALSE)</f>
        <v>Intermediate Intracranial Procedures Except Trauma with Brain Tumours or Cerebral Cysts, without CC</v>
      </c>
      <c r="D32" s="71">
        <v>849</v>
      </c>
      <c r="E32" s="118">
        <v>834</v>
      </c>
      <c r="F32" s="40">
        <f t="shared" si="1"/>
        <v>0.98233215547703179</v>
      </c>
      <c r="G32" s="72">
        <v>821</v>
      </c>
      <c r="H32" s="40">
        <f t="shared" si="2"/>
        <v>0.96702002355712602</v>
      </c>
      <c r="I32" s="171">
        <v>846</v>
      </c>
      <c r="J32" s="73">
        <f t="shared" si="10"/>
        <v>0.99646643109540634</v>
      </c>
      <c r="K32" s="69">
        <v>820</v>
      </c>
      <c r="L32" s="74">
        <f t="shared" si="12"/>
        <v>0.9658421672555948</v>
      </c>
      <c r="M32" s="72">
        <v>16</v>
      </c>
      <c r="N32" s="40">
        <f t="shared" si="4"/>
        <v>1.884570082449941E-2</v>
      </c>
      <c r="O32" s="72">
        <v>11</v>
      </c>
      <c r="P32" s="40">
        <f t="shared" si="5"/>
        <v>1.2956419316843345E-2</v>
      </c>
      <c r="Q32" s="72">
        <v>2</v>
      </c>
      <c r="R32" s="40">
        <f t="shared" si="6"/>
        <v>2.3557126030624262E-3</v>
      </c>
      <c r="S32" s="72">
        <v>0</v>
      </c>
      <c r="T32" s="73">
        <f t="shared" si="7"/>
        <v>0</v>
      </c>
      <c r="U32" s="42"/>
      <c r="V32" s="42"/>
      <c r="W32" s="42"/>
      <c r="AF32" s="1"/>
      <c r="AG32" s="1"/>
      <c r="AH32" s="1"/>
      <c r="AI32" s="1"/>
      <c r="AJ32" s="1"/>
      <c r="AK32" s="1"/>
      <c r="AL32"/>
      <c r="AM32"/>
      <c r="AN32"/>
      <c r="AO32"/>
    </row>
    <row r="33" spans="2:41">
      <c r="B33" s="69" t="s">
        <v>194</v>
      </c>
      <c r="C33" s="119" t="str">
        <f>VLOOKUP(B33,[1]Sheet1!$A$2:$B$1929,2,FALSE)</f>
        <v>Intermediate Intracranial Procedures Except Trauma with Cerebral Degenerations or Miscellaneous Disorders of Nervous System with CC</v>
      </c>
      <c r="D33" s="71">
        <v>1042</v>
      </c>
      <c r="E33" s="118">
        <v>973</v>
      </c>
      <c r="F33" s="40">
        <f t="shared" si="1"/>
        <v>0.93378119001919391</v>
      </c>
      <c r="G33" s="72">
        <v>858</v>
      </c>
      <c r="H33" s="40">
        <f t="shared" si="2"/>
        <v>0.82341650671785027</v>
      </c>
      <c r="I33" s="171">
        <v>1037</v>
      </c>
      <c r="J33" s="73">
        <f t="shared" si="10"/>
        <v>0.99520153550863721</v>
      </c>
      <c r="K33" s="69">
        <v>992</v>
      </c>
      <c r="L33" s="74">
        <f t="shared" si="12"/>
        <v>0.95201535508637236</v>
      </c>
      <c r="M33" s="72">
        <v>17</v>
      </c>
      <c r="N33" s="40">
        <f t="shared" si="4"/>
        <v>1.6314779270633396E-2</v>
      </c>
      <c r="O33" s="72">
        <v>31</v>
      </c>
      <c r="P33" s="40">
        <f t="shared" si="5"/>
        <v>2.9750479846449136E-2</v>
      </c>
      <c r="Q33" s="72">
        <v>2</v>
      </c>
      <c r="R33" s="40">
        <f t="shared" si="6"/>
        <v>1.9193857965451055E-3</v>
      </c>
      <c r="S33" s="72">
        <v>0</v>
      </c>
      <c r="T33" s="73">
        <f t="shared" si="7"/>
        <v>0</v>
      </c>
      <c r="U33" s="42"/>
      <c r="V33" s="42"/>
      <c r="W33" s="42"/>
      <c r="AF33" s="1"/>
      <c r="AG33" s="1"/>
      <c r="AH33" s="1"/>
      <c r="AI33" s="1"/>
      <c r="AJ33" s="1"/>
      <c r="AK33" s="1"/>
      <c r="AL33"/>
      <c r="AM33"/>
      <c r="AN33"/>
      <c r="AO33"/>
    </row>
    <row r="34" spans="2:41">
      <c r="B34" s="69" t="s">
        <v>195</v>
      </c>
      <c r="C34" s="119" t="str">
        <f>VLOOKUP(B34,[1]Sheet1!$A$2:$B$1929,2,FALSE)</f>
        <v>Intermediate Intracranial Procedures Except Trauma with Cerebral Degenerations or Miscellaneous Disorders of Nervous System without CC</v>
      </c>
      <c r="D34" s="71">
        <v>331</v>
      </c>
      <c r="E34" s="118">
        <v>311</v>
      </c>
      <c r="F34" s="40">
        <f t="shared" si="1"/>
        <v>0.93957703927492442</v>
      </c>
      <c r="G34" s="72">
        <v>297</v>
      </c>
      <c r="H34" s="40">
        <f t="shared" si="2"/>
        <v>0.89728096676737157</v>
      </c>
      <c r="I34" s="171">
        <v>329</v>
      </c>
      <c r="J34" s="73">
        <f t="shared" si="10"/>
        <v>0.9939577039274925</v>
      </c>
      <c r="K34" s="69">
        <v>301</v>
      </c>
      <c r="L34" s="74">
        <f t="shared" si="12"/>
        <v>0.90936555891238668</v>
      </c>
      <c r="M34" s="72">
        <v>17</v>
      </c>
      <c r="N34" s="40">
        <f t="shared" si="4"/>
        <v>5.1359516616314202E-2</v>
      </c>
      <c r="O34" s="72">
        <v>12</v>
      </c>
      <c r="P34" s="40">
        <f t="shared" si="5"/>
        <v>3.6253776435045321E-2</v>
      </c>
      <c r="Q34" s="72">
        <v>1</v>
      </c>
      <c r="R34" s="40">
        <f t="shared" si="6"/>
        <v>3.0211480362537764E-3</v>
      </c>
      <c r="S34" s="72">
        <v>0</v>
      </c>
      <c r="T34" s="73">
        <f t="shared" si="7"/>
        <v>0</v>
      </c>
      <c r="U34" s="42"/>
      <c r="V34" s="42"/>
      <c r="W34" s="42"/>
      <c r="AF34" s="1"/>
      <c r="AG34" s="1"/>
      <c r="AH34" s="1"/>
      <c r="AI34" s="1"/>
      <c r="AJ34" s="1"/>
      <c r="AK34" s="1"/>
      <c r="AL34"/>
      <c r="AM34"/>
      <c r="AN34"/>
      <c r="AO34"/>
    </row>
    <row r="35" spans="2:41">
      <c r="B35" s="69" t="s">
        <v>196</v>
      </c>
      <c r="C35" s="119" t="str">
        <f>VLOOKUP(B35,[1]Sheet1!$A$2:$B$1929,2,FALSE)</f>
        <v>Intermediate Intracranial Procedures Except Trauma with Muscular, Balance, Cranial or Peripheral Nerve Disorders or Epilepsy, with CC</v>
      </c>
      <c r="D35" s="71">
        <v>351</v>
      </c>
      <c r="E35" s="118">
        <v>286</v>
      </c>
      <c r="F35" s="40">
        <f t="shared" si="1"/>
        <v>0.81481481481481477</v>
      </c>
      <c r="G35" s="72">
        <v>247</v>
      </c>
      <c r="H35" s="40">
        <f t="shared" si="2"/>
        <v>0.70370370370370372</v>
      </c>
      <c r="I35" s="171">
        <v>342</v>
      </c>
      <c r="J35" s="73">
        <f t="shared" si="10"/>
        <v>0.97435897435897434</v>
      </c>
      <c r="K35" s="69">
        <v>332</v>
      </c>
      <c r="L35" s="74">
        <f t="shared" si="12"/>
        <v>0.94586894586894588</v>
      </c>
      <c r="M35" s="72">
        <v>14</v>
      </c>
      <c r="N35" s="40">
        <f t="shared" si="4"/>
        <v>3.9886039886039885E-2</v>
      </c>
      <c r="O35" s="72">
        <v>2</v>
      </c>
      <c r="P35" s="40">
        <f t="shared" si="5"/>
        <v>5.6980056980056983E-3</v>
      </c>
      <c r="Q35" s="72">
        <v>0</v>
      </c>
      <c r="R35" s="40">
        <f t="shared" si="6"/>
        <v>0</v>
      </c>
      <c r="S35" s="72">
        <v>3</v>
      </c>
      <c r="T35" s="73">
        <f t="shared" si="7"/>
        <v>8.5470085470085479E-3</v>
      </c>
      <c r="U35" s="42"/>
      <c r="V35" s="42"/>
      <c r="W35" s="42"/>
      <c r="AF35" s="1"/>
      <c r="AG35" s="1"/>
      <c r="AH35" s="1"/>
      <c r="AI35" s="1"/>
      <c r="AJ35" s="1"/>
      <c r="AK35" s="1"/>
      <c r="AL35"/>
      <c r="AM35"/>
      <c r="AN35"/>
      <c r="AO35"/>
    </row>
    <row r="36" spans="2:41">
      <c r="B36" s="69" t="s">
        <v>197</v>
      </c>
      <c r="C36" s="119" t="str">
        <f>VLOOKUP(B36,[1]Sheet1!$A$2:$B$1929,2,FALSE)</f>
        <v>Intermediate Intracranial Procedures Except Trauma with Muscular, Balance, Cranial or Peripheral Nerve Disorders or Epilepsy, without CC</v>
      </c>
      <c r="D36" s="71">
        <v>143</v>
      </c>
      <c r="E36" s="118">
        <v>97</v>
      </c>
      <c r="F36" s="40">
        <f t="shared" si="1"/>
        <v>0.67832167832167833</v>
      </c>
      <c r="G36" s="72">
        <v>92</v>
      </c>
      <c r="H36" s="40">
        <f t="shared" si="2"/>
        <v>0.64335664335664333</v>
      </c>
      <c r="I36" s="171">
        <v>137</v>
      </c>
      <c r="J36" s="73">
        <f t="shared" si="10"/>
        <v>0.95804195804195802</v>
      </c>
      <c r="K36" s="69">
        <v>139</v>
      </c>
      <c r="L36" s="74">
        <f t="shared" si="12"/>
        <v>0.97202797202797198</v>
      </c>
      <c r="M36" s="72">
        <v>0</v>
      </c>
      <c r="N36" s="40">
        <f t="shared" si="4"/>
        <v>0</v>
      </c>
      <c r="O36" s="72">
        <v>3</v>
      </c>
      <c r="P36" s="40">
        <f t="shared" si="5"/>
        <v>2.097902097902098E-2</v>
      </c>
      <c r="Q36" s="72">
        <v>0</v>
      </c>
      <c r="R36" s="40">
        <f t="shared" si="6"/>
        <v>0</v>
      </c>
      <c r="S36" s="72">
        <v>1</v>
      </c>
      <c r="T36" s="73">
        <f t="shared" si="7"/>
        <v>6.993006993006993E-3</v>
      </c>
      <c r="U36" s="42"/>
      <c r="V36" s="42"/>
      <c r="W36" s="42"/>
      <c r="AF36" s="1"/>
      <c r="AG36" s="1"/>
      <c r="AH36" s="1"/>
      <c r="AI36" s="1"/>
      <c r="AJ36" s="1"/>
      <c r="AK36" s="1"/>
      <c r="AL36"/>
      <c r="AM36"/>
      <c r="AN36"/>
      <c r="AO36"/>
    </row>
    <row r="37" spans="2:41">
      <c r="B37" s="69" t="s">
        <v>198</v>
      </c>
      <c r="C37" s="119" t="str">
        <f>VLOOKUP(B37,[1]Sheet1!$A$2:$B$1929,2,FALSE)</f>
        <v>Intermediate Intracranial Procedures Except Trauma with Other Diagnoses with CC</v>
      </c>
      <c r="D37" s="71">
        <v>697</v>
      </c>
      <c r="E37" s="118">
        <v>547</v>
      </c>
      <c r="F37" s="40">
        <f t="shared" si="1"/>
        <v>0.78479196556671449</v>
      </c>
      <c r="G37" s="72">
        <v>478</v>
      </c>
      <c r="H37" s="40">
        <f t="shared" si="2"/>
        <v>0.68579626972740315</v>
      </c>
      <c r="I37" s="171">
        <v>543</v>
      </c>
      <c r="J37" s="73">
        <f t="shared" si="10"/>
        <v>0.77905308464849354</v>
      </c>
      <c r="K37" s="69">
        <v>632</v>
      </c>
      <c r="L37" s="74">
        <f t="shared" si="12"/>
        <v>0.90674318507890961</v>
      </c>
      <c r="M37" s="72">
        <v>29</v>
      </c>
      <c r="N37" s="40">
        <f t="shared" si="4"/>
        <v>4.1606886657101862E-2</v>
      </c>
      <c r="O37" s="72">
        <v>29</v>
      </c>
      <c r="P37" s="40">
        <f t="shared" si="5"/>
        <v>4.1606886657101862E-2</v>
      </c>
      <c r="Q37" s="72">
        <v>7</v>
      </c>
      <c r="R37" s="40">
        <f t="shared" si="6"/>
        <v>1.0043041606886656E-2</v>
      </c>
      <c r="S37" s="72">
        <v>0</v>
      </c>
      <c r="T37" s="73">
        <f t="shared" si="7"/>
        <v>0</v>
      </c>
      <c r="U37" s="42"/>
      <c r="V37" s="42"/>
      <c r="W37" s="42"/>
      <c r="AF37" s="1"/>
      <c r="AG37" s="1"/>
      <c r="AH37" s="1"/>
      <c r="AI37" s="1"/>
      <c r="AJ37" s="1"/>
      <c r="AK37" s="1"/>
      <c r="AL37"/>
      <c r="AM37"/>
      <c r="AN37"/>
      <c r="AO37"/>
    </row>
    <row r="38" spans="2:41">
      <c r="B38" s="69" t="s">
        <v>199</v>
      </c>
      <c r="C38" s="119" t="str">
        <f>VLOOKUP(B38,[1]Sheet1!$A$2:$B$1929,2,FALSE)</f>
        <v>Intermediate Intracranial Procedures Except Trauma with Other Diagnoses without CC</v>
      </c>
      <c r="D38" s="71">
        <v>295</v>
      </c>
      <c r="E38" s="118">
        <v>236</v>
      </c>
      <c r="F38" s="40">
        <f t="shared" si="1"/>
        <v>0.8</v>
      </c>
      <c r="G38" s="72">
        <v>218</v>
      </c>
      <c r="H38" s="40">
        <f t="shared" si="2"/>
        <v>0.73898305084745763</v>
      </c>
      <c r="I38" s="171">
        <v>228</v>
      </c>
      <c r="J38" s="73">
        <f t="shared" si="10"/>
        <v>0.77288135593220342</v>
      </c>
      <c r="K38" s="69">
        <v>262</v>
      </c>
      <c r="L38" s="74">
        <f t="shared" si="12"/>
        <v>0.88813559322033897</v>
      </c>
      <c r="M38" s="72">
        <v>17</v>
      </c>
      <c r="N38" s="40">
        <f t="shared" si="4"/>
        <v>5.7627118644067797E-2</v>
      </c>
      <c r="O38" s="72">
        <v>14</v>
      </c>
      <c r="P38" s="40">
        <f t="shared" si="5"/>
        <v>4.7457627118644069E-2</v>
      </c>
      <c r="Q38" s="72">
        <v>0</v>
      </c>
      <c r="R38" s="40">
        <f t="shared" si="6"/>
        <v>0</v>
      </c>
      <c r="S38" s="72">
        <v>2</v>
      </c>
      <c r="T38" s="73">
        <f t="shared" si="7"/>
        <v>6.7796610169491523E-3</v>
      </c>
      <c r="U38" s="42"/>
      <c r="V38" s="42"/>
      <c r="W38" s="42"/>
      <c r="AF38" s="1"/>
      <c r="AG38" s="1"/>
      <c r="AH38" s="1"/>
      <c r="AI38" s="1"/>
      <c r="AJ38" s="1"/>
      <c r="AK38" s="1"/>
      <c r="AL38"/>
      <c r="AM38"/>
      <c r="AN38"/>
      <c r="AO38"/>
    </row>
    <row r="39" spans="2:41">
      <c r="B39" s="69" t="s">
        <v>200</v>
      </c>
      <c r="C39" s="119" t="str">
        <f>VLOOKUP(B39,[1]Sheet1!$A$2:$B$1929,2,FALSE)</f>
        <v>Minor Intracranial Procedures Except Trauma with Non-Transient Stroke or Cerebrovascular Accident, Nervous System Infections or Encephalopathy, with CC</v>
      </c>
      <c r="D39" s="71">
        <v>270</v>
      </c>
      <c r="E39" s="118">
        <v>222</v>
      </c>
      <c r="F39" s="40">
        <f t="shared" si="1"/>
        <v>0.82222222222222219</v>
      </c>
      <c r="G39" s="72">
        <v>195</v>
      </c>
      <c r="H39" s="40">
        <f t="shared" si="2"/>
        <v>0.72222222222222221</v>
      </c>
      <c r="I39" s="171">
        <v>218</v>
      </c>
      <c r="J39" s="73">
        <f t="shared" si="10"/>
        <v>0.80740740740740746</v>
      </c>
      <c r="K39" s="69">
        <v>216</v>
      </c>
      <c r="L39" s="74">
        <f t="shared" si="12"/>
        <v>0.8</v>
      </c>
      <c r="M39" s="72">
        <v>34</v>
      </c>
      <c r="N39" s="40">
        <f t="shared" si="4"/>
        <v>0.12592592592592591</v>
      </c>
      <c r="O39" s="72">
        <v>16</v>
      </c>
      <c r="P39" s="40">
        <f t="shared" si="5"/>
        <v>5.9259259259259262E-2</v>
      </c>
      <c r="Q39" s="72">
        <v>4</v>
      </c>
      <c r="R39" s="40">
        <f t="shared" si="6"/>
        <v>1.4814814814814815E-2</v>
      </c>
      <c r="S39" s="72">
        <v>0</v>
      </c>
      <c r="T39" s="73">
        <f t="shared" si="7"/>
        <v>0</v>
      </c>
      <c r="U39" s="42"/>
      <c r="V39" s="42"/>
      <c r="W39" s="42"/>
      <c r="AF39" s="1"/>
      <c r="AG39" s="1"/>
      <c r="AH39" s="1"/>
      <c r="AI39" s="1"/>
      <c r="AJ39" s="1"/>
      <c r="AK39" s="1"/>
      <c r="AL39"/>
      <c r="AM39"/>
      <c r="AN39"/>
      <c r="AO39"/>
    </row>
    <row r="40" spans="2:41">
      <c r="B40" s="69" t="s">
        <v>201</v>
      </c>
      <c r="C40" s="119" t="str">
        <f>VLOOKUP(B40,[1]Sheet1!$A$2:$B$1929,2,FALSE)</f>
        <v>Minor Intracranial Procedures Except Trauma with Non-Transient Stroke or Cerebrovascular Accident, Nervous System Infections or Encephalopathy, without CC</v>
      </c>
      <c r="D40" s="71">
        <v>49</v>
      </c>
      <c r="E40" s="118">
        <v>37</v>
      </c>
      <c r="F40" s="40">
        <f t="shared" si="1"/>
        <v>0.75510204081632648</v>
      </c>
      <c r="G40" s="72">
        <v>31</v>
      </c>
      <c r="H40" s="40">
        <f t="shared" si="2"/>
        <v>0.63265306122448983</v>
      </c>
      <c r="I40" s="171">
        <v>39</v>
      </c>
      <c r="J40" s="73">
        <f t="shared" si="10"/>
        <v>0.79591836734693877</v>
      </c>
      <c r="K40" s="69">
        <v>38</v>
      </c>
      <c r="L40" s="74">
        <f t="shared" si="12"/>
        <v>0.77551020408163263</v>
      </c>
      <c r="M40" s="72">
        <v>5</v>
      </c>
      <c r="N40" s="40">
        <f t="shared" si="4"/>
        <v>0.10204081632653061</v>
      </c>
      <c r="O40" s="72">
        <v>5</v>
      </c>
      <c r="P40" s="40">
        <f t="shared" si="5"/>
        <v>0.10204081632653061</v>
      </c>
      <c r="Q40" s="72">
        <v>0</v>
      </c>
      <c r="R40" s="40">
        <f t="shared" si="6"/>
        <v>0</v>
      </c>
      <c r="S40" s="72">
        <v>1</v>
      </c>
      <c r="T40" s="73">
        <f t="shared" si="7"/>
        <v>2.0408163265306121E-2</v>
      </c>
      <c r="U40" s="42"/>
      <c r="V40" s="42"/>
      <c r="W40" s="42"/>
      <c r="AF40" s="1"/>
      <c r="AG40" s="1"/>
      <c r="AH40" s="1"/>
      <c r="AI40" s="1"/>
      <c r="AJ40" s="1"/>
      <c r="AK40" s="1"/>
      <c r="AL40"/>
      <c r="AM40"/>
      <c r="AN40"/>
      <c r="AO40"/>
    </row>
    <row r="41" spans="2:41">
      <c r="B41" s="69" t="s">
        <v>202</v>
      </c>
      <c r="C41" s="119" t="str">
        <f>VLOOKUP(B41,[1]Sheet1!$A$2:$B$1929,2,FALSE)</f>
        <v>Minor Intracranial Procedures Except Trauma with Haemorrhagic Cerebrovascular Disorders with CC</v>
      </c>
      <c r="D41" s="71">
        <v>739</v>
      </c>
      <c r="E41" s="118">
        <v>667</v>
      </c>
      <c r="F41" s="40">
        <f t="shared" si="1"/>
        <v>0.90257104194857918</v>
      </c>
      <c r="G41" s="72">
        <v>604</v>
      </c>
      <c r="H41" s="40">
        <f t="shared" si="2"/>
        <v>0.81732070365358589</v>
      </c>
      <c r="I41" s="171">
        <v>680</v>
      </c>
      <c r="J41" s="73">
        <f t="shared" si="10"/>
        <v>0.92016238159675234</v>
      </c>
      <c r="K41" s="69">
        <v>636</v>
      </c>
      <c r="L41" s="74">
        <f t="shared" si="12"/>
        <v>0.86062246278755072</v>
      </c>
      <c r="M41" s="72">
        <v>69</v>
      </c>
      <c r="N41" s="40">
        <f t="shared" si="4"/>
        <v>9.336941813261164E-2</v>
      </c>
      <c r="O41" s="72">
        <v>26</v>
      </c>
      <c r="P41" s="40">
        <f t="shared" si="5"/>
        <v>3.5182679296346414E-2</v>
      </c>
      <c r="Q41" s="72">
        <v>3</v>
      </c>
      <c r="R41" s="40">
        <f t="shared" si="6"/>
        <v>4.0595399188092015E-3</v>
      </c>
      <c r="S41" s="72">
        <v>5</v>
      </c>
      <c r="T41" s="73">
        <f t="shared" si="7"/>
        <v>6.7658998646820028E-3</v>
      </c>
      <c r="U41" s="42"/>
      <c r="V41" s="42"/>
      <c r="W41" s="42"/>
      <c r="AF41" s="1"/>
      <c r="AG41" s="1"/>
      <c r="AH41" s="1"/>
      <c r="AI41" s="1"/>
      <c r="AJ41" s="1"/>
      <c r="AK41" s="1"/>
      <c r="AL41"/>
      <c r="AM41"/>
      <c r="AN41"/>
      <c r="AO41"/>
    </row>
    <row r="42" spans="2:41">
      <c r="B42" s="69" t="s">
        <v>203</v>
      </c>
      <c r="C42" s="119" t="str">
        <f>VLOOKUP(B42,[1]Sheet1!$A$2:$B$1929,2,FALSE)</f>
        <v>Minor Intracranial Procedures Except Trauma with Haemorrhagic Cerebrovascular Disorders without CC</v>
      </c>
      <c r="D42" s="71">
        <v>94</v>
      </c>
      <c r="E42" s="118">
        <v>90</v>
      </c>
      <c r="F42" s="40">
        <f t="shared" si="1"/>
        <v>0.95744680851063835</v>
      </c>
      <c r="G42" s="72">
        <v>84</v>
      </c>
      <c r="H42" s="40">
        <f t="shared" si="2"/>
        <v>0.8936170212765957</v>
      </c>
      <c r="I42" s="171">
        <v>76</v>
      </c>
      <c r="J42" s="73">
        <f t="shared" si="10"/>
        <v>0.80851063829787229</v>
      </c>
      <c r="K42" s="69">
        <v>66</v>
      </c>
      <c r="L42" s="74">
        <f t="shared" si="12"/>
        <v>0.7021276595744681</v>
      </c>
      <c r="M42" s="72">
        <v>8</v>
      </c>
      <c r="N42" s="40">
        <f t="shared" si="4"/>
        <v>8.5106382978723402E-2</v>
      </c>
      <c r="O42" s="72">
        <v>12</v>
      </c>
      <c r="P42" s="40">
        <f t="shared" si="5"/>
        <v>0.1276595744680851</v>
      </c>
      <c r="Q42" s="72">
        <v>5</v>
      </c>
      <c r="R42" s="40">
        <f t="shared" si="6"/>
        <v>5.3191489361702128E-2</v>
      </c>
      <c r="S42" s="72">
        <v>3</v>
      </c>
      <c r="T42" s="73">
        <f t="shared" si="7"/>
        <v>3.1914893617021274E-2</v>
      </c>
      <c r="U42" s="42"/>
      <c r="V42" s="42"/>
      <c r="W42" s="42"/>
      <c r="AF42" s="1"/>
      <c r="AG42" s="1"/>
      <c r="AH42" s="1"/>
      <c r="AI42" s="1"/>
      <c r="AJ42" s="1"/>
      <c r="AK42" s="1"/>
      <c r="AL42"/>
      <c r="AM42"/>
      <c r="AN42"/>
      <c r="AO42"/>
    </row>
    <row r="43" spans="2:41">
      <c r="B43" s="69" t="s">
        <v>204</v>
      </c>
      <c r="C43" s="119" t="str">
        <f>VLOOKUP(B43,[1]Sheet1!$A$2:$B$1929,2,FALSE)</f>
        <v>Minor Intracranial Procedures Except Trauma with Brain Tumours or Cerebral Cysts, with CC</v>
      </c>
      <c r="D43" s="71">
        <v>968</v>
      </c>
      <c r="E43" s="118">
        <v>933</v>
      </c>
      <c r="F43" s="40">
        <f t="shared" si="1"/>
        <v>0.96384297520661155</v>
      </c>
      <c r="G43" s="72">
        <v>880</v>
      </c>
      <c r="H43" s="40">
        <f t="shared" si="2"/>
        <v>0.90909090909090906</v>
      </c>
      <c r="I43" s="171">
        <v>944</v>
      </c>
      <c r="J43" s="73">
        <f t="shared" si="10"/>
        <v>0.97520661157024791</v>
      </c>
      <c r="K43" s="69">
        <v>924</v>
      </c>
      <c r="L43" s="74">
        <f t="shared" si="12"/>
        <v>0.95454545454545459</v>
      </c>
      <c r="M43" s="72">
        <v>27</v>
      </c>
      <c r="N43" s="40">
        <f t="shared" si="4"/>
        <v>2.7892561983471075E-2</v>
      </c>
      <c r="O43" s="72">
        <v>14</v>
      </c>
      <c r="P43" s="40">
        <f t="shared" si="5"/>
        <v>1.4462809917355372E-2</v>
      </c>
      <c r="Q43" s="72">
        <v>2</v>
      </c>
      <c r="R43" s="40">
        <f t="shared" si="6"/>
        <v>2.0661157024793389E-3</v>
      </c>
      <c r="S43" s="72">
        <v>1</v>
      </c>
      <c r="T43" s="73">
        <f t="shared" si="7"/>
        <v>1.0330578512396695E-3</v>
      </c>
      <c r="U43" s="42"/>
      <c r="V43" s="42"/>
      <c r="W43" s="42"/>
      <c r="AF43" s="1"/>
      <c r="AG43" s="1"/>
      <c r="AH43" s="1"/>
      <c r="AI43" s="1"/>
      <c r="AJ43" s="1"/>
      <c r="AK43" s="1"/>
      <c r="AL43"/>
      <c r="AM43"/>
      <c r="AN43"/>
      <c r="AO43"/>
    </row>
    <row r="44" spans="2:41">
      <c r="B44" s="69" t="s">
        <v>205</v>
      </c>
      <c r="C44" s="119" t="str">
        <f>VLOOKUP(B44,[1]Sheet1!$A$2:$B$1929,2,FALSE)</f>
        <v>Minor Intracranial Procedures Except Trauma with Brain Tumours or Cerebral Cysts, without CC</v>
      </c>
      <c r="D44" s="71">
        <v>319</v>
      </c>
      <c r="E44" s="118">
        <v>282</v>
      </c>
      <c r="F44" s="40">
        <f t="shared" si="1"/>
        <v>0.88401253918495293</v>
      </c>
      <c r="G44" s="72">
        <v>280</v>
      </c>
      <c r="H44" s="40">
        <f t="shared" si="2"/>
        <v>0.87774294670846398</v>
      </c>
      <c r="I44" s="171">
        <v>304</v>
      </c>
      <c r="J44" s="73">
        <f t="shared" si="10"/>
        <v>0.95297805642633227</v>
      </c>
      <c r="K44" s="69">
        <v>300</v>
      </c>
      <c r="L44" s="74">
        <f t="shared" si="12"/>
        <v>0.94043887147335425</v>
      </c>
      <c r="M44" s="72">
        <v>5</v>
      </c>
      <c r="N44" s="40">
        <f t="shared" si="4"/>
        <v>1.5673981191222569E-2</v>
      </c>
      <c r="O44" s="72">
        <v>7</v>
      </c>
      <c r="P44" s="40">
        <f t="shared" si="5"/>
        <v>2.1943573667711599E-2</v>
      </c>
      <c r="Q44" s="72">
        <v>3</v>
      </c>
      <c r="R44" s="40">
        <f t="shared" si="6"/>
        <v>9.4043887147335428E-3</v>
      </c>
      <c r="S44" s="72">
        <v>4</v>
      </c>
      <c r="T44" s="73">
        <f t="shared" si="7"/>
        <v>1.2539184952978056E-2</v>
      </c>
      <c r="U44" s="42"/>
      <c r="V44" s="42"/>
      <c r="W44" s="42"/>
      <c r="AF44" s="1"/>
      <c r="AG44" s="1"/>
      <c r="AH44" s="1"/>
      <c r="AI44" s="1"/>
      <c r="AJ44" s="1"/>
      <c r="AK44" s="1"/>
      <c r="AL44"/>
      <c r="AM44"/>
      <c r="AN44"/>
      <c r="AO44"/>
    </row>
    <row r="45" spans="2:41">
      <c r="B45" s="69" t="s">
        <v>206</v>
      </c>
      <c r="C45" s="119" t="str">
        <f>VLOOKUP(B45,[1]Sheet1!$A$2:$B$1929,2,FALSE)</f>
        <v>Minor Intracranial Procedures Except Trauma with Cerebral Degenerations or Miscellaneous Disorders of Nervous System, with CC</v>
      </c>
      <c r="D45" s="71">
        <v>2121</v>
      </c>
      <c r="E45" s="118">
        <v>1980</v>
      </c>
      <c r="F45" s="40">
        <f t="shared" si="1"/>
        <v>0.93352192362093356</v>
      </c>
      <c r="G45" s="72">
        <v>1837</v>
      </c>
      <c r="H45" s="40">
        <f t="shared" si="2"/>
        <v>0.86610089580386607</v>
      </c>
      <c r="I45" s="171">
        <v>1730</v>
      </c>
      <c r="J45" s="73">
        <f t="shared" si="10"/>
        <v>0.81565299387081569</v>
      </c>
      <c r="K45" s="69">
        <v>2029</v>
      </c>
      <c r="L45" s="74">
        <f t="shared" si="12"/>
        <v>0.95662423385195661</v>
      </c>
      <c r="M45" s="72">
        <v>51</v>
      </c>
      <c r="N45" s="40">
        <f t="shared" si="4"/>
        <v>2.4045261669024046E-2</v>
      </c>
      <c r="O45" s="72">
        <v>33</v>
      </c>
      <c r="P45" s="40">
        <f t="shared" si="5"/>
        <v>1.5558698727015558E-2</v>
      </c>
      <c r="Q45" s="72">
        <v>5</v>
      </c>
      <c r="R45" s="40">
        <f t="shared" si="6"/>
        <v>2.3573785950023575E-3</v>
      </c>
      <c r="S45" s="72">
        <v>3</v>
      </c>
      <c r="T45" s="73">
        <f t="shared" si="7"/>
        <v>1.4144271570014145E-3</v>
      </c>
      <c r="U45" s="42"/>
      <c r="V45" s="42"/>
      <c r="W45" s="42"/>
      <c r="AF45" s="1"/>
      <c r="AG45" s="1"/>
      <c r="AH45" s="1"/>
      <c r="AI45" s="1"/>
      <c r="AJ45" s="1"/>
      <c r="AK45" s="1"/>
      <c r="AL45"/>
      <c r="AM45"/>
      <c r="AN45"/>
      <c r="AO45"/>
    </row>
    <row r="46" spans="2:41" ht="12.75">
      <c r="B46" s="69" t="s">
        <v>207</v>
      </c>
      <c r="C46" s="119" t="str">
        <f>VLOOKUP(B46,[1]Sheet1!$A$2:$B$1929,2,FALSE)</f>
        <v>Minor Intracranial Procedures Except Trauma with Cerebral Degenerations or Miscellaneous Disorders of Nervous System, without CC</v>
      </c>
      <c r="D46" s="71">
        <v>1156</v>
      </c>
      <c r="E46" s="118">
        <v>1030</v>
      </c>
      <c r="F46" s="40">
        <f t="shared" si="1"/>
        <v>0.89100346020761245</v>
      </c>
      <c r="G46" s="72">
        <v>1021</v>
      </c>
      <c r="H46" s="40">
        <f t="shared" si="2"/>
        <v>0.88321799307958482</v>
      </c>
      <c r="I46" s="171">
        <v>822</v>
      </c>
      <c r="J46" s="73">
        <f t="shared" si="10"/>
        <v>0.71107266435986161</v>
      </c>
      <c r="K46" s="69">
        <v>1089</v>
      </c>
      <c r="L46" s="74">
        <f t="shared" si="12"/>
        <v>0.94204152249134943</v>
      </c>
      <c r="M46" s="72">
        <v>26</v>
      </c>
      <c r="N46" s="40">
        <f t="shared" si="4"/>
        <v>2.2491349480968859E-2</v>
      </c>
      <c r="O46" s="72">
        <v>7</v>
      </c>
      <c r="P46" s="40">
        <f t="shared" si="5"/>
        <v>6.0553633217993079E-3</v>
      </c>
      <c r="Q46" s="72">
        <v>2</v>
      </c>
      <c r="R46" s="40">
        <f t="shared" si="6"/>
        <v>1.7301038062283738E-3</v>
      </c>
      <c r="S46" s="72">
        <v>32</v>
      </c>
      <c r="T46" s="73">
        <f t="shared" si="7"/>
        <v>2.768166089965398E-2</v>
      </c>
      <c r="U46" s="42"/>
      <c r="V46" s="42"/>
      <c r="W46" s="42"/>
      <c r="AF46" s="265"/>
      <c r="AG46" s="265"/>
      <c r="AH46" s="265"/>
      <c r="AI46" s="265"/>
      <c r="AJ46" s="265"/>
      <c r="AK46" s="265"/>
    </row>
    <row r="47" spans="2:41" ht="12.75">
      <c r="B47" s="69" t="s">
        <v>208</v>
      </c>
      <c r="C47" s="119" t="str">
        <f>VLOOKUP(B47,[1]Sheet1!$A$2:$B$1929,2,FALSE)</f>
        <v>Minor Intracranial Procedures Except Trauma with Muscular, Balance, Cranial or Peripheral Nerve Disorders or Epilepsy, with CC</v>
      </c>
      <c r="D47" s="71">
        <v>708</v>
      </c>
      <c r="E47" s="118">
        <v>376</v>
      </c>
      <c r="F47" s="40">
        <f t="shared" si="1"/>
        <v>0.53107344632768361</v>
      </c>
      <c r="G47" s="72">
        <v>284</v>
      </c>
      <c r="H47" s="40">
        <f t="shared" si="2"/>
        <v>0.40112994350282488</v>
      </c>
      <c r="I47" s="171">
        <v>622</v>
      </c>
      <c r="J47" s="73">
        <f t="shared" si="10"/>
        <v>0.87853107344632764</v>
      </c>
      <c r="K47" s="69">
        <v>671</v>
      </c>
      <c r="L47" s="74">
        <f t="shared" si="12"/>
        <v>0.94774011299435024</v>
      </c>
      <c r="M47" s="72">
        <v>13</v>
      </c>
      <c r="N47" s="40">
        <f t="shared" si="4"/>
        <v>1.8361581920903956E-2</v>
      </c>
      <c r="O47" s="72">
        <v>8</v>
      </c>
      <c r="P47" s="40">
        <f t="shared" si="5"/>
        <v>1.1299435028248588E-2</v>
      </c>
      <c r="Q47" s="72">
        <v>4</v>
      </c>
      <c r="R47" s="40">
        <f t="shared" si="6"/>
        <v>5.6497175141242938E-3</v>
      </c>
      <c r="S47" s="72">
        <v>12</v>
      </c>
      <c r="T47" s="73">
        <f t="shared" si="7"/>
        <v>1.6949152542372881E-2</v>
      </c>
      <c r="U47" s="42"/>
      <c r="V47" s="42"/>
      <c r="W47" s="42"/>
      <c r="AF47" s="265"/>
      <c r="AG47" s="265"/>
      <c r="AH47" s="265"/>
      <c r="AI47" s="265"/>
      <c r="AJ47" s="265"/>
      <c r="AK47" s="265"/>
    </row>
    <row r="48" spans="2:41" ht="12.75">
      <c r="B48" s="69" t="s">
        <v>209</v>
      </c>
      <c r="C48" s="119" t="str">
        <f>VLOOKUP(B48,[1]Sheet1!$A$2:$B$1929,2,FALSE)</f>
        <v>Minor Intracranial Procedures Except Trauma with Muscular, Balance, Cranial or Peripheral Nerve Disorders or Epilepsy, without CC</v>
      </c>
      <c r="D48" s="71">
        <v>509</v>
      </c>
      <c r="E48" s="118">
        <v>197</v>
      </c>
      <c r="F48" s="40">
        <f t="shared" si="1"/>
        <v>0.38703339882121807</v>
      </c>
      <c r="G48" s="72">
        <v>169</v>
      </c>
      <c r="H48" s="40">
        <f t="shared" si="2"/>
        <v>0.33202357563850687</v>
      </c>
      <c r="I48" s="171">
        <v>442</v>
      </c>
      <c r="J48" s="73">
        <f t="shared" si="10"/>
        <v>0.86836935166994111</v>
      </c>
      <c r="K48" s="69">
        <v>478</v>
      </c>
      <c r="L48" s="74">
        <f t="shared" si="12"/>
        <v>0.93909626719056971</v>
      </c>
      <c r="M48" s="72">
        <v>18</v>
      </c>
      <c r="N48" s="40">
        <f t="shared" si="4"/>
        <v>3.536345776031434E-2</v>
      </c>
      <c r="O48" s="72">
        <v>3</v>
      </c>
      <c r="P48" s="40">
        <f t="shared" si="5"/>
        <v>5.893909626719057E-3</v>
      </c>
      <c r="Q48" s="72">
        <v>1</v>
      </c>
      <c r="R48" s="40">
        <f t="shared" si="6"/>
        <v>1.9646365422396855E-3</v>
      </c>
      <c r="S48" s="72">
        <v>9</v>
      </c>
      <c r="T48" s="73">
        <f t="shared" si="7"/>
        <v>1.768172888015717E-2</v>
      </c>
      <c r="U48" s="42"/>
      <c r="V48" s="42"/>
      <c r="W48" s="42"/>
      <c r="AF48" s="265"/>
      <c r="AG48" s="265"/>
      <c r="AH48" s="265"/>
      <c r="AI48" s="265"/>
      <c r="AJ48" s="265"/>
      <c r="AK48" s="265"/>
    </row>
    <row r="49" spans="2:37" ht="12.75">
      <c r="B49" s="69" t="s">
        <v>210</v>
      </c>
      <c r="C49" s="119" t="str">
        <f>VLOOKUP(B49,[1]Sheet1!$A$2:$B$1929,2,FALSE)</f>
        <v>Minor Intracranial Procedures Except Trauma with Other Diagnoses with CC</v>
      </c>
      <c r="D49" s="71">
        <v>5079</v>
      </c>
      <c r="E49" s="118">
        <v>3024</v>
      </c>
      <c r="F49" s="40">
        <f t="shared" si="1"/>
        <v>0.59539279385705846</v>
      </c>
      <c r="G49" s="72">
        <v>2706</v>
      </c>
      <c r="H49" s="40">
        <f t="shared" si="2"/>
        <v>0.53278204370939164</v>
      </c>
      <c r="I49" s="171">
        <v>2208</v>
      </c>
      <c r="J49" s="73">
        <f t="shared" si="10"/>
        <v>0.43473124630832843</v>
      </c>
      <c r="K49" s="69">
        <v>4789</v>
      </c>
      <c r="L49" s="74">
        <f t="shared" si="12"/>
        <v>0.94290214609175038</v>
      </c>
      <c r="M49" s="72">
        <v>225</v>
      </c>
      <c r="N49" s="40">
        <f t="shared" si="4"/>
        <v>4.4300059066745424E-2</v>
      </c>
      <c r="O49" s="72">
        <v>26</v>
      </c>
      <c r="P49" s="40">
        <f t="shared" si="5"/>
        <v>5.1191179366016932E-3</v>
      </c>
      <c r="Q49" s="72">
        <v>19</v>
      </c>
      <c r="R49" s="40">
        <f t="shared" si="6"/>
        <v>3.7408938767473912E-3</v>
      </c>
      <c r="S49" s="72">
        <v>20</v>
      </c>
      <c r="T49" s="73">
        <f t="shared" si="7"/>
        <v>3.9377830281551486E-3</v>
      </c>
      <c r="U49" s="42"/>
      <c r="V49" s="42"/>
      <c r="W49" s="42"/>
      <c r="AF49" s="265"/>
      <c r="AG49" s="265"/>
      <c r="AH49" s="265"/>
      <c r="AI49" s="265"/>
      <c r="AJ49" s="265"/>
      <c r="AK49" s="265"/>
    </row>
    <row r="50" spans="2:37" ht="12.75">
      <c r="B50" s="69" t="s">
        <v>211</v>
      </c>
      <c r="C50" s="119" t="str">
        <f>VLOOKUP(B50,[1]Sheet1!$A$2:$B$1929,2,FALSE)</f>
        <v>Minor Intracranial Procedures Except Trauma with Other Diagnoses without CC</v>
      </c>
      <c r="D50" s="71">
        <v>3009</v>
      </c>
      <c r="E50" s="118">
        <v>1260</v>
      </c>
      <c r="F50" s="40">
        <f t="shared" si="1"/>
        <v>0.41874376869391827</v>
      </c>
      <c r="G50" s="72">
        <v>1229</v>
      </c>
      <c r="H50" s="40">
        <f t="shared" si="2"/>
        <v>0.40844134263875043</v>
      </c>
      <c r="I50" s="171">
        <v>1641</v>
      </c>
      <c r="J50" s="73">
        <f t="shared" si="10"/>
        <v>0.54536390827517445</v>
      </c>
      <c r="K50" s="69">
        <v>2621</v>
      </c>
      <c r="L50" s="74">
        <f t="shared" si="12"/>
        <v>0.87105350614822197</v>
      </c>
      <c r="M50" s="72">
        <v>161</v>
      </c>
      <c r="N50" s="40">
        <f t="shared" si="4"/>
        <v>5.3506148222000664E-2</v>
      </c>
      <c r="O50" s="72">
        <v>10</v>
      </c>
      <c r="P50" s="40">
        <f t="shared" si="5"/>
        <v>3.3233632436025259E-3</v>
      </c>
      <c r="Q50" s="72">
        <v>19</v>
      </c>
      <c r="R50" s="40">
        <f t="shared" si="6"/>
        <v>6.3143901628447989E-3</v>
      </c>
      <c r="S50" s="72">
        <v>198</v>
      </c>
      <c r="T50" s="73">
        <f t="shared" si="7"/>
        <v>6.5802592223330014E-2</v>
      </c>
      <c r="U50" s="42"/>
      <c r="V50" s="42"/>
      <c r="W50" s="42"/>
      <c r="AF50" s="265"/>
      <c r="AG50" s="265"/>
      <c r="AH50" s="265"/>
      <c r="AI50" s="265"/>
      <c r="AJ50" s="265"/>
      <c r="AK50" s="265"/>
    </row>
    <row r="51" spans="2:37" ht="12.75">
      <c r="B51" s="69" t="s">
        <v>212</v>
      </c>
      <c r="C51" s="119" t="str">
        <f>VLOOKUP(B51,[1]Sheet1!$A$2:$B$1929,2,FALSE)</f>
        <v>Non-Transient Stroke or Cerebrovascular Accident, Nervous System Infections or Encephalopathy, with CC</v>
      </c>
      <c r="D51" s="71">
        <v>147927</v>
      </c>
      <c r="E51" s="118">
        <v>11990</v>
      </c>
      <c r="F51" s="40">
        <f t="shared" si="1"/>
        <v>8.105349260108026E-2</v>
      </c>
      <c r="G51" s="72">
        <v>11627</v>
      </c>
      <c r="H51" s="40">
        <f t="shared" si="2"/>
        <v>7.8599579522331958E-2</v>
      </c>
      <c r="I51" s="171">
        <v>1832</v>
      </c>
      <c r="J51" s="73">
        <f t="shared" si="10"/>
        <v>1.238448694288399E-2</v>
      </c>
      <c r="K51" s="69">
        <v>136479</v>
      </c>
      <c r="L51" s="74">
        <f t="shared" si="12"/>
        <v>0.92261047678922714</v>
      </c>
      <c r="M51" s="72">
        <v>9348</v>
      </c>
      <c r="N51" s="40">
        <f t="shared" si="4"/>
        <v>6.3193331846113282E-2</v>
      </c>
      <c r="O51" s="72">
        <v>63</v>
      </c>
      <c r="P51" s="40">
        <f t="shared" si="5"/>
        <v>4.2588574093978786E-4</v>
      </c>
      <c r="Q51" s="72">
        <v>14</v>
      </c>
      <c r="R51" s="40">
        <f t="shared" si="6"/>
        <v>9.464127576439731E-5</v>
      </c>
      <c r="S51" s="72">
        <v>2023</v>
      </c>
      <c r="T51" s="73">
        <f t="shared" si="7"/>
        <v>1.367566434795541E-2</v>
      </c>
      <c r="U51" s="42"/>
      <c r="V51" s="42"/>
      <c r="W51" s="42"/>
      <c r="AF51" s="265"/>
      <c r="AG51" s="265"/>
      <c r="AH51" s="265"/>
      <c r="AI51" s="265"/>
      <c r="AJ51" s="265"/>
      <c r="AK51" s="265"/>
    </row>
    <row r="52" spans="2:37" ht="12.75">
      <c r="B52" s="69" t="s">
        <v>213</v>
      </c>
      <c r="C52" s="119" t="str">
        <f>VLOOKUP(B52,[1]Sheet1!$A$2:$B$1929,2,FALSE)</f>
        <v>Non-Transient Stroke or Cerebrovascular Accident, Nervous System Infections or Encephalopathy, without CC</v>
      </c>
      <c r="D52" s="71">
        <v>8699</v>
      </c>
      <c r="E52" s="118">
        <v>1433</v>
      </c>
      <c r="F52" s="40">
        <f t="shared" si="1"/>
        <v>0.1647315783423382</v>
      </c>
      <c r="G52" s="72">
        <v>1421</v>
      </c>
      <c r="H52" s="40">
        <f t="shared" si="2"/>
        <v>0.16335210943786643</v>
      </c>
      <c r="I52" s="171">
        <v>77</v>
      </c>
      <c r="J52" s="73">
        <f t="shared" si="10"/>
        <v>8.8515921370272439E-3</v>
      </c>
      <c r="K52" s="69">
        <v>7830</v>
      </c>
      <c r="L52" s="74">
        <f t="shared" si="12"/>
        <v>0.90010346016783538</v>
      </c>
      <c r="M52" s="72">
        <v>488</v>
      </c>
      <c r="N52" s="40">
        <f t="shared" si="4"/>
        <v>5.6098402115185651E-2</v>
      </c>
      <c r="O52" s="72">
        <v>25</v>
      </c>
      <c r="P52" s="40">
        <f t="shared" si="5"/>
        <v>2.8738935509828715E-3</v>
      </c>
      <c r="Q52" s="72">
        <v>22</v>
      </c>
      <c r="R52" s="40">
        <f t="shared" si="6"/>
        <v>2.5290263248649268E-3</v>
      </c>
      <c r="S52" s="72">
        <v>334</v>
      </c>
      <c r="T52" s="73">
        <f t="shared" si="7"/>
        <v>3.8395217841131167E-2</v>
      </c>
      <c r="U52" s="42"/>
      <c r="V52" s="42"/>
      <c r="W52" s="42"/>
      <c r="AF52" s="265"/>
      <c r="AG52" s="265"/>
      <c r="AH52" s="265"/>
      <c r="AI52" s="265"/>
      <c r="AJ52" s="265"/>
      <c r="AK52" s="265"/>
    </row>
    <row r="53" spans="2:37" ht="12.75">
      <c r="B53" s="69" t="s">
        <v>214</v>
      </c>
      <c r="C53" s="119" t="str">
        <f>VLOOKUP(B53,[1]Sheet1!$A$2:$B$1929,2,FALSE)</f>
        <v>Haemorrhagic Cerebrovascular Disorders with CC</v>
      </c>
      <c r="D53" s="71">
        <v>31836</v>
      </c>
      <c r="E53" s="118">
        <v>3642</v>
      </c>
      <c r="F53" s="40">
        <f t="shared" si="1"/>
        <v>0.11439879381831888</v>
      </c>
      <c r="G53" s="72">
        <v>3448</v>
      </c>
      <c r="H53" s="40">
        <f t="shared" si="2"/>
        <v>0.10830506345018219</v>
      </c>
      <c r="I53" s="171">
        <v>572</v>
      </c>
      <c r="J53" s="73">
        <f t="shared" si="10"/>
        <v>1.7967081291619551E-2</v>
      </c>
      <c r="K53" s="69">
        <v>28929</v>
      </c>
      <c r="L53" s="74">
        <f t="shared" si="12"/>
        <v>0.90868827742178671</v>
      </c>
      <c r="M53" s="72">
        <v>2285</v>
      </c>
      <c r="N53" s="40">
        <f t="shared" si="4"/>
        <v>7.1774092222641042E-2</v>
      </c>
      <c r="O53" s="72">
        <v>20</v>
      </c>
      <c r="P53" s="40">
        <f t="shared" si="5"/>
        <v>6.2821962558110315E-4</v>
      </c>
      <c r="Q53" s="72">
        <v>17</v>
      </c>
      <c r="R53" s="40">
        <f t="shared" si="6"/>
        <v>5.3398668174393764E-4</v>
      </c>
      <c r="S53" s="72">
        <v>585</v>
      </c>
      <c r="T53" s="73">
        <f t="shared" si="7"/>
        <v>1.8375424048247269E-2</v>
      </c>
      <c r="U53" s="42"/>
      <c r="V53" s="42"/>
      <c r="W53" s="42"/>
      <c r="AF53" s="265"/>
      <c r="AG53" s="265"/>
      <c r="AH53" s="265"/>
      <c r="AI53" s="265"/>
      <c r="AJ53" s="265"/>
      <c r="AK53" s="265"/>
    </row>
    <row r="54" spans="2:37" ht="12.75">
      <c r="B54" s="69" t="s">
        <v>215</v>
      </c>
      <c r="C54" s="119" t="str">
        <f>VLOOKUP(B54,[1]Sheet1!$A$2:$B$1929,2,FALSE)</f>
        <v>Haemorrhagic Cerebrovascular Disorders without CC</v>
      </c>
      <c r="D54" s="71">
        <v>2481</v>
      </c>
      <c r="E54" s="118">
        <v>475</v>
      </c>
      <c r="F54" s="40">
        <f t="shared" si="1"/>
        <v>0.19145505844417574</v>
      </c>
      <c r="G54" s="72">
        <v>444</v>
      </c>
      <c r="H54" s="40">
        <f t="shared" si="2"/>
        <v>0.17896009673518742</v>
      </c>
      <c r="I54" s="171">
        <v>58</v>
      </c>
      <c r="J54" s="73">
        <f t="shared" si="10"/>
        <v>2.3377670294236194E-2</v>
      </c>
      <c r="K54" s="69">
        <v>2167</v>
      </c>
      <c r="L54" s="74">
        <f t="shared" si="12"/>
        <v>0.87343812978637647</v>
      </c>
      <c r="M54" s="72">
        <v>214</v>
      </c>
      <c r="N54" s="40">
        <f t="shared" si="4"/>
        <v>8.6255542120112855E-2</v>
      </c>
      <c r="O54" s="72">
        <v>14</v>
      </c>
      <c r="P54" s="40">
        <f t="shared" si="5"/>
        <v>5.642885933091495E-3</v>
      </c>
      <c r="Q54" s="72">
        <v>13</v>
      </c>
      <c r="R54" s="40">
        <f t="shared" si="6"/>
        <v>5.2398226521563887E-3</v>
      </c>
      <c r="S54" s="72">
        <v>73</v>
      </c>
      <c r="T54" s="73">
        <f t="shared" si="7"/>
        <v>2.9423619508262798E-2</v>
      </c>
      <c r="U54" s="42"/>
      <c r="V54" s="42"/>
      <c r="W54" s="42"/>
      <c r="AF54" s="265"/>
      <c r="AG54" s="265"/>
      <c r="AH54" s="265"/>
      <c r="AI54" s="265"/>
      <c r="AJ54" s="265"/>
      <c r="AK54" s="265"/>
    </row>
    <row r="55" spans="2:37" ht="12.75">
      <c r="B55" s="69" t="s">
        <v>216</v>
      </c>
      <c r="C55" s="119" t="str">
        <f>VLOOKUP(B55,[1]Sheet1!$A$2:$B$1929,2,FALSE)</f>
        <v>Brain Tumours or Cerebral Cysts, with CC</v>
      </c>
      <c r="D55" s="71">
        <v>19736</v>
      </c>
      <c r="E55" s="118">
        <v>8968</v>
      </c>
      <c r="F55" s="40">
        <f t="shared" si="1"/>
        <v>0.45439805431698421</v>
      </c>
      <c r="G55" s="72">
        <v>8615</v>
      </c>
      <c r="H55" s="40">
        <f t="shared" si="2"/>
        <v>0.43651195784353464</v>
      </c>
      <c r="I55" s="171">
        <v>492</v>
      </c>
      <c r="J55" s="73">
        <f t="shared" si="10"/>
        <v>2.492906364004864E-2</v>
      </c>
      <c r="K55" s="69">
        <v>18086</v>
      </c>
      <c r="L55" s="74">
        <f t="shared" si="12"/>
        <v>0.91639643291447104</v>
      </c>
      <c r="M55" s="72">
        <v>1439</v>
      </c>
      <c r="N55" s="40">
        <f t="shared" si="4"/>
        <v>7.2912444264288612E-2</v>
      </c>
      <c r="O55" s="72">
        <v>14</v>
      </c>
      <c r="P55" s="40">
        <f t="shared" si="5"/>
        <v>7.0936359951357926E-4</v>
      </c>
      <c r="Q55" s="72">
        <v>16</v>
      </c>
      <c r="R55" s="40">
        <f t="shared" si="6"/>
        <v>8.107012565869477E-4</v>
      </c>
      <c r="S55" s="72">
        <v>181</v>
      </c>
      <c r="T55" s="73">
        <f t="shared" si="7"/>
        <v>9.1710579651398463E-3</v>
      </c>
      <c r="U55" s="42"/>
      <c r="V55" s="42"/>
      <c r="W55" s="42"/>
      <c r="AF55" s="265"/>
      <c r="AG55" s="265"/>
      <c r="AH55" s="265"/>
      <c r="AI55" s="265"/>
      <c r="AJ55" s="265"/>
      <c r="AK55" s="265"/>
    </row>
    <row r="56" spans="2:37" ht="12.75">
      <c r="B56" s="69" t="s">
        <v>217</v>
      </c>
      <c r="C56" s="119" t="str">
        <f>VLOOKUP(B56,[1]Sheet1!$A$2:$B$1929,2,FALSE)</f>
        <v>Brain Tumours or Cerebral Cysts, without CC</v>
      </c>
      <c r="D56" s="71">
        <v>3857</v>
      </c>
      <c r="E56" s="118">
        <v>1886</v>
      </c>
      <c r="F56" s="40">
        <f t="shared" si="1"/>
        <v>0.48898107337308788</v>
      </c>
      <c r="G56" s="72">
        <v>1874</v>
      </c>
      <c r="H56" s="40">
        <f t="shared" si="2"/>
        <v>0.48586984703137154</v>
      </c>
      <c r="I56" s="171">
        <v>101</v>
      </c>
      <c r="J56" s="73">
        <f t="shared" si="10"/>
        <v>2.6186155042779363E-2</v>
      </c>
      <c r="K56" s="69">
        <v>3333</v>
      </c>
      <c r="L56" s="74">
        <f t="shared" si="12"/>
        <v>0.86414311641171893</v>
      </c>
      <c r="M56" s="72">
        <v>373</v>
      </c>
      <c r="N56" s="40">
        <f t="shared" si="4"/>
        <v>9.6707285455016848E-2</v>
      </c>
      <c r="O56" s="72">
        <v>119</v>
      </c>
      <c r="P56" s="40">
        <f t="shared" si="5"/>
        <v>3.0852994555353903E-2</v>
      </c>
      <c r="Q56" s="72">
        <v>4</v>
      </c>
      <c r="R56" s="40">
        <f t="shared" si="6"/>
        <v>1.0370754472387865E-3</v>
      </c>
      <c r="S56" s="72">
        <v>28</v>
      </c>
      <c r="T56" s="73">
        <f t="shared" si="7"/>
        <v>7.2595281306715061E-3</v>
      </c>
      <c r="U56" s="42"/>
      <c r="V56" s="42"/>
      <c r="W56" s="42"/>
      <c r="AF56" s="265"/>
      <c r="AG56" s="265"/>
      <c r="AH56" s="265"/>
      <c r="AI56" s="265"/>
      <c r="AJ56" s="265"/>
      <c r="AK56" s="265"/>
    </row>
    <row r="57" spans="2:37" ht="12.75">
      <c r="B57" s="69" t="s">
        <v>218</v>
      </c>
      <c r="C57" s="119" t="str">
        <f>VLOOKUP(B57,[1]Sheet1!$A$2:$B$1929,2,FALSE)</f>
        <v>Cerebral Degenerations or Miscellaneous Disorders of Nervous System, with CC</v>
      </c>
      <c r="D57" s="71">
        <v>53500</v>
      </c>
      <c r="E57" s="118">
        <v>6372</v>
      </c>
      <c r="F57" s="40">
        <f t="shared" si="1"/>
        <v>0.11910280373831776</v>
      </c>
      <c r="G57" s="72">
        <v>6076</v>
      </c>
      <c r="H57" s="40">
        <f t="shared" si="2"/>
        <v>0.11357009345794393</v>
      </c>
      <c r="I57" s="171">
        <v>840</v>
      </c>
      <c r="J57" s="73">
        <f t="shared" si="10"/>
        <v>1.5700934579439253E-2</v>
      </c>
      <c r="K57" s="69">
        <v>48715</v>
      </c>
      <c r="L57" s="74">
        <f t="shared" si="12"/>
        <v>0.91056074766355144</v>
      </c>
      <c r="M57" s="72">
        <v>3750</v>
      </c>
      <c r="N57" s="40">
        <f t="shared" si="4"/>
        <v>7.0093457943925228E-2</v>
      </c>
      <c r="O57" s="72">
        <v>89</v>
      </c>
      <c r="P57" s="40">
        <f t="shared" si="5"/>
        <v>1.6635514018691589E-3</v>
      </c>
      <c r="Q57" s="72">
        <v>124</v>
      </c>
      <c r="R57" s="40">
        <f t="shared" si="6"/>
        <v>2.3177570093457943E-3</v>
      </c>
      <c r="S57" s="72">
        <v>822</v>
      </c>
      <c r="T57" s="73">
        <f t="shared" si="7"/>
        <v>1.5364485981308412E-2</v>
      </c>
      <c r="U57" s="42"/>
      <c r="V57" s="42"/>
      <c r="W57" s="42"/>
      <c r="AF57" s="265"/>
      <c r="AG57" s="265"/>
      <c r="AH57" s="265"/>
      <c r="AI57" s="265"/>
      <c r="AJ57" s="265"/>
      <c r="AK57" s="265"/>
    </row>
    <row r="58" spans="2:37" ht="12.75">
      <c r="B58" s="69" t="s">
        <v>219</v>
      </c>
      <c r="C58" s="119" t="str">
        <f>VLOOKUP(B58,[1]Sheet1!$A$2:$B$1929,2,FALSE)</f>
        <v>Cerebral Degenerations or Miscellaneous Disorders of Nervous System, without CC</v>
      </c>
      <c r="D58" s="71">
        <v>9009</v>
      </c>
      <c r="E58" s="118">
        <v>4605</v>
      </c>
      <c r="F58" s="40">
        <f t="shared" si="1"/>
        <v>0.51115551115551117</v>
      </c>
      <c r="G58" s="72">
        <v>4470</v>
      </c>
      <c r="H58" s="40">
        <f t="shared" si="2"/>
        <v>0.49617049617049619</v>
      </c>
      <c r="I58" s="171">
        <v>502</v>
      </c>
      <c r="J58" s="73">
        <f t="shared" si="10"/>
        <v>5.572205572205572E-2</v>
      </c>
      <c r="K58" s="69">
        <v>8295</v>
      </c>
      <c r="L58" s="74">
        <f t="shared" si="12"/>
        <v>0.92074592074592077</v>
      </c>
      <c r="M58" s="72">
        <v>265</v>
      </c>
      <c r="N58" s="40">
        <f t="shared" si="4"/>
        <v>2.9415029415029416E-2</v>
      </c>
      <c r="O58" s="72">
        <v>20</v>
      </c>
      <c r="P58" s="40">
        <f t="shared" si="5"/>
        <v>2.22000222000222E-3</v>
      </c>
      <c r="Q58" s="72">
        <v>157</v>
      </c>
      <c r="R58" s="40">
        <f t="shared" si="6"/>
        <v>1.7427017427017428E-2</v>
      </c>
      <c r="S58" s="72">
        <v>272</v>
      </c>
      <c r="T58" s="73">
        <f t="shared" si="7"/>
        <v>3.0192030192030192E-2</v>
      </c>
      <c r="U58" s="42"/>
      <c r="V58" s="42"/>
      <c r="W58" s="42"/>
      <c r="AF58" s="265"/>
      <c r="AG58" s="265"/>
      <c r="AH58" s="265"/>
      <c r="AI58" s="265"/>
      <c r="AJ58" s="265"/>
      <c r="AK58" s="265"/>
    </row>
    <row r="59" spans="2:37" ht="12.75">
      <c r="B59" s="69" t="s">
        <v>220</v>
      </c>
      <c r="C59" s="119" t="str">
        <f>VLOOKUP(B59,[1]Sheet1!$A$2:$B$1929,2,FALSE)</f>
        <v>Muscular, Balance, Cranial or Peripheral Nerve Disorders, Epilepsy or Head Injury, with CC</v>
      </c>
      <c r="D59" s="71">
        <v>146168</v>
      </c>
      <c r="E59" s="118">
        <v>17316</v>
      </c>
      <c r="F59" s="40">
        <f t="shared" si="1"/>
        <v>0.11846642219911335</v>
      </c>
      <c r="G59" s="72">
        <v>16859</v>
      </c>
      <c r="H59" s="40">
        <f t="shared" si="2"/>
        <v>0.11533988287450057</v>
      </c>
      <c r="I59" s="171">
        <v>1480</v>
      </c>
      <c r="J59" s="73">
        <f t="shared" si="10"/>
        <v>1.0125335230693448E-2</v>
      </c>
      <c r="K59" s="69">
        <v>139955</v>
      </c>
      <c r="L59" s="74">
        <f t="shared" si="12"/>
        <v>0.95749411635925785</v>
      </c>
      <c r="M59" s="72">
        <v>5040</v>
      </c>
      <c r="N59" s="40">
        <f t="shared" si="4"/>
        <v>3.448087132614526E-2</v>
      </c>
      <c r="O59" s="72">
        <v>183</v>
      </c>
      <c r="P59" s="40">
        <f t="shared" si="5"/>
        <v>1.251984018389798E-3</v>
      </c>
      <c r="Q59" s="72">
        <v>16</v>
      </c>
      <c r="R59" s="40">
        <f t="shared" si="6"/>
        <v>1.0946308357506431E-4</v>
      </c>
      <c r="S59" s="72">
        <v>974</v>
      </c>
      <c r="T59" s="73">
        <f t="shared" si="7"/>
        <v>6.6635652126320402E-3</v>
      </c>
      <c r="U59" s="42"/>
      <c r="V59" s="42"/>
      <c r="W59" s="42"/>
      <c r="AF59" s="265"/>
      <c r="AG59" s="265"/>
      <c r="AH59" s="265"/>
      <c r="AI59" s="265"/>
      <c r="AJ59" s="265"/>
      <c r="AK59" s="265"/>
    </row>
    <row r="60" spans="2:37" ht="12.75">
      <c r="B60" s="69" t="s">
        <v>221</v>
      </c>
      <c r="C60" s="119" t="str">
        <f>VLOOKUP(B60,[1]Sheet1!$A$2:$B$1929,2,FALSE)</f>
        <v>Muscular, Balance, Cranial or Peripheral Nerve Disorders, Epilepsy or Head Injury, without CC</v>
      </c>
      <c r="D60" s="71">
        <v>32905</v>
      </c>
      <c r="E60" s="118">
        <v>12650</v>
      </c>
      <c r="F60" s="40">
        <f t="shared" si="1"/>
        <v>0.38444005470293269</v>
      </c>
      <c r="G60" s="72">
        <v>12604</v>
      </c>
      <c r="H60" s="40">
        <f t="shared" si="2"/>
        <v>0.38304209086764929</v>
      </c>
      <c r="I60" s="171">
        <v>242</v>
      </c>
      <c r="J60" s="73">
        <f t="shared" si="10"/>
        <v>7.3545053943169731E-3</v>
      </c>
      <c r="K60" s="69">
        <v>31675</v>
      </c>
      <c r="L60" s="74">
        <f t="shared" si="12"/>
        <v>0.96261966266524845</v>
      </c>
      <c r="M60" s="72">
        <v>943</v>
      </c>
      <c r="N60" s="40">
        <f t="shared" si="4"/>
        <v>2.8658258623309528E-2</v>
      </c>
      <c r="O60" s="72">
        <v>49</v>
      </c>
      <c r="P60" s="40">
        <f t="shared" si="5"/>
        <v>1.4891353897583954E-3</v>
      </c>
      <c r="Q60" s="72">
        <v>12</v>
      </c>
      <c r="R60" s="40">
        <f t="shared" si="6"/>
        <v>3.6468621790001522E-4</v>
      </c>
      <c r="S60" s="72">
        <v>226</v>
      </c>
      <c r="T60" s="73">
        <f t="shared" si="7"/>
        <v>6.8682571037836197E-3</v>
      </c>
      <c r="U60" s="42"/>
      <c r="V60" s="42"/>
      <c r="W60" s="42"/>
      <c r="AF60" s="265"/>
      <c r="AG60" s="265"/>
      <c r="AH60" s="265"/>
      <c r="AI60" s="265"/>
      <c r="AJ60" s="265"/>
      <c r="AK60" s="265"/>
    </row>
    <row r="61" spans="2:37" ht="12.75">
      <c r="B61" s="69" t="s">
        <v>222</v>
      </c>
      <c r="C61" s="119" t="str">
        <f>VLOOKUP(B61,[1]Sheet1!$A$2:$B$1929,2,FALSE)</f>
        <v>Medical Care of Patients with Alzheimer's Disease with CC</v>
      </c>
      <c r="D61" s="71">
        <v>7787</v>
      </c>
      <c r="E61" s="118">
        <v>33</v>
      </c>
      <c r="F61" s="40">
        <f t="shared" si="1"/>
        <v>4.237832284576859E-3</v>
      </c>
      <c r="G61" s="72">
        <v>33</v>
      </c>
      <c r="H61" s="40">
        <f t="shared" si="2"/>
        <v>4.237832284576859E-3</v>
      </c>
      <c r="I61" s="171">
        <v>8</v>
      </c>
      <c r="J61" s="73">
        <f t="shared" si="10"/>
        <v>1.0273532811095416E-3</v>
      </c>
      <c r="K61" s="69">
        <v>4766</v>
      </c>
      <c r="L61" s="74">
        <f t="shared" si="12"/>
        <v>0.61204571722100942</v>
      </c>
      <c r="M61" s="72">
        <v>556</v>
      </c>
      <c r="N61" s="40">
        <f t="shared" si="4"/>
        <v>7.1401053037113138E-2</v>
      </c>
      <c r="O61" s="72">
        <v>5</v>
      </c>
      <c r="P61" s="40">
        <f t="shared" si="5"/>
        <v>6.4209580069346343E-4</v>
      </c>
      <c r="Q61" s="72">
        <v>231</v>
      </c>
      <c r="R61" s="40">
        <f t="shared" si="6"/>
        <v>2.9664825992038013E-2</v>
      </c>
      <c r="S61" s="72">
        <v>2229</v>
      </c>
      <c r="T61" s="73">
        <f t="shared" si="7"/>
        <v>0.28624630794914602</v>
      </c>
      <c r="U61" s="42"/>
      <c r="V61" s="42"/>
      <c r="W61" s="42"/>
      <c r="AF61" s="265"/>
      <c r="AG61" s="265"/>
      <c r="AH61" s="265"/>
      <c r="AI61" s="265"/>
      <c r="AJ61" s="265"/>
      <c r="AK61" s="265"/>
    </row>
    <row r="62" spans="2:37" ht="12.75">
      <c r="B62" s="69" t="s">
        <v>223</v>
      </c>
      <c r="C62" s="119" t="str">
        <f>VLOOKUP(B62,[1]Sheet1!$A$2:$B$1929,2,FALSE)</f>
        <v>Medical Care of Patients with Alzheimer's Disease without CC</v>
      </c>
      <c r="D62" s="71">
        <v>776</v>
      </c>
      <c r="E62" s="118">
        <v>29</v>
      </c>
      <c r="F62" s="40">
        <f t="shared" si="1"/>
        <v>3.7371134020618556E-2</v>
      </c>
      <c r="G62" s="72">
        <v>29</v>
      </c>
      <c r="H62" s="40">
        <f t="shared" si="2"/>
        <v>3.7371134020618556E-2</v>
      </c>
      <c r="I62" s="171">
        <v>0</v>
      </c>
      <c r="J62" s="73">
        <f t="shared" si="10"/>
        <v>0</v>
      </c>
      <c r="K62" s="69">
        <v>129</v>
      </c>
      <c r="L62" s="74">
        <f t="shared" si="12"/>
        <v>0.16623711340206185</v>
      </c>
      <c r="M62" s="72">
        <v>37</v>
      </c>
      <c r="N62" s="40">
        <f t="shared" si="4"/>
        <v>4.7680412371134018E-2</v>
      </c>
      <c r="O62" s="72">
        <v>6</v>
      </c>
      <c r="P62" s="40">
        <f t="shared" si="5"/>
        <v>7.7319587628865982E-3</v>
      </c>
      <c r="Q62" s="72">
        <v>17</v>
      </c>
      <c r="R62" s="40">
        <f t="shared" si="6"/>
        <v>2.1907216494845359E-2</v>
      </c>
      <c r="S62" s="72">
        <v>587</v>
      </c>
      <c r="T62" s="73">
        <f t="shared" si="7"/>
        <v>0.75644329896907214</v>
      </c>
      <c r="U62" s="42"/>
      <c r="V62" s="42"/>
      <c r="W62" s="42"/>
      <c r="AF62" s="265"/>
      <c r="AG62" s="265"/>
      <c r="AH62" s="265"/>
      <c r="AI62" s="265"/>
      <c r="AJ62" s="265"/>
      <c r="AK62" s="265"/>
    </row>
    <row r="63" spans="2:37" ht="12.75">
      <c r="B63" s="69" t="s">
        <v>224</v>
      </c>
      <c r="C63" s="119" t="str">
        <f>VLOOKUP(B63,[1]Sheet1!$A$2:$B$1929,2,FALSE)</f>
        <v>Motor Neuron Disease with CC</v>
      </c>
      <c r="D63" s="71">
        <v>2570</v>
      </c>
      <c r="E63" s="118">
        <v>922</v>
      </c>
      <c r="F63" s="40">
        <f t="shared" si="1"/>
        <v>0.35875486381322957</v>
      </c>
      <c r="G63" s="72">
        <v>911</v>
      </c>
      <c r="H63" s="40">
        <f t="shared" si="2"/>
        <v>0.35447470817120624</v>
      </c>
      <c r="I63" s="171">
        <v>2570</v>
      </c>
      <c r="J63" s="73">
        <f t="shared" si="10"/>
        <v>1</v>
      </c>
      <c r="K63" s="69">
        <v>2240</v>
      </c>
      <c r="L63" s="74">
        <f t="shared" si="12"/>
        <v>0.87159533073929962</v>
      </c>
      <c r="M63" s="72">
        <v>246</v>
      </c>
      <c r="N63" s="40">
        <f t="shared" si="4"/>
        <v>9.5719844357976661E-2</v>
      </c>
      <c r="O63" s="72">
        <v>41</v>
      </c>
      <c r="P63" s="40">
        <f t="shared" si="5"/>
        <v>1.5953307392996108E-2</v>
      </c>
      <c r="Q63" s="72">
        <v>10</v>
      </c>
      <c r="R63" s="40">
        <f t="shared" si="6"/>
        <v>3.8910505836575876E-3</v>
      </c>
      <c r="S63" s="72">
        <v>33</v>
      </c>
      <c r="T63" s="73">
        <f t="shared" si="7"/>
        <v>1.2840466926070038E-2</v>
      </c>
      <c r="U63" s="42"/>
      <c r="V63" s="42"/>
      <c r="W63" s="42"/>
      <c r="AF63" s="265"/>
      <c r="AG63" s="265"/>
      <c r="AH63" s="265"/>
      <c r="AI63" s="265"/>
      <c r="AJ63" s="265"/>
      <c r="AK63" s="265"/>
    </row>
    <row r="64" spans="2:37" ht="12.75">
      <c r="B64" s="69" t="s">
        <v>225</v>
      </c>
      <c r="C64" s="119" t="str">
        <f>VLOOKUP(B64,[1]Sheet1!$A$2:$B$1929,2,FALSE)</f>
        <v>Motor Neuron Disease without CC</v>
      </c>
      <c r="D64" s="71">
        <v>560</v>
      </c>
      <c r="E64" s="118">
        <v>319</v>
      </c>
      <c r="F64" s="40">
        <f t="shared" si="1"/>
        <v>0.56964285714285712</v>
      </c>
      <c r="G64" s="72">
        <v>319</v>
      </c>
      <c r="H64" s="40">
        <f t="shared" si="2"/>
        <v>0.56964285714285712</v>
      </c>
      <c r="I64" s="171">
        <v>560</v>
      </c>
      <c r="J64" s="73">
        <f t="shared" si="10"/>
        <v>1</v>
      </c>
      <c r="K64" s="69">
        <v>504</v>
      </c>
      <c r="L64" s="74">
        <f t="shared" si="12"/>
        <v>0.9</v>
      </c>
      <c r="M64" s="72">
        <v>17</v>
      </c>
      <c r="N64" s="40">
        <f t="shared" si="4"/>
        <v>3.0357142857142857E-2</v>
      </c>
      <c r="O64" s="72">
        <v>21</v>
      </c>
      <c r="P64" s="40">
        <f t="shared" si="5"/>
        <v>3.7499999999999999E-2</v>
      </c>
      <c r="Q64" s="72">
        <v>4</v>
      </c>
      <c r="R64" s="40">
        <f t="shared" si="6"/>
        <v>7.1428571428571426E-3</v>
      </c>
      <c r="S64" s="72">
        <v>14</v>
      </c>
      <c r="T64" s="73">
        <f t="shared" si="7"/>
        <v>2.5000000000000001E-2</v>
      </c>
      <c r="U64" s="42"/>
      <c r="V64" s="42"/>
      <c r="W64" s="42"/>
      <c r="AF64" s="265"/>
      <c r="AG64" s="265"/>
      <c r="AH64" s="265"/>
      <c r="AI64" s="265"/>
      <c r="AJ64" s="265"/>
      <c r="AK64" s="265"/>
    </row>
    <row r="65" spans="2:23" ht="12.75">
      <c r="B65" s="69" t="s">
        <v>226</v>
      </c>
      <c r="C65" s="119" t="str">
        <f>VLOOKUP(B65,[1]Sheet1!$A$2:$B$1929,2,FALSE)</f>
        <v>Transient Ischaemic Attack with CC</v>
      </c>
      <c r="D65" s="71">
        <v>31079</v>
      </c>
      <c r="E65" s="118">
        <v>1904</v>
      </c>
      <c r="F65" s="40">
        <f t="shared" si="1"/>
        <v>6.1263232407735124E-2</v>
      </c>
      <c r="G65" s="72">
        <v>1882</v>
      </c>
      <c r="H65" s="40">
        <f t="shared" si="2"/>
        <v>6.0555358924032306E-2</v>
      </c>
      <c r="I65" s="171">
        <v>30</v>
      </c>
      <c r="J65" s="73">
        <f t="shared" si="10"/>
        <v>9.6528202323112073E-4</v>
      </c>
      <c r="K65" s="69">
        <v>30162</v>
      </c>
      <c r="L65" s="74">
        <f t="shared" si="12"/>
        <v>0.97049454615656872</v>
      </c>
      <c r="M65" s="72">
        <v>768</v>
      </c>
      <c r="N65" s="40">
        <f t="shared" si="4"/>
        <v>2.4711219794716691E-2</v>
      </c>
      <c r="O65" s="72">
        <v>12</v>
      </c>
      <c r="P65" s="40">
        <f t="shared" si="5"/>
        <v>3.861128092924483E-4</v>
      </c>
      <c r="Q65" s="72">
        <v>7</v>
      </c>
      <c r="R65" s="40">
        <f t="shared" si="6"/>
        <v>2.252324720872615E-4</v>
      </c>
      <c r="S65" s="72">
        <v>130</v>
      </c>
      <c r="T65" s="73">
        <f t="shared" si="7"/>
        <v>4.1828887673348563E-3</v>
      </c>
      <c r="U65" s="42"/>
      <c r="V65" s="42"/>
      <c r="W65" s="42"/>
    </row>
    <row r="66" spans="2:23" ht="12.75">
      <c r="B66" s="69" t="s">
        <v>227</v>
      </c>
      <c r="C66" s="119" t="str">
        <f>VLOOKUP(B66,[1]Sheet1!$A$2:$B$1929,2,FALSE)</f>
        <v>Transient Ischaemic Attack without CC</v>
      </c>
      <c r="D66" s="71">
        <v>2206</v>
      </c>
      <c r="E66" s="118">
        <v>200</v>
      </c>
      <c r="F66" s="40">
        <f t="shared" si="1"/>
        <v>9.0661831368993653E-2</v>
      </c>
      <c r="G66" s="72">
        <v>200</v>
      </c>
      <c r="H66" s="40">
        <f t="shared" si="2"/>
        <v>9.0661831368993653E-2</v>
      </c>
      <c r="I66" s="171">
        <v>2</v>
      </c>
      <c r="J66" s="73">
        <f t="shared" si="10"/>
        <v>9.0661831368993653E-4</v>
      </c>
      <c r="K66" s="69">
        <v>2121</v>
      </c>
      <c r="L66" s="74">
        <f t="shared" si="12"/>
        <v>0.96146872166817765</v>
      </c>
      <c r="M66" s="72">
        <v>57</v>
      </c>
      <c r="N66" s="40">
        <f t="shared" si="4"/>
        <v>2.5838621940163193E-2</v>
      </c>
      <c r="O66" s="72">
        <v>4</v>
      </c>
      <c r="P66" s="40">
        <f t="shared" si="5"/>
        <v>1.8132366273798731E-3</v>
      </c>
      <c r="Q66" s="72">
        <v>2</v>
      </c>
      <c r="R66" s="40">
        <f t="shared" si="6"/>
        <v>9.0661831368993653E-4</v>
      </c>
      <c r="S66" s="72">
        <v>22</v>
      </c>
      <c r="T66" s="73">
        <f t="shared" si="7"/>
        <v>9.9728014505893019E-3</v>
      </c>
      <c r="U66" s="42"/>
      <c r="V66" s="42"/>
      <c r="W66" s="42"/>
    </row>
    <row r="67" spans="2:23" ht="12.75">
      <c r="B67" s="69" t="s">
        <v>228</v>
      </c>
      <c r="C67" s="119" t="str">
        <f>VLOOKUP(B67,[1]Sheet1!$A$2:$B$1929,2,FALSE)</f>
        <v>Medical Care of Patients with Multiple Sclerosis with CC</v>
      </c>
      <c r="D67" s="71">
        <v>9605</v>
      </c>
      <c r="E67" s="118">
        <v>5004</v>
      </c>
      <c r="F67" s="40">
        <f t="shared" si="1"/>
        <v>0.52097865694950551</v>
      </c>
      <c r="G67" s="72">
        <v>4941</v>
      </c>
      <c r="H67" s="40">
        <f t="shared" si="2"/>
        <v>0.51441957313899012</v>
      </c>
      <c r="I67" s="171">
        <v>100</v>
      </c>
      <c r="J67" s="73">
        <f t="shared" si="10"/>
        <v>1.0411244143675169E-2</v>
      </c>
      <c r="K67" s="69">
        <v>8379</v>
      </c>
      <c r="L67" s="74">
        <f t="shared" si="12"/>
        <v>0.8723581467985424</v>
      </c>
      <c r="M67" s="72">
        <v>856</v>
      </c>
      <c r="N67" s="40">
        <f t="shared" si="4"/>
        <v>8.9120249869859447E-2</v>
      </c>
      <c r="O67" s="72">
        <v>106</v>
      </c>
      <c r="P67" s="40">
        <f t="shared" si="5"/>
        <v>1.1035918792295679E-2</v>
      </c>
      <c r="Q67" s="72">
        <v>112</v>
      </c>
      <c r="R67" s="40">
        <f t="shared" si="6"/>
        <v>1.1660593440916189E-2</v>
      </c>
      <c r="S67" s="72">
        <v>152</v>
      </c>
      <c r="T67" s="73">
        <f t="shared" si="7"/>
        <v>1.5825091098386257E-2</v>
      </c>
      <c r="U67" s="42"/>
      <c r="V67" s="42"/>
      <c r="W67" s="42"/>
    </row>
    <row r="68" spans="2:23" ht="12.75">
      <c r="B68" s="69" t="s">
        <v>229</v>
      </c>
      <c r="C68" s="119" t="str">
        <f>VLOOKUP(B68,[1]Sheet1!$A$2:$B$1929,2,FALSE)</f>
        <v>Medical Care of Patients with Multiple Sclerosis without CC</v>
      </c>
      <c r="D68" s="71">
        <v>27490</v>
      </c>
      <c r="E68" s="118">
        <v>24947</v>
      </c>
      <c r="F68" s="40">
        <f t="shared" si="1"/>
        <v>0.90749363404874495</v>
      </c>
      <c r="G68" s="72">
        <v>24945</v>
      </c>
      <c r="H68" s="40">
        <f t="shared" si="2"/>
        <v>0.90742088032011636</v>
      </c>
      <c r="I68" s="171">
        <v>30</v>
      </c>
      <c r="J68" s="73">
        <f t="shared" si="10"/>
        <v>1.0913059294288831E-3</v>
      </c>
      <c r="K68" s="69">
        <v>26140</v>
      </c>
      <c r="L68" s="74">
        <f t="shared" si="12"/>
        <v>0.95089123317570023</v>
      </c>
      <c r="M68" s="72">
        <v>335</v>
      </c>
      <c r="N68" s="40">
        <f t="shared" si="4"/>
        <v>1.2186249545289195E-2</v>
      </c>
      <c r="O68" s="72">
        <v>788</v>
      </c>
      <c r="P68" s="40">
        <f t="shared" si="5"/>
        <v>2.8664969079665332E-2</v>
      </c>
      <c r="Q68" s="72">
        <v>137</v>
      </c>
      <c r="R68" s="40">
        <f t="shared" si="6"/>
        <v>4.9836304110585667E-3</v>
      </c>
      <c r="S68" s="72">
        <v>90</v>
      </c>
      <c r="T68" s="73">
        <f t="shared" si="7"/>
        <v>3.2739177882866498E-3</v>
      </c>
      <c r="U68" s="42"/>
      <c r="V68" s="42"/>
      <c r="W68" s="42"/>
    </row>
    <row r="69" spans="2:23" ht="12.75">
      <c r="B69" s="69" t="s">
        <v>230</v>
      </c>
      <c r="C69" s="119" t="str">
        <f>VLOOKUP(B69,[1]Sheet1!$A$2:$B$1929,2,FALSE)</f>
        <v>Headache, Migraine or Cerebrospinal Fluid Leak, with CC</v>
      </c>
      <c r="D69" s="71">
        <v>58235</v>
      </c>
      <c r="E69" s="118">
        <v>3782</v>
      </c>
      <c r="F69" s="40">
        <f t="shared" si="1"/>
        <v>6.4943762342234049E-2</v>
      </c>
      <c r="G69" s="72">
        <v>3646</v>
      </c>
      <c r="H69" s="40">
        <f t="shared" si="2"/>
        <v>6.2608397012106118E-2</v>
      </c>
      <c r="I69" s="171">
        <v>42</v>
      </c>
      <c r="J69" s="73">
        <f t="shared" si="10"/>
        <v>7.2121576371597836E-4</v>
      </c>
      <c r="K69" s="69">
        <v>56744</v>
      </c>
      <c r="L69" s="74">
        <f t="shared" si="12"/>
        <v>0.97439684038808272</v>
      </c>
      <c r="M69" s="72">
        <v>1312</v>
      </c>
      <c r="N69" s="40">
        <f t="shared" si="4"/>
        <v>2.2529406714175325E-2</v>
      </c>
      <c r="O69" s="72">
        <v>10</v>
      </c>
      <c r="P69" s="40">
        <f t="shared" si="5"/>
        <v>1.7171803897999483E-4</v>
      </c>
      <c r="Q69" s="72">
        <v>0</v>
      </c>
      <c r="R69" s="40">
        <f t="shared" si="6"/>
        <v>0</v>
      </c>
      <c r="S69" s="72">
        <v>169</v>
      </c>
      <c r="T69" s="73">
        <f t="shared" si="7"/>
        <v>2.9020348587619131E-3</v>
      </c>
      <c r="U69" s="42"/>
      <c r="V69" s="42"/>
      <c r="W69" s="42"/>
    </row>
    <row r="70" spans="2:23" ht="12.75">
      <c r="B70" s="69" t="s">
        <v>231</v>
      </c>
      <c r="C70" s="119" t="str">
        <f>VLOOKUP(B70,[1]Sheet1!$A$2:$B$1929,2,FALSE)</f>
        <v>Headache, Migraine or Cerebrospinal Fluid Leak, without CC</v>
      </c>
      <c r="D70" s="71">
        <v>18728</v>
      </c>
      <c r="E70" s="118">
        <v>1676</v>
      </c>
      <c r="F70" s="40">
        <f t="shared" si="1"/>
        <v>8.9491670226398978E-2</v>
      </c>
      <c r="G70" s="72">
        <v>1663</v>
      </c>
      <c r="H70" s="40">
        <f t="shared" si="2"/>
        <v>8.8797522426313544E-2</v>
      </c>
      <c r="I70" s="171">
        <v>4</v>
      </c>
      <c r="J70" s="73">
        <f t="shared" si="10"/>
        <v>2.1358393848782572E-4</v>
      </c>
      <c r="K70" s="69">
        <v>18215</v>
      </c>
      <c r="L70" s="74">
        <f t="shared" si="12"/>
        <v>0.97260785988893639</v>
      </c>
      <c r="M70" s="72">
        <v>400</v>
      </c>
      <c r="N70" s="40">
        <f t="shared" si="4"/>
        <v>2.1358393848782572E-2</v>
      </c>
      <c r="O70" s="72">
        <v>2</v>
      </c>
      <c r="P70" s="40">
        <f t="shared" si="5"/>
        <v>1.0679196924391286E-4</v>
      </c>
      <c r="Q70" s="72">
        <v>0</v>
      </c>
      <c r="R70" s="40">
        <f t="shared" si="6"/>
        <v>0</v>
      </c>
      <c r="S70" s="72">
        <v>111</v>
      </c>
      <c r="T70" s="73">
        <f t="shared" si="7"/>
        <v>5.9269542930371639E-3</v>
      </c>
      <c r="U70" s="42"/>
      <c r="V70" s="42"/>
      <c r="W70" s="42"/>
    </row>
    <row r="71" spans="2:23" ht="12.75">
      <c r="B71" s="69" t="s">
        <v>232</v>
      </c>
      <c r="C71" s="119" t="str">
        <f>VLOOKUP(B71,[1]Sheet1!$A$2:$B$1929,2,FALSE)</f>
        <v>Neuropsychology Tests with length of stay 2 days or less</v>
      </c>
      <c r="D71" s="71">
        <v>348</v>
      </c>
      <c r="E71" s="118">
        <v>331</v>
      </c>
      <c r="F71" s="40">
        <f t="shared" si="1"/>
        <v>0.95114942528735635</v>
      </c>
      <c r="G71" s="72">
        <v>329</v>
      </c>
      <c r="H71" s="40">
        <f t="shared" si="2"/>
        <v>0.9454022988505747</v>
      </c>
      <c r="I71" s="171">
        <v>1</v>
      </c>
      <c r="J71" s="73">
        <f t="shared" si="10"/>
        <v>2.8735632183908046E-3</v>
      </c>
      <c r="K71" s="69">
        <v>345</v>
      </c>
      <c r="L71" s="74">
        <f t="shared" si="12"/>
        <v>0.99137931034482762</v>
      </c>
      <c r="M71" s="72">
        <v>3</v>
      </c>
      <c r="N71" s="40">
        <f t="shared" si="4"/>
        <v>8.6206896551724137E-3</v>
      </c>
      <c r="O71" s="72">
        <v>0</v>
      </c>
      <c r="P71" s="40">
        <f t="shared" si="5"/>
        <v>0</v>
      </c>
      <c r="Q71" s="72">
        <v>0</v>
      </c>
      <c r="R71" s="40">
        <f t="shared" si="6"/>
        <v>0</v>
      </c>
      <c r="S71" s="72">
        <v>0</v>
      </c>
      <c r="T71" s="73">
        <f t="shared" si="7"/>
        <v>0</v>
      </c>
      <c r="U71" s="42"/>
      <c r="V71" s="42"/>
      <c r="W71" s="42"/>
    </row>
    <row r="72" spans="2:23" ht="12.75">
      <c r="B72" s="69" t="s">
        <v>233</v>
      </c>
      <c r="C72" s="119" t="str">
        <f>VLOOKUP(B72,[1]Sheet1!$A$2:$B$1929,2,FALSE)</f>
        <v>Conventional EEG, EMG or Nerve Conduction Studies with length of stay 2 days or less, 19 years and over</v>
      </c>
      <c r="D72" s="71">
        <v>2436</v>
      </c>
      <c r="E72" s="118">
        <v>2000</v>
      </c>
      <c r="F72" s="40">
        <f t="shared" si="1"/>
        <v>0.82101806239737274</v>
      </c>
      <c r="G72" s="72">
        <v>1986</v>
      </c>
      <c r="H72" s="40">
        <f t="shared" si="2"/>
        <v>0.81527093596059108</v>
      </c>
      <c r="I72" s="171">
        <v>971</v>
      </c>
      <c r="J72" s="73">
        <f t="shared" si="10"/>
        <v>0.39860426929392445</v>
      </c>
      <c r="K72" s="69">
        <v>2329</v>
      </c>
      <c r="L72" s="74">
        <f t="shared" si="12"/>
        <v>0.95607553366174058</v>
      </c>
      <c r="M72" s="72">
        <v>74</v>
      </c>
      <c r="N72" s="40">
        <f t="shared" si="4"/>
        <v>3.0377668308702793E-2</v>
      </c>
      <c r="O72" s="72">
        <v>10</v>
      </c>
      <c r="P72" s="40">
        <f t="shared" si="5"/>
        <v>4.1050903119868639E-3</v>
      </c>
      <c r="Q72" s="72">
        <v>2</v>
      </c>
      <c r="R72" s="40">
        <f t="shared" si="6"/>
        <v>8.2101806239737272E-4</v>
      </c>
      <c r="S72" s="72">
        <v>21</v>
      </c>
      <c r="T72" s="73">
        <f t="shared" si="7"/>
        <v>8.6206896551724137E-3</v>
      </c>
      <c r="U72" s="42"/>
      <c r="V72" s="42"/>
      <c r="W72" s="42"/>
    </row>
    <row r="73" spans="2:23" ht="12.75">
      <c r="B73" s="69" t="s">
        <v>234</v>
      </c>
      <c r="C73" s="119" t="str">
        <f>VLOOKUP(B73,[1]Sheet1!$A$2:$B$1929,2,FALSE)</f>
        <v>Conventional EEG, EMG or Nerve Conduction Studies with length of stay 2 days or less, 18 years and under</v>
      </c>
      <c r="D73" s="71">
        <v>1795</v>
      </c>
      <c r="E73" s="118">
        <v>1035</v>
      </c>
      <c r="F73" s="40">
        <f t="shared" si="1"/>
        <v>0.57660167130919215</v>
      </c>
      <c r="G73" s="72">
        <v>976</v>
      </c>
      <c r="H73" s="40">
        <f t="shared" si="2"/>
        <v>0.54373259052924794</v>
      </c>
      <c r="I73" s="171">
        <v>591</v>
      </c>
      <c r="J73" s="73">
        <f t="shared" si="10"/>
        <v>0.32924791086350974</v>
      </c>
      <c r="K73" s="69">
        <v>1635</v>
      </c>
      <c r="L73" s="74">
        <f t="shared" si="12"/>
        <v>0.91086350974930363</v>
      </c>
      <c r="M73" s="72">
        <v>69</v>
      </c>
      <c r="N73" s="40">
        <f t="shared" si="4"/>
        <v>3.8440111420612814E-2</v>
      </c>
      <c r="O73" s="72">
        <v>69</v>
      </c>
      <c r="P73" s="40">
        <f t="shared" si="5"/>
        <v>3.8440111420612814E-2</v>
      </c>
      <c r="Q73" s="72">
        <v>20</v>
      </c>
      <c r="R73" s="40">
        <f t="shared" si="6"/>
        <v>1.1142061281337047E-2</v>
      </c>
      <c r="S73" s="72">
        <v>2</v>
      </c>
      <c r="T73" s="73">
        <f t="shared" si="7"/>
        <v>1.1142061281337048E-3</v>
      </c>
      <c r="U73" s="42"/>
      <c r="V73" s="42"/>
      <c r="W73" s="42"/>
    </row>
    <row r="74" spans="2:23" ht="12.75">
      <c r="B74" s="69" t="s">
        <v>235</v>
      </c>
      <c r="C74" s="119" t="str">
        <f>VLOOKUP(B74,[1]Sheet1!$A$2:$B$1929,2,FALSE)</f>
        <v>Neurophysiological Operations, 19 years and over</v>
      </c>
      <c r="D74" s="71">
        <v>8916</v>
      </c>
      <c r="E74" s="118">
        <v>2895</v>
      </c>
      <c r="F74" s="40">
        <f t="shared" si="1"/>
        <v>0.32469717362045758</v>
      </c>
      <c r="G74" s="72">
        <v>2822</v>
      </c>
      <c r="H74" s="40">
        <f t="shared" si="2"/>
        <v>0.31650964558097799</v>
      </c>
      <c r="I74" s="171">
        <v>6223</v>
      </c>
      <c r="J74" s="73">
        <f t="shared" si="10"/>
        <v>0.69795872588604757</v>
      </c>
      <c r="K74" s="69">
        <v>8512</v>
      </c>
      <c r="L74" s="74">
        <f t="shared" si="12"/>
        <v>0.9546882009869897</v>
      </c>
      <c r="M74" s="72">
        <v>348</v>
      </c>
      <c r="N74" s="40">
        <f t="shared" si="4"/>
        <v>3.9030955585464336E-2</v>
      </c>
      <c r="O74" s="72">
        <v>47</v>
      </c>
      <c r="P74" s="40">
        <f t="shared" si="5"/>
        <v>5.2714221624046657E-3</v>
      </c>
      <c r="Q74" s="72">
        <v>8</v>
      </c>
      <c r="R74" s="40">
        <f t="shared" si="6"/>
        <v>8.9726334679228351E-4</v>
      </c>
      <c r="S74" s="72">
        <v>1</v>
      </c>
      <c r="T74" s="73">
        <f t="shared" si="7"/>
        <v>1.1215791834903544E-4</v>
      </c>
      <c r="U74" s="42"/>
      <c r="V74" s="42"/>
      <c r="W74" s="42"/>
    </row>
    <row r="75" spans="2:23" ht="12.75">
      <c r="B75" s="69" t="s">
        <v>236</v>
      </c>
      <c r="C75" s="119" t="str">
        <f>VLOOKUP(B75,[1]Sheet1!$A$2:$B$1929,2,FALSE)</f>
        <v>Neurophysiological Operations, 18 years and under</v>
      </c>
      <c r="D75" s="71">
        <v>3654</v>
      </c>
      <c r="E75" s="118">
        <v>1152</v>
      </c>
      <c r="F75" s="40">
        <f t="shared" ref="F75:F138" si="13">E75/$D75</f>
        <v>0.31527093596059114</v>
      </c>
      <c r="G75" s="72">
        <v>1145</v>
      </c>
      <c r="H75" s="40">
        <f t="shared" ref="H75:H138" si="14">G75/$D75</f>
        <v>0.31335522714833058</v>
      </c>
      <c r="I75" s="171">
        <v>567</v>
      </c>
      <c r="J75" s="73">
        <f t="shared" si="10"/>
        <v>0.15517241379310345</v>
      </c>
      <c r="K75" s="69">
        <v>3254</v>
      </c>
      <c r="L75" s="74">
        <f t="shared" si="12"/>
        <v>0.89053092501368358</v>
      </c>
      <c r="M75" s="72">
        <v>349</v>
      </c>
      <c r="N75" s="40">
        <f t="shared" ref="N75:N138" si="15">M75/$D75</f>
        <v>9.5511767925561028E-2</v>
      </c>
      <c r="O75" s="72">
        <v>6</v>
      </c>
      <c r="P75" s="40">
        <f t="shared" ref="P75:P138" si="16">O75/$D75</f>
        <v>1.6420361247947454E-3</v>
      </c>
      <c r="Q75" s="72">
        <v>15</v>
      </c>
      <c r="R75" s="40">
        <f t="shared" ref="R75:R138" si="17">Q75/$D75</f>
        <v>4.1050903119868639E-3</v>
      </c>
      <c r="S75" s="72">
        <v>30</v>
      </c>
      <c r="T75" s="73">
        <f t="shared" ref="T75:T138" si="18">S75/$D75</f>
        <v>8.2101806239737278E-3</v>
      </c>
      <c r="U75" s="42"/>
      <c r="V75" s="42"/>
      <c r="W75" s="42"/>
    </row>
    <row r="76" spans="2:23" ht="12.75">
      <c r="B76" s="69" t="s">
        <v>237</v>
      </c>
      <c r="C76" s="119" t="str">
        <f>VLOOKUP(B76,[1]Sheet1!$A$2:$B$1929,2,FALSE)</f>
        <v>Complex Major Pain Procedures</v>
      </c>
      <c r="D76" s="71">
        <v>1002</v>
      </c>
      <c r="E76" s="118">
        <v>6</v>
      </c>
      <c r="F76" s="40">
        <f t="shared" si="13"/>
        <v>5.9880239520958087E-3</v>
      </c>
      <c r="G76" s="72">
        <v>5</v>
      </c>
      <c r="H76" s="40">
        <f t="shared" si="14"/>
        <v>4.9900199600798403E-3</v>
      </c>
      <c r="I76" s="171">
        <v>16</v>
      </c>
      <c r="J76" s="73">
        <f t="shared" ref="J76:J139" si="19">I76/$D76</f>
        <v>1.5968063872255488E-2</v>
      </c>
      <c r="K76" s="69">
        <v>741</v>
      </c>
      <c r="L76" s="74">
        <f t="shared" si="12"/>
        <v>0.73952095808383234</v>
      </c>
      <c r="M76" s="72">
        <v>110</v>
      </c>
      <c r="N76" s="40">
        <f t="shared" si="15"/>
        <v>0.10978043912175649</v>
      </c>
      <c r="O76" s="72">
        <v>0</v>
      </c>
      <c r="P76" s="40">
        <f t="shared" si="16"/>
        <v>0</v>
      </c>
      <c r="Q76" s="72">
        <v>0</v>
      </c>
      <c r="R76" s="40">
        <f t="shared" si="17"/>
        <v>0</v>
      </c>
      <c r="S76" s="72">
        <v>151</v>
      </c>
      <c r="T76" s="73">
        <f t="shared" si="18"/>
        <v>0.15069860279441119</v>
      </c>
      <c r="U76" s="42"/>
      <c r="V76" s="42"/>
      <c r="W76" s="42"/>
    </row>
    <row r="77" spans="2:23" ht="12.75">
      <c r="B77" s="69" t="s">
        <v>238</v>
      </c>
      <c r="C77" s="119" t="str">
        <f>VLOOKUP(B77,[1]Sheet1!$A$2:$B$1929,2,FALSE)</f>
        <v>Complex Pain Procedures</v>
      </c>
      <c r="D77" s="71">
        <v>17491</v>
      </c>
      <c r="E77" s="118">
        <v>266</v>
      </c>
      <c r="F77" s="40">
        <f t="shared" si="13"/>
        <v>1.520782116517066E-2</v>
      </c>
      <c r="G77" s="72">
        <v>259</v>
      </c>
      <c r="H77" s="40">
        <f t="shared" si="14"/>
        <v>1.4807615345034589E-2</v>
      </c>
      <c r="I77" s="171">
        <v>3825</v>
      </c>
      <c r="J77" s="73">
        <f t="shared" si="19"/>
        <v>0.21868389457435253</v>
      </c>
      <c r="K77" s="69">
        <v>14211</v>
      </c>
      <c r="L77" s="74">
        <f t="shared" si="12"/>
        <v>0.81247498713624144</v>
      </c>
      <c r="M77" s="72">
        <v>1164</v>
      </c>
      <c r="N77" s="40">
        <f t="shared" si="15"/>
        <v>6.6548510662626501E-2</v>
      </c>
      <c r="O77" s="72">
        <v>36</v>
      </c>
      <c r="P77" s="40">
        <f t="shared" si="16"/>
        <v>2.0582013606997886E-3</v>
      </c>
      <c r="Q77" s="72">
        <v>3</v>
      </c>
      <c r="R77" s="40">
        <f t="shared" si="17"/>
        <v>1.7151678005831571E-4</v>
      </c>
      <c r="S77" s="72">
        <v>2077</v>
      </c>
      <c r="T77" s="73">
        <f t="shared" si="18"/>
        <v>0.11874678406037391</v>
      </c>
      <c r="U77" s="42"/>
      <c r="V77" s="42"/>
      <c r="W77" s="42"/>
    </row>
    <row r="78" spans="2:23" ht="12.75">
      <c r="B78" s="69" t="s">
        <v>239</v>
      </c>
      <c r="C78" s="119" t="str">
        <f>VLOOKUP(B78,[1]Sheet1!$A$2:$B$1929,2,FALSE)</f>
        <v>Major Pain Procedures</v>
      </c>
      <c r="D78" s="71">
        <v>97821</v>
      </c>
      <c r="E78" s="118">
        <v>3276</v>
      </c>
      <c r="F78" s="40">
        <f t="shared" si="13"/>
        <v>3.3489741466556262E-2</v>
      </c>
      <c r="G78" s="72">
        <v>3173</v>
      </c>
      <c r="H78" s="40">
        <f t="shared" si="14"/>
        <v>3.243679782459799E-2</v>
      </c>
      <c r="I78" s="171">
        <v>639</v>
      </c>
      <c r="J78" s="73">
        <f t="shared" si="19"/>
        <v>6.5323396816634469E-3</v>
      </c>
      <c r="K78" s="69">
        <v>83894</v>
      </c>
      <c r="L78" s="74">
        <f t="shared" si="12"/>
        <v>0.85762770775191421</v>
      </c>
      <c r="M78" s="72">
        <v>4643</v>
      </c>
      <c r="N78" s="40">
        <f t="shared" si="15"/>
        <v>4.7464245918565545E-2</v>
      </c>
      <c r="O78" s="72">
        <v>52</v>
      </c>
      <c r="P78" s="40">
        <f t="shared" si="16"/>
        <v>5.3158319788184543E-4</v>
      </c>
      <c r="Q78" s="72">
        <v>401</v>
      </c>
      <c r="R78" s="40">
        <f t="shared" si="17"/>
        <v>4.0993242759734616E-3</v>
      </c>
      <c r="S78" s="72">
        <v>8831</v>
      </c>
      <c r="T78" s="73">
        <f t="shared" si="18"/>
        <v>9.0277138855664935E-2</v>
      </c>
      <c r="U78" s="42"/>
      <c r="V78" s="42"/>
      <c r="W78" s="42"/>
    </row>
    <row r="79" spans="2:23" ht="12.75">
      <c r="B79" s="69" t="s">
        <v>240</v>
      </c>
      <c r="C79" s="119" t="str">
        <f>VLOOKUP(B79,[1]Sheet1!$A$2:$B$1929,2,FALSE)</f>
        <v>Intermediate Pain Procedures</v>
      </c>
      <c r="D79" s="71">
        <v>25277</v>
      </c>
      <c r="E79" s="118">
        <v>2172</v>
      </c>
      <c r="F79" s="40">
        <f t="shared" si="13"/>
        <v>8.5927918661233532E-2</v>
      </c>
      <c r="G79" s="72">
        <v>2108</v>
      </c>
      <c r="H79" s="40">
        <f t="shared" si="14"/>
        <v>8.3395972623333467E-2</v>
      </c>
      <c r="I79" s="171">
        <v>821</v>
      </c>
      <c r="J79" s="73">
        <f t="shared" si="19"/>
        <v>3.2480120267436803E-2</v>
      </c>
      <c r="K79" s="69">
        <v>21993</v>
      </c>
      <c r="L79" s="74">
        <f t="shared" ref="L79:L142" si="20">K79/$D79</f>
        <v>0.87007951893025282</v>
      </c>
      <c r="M79" s="72">
        <v>1370</v>
      </c>
      <c r="N79" s="40">
        <f t="shared" si="15"/>
        <v>5.4199469873798312E-2</v>
      </c>
      <c r="O79" s="72">
        <v>107</v>
      </c>
      <c r="P79" s="40">
        <f t="shared" si="16"/>
        <v>4.2330972821141748E-3</v>
      </c>
      <c r="Q79" s="72">
        <v>16</v>
      </c>
      <c r="R79" s="40">
        <f t="shared" si="17"/>
        <v>6.3298650947501685E-4</v>
      </c>
      <c r="S79" s="72">
        <v>1791</v>
      </c>
      <c r="T79" s="73">
        <f t="shared" si="18"/>
        <v>7.0854927404359697E-2</v>
      </c>
      <c r="U79" s="42"/>
      <c r="V79" s="42"/>
      <c r="W79" s="42"/>
    </row>
    <row r="80" spans="2:23" ht="12.75">
      <c r="B80" s="69" t="s">
        <v>241</v>
      </c>
      <c r="C80" s="119" t="str">
        <f>VLOOKUP(B80,[1]Sheet1!$A$2:$B$1929,2,FALSE)</f>
        <v>Minor Pain Procedures</v>
      </c>
      <c r="D80" s="71">
        <v>23051</v>
      </c>
      <c r="E80" s="118">
        <v>89</v>
      </c>
      <c r="F80" s="40">
        <f t="shared" si="13"/>
        <v>3.8610038610038611E-3</v>
      </c>
      <c r="G80" s="72">
        <v>76</v>
      </c>
      <c r="H80" s="40">
        <f t="shared" si="14"/>
        <v>3.2970370049021733E-3</v>
      </c>
      <c r="I80" s="171">
        <v>43</v>
      </c>
      <c r="J80" s="73">
        <f t="shared" si="19"/>
        <v>1.8654288317209665E-3</v>
      </c>
      <c r="K80" s="69">
        <v>18065</v>
      </c>
      <c r="L80" s="74">
        <f t="shared" si="20"/>
        <v>0.78369701965207583</v>
      </c>
      <c r="M80" s="72">
        <v>2069</v>
      </c>
      <c r="N80" s="40">
        <f t="shared" si="15"/>
        <v>8.9757494251876277E-2</v>
      </c>
      <c r="O80" s="72">
        <v>388</v>
      </c>
      <c r="P80" s="40">
        <f t="shared" si="16"/>
        <v>1.6832241551342674E-2</v>
      </c>
      <c r="Q80" s="72">
        <v>1</v>
      </c>
      <c r="R80" s="40">
        <f t="shared" si="17"/>
        <v>4.3382065853975965E-5</v>
      </c>
      <c r="S80" s="72">
        <v>2528</v>
      </c>
      <c r="T80" s="73">
        <f t="shared" si="18"/>
        <v>0.10966986247885124</v>
      </c>
      <c r="U80" s="42"/>
      <c r="V80" s="42"/>
      <c r="W80" s="42"/>
    </row>
    <row r="81" spans="2:23" ht="12.75">
      <c r="B81" s="69" t="s">
        <v>242</v>
      </c>
      <c r="C81" s="119" t="str">
        <f>VLOOKUP(B81,[1]Sheet1!$A$2:$B$1929,2,FALSE)</f>
        <v>Insertion of Neurostimulator or Intrathecal Drug Delivery Device</v>
      </c>
      <c r="D81" s="71">
        <v>1873</v>
      </c>
      <c r="E81" s="118">
        <v>820</v>
      </c>
      <c r="F81" s="40">
        <f t="shared" si="13"/>
        <v>0.4378003203416978</v>
      </c>
      <c r="G81" s="72">
        <v>776</v>
      </c>
      <c r="H81" s="40">
        <f t="shared" si="14"/>
        <v>0.4143085958355579</v>
      </c>
      <c r="I81" s="171">
        <v>1829</v>
      </c>
      <c r="J81" s="73">
        <f t="shared" si="19"/>
        <v>0.9765082754938601</v>
      </c>
      <c r="K81" s="69">
        <v>1519</v>
      </c>
      <c r="L81" s="74">
        <f t="shared" si="20"/>
        <v>0.81099839829151099</v>
      </c>
      <c r="M81" s="72">
        <v>279</v>
      </c>
      <c r="N81" s="40">
        <f t="shared" si="15"/>
        <v>0.14895888948211425</v>
      </c>
      <c r="O81" s="72">
        <v>56</v>
      </c>
      <c r="P81" s="40">
        <f t="shared" si="16"/>
        <v>2.989855846235985E-2</v>
      </c>
      <c r="Q81" s="72">
        <v>13</v>
      </c>
      <c r="R81" s="40">
        <f t="shared" si="17"/>
        <v>6.9407367859049655E-3</v>
      </c>
      <c r="S81" s="72">
        <v>6</v>
      </c>
      <c r="T81" s="73">
        <f t="shared" si="18"/>
        <v>3.2034169781099838E-3</v>
      </c>
      <c r="U81" s="42"/>
      <c r="V81" s="42"/>
      <c r="W81" s="42"/>
    </row>
    <row r="82" spans="2:23" ht="12.75">
      <c r="B82" s="69" t="s">
        <v>243</v>
      </c>
      <c r="C82" s="119" t="str">
        <f>VLOOKUP(B82,[1]Sheet1!$A$2:$B$1929,2,FALSE)</f>
        <v>Pain Radiofrequency Treatments</v>
      </c>
      <c r="D82" s="71">
        <v>20004</v>
      </c>
      <c r="E82" s="118">
        <v>371</v>
      </c>
      <c r="F82" s="40">
        <f t="shared" si="13"/>
        <v>1.8546290741851629E-2</v>
      </c>
      <c r="G82" s="72">
        <v>362</v>
      </c>
      <c r="H82" s="40">
        <f t="shared" si="14"/>
        <v>1.8096380723855228E-2</v>
      </c>
      <c r="I82" s="171">
        <v>48</v>
      </c>
      <c r="J82" s="73">
        <f t="shared" si="19"/>
        <v>2.3995200959808036E-3</v>
      </c>
      <c r="K82" s="69">
        <v>15289</v>
      </c>
      <c r="L82" s="74">
        <f t="shared" si="20"/>
        <v>0.76429714057188558</v>
      </c>
      <c r="M82" s="72">
        <v>1126</v>
      </c>
      <c r="N82" s="40">
        <f t="shared" si="15"/>
        <v>5.6288742251549694E-2</v>
      </c>
      <c r="O82" s="72">
        <v>4</v>
      </c>
      <c r="P82" s="40">
        <f t="shared" si="16"/>
        <v>1.9996000799840031E-4</v>
      </c>
      <c r="Q82" s="72">
        <v>2</v>
      </c>
      <c r="R82" s="40">
        <f t="shared" si="17"/>
        <v>9.9980003999200156E-5</v>
      </c>
      <c r="S82" s="72">
        <v>3583</v>
      </c>
      <c r="T82" s="73">
        <f t="shared" si="18"/>
        <v>0.1791141771645671</v>
      </c>
      <c r="U82" s="42"/>
      <c r="V82" s="42"/>
      <c r="W82" s="42"/>
    </row>
    <row r="83" spans="2:23" ht="12.75">
      <c r="B83" s="69" t="s">
        <v>244</v>
      </c>
      <c r="C83" s="119" t="str">
        <f>VLOOKUP(B83,[1]Sheet1!$A$2:$B$1929,2,FALSE)</f>
        <v>Other Specified Pain Procedures</v>
      </c>
      <c r="D83" s="71">
        <v>6137</v>
      </c>
      <c r="E83" s="118">
        <v>514</v>
      </c>
      <c r="F83" s="40">
        <f t="shared" si="13"/>
        <v>8.3754277334202376E-2</v>
      </c>
      <c r="G83" s="72">
        <v>511</v>
      </c>
      <c r="H83" s="40">
        <f t="shared" si="14"/>
        <v>8.3265439139644778E-2</v>
      </c>
      <c r="I83" s="171">
        <v>984</v>
      </c>
      <c r="J83" s="73">
        <f t="shared" si="19"/>
        <v>0.16033892781489328</v>
      </c>
      <c r="K83" s="69">
        <v>4581</v>
      </c>
      <c r="L83" s="74">
        <f t="shared" si="20"/>
        <v>0.74645592308945741</v>
      </c>
      <c r="M83" s="72">
        <v>620</v>
      </c>
      <c r="N83" s="40">
        <f t="shared" si="15"/>
        <v>0.10102656020857097</v>
      </c>
      <c r="O83" s="72">
        <v>14</v>
      </c>
      <c r="P83" s="40">
        <f t="shared" si="16"/>
        <v>2.2812449079354733E-3</v>
      </c>
      <c r="Q83" s="72">
        <v>6</v>
      </c>
      <c r="R83" s="40">
        <f t="shared" si="17"/>
        <v>9.7767638911520297E-4</v>
      </c>
      <c r="S83" s="72">
        <v>916</v>
      </c>
      <c r="T83" s="73">
        <f t="shared" si="18"/>
        <v>0.14925859540492098</v>
      </c>
      <c r="U83" s="42"/>
      <c r="V83" s="42"/>
      <c r="W83" s="42"/>
    </row>
    <row r="84" spans="2:23" ht="12.75">
      <c r="B84" s="69" t="s">
        <v>245</v>
      </c>
      <c r="C84" s="119" t="str">
        <f>VLOOKUP(B84,[1]Sheet1!$A$2:$B$1929,2,FALSE)</f>
        <v>Unspecified Pain Procedures</v>
      </c>
      <c r="D84" s="71">
        <v>431</v>
      </c>
      <c r="E84" s="118">
        <v>10</v>
      </c>
      <c r="F84" s="40">
        <f t="shared" si="13"/>
        <v>2.3201856148491878E-2</v>
      </c>
      <c r="G84" s="72">
        <v>10</v>
      </c>
      <c r="H84" s="40">
        <f t="shared" si="14"/>
        <v>2.3201856148491878E-2</v>
      </c>
      <c r="I84" s="171">
        <v>0</v>
      </c>
      <c r="J84" s="73">
        <f t="shared" si="19"/>
        <v>0</v>
      </c>
      <c r="K84" s="69">
        <v>391</v>
      </c>
      <c r="L84" s="74">
        <f t="shared" si="20"/>
        <v>0.90719257540603249</v>
      </c>
      <c r="M84" s="72">
        <v>12</v>
      </c>
      <c r="N84" s="40">
        <f t="shared" si="15"/>
        <v>2.7842227378190254E-2</v>
      </c>
      <c r="O84" s="72">
        <v>0</v>
      </c>
      <c r="P84" s="40">
        <f t="shared" si="16"/>
        <v>0</v>
      </c>
      <c r="Q84" s="72">
        <v>4</v>
      </c>
      <c r="R84" s="40">
        <f t="shared" si="17"/>
        <v>9.2807424593967514E-3</v>
      </c>
      <c r="S84" s="72">
        <v>24</v>
      </c>
      <c r="T84" s="73">
        <f t="shared" si="18"/>
        <v>5.5684454756380508E-2</v>
      </c>
      <c r="U84" s="42"/>
      <c r="V84" s="42"/>
      <c r="W84" s="42"/>
    </row>
    <row r="85" spans="2:23" ht="12.75">
      <c r="B85" s="69" t="s">
        <v>246</v>
      </c>
      <c r="C85" s="119" t="str">
        <f>VLOOKUP(B85,[1]Sheet1!$A$2:$B$1929,2,FALSE)</f>
        <v>Cognitive Behavioural Therapy</v>
      </c>
      <c r="D85" s="71">
        <v>1362</v>
      </c>
      <c r="E85" s="118">
        <v>17</v>
      </c>
      <c r="F85" s="40">
        <f t="shared" si="13"/>
        <v>1.2481644640234948E-2</v>
      </c>
      <c r="G85" s="72">
        <v>17</v>
      </c>
      <c r="H85" s="40">
        <f t="shared" si="14"/>
        <v>1.2481644640234948E-2</v>
      </c>
      <c r="I85" s="171">
        <v>14</v>
      </c>
      <c r="J85" s="73">
        <f t="shared" si="19"/>
        <v>1.0279001468428781E-2</v>
      </c>
      <c r="K85" s="69">
        <v>1362</v>
      </c>
      <c r="L85" s="74">
        <f t="shared" si="20"/>
        <v>1</v>
      </c>
      <c r="M85" s="72">
        <v>0</v>
      </c>
      <c r="N85" s="40">
        <f t="shared" si="15"/>
        <v>0</v>
      </c>
      <c r="O85" s="72">
        <v>0</v>
      </c>
      <c r="P85" s="40">
        <f t="shared" si="16"/>
        <v>0</v>
      </c>
      <c r="Q85" s="72">
        <v>0</v>
      </c>
      <c r="R85" s="40">
        <f t="shared" si="17"/>
        <v>0</v>
      </c>
      <c r="S85" s="72">
        <v>0</v>
      </c>
      <c r="T85" s="73">
        <f t="shared" si="18"/>
        <v>0</v>
      </c>
      <c r="U85" s="42"/>
      <c r="V85" s="42"/>
      <c r="W85" s="42"/>
    </row>
    <row r="86" spans="2:23" ht="12.75">
      <c r="B86" s="69" t="s">
        <v>247</v>
      </c>
      <c r="C86" s="119" t="str">
        <f>VLOOKUP(B86,[1]Sheet1!$A$2:$B$1929,2,FALSE)</f>
        <v>Enhanced Cataract Surgery</v>
      </c>
      <c r="D86" s="71">
        <v>8520</v>
      </c>
      <c r="E86" s="118">
        <v>1288</v>
      </c>
      <c r="F86" s="40">
        <f t="shared" si="13"/>
        <v>0.1511737089201878</v>
      </c>
      <c r="G86" s="72">
        <v>1281</v>
      </c>
      <c r="H86" s="40">
        <f t="shared" si="14"/>
        <v>0.15035211267605633</v>
      </c>
      <c r="I86" s="171">
        <v>624</v>
      </c>
      <c r="J86" s="73">
        <f t="shared" si="19"/>
        <v>7.3239436619718309E-2</v>
      </c>
      <c r="K86" s="69">
        <v>8318</v>
      </c>
      <c r="L86" s="74">
        <f t="shared" si="20"/>
        <v>0.97629107981220653</v>
      </c>
      <c r="M86" s="72">
        <v>1</v>
      </c>
      <c r="N86" s="40">
        <f t="shared" si="15"/>
        <v>1.1737089201877934E-4</v>
      </c>
      <c r="O86" s="72">
        <v>28</v>
      </c>
      <c r="P86" s="40">
        <f t="shared" si="16"/>
        <v>3.2863849765258214E-3</v>
      </c>
      <c r="Q86" s="72">
        <v>0</v>
      </c>
      <c r="R86" s="40">
        <f t="shared" si="17"/>
        <v>0</v>
      </c>
      <c r="S86" s="72">
        <v>173</v>
      </c>
      <c r="T86" s="73">
        <f t="shared" si="18"/>
        <v>2.0305164319248826E-2</v>
      </c>
      <c r="U86" s="42"/>
      <c r="V86" s="42"/>
      <c r="W86" s="42"/>
    </row>
    <row r="87" spans="2:23" ht="12.75">
      <c r="B87" s="69" t="s">
        <v>248</v>
      </c>
      <c r="C87" s="119" t="str">
        <f>VLOOKUP(B87,[1]Sheet1!$A$2:$B$1929,2,FALSE)</f>
        <v>Phacoemulsification Cataract Extraction and Lens Implant</v>
      </c>
      <c r="D87" s="71">
        <v>311486</v>
      </c>
      <c r="E87" s="118">
        <v>1122</v>
      </c>
      <c r="F87" s="40">
        <f t="shared" si="13"/>
        <v>3.6020880553219083E-3</v>
      </c>
      <c r="G87" s="72">
        <v>1107</v>
      </c>
      <c r="H87" s="40">
        <f t="shared" si="14"/>
        <v>3.5539317978978188E-3</v>
      </c>
      <c r="I87" s="171">
        <v>130</v>
      </c>
      <c r="J87" s="73">
        <f t="shared" si="19"/>
        <v>4.1735423100877725E-4</v>
      </c>
      <c r="K87" s="69">
        <v>279856</v>
      </c>
      <c r="L87" s="74">
        <f t="shared" si="20"/>
        <v>0.89845450517840286</v>
      </c>
      <c r="M87" s="72">
        <v>21</v>
      </c>
      <c r="N87" s="40">
        <f t="shared" si="15"/>
        <v>6.7418760393725562E-5</v>
      </c>
      <c r="O87" s="72">
        <v>22</v>
      </c>
      <c r="P87" s="40">
        <f t="shared" si="16"/>
        <v>7.0629177555331539E-5</v>
      </c>
      <c r="Q87" s="72">
        <v>5</v>
      </c>
      <c r="R87" s="40">
        <f t="shared" si="17"/>
        <v>1.6052085808029896E-5</v>
      </c>
      <c r="S87" s="72">
        <v>31582</v>
      </c>
      <c r="T87" s="73">
        <f t="shared" si="18"/>
        <v>0.10139139479784003</v>
      </c>
      <c r="U87" s="42"/>
      <c r="V87" s="42"/>
      <c r="W87" s="42"/>
    </row>
    <row r="88" spans="2:23" ht="12.75">
      <c r="B88" s="69" t="s">
        <v>249</v>
      </c>
      <c r="C88" s="119" t="str">
        <f>VLOOKUP(B88,[1]Sheet1!$A$2:$B$1929,2,FALSE)</f>
        <v>Non-Phacoemulsification Cataract Surgery</v>
      </c>
      <c r="D88" s="71">
        <v>5360</v>
      </c>
      <c r="E88" s="118">
        <v>559</v>
      </c>
      <c r="F88" s="40">
        <f t="shared" si="13"/>
        <v>0.1042910447761194</v>
      </c>
      <c r="G88" s="72">
        <v>554</v>
      </c>
      <c r="H88" s="40">
        <f t="shared" si="14"/>
        <v>0.10335820895522388</v>
      </c>
      <c r="I88" s="171">
        <v>384</v>
      </c>
      <c r="J88" s="73">
        <f t="shared" si="19"/>
        <v>7.1641791044776124E-2</v>
      </c>
      <c r="K88" s="69">
        <v>4429</v>
      </c>
      <c r="L88" s="74">
        <f t="shared" si="20"/>
        <v>0.82630597014925378</v>
      </c>
      <c r="M88" s="72">
        <v>3</v>
      </c>
      <c r="N88" s="40">
        <f t="shared" si="15"/>
        <v>5.5970149253731347E-4</v>
      </c>
      <c r="O88" s="72">
        <v>6</v>
      </c>
      <c r="P88" s="40">
        <f t="shared" si="16"/>
        <v>1.1194029850746269E-3</v>
      </c>
      <c r="Q88" s="72">
        <v>2</v>
      </c>
      <c r="R88" s="40">
        <f t="shared" si="17"/>
        <v>3.7313432835820896E-4</v>
      </c>
      <c r="S88" s="72">
        <v>920</v>
      </c>
      <c r="T88" s="73">
        <f t="shared" si="18"/>
        <v>0.17164179104477612</v>
      </c>
      <c r="U88" s="42"/>
      <c r="V88" s="42"/>
      <c r="W88" s="42"/>
    </row>
    <row r="89" spans="2:23" ht="12.75">
      <c r="B89" s="69" t="s">
        <v>250</v>
      </c>
      <c r="C89" s="119" t="str">
        <f>VLOOKUP(B89,[1]Sheet1!$A$2:$B$1929,2,FALSE)</f>
        <v>Lens Capsulotomy</v>
      </c>
      <c r="D89" s="71">
        <v>12247</v>
      </c>
      <c r="E89" s="118">
        <v>89</v>
      </c>
      <c r="F89" s="40">
        <f t="shared" si="13"/>
        <v>7.2670858169347598E-3</v>
      </c>
      <c r="G89" s="72">
        <v>88</v>
      </c>
      <c r="H89" s="40">
        <f t="shared" si="14"/>
        <v>7.1854331673062788E-3</v>
      </c>
      <c r="I89" s="171">
        <v>51</v>
      </c>
      <c r="J89" s="73">
        <f t="shared" si="19"/>
        <v>4.1642851310525024E-3</v>
      </c>
      <c r="K89" s="69">
        <v>11944</v>
      </c>
      <c r="L89" s="74">
        <f t="shared" si="20"/>
        <v>0.9752592471625704</v>
      </c>
      <c r="M89" s="72">
        <v>1</v>
      </c>
      <c r="N89" s="40">
        <f t="shared" si="15"/>
        <v>8.1652649628480441E-5</v>
      </c>
      <c r="O89" s="72">
        <v>2</v>
      </c>
      <c r="P89" s="40">
        <f t="shared" si="16"/>
        <v>1.6330529925696088E-4</v>
      </c>
      <c r="Q89" s="72">
        <v>0</v>
      </c>
      <c r="R89" s="40">
        <f t="shared" si="17"/>
        <v>0</v>
      </c>
      <c r="S89" s="72">
        <v>300</v>
      </c>
      <c r="T89" s="73">
        <f t="shared" si="18"/>
        <v>2.4495794888544132E-2</v>
      </c>
      <c r="U89" s="42"/>
      <c r="V89" s="42"/>
      <c r="W89" s="42"/>
    </row>
    <row r="90" spans="2:23" ht="12.75">
      <c r="B90" s="69" t="s">
        <v>251</v>
      </c>
      <c r="C90" s="119" t="str">
        <f>VLOOKUP(B90,[1]Sheet1!$A$2:$B$1929,2,FALSE)</f>
        <v>Major Oculoplastics Procedures</v>
      </c>
      <c r="D90" s="71">
        <v>2572</v>
      </c>
      <c r="E90" s="118">
        <v>840</v>
      </c>
      <c r="F90" s="40">
        <f t="shared" si="13"/>
        <v>0.32659409020217728</v>
      </c>
      <c r="G90" s="72">
        <v>835</v>
      </c>
      <c r="H90" s="40">
        <f t="shared" si="14"/>
        <v>0.32465007776049765</v>
      </c>
      <c r="I90" s="171">
        <v>790</v>
      </c>
      <c r="J90" s="73">
        <f t="shared" si="19"/>
        <v>0.30715396578538101</v>
      </c>
      <c r="K90" s="69">
        <v>2525</v>
      </c>
      <c r="L90" s="74">
        <f t="shared" si="20"/>
        <v>0.98172628304821152</v>
      </c>
      <c r="M90" s="72">
        <v>24</v>
      </c>
      <c r="N90" s="40">
        <f t="shared" si="15"/>
        <v>9.3312597200622092E-3</v>
      </c>
      <c r="O90" s="72">
        <v>6</v>
      </c>
      <c r="P90" s="40">
        <f t="shared" si="16"/>
        <v>2.3328149300155523E-3</v>
      </c>
      <c r="Q90" s="72">
        <v>1</v>
      </c>
      <c r="R90" s="40">
        <f t="shared" si="17"/>
        <v>3.8880248833592535E-4</v>
      </c>
      <c r="S90" s="72">
        <v>16</v>
      </c>
      <c r="T90" s="73">
        <f t="shared" si="18"/>
        <v>6.2208398133748056E-3</v>
      </c>
      <c r="U90" s="42"/>
      <c r="V90" s="42"/>
      <c r="W90" s="42"/>
    </row>
    <row r="91" spans="2:23" ht="12.75">
      <c r="B91" s="69" t="s">
        <v>252</v>
      </c>
      <c r="C91" s="119" t="str">
        <f>VLOOKUP(B91,[1]Sheet1!$A$2:$B$1929,2,FALSE)</f>
        <v>Intermediate Oculoplastics Procedures, 19 years and over</v>
      </c>
      <c r="D91" s="71">
        <v>17753</v>
      </c>
      <c r="E91" s="118">
        <v>1003</v>
      </c>
      <c r="F91" s="40">
        <f t="shared" si="13"/>
        <v>5.6497493381400324E-2</v>
      </c>
      <c r="G91" s="72">
        <v>996</v>
      </c>
      <c r="H91" s="40">
        <f t="shared" si="14"/>
        <v>5.6103193826395538E-2</v>
      </c>
      <c r="I91" s="171">
        <v>778</v>
      </c>
      <c r="J91" s="73">
        <f t="shared" si="19"/>
        <v>4.3823579113389285E-2</v>
      </c>
      <c r="K91" s="69">
        <v>17110</v>
      </c>
      <c r="L91" s="74">
        <f t="shared" si="20"/>
        <v>0.96378076944741731</v>
      </c>
      <c r="M91" s="72">
        <v>215</v>
      </c>
      <c r="N91" s="40">
        <f t="shared" si="15"/>
        <v>1.2110629189432773E-2</v>
      </c>
      <c r="O91" s="72">
        <v>21</v>
      </c>
      <c r="P91" s="40">
        <f t="shared" si="16"/>
        <v>1.1828986650143638E-3</v>
      </c>
      <c r="Q91" s="72">
        <v>3</v>
      </c>
      <c r="R91" s="40">
        <f t="shared" si="17"/>
        <v>1.6898552357348055E-4</v>
      </c>
      <c r="S91" s="72">
        <v>404</v>
      </c>
      <c r="T91" s="73">
        <f t="shared" si="18"/>
        <v>2.2756717174562045E-2</v>
      </c>
      <c r="U91" s="42"/>
      <c r="V91" s="42"/>
      <c r="W91" s="42"/>
    </row>
    <row r="92" spans="2:23" ht="12.75">
      <c r="B92" s="69" t="s">
        <v>253</v>
      </c>
      <c r="C92" s="119" t="str">
        <f>VLOOKUP(B92,[1]Sheet1!$A$2:$B$1929,2,FALSE)</f>
        <v>Intermediate Oculoplastics Procedures, 18 years and under</v>
      </c>
      <c r="D92" s="71">
        <v>1024</v>
      </c>
      <c r="E92" s="118">
        <v>715</v>
      </c>
      <c r="F92" s="40">
        <f t="shared" si="13"/>
        <v>0.6982421875</v>
      </c>
      <c r="G92" s="72">
        <v>715</v>
      </c>
      <c r="H92" s="40">
        <f t="shared" si="14"/>
        <v>0.6982421875</v>
      </c>
      <c r="I92" s="171">
        <v>308</v>
      </c>
      <c r="J92" s="73">
        <f t="shared" si="19"/>
        <v>0.30078125</v>
      </c>
      <c r="K92" s="69">
        <v>991</v>
      </c>
      <c r="L92" s="74">
        <f t="shared" si="20"/>
        <v>0.9677734375</v>
      </c>
      <c r="M92" s="72">
        <v>19</v>
      </c>
      <c r="N92" s="40">
        <f t="shared" si="15"/>
        <v>1.85546875E-2</v>
      </c>
      <c r="O92" s="72">
        <v>8</v>
      </c>
      <c r="P92" s="40">
        <f t="shared" si="16"/>
        <v>7.8125E-3</v>
      </c>
      <c r="Q92" s="72">
        <v>0</v>
      </c>
      <c r="R92" s="40">
        <f t="shared" si="17"/>
        <v>0</v>
      </c>
      <c r="S92" s="72">
        <v>6</v>
      </c>
      <c r="T92" s="73">
        <f t="shared" si="18"/>
        <v>5.859375E-3</v>
      </c>
      <c r="U92" s="42"/>
      <c r="V92" s="42"/>
      <c r="W92" s="42"/>
    </row>
    <row r="93" spans="2:23" ht="12.75">
      <c r="B93" s="69" t="s">
        <v>254</v>
      </c>
      <c r="C93" s="119" t="str">
        <f>VLOOKUP(B93,[1]Sheet1!$A$2:$B$1929,2,FALSE)</f>
        <v>Minor Oculoplastics Procedures, 19 years and over</v>
      </c>
      <c r="D93" s="71">
        <v>47486</v>
      </c>
      <c r="E93" s="118">
        <v>1635</v>
      </c>
      <c r="F93" s="40">
        <f t="shared" si="13"/>
        <v>3.4431200774965254E-2</v>
      </c>
      <c r="G93" s="72">
        <v>1442</v>
      </c>
      <c r="H93" s="40">
        <f t="shared" si="14"/>
        <v>3.0366844964831739E-2</v>
      </c>
      <c r="I93" s="171">
        <v>220</v>
      </c>
      <c r="J93" s="73">
        <f t="shared" si="19"/>
        <v>4.6329444467843152E-3</v>
      </c>
      <c r="K93" s="69">
        <v>45258</v>
      </c>
      <c r="L93" s="74">
        <f t="shared" si="20"/>
        <v>0.95308090805711154</v>
      </c>
      <c r="M93" s="72">
        <v>363</v>
      </c>
      <c r="N93" s="40">
        <f t="shared" si="15"/>
        <v>7.6443583371941203E-3</v>
      </c>
      <c r="O93" s="72">
        <v>50</v>
      </c>
      <c r="P93" s="40">
        <f t="shared" si="16"/>
        <v>1.0529419197237079E-3</v>
      </c>
      <c r="Q93" s="72">
        <v>4</v>
      </c>
      <c r="R93" s="40">
        <f t="shared" si="17"/>
        <v>8.4235353577896639E-5</v>
      </c>
      <c r="S93" s="72">
        <v>1811</v>
      </c>
      <c r="T93" s="73">
        <f t="shared" si="18"/>
        <v>3.8137556332392707E-2</v>
      </c>
      <c r="U93" s="42"/>
      <c r="V93" s="42"/>
      <c r="W93" s="42"/>
    </row>
    <row r="94" spans="2:23" ht="12.75">
      <c r="B94" s="69" t="s">
        <v>255</v>
      </c>
      <c r="C94" s="119" t="str">
        <f>VLOOKUP(B94,[1]Sheet1!$A$2:$B$1929,2,FALSE)</f>
        <v>Minor Oculoplastics Procedures, 18 years and under</v>
      </c>
      <c r="D94" s="71">
        <v>4744</v>
      </c>
      <c r="E94" s="118">
        <v>362</v>
      </c>
      <c r="F94" s="40">
        <f t="shared" si="13"/>
        <v>7.6306913996627312E-2</v>
      </c>
      <c r="G94" s="72">
        <v>350</v>
      </c>
      <c r="H94" s="40">
        <f t="shared" si="14"/>
        <v>7.377740303541315E-2</v>
      </c>
      <c r="I94" s="171">
        <v>187</v>
      </c>
      <c r="J94" s="73">
        <f t="shared" si="19"/>
        <v>3.9418212478920744E-2</v>
      </c>
      <c r="K94" s="69">
        <v>4525</v>
      </c>
      <c r="L94" s="74">
        <f t="shared" si="20"/>
        <v>0.95383642495784149</v>
      </c>
      <c r="M94" s="72">
        <v>129</v>
      </c>
      <c r="N94" s="40">
        <f t="shared" si="15"/>
        <v>2.7192242833052275E-2</v>
      </c>
      <c r="O94" s="72">
        <v>60</v>
      </c>
      <c r="P94" s="40">
        <f t="shared" si="16"/>
        <v>1.2647554806070826E-2</v>
      </c>
      <c r="Q94" s="72">
        <v>2</v>
      </c>
      <c r="R94" s="40">
        <f t="shared" si="17"/>
        <v>4.2158516020236085E-4</v>
      </c>
      <c r="S94" s="72">
        <v>28</v>
      </c>
      <c r="T94" s="73">
        <f t="shared" si="18"/>
        <v>5.902192242833052E-3</v>
      </c>
      <c r="U94" s="42"/>
      <c r="V94" s="42"/>
      <c r="W94" s="42"/>
    </row>
    <row r="95" spans="2:23" ht="12.75">
      <c r="B95" s="69" t="s">
        <v>256</v>
      </c>
      <c r="C95" s="119" t="str">
        <f>VLOOKUP(B95,[1]Sheet1!$A$2:$B$1929,2,FALSE)</f>
        <v>Major Orbits or Lacrimal Procedures, 19 years and over</v>
      </c>
      <c r="D95" s="71">
        <v>2608</v>
      </c>
      <c r="E95" s="118">
        <v>1248</v>
      </c>
      <c r="F95" s="40">
        <f t="shared" si="13"/>
        <v>0.4785276073619632</v>
      </c>
      <c r="G95" s="72">
        <v>1240</v>
      </c>
      <c r="H95" s="40">
        <f t="shared" si="14"/>
        <v>0.47546012269938648</v>
      </c>
      <c r="I95" s="171">
        <v>436</v>
      </c>
      <c r="J95" s="73">
        <f t="shared" si="19"/>
        <v>0.16717791411042945</v>
      </c>
      <c r="K95" s="69">
        <v>2434</v>
      </c>
      <c r="L95" s="74">
        <f t="shared" si="20"/>
        <v>0.93328220858895705</v>
      </c>
      <c r="M95" s="72">
        <v>120</v>
      </c>
      <c r="N95" s="40">
        <f t="shared" si="15"/>
        <v>4.6012269938650305E-2</v>
      </c>
      <c r="O95" s="72">
        <v>37</v>
      </c>
      <c r="P95" s="40">
        <f t="shared" si="16"/>
        <v>1.4187116564417178E-2</v>
      </c>
      <c r="Q95" s="72">
        <v>1</v>
      </c>
      <c r="R95" s="40">
        <f t="shared" si="17"/>
        <v>3.834355828220859E-4</v>
      </c>
      <c r="S95" s="72">
        <v>16</v>
      </c>
      <c r="T95" s="73">
        <f t="shared" si="18"/>
        <v>6.1349693251533744E-3</v>
      </c>
      <c r="U95" s="42"/>
      <c r="V95" s="42"/>
      <c r="W95" s="42"/>
    </row>
    <row r="96" spans="2:23" ht="12.75">
      <c r="B96" s="69" t="s">
        <v>257</v>
      </c>
      <c r="C96" s="119" t="str">
        <f>VLOOKUP(B96,[1]Sheet1!$A$2:$B$1929,2,FALSE)</f>
        <v>Major Orbits or Lacrimal Procedures, 18 years and under</v>
      </c>
      <c r="D96" s="71">
        <v>555</v>
      </c>
      <c r="E96" s="118">
        <v>555</v>
      </c>
      <c r="F96" s="40">
        <f t="shared" si="13"/>
        <v>1</v>
      </c>
      <c r="G96" s="72">
        <v>554</v>
      </c>
      <c r="H96" s="40">
        <f t="shared" si="14"/>
        <v>0.99819819819819822</v>
      </c>
      <c r="I96" s="171">
        <v>420</v>
      </c>
      <c r="J96" s="73">
        <f t="shared" si="19"/>
        <v>0.7567567567567568</v>
      </c>
      <c r="K96" s="69">
        <v>519</v>
      </c>
      <c r="L96" s="74">
        <f t="shared" si="20"/>
        <v>0.93513513513513513</v>
      </c>
      <c r="M96" s="72">
        <v>30</v>
      </c>
      <c r="N96" s="40">
        <f t="shared" si="15"/>
        <v>5.4054054054054057E-2</v>
      </c>
      <c r="O96" s="72">
        <v>2</v>
      </c>
      <c r="P96" s="40">
        <f t="shared" si="16"/>
        <v>3.6036036036036037E-3</v>
      </c>
      <c r="Q96" s="72">
        <v>2</v>
      </c>
      <c r="R96" s="40">
        <f t="shared" si="17"/>
        <v>3.6036036036036037E-3</v>
      </c>
      <c r="S96" s="72">
        <v>2</v>
      </c>
      <c r="T96" s="73">
        <f t="shared" si="18"/>
        <v>3.6036036036036037E-3</v>
      </c>
      <c r="U96" s="42"/>
      <c r="V96" s="42"/>
      <c r="W96" s="42"/>
    </row>
    <row r="97" spans="2:23" ht="12.75">
      <c r="B97" s="69" t="s">
        <v>258</v>
      </c>
      <c r="C97" s="119" t="str">
        <f>VLOOKUP(B97,[1]Sheet1!$A$2:$B$1929,2,FALSE)</f>
        <v>Intermediate Orbits or Lacrimal Procedures, 19 years and over</v>
      </c>
      <c r="D97" s="71">
        <v>6354</v>
      </c>
      <c r="E97" s="118">
        <v>1016</v>
      </c>
      <c r="F97" s="40">
        <f t="shared" si="13"/>
        <v>0.15989927604658483</v>
      </c>
      <c r="G97" s="72">
        <v>1007</v>
      </c>
      <c r="H97" s="40">
        <f t="shared" si="14"/>
        <v>0.15848284545168398</v>
      </c>
      <c r="I97" s="171">
        <v>927</v>
      </c>
      <c r="J97" s="73">
        <f t="shared" si="19"/>
        <v>0.14589235127478753</v>
      </c>
      <c r="K97" s="69">
        <v>6191</v>
      </c>
      <c r="L97" s="74">
        <f t="shared" si="20"/>
        <v>0.97434686811457349</v>
      </c>
      <c r="M97" s="72">
        <v>54</v>
      </c>
      <c r="N97" s="40">
        <f t="shared" si="15"/>
        <v>8.4985835694051E-3</v>
      </c>
      <c r="O97" s="72">
        <v>28</v>
      </c>
      <c r="P97" s="40">
        <f t="shared" si="16"/>
        <v>4.4066729619137547E-3</v>
      </c>
      <c r="Q97" s="72">
        <v>0</v>
      </c>
      <c r="R97" s="40">
        <f t="shared" si="17"/>
        <v>0</v>
      </c>
      <c r="S97" s="72">
        <v>81</v>
      </c>
      <c r="T97" s="73">
        <f t="shared" si="18"/>
        <v>1.2747875354107648E-2</v>
      </c>
      <c r="U97" s="42"/>
      <c r="V97" s="42"/>
      <c r="W97" s="42"/>
    </row>
    <row r="98" spans="2:23" ht="12.75">
      <c r="B98" s="69" t="s">
        <v>259</v>
      </c>
      <c r="C98" s="119" t="str">
        <f>VLOOKUP(B98,[1]Sheet1!$A$2:$B$1929,2,FALSE)</f>
        <v>Intermediate Orbits or Lacrimal Procedures, 18 years and under</v>
      </c>
      <c r="D98" s="71">
        <v>354</v>
      </c>
      <c r="E98" s="118">
        <v>354</v>
      </c>
      <c r="F98" s="40">
        <f t="shared" si="13"/>
        <v>1</v>
      </c>
      <c r="G98" s="72">
        <v>353</v>
      </c>
      <c r="H98" s="40">
        <f t="shared" si="14"/>
        <v>0.99717514124293782</v>
      </c>
      <c r="I98" s="171">
        <v>291</v>
      </c>
      <c r="J98" s="73">
        <f t="shared" si="19"/>
        <v>0.82203389830508478</v>
      </c>
      <c r="K98" s="69">
        <v>323</v>
      </c>
      <c r="L98" s="74">
        <f t="shared" si="20"/>
        <v>0.91242937853107342</v>
      </c>
      <c r="M98" s="72">
        <v>7</v>
      </c>
      <c r="N98" s="40">
        <f t="shared" si="15"/>
        <v>1.977401129943503E-2</v>
      </c>
      <c r="O98" s="72">
        <v>21</v>
      </c>
      <c r="P98" s="40">
        <f t="shared" si="16"/>
        <v>5.9322033898305086E-2</v>
      </c>
      <c r="Q98" s="72">
        <v>2</v>
      </c>
      <c r="R98" s="40">
        <f t="shared" si="17"/>
        <v>5.6497175141242938E-3</v>
      </c>
      <c r="S98" s="72">
        <v>1</v>
      </c>
      <c r="T98" s="73">
        <f t="shared" si="18"/>
        <v>2.8248587570621469E-3</v>
      </c>
      <c r="U98" s="42"/>
      <c r="V98" s="42"/>
      <c r="W98" s="42"/>
    </row>
    <row r="99" spans="2:23" ht="12.75">
      <c r="B99" s="69" t="s">
        <v>260</v>
      </c>
      <c r="C99" s="119" t="str">
        <f>VLOOKUP(B99,[1]Sheet1!$A$2:$B$1929,2,FALSE)</f>
        <v>Minor Orbits or Lacrimal Procedures, 19 years and over</v>
      </c>
      <c r="D99" s="71">
        <v>7786</v>
      </c>
      <c r="E99" s="118">
        <v>828</v>
      </c>
      <c r="F99" s="40">
        <f t="shared" si="13"/>
        <v>0.10634472129463139</v>
      </c>
      <c r="G99" s="72">
        <v>826</v>
      </c>
      <c r="H99" s="40">
        <f t="shared" si="14"/>
        <v>0.10608784998715644</v>
      </c>
      <c r="I99" s="171">
        <v>724</v>
      </c>
      <c r="J99" s="73">
        <f t="shared" si="19"/>
        <v>9.2987413305933728E-2</v>
      </c>
      <c r="K99" s="69">
        <v>7465</v>
      </c>
      <c r="L99" s="74">
        <f t="shared" si="20"/>
        <v>0.9587721551502697</v>
      </c>
      <c r="M99" s="72">
        <v>2</v>
      </c>
      <c r="N99" s="40">
        <f t="shared" si="15"/>
        <v>2.5687130747495504E-4</v>
      </c>
      <c r="O99" s="72">
        <v>7</v>
      </c>
      <c r="P99" s="40">
        <f t="shared" si="16"/>
        <v>8.9904957616234263E-4</v>
      </c>
      <c r="Q99" s="72">
        <v>2</v>
      </c>
      <c r="R99" s="40">
        <f t="shared" si="17"/>
        <v>2.5687130747495504E-4</v>
      </c>
      <c r="S99" s="72">
        <v>310</v>
      </c>
      <c r="T99" s="73">
        <f t="shared" si="18"/>
        <v>3.9815052658618032E-2</v>
      </c>
      <c r="U99" s="42"/>
      <c r="V99" s="42"/>
      <c r="W99" s="42"/>
    </row>
    <row r="100" spans="2:23" ht="12.75">
      <c r="B100" s="69" t="s">
        <v>261</v>
      </c>
      <c r="C100" s="119" t="str">
        <f>VLOOKUP(B100,[1]Sheet1!$A$2:$B$1929,2,FALSE)</f>
        <v>Minor Orbits or Lacrimal Procedures, 18 years and under</v>
      </c>
      <c r="D100" s="71">
        <v>2052</v>
      </c>
      <c r="E100" s="118">
        <v>134</v>
      </c>
      <c r="F100" s="40">
        <f t="shared" si="13"/>
        <v>6.5302144249512667E-2</v>
      </c>
      <c r="G100" s="72">
        <v>132</v>
      </c>
      <c r="H100" s="40">
        <f t="shared" si="14"/>
        <v>6.4327485380116955E-2</v>
      </c>
      <c r="I100" s="171">
        <v>70</v>
      </c>
      <c r="J100" s="73">
        <f t="shared" si="19"/>
        <v>3.4113060428849901E-2</v>
      </c>
      <c r="K100" s="69">
        <v>1999</v>
      </c>
      <c r="L100" s="74">
        <f t="shared" si="20"/>
        <v>0.97417153996101369</v>
      </c>
      <c r="M100" s="72">
        <v>48</v>
      </c>
      <c r="N100" s="40">
        <f t="shared" si="15"/>
        <v>2.3391812865497075E-2</v>
      </c>
      <c r="O100" s="72">
        <v>3</v>
      </c>
      <c r="P100" s="40">
        <f t="shared" si="16"/>
        <v>1.4619883040935672E-3</v>
      </c>
      <c r="Q100" s="72">
        <v>1</v>
      </c>
      <c r="R100" s="40">
        <f t="shared" si="17"/>
        <v>4.8732943469785572E-4</v>
      </c>
      <c r="S100" s="72">
        <v>1</v>
      </c>
      <c r="T100" s="73">
        <f t="shared" si="18"/>
        <v>4.8732943469785572E-4</v>
      </c>
      <c r="U100" s="42"/>
      <c r="V100" s="42"/>
      <c r="W100" s="42"/>
    </row>
    <row r="101" spans="2:23" ht="12.75">
      <c r="B101" s="69" t="s">
        <v>262</v>
      </c>
      <c r="C101" s="119" t="str">
        <f>VLOOKUP(B101,[1]Sheet1!$A$2:$B$1929,2,FALSE)</f>
        <v>Major Cornea or Sclera Procedures</v>
      </c>
      <c r="D101" s="71">
        <v>990</v>
      </c>
      <c r="E101" s="118">
        <v>699</v>
      </c>
      <c r="F101" s="40">
        <f t="shared" si="13"/>
        <v>0.70606060606060606</v>
      </c>
      <c r="G101" s="72">
        <v>697</v>
      </c>
      <c r="H101" s="40">
        <f t="shared" si="14"/>
        <v>0.70404040404040402</v>
      </c>
      <c r="I101" s="171">
        <v>678</v>
      </c>
      <c r="J101" s="73">
        <f t="shared" si="19"/>
        <v>0.68484848484848482</v>
      </c>
      <c r="K101" s="69">
        <v>980</v>
      </c>
      <c r="L101" s="74">
        <f t="shared" si="20"/>
        <v>0.98989898989898994</v>
      </c>
      <c r="M101" s="72">
        <v>0</v>
      </c>
      <c r="N101" s="40">
        <f t="shared" si="15"/>
        <v>0</v>
      </c>
      <c r="O101" s="72">
        <v>9</v>
      </c>
      <c r="P101" s="40">
        <f t="shared" si="16"/>
        <v>9.0909090909090905E-3</v>
      </c>
      <c r="Q101" s="72">
        <v>0</v>
      </c>
      <c r="R101" s="40">
        <f t="shared" si="17"/>
        <v>0</v>
      </c>
      <c r="S101" s="72">
        <v>1</v>
      </c>
      <c r="T101" s="73">
        <f t="shared" si="18"/>
        <v>1.0101010101010101E-3</v>
      </c>
      <c r="U101" s="42"/>
      <c r="V101" s="42"/>
      <c r="W101" s="42"/>
    </row>
    <row r="102" spans="2:23" ht="12.75">
      <c r="B102" s="69" t="s">
        <v>263</v>
      </c>
      <c r="C102" s="119" t="str">
        <f>VLOOKUP(B102,[1]Sheet1!$A$2:$B$1929,2,FALSE)</f>
        <v>Intermediate Cornea or Sclera Procedures</v>
      </c>
      <c r="D102" s="71">
        <v>3603</v>
      </c>
      <c r="E102" s="118">
        <v>1384</v>
      </c>
      <c r="F102" s="40">
        <f t="shared" si="13"/>
        <v>0.38412434082708852</v>
      </c>
      <c r="G102" s="72">
        <v>1370</v>
      </c>
      <c r="H102" s="40">
        <f t="shared" si="14"/>
        <v>0.38023868998057175</v>
      </c>
      <c r="I102" s="171">
        <v>815</v>
      </c>
      <c r="J102" s="73">
        <f t="shared" si="19"/>
        <v>0.22620038856508465</v>
      </c>
      <c r="K102" s="69">
        <v>3555</v>
      </c>
      <c r="L102" s="74">
        <f t="shared" si="20"/>
        <v>0.98667776852622813</v>
      </c>
      <c r="M102" s="72">
        <v>7</v>
      </c>
      <c r="N102" s="40">
        <f t="shared" si="15"/>
        <v>1.9428254232583958E-3</v>
      </c>
      <c r="O102" s="72">
        <v>17</v>
      </c>
      <c r="P102" s="40">
        <f t="shared" si="16"/>
        <v>4.7182903136275328E-3</v>
      </c>
      <c r="Q102" s="72">
        <v>0</v>
      </c>
      <c r="R102" s="40">
        <f t="shared" si="17"/>
        <v>0</v>
      </c>
      <c r="S102" s="72">
        <v>24</v>
      </c>
      <c r="T102" s="73">
        <f t="shared" si="18"/>
        <v>6.6611157368859286E-3</v>
      </c>
      <c r="U102" s="42"/>
      <c r="V102" s="42"/>
      <c r="W102" s="42"/>
    </row>
    <row r="103" spans="2:23" ht="12.75">
      <c r="B103" s="69" t="s">
        <v>264</v>
      </c>
      <c r="C103" s="119" t="str">
        <f>VLOOKUP(B103,[1]Sheet1!$A$2:$B$1929,2,FALSE)</f>
        <v>Minor Cornea or Sclera Procedures</v>
      </c>
      <c r="D103" s="71">
        <v>4473</v>
      </c>
      <c r="E103" s="118">
        <v>767</v>
      </c>
      <c r="F103" s="40">
        <f t="shared" si="13"/>
        <v>0.17147328414934049</v>
      </c>
      <c r="G103" s="72">
        <v>756</v>
      </c>
      <c r="H103" s="40">
        <f t="shared" si="14"/>
        <v>0.16901408450704225</v>
      </c>
      <c r="I103" s="171">
        <v>186</v>
      </c>
      <c r="J103" s="73">
        <f t="shared" si="19"/>
        <v>4.1582830315224681E-2</v>
      </c>
      <c r="K103" s="69">
        <v>4402</v>
      </c>
      <c r="L103" s="74">
        <f t="shared" si="20"/>
        <v>0.98412698412698407</v>
      </c>
      <c r="M103" s="72">
        <v>10</v>
      </c>
      <c r="N103" s="40">
        <f t="shared" si="15"/>
        <v>2.2356360384529397E-3</v>
      </c>
      <c r="O103" s="72">
        <v>22</v>
      </c>
      <c r="P103" s="40">
        <f t="shared" si="16"/>
        <v>4.9183992845964674E-3</v>
      </c>
      <c r="Q103" s="72">
        <v>0</v>
      </c>
      <c r="R103" s="40">
        <f t="shared" si="17"/>
        <v>0</v>
      </c>
      <c r="S103" s="72">
        <v>39</v>
      </c>
      <c r="T103" s="73">
        <f t="shared" si="18"/>
        <v>8.7189805499664659E-3</v>
      </c>
      <c r="U103" s="42"/>
      <c r="V103" s="42"/>
      <c r="W103" s="42"/>
    </row>
    <row r="104" spans="2:23" ht="12.75">
      <c r="B104" s="69" t="s">
        <v>265</v>
      </c>
      <c r="C104" s="119" t="str">
        <f>VLOOKUP(B104,[1]Sheet1!$A$2:$B$1929,2,FALSE)</f>
        <v>Major Ocular Motility Procedures, 19 years and over</v>
      </c>
      <c r="D104" s="71">
        <v>1035</v>
      </c>
      <c r="E104" s="118">
        <v>180</v>
      </c>
      <c r="F104" s="40">
        <f t="shared" si="13"/>
        <v>0.17391304347826086</v>
      </c>
      <c r="G104" s="72">
        <v>180</v>
      </c>
      <c r="H104" s="40">
        <f t="shared" si="14"/>
        <v>0.17391304347826086</v>
      </c>
      <c r="I104" s="171">
        <v>89</v>
      </c>
      <c r="J104" s="73">
        <f t="shared" si="19"/>
        <v>8.5990338164251209E-2</v>
      </c>
      <c r="K104" s="69">
        <v>1027</v>
      </c>
      <c r="L104" s="74">
        <f t="shared" si="20"/>
        <v>0.99227053140096622</v>
      </c>
      <c r="M104" s="72">
        <v>0</v>
      </c>
      <c r="N104" s="40">
        <f t="shared" si="15"/>
        <v>0</v>
      </c>
      <c r="O104" s="72">
        <v>2</v>
      </c>
      <c r="P104" s="40">
        <f t="shared" si="16"/>
        <v>1.9323671497584541E-3</v>
      </c>
      <c r="Q104" s="72">
        <v>0</v>
      </c>
      <c r="R104" s="40">
        <f t="shared" si="17"/>
        <v>0</v>
      </c>
      <c r="S104" s="72">
        <v>6</v>
      </c>
      <c r="T104" s="73">
        <f t="shared" si="18"/>
        <v>5.7971014492753624E-3</v>
      </c>
      <c r="U104" s="42"/>
      <c r="V104" s="42"/>
      <c r="W104" s="42"/>
    </row>
    <row r="105" spans="2:23" ht="12.75">
      <c r="B105" s="69" t="s">
        <v>266</v>
      </c>
      <c r="C105" s="119" t="str">
        <f>VLOOKUP(B105,[1]Sheet1!$A$2:$B$1929,2,FALSE)</f>
        <v>Major Ocular Motility Procedures, 18 years and under</v>
      </c>
      <c r="D105" s="71">
        <v>313</v>
      </c>
      <c r="E105" s="118">
        <v>252</v>
      </c>
      <c r="F105" s="40">
        <f t="shared" si="13"/>
        <v>0.805111821086262</v>
      </c>
      <c r="G105" s="72">
        <v>252</v>
      </c>
      <c r="H105" s="40">
        <f t="shared" si="14"/>
        <v>0.805111821086262</v>
      </c>
      <c r="I105" s="171">
        <v>9</v>
      </c>
      <c r="J105" s="73">
        <f t="shared" si="19"/>
        <v>2.8753993610223641E-2</v>
      </c>
      <c r="K105" s="69">
        <v>313</v>
      </c>
      <c r="L105" s="74">
        <f t="shared" si="20"/>
        <v>1</v>
      </c>
      <c r="M105" s="72">
        <v>0</v>
      </c>
      <c r="N105" s="40">
        <f t="shared" si="15"/>
        <v>0</v>
      </c>
      <c r="O105" s="72">
        <v>0</v>
      </c>
      <c r="P105" s="40">
        <f t="shared" si="16"/>
        <v>0</v>
      </c>
      <c r="Q105" s="72">
        <v>0</v>
      </c>
      <c r="R105" s="40">
        <f t="shared" si="17"/>
        <v>0</v>
      </c>
      <c r="S105" s="72">
        <v>0</v>
      </c>
      <c r="T105" s="73">
        <f t="shared" si="18"/>
        <v>0</v>
      </c>
      <c r="U105" s="42"/>
      <c r="V105" s="42"/>
      <c r="W105" s="42"/>
    </row>
    <row r="106" spans="2:23" ht="12.75">
      <c r="B106" s="69" t="s">
        <v>267</v>
      </c>
      <c r="C106" s="119" t="str">
        <f>VLOOKUP(B106,[1]Sheet1!$A$2:$B$1929,2,FALSE)</f>
        <v>Intermediate Ocular Motility Procedures, 19 years and over</v>
      </c>
      <c r="D106" s="71">
        <v>2786</v>
      </c>
      <c r="E106" s="118">
        <v>541</v>
      </c>
      <c r="F106" s="40">
        <f t="shared" si="13"/>
        <v>0.19418521177315148</v>
      </c>
      <c r="G106" s="72">
        <v>539</v>
      </c>
      <c r="H106" s="40">
        <f t="shared" si="14"/>
        <v>0.19346733668341709</v>
      </c>
      <c r="I106" s="171">
        <v>281</v>
      </c>
      <c r="J106" s="73">
        <f t="shared" si="19"/>
        <v>0.10086145010768126</v>
      </c>
      <c r="K106" s="69">
        <v>2772</v>
      </c>
      <c r="L106" s="74">
        <f t="shared" si="20"/>
        <v>0.99497487437185927</v>
      </c>
      <c r="M106" s="72">
        <v>1</v>
      </c>
      <c r="N106" s="40">
        <f t="shared" si="15"/>
        <v>3.5893754486719312E-4</v>
      </c>
      <c r="O106" s="72">
        <v>2</v>
      </c>
      <c r="P106" s="40">
        <f t="shared" si="16"/>
        <v>7.1787508973438624E-4</v>
      </c>
      <c r="Q106" s="72">
        <v>5</v>
      </c>
      <c r="R106" s="40">
        <f t="shared" si="17"/>
        <v>1.7946877243359654E-3</v>
      </c>
      <c r="S106" s="72">
        <v>6</v>
      </c>
      <c r="T106" s="73">
        <f t="shared" si="18"/>
        <v>2.1536252692031586E-3</v>
      </c>
      <c r="U106" s="42"/>
      <c r="V106" s="42"/>
      <c r="W106" s="42"/>
    </row>
    <row r="107" spans="2:23" ht="12.75">
      <c r="B107" s="69" t="s">
        <v>268</v>
      </c>
      <c r="C107" s="119" t="str">
        <f>VLOOKUP(B107,[1]Sheet1!$A$2:$B$1929,2,FALSE)</f>
        <v>Intermediate Ocular Motility Procedures, 18 years and under</v>
      </c>
      <c r="D107" s="71">
        <v>4944</v>
      </c>
      <c r="E107" s="118">
        <v>383</v>
      </c>
      <c r="F107" s="40">
        <f t="shared" si="13"/>
        <v>7.7467637540453077E-2</v>
      </c>
      <c r="G107" s="72">
        <v>383</v>
      </c>
      <c r="H107" s="40">
        <f t="shared" si="14"/>
        <v>7.7467637540453077E-2</v>
      </c>
      <c r="I107" s="171">
        <v>68</v>
      </c>
      <c r="J107" s="73">
        <f t="shared" si="19"/>
        <v>1.3754045307443365E-2</v>
      </c>
      <c r="K107" s="69">
        <v>4809</v>
      </c>
      <c r="L107" s="74">
        <f t="shared" si="20"/>
        <v>0.97269417475728159</v>
      </c>
      <c r="M107" s="72">
        <v>130</v>
      </c>
      <c r="N107" s="40">
        <f t="shared" si="15"/>
        <v>2.6294498381877023E-2</v>
      </c>
      <c r="O107" s="72">
        <v>4</v>
      </c>
      <c r="P107" s="40">
        <f t="shared" si="16"/>
        <v>8.090614886731392E-4</v>
      </c>
      <c r="Q107" s="72">
        <v>0</v>
      </c>
      <c r="R107" s="40">
        <f t="shared" si="17"/>
        <v>0</v>
      </c>
      <c r="S107" s="72">
        <v>1</v>
      </c>
      <c r="T107" s="73">
        <f t="shared" si="18"/>
        <v>2.022653721682848E-4</v>
      </c>
      <c r="U107" s="42"/>
      <c r="V107" s="42"/>
      <c r="W107" s="42"/>
    </row>
    <row r="108" spans="2:23" ht="12.75">
      <c r="B108" s="69" t="s">
        <v>269</v>
      </c>
      <c r="C108" s="119" t="str">
        <f>VLOOKUP(B108,[1]Sheet1!$A$2:$B$1929,2,FALSE)</f>
        <v>Minor Ocular Motility Procedures, 19 years and over</v>
      </c>
      <c r="D108" s="71">
        <v>1354</v>
      </c>
      <c r="E108" s="118">
        <v>390</v>
      </c>
      <c r="F108" s="40">
        <f t="shared" si="13"/>
        <v>0.2880354505169867</v>
      </c>
      <c r="G108" s="72">
        <v>389</v>
      </c>
      <c r="H108" s="40">
        <f t="shared" si="14"/>
        <v>0.28729689807976366</v>
      </c>
      <c r="I108" s="171">
        <v>1</v>
      </c>
      <c r="J108" s="73">
        <f t="shared" si="19"/>
        <v>7.3855243722304289E-4</v>
      </c>
      <c r="K108" s="69">
        <v>1349</v>
      </c>
      <c r="L108" s="74">
        <f t="shared" si="20"/>
        <v>0.99630723781388475</v>
      </c>
      <c r="M108" s="72">
        <v>1</v>
      </c>
      <c r="N108" s="40">
        <f t="shared" si="15"/>
        <v>7.3855243722304289E-4</v>
      </c>
      <c r="O108" s="72">
        <v>2</v>
      </c>
      <c r="P108" s="40">
        <f t="shared" si="16"/>
        <v>1.4771048744460858E-3</v>
      </c>
      <c r="Q108" s="72">
        <v>0</v>
      </c>
      <c r="R108" s="40">
        <f t="shared" si="17"/>
        <v>0</v>
      </c>
      <c r="S108" s="72">
        <v>2</v>
      </c>
      <c r="T108" s="73">
        <f t="shared" si="18"/>
        <v>1.4771048744460858E-3</v>
      </c>
      <c r="U108" s="42"/>
      <c r="V108" s="42"/>
      <c r="W108" s="42"/>
    </row>
    <row r="109" spans="2:23" ht="12.75">
      <c r="B109" s="69" t="s">
        <v>270</v>
      </c>
      <c r="C109" s="119" t="str">
        <f>VLOOKUP(B109,[1]Sheet1!$A$2:$B$1929,2,FALSE)</f>
        <v>Minor Ocular Motility Procedures, 18 years and under</v>
      </c>
      <c r="D109" s="71">
        <v>1487</v>
      </c>
      <c r="E109" s="118">
        <v>152</v>
      </c>
      <c r="F109" s="40">
        <f t="shared" si="13"/>
        <v>0.10221923335574983</v>
      </c>
      <c r="G109" s="72">
        <v>152</v>
      </c>
      <c r="H109" s="40">
        <f t="shared" si="14"/>
        <v>0.10221923335574983</v>
      </c>
      <c r="I109" s="171">
        <v>87</v>
      </c>
      <c r="J109" s="73">
        <f t="shared" si="19"/>
        <v>5.8507061197041021E-2</v>
      </c>
      <c r="K109" s="69">
        <v>1429</v>
      </c>
      <c r="L109" s="74">
        <f t="shared" si="20"/>
        <v>0.96099529253530602</v>
      </c>
      <c r="M109" s="72">
        <v>49</v>
      </c>
      <c r="N109" s="40">
        <f t="shared" si="15"/>
        <v>3.2952252858103562E-2</v>
      </c>
      <c r="O109" s="72">
        <v>1</v>
      </c>
      <c r="P109" s="40">
        <f t="shared" si="16"/>
        <v>6.7249495628782783E-4</v>
      </c>
      <c r="Q109" s="72">
        <v>0</v>
      </c>
      <c r="R109" s="40">
        <f t="shared" si="17"/>
        <v>0</v>
      </c>
      <c r="S109" s="72">
        <v>8</v>
      </c>
      <c r="T109" s="73">
        <f t="shared" si="18"/>
        <v>5.3799596503026226E-3</v>
      </c>
      <c r="U109" s="42"/>
      <c r="V109" s="42"/>
      <c r="W109" s="42"/>
    </row>
    <row r="110" spans="2:23" ht="12.75">
      <c r="B110" s="69" t="s">
        <v>271</v>
      </c>
      <c r="C110" s="119" t="str">
        <f>VLOOKUP(B110,[1]Sheet1!$A$2:$B$1929,2,FALSE)</f>
        <v>Major Glaucoma Procedures</v>
      </c>
      <c r="D110" s="71">
        <v>2004</v>
      </c>
      <c r="E110" s="118">
        <v>1440</v>
      </c>
      <c r="F110" s="40">
        <f t="shared" si="13"/>
        <v>0.71856287425149701</v>
      </c>
      <c r="G110" s="72">
        <v>1437</v>
      </c>
      <c r="H110" s="40">
        <f t="shared" si="14"/>
        <v>0.71706586826347307</v>
      </c>
      <c r="I110" s="171">
        <v>1425</v>
      </c>
      <c r="J110" s="73">
        <f t="shared" si="19"/>
        <v>0.71107784431137722</v>
      </c>
      <c r="K110" s="69">
        <v>1981</v>
      </c>
      <c r="L110" s="74">
        <f t="shared" si="20"/>
        <v>0.98852295409181634</v>
      </c>
      <c r="M110" s="72">
        <v>6</v>
      </c>
      <c r="N110" s="40">
        <f t="shared" si="15"/>
        <v>2.9940119760479044E-3</v>
      </c>
      <c r="O110" s="72">
        <v>10</v>
      </c>
      <c r="P110" s="40">
        <f t="shared" si="16"/>
        <v>4.9900199600798403E-3</v>
      </c>
      <c r="Q110" s="72">
        <v>0</v>
      </c>
      <c r="R110" s="40">
        <f t="shared" si="17"/>
        <v>0</v>
      </c>
      <c r="S110" s="72">
        <v>7</v>
      </c>
      <c r="T110" s="73">
        <f t="shared" si="18"/>
        <v>3.4930139720558881E-3</v>
      </c>
      <c r="U110" s="42"/>
      <c r="V110" s="42"/>
      <c r="W110" s="42"/>
    </row>
    <row r="111" spans="2:23" ht="12.75">
      <c r="B111" s="69" t="s">
        <v>272</v>
      </c>
      <c r="C111" s="119" t="str">
        <f>VLOOKUP(B111,[1]Sheet1!$A$2:$B$1929,2,FALSE)</f>
        <v>Intermediate Glaucoma Procedures</v>
      </c>
      <c r="D111" s="71">
        <v>9139</v>
      </c>
      <c r="E111" s="118">
        <v>1092</v>
      </c>
      <c r="F111" s="40">
        <f t="shared" si="13"/>
        <v>0.11948790896159317</v>
      </c>
      <c r="G111" s="72">
        <v>1085</v>
      </c>
      <c r="H111" s="40">
        <f t="shared" si="14"/>
        <v>0.11872196082722399</v>
      </c>
      <c r="I111" s="171">
        <v>611</v>
      </c>
      <c r="J111" s="73">
        <f t="shared" si="19"/>
        <v>6.6856330014224752E-2</v>
      </c>
      <c r="K111" s="69">
        <v>9017</v>
      </c>
      <c r="L111" s="74">
        <f t="shared" si="20"/>
        <v>0.98665061822956557</v>
      </c>
      <c r="M111" s="72">
        <v>19</v>
      </c>
      <c r="N111" s="40">
        <f t="shared" si="15"/>
        <v>2.0790020790020791E-3</v>
      </c>
      <c r="O111" s="72">
        <v>29</v>
      </c>
      <c r="P111" s="40">
        <f t="shared" si="16"/>
        <v>3.1732136995294888E-3</v>
      </c>
      <c r="Q111" s="72">
        <v>1</v>
      </c>
      <c r="R111" s="40">
        <f t="shared" si="17"/>
        <v>1.09421162052741E-4</v>
      </c>
      <c r="S111" s="72">
        <v>73</v>
      </c>
      <c r="T111" s="73">
        <f t="shared" si="18"/>
        <v>7.9877448298500929E-3</v>
      </c>
      <c r="U111" s="42"/>
      <c r="V111" s="42"/>
      <c r="W111" s="42"/>
    </row>
    <row r="112" spans="2:23" ht="12.75">
      <c r="B112" s="69" t="s">
        <v>273</v>
      </c>
      <c r="C112" s="119" t="str">
        <f>VLOOKUP(B112,[1]Sheet1!$A$2:$B$1929,2,FALSE)</f>
        <v>Minor Glaucoma Procedures</v>
      </c>
      <c r="D112" s="71">
        <v>6584</v>
      </c>
      <c r="E112" s="118">
        <v>1302</v>
      </c>
      <c r="F112" s="40">
        <f t="shared" si="13"/>
        <v>0.19775212636695019</v>
      </c>
      <c r="G112" s="72">
        <v>1297</v>
      </c>
      <c r="H112" s="40">
        <f t="shared" si="14"/>
        <v>0.19699270959902795</v>
      </c>
      <c r="I112" s="171">
        <v>304</v>
      </c>
      <c r="J112" s="73">
        <f t="shared" si="19"/>
        <v>4.6172539489671933E-2</v>
      </c>
      <c r="K112" s="69">
        <v>6533</v>
      </c>
      <c r="L112" s="74">
        <f t="shared" si="20"/>
        <v>0.99225394896719321</v>
      </c>
      <c r="M112" s="72">
        <v>13</v>
      </c>
      <c r="N112" s="40">
        <f t="shared" si="15"/>
        <v>1.9744835965978128E-3</v>
      </c>
      <c r="O112" s="72">
        <v>18</v>
      </c>
      <c r="P112" s="40">
        <f t="shared" si="16"/>
        <v>2.7339003645200487E-3</v>
      </c>
      <c r="Q112" s="72">
        <v>1</v>
      </c>
      <c r="R112" s="40">
        <f t="shared" si="17"/>
        <v>1.5188335358444713E-4</v>
      </c>
      <c r="S112" s="72">
        <v>19</v>
      </c>
      <c r="T112" s="73">
        <f t="shared" si="18"/>
        <v>2.8857837181044958E-3</v>
      </c>
      <c r="U112" s="42"/>
      <c r="V112" s="42"/>
      <c r="W112" s="42"/>
    </row>
    <row r="113" spans="2:23" ht="12.75">
      <c r="B113" s="69" t="s">
        <v>274</v>
      </c>
      <c r="C113" s="119" t="str">
        <f>VLOOKUP(B113,[1]Sheet1!$A$2:$B$1929,2,FALSE)</f>
        <v>Complex Vitreous Retinal Procedures</v>
      </c>
      <c r="D113" s="71">
        <v>4208</v>
      </c>
      <c r="E113" s="118">
        <v>1622</v>
      </c>
      <c r="F113" s="40">
        <f t="shared" si="13"/>
        <v>0.38545627376425856</v>
      </c>
      <c r="G113" s="72">
        <v>1605</v>
      </c>
      <c r="H113" s="40">
        <f t="shared" si="14"/>
        <v>0.38141634980988592</v>
      </c>
      <c r="I113" s="171">
        <v>132</v>
      </c>
      <c r="J113" s="73">
        <f t="shared" si="19"/>
        <v>3.1368821292775663E-2</v>
      </c>
      <c r="K113" s="69">
        <v>4147</v>
      </c>
      <c r="L113" s="74">
        <f t="shared" si="20"/>
        <v>0.9855038022813688</v>
      </c>
      <c r="M113" s="72">
        <v>1</v>
      </c>
      <c r="N113" s="40">
        <f t="shared" si="15"/>
        <v>2.376425855513308E-4</v>
      </c>
      <c r="O113" s="72">
        <v>49</v>
      </c>
      <c r="P113" s="40">
        <f t="shared" si="16"/>
        <v>1.164448669201521E-2</v>
      </c>
      <c r="Q113" s="72">
        <v>1</v>
      </c>
      <c r="R113" s="40">
        <f t="shared" si="17"/>
        <v>2.376425855513308E-4</v>
      </c>
      <c r="S113" s="72">
        <v>10</v>
      </c>
      <c r="T113" s="73">
        <f t="shared" si="18"/>
        <v>2.3764258555133079E-3</v>
      </c>
      <c r="U113" s="42"/>
      <c r="V113" s="42"/>
      <c r="W113" s="42"/>
    </row>
    <row r="114" spans="2:23" ht="12.75">
      <c r="B114" s="69" t="s">
        <v>275</v>
      </c>
      <c r="C114" s="119" t="str">
        <f>VLOOKUP(B114,[1]Sheet1!$A$2:$B$1929,2,FALSE)</f>
        <v>Major Vitreous Retinal Procedures</v>
      </c>
      <c r="D114" s="71">
        <v>16242</v>
      </c>
      <c r="E114" s="118">
        <v>2764</v>
      </c>
      <c r="F114" s="40">
        <f t="shared" si="13"/>
        <v>0.17017608668883141</v>
      </c>
      <c r="G114" s="72">
        <v>2742</v>
      </c>
      <c r="H114" s="40">
        <f t="shared" si="14"/>
        <v>0.16882157369782047</v>
      </c>
      <c r="I114" s="171">
        <v>425</v>
      </c>
      <c r="J114" s="73">
        <f t="shared" si="19"/>
        <v>2.6166728235438984E-2</v>
      </c>
      <c r="K114" s="69">
        <v>16163</v>
      </c>
      <c r="L114" s="74">
        <f t="shared" si="20"/>
        <v>0.99513606698682433</v>
      </c>
      <c r="M114" s="72">
        <v>6</v>
      </c>
      <c r="N114" s="40">
        <f t="shared" si="15"/>
        <v>3.6941263391207979E-4</v>
      </c>
      <c r="O114" s="72">
        <v>13</v>
      </c>
      <c r="P114" s="40">
        <f t="shared" si="16"/>
        <v>8.0039404014283953E-4</v>
      </c>
      <c r="Q114" s="72">
        <v>1</v>
      </c>
      <c r="R114" s="40">
        <f t="shared" si="17"/>
        <v>6.156877231867996E-5</v>
      </c>
      <c r="S114" s="72">
        <v>59</v>
      </c>
      <c r="T114" s="73">
        <f t="shared" si="18"/>
        <v>3.6325575668021181E-3</v>
      </c>
      <c r="U114" s="42"/>
      <c r="V114" s="42"/>
      <c r="W114" s="42"/>
    </row>
    <row r="115" spans="2:23" ht="12.75">
      <c r="B115" s="69" t="s">
        <v>276</v>
      </c>
      <c r="C115" s="119" t="str">
        <f>VLOOKUP(B115,[1]Sheet1!$A$2:$B$1929,2,FALSE)</f>
        <v>Intermediate Vitreous Retinal Procedures</v>
      </c>
      <c r="D115" s="71">
        <v>6665</v>
      </c>
      <c r="E115" s="118">
        <v>1755</v>
      </c>
      <c r="F115" s="40">
        <f t="shared" si="13"/>
        <v>0.26331582895723932</v>
      </c>
      <c r="G115" s="72">
        <v>1748</v>
      </c>
      <c r="H115" s="40">
        <f t="shared" si="14"/>
        <v>0.26226556639159793</v>
      </c>
      <c r="I115" s="171">
        <v>951</v>
      </c>
      <c r="J115" s="73">
        <f t="shared" si="19"/>
        <v>0.14268567141785446</v>
      </c>
      <c r="K115" s="69">
        <v>6479</v>
      </c>
      <c r="L115" s="74">
        <f t="shared" si="20"/>
        <v>0.97209302325581393</v>
      </c>
      <c r="M115" s="72">
        <v>33</v>
      </c>
      <c r="N115" s="40">
        <f t="shared" si="15"/>
        <v>4.9512378094523635E-3</v>
      </c>
      <c r="O115" s="72">
        <v>109</v>
      </c>
      <c r="P115" s="40">
        <f t="shared" si="16"/>
        <v>1.6354088522130533E-2</v>
      </c>
      <c r="Q115" s="72">
        <v>1</v>
      </c>
      <c r="R115" s="40">
        <f t="shared" si="17"/>
        <v>1.5003750937734434E-4</v>
      </c>
      <c r="S115" s="72">
        <v>43</v>
      </c>
      <c r="T115" s="73">
        <f t="shared" si="18"/>
        <v>6.4516129032258064E-3</v>
      </c>
      <c r="U115" s="42"/>
      <c r="V115" s="42"/>
      <c r="W115" s="42"/>
    </row>
    <row r="116" spans="2:23" ht="12.75">
      <c r="B116" s="69" t="s">
        <v>277</v>
      </c>
      <c r="C116" s="119" t="str">
        <f>VLOOKUP(B116,[1]Sheet1!$A$2:$B$1929,2,FALSE)</f>
        <v>Minor Vitreous Retinal Procedures</v>
      </c>
      <c r="D116" s="71">
        <v>97753</v>
      </c>
      <c r="E116" s="118">
        <v>2651</v>
      </c>
      <c r="F116" s="40">
        <f t="shared" si="13"/>
        <v>2.7119372295479421E-2</v>
      </c>
      <c r="G116" s="72">
        <v>2211</v>
      </c>
      <c r="H116" s="40">
        <f t="shared" si="14"/>
        <v>2.2618231665524333E-2</v>
      </c>
      <c r="I116" s="171">
        <v>1485</v>
      </c>
      <c r="J116" s="73">
        <f t="shared" si="19"/>
        <v>1.5191349626098432E-2</v>
      </c>
      <c r="K116" s="69">
        <v>93562</v>
      </c>
      <c r="L116" s="74">
        <f t="shared" si="20"/>
        <v>0.9571266354996778</v>
      </c>
      <c r="M116" s="72">
        <v>474</v>
      </c>
      <c r="N116" s="40">
        <f t="shared" si="15"/>
        <v>4.8489560422698029E-3</v>
      </c>
      <c r="O116" s="72">
        <v>40</v>
      </c>
      <c r="P116" s="40">
        <f t="shared" si="16"/>
        <v>4.0919460272319008E-4</v>
      </c>
      <c r="Q116" s="72">
        <v>1000</v>
      </c>
      <c r="R116" s="40">
        <f t="shared" si="17"/>
        <v>1.0229865068079751E-2</v>
      </c>
      <c r="S116" s="72">
        <v>2677</v>
      </c>
      <c r="T116" s="73">
        <f t="shared" si="18"/>
        <v>2.7385348787249495E-2</v>
      </c>
      <c r="U116" s="42"/>
      <c r="V116" s="42"/>
      <c r="W116" s="42"/>
    </row>
    <row r="117" spans="2:23" ht="12.75">
      <c r="B117" s="69" t="s">
        <v>278</v>
      </c>
      <c r="C117" s="119" t="str">
        <f>VLOOKUP(B117,[1]Sheet1!$A$2:$B$1929,2,FALSE)</f>
        <v>Non-Surgical Ophthalmology with length of stay 2 days or more</v>
      </c>
      <c r="D117" s="71">
        <v>7537</v>
      </c>
      <c r="E117" s="118">
        <v>537</v>
      </c>
      <c r="F117" s="40">
        <f t="shared" si="13"/>
        <v>7.1248507363672553E-2</v>
      </c>
      <c r="G117" s="72">
        <v>517</v>
      </c>
      <c r="H117" s="40">
        <f t="shared" si="14"/>
        <v>6.8594931670425893E-2</v>
      </c>
      <c r="I117" s="171">
        <v>119</v>
      </c>
      <c r="J117" s="73">
        <f t="shared" si="19"/>
        <v>1.5788775374817567E-2</v>
      </c>
      <c r="K117" s="69">
        <v>5987</v>
      </c>
      <c r="L117" s="74">
        <f t="shared" si="20"/>
        <v>0.79434788377338461</v>
      </c>
      <c r="M117" s="72">
        <v>226</v>
      </c>
      <c r="N117" s="40">
        <f t="shared" si="15"/>
        <v>2.9985405333687144E-2</v>
      </c>
      <c r="O117" s="72">
        <v>1222</v>
      </c>
      <c r="P117" s="40">
        <f t="shared" si="16"/>
        <v>0.16213347485737031</v>
      </c>
      <c r="Q117" s="72">
        <v>52</v>
      </c>
      <c r="R117" s="40">
        <f t="shared" si="17"/>
        <v>6.8992968024412897E-3</v>
      </c>
      <c r="S117" s="72">
        <v>50</v>
      </c>
      <c r="T117" s="73">
        <f t="shared" si="18"/>
        <v>6.6339392331166242E-3</v>
      </c>
      <c r="U117" s="42"/>
      <c r="V117" s="42"/>
      <c r="W117" s="42"/>
    </row>
    <row r="118" spans="2:23" ht="12.75">
      <c r="B118" s="69" t="s">
        <v>279</v>
      </c>
      <c r="C118" s="119" t="str">
        <f>VLOOKUP(B118,[1]Sheet1!$A$2:$B$1929,2,FALSE)</f>
        <v>Non-Surgical Ophthalmology with length of stay 1 day or less</v>
      </c>
      <c r="D118" s="71">
        <v>22827</v>
      </c>
      <c r="E118" s="118">
        <v>913</v>
      </c>
      <c r="F118" s="40">
        <f t="shared" si="13"/>
        <v>3.9996495378280109E-2</v>
      </c>
      <c r="G118" s="72">
        <v>866</v>
      </c>
      <c r="H118" s="40">
        <f t="shared" si="14"/>
        <v>3.7937530117842906E-2</v>
      </c>
      <c r="I118" s="171">
        <v>104</v>
      </c>
      <c r="J118" s="73">
        <f t="shared" si="19"/>
        <v>4.5560082358610419E-3</v>
      </c>
      <c r="K118" s="69">
        <v>21796</v>
      </c>
      <c r="L118" s="74">
        <f t="shared" si="20"/>
        <v>0.95483418758487759</v>
      </c>
      <c r="M118" s="72">
        <v>371</v>
      </c>
      <c r="N118" s="40">
        <f t="shared" si="15"/>
        <v>1.6252683226004292E-2</v>
      </c>
      <c r="O118" s="72">
        <v>561</v>
      </c>
      <c r="P118" s="40">
        <f t="shared" si="16"/>
        <v>2.4576159810750429E-2</v>
      </c>
      <c r="Q118" s="72">
        <v>33</v>
      </c>
      <c r="R118" s="40">
        <f t="shared" si="17"/>
        <v>1.4456564594559074E-3</v>
      </c>
      <c r="S118" s="72">
        <v>66</v>
      </c>
      <c r="T118" s="73">
        <f t="shared" si="18"/>
        <v>2.8913129189118147E-3</v>
      </c>
      <c r="U118" s="42"/>
      <c r="V118" s="42"/>
      <c r="W118" s="42"/>
    </row>
    <row r="119" spans="2:23" ht="12.75">
      <c r="B119" s="69" t="s">
        <v>280</v>
      </c>
      <c r="C119" s="119" t="str">
        <f>VLOOKUP(B119,[1]Sheet1!$A$2:$B$1929,2,FALSE)</f>
        <v>Minor Mouth or Throat Procedures, 18 years and under with CC</v>
      </c>
      <c r="D119" s="71">
        <v>426</v>
      </c>
      <c r="E119" s="118">
        <v>136</v>
      </c>
      <c r="F119" s="40">
        <f t="shared" si="13"/>
        <v>0.31924882629107981</v>
      </c>
      <c r="G119" s="72">
        <v>120</v>
      </c>
      <c r="H119" s="40">
        <f t="shared" si="14"/>
        <v>0.28169014084507044</v>
      </c>
      <c r="I119" s="171">
        <v>302</v>
      </c>
      <c r="J119" s="73">
        <f t="shared" si="19"/>
        <v>0.70892018779342725</v>
      </c>
      <c r="K119" s="69">
        <v>362</v>
      </c>
      <c r="L119" s="74">
        <f t="shared" si="20"/>
        <v>0.84976525821596249</v>
      </c>
      <c r="M119" s="72">
        <v>40</v>
      </c>
      <c r="N119" s="40">
        <f t="shared" si="15"/>
        <v>9.3896713615023469E-2</v>
      </c>
      <c r="O119" s="72">
        <v>20</v>
      </c>
      <c r="P119" s="40">
        <f t="shared" si="16"/>
        <v>4.6948356807511735E-2</v>
      </c>
      <c r="Q119" s="72">
        <v>3</v>
      </c>
      <c r="R119" s="40">
        <f t="shared" si="17"/>
        <v>7.0422535211267607E-3</v>
      </c>
      <c r="S119" s="72">
        <v>1</v>
      </c>
      <c r="T119" s="73">
        <f t="shared" si="18"/>
        <v>2.3474178403755869E-3</v>
      </c>
      <c r="U119" s="42"/>
      <c r="V119" s="42"/>
      <c r="W119" s="42"/>
    </row>
    <row r="120" spans="2:23" ht="12.75">
      <c r="B120" s="69" t="s">
        <v>281</v>
      </c>
      <c r="C120" s="119" t="str">
        <f>VLOOKUP(B120,[1]Sheet1!$A$2:$B$1929,2,FALSE)</f>
        <v>Minor Mouth or Throat Procedures, 18 years and under without CC</v>
      </c>
      <c r="D120" s="71">
        <v>2258</v>
      </c>
      <c r="E120" s="118">
        <v>75</v>
      </c>
      <c r="F120" s="40">
        <f t="shared" si="13"/>
        <v>3.3215234720992026E-2</v>
      </c>
      <c r="G120" s="72">
        <v>73</v>
      </c>
      <c r="H120" s="40">
        <f t="shared" si="14"/>
        <v>3.2329495128432244E-2</v>
      </c>
      <c r="I120" s="171">
        <v>442</v>
      </c>
      <c r="J120" s="73">
        <f t="shared" si="19"/>
        <v>0.19574844995571303</v>
      </c>
      <c r="K120" s="69">
        <v>2083</v>
      </c>
      <c r="L120" s="74">
        <f t="shared" si="20"/>
        <v>0.92249778565101859</v>
      </c>
      <c r="M120" s="72">
        <v>74</v>
      </c>
      <c r="N120" s="40">
        <f t="shared" si="15"/>
        <v>3.2772364924712132E-2</v>
      </c>
      <c r="O120" s="72">
        <v>96</v>
      </c>
      <c r="P120" s="40">
        <f t="shared" si="16"/>
        <v>4.2515500442869794E-2</v>
      </c>
      <c r="Q120" s="72">
        <v>2</v>
      </c>
      <c r="R120" s="40">
        <f t="shared" si="17"/>
        <v>8.8573959255978745E-4</v>
      </c>
      <c r="S120" s="72">
        <v>3</v>
      </c>
      <c r="T120" s="73">
        <f t="shared" si="18"/>
        <v>1.3286093888396811E-3</v>
      </c>
      <c r="U120" s="42"/>
      <c r="V120" s="42"/>
      <c r="W120" s="42"/>
    </row>
    <row r="121" spans="2:23" ht="12.75">
      <c r="B121" s="69" t="s">
        <v>282</v>
      </c>
      <c r="C121" s="119" t="str">
        <f>VLOOKUP(B121,[1]Sheet1!$A$2:$B$1929,2,FALSE)</f>
        <v>Minor Mouth or Throat Procedures, 19 years and over with CC</v>
      </c>
      <c r="D121" s="71">
        <v>4586</v>
      </c>
      <c r="E121" s="118">
        <v>212</v>
      </c>
      <c r="F121" s="40">
        <f t="shared" si="13"/>
        <v>4.6227649367640643E-2</v>
      </c>
      <c r="G121" s="72">
        <v>202</v>
      </c>
      <c r="H121" s="40">
        <f t="shared" si="14"/>
        <v>4.4047099869167029E-2</v>
      </c>
      <c r="I121" s="171">
        <v>3321</v>
      </c>
      <c r="J121" s="73">
        <f t="shared" si="19"/>
        <v>0.72416048844308767</v>
      </c>
      <c r="K121" s="69">
        <v>4027</v>
      </c>
      <c r="L121" s="74">
        <f t="shared" si="20"/>
        <v>0.87810728303532493</v>
      </c>
      <c r="M121" s="72">
        <v>305</v>
      </c>
      <c r="N121" s="40">
        <f t="shared" si="15"/>
        <v>6.6506759703445273E-2</v>
      </c>
      <c r="O121" s="72">
        <v>50</v>
      </c>
      <c r="P121" s="40">
        <f t="shared" si="16"/>
        <v>1.0902747492368076E-2</v>
      </c>
      <c r="Q121" s="72">
        <v>4</v>
      </c>
      <c r="R121" s="40">
        <f t="shared" si="17"/>
        <v>8.7221979938944616E-4</v>
      </c>
      <c r="S121" s="72">
        <v>200</v>
      </c>
      <c r="T121" s="73">
        <f t="shared" si="18"/>
        <v>4.3610989969472304E-2</v>
      </c>
      <c r="U121" s="42"/>
      <c r="V121" s="42"/>
      <c r="W121" s="42"/>
    </row>
    <row r="122" spans="2:23" ht="12.75">
      <c r="B122" s="69" t="s">
        <v>283</v>
      </c>
      <c r="C122" s="119" t="str">
        <f>VLOOKUP(B122,[1]Sheet1!$A$2:$B$1929,2,FALSE)</f>
        <v>Minor Mouth or Throat Procedures, 19 years and over without CC</v>
      </c>
      <c r="D122" s="71">
        <v>4349</v>
      </c>
      <c r="E122" s="118">
        <v>149</v>
      </c>
      <c r="F122" s="40">
        <f t="shared" si="13"/>
        <v>3.4260749597608643E-2</v>
      </c>
      <c r="G122" s="72">
        <v>148</v>
      </c>
      <c r="H122" s="40">
        <f t="shared" si="14"/>
        <v>3.4030811680846172E-2</v>
      </c>
      <c r="I122" s="171">
        <v>3339</v>
      </c>
      <c r="J122" s="73">
        <f t="shared" si="19"/>
        <v>0.7677627040699011</v>
      </c>
      <c r="K122" s="69">
        <v>3800</v>
      </c>
      <c r="L122" s="74">
        <f t="shared" si="20"/>
        <v>0.87376408369740166</v>
      </c>
      <c r="M122" s="72">
        <v>103</v>
      </c>
      <c r="N122" s="40">
        <f t="shared" si="15"/>
        <v>2.3683605426534835E-2</v>
      </c>
      <c r="O122" s="72">
        <v>22</v>
      </c>
      <c r="P122" s="40">
        <f t="shared" si="16"/>
        <v>5.0586341687744313E-3</v>
      </c>
      <c r="Q122" s="72">
        <v>3</v>
      </c>
      <c r="R122" s="40">
        <f t="shared" si="17"/>
        <v>6.8981375028742242E-4</v>
      </c>
      <c r="S122" s="72">
        <v>421</v>
      </c>
      <c r="T122" s="73">
        <f t="shared" si="18"/>
        <v>9.6803862957001607E-2</v>
      </c>
      <c r="U122" s="42"/>
      <c r="V122" s="42"/>
      <c r="W122" s="42"/>
    </row>
    <row r="123" spans="2:23" ht="12.75">
      <c r="B123" s="69" t="s">
        <v>284</v>
      </c>
      <c r="C123" s="119" t="str">
        <f>VLOOKUP(B123,[1]Sheet1!$A$2:$B$1929,2,FALSE)</f>
        <v>Intermediate Mouth or Throat Procedures, 18 years and under with CC</v>
      </c>
      <c r="D123" s="71">
        <v>1169</v>
      </c>
      <c r="E123" s="118">
        <v>662</v>
      </c>
      <c r="F123" s="40">
        <f t="shared" si="13"/>
        <v>0.56629597946963217</v>
      </c>
      <c r="G123" s="72">
        <v>599</v>
      </c>
      <c r="H123" s="40">
        <f t="shared" si="14"/>
        <v>0.51240376390076992</v>
      </c>
      <c r="I123" s="171">
        <v>647</v>
      </c>
      <c r="J123" s="73">
        <f t="shared" si="19"/>
        <v>0.55346449957228405</v>
      </c>
      <c r="K123" s="69">
        <v>1072</v>
      </c>
      <c r="L123" s="74">
        <f t="shared" si="20"/>
        <v>0.91702309666381521</v>
      </c>
      <c r="M123" s="72">
        <v>75</v>
      </c>
      <c r="N123" s="40">
        <f t="shared" si="15"/>
        <v>6.4157399486740804E-2</v>
      </c>
      <c r="O123" s="72">
        <v>10</v>
      </c>
      <c r="P123" s="40">
        <f t="shared" si="16"/>
        <v>8.5543199315654406E-3</v>
      </c>
      <c r="Q123" s="72">
        <v>8</v>
      </c>
      <c r="R123" s="40">
        <f t="shared" si="17"/>
        <v>6.8434559452523521E-3</v>
      </c>
      <c r="S123" s="72">
        <v>4</v>
      </c>
      <c r="T123" s="73">
        <f t="shared" si="18"/>
        <v>3.4217279726261761E-3</v>
      </c>
      <c r="U123" s="42"/>
      <c r="V123" s="42"/>
      <c r="W123" s="42"/>
    </row>
    <row r="124" spans="2:23" ht="12.75">
      <c r="B124" s="69" t="s">
        <v>285</v>
      </c>
      <c r="C124" s="119" t="str">
        <f>VLOOKUP(B124,[1]Sheet1!$A$2:$B$1929,2,FALSE)</f>
        <v>Intermediate Mouth or Throat Procedures, 18 years and under without CC</v>
      </c>
      <c r="D124" s="71">
        <v>3430</v>
      </c>
      <c r="E124" s="118">
        <v>777</v>
      </c>
      <c r="F124" s="40">
        <f t="shared" si="13"/>
        <v>0.22653061224489796</v>
      </c>
      <c r="G124" s="72">
        <v>750</v>
      </c>
      <c r="H124" s="40">
        <f t="shared" si="14"/>
        <v>0.21865889212827988</v>
      </c>
      <c r="I124" s="171">
        <v>1808</v>
      </c>
      <c r="J124" s="73">
        <f t="shared" si="19"/>
        <v>0.52711370262390667</v>
      </c>
      <c r="K124" s="69">
        <v>3180</v>
      </c>
      <c r="L124" s="74">
        <f t="shared" si="20"/>
        <v>0.92711370262390669</v>
      </c>
      <c r="M124" s="72">
        <v>156</v>
      </c>
      <c r="N124" s="40">
        <f t="shared" si="15"/>
        <v>4.5481049562682216E-2</v>
      </c>
      <c r="O124" s="72">
        <v>53</v>
      </c>
      <c r="P124" s="40">
        <f t="shared" si="16"/>
        <v>1.5451895043731779E-2</v>
      </c>
      <c r="Q124" s="72">
        <v>7</v>
      </c>
      <c r="R124" s="40">
        <f t="shared" si="17"/>
        <v>2.0408163265306124E-3</v>
      </c>
      <c r="S124" s="72">
        <v>34</v>
      </c>
      <c r="T124" s="73">
        <f t="shared" si="18"/>
        <v>9.9125364431486875E-3</v>
      </c>
      <c r="U124" s="42"/>
      <c r="V124" s="42"/>
      <c r="W124" s="42"/>
    </row>
    <row r="125" spans="2:23" ht="12.75">
      <c r="B125" s="69" t="s">
        <v>286</v>
      </c>
      <c r="C125" s="119" t="str">
        <f>VLOOKUP(B125,[1]Sheet1!$A$2:$B$1929,2,FALSE)</f>
        <v>Intermediate Mouth or Throat Procedures, 19 years and over with Major CC</v>
      </c>
      <c r="D125" s="71">
        <v>731</v>
      </c>
      <c r="E125" s="118">
        <v>38</v>
      </c>
      <c r="F125" s="40">
        <f t="shared" si="13"/>
        <v>5.1983584131326949E-2</v>
      </c>
      <c r="G125" s="72">
        <v>34</v>
      </c>
      <c r="H125" s="40">
        <f t="shared" si="14"/>
        <v>4.6511627906976744E-2</v>
      </c>
      <c r="I125" s="171">
        <v>205</v>
      </c>
      <c r="J125" s="73">
        <f t="shared" si="19"/>
        <v>0.280437756497948</v>
      </c>
      <c r="K125" s="69">
        <v>588</v>
      </c>
      <c r="L125" s="74">
        <f t="shared" si="20"/>
        <v>0.80437756497948021</v>
      </c>
      <c r="M125" s="72">
        <v>79</v>
      </c>
      <c r="N125" s="40">
        <f t="shared" si="15"/>
        <v>0.10807113543091655</v>
      </c>
      <c r="O125" s="72">
        <v>50</v>
      </c>
      <c r="P125" s="40">
        <f t="shared" si="16"/>
        <v>6.8399452804377564E-2</v>
      </c>
      <c r="Q125" s="72">
        <v>10</v>
      </c>
      <c r="R125" s="40">
        <f t="shared" si="17"/>
        <v>1.3679890560875513E-2</v>
      </c>
      <c r="S125" s="72">
        <v>4</v>
      </c>
      <c r="T125" s="73">
        <f t="shared" si="18"/>
        <v>5.4719562243502051E-3</v>
      </c>
      <c r="U125" s="42"/>
      <c r="V125" s="42"/>
      <c r="W125" s="42"/>
    </row>
    <row r="126" spans="2:23" ht="12.75">
      <c r="B126" s="69" t="s">
        <v>287</v>
      </c>
      <c r="C126" s="119" t="str">
        <f>VLOOKUP(B126,[1]Sheet1!$A$2:$B$1929,2,FALSE)</f>
        <v>Intermediate Mouth or Throat Procedures, 19 years and over with Intermediate CC</v>
      </c>
      <c r="D126" s="71">
        <v>12655</v>
      </c>
      <c r="E126" s="118">
        <v>131</v>
      </c>
      <c r="F126" s="40">
        <f t="shared" si="13"/>
        <v>1.035163966811537E-2</v>
      </c>
      <c r="G126" s="72">
        <v>121</v>
      </c>
      <c r="H126" s="40">
        <f t="shared" si="14"/>
        <v>9.5614381667325169E-3</v>
      </c>
      <c r="I126" s="171">
        <v>3653</v>
      </c>
      <c r="J126" s="73">
        <f t="shared" si="19"/>
        <v>0.28866060845515606</v>
      </c>
      <c r="K126" s="69">
        <v>11991</v>
      </c>
      <c r="L126" s="74">
        <f t="shared" si="20"/>
        <v>0.94753062030817858</v>
      </c>
      <c r="M126" s="72">
        <v>147</v>
      </c>
      <c r="N126" s="40">
        <f t="shared" si="15"/>
        <v>1.1615962070327933E-2</v>
      </c>
      <c r="O126" s="72">
        <v>40</v>
      </c>
      <c r="P126" s="40">
        <f t="shared" si="16"/>
        <v>3.1608060055314103E-3</v>
      </c>
      <c r="Q126" s="72">
        <v>5</v>
      </c>
      <c r="R126" s="40">
        <f t="shared" si="17"/>
        <v>3.9510075069142629E-4</v>
      </c>
      <c r="S126" s="72">
        <v>472</v>
      </c>
      <c r="T126" s="73">
        <f t="shared" si="18"/>
        <v>3.7297510865270646E-2</v>
      </c>
      <c r="U126" s="42"/>
      <c r="V126" s="42"/>
      <c r="W126" s="42"/>
    </row>
    <row r="127" spans="2:23" ht="12.75">
      <c r="B127" s="69" t="s">
        <v>288</v>
      </c>
      <c r="C127" s="119" t="str">
        <f>VLOOKUP(B127,[1]Sheet1!$A$2:$B$1929,2,FALSE)</f>
        <v>Intermediate Mouth or Throat Procedures, 19 years and over without CC</v>
      </c>
      <c r="D127" s="71">
        <v>12892</v>
      </c>
      <c r="E127" s="118">
        <v>113</v>
      </c>
      <c r="F127" s="40">
        <f t="shared" si="13"/>
        <v>8.7651256593236117E-3</v>
      </c>
      <c r="G127" s="72">
        <v>100</v>
      </c>
      <c r="H127" s="40">
        <f t="shared" si="14"/>
        <v>7.7567483710828423E-3</v>
      </c>
      <c r="I127" s="171">
        <v>3726</v>
      </c>
      <c r="J127" s="73">
        <f t="shared" si="19"/>
        <v>0.28901644430654672</v>
      </c>
      <c r="K127" s="69">
        <v>11092</v>
      </c>
      <c r="L127" s="74">
        <f t="shared" si="20"/>
        <v>0.86037852932050884</v>
      </c>
      <c r="M127" s="72">
        <v>276</v>
      </c>
      <c r="N127" s="40">
        <f t="shared" si="15"/>
        <v>2.1408625504188643E-2</v>
      </c>
      <c r="O127" s="72">
        <v>32</v>
      </c>
      <c r="P127" s="40">
        <f t="shared" si="16"/>
        <v>2.4821594787465093E-3</v>
      </c>
      <c r="Q127" s="72">
        <v>1</v>
      </c>
      <c r="R127" s="40">
        <f t="shared" si="17"/>
        <v>7.7567483710828415E-5</v>
      </c>
      <c r="S127" s="72">
        <v>1491</v>
      </c>
      <c r="T127" s="73">
        <f t="shared" si="18"/>
        <v>0.11565311821284517</v>
      </c>
      <c r="U127" s="42"/>
      <c r="V127" s="42"/>
      <c r="W127" s="42"/>
    </row>
    <row r="128" spans="2:23" ht="12.75">
      <c r="B128" s="69" t="s">
        <v>289</v>
      </c>
      <c r="C128" s="119" t="str">
        <f>VLOOKUP(B128,[1]Sheet1!$A$2:$B$1929,2,FALSE)</f>
        <v>Major Mouth or Throat Procedures, 18 years and under</v>
      </c>
      <c r="D128" s="71">
        <v>3528</v>
      </c>
      <c r="E128" s="118">
        <v>2770</v>
      </c>
      <c r="F128" s="40">
        <f t="shared" si="13"/>
        <v>0.78514739229024944</v>
      </c>
      <c r="G128" s="72">
        <v>2752</v>
      </c>
      <c r="H128" s="40">
        <f t="shared" si="14"/>
        <v>0.78004535147392295</v>
      </c>
      <c r="I128" s="171">
        <v>2961</v>
      </c>
      <c r="J128" s="73">
        <f t="shared" si="19"/>
        <v>0.8392857142857143</v>
      </c>
      <c r="K128" s="69">
        <v>3407</v>
      </c>
      <c r="L128" s="74">
        <f t="shared" si="20"/>
        <v>0.96570294784580502</v>
      </c>
      <c r="M128" s="72">
        <v>111</v>
      </c>
      <c r="N128" s="40">
        <f t="shared" si="15"/>
        <v>3.1462585034013606E-2</v>
      </c>
      <c r="O128" s="72">
        <v>6</v>
      </c>
      <c r="P128" s="40">
        <f t="shared" si="16"/>
        <v>1.7006802721088435E-3</v>
      </c>
      <c r="Q128" s="72">
        <v>0</v>
      </c>
      <c r="R128" s="40">
        <f t="shared" si="17"/>
        <v>0</v>
      </c>
      <c r="S128" s="72">
        <v>4</v>
      </c>
      <c r="T128" s="73">
        <f t="shared" si="18"/>
        <v>1.1337868480725624E-3</v>
      </c>
      <c r="U128" s="42"/>
      <c r="V128" s="42"/>
      <c r="W128" s="42"/>
    </row>
    <row r="129" spans="2:23" ht="12.75">
      <c r="B129" s="69" t="s">
        <v>290</v>
      </c>
      <c r="C129" s="119" t="str">
        <f>VLOOKUP(B129,[1]Sheet1!$A$2:$B$1929,2,FALSE)</f>
        <v>Major Mouth or Throat Procedures, 19 years and over with CC</v>
      </c>
      <c r="D129" s="71">
        <v>6837</v>
      </c>
      <c r="E129" s="118">
        <v>153</v>
      </c>
      <c r="F129" s="40">
        <f t="shared" si="13"/>
        <v>2.2378236068451074E-2</v>
      </c>
      <c r="G129" s="72">
        <v>145</v>
      </c>
      <c r="H129" s="40">
        <f t="shared" si="14"/>
        <v>2.120813222173468E-2</v>
      </c>
      <c r="I129" s="171">
        <v>1487</v>
      </c>
      <c r="J129" s="73">
        <f t="shared" si="19"/>
        <v>0.21749305250841011</v>
      </c>
      <c r="K129" s="69">
        <v>6634</v>
      </c>
      <c r="L129" s="74">
        <f t="shared" si="20"/>
        <v>0.97030861488957143</v>
      </c>
      <c r="M129" s="72">
        <v>114</v>
      </c>
      <c r="N129" s="40">
        <f t="shared" si="15"/>
        <v>1.6673979815708645E-2</v>
      </c>
      <c r="O129" s="72">
        <v>17</v>
      </c>
      <c r="P129" s="40">
        <f t="shared" si="16"/>
        <v>2.4864706742723417E-3</v>
      </c>
      <c r="Q129" s="72">
        <v>4</v>
      </c>
      <c r="R129" s="40">
        <f t="shared" si="17"/>
        <v>5.8505192335819801E-4</v>
      </c>
      <c r="S129" s="72">
        <v>68</v>
      </c>
      <c r="T129" s="73">
        <f t="shared" si="18"/>
        <v>9.9458826970893668E-3</v>
      </c>
      <c r="U129" s="42"/>
      <c r="V129" s="42"/>
      <c r="W129" s="42"/>
    </row>
    <row r="130" spans="2:23" ht="12.75">
      <c r="B130" s="69" t="s">
        <v>291</v>
      </c>
      <c r="C130" s="119" t="str">
        <f>VLOOKUP(B130,[1]Sheet1!$A$2:$B$1929,2,FALSE)</f>
        <v>Major Mouth or Throat Procedures, 19 years and over without CC</v>
      </c>
      <c r="D130" s="71">
        <v>6029</v>
      </c>
      <c r="E130" s="118">
        <v>142</v>
      </c>
      <c r="F130" s="40">
        <f t="shared" si="13"/>
        <v>2.3552827998009621E-2</v>
      </c>
      <c r="G130" s="72">
        <v>104</v>
      </c>
      <c r="H130" s="40">
        <f t="shared" si="14"/>
        <v>1.7249958533753523E-2</v>
      </c>
      <c r="I130" s="171">
        <v>1455</v>
      </c>
      <c r="J130" s="73">
        <f t="shared" si="19"/>
        <v>0.24133355448664787</v>
      </c>
      <c r="K130" s="69">
        <v>5874</v>
      </c>
      <c r="L130" s="74">
        <f t="shared" si="20"/>
        <v>0.97429092718527122</v>
      </c>
      <c r="M130" s="72">
        <v>61</v>
      </c>
      <c r="N130" s="40">
        <f t="shared" si="15"/>
        <v>1.0117764139990049E-2</v>
      </c>
      <c r="O130" s="72">
        <v>6</v>
      </c>
      <c r="P130" s="40">
        <f t="shared" si="16"/>
        <v>9.9518991540885728E-4</v>
      </c>
      <c r="Q130" s="72">
        <v>0</v>
      </c>
      <c r="R130" s="40">
        <f t="shared" si="17"/>
        <v>0</v>
      </c>
      <c r="S130" s="72">
        <v>88</v>
      </c>
      <c r="T130" s="73">
        <f t="shared" si="18"/>
        <v>1.4596118759329906E-2</v>
      </c>
      <c r="U130" s="42"/>
      <c r="V130" s="42"/>
      <c r="W130" s="42"/>
    </row>
    <row r="131" spans="2:23" ht="12.75">
      <c r="B131" s="69" t="s">
        <v>292</v>
      </c>
      <c r="C131" s="119" t="str">
        <f>VLOOKUP(B131,[1]Sheet1!$A$2:$B$1929,2,FALSE)</f>
        <v>Complex Major Mouth or Throat Procedures, with Major CC</v>
      </c>
      <c r="D131" s="71">
        <v>338</v>
      </c>
      <c r="E131" s="118">
        <v>128</v>
      </c>
      <c r="F131" s="40">
        <f t="shared" si="13"/>
        <v>0.378698224852071</v>
      </c>
      <c r="G131" s="72">
        <v>125</v>
      </c>
      <c r="H131" s="40">
        <f t="shared" si="14"/>
        <v>0.36982248520710059</v>
      </c>
      <c r="I131" s="171">
        <v>231</v>
      </c>
      <c r="J131" s="73">
        <f t="shared" si="19"/>
        <v>0.68343195266272194</v>
      </c>
      <c r="K131" s="69">
        <v>312</v>
      </c>
      <c r="L131" s="74">
        <f t="shared" si="20"/>
        <v>0.92307692307692313</v>
      </c>
      <c r="M131" s="72">
        <v>10</v>
      </c>
      <c r="N131" s="40">
        <f t="shared" si="15"/>
        <v>2.9585798816568046E-2</v>
      </c>
      <c r="O131" s="72">
        <v>13</v>
      </c>
      <c r="P131" s="40">
        <f t="shared" si="16"/>
        <v>3.8461538461538464E-2</v>
      </c>
      <c r="Q131" s="72">
        <v>1</v>
      </c>
      <c r="R131" s="40">
        <f t="shared" si="17"/>
        <v>2.9585798816568047E-3</v>
      </c>
      <c r="S131" s="72">
        <v>2</v>
      </c>
      <c r="T131" s="73">
        <f t="shared" si="18"/>
        <v>5.9171597633136093E-3</v>
      </c>
      <c r="U131" s="42"/>
      <c r="V131" s="42"/>
      <c r="W131" s="42"/>
    </row>
    <row r="132" spans="2:23" ht="12.75">
      <c r="B132" s="69" t="s">
        <v>293</v>
      </c>
      <c r="C132" s="119" t="str">
        <f>VLOOKUP(B132,[1]Sheet1!$A$2:$B$1929,2,FALSE)</f>
        <v>Complex Major Mouth or Throat Procedures, with Intermediate CC</v>
      </c>
      <c r="D132" s="71">
        <v>1004</v>
      </c>
      <c r="E132" s="118">
        <v>380</v>
      </c>
      <c r="F132" s="40">
        <f t="shared" si="13"/>
        <v>0.37848605577689243</v>
      </c>
      <c r="G132" s="72">
        <v>375</v>
      </c>
      <c r="H132" s="40">
        <f t="shared" si="14"/>
        <v>0.37350597609561753</v>
      </c>
      <c r="I132" s="171">
        <v>575</v>
      </c>
      <c r="J132" s="73">
        <f t="shared" si="19"/>
        <v>0.57270916334661359</v>
      </c>
      <c r="K132" s="69">
        <v>945</v>
      </c>
      <c r="L132" s="74">
        <f t="shared" si="20"/>
        <v>0.94123505976095623</v>
      </c>
      <c r="M132" s="72">
        <v>39</v>
      </c>
      <c r="N132" s="40">
        <f t="shared" si="15"/>
        <v>3.8844621513944223E-2</v>
      </c>
      <c r="O132" s="72">
        <v>16</v>
      </c>
      <c r="P132" s="40">
        <f t="shared" si="16"/>
        <v>1.5936254980079681E-2</v>
      </c>
      <c r="Q132" s="72">
        <v>3</v>
      </c>
      <c r="R132" s="40">
        <f t="shared" si="17"/>
        <v>2.9880478087649402E-3</v>
      </c>
      <c r="S132" s="72">
        <v>1</v>
      </c>
      <c r="T132" s="73">
        <f t="shared" si="18"/>
        <v>9.9601593625498006E-4</v>
      </c>
      <c r="U132" s="42"/>
      <c r="V132" s="42"/>
      <c r="W132" s="42"/>
    </row>
    <row r="133" spans="2:23" ht="12.75">
      <c r="B133" s="69" t="s">
        <v>294</v>
      </c>
      <c r="C133" s="119" t="str">
        <f>VLOOKUP(B133,[1]Sheet1!$A$2:$B$1929,2,FALSE)</f>
        <v>Complex Major Mouth or Throat Procedures, without CC</v>
      </c>
      <c r="D133" s="71">
        <v>347</v>
      </c>
      <c r="E133" s="118">
        <v>120</v>
      </c>
      <c r="F133" s="40">
        <f t="shared" si="13"/>
        <v>0.345821325648415</v>
      </c>
      <c r="G133" s="72">
        <v>120</v>
      </c>
      <c r="H133" s="40">
        <f t="shared" si="14"/>
        <v>0.345821325648415</v>
      </c>
      <c r="I133" s="171">
        <v>169</v>
      </c>
      <c r="J133" s="73">
        <f t="shared" si="19"/>
        <v>0.48703170028818443</v>
      </c>
      <c r="K133" s="69">
        <v>330</v>
      </c>
      <c r="L133" s="74">
        <f t="shared" si="20"/>
        <v>0.95100864553314124</v>
      </c>
      <c r="M133" s="72">
        <v>11</v>
      </c>
      <c r="N133" s="40">
        <f t="shared" si="15"/>
        <v>3.1700288184438041E-2</v>
      </c>
      <c r="O133" s="72">
        <v>3</v>
      </c>
      <c r="P133" s="40">
        <f t="shared" si="16"/>
        <v>8.6455331412103754E-3</v>
      </c>
      <c r="Q133" s="72">
        <v>1</v>
      </c>
      <c r="R133" s="40">
        <f t="shared" si="17"/>
        <v>2.881844380403458E-3</v>
      </c>
      <c r="S133" s="72">
        <v>2</v>
      </c>
      <c r="T133" s="73">
        <f t="shared" si="18"/>
        <v>5.763688760806916E-3</v>
      </c>
      <c r="U133" s="42"/>
      <c r="V133" s="42"/>
      <c r="W133" s="42"/>
    </row>
    <row r="134" spans="2:23" ht="12.75">
      <c r="B134" s="69" t="s">
        <v>295</v>
      </c>
      <c r="C134" s="119" t="str">
        <f>VLOOKUP(B134,[1]Sheet1!$A$2:$B$1929,2,FALSE)</f>
        <v>Tonsillectomy, 18 years and under with CC</v>
      </c>
      <c r="D134" s="71">
        <v>6907</v>
      </c>
      <c r="E134" s="118">
        <v>169</v>
      </c>
      <c r="F134" s="40">
        <f t="shared" si="13"/>
        <v>2.4467931084407122E-2</v>
      </c>
      <c r="G134" s="72">
        <v>144</v>
      </c>
      <c r="H134" s="40">
        <f t="shared" si="14"/>
        <v>2.0848414651802521E-2</v>
      </c>
      <c r="I134" s="171">
        <v>1758</v>
      </c>
      <c r="J134" s="73">
        <f t="shared" si="19"/>
        <v>0.25452439554075573</v>
      </c>
      <c r="K134" s="69">
        <v>6673</v>
      </c>
      <c r="L134" s="74">
        <f t="shared" si="20"/>
        <v>0.96612132619082092</v>
      </c>
      <c r="M134" s="72">
        <v>140</v>
      </c>
      <c r="N134" s="40">
        <f t="shared" si="15"/>
        <v>2.0269292022585782E-2</v>
      </c>
      <c r="O134" s="72">
        <v>34</v>
      </c>
      <c r="P134" s="40">
        <f t="shared" si="16"/>
        <v>4.9225423483422615E-3</v>
      </c>
      <c r="Q134" s="72">
        <v>0</v>
      </c>
      <c r="R134" s="40">
        <f t="shared" si="17"/>
        <v>0</v>
      </c>
      <c r="S134" s="72">
        <v>60</v>
      </c>
      <c r="T134" s="73">
        <f t="shared" si="18"/>
        <v>8.6868394382510501E-3</v>
      </c>
      <c r="U134" s="42"/>
      <c r="V134" s="42"/>
      <c r="W134" s="42"/>
    </row>
    <row r="135" spans="2:23" ht="12.75">
      <c r="B135" s="69" t="s">
        <v>296</v>
      </c>
      <c r="C135" s="119" t="str">
        <f>VLOOKUP(B135,[1]Sheet1!$A$2:$B$1929,2,FALSE)</f>
        <v>Tonsillectomy, 18 years and under without CC</v>
      </c>
      <c r="D135" s="71">
        <v>33697</v>
      </c>
      <c r="E135" s="118">
        <v>85</v>
      </c>
      <c r="F135" s="40">
        <f t="shared" si="13"/>
        <v>2.5224797459714515E-3</v>
      </c>
      <c r="G135" s="72">
        <v>79</v>
      </c>
      <c r="H135" s="40">
        <f t="shared" si="14"/>
        <v>2.3444223521381724E-3</v>
      </c>
      <c r="I135" s="171">
        <v>8156</v>
      </c>
      <c r="J135" s="73">
        <f t="shared" si="19"/>
        <v>0.24203935068403715</v>
      </c>
      <c r="K135" s="69">
        <v>32760</v>
      </c>
      <c r="L135" s="74">
        <f t="shared" si="20"/>
        <v>0.97219337032970299</v>
      </c>
      <c r="M135" s="72">
        <v>687</v>
      </c>
      <c r="N135" s="40">
        <f t="shared" si="15"/>
        <v>2.0387571593910438E-2</v>
      </c>
      <c r="O135" s="72">
        <v>38</v>
      </c>
      <c r="P135" s="40">
        <f t="shared" si="16"/>
        <v>1.1276968276107665E-3</v>
      </c>
      <c r="Q135" s="72">
        <v>3</v>
      </c>
      <c r="R135" s="40">
        <f t="shared" si="17"/>
        <v>8.9028696916639458E-5</v>
      </c>
      <c r="S135" s="72">
        <v>209</v>
      </c>
      <c r="T135" s="73">
        <f t="shared" si="18"/>
        <v>6.2023325518592159E-3</v>
      </c>
      <c r="U135" s="42"/>
      <c r="V135" s="42"/>
      <c r="W135" s="42"/>
    </row>
    <row r="136" spans="2:23" ht="12.75">
      <c r="B136" s="69" t="s">
        <v>297</v>
      </c>
      <c r="C136" s="119" t="str">
        <f>VLOOKUP(B136,[1]Sheet1!$A$2:$B$1929,2,FALSE)</f>
        <v>Tonsillectomy, 19 years and over with CC</v>
      </c>
      <c r="D136" s="71">
        <v>7026</v>
      </c>
      <c r="E136" s="118">
        <v>48</v>
      </c>
      <c r="F136" s="40">
        <f t="shared" si="13"/>
        <v>6.8317677198975234E-3</v>
      </c>
      <c r="G136" s="72">
        <v>46</v>
      </c>
      <c r="H136" s="40">
        <f t="shared" si="14"/>
        <v>6.5471107315684604E-3</v>
      </c>
      <c r="I136" s="171">
        <v>1190</v>
      </c>
      <c r="J136" s="73">
        <f t="shared" si="19"/>
        <v>0.16937090805579277</v>
      </c>
      <c r="K136" s="69">
        <v>6612</v>
      </c>
      <c r="L136" s="74">
        <f t="shared" si="20"/>
        <v>0.94107600341588382</v>
      </c>
      <c r="M136" s="72">
        <v>25</v>
      </c>
      <c r="N136" s="40">
        <f t="shared" si="15"/>
        <v>3.5582123541132936E-3</v>
      </c>
      <c r="O136" s="72">
        <v>48</v>
      </c>
      <c r="P136" s="40">
        <f t="shared" si="16"/>
        <v>6.8317677198975234E-3</v>
      </c>
      <c r="Q136" s="72">
        <v>0</v>
      </c>
      <c r="R136" s="40">
        <f t="shared" si="17"/>
        <v>0</v>
      </c>
      <c r="S136" s="72">
        <v>341</v>
      </c>
      <c r="T136" s="73">
        <f t="shared" si="18"/>
        <v>4.8534016510105325E-2</v>
      </c>
      <c r="U136" s="42"/>
      <c r="V136" s="42"/>
      <c r="W136" s="42"/>
    </row>
    <row r="137" spans="2:23" ht="12.75">
      <c r="B137" s="69" t="s">
        <v>298</v>
      </c>
      <c r="C137" s="119" t="str">
        <f>VLOOKUP(B137,[1]Sheet1!$A$2:$B$1929,2,FALSE)</f>
        <v>Tonsillectomy, 19 years and over without CC</v>
      </c>
      <c r="D137" s="71">
        <v>13728</v>
      </c>
      <c r="E137" s="118">
        <v>24</v>
      </c>
      <c r="F137" s="40">
        <f t="shared" si="13"/>
        <v>1.7482517482517483E-3</v>
      </c>
      <c r="G137" s="72">
        <v>24</v>
      </c>
      <c r="H137" s="40">
        <f t="shared" si="14"/>
        <v>1.7482517482517483E-3</v>
      </c>
      <c r="I137" s="171">
        <v>1111</v>
      </c>
      <c r="J137" s="73">
        <f t="shared" si="19"/>
        <v>8.0929487179487183E-2</v>
      </c>
      <c r="K137" s="69">
        <v>12696</v>
      </c>
      <c r="L137" s="74">
        <f t="shared" si="20"/>
        <v>0.92482517482517479</v>
      </c>
      <c r="M137" s="72">
        <v>26</v>
      </c>
      <c r="N137" s="40">
        <f t="shared" si="15"/>
        <v>1.893939393939394E-3</v>
      </c>
      <c r="O137" s="72">
        <v>67</v>
      </c>
      <c r="P137" s="40">
        <f t="shared" si="16"/>
        <v>4.8805361305361309E-3</v>
      </c>
      <c r="Q137" s="72">
        <v>0</v>
      </c>
      <c r="R137" s="40">
        <f t="shared" si="17"/>
        <v>0</v>
      </c>
      <c r="S137" s="72">
        <v>939</v>
      </c>
      <c r="T137" s="73">
        <f t="shared" si="18"/>
        <v>6.8400349650349648E-2</v>
      </c>
      <c r="U137" s="42"/>
      <c r="V137" s="42"/>
      <c r="W137" s="42"/>
    </row>
    <row r="138" spans="2:23" ht="12.75">
      <c r="B138" s="69" t="s">
        <v>299</v>
      </c>
      <c r="C138" s="119" t="str">
        <f>VLOOKUP(B138,[1]Sheet1!$A$2:$B$1929,2,FALSE)</f>
        <v>Exteriorisation of Trachea with Major CC</v>
      </c>
      <c r="D138" s="71">
        <v>4421</v>
      </c>
      <c r="E138" s="118">
        <v>1941</v>
      </c>
      <c r="F138" s="40">
        <f t="shared" si="13"/>
        <v>0.43904094096358293</v>
      </c>
      <c r="G138" s="72">
        <v>1699</v>
      </c>
      <c r="H138" s="40">
        <f t="shared" si="14"/>
        <v>0.384302194073739</v>
      </c>
      <c r="I138" s="171">
        <v>4017</v>
      </c>
      <c r="J138" s="73">
        <f t="shared" si="19"/>
        <v>0.90861795973761594</v>
      </c>
      <c r="K138" s="69">
        <v>2517</v>
      </c>
      <c r="L138" s="74">
        <f t="shared" si="20"/>
        <v>0.56932820628817005</v>
      </c>
      <c r="M138" s="72">
        <v>1229</v>
      </c>
      <c r="N138" s="40">
        <f t="shared" si="15"/>
        <v>0.27799140465957928</v>
      </c>
      <c r="O138" s="72">
        <v>364</v>
      </c>
      <c r="P138" s="40">
        <f t="shared" si="16"/>
        <v>8.2334313503732187E-2</v>
      </c>
      <c r="Q138" s="72">
        <v>264</v>
      </c>
      <c r="R138" s="40">
        <f t="shared" si="17"/>
        <v>5.9714996607102465E-2</v>
      </c>
      <c r="S138" s="72">
        <v>47</v>
      </c>
      <c r="T138" s="73">
        <f t="shared" si="18"/>
        <v>1.063107894141597E-2</v>
      </c>
      <c r="U138" s="42"/>
      <c r="V138" s="42"/>
      <c r="W138" s="42"/>
    </row>
    <row r="139" spans="2:23" ht="12.75">
      <c r="B139" s="69" t="s">
        <v>300</v>
      </c>
      <c r="C139" s="119" t="str">
        <f>VLOOKUP(B139,[1]Sheet1!$A$2:$B$1929,2,FALSE)</f>
        <v>Exteriorisation of Trachea with Intermediate CC</v>
      </c>
      <c r="D139" s="71">
        <v>1661</v>
      </c>
      <c r="E139" s="118">
        <v>621</v>
      </c>
      <c r="F139" s="40">
        <f t="shared" ref="F139:F202" si="21">E139/$D139</f>
        <v>0.37387116195063214</v>
      </c>
      <c r="G139" s="72">
        <v>593</v>
      </c>
      <c r="H139" s="40">
        <f t="shared" ref="H139:H202" si="22">G139/$D139</f>
        <v>0.35701384708007222</v>
      </c>
      <c r="I139" s="171">
        <v>1376</v>
      </c>
      <c r="J139" s="73">
        <f t="shared" si="19"/>
        <v>0.82841661649608667</v>
      </c>
      <c r="K139" s="69">
        <v>1083</v>
      </c>
      <c r="L139" s="74">
        <f t="shared" si="20"/>
        <v>0.65201685731487058</v>
      </c>
      <c r="M139" s="72">
        <v>399</v>
      </c>
      <c r="N139" s="40">
        <f t="shared" ref="N139:N202" si="23">M139/$D139</f>
        <v>0.24021673690547862</v>
      </c>
      <c r="O139" s="72">
        <v>107</v>
      </c>
      <c r="P139" s="40">
        <f t="shared" ref="P139:P202" si="24">O139/$D139</f>
        <v>6.4419024683925352E-2</v>
      </c>
      <c r="Q139" s="72">
        <v>47</v>
      </c>
      <c r="R139" s="40">
        <f t="shared" ref="R139:R202" si="25">Q139/$D139</f>
        <v>2.8296207104154123E-2</v>
      </c>
      <c r="S139" s="72">
        <v>25</v>
      </c>
      <c r="T139" s="73">
        <f t="shared" ref="T139:T202" si="26">S139/$D139</f>
        <v>1.5051173991571343E-2</v>
      </c>
      <c r="U139" s="42"/>
      <c r="V139" s="42"/>
      <c r="W139" s="42"/>
    </row>
    <row r="140" spans="2:23" ht="12.75">
      <c r="B140" s="69" t="s">
        <v>301</v>
      </c>
      <c r="C140" s="119" t="str">
        <f>VLOOKUP(B140,[1]Sheet1!$A$2:$B$1929,2,FALSE)</f>
        <v>Exteriorisation of Trachea without CC</v>
      </c>
      <c r="D140" s="71">
        <v>285</v>
      </c>
      <c r="E140" s="118">
        <v>86</v>
      </c>
      <c r="F140" s="40">
        <f t="shared" si="21"/>
        <v>0.30175438596491228</v>
      </c>
      <c r="G140" s="72">
        <v>84</v>
      </c>
      <c r="H140" s="40">
        <f t="shared" si="22"/>
        <v>0.29473684210526313</v>
      </c>
      <c r="I140" s="171">
        <v>207</v>
      </c>
      <c r="J140" s="73">
        <f t="shared" ref="J140:J203" si="27">I140/$D140</f>
        <v>0.72631578947368425</v>
      </c>
      <c r="K140" s="69">
        <v>203</v>
      </c>
      <c r="L140" s="74">
        <f t="shared" si="20"/>
        <v>0.71228070175438596</v>
      </c>
      <c r="M140" s="72">
        <v>54</v>
      </c>
      <c r="N140" s="40">
        <f t="shared" si="23"/>
        <v>0.18947368421052632</v>
      </c>
      <c r="O140" s="72">
        <v>16</v>
      </c>
      <c r="P140" s="40">
        <f t="shared" si="24"/>
        <v>5.6140350877192984E-2</v>
      </c>
      <c r="Q140" s="72">
        <v>9</v>
      </c>
      <c r="R140" s="40">
        <f t="shared" si="25"/>
        <v>3.1578947368421054E-2</v>
      </c>
      <c r="S140" s="72">
        <v>3</v>
      </c>
      <c r="T140" s="73">
        <f t="shared" si="26"/>
        <v>1.0526315789473684E-2</v>
      </c>
      <c r="U140" s="42"/>
      <c r="V140" s="42"/>
      <c r="W140" s="42"/>
    </row>
    <row r="141" spans="2:23" ht="12.75">
      <c r="B141" s="69" t="s">
        <v>302</v>
      </c>
      <c r="C141" s="119" t="str">
        <f>VLOOKUP(B141,[1]Sheet1!$A$2:$B$1929,2,FALSE)</f>
        <v>Minor Ear Procedures, 18 years and under with CC</v>
      </c>
      <c r="D141" s="71">
        <v>2069</v>
      </c>
      <c r="E141" s="118">
        <v>131</v>
      </c>
      <c r="F141" s="40">
        <f t="shared" si="21"/>
        <v>6.3315611406476555E-2</v>
      </c>
      <c r="G141" s="72">
        <v>124</v>
      </c>
      <c r="H141" s="40">
        <f t="shared" si="22"/>
        <v>5.9932334461092314E-2</v>
      </c>
      <c r="I141" s="171">
        <v>1260</v>
      </c>
      <c r="J141" s="73">
        <f t="shared" si="27"/>
        <v>0.60898985016916385</v>
      </c>
      <c r="K141" s="69">
        <v>1974</v>
      </c>
      <c r="L141" s="74">
        <f t="shared" si="20"/>
        <v>0.95408409859835674</v>
      </c>
      <c r="M141" s="72">
        <v>63</v>
      </c>
      <c r="N141" s="40">
        <f t="shared" si="23"/>
        <v>3.0449492508458194E-2</v>
      </c>
      <c r="O141" s="72">
        <v>20</v>
      </c>
      <c r="P141" s="40">
        <f t="shared" si="24"/>
        <v>9.6665055582406956E-3</v>
      </c>
      <c r="Q141" s="72">
        <v>2</v>
      </c>
      <c r="R141" s="40">
        <f t="shared" si="25"/>
        <v>9.666505558240696E-4</v>
      </c>
      <c r="S141" s="72">
        <v>10</v>
      </c>
      <c r="T141" s="73">
        <f t="shared" si="26"/>
        <v>4.8332527791203478E-3</v>
      </c>
      <c r="U141" s="42"/>
      <c r="V141" s="42"/>
      <c r="W141" s="42"/>
    </row>
    <row r="142" spans="2:23" ht="12.75">
      <c r="B142" s="69" t="s">
        <v>303</v>
      </c>
      <c r="C142" s="119" t="str">
        <f>VLOOKUP(B142,[1]Sheet1!$A$2:$B$1929,2,FALSE)</f>
        <v>Minor Ear Procedures, 18 years and under without CC</v>
      </c>
      <c r="D142" s="71">
        <v>25862</v>
      </c>
      <c r="E142" s="118">
        <v>191</v>
      </c>
      <c r="F142" s="40">
        <f t="shared" si="21"/>
        <v>7.3853530276080737E-3</v>
      </c>
      <c r="G142" s="72">
        <v>190</v>
      </c>
      <c r="H142" s="40">
        <f t="shared" si="22"/>
        <v>7.3466862578300211E-3</v>
      </c>
      <c r="I142" s="171">
        <v>18071</v>
      </c>
      <c r="J142" s="73">
        <f t="shared" si="27"/>
        <v>0.69874719665919105</v>
      </c>
      <c r="K142" s="69">
        <v>25207</v>
      </c>
      <c r="L142" s="74">
        <f t="shared" si="20"/>
        <v>0.9746732657953755</v>
      </c>
      <c r="M142" s="72">
        <v>537</v>
      </c>
      <c r="N142" s="40">
        <f t="shared" si="23"/>
        <v>2.0764055370814324E-2</v>
      </c>
      <c r="O142" s="72">
        <v>29</v>
      </c>
      <c r="P142" s="40">
        <f t="shared" si="24"/>
        <v>1.1213363235635296E-3</v>
      </c>
      <c r="Q142" s="72">
        <v>1</v>
      </c>
      <c r="R142" s="40">
        <f t="shared" si="25"/>
        <v>3.8666769778052741E-5</v>
      </c>
      <c r="S142" s="72">
        <v>88</v>
      </c>
      <c r="T142" s="73">
        <f t="shared" si="26"/>
        <v>3.4026757404686412E-3</v>
      </c>
      <c r="U142" s="42"/>
      <c r="V142" s="42"/>
      <c r="W142" s="42"/>
    </row>
    <row r="143" spans="2:23" ht="12.75">
      <c r="B143" s="69" t="s">
        <v>304</v>
      </c>
      <c r="C143" s="119" t="str">
        <f>VLOOKUP(B143,[1]Sheet1!$A$2:$B$1929,2,FALSE)</f>
        <v>Minor Ear Procedures, 19 years and over with CC</v>
      </c>
      <c r="D143" s="71">
        <v>10375</v>
      </c>
      <c r="E143" s="118">
        <v>102</v>
      </c>
      <c r="F143" s="40">
        <f t="shared" si="21"/>
        <v>9.8313253012048199E-3</v>
      </c>
      <c r="G143" s="72">
        <v>96</v>
      </c>
      <c r="H143" s="40">
        <f t="shared" si="22"/>
        <v>9.2530120481927706E-3</v>
      </c>
      <c r="I143" s="171">
        <v>3115</v>
      </c>
      <c r="J143" s="73">
        <f t="shared" si="27"/>
        <v>0.30024096385542171</v>
      </c>
      <c r="K143" s="69">
        <v>9663</v>
      </c>
      <c r="L143" s="74">
        <f t="shared" ref="L143:L206" si="28">K143/$D143</f>
        <v>0.93137349397590363</v>
      </c>
      <c r="M143" s="72">
        <v>125</v>
      </c>
      <c r="N143" s="40">
        <f t="shared" si="23"/>
        <v>1.2048192771084338E-2</v>
      </c>
      <c r="O143" s="72">
        <v>18</v>
      </c>
      <c r="P143" s="40">
        <f t="shared" si="24"/>
        <v>1.7349397590361445E-3</v>
      </c>
      <c r="Q143" s="72">
        <v>5</v>
      </c>
      <c r="R143" s="40">
        <f t="shared" si="25"/>
        <v>4.8192771084337347E-4</v>
      </c>
      <c r="S143" s="72">
        <v>564</v>
      </c>
      <c r="T143" s="73">
        <f t="shared" si="26"/>
        <v>5.4361445783132532E-2</v>
      </c>
      <c r="U143" s="42"/>
      <c r="V143" s="42"/>
      <c r="W143" s="42"/>
    </row>
    <row r="144" spans="2:23" ht="12.75">
      <c r="B144" s="69" t="s">
        <v>305</v>
      </c>
      <c r="C144" s="119" t="str">
        <f>VLOOKUP(B144,[1]Sheet1!$A$2:$B$1929,2,FALSE)</f>
        <v>Minor Ear Procedures, 19 years and over without CC</v>
      </c>
      <c r="D144" s="71">
        <v>15184</v>
      </c>
      <c r="E144" s="118">
        <v>71</v>
      </c>
      <c r="F144" s="40">
        <f t="shared" si="21"/>
        <v>4.6759747102212857E-3</v>
      </c>
      <c r="G144" s="72">
        <v>70</v>
      </c>
      <c r="H144" s="40">
        <f t="shared" si="22"/>
        <v>4.6101159114857746E-3</v>
      </c>
      <c r="I144" s="171">
        <v>4486</v>
      </c>
      <c r="J144" s="73">
        <f t="shared" si="27"/>
        <v>0.29544257112750261</v>
      </c>
      <c r="K144" s="69">
        <v>13988</v>
      </c>
      <c r="L144" s="74">
        <f t="shared" si="28"/>
        <v>0.92123287671232879</v>
      </c>
      <c r="M144" s="72">
        <v>75</v>
      </c>
      <c r="N144" s="40">
        <f t="shared" si="23"/>
        <v>4.9394099051633302E-3</v>
      </c>
      <c r="O144" s="72">
        <v>30</v>
      </c>
      <c r="P144" s="40">
        <f t="shared" si="24"/>
        <v>1.9757639620653321E-3</v>
      </c>
      <c r="Q144" s="72">
        <v>1</v>
      </c>
      <c r="R144" s="40">
        <f t="shared" si="25"/>
        <v>6.585879873551106E-5</v>
      </c>
      <c r="S144" s="72">
        <v>1090</v>
      </c>
      <c r="T144" s="73">
        <f t="shared" si="26"/>
        <v>7.1786090621707058E-2</v>
      </c>
      <c r="U144" s="42"/>
      <c r="V144" s="42"/>
      <c r="W144" s="42"/>
    </row>
    <row r="145" spans="2:23" ht="12.75">
      <c r="B145" s="69" t="s">
        <v>306</v>
      </c>
      <c r="C145" s="119" t="str">
        <f>VLOOKUP(B145,[1]Sheet1!$A$2:$B$1929,2,FALSE)</f>
        <v>Intermediate Ear Procedures, 18 years and under</v>
      </c>
      <c r="D145" s="71">
        <v>2655</v>
      </c>
      <c r="E145" s="118">
        <v>190</v>
      </c>
      <c r="F145" s="40">
        <f t="shared" si="21"/>
        <v>7.1563088512241052E-2</v>
      </c>
      <c r="G145" s="72">
        <v>185</v>
      </c>
      <c r="H145" s="40">
        <f t="shared" si="22"/>
        <v>6.9679849340866296E-2</v>
      </c>
      <c r="I145" s="171">
        <v>352</v>
      </c>
      <c r="J145" s="73">
        <f t="shared" si="27"/>
        <v>0.13258003766478343</v>
      </c>
      <c r="K145" s="69">
        <v>2598</v>
      </c>
      <c r="L145" s="74">
        <f t="shared" si="28"/>
        <v>0.97853107344632773</v>
      </c>
      <c r="M145" s="72">
        <v>45</v>
      </c>
      <c r="N145" s="40">
        <f t="shared" si="23"/>
        <v>1.6949152542372881E-2</v>
      </c>
      <c r="O145" s="72">
        <v>5</v>
      </c>
      <c r="P145" s="40">
        <f t="shared" si="24"/>
        <v>1.8832391713747645E-3</v>
      </c>
      <c r="Q145" s="72">
        <v>0</v>
      </c>
      <c r="R145" s="40">
        <f t="shared" si="25"/>
        <v>0</v>
      </c>
      <c r="S145" s="72">
        <v>7</v>
      </c>
      <c r="T145" s="73">
        <f t="shared" si="26"/>
        <v>2.6365348399246705E-3</v>
      </c>
      <c r="U145" s="42"/>
      <c r="V145" s="42"/>
      <c r="W145" s="42"/>
    </row>
    <row r="146" spans="2:23" ht="12.75">
      <c r="B146" s="69" t="s">
        <v>307</v>
      </c>
      <c r="C146" s="119" t="str">
        <f>VLOOKUP(B146,[1]Sheet1!$A$2:$B$1929,2,FALSE)</f>
        <v>Intermediate Ear Procedures, 19 years and over with CC</v>
      </c>
      <c r="D146" s="71">
        <v>1099</v>
      </c>
      <c r="E146" s="118">
        <v>7</v>
      </c>
      <c r="F146" s="40">
        <f t="shared" si="21"/>
        <v>6.369426751592357E-3</v>
      </c>
      <c r="G146" s="72">
        <v>7</v>
      </c>
      <c r="H146" s="40">
        <f t="shared" si="22"/>
        <v>6.369426751592357E-3</v>
      </c>
      <c r="I146" s="171">
        <v>44</v>
      </c>
      <c r="J146" s="73">
        <f t="shared" si="27"/>
        <v>4.0036396724294813E-2</v>
      </c>
      <c r="K146" s="69">
        <v>1062</v>
      </c>
      <c r="L146" s="74">
        <f t="shared" si="28"/>
        <v>0.96633303002729753</v>
      </c>
      <c r="M146" s="72">
        <v>16</v>
      </c>
      <c r="N146" s="40">
        <f t="shared" si="23"/>
        <v>1.4558689717925387E-2</v>
      </c>
      <c r="O146" s="72">
        <v>5</v>
      </c>
      <c r="P146" s="40">
        <f t="shared" si="24"/>
        <v>4.549590536851683E-3</v>
      </c>
      <c r="Q146" s="72">
        <v>0</v>
      </c>
      <c r="R146" s="40">
        <f t="shared" si="25"/>
        <v>0</v>
      </c>
      <c r="S146" s="72">
        <v>16</v>
      </c>
      <c r="T146" s="73">
        <f t="shared" si="26"/>
        <v>1.4558689717925387E-2</v>
      </c>
      <c r="U146" s="42"/>
      <c r="V146" s="42"/>
      <c r="W146" s="42"/>
    </row>
    <row r="147" spans="2:23" ht="12.75">
      <c r="B147" s="69" t="s">
        <v>308</v>
      </c>
      <c r="C147" s="119" t="str">
        <f>VLOOKUP(B147,[1]Sheet1!$A$2:$B$1929,2,FALSE)</f>
        <v>Intermediate Ear Procedures, 19 years and over without CC</v>
      </c>
      <c r="D147" s="71">
        <v>1343</v>
      </c>
      <c r="E147" s="118">
        <v>5</v>
      </c>
      <c r="F147" s="40">
        <f t="shared" si="21"/>
        <v>3.7230081906180195E-3</v>
      </c>
      <c r="G147" s="72">
        <v>5</v>
      </c>
      <c r="H147" s="40">
        <f t="shared" si="22"/>
        <v>3.7230081906180195E-3</v>
      </c>
      <c r="I147" s="171">
        <v>49</v>
      </c>
      <c r="J147" s="73">
        <f t="shared" si="27"/>
        <v>3.6485480268056592E-2</v>
      </c>
      <c r="K147" s="69">
        <v>1284</v>
      </c>
      <c r="L147" s="74">
        <f t="shared" si="28"/>
        <v>0.95606850335070737</v>
      </c>
      <c r="M147" s="72">
        <v>8</v>
      </c>
      <c r="N147" s="40">
        <f t="shared" si="23"/>
        <v>5.956813104988831E-3</v>
      </c>
      <c r="O147" s="72">
        <v>3</v>
      </c>
      <c r="P147" s="40">
        <f t="shared" si="24"/>
        <v>2.2338049143708115E-3</v>
      </c>
      <c r="Q147" s="72">
        <v>0</v>
      </c>
      <c r="R147" s="40">
        <f t="shared" si="25"/>
        <v>0</v>
      </c>
      <c r="S147" s="72">
        <v>48</v>
      </c>
      <c r="T147" s="73">
        <f t="shared" si="26"/>
        <v>3.5740878629932984E-2</v>
      </c>
      <c r="U147" s="42"/>
      <c r="V147" s="42"/>
      <c r="W147" s="42"/>
    </row>
    <row r="148" spans="2:23" ht="12.75">
      <c r="B148" s="69" t="s">
        <v>309</v>
      </c>
      <c r="C148" s="119" t="str">
        <f>VLOOKUP(B148,[1]Sheet1!$A$2:$B$1929,2,FALSE)</f>
        <v>Major Ear Procedures, 18 years and under</v>
      </c>
      <c r="D148" s="71">
        <v>4375</v>
      </c>
      <c r="E148" s="118">
        <v>845</v>
      </c>
      <c r="F148" s="40">
        <f t="shared" si="21"/>
        <v>0.19314285714285714</v>
      </c>
      <c r="G148" s="72">
        <v>834</v>
      </c>
      <c r="H148" s="40">
        <f t="shared" si="22"/>
        <v>0.19062857142857143</v>
      </c>
      <c r="I148" s="171">
        <v>1235</v>
      </c>
      <c r="J148" s="73">
        <f t="shared" si="27"/>
        <v>0.28228571428571431</v>
      </c>
      <c r="K148" s="69">
        <v>4270</v>
      </c>
      <c r="L148" s="74">
        <f t="shared" si="28"/>
        <v>0.97599999999999998</v>
      </c>
      <c r="M148" s="72">
        <v>70</v>
      </c>
      <c r="N148" s="40">
        <f t="shared" si="23"/>
        <v>1.6E-2</v>
      </c>
      <c r="O148" s="72">
        <v>7</v>
      </c>
      <c r="P148" s="40">
        <f t="shared" si="24"/>
        <v>1.6000000000000001E-3</v>
      </c>
      <c r="Q148" s="72">
        <v>2</v>
      </c>
      <c r="R148" s="40">
        <f t="shared" si="25"/>
        <v>4.5714285714285713E-4</v>
      </c>
      <c r="S148" s="72">
        <v>26</v>
      </c>
      <c r="T148" s="73">
        <f t="shared" si="26"/>
        <v>5.942857142857143E-3</v>
      </c>
      <c r="U148" s="42"/>
      <c r="V148" s="42"/>
      <c r="W148" s="42"/>
    </row>
    <row r="149" spans="2:23" ht="12.75">
      <c r="B149" s="69" t="s">
        <v>310</v>
      </c>
      <c r="C149" s="119" t="str">
        <f>VLOOKUP(B149,[1]Sheet1!$A$2:$B$1929,2,FALSE)</f>
        <v>Major Ear Procedures, 19 years and over with CC</v>
      </c>
      <c r="D149" s="71">
        <v>4799</v>
      </c>
      <c r="E149" s="118">
        <v>52</v>
      </c>
      <c r="F149" s="40">
        <f t="shared" si="21"/>
        <v>1.0835590748072515E-2</v>
      </c>
      <c r="G149" s="72">
        <v>52</v>
      </c>
      <c r="H149" s="40">
        <f t="shared" si="22"/>
        <v>1.0835590748072515E-2</v>
      </c>
      <c r="I149" s="171">
        <v>707</v>
      </c>
      <c r="J149" s="73">
        <f t="shared" si="27"/>
        <v>0.14732235882475517</v>
      </c>
      <c r="K149" s="69">
        <v>4613</v>
      </c>
      <c r="L149" s="74">
        <f t="shared" si="28"/>
        <v>0.96124192540112519</v>
      </c>
      <c r="M149" s="72">
        <v>4</v>
      </c>
      <c r="N149" s="40">
        <f t="shared" si="23"/>
        <v>8.3350698062096271E-4</v>
      </c>
      <c r="O149" s="72">
        <v>10</v>
      </c>
      <c r="P149" s="40">
        <f t="shared" si="24"/>
        <v>2.0837674515524068E-3</v>
      </c>
      <c r="Q149" s="72">
        <v>1</v>
      </c>
      <c r="R149" s="40">
        <f t="shared" si="25"/>
        <v>2.0837674515524068E-4</v>
      </c>
      <c r="S149" s="72">
        <v>171</v>
      </c>
      <c r="T149" s="73">
        <f t="shared" si="26"/>
        <v>3.5632423421546155E-2</v>
      </c>
      <c r="U149" s="42"/>
      <c r="V149" s="42"/>
      <c r="W149" s="42"/>
    </row>
    <row r="150" spans="2:23" ht="12.75">
      <c r="B150" s="69" t="s">
        <v>311</v>
      </c>
      <c r="C150" s="119" t="str">
        <f>VLOOKUP(B150,[1]Sheet1!$A$2:$B$1929,2,FALSE)</f>
        <v>Major Ear Procedures, 19 years and over without CC</v>
      </c>
      <c r="D150" s="71">
        <v>7726</v>
      </c>
      <c r="E150" s="118">
        <v>56</v>
      </c>
      <c r="F150" s="40">
        <f t="shared" si="21"/>
        <v>7.2482526533782033E-3</v>
      </c>
      <c r="G150" s="72">
        <v>56</v>
      </c>
      <c r="H150" s="40">
        <f t="shared" si="22"/>
        <v>7.2482526533782033E-3</v>
      </c>
      <c r="I150" s="171">
        <v>1363</v>
      </c>
      <c r="J150" s="73">
        <f t="shared" si="27"/>
        <v>0.17641729225990163</v>
      </c>
      <c r="K150" s="69">
        <v>7460</v>
      </c>
      <c r="L150" s="74">
        <f t="shared" si="28"/>
        <v>0.96557079989645356</v>
      </c>
      <c r="M150" s="72">
        <v>4</v>
      </c>
      <c r="N150" s="40">
        <f t="shared" si="23"/>
        <v>5.1773233238415744E-4</v>
      </c>
      <c r="O150" s="72">
        <v>7</v>
      </c>
      <c r="P150" s="40">
        <f t="shared" si="24"/>
        <v>9.0603158167227541E-4</v>
      </c>
      <c r="Q150" s="72">
        <v>0</v>
      </c>
      <c r="R150" s="40">
        <f t="shared" si="25"/>
        <v>0</v>
      </c>
      <c r="S150" s="72">
        <v>255</v>
      </c>
      <c r="T150" s="73">
        <f t="shared" si="26"/>
        <v>3.3005436189490034E-2</v>
      </c>
      <c r="U150" s="42"/>
      <c r="V150" s="42"/>
      <c r="W150" s="42"/>
    </row>
    <row r="151" spans="2:23" ht="12.75">
      <c r="B151" s="69" t="s">
        <v>312</v>
      </c>
      <c r="C151" s="119" t="str">
        <f>VLOOKUP(B151,[1]Sheet1!$A$2:$B$1929,2,FALSE)</f>
        <v>Complex Major Ear Procedures</v>
      </c>
      <c r="D151" s="71">
        <v>117</v>
      </c>
      <c r="E151" s="118">
        <v>60</v>
      </c>
      <c r="F151" s="40">
        <f t="shared" si="21"/>
        <v>0.51282051282051277</v>
      </c>
      <c r="G151" s="72">
        <v>58</v>
      </c>
      <c r="H151" s="40">
        <f t="shared" si="22"/>
        <v>0.49572649572649574</v>
      </c>
      <c r="I151" s="171">
        <v>58</v>
      </c>
      <c r="J151" s="73">
        <f t="shared" si="27"/>
        <v>0.49572649572649574</v>
      </c>
      <c r="K151" s="69">
        <v>112</v>
      </c>
      <c r="L151" s="74">
        <f t="shared" si="28"/>
        <v>0.95726495726495731</v>
      </c>
      <c r="M151" s="72">
        <v>3</v>
      </c>
      <c r="N151" s="40">
        <f t="shared" si="23"/>
        <v>2.564102564102564E-2</v>
      </c>
      <c r="O151" s="72">
        <v>1</v>
      </c>
      <c r="P151" s="40">
        <f t="shared" si="24"/>
        <v>8.5470085470085479E-3</v>
      </c>
      <c r="Q151" s="72">
        <v>0</v>
      </c>
      <c r="R151" s="40">
        <f t="shared" si="25"/>
        <v>0</v>
      </c>
      <c r="S151" s="72">
        <v>1</v>
      </c>
      <c r="T151" s="73">
        <f t="shared" si="26"/>
        <v>8.5470085470085479E-3</v>
      </c>
      <c r="U151" s="42"/>
      <c r="V151" s="42"/>
      <c r="W151" s="42"/>
    </row>
    <row r="152" spans="2:23" ht="12.75">
      <c r="B152" s="69" t="s">
        <v>313</v>
      </c>
      <c r="C152" s="119" t="str">
        <f>VLOOKUP(B152,[1]Sheet1!$A$2:$B$1929,2,FALSE)</f>
        <v>Minor Nose Procedures, 18 years and under</v>
      </c>
      <c r="D152" s="71">
        <v>8309</v>
      </c>
      <c r="E152" s="118">
        <v>72</v>
      </c>
      <c r="F152" s="40">
        <f t="shared" si="21"/>
        <v>8.6653026838368029E-3</v>
      </c>
      <c r="G152" s="72">
        <v>69</v>
      </c>
      <c r="H152" s="40">
        <f t="shared" si="22"/>
        <v>8.3042484053436026E-3</v>
      </c>
      <c r="I152" s="171">
        <v>529</v>
      </c>
      <c r="J152" s="73">
        <f t="shared" si="27"/>
        <v>6.3665904440967619E-2</v>
      </c>
      <c r="K152" s="69">
        <v>7960</v>
      </c>
      <c r="L152" s="74">
        <f t="shared" si="28"/>
        <v>0.95799735226862437</v>
      </c>
      <c r="M152" s="72">
        <v>205</v>
      </c>
      <c r="N152" s="40">
        <f t="shared" si="23"/>
        <v>2.4672042363702011E-2</v>
      </c>
      <c r="O152" s="72">
        <v>93</v>
      </c>
      <c r="P152" s="40">
        <f t="shared" si="24"/>
        <v>1.1192682633289205E-2</v>
      </c>
      <c r="Q152" s="72">
        <v>0</v>
      </c>
      <c r="R152" s="40">
        <f t="shared" si="25"/>
        <v>0</v>
      </c>
      <c r="S152" s="72">
        <v>51</v>
      </c>
      <c r="T152" s="73">
        <f t="shared" si="26"/>
        <v>6.1379227343844028E-3</v>
      </c>
      <c r="U152" s="42"/>
      <c r="V152" s="42"/>
      <c r="W152" s="42"/>
    </row>
    <row r="153" spans="2:23" ht="12.75">
      <c r="B153" s="69" t="s">
        <v>314</v>
      </c>
      <c r="C153" s="119" t="str">
        <f>VLOOKUP(B153,[1]Sheet1!$A$2:$B$1929,2,FALSE)</f>
        <v>Minor Nose Procedures, 19 years and over with CC</v>
      </c>
      <c r="D153" s="71">
        <v>18460</v>
      </c>
      <c r="E153" s="118">
        <v>121</v>
      </c>
      <c r="F153" s="40">
        <f t="shared" si="21"/>
        <v>6.5547128927410615E-3</v>
      </c>
      <c r="G153" s="72">
        <v>119</v>
      </c>
      <c r="H153" s="40">
        <f t="shared" si="22"/>
        <v>6.4463705308775736E-3</v>
      </c>
      <c r="I153" s="171">
        <v>735</v>
      </c>
      <c r="J153" s="73">
        <f t="shared" si="27"/>
        <v>3.9815817984832066E-2</v>
      </c>
      <c r="K153" s="69">
        <v>17773</v>
      </c>
      <c r="L153" s="74">
        <f t="shared" si="28"/>
        <v>0.96278439869989163</v>
      </c>
      <c r="M153" s="72">
        <v>259</v>
      </c>
      <c r="N153" s="40">
        <f t="shared" si="23"/>
        <v>1.4030335861321777E-2</v>
      </c>
      <c r="O153" s="72">
        <v>119</v>
      </c>
      <c r="P153" s="40">
        <f t="shared" si="24"/>
        <v>6.4463705308775736E-3</v>
      </c>
      <c r="Q153" s="72">
        <v>2</v>
      </c>
      <c r="R153" s="40">
        <f t="shared" si="25"/>
        <v>1.0834236186348862E-4</v>
      </c>
      <c r="S153" s="72">
        <v>307</v>
      </c>
      <c r="T153" s="73">
        <f t="shared" si="26"/>
        <v>1.6630552546045504E-2</v>
      </c>
      <c r="U153" s="42"/>
      <c r="V153" s="42"/>
      <c r="W153" s="42"/>
    </row>
    <row r="154" spans="2:23" ht="12.75">
      <c r="B154" s="69" t="s">
        <v>315</v>
      </c>
      <c r="C154" s="119" t="str">
        <f>VLOOKUP(B154,[1]Sheet1!$A$2:$B$1929,2,FALSE)</f>
        <v>Minor Nose Procedures, 19 years and over without CC</v>
      </c>
      <c r="D154" s="71">
        <v>19289</v>
      </c>
      <c r="E154" s="118">
        <v>61</v>
      </c>
      <c r="F154" s="40">
        <f t="shared" si="21"/>
        <v>3.1624241795842191E-3</v>
      </c>
      <c r="G154" s="72">
        <v>59</v>
      </c>
      <c r="H154" s="40">
        <f t="shared" si="22"/>
        <v>3.0587381409093264E-3</v>
      </c>
      <c r="I154" s="171">
        <v>561</v>
      </c>
      <c r="J154" s="73">
        <f t="shared" si="27"/>
        <v>2.9083933848307326E-2</v>
      </c>
      <c r="K154" s="69">
        <v>18523</v>
      </c>
      <c r="L154" s="74">
        <f t="shared" si="28"/>
        <v>0.96028824718751615</v>
      </c>
      <c r="M154" s="72">
        <v>121</v>
      </c>
      <c r="N154" s="40">
        <f t="shared" si="23"/>
        <v>6.2730053398309914E-3</v>
      </c>
      <c r="O154" s="72">
        <v>48</v>
      </c>
      <c r="P154" s="40">
        <f t="shared" si="24"/>
        <v>2.4884649281974184E-3</v>
      </c>
      <c r="Q154" s="72">
        <v>0</v>
      </c>
      <c r="R154" s="40">
        <f t="shared" si="25"/>
        <v>0</v>
      </c>
      <c r="S154" s="72">
        <v>597</v>
      </c>
      <c r="T154" s="73">
        <f t="shared" si="26"/>
        <v>3.095028254445539E-2</v>
      </c>
      <c r="U154" s="42"/>
      <c r="V154" s="42"/>
      <c r="W154" s="42"/>
    </row>
    <row r="155" spans="2:23" ht="12.75">
      <c r="B155" s="69" t="s">
        <v>316</v>
      </c>
      <c r="C155" s="119" t="str">
        <f>VLOOKUP(B155,[1]Sheet1!$A$2:$B$1929,2,FALSE)</f>
        <v>Intermediate Nose Procedures, 18 years and under</v>
      </c>
      <c r="D155" s="71">
        <v>2052</v>
      </c>
      <c r="E155" s="118">
        <v>77</v>
      </c>
      <c r="F155" s="40">
        <f t="shared" si="21"/>
        <v>3.7524366471734891E-2</v>
      </c>
      <c r="G155" s="72">
        <v>71</v>
      </c>
      <c r="H155" s="40">
        <f t="shared" si="22"/>
        <v>3.4600389863547756E-2</v>
      </c>
      <c r="I155" s="171">
        <v>1424</v>
      </c>
      <c r="J155" s="73">
        <f t="shared" si="27"/>
        <v>0.69395711500974655</v>
      </c>
      <c r="K155" s="69">
        <v>1957</v>
      </c>
      <c r="L155" s="74">
        <f t="shared" si="28"/>
        <v>0.95370370370370372</v>
      </c>
      <c r="M155" s="72">
        <v>40</v>
      </c>
      <c r="N155" s="40">
        <f t="shared" si="23"/>
        <v>1.9493177387914229E-2</v>
      </c>
      <c r="O155" s="72">
        <v>8</v>
      </c>
      <c r="P155" s="40">
        <f t="shared" si="24"/>
        <v>3.8986354775828458E-3</v>
      </c>
      <c r="Q155" s="72">
        <v>3</v>
      </c>
      <c r="R155" s="40">
        <f t="shared" si="25"/>
        <v>1.4619883040935672E-3</v>
      </c>
      <c r="S155" s="72">
        <v>44</v>
      </c>
      <c r="T155" s="73">
        <f t="shared" si="26"/>
        <v>2.1442495126705652E-2</v>
      </c>
      <c r="U155" s="42"/>
      <c r="V155" s="42"/>
      <c r="W155" s="42"/>
    </row>
    <row r="156" spans="2:23" ht="12.75">
      <c r="B156" s="69" t="s">
        <v>317</v>
      </c>
      <c r="C156" s="119" t="str">
        <f>VLOOKUP(B156,[1]Sheet1!$A$2:$B$1929,2,FALSE)</f>
        <v>Intermediate Nose Procedures, 19 years and over with CC</v>
      </c>
      <c r="D156" s="71">
        <v>11910</v>
      </c>
      <c r="E156" s="118">
        <v>137</v>
      </c>
      <c r="F156" s="40">
        <f t="shared" si="21"/>
        <v>1.1502938706968934E-2</v>
      </c>
      <c r="G156" s="72">
        <v>135</v>
      </c>
      <c r="H156" s="40">
        <f t="shared" si="22"/>
        <v>1.1335012594458438E-2</v>
      </c>
      <c r="I156" s="171">
        <v>6369</v>
      </c>
      <c r="J156" s="73">
        <f t="shared" si="27"/>
        <v>0.53476070528967257</v>
      </c>
      <c r="K156" s="69">
        <v>11047</v>
      </c>
      <c r="L156" s="74">
        <f t="shared" si="28"/>
        <v>0.92753988245172125</v>
      </c>
      <c r="M156" s="72">
        <v>113</v>
      </c>
      <c r="N156" s="40">
        <f t="shared" si="23"/>
        <v>9.4878253568429893E-3</v>
      </c>
      <c r="O156" s="72">
        <v>25</v>
      </c>
      <c r="P156" s="40">
        <f t="shared" si="24"/>
        <v>2.0990764063811922E-3</v>
      </c>
      <c r="Q156" s="72">
        <v>0</v>
      </c>
      <c r="R156" s="40">
        <f t="shared" si="25"/>
        <v>0</v>
      </c>
      <c r="S156" s="72">
        <v>725</v>
      </c>
      <c r="T156" s="73">
        <f t="shared" si="26"/>
        <v>6.0873215785054578E-2</v>
      </c>
      <c r="U156" s="42"/>
      <c r="V156" s="42"/>
      <c r="W156" s="42"/>
    </row>
    <row r="157" spans="2:23" ht="12.75">
      <c r="B157" s="69" t="s">
        <v>318</v>
      </c>
      <c r="C157" s="119" t="str">
        <f>VLOOKUP(B157,[1]Sheet1!$A$2:$B$1929,2,FALSE)</f>
        <v>Intermediate Nose Procedures, 19 years and over without CC</v>
      </c>
      <c r="D157" s="71">
        <v>17268</v>
      </c>
      <c r="E157" s="118">
        <v>65</v>
      </c>
      <c r="F157" s="40">
        <f t="shared" si="21"/>
        <v>3.7641880935835072E-3</v>
      </c>
      <c r="G157" s="72">
        <v>65</v>
      </c>
      <c r="H157" s="40">
        <f t="shared" si="22"/>
        <v>3.7641880935835072E-3</v>
      </c>
      <c r="I157" s="171">
        <v>12407</v>
      </c>
      <c r="J157" s="73">
        <f t="shared" si="27"/>
        <v>0.71849664118600876</v>
      </c>
      <c r="K157" s="69">
        <v>15507</v>
      </c>
      <c r="L157" s="74">
        <f t="shared" si="28"/>
        <v>0.89801945795691451</v>
      </c>
      <c r="M157" s="72">
        <v>14</v>
      </c>
      <c r="N157" s="40">
        <f t="shared" si="23"/>
        <v>8.1074820477183233E-4</v>
      </c>
      <c r="O157" s="72">
        <v>26</v>
      </c>
      <c r="P157" s="40">
        <f t="shared" si="24"/>
        <v>1.5056752374334027E-3</v>
      </c>
      <c r="Q157" s="72">
        <v>0</v>
      </c>
      <c r="R157" s="40">
        <f t="shared" si="25"/>
        <v>0</v>
      </c>
      <c r="S157" s="72">
        <v>1721</v>
      </c>
      <c r="T157" s="73">
        <f t="shared" si="26"/>
        <v>9.9664118600880244E-2</v>
      </c>
      <c r="U157" s="42"/>
      <c r="V157" s="42"/>
      <c r="W157" s="42"/>
    </row>
    <row r="158" spans="2:23" ht="12.75">
      <c r="B158" s="69" t="s">
        <v>319</v>
      </c>
      <c r="C158" s="119" t="str">
        <f>VLOOKUP(B158,[1]Sheet1!$A$2:$B$1929,2,FALSE)</f>
        <v>Major Nose Procedures, 18 years and under</v>
      </c>
      <c r="D158" s="71">
        <v>1363</v>
      </c>
      <c r="E158" s="118">
        <v>301</v>
      </c>
      <c r="F158" s="40">
        <f t="shared" si="21"/>
        <v>0.22083639031548055</v>
      </c>
      <c r="G158" s="72">
        <v>285</v>
      </c>
      <c r="H158" s="40">
        <f t="shared" si="22"/>
        <v>0.20909757887013941</v>
      </c>
      <c r="I158" s="171">
        <v>888</v>
      </c>
      <c r="J158" s="73">
        <f t="shared" si="27"/>
        <v>0.6515040352164343</v>
      </c>
      <c r="K158" s="69">
        <v>1302</v>
      </c>
      <c r="L158" s="74">
        <f t="shared" si="28"/>
        <v>0.95524578136463678</v>
      </c>
      <c r="M158" s="72">
        <v>32</v>
      </c>
      <c r="N158" s="40">
        <f t="shared" si="23"/>
        <v>2.347762289068232E-2</v>
      </c>
      <c r="O158" s="72">
        <v>9</v>
      </c>
      <c r="P158" s="40">
        <f t="shared" si="24"/>
        <v>6.6030814380044021E-3</v>
      </c>
      <c r="Q158" s="72">
        <v>0</v>
      </c>
      <c r="R158" s="40">
        <f t="shared" si="25"/>
        <v>0</v>
      </c>
      <c r="S158" s="72">
        <v>20</v>
      </c>
      <c r="T158" s="73">
        <f t="shared" si="26"/>
        <v>1.4673514306676448E-2</v>
      </c>
      <c r="U158" s="42"/>
      <c r="V158" s="42"/>
      <c r="W158" s="42"/>
    </row>
    <row r="159" spans="2:23" ht="12.75">
      <c r="B159" s="69" t="s">
        <v>320</v>
      </c>
      <c r="C159" s="119" t="str">
        <f>VLOOKUP(B159,[1]Sheet1!$A$2:$B$1929,2,FALSE)</f>
        <v>Major Nose Procedures, 19 years and over with CC</v>
      </c>
      <c r="D159" s="71">
        <v>7455</v>
      </c>
      <c r="E159" s="118">
        <v>88</v>
      </c>
      <c r="F159" s="40">
        <f t="shared" si="21"/>
        <v>1.1804158283031522E-2</v>
      </c>
      <c r="G159" s="72">
        <v>75</v>
      </c>
      <c r="H159" s="40">
        <f t="shared" si="22"/>
        <v>1.0060362173038229E-2</v>
      </c>
      <c r="I159" s="171">
        <v>2657</v>
      </c>
      <c r="J159" s="73">
        <f t="shared" si="27"/>
        <v>0.35640509725016767</v>
      </c>
      <c r="K159" s="69">
        <v>6803</v>
      </c>
      <c r="L159" s="74">
        <f t="shared" si="28"/>
        <v>0.91254191817572095</v>
      </c>
      <c r="M159" s="72">
        <v>41</v>
      </c>
      <c r="N159" s="40">
        <f t="shared" si="23"/>
        <v>5.4996646545942317E-3</v>
      </c>
      <c r="O159" s="72">
        <v>50</v>
      </c>
      <c r="P159" s="40">
        <f t="shared" si="24"/>
        <v>6.7069081153588199E-3</v>
      </c>
      <c r="Q159" s="72">
        <v>1</v>
      </c>
      <c r="R159" s="40">
        <f t="shared" si="25"/>
        <v>1.3413816230717639E-4</v>
      </c>
      <c r="S159" s="72">
        <v>560</v>
      </c>
      <c r="T159" s="73">
        <f t="shared" si="26"/>
        <v>7.5117370892018781E-2</v>
      </c>
      <c r="U159" s="42"/>
      <c r="V159" s="42"/>
      <c r="W159" s="42"/>
    </row>
    <row r="160" spans="2:23" ht="12.75">
      <c r="B160" s="69" t="s">
        <v>321</v>
      </c>
      <c r="C160" s="119" t="str">
        <f>VLOOKUP(B160,[1]Sheet1!$A$2:$B$1929,2,FALSE)</f>
        <v>Major Nose Procedures, 19 years and over without CC</v>
      </c>
      <c r="D160" s="71">
        <v>11946</v>
      </c>
      <c r="E160" s="118">
        <v>84</v>
      </c>
      <c r="F160" s="40">
        <f t="shared" si="21"/>
        <v>7.0316423907584129E-3</v>
      </c>
      <c r="G160" s="72">
        <v>67</v>
      </c>
      <c r="H160" s="40">
        <f t="shared" si="22"/>
        <v>5.6085719069144486E-3</v>
      </c>
      <c r="I160" s="171">
        <v>4436</v>
      </c>
      <c r="J160" s="73">
        <f t="shared" si="27"/>
        <v>0.37133768625481334</v>
      </c>
      <c r="K160" s="69">
        <v>10775</v>
      </c>
      <c r="L160" s="74">
        <f t="shared" si="28"/>
        <v>0.90197555667168927</v>
      </c>
      <c r="M160" s="72">
        <v>27</v>
      </c>
      <c r="N160" s="40">
        <f t="shared" si="23"/>
        <v>2.2601707684580612E-3</v>
      </c>
      <c r="O160" s="72">
        <v>18</v>
      </c>
      <c r="P160" s="40">
        <f t="shared" si="24"/>
        <v>1.5067805123053742E-3</v>
      </c>
      <c r="Q160" s="72">
        <v>1</v>
      </c>
      <c r="R160" s="40">
        <f t="shared" si="25"/>
        <v>8.3710028461409671E-5</v>
      </c>
      <c r="S160" s="72">
        <v>1125</v>
      </c>
      <c r="T160" s="73">
        <f t="shared" si="26"/>
        <v>9.4173782019085883E-2</v>
      </c>
      <c r="U160" s="42"/>
      <c r="V160" s="42"/>
      <c r="W160" s="42"/>
    </row>
    <row r="161" spans="2:23" ht="12.75">
      <c r="B161" s="69" t="s">
        <v>322</v>
      </c>
      <c r="C161" s="119" t="str">
        <f>VLOOKUP(B161,[1]Sheet1!$A$2:$B$1929,2,FALSE)</f>
        <v>Complex Major Nose Procedures with CC</v>
      </c>
      <c r="D161" s="71">
        <v>1405</v>
      </c>
      <c r="E161" s="118">
        <v>140</v>
      </c>
      <c r="F161" s="40">
        <f t="shared" si="21"/>
        <v>9.9644128113879002E-2</v>
      </c>
      <c r="G161" s="72">
        <v>138</v>
      </c>
      <c r="H161" s="40">
        <f t="shared" si="22"/>
        <v>9.8220640569395015E-2</v>
      </c>
      <c r="I161" s="171">
        <v>794</v>
      </c>
      <c r="J161" s="73">
        <f t="shared" si="27"/>
        <v>0.56512455516014237</v>
      </c>
      <c r="K161" s="69">
        <v>1245</v>
      </c>
      <c r="L161" s="74">
        <f t="shared" si="28"/>
        <v>0.88612099644128117</v>
      </c>
      <c r="M161" s="72">
        <v>56</v>
      </c>
      <c r="N161" s="40">
        <f t="shared" si="23"/>
        <v>3.9857651245551601E-2</v>
      </c>
      <c r="O161" s="72">
        <v>14</v>
      </c>
      <c r="P161" s="40">
        <f t="shared" si="24"/>
        <v>9.9644128113879002E-3</v>
      </c>
      <c r="Q161" s="72">
        <v>3</v>
      </c>
      <c r="R161" s="40">
        <f t="shared" si="25"/>
        <v>2.1352313167259788E-3</v>
      </c>
      <c r="S161" s="72">
        <v>87</v>
      </c>
      <c r="T161" s="73">
        <f t="shared" si="26"/>
        <v>6.1921708185053381E-2</v>
      </c>
      <c r="U161" s="42"/>
      <c r="V161" s="42"/>
      <c r="W161" s="42"/>
    </row>
    <row r="162" spans="2:23" ht="12.75">
      <c r="B162" s="69" t="s">
        <v>323</v>
      </c>
      <c r="C162" s="119" t="str">
        <f>VLOOKUP(B162,[1]Sheet1!$A$2:$B$1929,2,FALSE)</f>
        <v>Complex Major Nose Procedures without CC</v>
      </c>
      <c r="D162" s="71">
        <v>1498</v>
      </c>
      <c r="E162" s="118">
        <v>142</v>
      </c>
      <c r="F162" s="40">
        <f t="shared" si="21"/>
        <v>9.4793057409879838E-2</v>
      </c>
      <c r="G162" s="72">
        <v>140</v>
      </c>
      <c r="H162" s="40">
        <f t="shared" si="22"/>
        <v>9.3457943925233641E-2</v>
      </c>
      <c r="I162" s="171">
        <v>853</v>
      </c>
      <c r="J162" s="73">
        <f t="shared" si="27"/>
        <v>0.56942590120160219</v>
      </c>
      <c r="K162" s="69">
        <v>1223</v>
      </c>
      <c r="L162" s="74">
        <f t="shared" si="28"/>
        <v>0.81642189586114822</v>
      </c>
      <c r="M162" s="72">
        <v>50</v>
      </c>
      <c r="N162" s="40">
        <f t="shared" si="23"/>
        <v>3.3377837116154871E-2</v>
      </c>
      <c r="O162" s="72">
        <v>5</v>
      </c>
      <c r="P162" s="40">
        <f t="shared" si="24"/>
        <v>3.3377837116154874E-3</v>
      </c>
      <c r="Q162" s="72">
        <v>1</v>
      </c>
      <c r="R162" s="40">
        <f t="shared" si="25"/>
        <v>6.6755674232309744E-4</v>
      </c>
      <c r="S162" s="72">
        <v>219</v>
      </c>
      <c r="T162" s="73">
        <f t="shared" si="26"/>
        <v>0.14619492656875835</v>
      </c>
      <c r="U162" s="42"/>
      <c r="V162" s="42"/>
      <c r="W162" s="42"/>
    </row>
    <row r="163" spans="2:23" ht="12.75">
      <c r="B163" s="69" t="s">
        <v>324</v>
      </c>
      <c r="C163" s="119" t="str">
        <f>VLOOKUP(B163,[1]Sheet1!$A$2:$B$1929,2,FALSE)</f>
        <v>Minor Maxillo-facial Procedures with CC</v>
      </c>
      <c r="D163" s="71">
        <v>1655</v>
      </c>
      <c r="E163" s="118">
        <v>97</v>
      </c>
      <c r="F163" s="40">
        <f t="shared" si="21"/>
        <v>5.8610271903323262E-2</v>
      </c>
      <c r="G163" s="72">
        <v>93</v>
      </c>
      <c r="H163" s="40">
        <f t="shared" si="22"/>
        <v>5.6193353474320244E-2</v>
      </c>
      <c r="I163" s="171">
        <v>114</v>
      </c>
      <c r="J163" s="73">
        <f t="shared" si="27"/>
        <v>6.8882175226586101E-2</v>
      </c>
      <c r="K163" s="69">
        <v>1526</v>
      </c>
      <c r="L163" s="74">
        <f t="shared" si="28"/>
        <v>0.92205438066465262</v>
      </c>
      <c r="M163" s="72">
        <v>114</v>
      </c>
      <c r="N163" s="40">
        <f t="shared" si="23"/>
        <v>6.8882175226586101E-2</v>
      </c>
      <c r="O163" s="72">
        <v>8</v>
      </c>
      <c r="P163" s="40">
        <f t="shared" si="24"/>
        <v>4.8338368580060423E-3</v>
      </c>
      <c r="Q163" s="72">
        <v>1</v>
      </c>
      <c r="R163" s="40">
        <f t="shared" si="25"/>
        <v>6.0422960725075529E-4</v>
      </c>
      <c r="S163" s="72">
        <v>6</v>
      </c>
      <c r="T163" s="73">
        <f t="shared" si="26"/>
        <v>3.6253776435045317E-3</v>
      </c>
      <c r="U163" s="42"/>
      <c r="V163" s="42"/>
      <c r="W163" s="42"/>
    </row>
    <row r="164" spans="2:23" ht="12.75">
      <c r="B164" s="69" t="s">
        <v>325</v>
      </c>
      <c r="C164" s="119" t="str">
        <f>VLOOKUP(B164,[1]Sheet1!$A$2:$B$1929,2,FALSE)</f>
        <v>Minor Maxillo-facial Procedures without CC</v>
      </c>
      <c r="D164" s="71">
        <v>2840</v>
      </c>
      <c r="E164" s="118">
        <v>55</v>
      </c>
      <c r="F164" s="40">
        <f t="shared" si="21"/>
        <v>1.936619718309859E-2</v>
      </c>
      <c r="G164" s="72">
        <v>54</v>
      </c>
      <c r="H164" s="40">
        <f t="shared" si="22"/>
        <v>1.9014084507042252E-2</v>
      </c>
      <c r="I164" s="171">
        <v>156</v>
      </c>
      <c r="J164" s="73">
        <f t="shared" si="27"/>
        <v>5.4929577464788736E-2</v>
      </c>
      <c r="K164" s="69">
        <v>2674</v>
      </c>
      <c r="L164" s="74">
        <f t="shared" si="28"/>
        <v>0.94154929577464785</v>
      </c>
      <c r="M164" s="72">
        <v>134</v>
      </c>
      <c r="N164" s="40">
        <f t="shared" si="23"/>
        <v>4.7183098591549295E-2</v>
      </c>
      <c r="O164" s="72">
        <v>16</v>
      </c>
      <c r="P164" s="40">
        <f t="shared" si="24"/>
        <v>5.6338028169014088E-3</v>
      </c>
      <c r="Q164" s="72">
        <v>0</v>
      </c>
      <c r="R164" s="40">
        <f t="shared" si="25"/>
        <v>0</v>
      </c>
      <c r="S164" s="72">
        <v>16</v>
      </c>
      <c r="T164" s="73">
        <f t="shared" si="26"/>
        <v>5.6338028169014088E-3</v>
      </c>
      <c r="U164" s="42"/>
      <c r="V164" s="42"/>
      <c r="W164" s="42"/>
    </row>
    <row r="165" spans="2:23" ht="12.75">
      <c r="B165" s="69" t="s">
        <v>326</v>
      </c>
      <c r="C165" s="119" t="str">
        <f>VLOOKUP(B165,[1]Sheet1!$A$2:$B$1929,2,FALSE)</f>
        <v>Intermediate Maxillo-facial Procedures, 18 years and under</v>
      </c>
      <c r="D165" s="71">
        <v>1842</v>
      </c>
      <c r="E165" s="118">
        <v>229</v>
      </c>
      <c r="F165" s="40">
        <f t="shared" si="21"/>
        <v>0.1243213897937025</v>
      </c>
      <c r="G165" s="72">
        <v>223</v>
      </c>
      <c r="H165" s="40">
        <f t="shared" si="22"/>
        <v>0.12106406080347448</v>
      </c>
      <c r="I165" s="171">
        <v>334</v>
      </c>
      <c r="J165" s="73">
        <f t="shared" si="27"/>
        <v>0.18132464712269272</v>
      </c>
      <c r="K165" s="69">
        <v>1668</v>
      </c>
      <c r="L165" s="74">
        <f t="shared" si="28"/>
        <v>0.90553745928338758</v>
      </c>
      <c r="M165" s="72">
        <v>162</v>
      </c>
      <c r="N165" s="40">
        <f t="shared" si="23"/>
        <v>8.7947882736156349E-2</v>
      </c>
      <c r="O165" s="72">
        <v>7</v>
      </c>
      <c r="P165" s="40">
        <f t="shared" si="24"/>
        <v>3.8002171552660152E-3</v>
      </c>
      <c r="Q165" s="72">
        <v>1</v>
      </c>
      <c r="R165" s="40">
        <f t="shared" si="25"/>
        <v>5.428881650380022E-4</v>
      </c>
      <c r="S165" s="72">
        <v>4</v>
      </c>
      <c r="T165" s="73">
        <f t="shared" si="26"/>
        <v>2.1715526601520088E-3</v>
      </c>
      <c r="U165" s="42"/>
      <c r="V165" s="42"/>
      <c r="W165" s="42"/>
    </row>
    <row r="166" spans="2:23" ht="12.75">
      <c r="B166" s="69" t="s">
        <v>327</v>
      </c>
      <c r="C166" s="119" t="str">
        <f>VLOOKUP(B166,[1]Sheet1!$A$2:$B$1929,2,FALSE)</f>
        <v>Intermediate Maxillo-facial Procedures, 19 years and over with CC</v>
      </c>
      <c r="D166" s="71">
        <v>7641</v>
      </c>
      <c r="E166" s="118">
        <v>227</v>
      </c>
      <c r="F166" s="40">
        <f t="shared" si="21"/>
        <v>2.9708153383065043E-2</v>
      </c>
      <c r="G166" s="72">
        <v>202</v>
      </c>
      <c r="H166" s="40">
        <f t="shared" si="22"/>
        <v>2.6436330323256117E-2</v>
      </c>
      <c r="I166" s="171">
        <v>1071</v>
      </c>
      <c r="J166" s="73">
        <f t="shared" si="27"/>
        <v>0.14016489988221437</v>
      </c>
      <c r="K166" s="69">
        <v>7076</v>
      </c>
      <c r="L166" s="74">
        <f t="shared" si="28"/>
        <v>0.92605679884831826</v>
      </c>
      <c r="M166" s="72">
        <v>478</v>
      </c>
      <c r="N166" s="40">
        <f t="shared" si="23"/>
        <v>6.255725690354666E-2</v>
      </c>
      <c r="O166" s="72">
        <v>51</v>
      </c>
      <c r="P166" s="40">
        <f t="shared" si="24"/>
        <v>6.6745190420102081E-3</v>
      </c>
      <c r="Q166" s="72">
        <v>3</v>
      </c>
      <c r="R166" s="40">
        <f t="shared" si="25"/>
        <v>3.9261876717707107E-4</v>
      </c>
      <c r="S166" s="72">
        <v>33</v>
      </c>
      <c r="T166" s="73">
        <f t="shared" si="26"/>
        <v>4.3188064389477815E-3</v>
      </c>
      <c r="U166" s="42"/>
      <c r="V166" s="42"/>
      <c r="W166" s="42"/>
    </row>
    <row r="167" spans="2:23" ht="12.75">
      <c r="B167" s="69" t="s">
        <v>328</v>
      </c>
      <c r="C167" s="119" t="str">
        <f>VLOOKUP(B167,[1]Sheet1!$A$2:$B$1929,2,FALSE)</f>
        <v>Intermediate Maxillo-facial Procedures, 19 years and over without CC</v>
      </c>
      <c r="D167" s="71">
        <v>7478</v>
      </c>
      <c r="E167" s="118">
        <v>105</v>
      </c>
      <c r="F167" s="40">
        <f t="shared" si="21"/>
        <v>1.40411874832843E-2</v>
      </c>
      <c r="G167" s="72">
        <v>104</v>
      </c>
      <c r="H167" s="40">
        <f t="shared" si="22"/>
        <v>1.3907461888205403E-2</v>
      </c>
      <c r="I167" s="171">
        <v>1253</v>
      </c>
      <c r="J167" s="73">
        <f t="shared" si="27"/>
        <v>0.16755817063385933</v>
      </c>
      <c r="K167" s="69">
        <v>7095</v>
      </c>
      <c r="L167" s="74">
        <f t="shared" si="28"/>
        <v>0.94878309708478203</v>
      </c>
      <c r="M167" s="72">
        <v>280</v>
      </c>
      <c r="N167" s="40">
        <f t="shared" si="23"/>
        <v>3.7443166622091469E-2</v>
      </c>
      <c r="O167" s="72">
        <v>29</v>
      </c>
      <c r="P167" s="40">
        <f t="shared" si="24"/>
        <v>3.878042257288045E-3</v>
      </c>
      <c r="Q167" s="72">
        <v>2</v>
      </c>
      <c r="R167" s="40">
        <f t="shared" si="25"/>
        <v>2.6745119015779618E-4</v>
      </c>
      <c r="S167" s="72">
        <v>72</v>
      </c>
      <c r="T167" s="73">
        <f t="shared" si="26"/>
        <v>9.628242845680663E-3</v>
      </c>
      <c r="U167" s="42"/>
      <c r="V167" s="42"/>
      <c r="W167" s="42"/>
    </row>
    <row r="168" spans="2:23" ht="12.75">
      <c r="B168" s="69" t="s">
        <v>329</v>
      </c>
      <c r="C168" s="119" t="str">
        <f>VLOOKUP(B168,[1]Sheet1!$A$2:$B$1929,2,FALSE)</f>
        <v>Major Maxillo-facial Procedures, 19 years and over</v>
      </c>
      <c r="D168" s="71">
        <v>2853</v>
      </c>
      <c r="E168" s="118">
        <v>245</v>
      </c>
      <c r="F168" s="40">
        <f t="shared" si="21"/>
        <v>8.5874518051174201E-2</v>
      </c>
      <c r="G168" s="72">
        <v>224</v>
      </c>
      <c r="H168" s="40">
        <f t="shared" si="22"/>
        <v>7.8513845075359273E-2</v>
      </c>
      <c r="I168" s="171">
        <v>2500</v>
      </c>
      <c r="J168" s="73">
        <f t="shared" si="27"/>
        <v>0.87627059235892046</v>
      </c>
      <c r="K168" s="69">
        <v>2772</v>
      </c>
      <c r="L168" s="74">
        <f t="shared" si="28"/>
        <v>0.97160883280757093</v>
      </c>
      <c r="M168" s="72">
        <v>70</v>
      </c>
      <c r="N168" s="40">
        <f t="shared" si="23"/>
        <v>2.4535576586049771E-2</v>
      </c>
      <c r="O168" s="72">
        <v>6</v>
      </c>
      <c r="P168" s="40">
        <f t="shared" si="24"/>
        <v>2.103049421661409E-3</v>
      </c>
      <c r="Q168" s="72">
        <v>0</v>
      </c>
      <c r="R168" s="40">
        <f t="shared" si="25"/>
        <v>0</v>
      </c>
      <c r="S168" s="72">
        <v>5</v>
      </c>
      <c r="T168" s="73">
        <f t="shared" si="26"/>
        <v>1.7525411847178409E-3</v>
      </c>
      <c r="U168" s="42"/>
      <c r="V168" s="42"/>
      <c r="W168" s="42"/>
    </row>
    <row r="169" spans="2:23" ht="12.75">
      <c r="B169" s="69" t="s">
        <v>330</v>
      </c>
      <c r="C169" s="119" t="str">
        <f>VLOOKUP(B169,[1]Sheet1!$A$2:$B$1929,2,FALSE)</f>
        <v>Major Maxillo-facial Procedures, 18 years and under</v>
      </c>
      <c r="D169" s="71">
        <v>774</v>
      </c>
      <c r="E169" s="118">
        <v>75</v>
      </c>
      <c r="F169" s="40">
        <f t="shared" si="21"/>
        <v>9.6899224806201556E-2</v>
      </c>
      <c r="G169" s="72">
        <v>71</v>
      </c>
      <c r="H169" s="40">
        <f t="shared" si="22"/>
        <v>9.1731266149870802E-2</v>
      </c>
      <c r="I169" s="171">
        <v>740</v>
      </c>
      <c r="J169" s="73">
        <f t="shared" si="27"/>
        <v>0.95607235142118863</v>
      </c>
      <c r="K169" s="69">
        <v>715</v>
      </c>
      <c r="L169" s="74">
        <f t="shared" si="28"/>
        <v>0.92377260981912146</v>
      </c>
      <c r="M169" s="72">
        <v>57</v>
      </c>
      <c r="N169" s="40">
        <f t="shared" si="23"/>
        <v>7.3643410852713184E-2</v>
      </c>
      <c r="O169" s="72">
        <v>2</v>
      </c>
      <c r="P169" s="40">
        <f t="shared" si="24"/>
        <v>2.5839793281653748E-3</v>
      </c>
      <c r="Q169" s="72">
        <v>0</v>
      </c>
      <c r="R169" s="40">
        <f t="shared" si="25"/>
        <v>0</v>
      </c>
      <c r="S169" s="72">
        <v>0</v>
      </c>
      <c r="T169" s="73">
        <f t="shared" si="26"/>
        <v>0</v>
      </c>
      <c r="U169" s="42"/>
      <c r="V169" s="42"/>
      <c r="W169" s="42"/>
    </row>
    <row r="170" spans="2:23" ht="12.75">
      <c r="B170" s="69" t="s">
        <v>331</v>
      </c>
      <c r="C170" s="119" t="str">
        <f>VLOOKUP(B170,[1]Sheet1!$A$2:$B$1929,2,FALSE)</f>
        <v>Complex Major Maxillo-facial Procedures</v>
      </c>
      <c r="D170" s="71">
        <v>429</v>
      </c>
      <c r="E170" s="118">
        <v>248</v>
      </c>
      <c r="F170" s="40">
        <f t="shared" si="21"/>
        <v>0.57808857808857805</v>
      </c>
      <c r="G170" s="72">
        <v>244</v>
      </c>
      <c r="H170" s="40">
        <f t="shared" si="22"/>
        <v>0.56876456876456871</v>
      </c>
      <c r="I170" s="171">
        <v>258</v>
      </c>
      <c r="J170" s="73">
        <f t="shared" si="27"/>
        <v>0.60139860139860135</v>
      </c>
      <c r="K170" s="69">
        <v>390</v>
      </c>
      <c r="L170" s="74">
        <f t="shared" si="28"/>
        <v>0.90909090909090906</v>
      </c>
      <c r="M170" s="72">
        <v>36</v>
      </c>
      <c r="N170" s="40">
        <f t="shared" si="23"/>
        <v>8.3916083916083919E-2</v>
      </c>
      <c r="O170" s="72">
        <v>1</v>
      </c>
      <c r="P170" s="40">
        <f t="shared" si="24"/>
        <v>2.331002331002331E-3</v>
      </c>
      <c r="Q170" s="72">
        <v>0</v>
      </c>
      <c r="R170" s="40">
        <f t="shared" si="25"/>
        <v>0</v>
      </c>
      <c r="S170" s="72">
        <v>2</v>
      </c>
      <c r="T170" s="73">
        <f t="shared" si="26"/>
        <v>4.662004662004662E-3</v>
      </c>
      <c r="U170" s="42"/>
      <c r="V170" s="42"/>
      <c r="W170" s="42"/>
    </row>
    <row r="171" spans="2:23" ht="12.75">
      <c r="B171" s="69" t="s">
        <v>332</v>
      </c>
      <c r="C171" s="119" t="str">
        <f>VLOOKUP(B171,[1]Sheet1!$A$2:$B$1929,2,FALSE)</f>
        <v>Complex Major Head or Neck Procedures with Reconstruction</v>
      </c>
      <c r="D171" s="71">
        <v>37</v>
      </c>
      <c r="E171" s="118">
        <v>29</v>
      </c>
      <c r="F171" s="40">
        <f t="shared" si="21"/>
        <v>0.78378378378378377</v>
      </c>
      <c r="G171" s="72">
        <v>31</v>
      </c>
      <c r="H171" s="40">
        <f t="shared" si="22"/>
        <v>0.83783783783783783</v>
      </c>
      <c r="I171" s="171">
        <v>32</v>
      </c>
      <c r="J171" s="73">
        <f t="shared" si="27"/>
        <v>0.86486486486486491</v>
      </c>
      <c r="K171" s="69">
        <v>35</v>
      </c>
      <c r="L171" s="74">
        <f t="shared" si="28"/>
        <v>0.94594594594594594</v>
      </c>
      <c r="M171" s="72">
        <v>2</v>
      </c>
      <c r="N171" s="40">
        <f t="shared" si="23"/>
        <v>5.4054054054054057E-2</v>
      </c>
      <c r="O171" s="72">
        <v>0</v>
      </c>
      <c r="P171" s="40">
        <f t="shared" si="24"/>
        <v>0</v>
      </c>
      <c r="Q171" s="72">
        <v>0</v>
      </c>
      <c r="R171" s="40">
        <f t="shared" si="25"/>
        <v>0</v>
      </c>
      <c r="S171" s="72">
        <v>0</v>
      </c>
      <c r="T171" s="73">
        <f t="shared" si="26"/>
        <v>0</v>
      </c>
      <c r="U171" s="42"/>
      <c r="V171" s="42"/>
      <c r="W171" s="42"/>
    </row>
    <row r="172" spans="2:23" ht="12.75">
      <c r="B172" s="69" t="s">
        <v>333</v>
      </c>
      <c r="C172" s="119" t="str">
        <f>VLOOKUP(B172,[1]Sheet1!$A$2:$B$1929,2,FALSE)</f>
        <v>Minor Head, Neck and Ear Disorders, with CC</v>
      </c>
      <c r="D172" s="71">
        <v>59777</v>
      </c>
      <c r="E172" s="118">
        <v>315</v>
      </c>
      <c r="F172" s="40">
        <f t="shared" si="21"/>
        <v>5.2695852920019402E-3</v>
      </c>
      <c r="G172" s="72">
        <v>302</v>
      </c>
      <c r="H172" s="40">
        <f t="shared" si="22"/>
        <v>5.0521103434431301E-3</v>
      </c>
      <c r="I172" s="171">
        <v>727</v>
      </c>
      <c r="J172" s="73">
        <f t="shared" si="27"/>
        <v>1.2161868277096543E-2</v>
      </c>
      <c r="K172" s="69">
        <v>57498</v>
      </c>
      <c r="L172" s="74">
        <f t="shared" si="28"/>
        <v>0.96187496863342092</v>
      </c>
      <c r="M172" s="72">
        <v>1948</v>
      </c>
      <c r="N172" s="40">
        <f t="shared" si="23"/>
        <v>3.2587784599427877E-2</v>
      </c>
      <c r="O172" s="72">
        <v>16</v>
      </c>
      <c r="P172" s="40">
        <f t="shared" si="24"/>
        <v>2.6766147514930492E-4</v>
      </c>
      <c r="Q172" s="72">
        <v>10</v>
      </c>
      <c r="R172" s="40">
        <f t="shared" si="25"/>
        <v>1.6728842196831557E-4</v>
      </c>
      <c r="S172" s="72">
        <v>305</v>
      </c>
      <c r="T172" s="73">
        <f t="shared" si="26"/>
        <v>5.1022968700336251E-3</v>
      </c>
      <c r="U172" s="42"/>
      <c r="V172" s="42"/>
      <c r="W172" s="42"/>
    </row>
    <row r="173" spans="2:23" ht="12.75">
      <c r="B173" s="69" t="s">
        <v>334</v>
      </c>
      <c r="C173" s="119" t="str">
        <f>VLOOKUP(B173,[1]Sheet1!$A$2:$B$1929,2,FALSE)</f>
        <v>Minor Head, Neck and Ear Disorders, without CC</v>
      </c>
      <c r="D173" s="71">
        <v>16435</v>
      </c>
      <c r="E173" s="118">
        <v>856</v>
      </c>
      <c r="F173" s="40">
        <f t="shared" si="21"/>
        <v>5.2083967143291755E-2</v>
      </c>
      <c r="G173" s="72">
        <v>848</v>
      </c>
      <c r="H173" s="40">
        <f t="shared" si="22"/>
        <v>5.1597201095223609E-2</v>
      </c>
      <c r="I173" s="171">
        <v>704</v>
      </c>
      <c r="J173" s="73">
        <f t="shared" si="27"/>
        <v>4.2835412229996955E-2</v>
      </c>
      <c r="K173" s="69">
        <v>15453</v>
      </c>
      <c r="L173" s="74">
        <f t="shared" si="28"/>
        <v>0.9402494675996349</v>
      </c>
      <c r="M173" s="72">
        <v>798</v>
      </c>
      <c r="N173" s="40">
        <f t="shared" si="23"/>
        <v>4.8554913294797684E-2</v>
      </c>
      <c r="O173" s="72">
        <v>124</v>
      </c>
      <c r="P173" s="40">
        <f t="shared" si="24"/>
        <v>7.544873745056282E-3</v>
      </c>
      <c r="Q173" s="72">
        <v>3</v>
      </c>
      <c r="R173" s="40">
        <f t="shared" si="25"/>
        <v>1.825372680255552E-4</v>
      </c>
      <c r="S173" s="72">
        <v>57</v>
      </c>
      <c r="T173" s="73">
        <f t="shared" si="26"/>
        <v>3.4682080924855491E-3</v>
      </c>
      <c r="U173" s="42"/>
      <c r="V173" s="42"/>
      <c r="W173" s="42"/>
    </row>
    <row r="174" spans="2:23" ht="12.75">
      <c r="B174" s="69" t="s">
        <v>335</v>
      </c>
      <c r="C174" s="119" t="str">
        <f>VLOOKUP(B174,[1]Sheet1!$A$2:$B$1929,2,FALSE)</f>
        <v>Intermediate Head, Neck and Ear Disorders, with Major CC</v>
      </c>
      <c r="D174" s="71">
        <v>6069</v>
      </c>
      <c r="E174" s="118">
        <v>96</v>
      </c>
      <c r="F174" s="40">
        <f t="shared" si="21"/>
        <v>1.5818091942659415E-2</v>
      </c>
      <c r="G174" s="72">
        <v>90</v>
      </c>
      <c r="H174" s="40">
        <f t="shared" si="22"/>
        <v>1.4829461196243203E-2</v>
      </c>
      <c r="I174" s="171">
        <v>126</v>
      </c>
      <c r="J174" s="73">
        <f t="shared" si="27"/>
        <v>2.0761245674740483E-2</v>
      </c>
      <c r="K174" s="69">
        <v>5638</v>
      </c>
      <c r="L174" s="74">
        <f t="shared" si="28"/>
        <v>0.92898335804910204</v>
      </c>
      <c r="M174" s="72">
        <v>377</v>
      </c>
      <c r="N174" s="40">
        <f t="shared" si="23"/>
        <v>6.2118965233152086E-2</v>
      </c>
      <c r="O174" s="72">
        <v>6</v>
      </c>
      <c r="P174" s="40">
        <f t="shared" si="24"/>
        <v>9.8863074641621345E-4</v>
      </c>
      <c r="Q174" s="72">
        <v>1</v>
      </c>
      <c r="R174" s="40">
        <f t="shared" si="25"/>
        <v>1.6477179106936892E-4</v>
      </c>
      <c r="S174" s="72">
        <v>47</v>
      </c>
      <c r="T174" s="73">
        <f t="shared" si="26"/>
        <v>7.7442741802603394E-3</v>
      </c>
      <c r="U174" s="42"/>
      <c r="V174" s="42"/>
      <c r="W174" s="42"/>
    </row>
    <row r="175" spans="2:23" ht="12.75">
      <c r="B175" s="69" t="s">
        <v>336</v>
      </c>
      <c r="C175" s="119" t="str">
        <f>VLOOKUP(B175,[1]Sheet1!$A$2:$B$1929,2,FALSE)</f>
        <v>Intermediate Head, Neck and Ear Disorders, with Intermediate CC</v>
      </c>
      <c r="D175" s="71">
        <v>21174</v>
      </c>
      <c r="E175" s="118">
        <v>298</v>
      </c>
      <c r="F175" s="40">
        <f t="shared" si="21"/>
        <v>1.407386417304241E-2</v>
      </c>
      <c r="G175" s="72">
        <v>288</v>
      </c>
      <c r="H175" s="40">
        <f t="shared" si="22"/>
        <v>1.3601586851799376E-2</v>
      </c>
      <c r="I175" s="171">
        <v>284</v>
      </c>
      <c r="J175" s="73">
        <f t="shared" si="27"/>
        <v>1.3412675923302163E-2</v>
      </c>
      <c r="K175" s="69">
        <v>20406</v>
      </c>
      <c r="L175" s="74">
        <f t="shared" si="28"/>
        <v>0.96372910172853499</v>
      </c>
      <c r="M175" s="72">
        <v>722</v>
      </c>
      <c r="N175" s="40">
        <f t="shared" si="23"/>
        <v>3.4098422593747048E-2</v>
      </c>
      <c r="O175" s="72">
        <v>8</v>
      </c>
      <c r="P175" s="40">
        <f t="shared" si="24"/>
        <v>3.7782185699442711E-4</v>
      </c>
      <c r="Q175" s="72">
        <v>2</v>
      </c>
      <c r="R175" s="40">
        <f t="shared" si="25"/>
        <v>9.4455464248606778E-5</v>
      </c>
      <c r="S175" s="72">
        <v>36</v>
      </c>
      <c r="T175" s="73">
        <f t="shared" si="26"/>
        <v>1.7001983564749221E-3</v>
      </c>
      <c r="U175" s="42"/>
      <c r="V175" s="42"/>
      <c r="W175" s="42"/>
    </row>
    <row r="176" spans="2:23" ht="12.75">
      <c r="B176" s="69" t="s">
        <v>337</v>
      </c>
      <c r="C176" s="119" t="str">
        <f>VLOOKUP(B176,[1]Sheet1!$A$2:$B$1929,2,FALSE)</f>
        <v>Intermediate Head, Neck and Ear Disorders, without CC</v>
      </c>
      <c r="D176" s="71">
        <v>16236</v>
      </c>
      <c r="E176" s="118">
        <v>86</v>
      </c>
      <c r="F176" s="40">
        <f t="shared" si="21"/>
        <v>5.2968711505296875E-3</v>
      </c>
      <c r="G176" s="72">
        <v>81</v>
      </c>
      <c r="H176" s="40">
        <f t="shared" si="22"/>
        <v>4.9889135254988911E-3</v>
      </c>
      <c r="I176" s="171">
        <v>125</v>
      </c>
      <c r="J176" s="73">
        <f t="shared" si="27"/>
        <v>7.6989406257698938E-3</v>
      </c>
      <c r="K176" s="69">
        <v>15707</v>
      </c>
      <c r="L176" s="74">
        <f t="shared" si="28"/>
        <v>0.96741808327174184</v>
      </c>
      <c r="M176" s="72">
        <v>394</v>
      </c>
      <c r="N176" s="40">
        <f t="shared" si="23"/>
        <v>2.4267060852426706E-2</v>
      </c>
      <c r="O176" s="72">
        <v>122</v>
      </c>
      <c r="P176" s="40">
        <f t="shared" si="24"/>
        <v>7.514166050751417E-3</v>
      </c>
      <c r="Q176" s="72">
        <v>2</v>
      </c>
      <c r="R176" s="40">
        <f t="shared" si="25"/>
        <v>1.231830500123183E-4</v>
      </c>
      <c r="S176" s="72">
        <v>11</v>
      </c>
      <c r="T176" s="73">
        <f t="shared" si="26"/>
        <v>6.7750677506775068E-4</v>
      </c>
      <c r="U176" s="42"/>
      <c r="V176" s="42"/>
      <c r="W176" s="42"/>
    </row>
    <row r="177" spans="2:23" ht="12.75">
      <c r="B177" s="69" t="s">
        <v>338</v>
      </c>
      <c r="C177" s="119" t="str">
        <f>VLOOKUP(B177,[1]Sheet1!$A$2:$B$1929,2,FALSE)</f>
        <v>Major Head, Neck and Ear Disorders, with Major CC</v>
      </c>
      <c r="D177" s="71">
        <v>3311</v>
      </c>
      <c r="E177" s="118">
        <v>424</v>
      </c>
      <c r="F177" s="40">
        <f t="shared" si="21"/>
        <v>0.12805798852310479</v>
      </c>
      <c r="G177" s="72">
        <v>400</v>
      </c>
      <c r="H177" s="40">
        <f t="shared" si="22"/>
        <v>0.12080942313500453</v>
      </c>
      <c r="I177" s="171">
        <v>223</v>
      </c>
      <c r="J177" s="73">
        <f t="shared" si="27"/>
        <v>6.7351253397765029E-2</v>
      </c>
      <c r="K177" s="69">
        <v>2987</v>
      </c>
      <c r="L177" s="74">
        <f t="shared" si="28"/>
        <v>0.90214436726064628</v>
      </c>
      <c r="M177" s="72">
        <v>278</v>
      </c>
      <c r="N177" s="40">
        <f t="shared" si="23"/>
        <v>8.396254907882815E-2</v>
      </c>
      <c r="O177" s="72">
        <v>7</v>
      </c>
      <c r="P177" s="40">
        <f t="shared" si="24"/>
        <v>2.1141649048625794E-3</v>
      </c>
      <c r="Q177" s="72">
        <v>3</v>
      </c>
      <c r="R177" s="40">
        <f t="shared" si="25"/>
        <v>9.0607067351253397E-4</v>
      </c>
      <c r="S177" s="72">
        <v>36</v>
      </c>
      <c r="T177" s="73">
        <f t="shared" si="26"/>
        <v>1.0872848082150407E-2</v>
      </c>
      <c r="U177" s="42"/>
      <c r="V177" s="42"/>
      <c r="W177" s="42"/>
    </row>
    <row r="178" spans="2:23" ht="12.75">
      <c r="B178" s="69" t="s">
        <v>339</v>
      </c>
      <c r="C178" s="119" t="str">
        <f>VLOOKUP(B178,[1]Sheet1!$A$2:$B$1929,2,FALSE)</f>
        <v>Major Head, Neck and Ear Disorders, with Intermediate CC</v>
      </c>
      <c r="D178" s="71">
        <v>11216</v>
      </c>
      <c r="E178" s="118">
        <v>987</v>
      </c>
      <c r="F178" s="40">
        <f t="shared" si="21"/>
        <v>8.799928673323823E-2</v>
      </c>
      <c r="G178" s="72">
        <v>954</v>
      </c>
      <c r="H178" s="40">
        <f t="shared" si="22"/>
        <v>8.5057061340941514E-2</v>
      </c>
      <c r="I178" s="171">
        <v>401</v>
      </c>
      <c r="J178" s="73">
        <f t="shared" si="27"/>
        <v>3.5752496433666188E-2</v>
      </c>
      <c r="K178" s="69">
        <v>10707</v>
      </c>
      <c r="L178" s="74">
        <f t="shared" si="28"/>
        <v>0.95461840228245365</v>
      </c>
      <c r="M178" s="72">
        <v>459</v>
      </c>
      <c r="N178" s="40">
        <f t="shared" si="23"/>
        <v>4.0923680456490724E-2</v>
      </c>
      <c r="O178" s="72">
        <v>24</v>
      </c>
      <c r="P178" s="40">
        <f t="shared" si="24"/>
        <v>2.1398002853067048E-3</v>
      </c>
      <c r="Q178" s="72">
        <v>1</v>
      </c>
      <c r="R178" s="40">
        <f t="shared" si="25"/>
        <v>8.9158345221112699E-5</v>
      </c>
      <c r="S178" s="72">
        <v>25</v>
      </c>
      <c r="T178" s="73">
        <f t="shared" si="26"/>
        <v>2.2289586305278175E-3</v>
      </c>
      <c r="U178" s="42"/>
      <c r="V178" s="42"/>
      <c r="W178" s="42"/>
    </row>
    <row r="179" spans="2:23" ht="12.75">
      <c r="B179" s="69" t="s">
        <v>340</v>
      </c>
      <c r="C179" s="119" t="str">
        <f>VLOOKUP(B179,[1]Sheet1!$A$2:$B$1929,2,FALSE)</f>
        <v>Major Head, Neck and Ear Disorders, without CC</v>
      </c>
      <c r="D179" s="71">
        <v>5447</v>
      </c>
      <c r="E179" s="118">
        <v>523</v>
      </c>
      <c r="F179" s="40">
        <f t="shared" si="21"/>
        <v>9.6016155682026802E-2</v>
      </c>
      <c r="G179" s="72">
        <v>522</v>
      </c>
      <c r="H179" s="40">
        <f t="shared" si="22"/>
        <v>9.5832568386267664E-2</v>
      </c>
      <c r="I179" s="171">
        <v>204</v>
      </c>
      <c r="J179" s="73">
        <f t="shared" si="27"/>
        <v>3.7451808334863231E-2</v>
      </c>
      <c r="K179" s="69">
        <v>5002</v>
      </c>
      <c r="L179" s="74">
        <f t="shared" si="28"/>
        <v>0.91830365338718556</v>
      </c>
      <c r="M179" s="72">
        <v>242</v>
      </c>
      <c r="N179" s="40">
        <f t="shared" si="23"/>
        <v>4.44281255737103E-2</v>
      </c>
      <c r="O179" s="72">
        <v>69</v>
      </c>
      <c r="P179" s="40">
        <f t="shared" si="24"/>
        <v>1.2667523407380209E-2</v>
      </c>
      <c r="Q179" s="72">
        <v>103</v>
      </c>
      <c r="R179" s="40">
        <f t="shared" si="25"/>
        <v>1.8909491463190747E-2</v>
      </c>
      <c r="S179" s="72">
        <v>31</v>
      </c>
      <c r="T179" s="73">
        <f t="shared" si="26"/>
        <v>5.6912061685331378E-3</v>
      </c>
      <c r="U179" s="42"/>
      <c r="V179" s="42"/>
      <c r="W179" s="42"/>
    </row>
    <row r="180" spans="2:23" ht="12.75">
      <c r="B180" s="69" t="s">
        <v>341</v>
      </c>
      <c r="C180" s="119" t="str">
        <f>VLOOKUP(B180,[1]Sheet1!$A$2:$B$1929,2,FALSE)</f>
        <v>Complex Major Head, Neck and Ear Disorders, with Major CC</v>
      </c>
      <c r="D180" s="71">
        <v>2131</v>
      </c>
      <c r="E180" s="118">
        <v>602</v>
      </c>
      <c r="F180" s="40">
        <f t="shared" si="21"/>
        <v>0.28249648052557486</v>
      </c>
      <c r="G180" s="72">
        <v>561</v>
      </c>
      <c r="H180" s="40">
        <f t="shared" si="22"/>
        <v>0.26325668700140781</v>
      </c>
      <c r="I180" s="171">
        <v>366</v>
      </c>
      <c r="J180" s="73">
        <f t="shared" si="27"/>
        <v>0.17175035194744251</v>
      </c>
      <c r="K180" s="69">
        <v>1706</v>
      </c>
      <c r="L180" s="74">
        <f t="shared" si="28"/>
        <v>0.80056311590802443</v>
      </c>
      <c r="M180" s="72">
        <v>340</v>
      </c>
      <c r="N180" s="40">
        <f t="shared" si="23"/>
        <v>0.15954950727358047</v>
      </c>
      <c r="O180" s="72">
        <v>35</v>
      </c>
      <c r="P180" s="40">
        <f t="shared" si="24"/>
        <v>1.642421398404505E-2</v>
      </c>
      <c r="Q180" s="72">
        <v>8</v>
      </c>
      <c r="R180" s="40">
        <f t="shared" si="25"/>
        <v>3.7541060534960111E-3</v>
      </c>
      <c r="S180" s="72">
        <v>42</v>
      </c>
      <c r="T180" s="73">
        <f t="shared" si="26"/>
        <v>1.9709056780854058E-2</v>
      </c>
      <c r="U180" s="42"/>
      <c r="V180" s="42"/>
      <c r="W180" s="42"/>
    </row>
    <row r="181" spans="2:23" ht="12.75">
      <c r="B181" s="69" t="s">
        <v>342</v>
      </c>
      <c r="C181" s="119" t="str">
        <f>VLOOKUP(B181,[1]Sheet1!$A$2:$B$1929,2,FALSE)</f>
        <v>Complex Major Head, Neck and Ear Disorders, with Intermediate CC</v>
      </c>
      <c r="D181" s="71">
        <v>5628</v>
      </c>
      <c r="E181" s="118">
        <v>1449</v>
      </c>
      <c r="F181" s="40">
        <f t="shared" si="21"/>
        <v>0.2574626865671642</v>
      </c>
      <c r="G181" s="72">
        <v>1397</v>
      </c>
      <c r="H181" s="40">
        <f t="shared" si="22"/>
        <v>0.2482231698649609</v>
      </c>
      <c r="I181" s="171">
        <v>757</v>
      </c>
      <c r="J181" s="73">
        <f t="shared" si="27"/>
        <v>0.13450604122245913</v>
      </c>
      <c r="K181" s="69">
        <v>4791</v>
      </c>
      <c r="L181" s="74">
        <f t="shared" si="28"/>
        <v>0.8512793176972282</v>
      </c>
      <c r="M181" s="72">
        <v>692</v>
      </c>
      <c r="N181" s="40">
        <f t="shared" si="23"/>
        <v>0.12295664534470505</v>
      </c>
      <c r="O181" s="72">
        <v>131</v>
      </c>
      <c r="P181" s="40">
        <f t="shared" si="24"/>
        <v>2.3276474769012082E-2</v>
      </c>
      <c r="Q181" s="72">
        <v>4</v>
      </c>
      <c r="R181" s="40">
        <f t="shared" si="25"/>
        <v>7.1073205401563609E-4</v>
      </c>
      <c r="S181" s="72">
        <v>10</v>
      </c>
      <c r="T181" s="73">
        <f t="shared" si="26"/>
        <v>1.7768301350390902E-3</v>
      </c>
      <c r="U181" s="42"/>
      <c r="V181" s="42"/>
      <c r="W181" s="42"/>
    </row>
    <row r="182" spans="2:23" ht="12.75">
      <c r="B182" s="69" t="s">
        <v>343</v>
      </c>
      <c r="C182" s="119" t="str">
        <f>VLOOKUP(B182,[1]Sheet1!$A$2:$B$1929,2,FALSE)</f>
        <v>Complex Major Head, Neck and Ear Disorders, without CC</v>
      </c>
      <c r="D182" s="71">
        <v>1710</v>
      </c>
      <c r="E182" s="118">
        <v>363</v>
      </c>
      <c r="F182" s="40">
        <f t="shared" si="21"/>
        <v>0.21228070175438596</v>
      </c>
      <c r="G182" s="72">
        <v>352</v>
      </c>
      <c r="H182" s="40">
        <f t="shared" si="22"/>
        <v>0.20584795321637428</v>
      </c>
      <c r="I182" s="171">
        <v>233</v>
      </c>
      <c r="J182" s="73">
        <f t="shared" si="27"/>
        <v>0.13625730994152047</v>
      </c>
      <c r="K182" s="69">
        <v>1162</v>
      </c>
      <c r="L182" s="74">
        <f t="shared" si="28"/>
        <v>0.6795321637426901</v>
      </c>
      <c r="M182" s="72">
        <v>507</v>
      </c>
      <c r="N182" s="40">
        <f t="shared" si="23"/>
        <v>0.29649122807017542</v>
      </c>
      <c r="O182" s="72">
        <v>29</v>
      </c>
      <c r="P182" s="40">
        <f t="shared" si="24"/>
        <v>1.6959064327485378E-2</v>
      </c>
      <c r="Q182" s="72">
        <v>5</v>
      </c>
      <c r="R182" s="40">
        <f t="shared" si="25"/>
        <v>2.9239766081871343E-3</v>
      </c>
      <c r="S182" s="72">
        <v>7</v>
      </c>
      <c r="T182" s="73">
        <f t="shared" si="26"/>
        <v>4.0935672514619886E-3</v>
      </c>
      <c r="U182" s="42"/>
      <c r="V182" s="42"/>
      <c r="W182" s="42"/>
    </row>
    <row r="183" spans="2:23" ht="12.75">
      <c r="B183" s="69" t="s">
        <v>344</v>
      </c>
      <c r="C183" s="119" t="str">
        <f>VLOOKUP(B183,[1]Sheet1!$A$2:$B$1929,2,FALSE)</f>
        <v>Cochlear Implants with CC</v>
      </c>
      <c r="D183" s="71">
        <v>388</v>
      </c>
      <c r="E183" s="118">
        <v>388</v>
      </c>
      <c r="F183" s="40">
        <f t="shared" si="21"/>
        <v>1</v>
      </c>
      <c r="G183" s="72">
        <v>382</v>
      </c>
      <c r="H183" s="40">
        <f t="shared" si="22"/>
        <v>0.98453608247422686</v>
      </c>
      <c r="I183" s="171">
        <v>388</v>
      </c>
      <c r="J183" s="73">
        <f t="shared" si="27"/>
        <v>1</v>
      </c>
      <c r="K183" s="69">
        <v>351</v>
      </c>
      <c r="L183" s="74">
        <f t="shared" si="28"/>
        <v>0.90463917525773196</v>
      </c>
      <c r="M183" s="72">
        <v>34</v>
      </c>
      <c r="N183" s="40">
        <f t="shared" si="23"/>
        <v>8.7628865979381437E-2</v>
      </c>
      <c r="O183" s="72">
        <v>0</v>
      </c>
      <c r="P183" s="40">
        <f t="shared" si="24"/>
        <v>0</v>
      </c>
      <c r="Q183" s="72">
        <v>1</v>
      </c>
      <c r="R183" s="40">
        <f t="shared" si="25"/>
        <v>2.5773195876288659E-3</v>
      </c>
      <c r="S183" s="72">
        <v>2</v>
      </c>
      <c r="T183" s="73">
        <f t="shared" si="26"/>
        <v>5.1546391752577319E-3</v>
      </c>
      <c r="U183" s="42"/>
      <c r="V183" s="42"/>
      <c r="W183" s="42"/>
    </row>
    <row r="184" spans="2:23" ht="12.75">
      <c r="B184" s="69" t="s">
        <v>345</v>
      </c>
      <c r="C184" s="119" t="str">
        <f>VLOOKUP(B184,[1]Sheet1!$A$2:$B$1929,2,FALSE)</f>
        <v>Cochlear Implants without CC</v>
      </c>
      <c r="D184" s="71">
        <v>796</v>
      </c>
      <c r="E184" s="118">
        <v>796</v>
      </c>
      <c r="F184" s="40">
        <f t="shared" si="21"/>
        <v>1</v>
      </c>
      <c r="G184" s="72">
        <v>795</v>
      </c>
      <c r="H184" s="40">
        <f t="shared" si="22"/>
        <v>0.99874371859296485</v>
      </c>
      <c r="I184" s="171">
        <v>796</v>
      </c>
      <c r="J184" s="73">
        <f t="shared" si="27"/>
        <v>1</v>
      </c>
      <c r="K184" s="69">
        <v>744</v>
      </c>
      <c r="L184" s="74">
        <f t="shared" si="28"/>
        <v>0.9346733668341709</v>
      </c>
      <c r="M184" s="72">
        <v>41</v>
      </c>
      <c r="N184" s="40">
        <f t="shared" si="23"/>
        <v>5.1507537688442212E-2</v>
      </c>
      <c r="O184" s="72">
        <v>0</v>
      </c>
      <c r="P184" s="40">
        <f t="shared" si="24"/>
        <v>0</v>
      </c>
      <c r="Q184" s="72">
        <v>0</v>
      </c>
      <c r="R184" s="40">
        <f t="shared" si="25"/>
        <v>0</v>
      </c>
      <c r="S184" s="72">
        <v>11</v>
      </c>
      <c r="T184" s="73">
        <f t="shared" si="26"/>
        <v>1.3819095477386936E-2</v>
      </c>
      <c r="U184" s="42"/>
      <c r="V184" s="42"/>
      <c r="W184" s="42"/>
    </row>
    <row r="185" spans="2:23" ht="12.75">
      <c r="B185" s="69" t="s">
        <v>346</v>
      </c>
      <c r="C185" s="119" t="str">
        <f>VLOOKUP(B185,[1]Sheet1!$A$2:$B$1929,2,FALSE)</f>
        <v>Fixture for Bone Anchored Hearing Aids</v>
      </c>
      <c r="D185" s="71">
        <v>1225</v>
      </c>
      <c r="E185" s="118">
        <v>1225</v>
      </c>
      <c r="F185" s="40">
        <f t="shared" si="21"/>
        <v>1</v>
      </c>
      <c r="G185" s="72">
        <v>1217</v>
      </c>
      <c r="H185" s="40">
        <f t="shared" si="22"/>
        <v>0.99346938775510207</v>
      </c>
      <c r="I185" s="171">
        <v>1225</v>
      </c>
      <c r="J185" s="73">
        <f t="shared" si="27"/>
        <v>1</v>
      </c>
      <c r="K185" s="69">
        <v>1217</v>
      </c>
      <c r="L185" s="74">
        <f t="shared" si="28"/>
        <v>0.99346938775510207</v>
      </c>
      <c r="M185" s="72">
        <v>1</v>
      </c>
      <c r="N185" s="40">
        <f t="shared" si="23"/>
        <v>8.1632653061224493E-4</v>
      </c>
      <c r="O185" s="72">
        <v>7</v>
      </c>
      <c r="P185" s="40">
        <f t="shared" si="24"/>
        <v>5.7142857142857143E-3</v>
      </c>
      <c r="Q185" s="72">
        <v>0</v>
      </c>
      <c r="R185" s="40">
        <f t="shared" si="25"/>
        <v>0</v>
      </c>
      <c r="S185" s="72">
        <v>0</v>
      </c>
      <c r="T185" s="73">
        <f t="shared" si="26"/>
        <v>0</v>
      </c>
      <c r="U185" s="42"/>
      <c r="V185" s="42"/>
      <c r="W185" s="42"/>
    </row>
    <row r="186" spans="2:23" ht="12.75">
      <c r="B186" s="69" t="s">
        <v>347</v>
      </c>
      <c r="C186" s="119" t="str">
        <f>VLOOKUP(B186,[1]Sheet1!$A$2:$B$1929,2,FALSE)</f>
        <v>Fitting of Bone Anchored Hearing Aids</v>
      </c>
      <c r="D186" s="71">
        <v>128</v>
      </c>
      <c r="E186" s="118">
        <v>128</v>
      </c>
      <c r="F186" s="40">
        <f t="shared" si="21"/>
        <v>1</v>
      </c>
      <c r="G186" s="72">
        <v>128</v>
      </c>
      <c r="H186" s="40">
        <f t="shared" si="22"/>
        <v>1</v>
      </c>
      <c r="I186" s="171">
        <v>128</v>
      </c>
      <c r="J186" s="73">
        <f t="shared" si="27"/>
        <v>1</v>
      </c>
      <c r="K186" s="69">
        <v>127</v>
      </c>
      <c r="L186" s="74">
        <f t="shared" si="28"/>
        <v>0.9921875</v>
      </c>
      <c r="M186" s="72">
        <v>1</v>
      </c>
      <c r="N186" s="40">
        <f t="shared" si="23"/>
        <v>7.8125E-3</v>
      </c>
      <c r="O186" s="72">
        <v>0</v>
      </c>
      <c r="P186" s="40">
        <f t="shared" si="24"/>
        <v>0</v>
      </c>
      <c r="Q186" s="72">
        <v>0</v>
      </c>
      <c r="R186" s="40">
        <f t="shared" si="25"/>
        <v>0</v>
      </c>
      <c r="S186" s="72">
        <v>0</v>
      </c>
      <c r="T186" s="73">
        <f t="shared" si="26"/>
        <v>0</v>
      </c>
      <c r="U186" s="42"/>
      <c r="V186" s="42"/>
      <c r="W186" s="42"/>
    </row>
    <row r="187" spans="2:23" ht="12.75">
      <c r="B187" s="69" t="s">
        <v>348</v>
      </c>
      <c r="C187" s="119" t="str">
        <f>VLOOKUP(B187,[1]Sheet1!$A$2:$B$1929,2,FALSE)</f>
        <v>Minor Extraction of Tooth, 18 years and under</v>
      </c>
      <c r="D187" s="71">
        <v>5394</v>
      </c>
      <c r="E187" s="118">
        <v>7</v>
      </c>
      <c r="F187" s="40">
        <f t="shared" si="21"/>
        <v>1.2977382276603633E-3</v>
      </c>
      <c r="G187" s="72">
        <v>7</v>
      </c>
      <c r="H187" s="40">
        <f t="shared" si="22"/>
        <v>1.2977382276603633E-3</v>
      </c>
      <c r="I187" s="171">
        <v>4746</v>
      </c>
      <c r="J187" s="73">
        <f t="shared" si="27"/>
        <v>0.87986651835372631</v>
      </c>
      <c r="K187" s="69">
        <v>4885</v>
      </c>
      <c r="L187" s="74">
        <f t="shared" si="28"/>
        <v>0.90563589173155357</v>
      </c>
      <c r="M187" s="72">
        <v>443</v>
      </c>
      <c r="N187" s="40">
        <f t="shared" si="23"/>
        <v>8.2128290693362999E-2</v>
      </c>
      <c r="O187" s="72">
        <v>9</v>
      </c>
      <c r="P187" s="40">
        <f t="shared" si="24"/>
        <v>1.6685205784204673E-3</v>
      </c>
      <c r="Q187" s="72">
        <v>3</v>
      </c>
      <c r="R187" s="40">
        <f t="shared" si="25"/>
        <v>5.5617352614015572E-4</v>
      </c>
      <c r="S187" s="72">
        <v>54</v>
      </c>
      <c r="T187" s="73">
        <f t="shared" si="26"/>
        <v>1.0011123470522803E-2</v>
      </c>
      <c r="U187" s="42"/>
      <c r="V187" s="42"/>
      <c r="W187" s="42"/>
    </row>
    <row r="188" spans="2:23" ht="12.75">
      <c r="B188" s="69" t="s">
        <v>349</v>
      </c>
      <c r="C188" s="119" t="str">
        <f>VLOOKUP(B188,[1]Sheet1!$A$2:$B$1929,2,FALSE)</f>
        <v>Minor Extraction of Tooth, 19 years and over</v>
      </c>
      <c r="D188" s="71">
        <v>12695</v>
      </c>
      <c r="E188" s="118">
        <v>1</v>
      </c>
      <c r="F188" s="40">
        <f t="shared" si="21"/>
        <v>7.8771169751870812E-5</v>
      </c>
      <c r="G188" s="72">
        <v>1</v>
      </c>
      <c r="H188" s="40">
        <f t="shared" si="22"/>
        <v>7.8771169751870812E-5</v>
      </c>
      <c r="I188" s="171">
        <v>8156</v>
      </c>
      <c r="J188" s="73">
        <f t="shared" si="27"/>
        <v>0.64245766049625841</v>
      </c>
      <c r="K188" s="69">
        <v>11984</v>
      </c>
      <c r="L188" s="74">
        <f t="shared" si="28"/>
        <v>0.94399369830641988</v>
      </c>
      <c r="M188" s="72">
        <v>190</v>
      </c>
      <c r="N188" s="40">
        <f t="shared" si="23"/>
        <v>1.4966522252855455E-2</v>
      </c>
      <c r="O188" s="72">
        <v>25</v>
      </c>
      <c r="P188" s="40">
        <f t="shared" si="24"/>
        <v>1.9692792437967705E-3</v>
      </c>
      <c r="Q188" s="72">
        <v>4</v>
      </c>
      <c r="R188" s="40">
        <f t="shared" si="25"/>
        <v>3.1508467900748325E-4</v>
      </c>
      <c r="S188" s="72">
        <v>492</v>
      </c>
      <c r="T188" s="73">
        <f t="shared" si="26"/>
        <v>3.8755415517920444E-2</v>
      </c>
      <c r="U188" s="42"/>
      <c r="V188" s="42"/>
      <c r="W188" s="42"/>
    </row>
    <row r="189" spans="2:23" ht="12.75">
      <c r="B189" s="69" t="s">
        <v>350</v>
      </c>
      <c r="C189" s="119" t="str">
        <f>VLOOKUP(B189,[1]Sheet1!$A$2:$B$1929,2,FALSE)</f>
        <v>Minor Dental Biopsy, 18 years and under</v>
      </c>
      <c r="D189" s="71">
        <v>222</v>
      </c>
      <c r="E189" s="118">
        <v>8</v>
      </c>
      <c r="F189" s="40">
        <f t="shared" si="21"/>
        <v>3.6036036036036036E-2</v>
      </c>
      <c r="G189" s="72">
        <v>9</v>
      </c>
      <c r="H189" s="40">
        <f t="shared" si="22"/>
        <v>4.0540540540540543E-2</v>
      </c>
      <c r="I189" s="171">
        <v>57</v>
      </c>
      <c r="J189" s="73">
        <f t="shared" si="27"/>
        <v>0.25675675675675674</v>
      </c>
      <c r="K189" s="69">
        <v>204</v>
      </c>
      <c r="L189" s="74">
        <f t="shared" si="28"/>
        <v>0.91891891891891897</v>
      </c>
      <c r="M189" s="72">
        <v>14</v>
      </c>
      <c r="N189" s="40">
        <f t="shared" si="23"/>
        <v>6.3063063063063057E-2</v>
      </c>
      <c r="O189" s="72">
        <v>1</v>
      </c>
      <c r="P189" s="40">
        <f t="shared" si="24"/>
        <v>4.5045045045045045E-3</v>
      </c>
      <c r="Q189" s="72">
        <v>0</v>
      </c>
      <c r="R189" s="40">
        <f t="shared" si="25"/>
        <v>0</v>
      </c>
      <c r="S189" s="72">
        <v>3</v>
      </c>
      <c r="T189" s="73">
        <f t="shared" si="26"/>
        <v>1.3513513513513514E-2</v>
      </c>
      <c r="U189" s="42"/>
      <c r="V189" s="42"/>
      <c r="W189" s="42"/>
    </row>
    <row r="190" spans="2:23" ht="12.75">
      <c r="B190" s="69" t="s">
        <v>351</v>
      </c>
      <c r="C190" s="119" t="str">
        <f>VLOOKUP(B190,[1]Sheet1!$A$2:$B$1929,2,FALSE)</f>
        <v>Minor Dental Biopsy, 19 years and over</v>
      </c>
      <c r="D190" s="71">
        <v>9157</v>
      </c>
      <c r="E190" s="118">
        <v>248</v>
      </c>
      <c r="F190" s="40">
        <f t="shared" si="21"/>
        <v>2.7083105820683628E-2</v>
      </c>
      <c r="G190" s="72">
        <v>247</v>
      </c>
      <c r="H190" s="40">
        <f t="shared" si="22"/>
        <v>2.6973899748826035E-2</v>
      </c>
      <c r="I190" s="171">
        <v>166</v>
      </c>
      <c r="J190" s="73">
        <f t="shared" si="27"/>
        <v>1.8128207928360816E-2</v>
      </c>
      <c r="K190" s="69">
        <v>8499</v>
      </c>
      <c r="L190" s="74">
        <f t="shared" si="28"/>
        <v>0.92814240471770226</v>
      </c>
      <c r="M190" s="72">
        <v>521</v>
      </c>
      <c r="N190" s="40">
        <f t="shared" si="23"/>
        <v>5.6896363437807143E-2</v>
      </c>
      <c r="O190" s="72">
        <v>8</v>
      </c>
      <c r="P190" s="40">
        <f t="shared" si="24"/>
        <v>8.7364857486076227E-4</v>
      </c>
      <c r="Q190" s="72">
        <v>0</v>
      </c>
      <c r="R190" s="40">
        <f t="shared" si="25"/>
        <v>0</v>
      </c>
      <c r="S190" s="72">
        <v>129</v>
      </c>
      <c r="T190" s="73">
        <f t="shared" si="26"/>
        <v>1.4087583269629791E-2</v>
      </c>
      <c r="U190" s="42"/>
      <c r="V190" s="42"/>
      <c r="W190" s="42"/>
    </row>
    <row r="191" spans="2:23" ht="12.75">
      <c r="B191" s="69" t="s">
        <v>352</v>
      </c>
      <c r="C191" s="119" t="str">
        <f>VLOOKUP(B191,[1]Sheet1!$A$2:$B$1929,2,FALSE)</f>
        <v>Dental Fitting or Insertion Procedures, 18 years and under</v>
      </c>
      <c r="D191" s="71">
        <v>2245</v>
      </c>
      <c r="E191" s="118">
        <v>43</v>
      </c>
      <c r="F191" s="40">
        <f t="shared" si="21"/>
        <v>1.9153674832962139E-2</v>
      </c>
      <c r="G191" s="72">
        <v>43</v>
      </c>
      <c r="H191" s="40">
        <f t="shared" si="22"/>
        <v>1.9153674832962139E-2</v>
      </c>
      <c r="I191" s="171">
        <v>2224</v>
      </c>
      <c r="J191" s="73">
        <f t="shared" si="27"/>
        <v>0.99064587973273943</v>
      </c>
      <c r="K191" s="69">
        <v>2077</v>
      </c>
      <c r="L191" s="74">
        <f t="shared" si="28"/>
        <v>0.92516703786191534</v>
      </c>
      <c r="M191" s="72">
        <v>163</v>
      </c>
      <c r="N191" s="40">
        <f t="shared" si="23"/>
        <v>7.2605790645879728E-2</v>
      </c>
      <c r="O191" s="72">
        <v>2</v>
      </c>
      <c r="P191" s="40">
        <f t="shared" si="24"/>
        <v>8.9086859688195994E-4</v>
      </c>
      <c r="Q191" s="72">
        <v>1</v>
      </c>
      <c r="R191" s="40">
        <f t="shared" si="25"/>
        <v>4.4543429844097997E-4</v>
      </c>
      <c r="S191" s="72">
        <v>2</v>
      </c>
      <c r="T191" s="73">
        <f t="shared" si="26"/>
        <v>8.9086859688195994E-4</v>
      </c>
      <c r="U191" s="42"/>
      <c r="V191" s="42"/>
      <c r="W191" s="42"/>
    </row>
    <row r="192" spans="2:23" ht="12.75">
      <c r="B192" s="69" t="s">
        <v>353</v>
      </c>
      <c r="C192" s="119" t="str">
        <f>VLOOKUP(B192,[1]Sheet1!$A$2:$B$1929,2,FALSE)</f>
        <v>Dental Fitting or Insertion Procedures, 19 years and over</v>
      </c>
      <c r="D192" s="71">
        <v>393</v>
      </c>
      <c r="E192" s="118">
        <v>12</v>
      </c>
      <c r="F192" s="40">
        <f t="shared" si="21"/>
        <v>3.0534351145038167E-2</v>
      </c>
      <c r="G192" s="72">
        <v>10</v>
      </c>
      <c r="H192" s="40">
        <f t="shared" si="22"/>
        <v>2.5445292620865138E-2</v>
      </c>
      <c r="I192" s="171">
        <v>217</v>
      </c>
      <c r="J192" s="73">
        <f t="shared" si="27"/>
        <v>0.55216284987277353</v>
      </c>
      <c r="K192" s="69">
        <v>324</v>
      </c>
      <c r="L192" s="74">
        <f t="shared" si="28"/>
        <v>0.82442748091603058</v>
      </c>
      <c r="M192" s="72">
        <v>61</v>
      </c>
      <c r="N192" s="40">
        <f t="shared" si="23"/>
        <v>0.15521628498727735</v>
      </c>
      <c r="O192" s="72">
        <v>2</v>
      </c>
      <c r="P192" s="40">
        <f t="shared" si="24"/>
        <v>5.0890585241730284E-3</v>
      </c>
      <c r="Q192" s="72">
        <v>2</v>
      </c>
      <c r="R192" s="40">
        <f t="shared" si="25"/>
        <v>5.0890585241730284E-3</v>
      </c>
      <c r="S192" s="72">
        <v>4</v>
      </c>
      <c r="T192" s="73">
        <f t="shared" si="26"/>
        <v>1.0178117048346057E-2</v>
      </c>
      <c r="U192" s="42"/>
      <c r="V192" s="42"/>
      <c r="W192" s="42"/>
    </row>
    <row r="193" spans="2:23" ht="12.75">
      <c r="B193" s="69" t="s">
        <v>354</v>
      </c>
      <c r="C193" s="119" t="str">
        <f>VLOOKUP(B193,[1]Sheet1!$A$2:$B$1929,2,FALSE)</f>
        <v>Minor Dental Restoration Procedures, 18 years and under</v>
      </c>
      <c r="D193" s="71">
        <v>2685</v>
      </c>
      <c r="E193" s="118">
        <v>10</v>
      </c>
      <c r="F193" s="40">
        <f t="shared" si="21"/>
        <v>3.7243947858472998E-3</v>
      </c>
      <c r="G193" s="72">
        <v>8</v>
      </c>
      <c r="H193" s="40">
        <f t="shared" si="22"/>
        <v>2.9795158286778397E-3</v>
      </c>
      <c r="I193" s="171">
        <v>2633</v>
      </c>
      <c r="J193" s="73">
        <f t="shared" si="27"/>
        <v>0.98063314711359406</v>
      </c>
      <c r="K193" s="69">
        <v>2390</v>
      </c>
      <c r="L193" s="74">
        <f t="shared" si="28"/>
        <v>0.8901303538175046</v>
      </c>
      <c r="M193" s="72">
        <v>106</v>
      </c>
      <c r="N193" s="40">
        <f t="shared" si="23"/>
        <v>3.9478584729981378E-2</v>
      </c>
      <c r="O193" s="72">
        <v>2</v>
      </c>
      <c r="P193" s="40">
        <f t="shared" si="24"/>
        <v>7.4487895716945994E-4</v>
      </c>
      <c r="Q193" s="72">
        <v>2</v>
      </c>
      <c r="R193" s="40">
        <f t="shared" si="25"/>
        <v>7.4487895716945994E-4</v>
      </c>
      <c r="S193" s="72">
        <v>185</v>
      </c>
      <c r="T193" s="73">
        <f t="shared" si="26"/>
        <v>6.8901303538175043E-2</v>
      </c>
      <c r="U193" s="42"/>
      <c r="V193" s="42"/>
      <c r="W193" s="42"/>
    </row>
    <row r="194" spans="2:23" ht="12.75">
      <c r="B194" s="69" t="s">
        <v>355</v>
      </c>
      <c r="C194" s="119" t="str">
        <f>VLOOKUP(B194,[1]Sheet1!$A$2:$B$1929,2,FALSE)</f>
        <v>Minor Dental Restoration Procedures, 19 years and over</v>
      </c>
      <c r="D194" s="71">
        <v>3564</v>
      </c>
      <c r="E194" s="118">
        <v>1</v>
      </c>
      <c r="F194" s="40">
        <f t="shared" si="21"/>
        <v>2.8058361391694727E-4</v>
      </c>
      <c r="G194" s="72">
        <v>1</v>
      </c>
      <c r="H194" s="40">
        <f t="shared" si="22"/>
        <v>2.8058361391694727E-4</v>
      </c>
      <c r="I194" s="171">
        <v>3329</v>
      </c>
      <c r="J194" s="73">
        <f t="shared" si="27"/>
        <v>0.93406285072951745</v>
      </c>
      <c r="K194" s="69">
        <v>2887</v>
      </c>
      <c r="L194" s="74">
        <f t="shared" si="28"/>
        <v>0.81004489337822672</v>
      </c>
      <c r="M194" s="72">
        <v>249</v>
      </c>
      <c r="N194" s="40">
        <f t="shared" si="23"/>
        <v>6.9865319865319866E-2</v>
      </c>
      <c r="O194" s="72">
        <v>2</v>
      </c>
      <c r="P194" s="40">
        <f t="shared" si="24"/>
        <v>5.6116722783389455E-4</v>
      </c>
      <c r="Q194" s="72">
        <v>0</v>
      </c>
      <c r="R194" s="40">
        <f t="shared" si="25"/>
        <v>0</v>
      </c>
      <c r="S194" s="72">
        <v>426</v>
      </c>
      <c r="T194" s="73">
        <f t="shared" si="26"/>
        <v>0.11952861952861953</v>
      </c>
      <c r="U194" s="42"/>
      <c r="V194" s="42"/>
      <c r="W194" s="42"/>
    </row>
    <row r="195" spans="2:23" ht="12.75">
      <c r="B195" s="69" t="s">
        <v>356</v>
      </c>
      <c r="C195" s="119" t="str">
        <f>VLOOKUP(B195,[1]Sheet1!$A$2:$B$1929,2,FALSE)</f>
        <v>Minor Dental Procedures, 18 years and under</v>
      </c>
      <c r="D195" s="71">
        <v>9563</v>
      </c>
      <c r="E195" s="118">
        <v>118</v>
      </c>
      <c r="F195" s="40">
        <f t="shared" si="21"/>
        <v>1.2339224092857889E-2</v>
      </c>
      <c r="G195" s="72">
        <v>116</v>
      </c>
      <c r="H195" s="40">
        <f t="shared" si="22"/>
        <v>1.213008470145352E-2</v>
      </c>
      <c r="I195" s="171">
        <v>1875</v>
      </c>
      <c r="J195" s="73">
        <f t="shared" si="27"/>
        <v>0.19606817944159782</v>
      </c>
      <c r="K195" s="69">
        <v>8516</v>
      </c>
      <c r="L195" s="74">
        <f t="shared" si="28"/>
        <v>0.89051552859981176</v>
      </c>
      <c r="M195" s="72">
        <v>805</v>
      </c>
      <c r="N195" s="40">
        <f t="shared" si="23"/>
        <v>8.4178605040259327E-2</v>
      </c>
      <c r="O195" s="72">
        <v>87</v>
      </c>
      <c r="P195" s="40">
        <f t="shared" si="24"/>
        <v>9.0975635260901397E-3</v>
      </c>
      <c r="Q195" s="72">
        <v>58</v>
      </c>
      <c r="R195" s="40">
        <f t="shared" si="25"/>
        <v>6.0650423507267598E-3</v>
      </c>
      <c r="S195" s="72">
        <v>97</v>
      </c>
      <c r="T195" s="73">
        <f t="shared" si="26"/>
        <v>1.0143260483111994E-2</v>
      </c>
      <c r="U195" s="42"/>
      <c r="V195" s="42"/>
      <c r="W195" s="42"/>
    </row>
    <row r="196" spans="2:23" ht="12.75">
      <c r="B196" s="69" t="s">
        <v>357</v>
      </c>
      <c r="C196" s="119" t="str">
        <f>VLOOKUP(B196,[1]Sheet1!$A$2:$B$1929,2,FALSE)</f>
        <v>Minor Dental Procedures, 19 years and over</v>
      </c>
      <c r="D196" s="71">
        <v>7458</v>
      </c>
      <c r="E196" s="118">
        <v>94</v>
      </c>
      <c r="F196" s="40">
        <f t="shared" si="21"/>
        <v>1.2603915258782515E-2</v>
      </c>
      <c r="G196" s="72">
        <v>92</v>
      </c>
      <c r="H196" s="40">
        <f t="shared" si="22"/>
        <v>1.2335746849021185E-2</v>
      </c>
      <c r="I196" s="171">
        <v>1385</v>
      </c>
      <c r="J196" s="73">
        <f t="shared" si="27"/>
        <v>0.18570662375972111</v>
      </c>
      <c r="K196" s="69">
        <v>6571</v>
      </c>
      <c r="L196" s="74">
        <f t="shared" si="28"/>
        <v>0.88106731027085006</v>
      </c>
      <c r="M196" s="72">
        <v>522</v>
      </c>
      <c r="N196" s="40">
        <f t="shared" si="23"/>
        <v>6.9991954947707158E-2</v>
      </c>
      <c r="O196" s="72">
        <v>97</v>
      </c>
      <c r="P196" s="40">
        <f t="shared" si="24"/>
        <v>1.3006167873424511E-2</v>
      </c>
      <c r="Q196" s="72">
        <v>29</v>
      </c>
      <c r="R196" s="40">
        <f t="shared" si="25"/>
        <v>3.8884419415392865E-3</v>
      </c>
      <c r="S196" s="72">
        <v>239</v>
      </c>
      <c r="T196" s="73">
        <f t="shared" si="26"/>
        <v>3.2046124966478948E-2</v>
      </c>
      <c r="U196" s="42"/>
      <c r="V196" s="42"/>
      <c r="W196" s="42"/>
    </row>
    <row r="197" spans="2:23" ht="12.75">
      <c r="B197" s="69" t="s">
        <v>358</v>
      </c>
      <c r="C197" s="119" t="str">
        <f>VLOOKUP(B197,[1]Sheet1!$A$2:$B$1929,2,FALSE)</f>
        <v>Adjustment of Dental Device, 18 years and under</v>
      </c>
      <c r="D197" s="71">
        <v>25</v>
      </c>
      <c r="E197" s="118">
        <v>2</v>
      </c>
      <c r="F197" s="40">
        <f t="shared" si="21"/>
        <v>0.08</v>
      </c>
      <c r="G197" s="72">
        <v>2</v>
      </c>
      <c r="H197" s="40">
        <f t="shared" si="22"/>
        <v>0.08</v>
      </c>
      <c r="I197" s="171">
        <v>21</v>
      </c>
      <c r="J197" s="73">
        <f t="shared" si="27"/>
        <v>0.84</v>
      </c>
      <c r="K197" s="69">
        <v>24</v>
      </c>
      <c r="L197" s="74">
        <f t="shared" si="28"/>
        <v>0.96</v>
      </c>
      <c r="M197" s="72">
        <v>0</v>
      </c>
      <c r="N197" s="40">
        <f t="shared" si="23"/>
        <v>0</v>
      </c>
      <c r="O197" s="72">
        <v>1</v>
      </c>
      <c r="P197" s="40">
        <f t="shared" si="24"/>
        <v>0.04</v>
      </c>
      <c r="Q197" s="72">
        <v>0</v>
      </c>
      <c r="R197" s="40">
        <f t="shared" si="25"/>
        <v>0</v>
      </c>
      <c r="S197" s="72">
        <v>0</v>
      </c>
      <c r="T197" s="73">
        <f t="shared" si="26"/>
        <v>0</v>
      </c>
      <c r="U197" s="42"/>
      <c r="V197" s="42"/>
      <c r="W197" s="42"/>
    </row>
    <row r="198" spans="2:23" ht="12.75">
      <c r="B198" s="69" t="s">
        <v>359</v>
      </c>
      <c r="C198" s="119" t="str">
        <f>VLOOKUP(B198,[1]Sheet1!$A$2:$B$1929,2,FALSE)</f>
        <v>Adjustment of Dental Device, 19 years and over</v>
      </c>
      <c r="D198" s="71">
        <v>5</v>
      </c>
      <c r="E198" s="118">
        <v>1</v>
      </c>
      <c r="F198" s="40">
        <f t="shared" si="21"/>
        <v>0.2</v>
      </c>
      <c r="G198" s="72">
        <v>1</v>
      </c>
      <c r="H198" s="40">
        <f t="shared" si="22"/>
        <v>0.2</v>
      </c>
      <c r="I198" s="171">
        <v>5</v>
      </c>
      <c r="J198" s="73">
        <f t="shared" si="27"/>
        <v>1</v>
      </c>
      <c r="K198" s="69">
        <v>5</v>
      </c>
      <c r="L198" s="74">
        <f t="shared" si="28"/>
        <v>1</v>
      </c>
      <c r="M198" s="72">
        <v>0</v>
      </c>
      <c r="N198" s="40">
        <f t="shared" si="23"/>
        <v>0</v>
      </c>
      <c r="O198" s="72">
        <v>0</v>
      </c>
      <c r="P198" s="40">
        <f t="shared" si="24"/>
        <v>0</v>
      </c>
      <c r="Q198" s="72">
        <v>0</v>
      </c>
      <c r="R198" s="40">
        <f t="shared" si="25"/>
        <v>0</v>
      </c>
      <c r="S198" s="72">
        <v>0</v>
      </c>
      <c r="T198" s="73">
        <f t="shared" si="26"/>
        <v>0</v>
      </c>
      <c r="U198" s="42"/>
      <c r="V198" s="42"/>
      <c r="W198" s="42"/>
    </row>
    <row r="199" spans="2:23" ht="12.75">
      <c r="B199" s="69" t="s">
        <v>360</v>
      </c>
      <c r="C199" s="119" t="str">
        <f>VLOOKUP(B199,[1]Sheet1!$A$2:$B$1929,2,FALSE)</f>
        <v>Dental Excision or Biopsy Procedures, 18 years and under</v>
      </c>
      <c r="D199" s="71">
        <v>1974</v>
      </c>
      <c r="E199" s="118">
        <v>34</v>
      </c>
      <c r="F199" s="40">
        <f t="shared" si="21"/>
        <v>1.7223910840932118E-2</v>
      </c>
      <c r="G199" s="72">
        <v>33</v>
      </c>
      <c r="H199" s="40">
        <f t="shared" si="22"/>
        <v>1.6717325227963525E-2</v>
      </c>
      <c r="I199" s="171">
        <v>190</v>
      </c>
      <c r="J199" s="73">
        <f t="shared" si="27"/>
        <v>9.6251266464032426E-2</v>
      </c>
      <c r="K199" s="69">
        <v>1860</v>
      </c>
      <c r="L199" s="74">
        <f t="shared" si="28"/>
        <v>0.94224924012158051</v>
      </c>
      <c r="M199" s="72">
        <v>102</v>
      </c>
      <c r="N199" s="40">
        <f t="shared" si="23"/>
        <v>5.1671732522796353E-2</v>
      </c>
      <c r="O199" s="72">
        <v>3</v>
      </c>
      <c r="P199" s="40">
        <f t="shared" si="24"/>
        <v>1.5197568389057751E-3</v>
      </c>
      <c r="Q199" s="72">
        <v>0</v>
      </c>
      <c r="R199" s="40">
        <f t="shared" si="25"/>
        <v>0</v>
      </c>
      <c r="S199" s="72">
        <v>9</v>
      </c>
      <c r="T199" s="73">
        <f t="shared" si="26"/>
        <v>4.559270516717325E-3</v>
      </c>
      <c r="U199" s="42"/>
      <c r="V199" s="42"/>
      <c r="W199" s="42"/>
    </row>
    <row r="200" spans="2:23" ht="12.75">
      <c r="B200" s="69" t="s">
        <v>361</v>
      </c>
      <c r="C200" s="119" t="str">
        <f>VLOOKUP(B200,[1]Sheet1!$A$2:$B$1929,2,FALSE)</f>
        <v>Dental Excision or Biopsy Procedures, 19 years and over</v>
      </c>
      <c r="D200" s="71">
        <v>21668</v>
      </c>
      <c r="E200" s="118">
        <v>459</v>
      </c>
      <c r="F200" s="40">
        <f t="shared" si="21"/>
        <v>2.1183311796197157E-2</v>
      </c>
      <c r="G200" s="72">
        <v>458</v>
      </c>
      <c r="H200" s="40">
        <f t="shared" si="22"/>
        <v>2.1137160790105223E-2</v>
      </c>
      <c r="I200" s="171">
        <v>2133</v>
      </c>
      <c r="J200" s="73">
        <f t="shared" si="27"/>
        <v>9.8440095994092675E-2</v>
      </c>
      <c r="K200" s="69">
        <v>20111</v>
      </c>
      <c r="L200" s="74">
        <f t="shared" si="28"/>
        <v>0.92814288351486063</v>
      </c>
      <c r="M200" s="72">
        <v>862</v>
      </c>
      <c r="N200" s="40">
        <f t="shared" si="23"/>
        <v>3.978216725124608E-2</v>
      </c>
      <c r="O200" s="72">
        <v>9</v>
      </c>
      <c r="P200" s="40">
        <f t="shared" si="24"/>
        <v>4.1535905482739525E-4</v>
      </c>
      <c r="Q200" s="72">
        <v>1</v>
      </c>
      <c r="R200" s="40">
        <f t="shared" si="25"/>
        <v>4.6151006091932804E-5</v>
      </c>
      <c r="S200" s="72">
        <v>685</v>
      </c>
      <c r="T200" s="73">
        <f t="shared" si="26"/>
        <v>3.1613439172973969E-2</v>
      </c>
      <c r="U200" s="42"/>
      <c r="V200" s="42"/>
      <c r="W200" s="42"/>
    </row>
    <row r="201" spans="2:23" ht="12.75">
      <c r="B201" s="69" t="s">
        <v>362</v>
      </c>
      <c r="C201" s="119" t="str">
        <f>VLOOKUP(B201,[1]Sheet1!$A$2:$B$1929,2,FALSE)</f>
        <v>Surgical Removal of Tooth, 18 years and under</v>
      </c>
      <c r="D201" s="71">
        <v>12074</v>
      </c>
      <c r="E201" s="118">
        <v>21</v>
      </c>
      <c r="F201" s="40">
        <f t="shared" si="21"/>
        <v>1.7392744740765281E-3</v>
      </c>
      <c r="G201" s="72">
        <v>21</v>
      </c>
      <c r="H201" s="40">
        <f t="shared" si="22"/>
        <v>1.7392744740765281E-3</v>
      </c>
      <c r="I201" s="171">
        <v>11596</v>
      </c>
      <c r="J201" s="73">
        <f t="shared" si="27"/>
        <v>0.96041080006625812</v>
      </c>
      <c r="K201" s="69">
        <v>10835</v>
      </c>
      <c r="L201" s="74">
        <f t="shared" si="28"/>
        <v>0.89738280602948484</v>
      </c>
      <c r="M201" s="72">
        <v>982</v>
      </c>
      <c r="N201" s="40">
        <f t="shared" si="23"/>
        <v>8.1331787311578599E-2</v>
      </c>
      <c r="O201" s="72">
        <v>10</v>
      </c>
      <c r="P201" s="40">
        <f t="shared" si="24"/>
        <v>8.2822594003644195E-4</v>
      </c>
      <c r="Q201" s="72">
        <v>39</v>
      </c>
      <c r="R201" s="40">
        <f t="shared" si="25"/>
        <v>3.2300811661421236E-3</v>
      </c>
      <c r="S201" s="72">
        <v>208</v>
      </c>
      <c r="T201" s="73">
        <f t="shared" si="26"/>
        <v>1.7227099552757991E-2</v>
      </c>
      <c r="U201" s="42"/>
      <c r="V201" s="42"/>
      <c r="W201" s="42"/>
    </row>
    <row r="202" spans="2:23" ht="12.75">
      <c r="B202" s="69" t="s">
        <v>363</v>
      </c>
      <c r="C202" s="119" t="str">
        <f>VLOOKUP(B202,[1]Sheet1!$A$2:$B$1929,2,FALSE)</f>
        <v>Surgical Removal of Tooth, 19 years and over</v>
      </c>
      <c r="D202" s="71">
        <v>33629</v>
      </c>
      <c r="E202" s="118">
        <v>16</v>
      </c>
      <c r="F202" s="40">
        <f t="shared" si="21"/>
        <v>4.757798328823337E-4</v>
      </c>
      <c r="G202" s="72">
        <v>14</v>
      </c>
      <c r="H202" s="40">
        <f t="shared" si="22"/>
        <v>4.1630735377204197E-4</v>
      </c>
      <c r="I202" s="171">
        <v>14103</v>
      </c>
      <c r="J202" s="73">
        <f t="shared" si="27"/>
        <v>0.41937018644622204</v>
      </c>
      <c r="K202" s="69">
        <v>28675</v>
      </c>
      <c r="L202" s="74">
        <f t="shared" si="28"/>
        <v>0.85268666924380743</v>
      </c>
      <c r="M202" s="72">
        <v>1428</v>
      </c>
      <c r="N202" s="40">
        <f t="shared" si="23"/>
        <v>4.2463350084748282E-2</v>
      </c>
      <c r="O202" s="72">
        <v>40</v>
      </c>
      <c r="P202" s="40">
        <f t="shared" si="24"/>
        <v>1.1894495822058343E-3</v>
      </c>
      <c r="Q202" s="72">
        <v>6</v>
      </c>
      <c r="R202" s="40">
        <f t="shared" si="25"/>
        <v>1.7841743733087515E-4</v>
      </c>
      <c r="S202" s="72">
        <v>3480</v>
      </c>
      <c r="T202" s="73">
        <f t="shared" si="26"/>
        <v>0.10348211365190758</v>
      </c>
      <c r="U202" s="42"/>
      <c r="V202" s="42"/>
      <c r="W202" s="42"/>
    </row>
    <row r="203" spans="2:23" ht="12.75">
      <c r="B203" s="69" t="s">
        <v>364</v>
      </c>
      <c r="C203" s="119" t="str">
        <f>VLOOKUP(B203,[1]Sheet1!$A$2:$B$1929,2,FALSE)</f>
        <v>Creation of Dental Impression, 18 years and under</v>
      </c>
      <c r="D203" s="71">
        <v>53</v>
      </c>
      <c r="E203" s="118">
        <v>10</v>
      </c>
      <c r="F203" s="40">
        <f t="shared" ref="F203:F266" si="29">E203/$D203</f>
        <v>0.18867924528301888</v>
      </c>
      <c r="G203" s="72">
        <v>10</v>
      </c>
      <c r="H203" s="40">
        <f t="shared" ref="H203:H266" si="30">G203/$D203</f>
        <v>0.18867924528301888</v>
      </c>
      <c r="I203" s="171">
        <v>45</v>
      </c>
      <c r="J203" s="73">
        <f t="shared" si="27"/>
        <v>0.84905660377358494</v>
      </c>
      <c r="K203" s="69">
        <v>49</v>
      </c>
      <c r="L203" s="74">
        <f t="shared" si="28"/>
        <v>0.92452830188679247</v>
      </c>
      <c r="M203" s="72">
        <v>3</v>
      </c>
      <c r="N203" s="40">
        <f t="shared" ref="N203:N266" si="31">M203/$D203</f>
        <v>5.6603773584905662E-2</v>
      </c>
      <c r="O203" s="72">
        <v>0</v>
      </c>
      <c r="P203" s="40">
        <f t="shared" ref="P203:P266" si="32">O203/$D203</f>
        <v>0</v>
      </c>
      <c r="Q203" s="72">
        <v>0</v>
      </c>
      <c r="R203" s="40">
        <f t="shared" ref="R203:R266" si="33">Q203/$D203</f>
        <v>0</v>
      </c>
      <c r="S203" s="72">
        <v>1</v>
      </c>
      <c r="T203" s="73">
        <f t="shared" ref="T203:T266" si="34">S203/$D203</f>
        <v>1.8867924528301886E-2</v>
      </c>
      <c r="U203" s="42"/>
      <c r="V203" s="42"/>
      <c r="W203" s="42"/>
    </row>
    <row r="204" spans="2:23" ht="12.75">
      <c r="B204" s="69" t="s">
        <v>365</v>
      </c>
      <c r="C204" s="119" t="str">
        <f>VLOOKUP(B204,[1]Sheet1!$A$2:$B$1929,2,FALSE)</f>
        <v>Creation of Dental Impression, 19 years and over</v>
      </c>
      <c r="D204" s="71">
        <v>250</v>
      </c>
      <c r="E204" s="118">
        <v>7</v>
      </c>
      <c r="F204" s="40">
        <f t="shared" si="29"/>
        <v>2.8000000000000001E-2</v>
      </c>
      <c r="G204" s="72">
        <v>7</v>
      </c>
      <c r="H204" s="40">
        <f t="shared" si="30"/>
        <v>2.8000000000000001E-2</v>
      </c>
      <c r="I204" s="171">
        <v>127</v>
      </c>
      <c r="J204" s="73">
        <f t="shared" ref="J204:J267" si="35">I204/$D204</f>
        <v>0.50800000000000001</v>
      </c>
      <c r="K204" s="69">
        <v>181</v>
      </c>
      <c r="L204" s="74">
        <f t="shared" si="28"/>
        <v>0.72399999999999998</v>
      </c>
      <c r="M204" s="72">
        <v>50</v>
      </c>
      <c r="N204" s="40">
        <f t="shared" si="31"/>
        <v>0.2</v>
      </c>
      <c r="O204" s="72">
        <v>0</v>
      </c>
      <c r="P204" s="40">
        <f t="shared" si="32"/>
        <v>0</v>
      </c>
      <c r="Q204" s="72">
        <v>1</v>
      </c>
      <c r="R204" s="40">
        <f t="shared" si="33"/>
        <v>4.0000000000000001E-3</v>
      </c>
      <c r="S204" s="72">
        <v>18</v>
      </c>
      <c r="T204" s="73">
        <f t="shared" si="34"/>
        <v>7.1999999999999995E-2</v>
      </c>
      <c r="U204" s="42"/>
      <c r="V204" s="42"/>
      <c r="W204" s="42"/>
    </row>
    <row r="205" spans="2:23" ht="12.75">
      <c r="B205" s="69" t="s">
        <v>366</v>
      </c>
      <c r="C205" s="119" t="str">
        <f>VLOOKUP(B205,[1]Sheet1!$A$2:$B$1929,2,FALSE)</f>
        <v>Intermediate Dental Procedures, 18 years and under</v>
      </c>
      <c r="D205" s="71">
        <v>391</v>
      </c>
      <c r="E205" s="118">
        <v>9</v>
      </c>
      <c r="F205" s="40">
        <f t="shared" si="29"/>
        <v>2.3017902813299233E-2</v>
      </c>
      <c r="G205" s="72">
        <v>9</v>
      </c>
      <c r="H205" s="40">
        <f t="shared" si="30"/>
        <v>2.3017902813299233E-2</v>
      </c>
      <c r="I205" s="171">
        <v>340</v>
      </c>
      <c r="J205" s="73">
        <f t="shared" si="35"/>
        <v>0.86956521739130432</v>
      </c>
      <c r="K205" s="69">
        <v>357</v>
      </c>
      <c r="L205" s="74">
        <f t="shared" si="28"/>
        <v>0.91304347826086951</v>
      </c>
      <c r="M205" s="72">
        <v>18</v>
      </c>
      <c r="N205" s="40">
        <f t="shared" si="31"/>
        <v>4.6035805626598467E-2</v>
      </c>
      <c r="O205" s="72">
        <v>8</v>
      </c>
      <c r="P205" s="40">
        <f t="shared" si="32"/>
        <v>2.0460358056265986E-2</v>
      </c>
      <c r="Q205" s="72">
        <v>1</v>
      </c>
      <c r="R205" s="40">
        <f t="shared" si="33"/>
        <v>2.5575447570332483E-3</v>
      </c>
      <c r="S205" s="72">
        <v>7</v>
      </c>
      <c r="T205" s="73">
        <f t="shared" si="34"/>
        <v>1.7902813299232736E-2</v>
      </c>
      <c r="U205" s="42"/>
      <c r="V205" s="42"/>
      <c r="W205" s="42"/>
    </row>
    <row r="206" spans="2:23" ht="12.75">
      <c r="B206" s="69" t="s">
        <v>367</v>
      </c>
      <c r="C206" s="119" t="str">
        <f>VLOOKUP(B206,[1]Sheet1!$A$2:$B$1929,2,FALSE)</f>
        <v>Intermediate Dental Procedures, 19 years and over</v>
      </c>
      <c r="D206" s="71">
        <v>3453</v>
      </c>
      <c r="E206" s="118">
        <v>13</v>
      </c>
      <c r="F206" s="40">
        <f t="shared" si="29"/>
        <v>3.7648421662322619E-3</v>
      </c>
      <c r="G206" s="72">
        <v>12</v>
      </c>
      <c r="H206" s="40">
        <f t="shared" si="30"/>
        <v>3.4752389226759338E-3</v>
      </c>
      <c r="I206" s="171">
        <v>1016</v>
      </c>
      <c r="J206" s="73">
        <f t="shared" si="35"/>
        <v>0.29423689545322906</v>
      </c>
      <c r="K206" s="69">
        <v>3229</v>
      </c>
      <c r="L206" s="74">
        <f t="shared" si="28"/>
        <v>0.93512887344338258</v>
      </c>
      <c r="M206" s="72">
        <v>84</v>
      </c>
      <c r="N206" s="40">
        <f t="shared" si="31"/>
        <v>2.4326672458731539E-2</v>
      </c>
      <c r="O206" s="72">
        <v>23</v>
      </c>
      <c r="P206" s="40">
        <f t="shared" si="32"/>
        <v>6.6608746017955403E-3</v>
      </c>
      <c r="Q206" s="72">
        <v>3</v>
      </c>
      <c r="R206" s="40">
        <f t="shared" si="33"/>
        <v>8.6880973066898344E-4</v>
      </c>
      <c r="S206" s="72">
        <v>114</v>
      </c>
      <c r="T206" s="73">
        <f t="shared" si="34"/>
        <v>3.3014769765421371E-2</v>
      </c>
      <c r="U206" s="42"/>
      <c r="V206" s="42"/>
      <c r="W206" s="42"/>
    </row>
    <row r="207" spans="2:23" ht="12.75">
      <c r="B207" s="69" t="s">
        <v>368</v>
      </c>
      <c r="C207" s="119" t="str">
        <f>VLOOKUP(B207,[1]Sheet1!$A$2:$B$1929,2,FALSE)</f>
        <v>Major Surgical Removal of Tooth, 18 years and under</v>
      </c>
      <c r="D207" s="71">
        <v>5333</v>
      </c>
      <c r="E207" s="118">
        <v>4</v>
      </c>
      <c r="F207" s="40">
        <f t="shared" si="29"/>
        <v>7.500468779298706E-4</v>
      </c>
      <c r="G207" s="72">
        <v>2</v>
      </c>
      <c r="H207" s="40">
        <f t="shared" si="30"/>
        <v>3.750234389649353E-4</v>
      </c>
      <c r="I207" s="171">
        <v>5149</v>
      </c>
      <c r="J207" s="73">
        <f t="shared" si="35"/>
        <v>0.96549784361522595</v>
      </c>
      <c r="K207" s="69">
        <v>4834</v>
      </c>
      <c r="L207" s="74">
        <f t="shared" ref="L207:L270" si="36">K207/$D207</f>
        <v>0.9064316519782486</v>
      </c>
      <c r="M207" s="72">
        <v>391</v>
      </c>
      <c r="N207" s="40">
        <f t="shared" si="31"/>
        <v>7.3317082317644847E-2</v>
      </c>
      <c r="O207" s="72">
        <v>6</v>
      </c>
      <c r="P207" s="40">
        <f t="shared" si="32"/>
        <v>1.1250703168948059E-3</v>
      </c>
      <c r="Q207" s="72">
        <v>0</v>
      </c>
      <c r="R207" s="40">
        <f t="shared" si="33"/>
        <v>0</v>
      </c>
      <c r="S207" s="72">
        <v>102</v>
      </c>
      <c r="T207" s="73">
        <f t="shared" si="34"/>
        <v>1.9126195387211702E-2</v>
      </c>
      <c r="U207" s="42"/>
      <c r="V207" s="42"/>
      <c r="W207" s="42"/>
    </row>
    <row r="208" spans="2:23" ht="12.75">
      <c r="B208" s="69" t="s">
        <v>369</v>
      </c>
      <c r="C208" s="119" t="str">
        <f>VLOOKUP(B208,[1]Sheet1!$A$2:$B$1929,2,FALSE)</f>
        <v>Major Surgical Removal of Tooth, 19 years and over</v>
      </c>
      <c r="D208" s="71">
        <v>35972</v>
      </c>
      <c r="E208" s="118">
        <v>8</v>
      </c>
      <c r="F208" s="40">
        <f t="shared" si="29"/>
        <v>2.2239519626376071E-4</v>
      </c>
      <c r="G208" s="72">
        <v>8</v>
      </c>
      <c r="H208" s="40">
        <f t="shared" si="30"/>
        <v>2.2239519626376071E-4</v>
      </c>
      <c r="I208" s="171">
        <v>22423</v>
      </c>
      <c r="J208" s="73">
        <f t="shared" si="35"/>
        <v>0.62334593572778829</v>
      </c>
      <c r="K208" s="69">
        <v>32077</v>
      </c>
      <c r="L208" s="74">
        <f t="shared" si="36"/>
        <v>0.89172133881908155</v>
      </c>
      <c r="M208" s="72">
        <v>1272</v>
      </c>
      <c r="N208" s="40">
        <f t="shared" si="31"/>
        <v>3.5360836205937954E-2</v>
      </c>
      <c r="O208" s="72">
        <v>10</v>
      </c>
      <c r="P208" s="40">
        <f t="shared" si="32"/>
        <v>2.7799399532970085E-4</v>
      </c>
      <c r="Q208" s="72">
        <v>1</v>
      </c>
      <c r="R208" s="40">
        <f t="shared" si="33"/>
        <v>2.7799399532970089E-5</v>
      </c>
      <c r="S208" s="72">
        <v>2612</v>
      </c>
      <c r="T208" s="73">
        <f t="shared" si="34"/>
        <v>7.2612031580117864E-2</v>
      </c>
      <c r="U208" s="42"/>
      <c r="V208" s="42"/>
      <c r="W208" s="42"/>
    </row>
    <row r="209" spans="2:23" ht="12.75">
      <c r="B209" s="69" t="s">
        <v>370</v>
      </c>
      <c r="C209" s="119" t="str">
        <f>VLOOKUP(B209,[1]Sheet1!$A$2:$B$1929,2,FALSE)</f>
        <v>Major Dental Procedures, 18 years and under</v>
      </c>
      <c r="D209" s="71">
        <v>1382</v>
      </c>
      <c r="E209" s="118">
        <v>73</v>
      </c>
      <c r="F209" s="40">
        <f t="shared" si="29"/>
        <v>5.2821997105643996E-2</v>
      </c>
      <c r="G209" s="72">
        <v>68</v>
      </c>
      <c r="H209" s="40">
        <f t="shared" si="30"/>
        <v>4.9204052098408106E-2</v>
      </c>
      <c r="I209" s="171">
        <v>1292</v>
      </c>
      <c r="J209" s="73">
        <f t="shared" si="35"/>
        <v>0.93487698986975398</v>
      </c>
      <c r="K209" s="69">
        <v>1224</v>
      </c>
      <c r="L209" s="74">
        <f t="shared" si="36"/>
        <v>0.88567293777134593</v>
      </c>
      <c r="M209" s="72">
        <v>113</v>
      </c>
      <c r="N209" s="40">
        <f t="shared" si="31"/>
        <v>8.1765557163531108E-2</v>
      </c>
      <c r="O209" s="72">
        <v>3</v>
      </c>
      <c r="P209" s="40">
        <f t="shared" si="32"/>
        <v>2.1707670043415342E-3</v>
      </c>
      <c r="Q209" s="72">
        <v>0</v>
      </c>
      <c r="R209" s="40">
        <f t="shared" si="33"/>
        <v>0</v>
      </c>
      <c r="S209" s="72">
        <v>42</v>
      </c>
      <c r="T209" s="73">
        <f t="shared" si="34"/>
        <v>3.0390738060781478E-2</v>
      </c>
      <c r="U209" s="42"/>
      <c r="V209" s="42"/>
      <c r="W209" s="42"/>
    </row>
    <row r="210" spans="2:23" ht="12.75">
      <c r="B210" s="69" t="s">
        <v>371</v>
      </c>
      <c r="C210" s="119" t="str">
        <f>VLOOKUP(B210,[1]Sheet1!$A$2:$B$1929,2,FALSE)</f>
        <v>Major Dental Procedures, 19 years and over</v>
      </c>
      <c r="D210" s="71">
        <v>29702</v>
      </c>
      <c r="E210" s="118">
        <v>18</v>
      </c>
      <c r="F210" s="40">
        <f t="shared" si="29"/>
        <v>6.0601979664669041E-4</v>
      </c>
      <c r="G210" s="72">
        <v>16</v>
      </c>
      <c r="H210" s="40">
        <f t="shared" si="30"/>
        <v>5.386842636859471E-4</v>
      </c>
      <c r="I210" s="171">
        <v>26003</v>
      </c>
      <c r="J210" s="73">
        <f t="shared" si="35"/>
        <v>0.87546293178910506</v>
      </c>
      <c r="K210" s="69">
        <v>26193</v>
      </c>
      <c r="L210" s="74">
        <f t="shared" si="36"/>
        <v>0.88185980742037573</v>
      </c>
      <c r="M210" s="72">
        <v>1333</v>
      </c>
      <c r="N210" s="40">
        <f t="shared" si="31"/>
        <v>4.4879132718335463E-2</v>
      </c>
      <c r="O210" s="72">
        <v>8</v>
      </c>
      <c r="P210" s="40">
        <f t="shared" si="32"/>
        <v>2.6934213184297355E-4</v>
      </c>
      <c r="Q210" s="72">
        <v>0</v>
      </c>
      <c r="R210" s="40">
        <f t="shared" si="33"/>
        <v>0</v>
      </c>
      <c r="S210" s="72">
        <v>2168</v>
      </c>
      <c r="T210" s="73">
        <f t="shared" si="34"/>
        <v>7.2991717729445835E-2</v>
      </c>
      <c r="U210" s="42"/>
      <c r="V210" s="42"/>
      <c r="W210" s="42"/>
    </row>
    <row r="211" spans="2:23" ht="12.75">
      <c r="B211" s="69" t="s">
        <v>372</v>
      </c>
      <c r="C211" s="119" t="str">
        <f>VLOOKUP(B211,[1]Sheet1!$A$2:$B$1929,2,FALSE)</f>
        <v>Extraction of Multiple Teeth, 18 years and under</v>
      </c>
      <c r="D211" s="71">
        <v>36925</v>
      </c>
      <c r="E211" s="118">
        <v>50</v>
      </c>
      <c r="F211" s="40">
        <f t="shared" si="29"/>
        <v>1.3540961408259986E-3</v>
      </c>
      <c r="G211" s="72">
        <v>44</v>
      </c>
      <c r="H211" s="40">
        <f t="shared" si="30"/>
        <v>1.1916046039268787E-3</v>
      </c>
      <c r="I211" s="171">
        <v>35896</v>
      </c>
      <c r="J211" s="73">
        <f t="shared" si="35"/>
        <v>0.97213270142180097</v>
      </c>
      <c r="K211" s="69">
        <v>33069</v>
      </c>
      <c r="L211" s="74">
        <f t="shared" si="36"/>
        <v>0.89557210561949896</v>
      </c>
      <c r="M211" s="72">
        <v>3406</v>
      </c>
      <c r="N211" s="40">
        <f t="shared" si="31"/>
        <v>9.224102911306703E-2</v>
      </c>
      <c r="O211" s="72">
        <v>23</v>
      </c>
      <c r="P211" s="40">
        <f t="shared" si="32"/>
        <v>6.2288422477995938E-4</v>
      </c>
      <c r="Q211" s="72">
        <v>20</v>
      </c>
      <c r="R211" s="40">
        <f t="shared" si="33"/>
        <v>5.4163845633039946E-4</v>
      </c>
      <c r="S211" s="72">
        <v>407</v>
      </c>
      <c r="T211" s="73">
        <f t="shared" si="34"/>
        <v>1.1022342586323629E-2</v>
      </c>
      <c r="U211" s="42"/>
      <c r="V211" s="42"/>
      <c r="W211" s="42"/>
    </row>
    <row r="212" spans="2:23" ht="12.75">
      <c r="B212" s="69" t="s">
        <v>373</v>
      </c>
      <c r="C212" s="119" t="str">
        <f>VLOOKUP(B212,[1]Sheet1!$A$2:$B$1929,2,FALSE)</f>
        <v>Extraction of Multiple Teeth, 19 years and over</v>
      </c>
      <c r="D212" s="71">
        <v>22591</v>
      </c>
      <c r="E212" s="118">
        <v>37</v>
      </c>
      <c r="F212" s="40">
        <f t="shared" si="29"/>
        <v>1.6378203709441813E-3</v>
      </c>
      <c r="G212" s="72">
        <v>36</v>
      </c>
      <c r="H212" s="40">
        <f t="shared" si="30"/>
        <v>1.5935549555132576E-3</v>
      </c>
      <c r="I212" s="171">
        <v>17587</v>
      </c>
      <c r="J212" s="73">
        <f t="shared" si="35"/>
        <v>0.77849586118365721</v>
      </c>
      <c r="K212" s="69">
        <v>20537</v>
      </c>
      <c r="L212" s="74">
        <f t="shared" si="36"/>
        <v>0.90907883670488243</v>
      </c>
      <c r="M212" s="72">
        <v>736</v>
      </c>
      <c r="N212" s="40">
        <f t="shared" si="31"/>
        <v>3.2579345757159928E-2</v>
      </c>
      <c r="O212" s="72">
        <v>15</v>
      </c>
      <c r="P212" s="40">
        <f t="shared" si="32"/>
        <v>6.6398123146385732E-4</v>
      </c>
      <c r="Q212" s="72">
        <v>12</v>
      </c>
      <c r="R212" s="40">
        <f t="shared" si="33"/>
        <v>5.3118498517108585E-4</v>
      </c>
      <c r="S212" s="72">
        <v>1291</v>
      </c>
      <c r="T212" s="73">
        <f t="shared" si="34"/>
        <v>5.7146651321322649E-2</v>
      </c>
      <c r="U212" s="42"/>
      <c r="V212" s="42"/>
      <c r="W212" s="42"/>
    </row>
    <row r="213" spans="2:23" ht="12.75">
      <c r="B213" s="69" t="s">
        <v>374</v>
      </c>
      <c r="C213" s="119" t="str">
        <f>VLOOKUP(B213,[1]Sheet1!$A$2:$B$1929,2,FALSE)</f>
        <v>Lung Transplant</v>
      </c>
      <c r="D213" s="71">
        <v>171</v>
      </c>
      <c r="E213" s="118">
        <v>165</v>
      </c>
      <c r="F213" s="40">
        <f t="shared" si="29"/>
        <v>0.96491228070175439</v>
      </c>
      <c r="G213" s="72">
        <v>123</v>
      </c>
      <c r="H213" s="40">
        <f t="shared" si="30"/>
        <v>0.7192982456140351</v>
      </c>
      <c r="I213" s="171">
        <v>171</v>
      </c>
      <c r="J213" s="73">
        <f t="shared" si="35"/>
        <v>1</v>
      </c>
      <c r="K213" s="69">
        <v>121</v>
      </c>
      <c r="L213" s="74">
        <f t="shared" si="36"/>
        <v>0.70760233918128657</v>
      </c>
      <c r="M213" s="72">
        <v>16</v>
      </c>
      <c r="N213" s="40">
        <f t="shared" si="31"/>
        <v>9.3567251461988299E-2</v>
      </c>
      <c r="O213" s="72">
        <v>32</v>
      </c>
      <c r="P213" s="40">
        <f t="shared" si="32"/>
        <v>0.1871345029239766</v>
      </c>
      <c r="Q213" s="72">
        <v>1</v>
      </c>
      <c r="R213" s="40">
        <f t="shared" si="33"/>
        <v>5.8479532163742687E-3</v>
      </c>
      <c r="S213" s="72">
        <v>1</v>
      </c>
      <c r="T213" s="73">
        <f t="shared" si="34"/>
        <v>5.8479532163742687E-3</v>
      </c>
      <c r="U213" s="42"/>
      <c r="V213" s="42"/>
      <c r="W213" s="42"/>
    </row>
    <row r="214" spans="2:23" ht="12.75">
      <c r="B214" s="69" t="s">
        <v>375</v>
      </c>
      <c r="C214" s="119" t="str">
        <f>VLOOKUP(B214,[1]Sheet1!$A$2:$B$1929,2,FALSE)</f>
        <v>Complex Thoracic Procedures with Major CC</v>
      </c>
      <c r="D214" s="71">
        <v>2622</v>
      </c>
      <c r="E214" s="118">
        <v>2558</v>
      </c>
      <c r="F214" s="40">
        <f t="shared" si="29"/>
        <v>0.97559115179252476</v>
      </c>
      <c r="G214" s="72">
        <v>2461</v>
      </c>
      <c r="H214" s="40">
        <f t="shared" si="30"/>
        <v>0.93859649122807021</v>
      </c>
      <c r="I214" s="171">
        <v>2496</v>
      </c>
      <c r="J214" s="73">
        <f t="shared" si="35"/>
        <v>0.95194508009153322</v>
      </c>
      <c r="K214" s="69">
        <v>2086</v>
      </c>
      <c r="L214" s="74">
        <f t="shared" si="36"/>
        <v>0.79557589626239511</v>
      </c>
      <c r="M214" s="72">
        <v>501</v>
      </c>
      <c r="N214" s="40">
        <f t="shared" si="31"/>
        <v>0.19107551487414187</v>
      </c>
      <c r="O214" s="72">
        <v>24</v>
      </c>
      <c r="P214" s="40">
        <f t="shared" si="32"/>
        <v>9.1533180778032037E-3</v>
      </c>
      <c r="Q214" s="72">
        <v>9</v>
      </c>
      <c r="R214" s="40">
        <f t="shared" si="33"/>
        <v>3.4324942791762012E-3</v>
      </c>
      <c r="S214" s="72">
        <v>2</v>
      </c>
      <c r="T214" s="73">
        <f t="shared" si="34"/>
        <v>7.6277650648360034E-4</v>
      </c>
      <c r="U214" s="42"/>
      <c r="V214" s="42"/>
      <c r="W214" s="42"/>
    </row>
    <row r="215" spans="2:23" ht="12.75">
      <c r="B215" s="69" t="s">
        <v>376</v>
      </c>
      <c r="C215" s="119" t="str">
        <f>VLOOKUP(B215,[1]Sheet1!$A$2:$B$1929,2,FALSE)</f>
        <v>Complex Thoracic Procedures with Intermediate CC</v>
      </c>
      <c r="D215" s="71">
        <v>5329</v>
      </c>
      <c r="E215" s="118">
        <v>5192</v>
      </c>
      <c r="F215" s="40">
        <f t="shared" si="29"/>
        <v>0.97429161193469693</v>
      </c>
      <c r="G215" s="72">
        <v>5169</v>
      </c>
      <c r="H215" s="40">
        <f t="shared" si="30"/>
        <v>0.96997560517920811</v>
      </c>
      <c r="I215" s="171">
        <v>5056</v>
      </c>
      <c r="J215" s="73">
        <f t="shared" si="35"/>
        <v>0.94877087633702384</v>
      </c>
      <c r="K215" s="69">
        <v>4350</v>
      </c>
      <c r="L215" s="74">
        <f t="shared" si="36"/>
        <v>0.81628823419027963</v>
      </c>
      <c r="M215" s="72">
        <v>960</v>
      </c>
      <c r="N215" s="40">
        <f t="shared" si="31"/>
        <v>0.18014636892475136</v>
      </c>
      <c r="O215" s="72">
        <v>14</v>
      </c>
      <c r="P215" s="40">
        <f t="shared" si="32"/>
        <v>2.6271345468192905E-3</v>
      </c>
      <c r="Q215" s="72">
        <v>4</v>
      </c>
      <c r="R215" s="40">
        <f t="shared" si="33"/>
        <v>7.5060987051979737E-4</v>
      </c>
      <c r="S215" s="72">
        <v>1</v>
      </c>
      <c r="T215" s="73">
        <f t="shared" si="34"/>
        <v>1.8765246762994934E-4</v>
      </c>
      <c r="U215" s="42"/>
      <c r="V215" s="42"/>
      <c r="W215" s="42"/>
    </row>
    <row r="216" spans="2:23" ht="12.75">
      <c r="B216" s="69" t="s">
        <v>377</v>
      </c>
      <c r="C216" s="119" t="str">
        <f>VLOOKUP(B216,[1]Sheet1!$A$2:$B$1929,2,FALSE)</f>
        <v>Complex Thoracic Procedures without CC</v>
      </c>
      <c r="D216" s="71">
        <v>2243</v>
      </c>
      <c r="E216" s="118">
        <v>2122</v>
      </c>
      <c r="F216" s="40">
        <f t="shared" si="29"/>
        <v>0.94605439144003567</v>
      </c>
      <c r="G216" s="72">
        <v>2117</v>
      </c>
      <c r="H216" s="40">
        <f t="shared" si="30"/>
        <v>0.94382523406152474</v>
      </c>
      <c r="I216" s="171">
        <v>2104</v>
      </c>
      <c r="J216" s="73">
        <f t="shared" si="35"/>
        <v>0.93802942487739638</v>
      </c>
      <c r="K216" s="69">
        <v>1878</v>
      </c>
      <c r="L216" s="74">
        <f t="shared" si="36"/>
        <v>0.83727151136870259</v>
      </c>
      <c r="M216" s="72">
        <v>348</v>
      </c>
      <c r="N216" s="40">
        <f t="shared" si="31"/>
        <v>0.15514935354436024</v>
      </c>
      <c r="O216" s="72">
        <v>13</v>
      </c>
      <c r="P216" s="40">
        <f t="shared" si="32"/>
        <v>5.7958091841283999E-3</v>
      </c>
      <c r="Q216" s="72">
        <v>3</v>
      </c>
      <c r="R216" s="40">
        <f t="shared" si="33"/>
        <v>1.3374944271065537E-3</v>
      </c>
      <c r="S216" s="72">
        <v>1</v>
      </c>
      <c r="T216" s="73">
        <f t="shared" si="34"/>
        <v>4.4583147570218456E-4</v>
      </c>
      <c r="U216" s="42"/>
      <c r="V216" s="42"/>
      <c r="W216" s="42"/>
    </row>
    <row r="217" spans="2:23" ht="12.75">
      <c r="B217" s="69" t="s">
        <v>378</v>
      </c>
      <c r="C217" s="119" t="str">
        <f>VLOOKUP(B217,[1]Sheet1!$A$2:$B$1929,2,FALSE)</f>
        <v>Major Thoracic Procedures with CC</v>
      </c>
      <c r="D217" s="71">
        <v>3955</v>
      </c>
      <c r="E217" s="118">
        <v>1537</v>
      </c>
      <c r="F217" s="40">
        <f t="shared" si="29"/>
        <v>0.38862199747155501</v>
      </c>
      <c r="G217" s="72">
        <v>1474</v>
      </c>
      <c r="H217" s="40">
        <f t="shared" si="30"/>
        <v>0.37269279393173199</v>
      </c>
      <c r="I217" s="171">
        <v>2200</v>
      </c>
      <c r="J217" s="73">
        <f t="shared" si="35"/>
        <v>0.55625790139064479</v>
      </c>
      <c r="K217" s="69">
        <v>3504</v>
      </c>
      <c r="L217" s="74">
        <f t="shared" si="36"/>
        <v>0.8859671302149178</v>
      </c>
      <c r="M217" s="72">
        <v>363</v>
      </c>
      <c r="N217" s="40">
        <f t="shared" si="31"/>
        <v>9.1782553729456387E-2</v>
      </c>
      <c r="O217" s="72">
        <v>52</v>
      </c>
      <c r="P217" s="40">
        <f t="shared" si="32"/>
        <v>1.3147914032869785E-2</v>
      </c>
      <c r="Q217" s="72">
        <v>13</v>
      </c>
      <c r="R217" s="40">
        <f t="shared" si="33"/>
        <v>3.2869785082174463E-3</v>
      </c>
      <c r="S217" s="72">
        <v>23</v>
      </c>
      <c r="T217" s="73">
        <f t="shared" si="34"/>
        <v>5.8154235145385586E-3</v>
      </c>
      <c r="U217" s="42"/>
      <c r="V217" s="42"/>
      <c r="W217" s="42"/>
    </row>
    <row r="218" spans="2:23" ht="12.75">
      <c r="B218" s="69" t="s">
        <v>379</v>
      </c>
      <c r="C218" s="119" t="str">
        <f>VLOOKUP(B218,[1]Sheet1!$A$2:$B$1929,2,FALSE)</f>
        <v>Major Thoracic Procedures without CC</v>
      </c>
      <c r="D218" s="71">
        <v>3160</v>
      </c>
      <c r="E218" s="118">
        <v>976</v>
      </c>
      <c r="F218" s="40">
        <f t="shared" si="29"/>
        <v>0.30886075949367087</v>
      </c>
      <c r="G218" s="72">
        <v>967</v>
      </c>
      <c r="H218" s="40">
        <f t="shared" si="30"/>
        <v>0.30601265822784812</v>
      </c>
      <c r="I218" s="171">
        <v>1705</v>
      </c>
      <c r="J218" s="73">
        <f t="shared" si="35"/>
        <v>0.53955696202531644</v>
      </c>
      <c r="K218" s="69">
        <v>2918</v>
      </c>
      <c r="L218" s="74">
        <f t="shared" si="36"/>
        <v>0.92341772151898738</v>
      </c>
      <c r="M218" s="72">
        <v>187</v>
      </c>
      <c r="N218" s="40">
        <f t="shared" si="31"/>
        <v>5.9177215189873421E-2</v>
      </c>
      <c r="O218" s="72">
        <v>16</v>
      </c>
      <c r="P218" s="40">
        <f t="shared" si="32"/>
        <v>5.0632911392405064E-3</v>
      </c>
      <c r="Q218" s="72">
        <v>7</v>
      </c>
      <c r="R218" s="40">
        <f t="shared" si="33"/>
        <v>2.2151898734177216E-3</v>
      </c>
      <c r="S218" s="72">
        <v>32</v>
      </c>
      <c r="T218" s="73">
        <f t="shared" si="34"/>
        <v>1.0126582278481013E-2</v>
      </c>
      <c r="U218" s="42"/>
      <c r="V218" s="42"/>
      <c r="W218" s="42"/>
    </row>
    <row r="219" spans="2:23" ht="12.75">
      <c r="B219" s="69" t="s">
        <v>380</v>
      </c>
      <c r="C219" s="119" t="str">
        <f>VLOOKUP(B219,[1]Sheet1!$A$2:$B$1929,2,FALSE)</f>
        <v>Intermediate Thoracic Procedures with CC</v>
      </c>
      <c r="D219" s="71">
        <v>8493</v>
      </c>
      <c r="E219" s="118">
        <v>4616</v>
      </c>
      <c r="F219" s="40">
        <f t="shared" si="29"/>
        <v>0.54350641704933478</v>
      </c>
      <c r="G219" s="72">
        <v>4360</v>
      </c>
      <c r="H219" s="40">
        <f t="shared" si="30"/>
        <v>0.51336394677970087</v>
      </c>
      <c r="I219" s="171">
        <v>5696</v>
      </c>
      <c r="J219" s="73">
        <f t="shared" si="35"/>
        <v>0.67066996349935237</v>
      </c>
      <c r="K219" s="69">
        <v>7248</v>
      </c>
      <c r="L219" s="74">
        <f t="shared" si="36"/>
        <v>0.85340868950900739</v>
      </c>
      <c r="M219" s="72">
        <v>1141</v>
      </c>
      <c r="N219" s="40">
        <f t="shared" si="31"/>
        <v>0.13434593194395383</v>
      </c>
      <c r="O219" s="72">
        <v>68</v>
      </c>
      <c r="P219" s="40">
        <f t="shared" si="32"/>
        <v>8.006593665371483E-3</v>
      </c>
      <c r="Q219" s="72">
        <v>21</v>
      </c>
      <c r="R219" s="40">
        <f t="shared" si="33"/>
        <v>2.4726245143058992E-3</v>
      </c>
      <c r="S219" s="72">
        <v>15</v>
      </c>
      <c r="T219" s="73">
        <f t="shared" si="34"/>
        <v>1.7661603673613563E-3</v>
      </c>
      <c r="U219" s="42"/>
      <c r="V219" s="42"/>
      <c r="W219" s="42"/>
    </row>
    <row r="220" spans="2:23" ht="12.75">
      <c r="B220" s="69" t="s">
        <v>381</v>
      </c>
      <c r="C220" s="119" t="str">
        <f>VLOOKUP(B220,[1]Sheet1!$A$2:$B$1929,2,FALSE)</f>
        <v>Intermediate Thoracic Procedures without CC</v>
      </c>
      <c r="D220" s="71">
        <v>3611</v>
      </c>
      <c r="E220" s="118">
        <v>1413</v>
      </c>
      <c r="F220" s="40">
        <f t="shared" si="29"/>
        <v>0.39130434782608697</v>
      </c>
      <c r="G220" s="72">
        <v>1402</v>
      </c>
      <c r="H220" s="40">
        <f t="shared" si="30"/>
        <v>0.38825810024923846</v>
      </c>
      <c r="I220" s="171">
        <v>2618</v>
      </c>
      <c r="J220" s="73">
        <f t="shared" si="35"/>
        <v>0.72500692328994742</v>
      </c>
      <c r="K220" s="69">
        <v>3173</v>
      </c>
      <c r="L220" s="74">
        <f t="shared" si="36"/>
        <v>0.87870396012184993</v>
      </c>
      <c r="M220" s="72">
        <v>406</v>
      </c>
      <c r="N220" s="40">
        <f t="shared" si="31"/>
        <v>0.11243422874549987</v>
      </c>
      <c r="O220" s="72">
        <v>14</v>
      </c>
      <c r="P220" s="40">
        <f t="shared" si="32"/>
        <v>3.8770423705344779E-3</v>
      </c>
      <c r="Q220" s="72">
        <v>8</v>
      </c>
      <c r="R220" s="40">
        <f t="shared" si="33"/>
        <v>2.2154527831625588E-3</v>
      </c>
      <c r="S220" s="72">
        <v>10</v>
      </c>
      <c r="T220" s="73">
        <f t="shared" si="34"/>
        <v>2.7693159789531985E-3</v>
      </c>
      <c r="U220" s="42"/>
      <c r="V220" s="42"/>
      <c r="W220" s="42"/>
    </row>
    <row r="221" spans="2:23" ht="12.75">
      <c r="B221" s="69" t="s">
        <v>382</v>
      </c>
      <c r="C221" s="119" t="str">
        <f>VLOOKUP(B221,[1]Sheet1!$A$2:$B$1929,2,FALSE)</f>
        <v>Minor Thoracic Procedures</v>
      </c>
      <c r="D221" s="71">
        <v>13642</v>
      </c>
      <c r="E221" s="118">
        <v>903</v>
      </c>
      <c r="F221" s="40">
        <f t="shared" si="29"/>
        <v>6.6192640375311543E-2</v>
      </c>
      <c r="G221" s="72">
        <v>880</v>
      </c>
      <c r="H221" s="40">
        <f t="shared" si="30"/>
        <v>6.4506670576161856E-2</v>
      </c>
      <c r="I221" s="171">
        <v>5093</v>
      </c>
      <c r="J221" s="73">
        <f t="shared" si="35"/>
        <v>0.37333235595953673</v>
      </c>
      <c r="K221" s="69">
        <v>12393</v>
      </c>
      <c r="L221" s="74">
        <f t="shared" si="36"/>
        <v>0.90844450960269751</v>
      </c>
      <c r="M221" s="72">
        <v>891</v>
      </c>
      <c r="N221" s="40">
        <f t="shared" si="31"/>
        <v>6.5313003958363883E-2</v>
      </c>
      <c r="O221" s="72">
        <v>111</v>
      </c>
      <c r="P221" s="40">
        <f t="shared" si="32"/>
        <v>8.136636856765871E-3</v>
      </c>
      <c r="Q221" s="72">
        <v>72</v>
      </c>
      <c r="R221" s="40">
        <f t="shared" si="33"/>
        <v>5.2778185016859698E-3</v>
      </c>
      <c r="S221" s="72">
        <v>175</v>
      </c>
      <c r="T221" s="73">
        <f t="shared" si="34"/>
        <v>1.2828031080486732E-2</v>
      </c>
      <c r="U221" s="42"/>
      <c r="V221" s="42"/>
      <c r="W221" s="42"/>
    </row>
    <row r="222" spans="2:23" ht="12.75">
      <c r="B222" s="69" t="s">
        <v>383</v>
      </c>
      <c r="C222" s="119" t="str">
        <f>VLOOKUP(B222,[1]Sheet1!$A$2:$B$1929,2,FALSE)</f>
        <v>Fibre Optic Bronchoscopy, 19 years and over</v>
      </c>
      <c r="D222" s="71">
        <v>36327</v>
      </c>
      <c r="E222" s="118">
        <v>1268</v>
      </c>
      <c r="F222" s="40">
        <f t="shared" si="29"/>
        <v>3.4905166955707875E-2</v>
      </c>
      <c r="G222" s="72">
        <v>1202</v>
      </c>
      <c r="H222" s="40">
        <f t="shared" si="30"/>
        <v>3.3088336499022764E-2</v>
      </c>
      <c r="I222" s="171">
        <v>8696</v>
      </c>
      <c r="J222" s="73">
        <f t="shared" si="35"/>
        <v>0.23938117653535937</v>
      </c>
      <c r="K222" s="69">
        <v>32718</v>
      </c>
      <c r="L222" s="74">
        <f t="shared" si="36"/>
        <v>0.90065240730035512</v>
      </c>
      <c r="M222" s="72">
        <v>2180</v>
      </c>
      <c r="N222" s="40">
        <f t="shared" si="31"/>
        <v>6.0010460538993032E-2</v>
      </c>
      <c r="O222" s="72">
        <v>390</v>
      </c>
      <c r="P222" s="40">
        <f t="shared" si="32"/>
        <v>1.073581633495747E-2</v>
      </c>
      <c r="Q222" s="72">
        <v>344</v>
      </c>
      <c r="R222" s="40">
        <f t="shared" si="33"/>
        <v>9.4695405621163329E-3</v>
      </c>
      <c r="S222" s="72">
        <v>695</v>
      </c>
      <c r="T222" s="73">
        <f t="shared" si="34"/>
        <v>1.9131775263578055E-2</v>
      </c>
      <c r="U222" s="42"/>
      <c r="V222" s="42"/>
      <c r="W222" s="42"/>
    </row>
    <row r="223" spans="2:23" ht="12.75">
      <c r="B223" s="69" t="s">
        <v>384</v>
      </c>
      <c r="C223" s="119" t="str">
        <f>VLOOKUP(B223,[1]Sheet1!$A$2:$B$1929,2,FALSE)</f>
        <v>Fibre Optic Bronchoscopy, 18 years and under</v>
      </c>
      <c r="D223" s="71">
        <v>881</v>
      </c>
      <c r="E223" s="118">
        <v>627</v>
      </c>
      <c r="F223" s="40">
        <f t="shared" si="29"/>
        <v>0.71169125993189553</v>
      </c>
      <c r="G223" s="72">
        <v>614</v>
      </c>
      <c r="H223" s="40">
        <f t="shared" si="30"/>
        <v>0.69693530079455168</v>
      </c>
      <c r="I223" s="171">
        <v>539</v>
      </c>
      <c r="J223" s="73">
        <f t="shared" si="35"/>
        <v>0.6118047673098751</v>
      </c>
      <c r="K223" s="69">
        <v>829</v>
      </c>
      <c r="L223" s="74">
        <f t="shared" si="36"/>
        <v>0.94097616345062429</v>
      </c>
      <c r="M223" s="72">
        <v>35</v>
      </c>
      <c r="N223" s="40">
        <f t="shared" si="31"/>
        <v>3.9727582292849034E-2</v>
      </c>
      <c r="O223" s="72">
        <v>10</v>
      </c>
      <c r="P223" s="40">
        <f t="shared" si="32"/>
        <v>1.1350737797956867E-2</v>
      </c>
      <c r="Q223" s="72">
        <v>5</v>
      </c>
      <c r="R223" s="40">
        <f t="shared" si="33"/>
        <v>5.6753688989784334E-3</v>
      </c>
      <c r="S223" s="72">
        <v>2</v>
      </c>
      <c r="T223" s="73">
        <f t="shared" si="34"/>
        <v>2.2701475595913734E-3</v>
      </c>
      <c r="U223" s="42"/>
      <c r="V223" s="42"/>
      <c r="W223" s="42"/>
    </row>
    <row r="224" spans="2:23" ht="12.75">
      <c r="B224" s="69" t="s">
        <v>385</v>
      </c>
      <c r="C224" s="119" t="str">
        <f>VLOOKUP(B224,[1]Sheet1!$A$2:$B$1929,2,FALSE)</f>
        <v>Rigid Bronchoscopy</v>
      </c>
      <c r="D224" s="71">
        <v>733</v>
      </c>
      <c r="E224" s="118">
        <v>622</v>
      </c>
      <c r="F224" s="40">
        <f t="shared" si="29"/>
        <v>0.84856753069577084</v>
      </c>
      <c r="G224" s="72">
        <v>600</v>
      </c>
      <c r="H224" s="40">
        <f t="shared" si="30"/>
        <v>0.81855388813096863</v>
      </c>
      <c r="I224" s="171">
        <v>331</v>
      </c>
      <c r="J224" s="73">
        <f t="shared" si="35"/>
        <v>0.451568894952251</v>
      </c>
      <c r="K224" s="69">
        <v>611</v>
      </c>
      <c r="L224" s="74">
        <f t="shared" si="36"/>
        <v>0.83356070941336968</v>
      </c>
      <c r="M224" s="72">
        <v>99</v>
      </c>
      <c r="N224" s="40">
        <f t="shared" si="31"/>
        <v>0.13506139154160982</v>
      </c>
      <c r="O224" s="72">
        <v>15</v>
      </c>
      <c r="P224" s="40">
        <f t="shared" si="32"/>
        <v>2.0463847203274217E-2</v>
      </c>
      <c r="Q224" s="72">
        <v>7</v>
      </c>
      <c r="R224" s="40">
        <f t="shared" si="33"/>
        <v>9.5497953615279671E-3</v>
      </c>
      <c r="S224" s="72">
        <v>1</v>
      </c>
      <c r="T224" s="73">
        <f t="shared" si="34"/>
        <v>1.364256480218281E-3</v>
      </c>
      <c r="U224" s="42"/>
      <c r="V224" s="42"/>
      <c r="W224" s="42"/>
    </row>
    <row r="225" spans="2:23" ht="12.75">
      <c r="B225" s="69" t="s">
        <v>386</v>
      </c>
      <c r="C225" s="119" t="str">
        <f>VLOOKUP(B225,[1]Sheet1!$A$2:$B$1929,2,FALSE)</f>
        <v>Pulmonary Embolus with Major CC</v>
      </c>
      <c r="D225" s="71">
        <v>17744</v>
      </c>
      <c r="E225" s="118">
        <v>221</v>
      </c>
      <c r="F225" s="40">
        <f t="shared" si="29"/>
        <v>1.2454914337240757E-2</v>
      </c>
      <c r="G225" s="72">
        <v>201</v>
      </c>
      <c r="H225" s="40">
        <f t="shared" si="30"/>
        <v>1.1327772768259694E-2</v>
      </c>
      <c r="I225" s="171">
        <v>17736</v>
      </c>
      <c r="J225" s="73">
        <f t="shared" si="35"/>
        <v>0.99954914337240752</v>
      </c>
      <c r="K225" s="69">
        <v>16703</v>
      </c>
      <c r="L225" s="74">
        <f t="shared" si="36"/>
        <v>0.94133228133453561</v>
      </c>
      <c r="M225" s="72">
        <v>941</v>
      </c>
      <c r="N225" s="40">
        <f t="shared" si="31"/>
        <v>5.3032010820559063E-2</v>
      </c>
      <c r="O225" s="72">
        <v>10</v>
      </c>
      <c r="P225" s="40">
        <f t="shared" si="32"/>
        <v>5.63570784490532E-4</v>
      </c>
      <c r="Q225" s="72">
        <v>1</v>
      </c>
      <c r="R225" s="40">
        <f t="shared" si="33"/>
        <v>5.6357078449053198E-5</v>
      </c>
      <c r="S225" s="72">
        <v>89</v>
      </c>
      <c r="T225" s="73">
        <f t="shared" si="34"/>
        <v>5.015779981965735E-3</v>
      </c>
      <c r="U225" s="42"/>
      <c r="V225" s="42"/>
      <c r="W225" s="42"/>
    </row>
    <row r="226" spans="2:23" ht="12.75">
      <c r="B226" s="69" t="s">
        <v>387</v>
      </c>
      <c r="C226" s="119" t="str">
        <f>VLOOKUP(B226,[1]Sheet1!$A$2:$B$1929,2,FALSE)</f>
        <v>Pulmonary Embolus with Intermediate CC</v>
      </c>
      <c r="D226" s="71">
        <v>15684</v>
      </c>
      <c r="E226" s="118">
        <v>74</v>
      </c>
      <c r="F226" s="40">
        <f t="shared" si="29"/>
        <v>4.7181841366998219E-3</v>
      </c>
      <c r="G226" s="72">
        <v>67</v>
      </c>
      <c r="H226" s="40">
        <f t="shared" si="30"/>
        <v>4.2718694210660546E-3</v>
      </c>
      <c r="I226" s="171">
        <v>15680</v>
      </c>
      <c r="J226" s="73">
        <f t="shared" si="35"/>
        <v>0.99974496301963789</v>
      </c>
      <c r="K226" s="69">
        <v>14994</v>
      </c>
      <c r="L226" s="74">
        <f t="shared" si="36"/>
        <v>0.95600612088752868</v>
      </c>
      <c r="M226" s="72">
        <v>518</v>
      </c>
      <c r="N226" s="40">
        <f t="shared" si="31"/>
        <v>3.302728895689875E-2</v>
      </c>
      <c r="O226" s="72">
        <v>59</v>
      </c>
      <c r="P226" s="40">
        <f t="shared" si="32"/>
        <v>3.7617954603417496E-3</v>
      </c>
      <c r="Q226" s="72">
        <v>13</v>
      </c>
      <c r="R226" s="40">
        <f t="shared" si="33"/>
        <v>8.2887018617699569E-4</v>
      </c>
      <c r="S226" s="72">
        <v>100</v>
      </c>
      <c r="T226" s="73">
        <f t="shared" si="34"/>
        <v>6.3759245090538128E-3</v>
      </c>
      <c r="U226" s="42"/>
      <c r="V226" s="42"/>
      <c r="W226" s="42"/>
    </row>
    <row r="227" spans="2:23" ht="12.75">
      <c r="B227" s="69" t="s">
        <v>388</v>
      </c>
      <c r="C227" s="119" t="str">
        <f>VLOOKUP(B227,[1]Sheet1!$A$2:$B$1929,2,FALSE)</f>
        <v>Pulmonary Embolus without CC</v>
      </c>
      <c r="D227" s="71">
        <v>5920</v>
      </c>
      <c r="E227" s="118">
        <v>10</v>
      </c>
      <c r="F227" s="40">
        <f t="shared" si="29"/>
        <v>1.6891891891891893E-3</v>
      </c>
      <c r="G227" s="72">
        <v>10</v>
      </c>
      <c r="H227" s="40">
        <f t="shared" si="30"/>
        <v>1.6891891891891893E-3</v>
      </c>
      <c r="I227" s="171">
        <v>5917</v>
      </c>
      <c r="J227" s="73">
        <f t="shared" si="35"/>
        <v>0.99949324324324329</v>
      </c>
      <c r="K227" s="69">
        <v>5662</v>
      </c>
      <c r="L227" s="74">
        <f t="shared" si="36"/>
        <v>0.95641891891891895</v>
      </c>
      <c r="M227" s="72">
        <v>220</v>
      </c>
      <c r="N227" s="40">
        <f t="shared" si="31"/>
        <v>3.7162162162162164E-2</v>
      </c>
      <c r="O227" s="72">
        <v>7</v>
      </c>
      <c r="P227" s="40">
        <f t="shared" si="32"/>
        <v>1.1824324324324325E-3</v>
      </c>
      <c r="Q227" s="72">
        <v>1</v>
      </c>
      <c r="R227" s="40">
        <f t="shared" si="33"/>
        <v>1.6891891891891893E-4</v>
      </c>
      <c r="S227" s="72">
        <v>30</v>
      </c>
      <c r="T227" s="73">
        <f t="shared" si="34"/>
        <v>5.0675675675675678E-3</v>
      </c>
      <c r="U227" s="42"/>
      <c r="V227" s="42"/>
      <c r="W227" s="42"/>
    </row>
    <row r="228" spans="2:23" ht="12.75">
      <c r="B228" s="69" t="s">
        <v>389</v>
      </c>
      <c r="C228" s="119" t="str">
        <f>VLOOKUP(B228,[1]Sheet1!$A$2:$B$1929,2,FALSE)</f>
        <v>Lung Abscess-Empyema with Major CC</v>
      </c>
      <c r="D228" s="71">
        <v>2243</v>
      </c>
      <c r="E228" s="118">
        <v>259</v>
      </c>
      <c r="F228" s="40">
        <f t="shared" si="29"/>
        <v>0.1154703522068658</v>
      </c>
      <c r="G228" s="72">
        <v>237</v>
      </c>
      <c r="H228" s="40">
        <f t="shared" si="30"/>
        <v>0.10566205974141775</v>
      </c>
      <c r="I228" s="171">
        <v>1697</v>
      </c>
      <c r="J228" s="73">
        <f t="shared" si="35"/>
        <v>0.75657601426660726</v>
      </c>
      <c r="K228" s="69">
        <v>1813</v>
      </c>
      <c r="L228" s="74">
        <f t="shared" si="36"/>
        <v>0.80829246544806066</v>
      </c>
      <c r="M228" s="72">
        <v>305</v>
      </c>
      <c r="N228" s="40">
        <f t="shared" si="31"/>
        <v>0.13597860008916629</v>
      </c>
      <c r="O228" s="72">
        <v>106</v>
      </c>
      <c r="P228" s="40">
        <f t="shared" si="32"/>
        <v>4.7258136424431565E-2</v>
      </c>
      <c r="Q228" s="72">
        <v>9</v>
      </c>
      <c r="R228" s="40">
        <f t="shared" si="33"/>
        <v>4.012483281319661E-3</v>
      </c>
      <c r="S228" s="72">
        <v>10</v>
      </c>
      <c r="T228" s="73">
        <f t="shared" si="34"/>
        <v>4.4583147570218459E-3</v>
      </c>
      <c r="U228" s="42"/>
      <c r="V228" s="42"/>
      <c r="W228" s="42"/>
    </row>
    <row r="229" spans="2:23" ht="12.75">
      <c r="B229" s="69" t="s">
        <v>390</v>
      </c>
      <c r="C229" s="119" t="str">
        <f>VLOOKUP(B229,[1]Sheet1!$A$2:$B$1929,2,FALSE)</f>
        <v>Lung Abscess-Empyema with Intermediate CC</v>
      </c>
      <c r="D229" s="71">
        <v>1535</v>
      </c>
      <c r="E229" s="118">
        <v>231</v>
      </c>
      <c r="F229" s="40">
        <f t="shared" si="29"/>
        <v>0.1504885993485342</v>
      </c>
      <c r="G229" s="72">
        <v>230</v>
      </c>
      <c r="H229" s="40">
        <f t="shared" si="30"/>
        <v>0.14983713355048861</v>
      </c>
      <c r="I229" s="171">
        <v>1092</v>
      </c>
      <c r="J229" s="73">
        <f t="shared" si="35"/>
        <v>0.71140065146579801</v>
      </c>
      <c r="K229" s="69">
        <v>1211</v>
      </c>
      <c r="L229" s="74">
        <f t="shared" si="36"/>
        <v>0.78892508143322471</v>
      </c>
      <c r="M229" s="72">
        <v>234</v>
      </c>
      <c r="N229" s="40">
        <f t="shared" si="31"/>
        <v>0.15244299674267101</v>
      </c>
      <c r="O229" s="72">
        <v>82</v>
      </c>
      <c r="P229" s="40">
        <f t="shared" si="32"/>
        <v>5.3420195439739415E-2</v>
      </c>
      <c r="Q229" s="72">
        <v>5</v>
      </c>
      <c r="R229" s="40">
        <f t="shared" si="33"/>
        <v>3.2573289902280132E-3</v>
      </c>
      <c r="S229" s="72">
        <v>3</v>
      </c>
      <c r="T229" s="73">
        <f t="shared" si="34"/>
        <v>1.9543973941368079E-3</v>
      </c>
      <c r="U229" s="42"/>
      <c r="V229" s="42"/>
      <c r="W229" s="42"/>
    </row>
    <row r="230" spans="2:23" ht="12.75">
      <c r="B230" s="69" t="s">
        <v>391</v>
      </c>
      <c r="C230" s="119" t="str">
        <f>VLOOKUP(B230,[1]Sheet1!$A$2:$B$1929,2,FALSE)</f>
        <v>Lung Abscess-Empyema without CC</v>
      </c>
      <c r="D230" s="71">
        <v>350</v>
      </c>
      <c r="E230" s="118">
        <v>77</v>
      </c>
      <c r="F230" s="40">
        <f t="shared" si="29"/>
        <v>0.22</v>
      </c>
      <c r="G230" s="72">
        <v>77</v>
      </c>
      <c r="H230" s="40">
        <f t="shared" si="30"/>
        <v>0.22</v>
      </c>
      <c r="I230" s="171">
        <v>246</v>
      </c>
      <c r="J230" s="73">
        <f t="shared" si="35"/>
        <v>0.70285714285714285</v>
      </c>
      <c r="K230" s="69">
        <v>287</v>
      </c>
      <c r="L230" s="74">
        <f t="shared" si="36"/>
        <v>0.82</v>
      </c>
      <c r="M230" s="72">
        <v>39</v>
      </c>
      <c r="N230" s="40">
        <f t="shared" si="31"/>
        <v>0.11142857142857143</v>
      </c>
      <c r="O230" s="72">
        <v>16</v>
      </c>
      <c r="P230" s="40">
        <f t="shared" si="32"/>
        <v>4.5714285714285714E-2</v>
      </c>
      <c r="Q230" s="72">
        <v>2</v>
      </c>
      <c r="R230" s="40">
        <f t="shared" si="33"/>
        <v>5.7142857142857143E-3</v>
      </c>
      <c r="S230" s="72">
        <v>6</v>
      </c>
      <c r="T230" s="73">
        <f t="shared" si="34"/>
        <v>1.7142857142857144E-2</v>
      </c>
      <c r="U230" s="42"/>
      <c r="V230" s="42"/>
      <c r="W230" s="42"/>
    </row>
    <row r="231" spans="2:23" ht="12.75">
      <c r="B231" s="69" t="s">
        <v>392</v>
      </c>
      <c r="C231" s="119" t="str">
        <f>VLOOKUP(B231,[1]Sheet1!$A$2:$B$1929,2,FALSE)</f>
        <v>Lobar, Atypical or Viral Pneumonia, with Major CC</v>
      </c>
      <c r="D231" s="71">
        <v>188916</v>
      </c>
      <c r="E231" s="118">
        <v>3870</v>
      </c>
      <c r="F231" s="40">
        <f t="shared" si="29"/>
        <v>2.0485295051769041E-2</v>
      </c>
      <c r="G231" s="72">
        <v>3565</v>
      </c>
      <c r="H231" s="40">
        <f t="shared" si="30"/>
        <v>1.8870820893942281E-2</v>
      </c>
      <c r="I231" s="171">
        <v>70943</v>
      </c>
      <c r="J231" s="73">
        <f t="shared" si="35"/>
        <v>0.37552668911050413</v>
      </c>
      <c r="K231" s="69">
        <v>180223</v>
      </c>
      <c r="L231" s="74">
        <f t="shared" si="36"/>
        <v>0.95398483982299009</v>
      </c>
      <c r="M231" s="72">
        <v>7661</v>
      </c>
      <c r="N231" s="40">
        <f t="shared" si="31"/>
        <v>4.0552414829871479E-2</v>
      </c>
      <c r="O231" s="72">
        <v>30</v>
      </c>
      <c r="P231" s="40">
        <f t="shared" si="32"/>
        <v>1.5880073683541892E-4</v>
      </c>
      <c r="Q231" s="72">
        <v>9</v>
      </c>
      <c r="R231" s="40">
        <f t="shared" si="33"/>
        <v>4.7640221050625678E-5</v>
      </c>
      <c r="S231" s="72">
        <v>993</v>
      </c>
      <c r="T231" s="73">
        <f t="shared" si="34"/>
        <v>5.2563043892523663E-3</v>
      </c>
      <c r="U231" s="42"/>
      <c r="V231" s="42"/>
      <c r="W231" s="42"/>
    </row>
    <row r="232" spans="2:23" ht="12.75">
      <c r="B232" s="69" t="s">
        <v>393</v>
      </c>
      <c r="C232" s="119" t="str">
        <f>VLOOKUP(B232,[1]Sheet1!$A$2:$B$1929,2,FALSE)</f>
        <v>Lobar, Atypical or Viral Pneumonia, with Intermediate CC</v>
      </c>
      <c r="D232" s="71">
        <v>78658</v>
      </c>
      <c r="E232" s="118">
        <v>514</v>
      </c>
      <c r="F232" s="40">
        <f t="shared" si="29"/>
        <v>6.5346182206514275E-3</v>
      </c>
      <c r="G232" s="72">
        <v>459</v>
      </c>
      <c r="H232" s="40">
        <f t="shared" si="30"/>
        <v>5.8353886445116831E-3</v>
      </c>
      <c r="I232" s="171">
        <v>28697</v>
      </c>
      <c r="J232" s="73">
        <f t="shared" si="35"/>
        <v>0.36483256629967709</v>
      </c>
      <c r="K232" s="69">
        <v>75313</v>
      </c>
      <c r="L232" s="74">
        <f t="shared" si="36"/>
        <v>0.95747412850568281</v>
      </c>
      <c r="M232" s="72">
        <v>2861</v>
      </c>
      <c r="N232" s="40">
        <f t="shared" si="31"/>
        <v>3.6372651224287421E-2</v>
      </c>
      <c r="O232" s="72">
        <v>13</v>
      </c>
      <c r="P232" s="40">
        <f t="shared" si="32"/>
        <v>1.6527244526939408E-4</v>
      </c>
      <c r="Q232" s="72">
        <v>7</v>
      </c>
      <c r="R232" s="40">
        <f t="shared" si="33"/>
        <v>8.8992855145058353E-5</v>
      </c>
      <c r="S232" s="72">
        <v>464</v>
      </c>
      <c r="T232" s="73">
        <f t="shared" si="34"/>
        <v>5.8989549696152966E-3</v>
      </c>
      <c r="U232" s="42"/>
      <c r="V232" s="42"/>
      <c r="W232" s="42"/>
    </row>
    <row r="233" spans="2:23" ht="12.75">
      <c r="B233" s="69" t="s">
        <v>394</v>
      </c>
      <c r="C233" s="119" t="str">
        <f>VLOOKUP(B233,[1]Sheet1!$A$2:$B$1929,2,FALSE)</f>
        <v>Lobar, Atypical or Viral Pneumonia, without CC</v>
      </c>
      <c r="D233" s="71">
        <v>16736</v>
      </c>
      <c r="E233" s="118">
        <v>60</v>
      </c>
      <c r="F233" s="40">
        <f t="shared" si="29"/>
        <v>3.5850860420650094E-3</v>
      </c>
      <c r="G233" s="72">
        <v>60</v>
      </c>
      <c r="H233" s="40">
        <f t="shared" si="30"/>
        <v>3.5850860420650094E-3</v>
      </c>
      <c r="I233" s="171">
        <v>5686</v>
      </c>
      <c r="J233" s="73">
        <f t="shared" si="35"/>
        <v>0.33974665391969405</v>
      </c>
      <c r="K233" s="69">
        <v>15934</v>
      </c>
      <c r="L233" s="74">
        <f t="shared" si="36"/>
        <v>0.95207934990439769</v>
      </c>
      <c r="M233" s="72">
        <v>629</v>
      </c>
      <c r="N233" s="40">
        <f t="shared" si="31"/>
        <v>3.7583652007648183E-2</v>
      </c>
      <c r="O233" s="72">
        <v>7</v>
      </c>
      <c r="P233" s="40">
        <f t="shared" si="32"/>
        <v>4.1826003824091781E-4</v>
      </c>
      <c r="Q233" s="72">
        <v>12</v>
      </c>
      <c r="R233" s="40">
        <f t="shared" si="33"/>
        <v>7.1701720841300194E-4</v>
      </c>
      <c r="S233" s="72">
        <v>154</v>
      </c>
      <c r="T233" s="73">
        <f t="shared" si="34"/>
        <v>9.201720841300191E-3</v>
      </c>
      <c r="U233" s="42"/>
      <c r="V233" s="42"/>
      <c r="W233" s="42"/>
    </row>
    <row r="234" spans="2:23" ht="12.75">
      <c r="B234" s="69" t="s">
        <v>395</v>
      </c>
      <c r="C234" s="119" t="str">
        <f>VLOOKUP(B234,[1]Sheet1!$A$2:$B$1929,2,FALSE)</f>
        <v>Bronchiectasis with CC</v>
      </c>
      <c r="D234" s="71">
        <v>12533</v>
      </c>
      <c r="E234" s="118">
        <v>141</v>
      </c>
      <c r="F234" s="40">
        <f t="shared" si="29"/>
        <v>1.1250299210085375E-2</v>
      </c>
      <c r="G234" s="72">
        <v>125</v>
      </c>
      <c r="H234" s="40">
        <f t="shared" si="30"/>
        <v>9.9736695124870347E-3</v>
      </c>
      <c r="I234" s="171">
        <v>402</v>
      </c>
      <c r="J234" s="73">
        <f t="shared" si="35"/>
        <v>3.2075321152158304E-2</v>
      </c>
      <c r="K234" s="69">
        <v>11639</v>
      </c>
      <c r="L234" s="74">
        <f t="shared" si="36"/>
        <v>0.92866831564669272</v>
      </c>
      <c r="M234" s="72">
        <v>827</v>
      </c>
      <c r="N234" s="40">
        <f t="shared" si="31"/>
        <v>6.5985797494614223E-2</v>
      </c>
      <c r="O234" s="72">
        <v>35</v>
      </c>
      <c r="P234" s="40">
        <f t="shared" si="32"/>
        <v>2.7926274634963695E-3</v>
      </c>
      <c r="Q234" s="72">
        <v>0</v>
      </c>
      <c r="R234" s="40">
        <f t="shared" si="33"/>
        <v>0</v>
      </c>
      <c r="S234" s="72">
        <v>32</v>
      </c>
      <c r="T234" s="73">
        <f t="shared" si="34"/>
        <v>2.5532593951966809E-3</v>
      </c>
      <c r="U234" s="42"/>
      <c r="V234" s="42"/>
      <c r="W234" s="42"/>
    </row>
    <row r="235" spans="2:23" ht="12.75">
      <c r="B235" s="69" t="s">
        <v>396</v>
      </c>
      <c r="C235" s="119" t="str">
        <f>VLOOKUP(B235,[1]Sheet1!$A$2:$B$1929,2,FALSE)</f>
        <v>Bronchiectasis without CC</v>
      </c>
      <c r="D235" s="71">
        <v>1813</v>
      </c>
      <c r="E235" s="118">
        <v>9</v>
      </c>
      <c r="F235" s="40">
        <f t="shared" si="29"/>
        <v>4.9641478212906782E-3</v>
      </c>
      <c r="G235" s="72">
        <v>6</v>
      </c>
      <c r="H235" s="40">
        <f t="shared" si="30"/>
        <v>3.3094318808604521E-3</v>
      </c>
      <c r="I235" s="171">
        <v>11</v>
      </c>
      <c r="J235" s="73">
        <f t="shared" si="35"/>
        <v>6.0672917815774961E-3</v>
      </c>
      <c r="K235" s="69">
        <v>1615</v>
      </c>
      <c r="L235" s="74">
        <f t="shared" si="36"/>
        <v>0.89078874793160512</v>
      </c>
      <c r="M235" s="72">
        <v>92</v>
      </c>
      <c r="N235" s="40">
        <f t="shared" si="31"/>
        <v>5.0744622173193601E-2</v>
      </c>
      <c r="O235" s="72">
        <v>36</v>
      </c>
      <c r="P235" s="40">
        <f t="shared" si="32"/>
        <v>1.9856591285162713E-2</v>
      </c>
      <c r="Q235" s="72">
        <v>0</v>
      </c>
      <c r="R235" s="40">
        <f t="shared" si="33"/>
        <v>0</v>
      </c>
      <c r="S235" s="72">
        <v>70</v>
      </c>
      <c r="T235" s="73">
        <f t="shared" si="34"/>
        <v>3.8610038610038609E-2</v>
      </c>
      <c r="U235" s="42"/>
      <c r="V235" s="42"/>
      <c r="W235" s="42"/>
    </row>
    <row r="236" spans="2:23" ht="12.75">
      <c r="B236" s="69" t="s">
        <v>397</v>
      </c>
      <c r="C236" s="119" t="str">
        <f>VLOOKUP(B236,[1]Sheet1!$A$2:$B$1929,2,FALSE)</f>
        <v>Pulmonary, Pleural or Other Tuberculosis, with CC</v>
      </c>
      <c r="D236" s="71">
        <v>2879</v>
      </c>
      <c r="E236" s="118">
        <v>39</v>
      </c>
      <c r="F236" s="40">
        <f t="shared" si="29"/>
        <v>1.3546370267453978E-2</v>
      </c>
      <c r="G236" s="72">
        <v>33</v>
      </c>
      <c r="H236" s="40">
        <f t="shared" si="30"/>
        <v>1.1462313303230288E-2</v>
      </c>
      <c r="I236" s="171">
        <v>274</v>
      </c>
      <c r="J236" s="73">
        <f t="shared" si="35"/>
        <v>9.5171934699548461E-2</v>
      </c>
      <c r="K236" s="69">
        <v>2532</v>
      </c>
      <c r="L236" s="74">
        <f t="shared" si="36"/>
        <v>0.87947203890239667</v>
      </c>
      <c r="M236" s="72">
        <v>248</v>
      </c>
      <c r="N236" s="40">
        <f t="shared" si="31"/>
        <v>8.6141021187912475E-2</v>
      </c>
      <c r="O236" s="72">
        <v>86</v>
      </c>
      <c r="P236" s="40">
        <f t="shared" si="32"/>
        <v>2.9871483153872874E-2</v>
      </c>
      <c r="Q236" s="72">
        <v>7</v>
      </c>
      <c r="R236" s="40">
        <f t="shared" si="33"/>
        <v>2.4313997915943034E-3</v>
      </c>
      <c r="S236" s="72">
        <v>6</v>
      </c>
      <c r="T236" s="73">
        <f t="shared" si="34"/>
        <v>2.0840569642236887E-3</v>
      </c>
      <c r="U236" s="42"/>
      <c r="V236" s="42"/>
      <c r="W236" s="42"/>
    </row>
    <row r="237" spans="2:23" ht="12.75">
      <c r="B237" s="69" t="s">
        <v>398</v>
      </c>
      <c r="C237" s="119" t="str">
        <f>VLOOKUP(B237,[1]Sheet1!$A$2:$B$1929,2,FALSE)</f>
        <v>Pulmonary, Pleural or Other Tuberculosis, without CC</v>
      </c>
      <c r="D237" s="71">
        <v>1252</v>
      </c>
      <c r="E237" s="118">
        <v>12</v>
      </c>
      <c r="F237" s="40">
        <f t="shared" si="29"/>
        <v>9.5846645367412137E-3</v>
      </c>
      <c r="G237" s="72">
        <v>12</v>
      </c>
      <c r="H237" s="40">
        <f t="shared" si="30"/>
        <v>9.5846645367412137E-3</v>
      </c>
      <c r="I237" s="171">
        <v>128</v>
      </c>
      <c r="J237" s="73">
        <f t="shared" si="35"/>
        <v>0.10223642172523961</v>
      </c>
      <c r="K237" s="69">
        <v>1090</v>
      </c>
      <c r="L237" s="74">
        <f t="shared" si="36"/>
        <v>0.87060702875399365</v>
      </c>
      <c r="M237" s="72">
        <v>145</v>
      </c>
      <c r="N237" s="40">
        <f t="shared" si="31"/>
        <v>0.11581469648562301</v>
      </c>
      <c r="O237" s="72">
        <v>12</v>
      </c>
      <c r="P237" s="40">
        <f t="shared" si="32"/>
        <v>9.5846645367412137E-3</v>
      </c>
      <c r="Q237" s="72">
        <v>2</v>
      </c>
      <c r="R237" s="40">
        <f t="shared" si="33"/>
        <v>1.5974440894568689E-3</v>
      </c>
      <c r="S237" s="72">
        <v>3</v>
      </c>
      <c r="T237" s="73">
        <f t="shared" si="34"/>
        <v>2.3961661341853034E-3</v>
      </c>
      <c r="U237" s="42"/>
      <c r="V237" s="42"/>
      <c r="W237" s="42"/>
    </row>
    <row r="238" spans="2:23" ht="12.75">
      <c r="B238" s="69" t="s">
        <v>399</v>
      </c>
      <c r="C238" s="119" t="str">
        <f>VLOOKUP(B238,[1]Sheet1!$A$2:$B$1929,2,FALSE)</f>
        <v>Asthma with Intubation, with Major CC</v>
      </c>
      <c r="D238" s="71">
        <v>89</v>
      </c>
      <c r="E238" s="118">
        <v>5</v>
      </c>
      <c r="F238" s="40">
        <f t="shared" si="29"/>
        <v>5.6179775280898875E-2</v>
      </c>
      <c r="G238" s="72">
        <v>5</v>
      </c>
      <c r="H238" s="40">
        <f t="shared" si="30"/>
        <v>5.6179775280898875E-2</v>
      </c>
      <c r="I238" s="171">
        <v>49</v>
      </c>
      <c r="J238" s="73">
        <f t="shared" si="35"/>
        <v>0.550561797752809</v>
      </c>
      <c r="K238" s="69">
        <v>39</v>
      </c>
      <c r="L238" s="74">
        <f t="shared" si="36"/>
        <v>0.43820224719101125</v>
      </c>
      <c r="M238" s="72">
        <v>10</v>
      </c>
      <c r="N238" s="40">
        <f t="shared" si="31"/>
        <v>0.11235955056179775</v>
      </c>
      <c r="O238" s="72">
        <v>11</v>
      </c>
      <c r="P238" s="40">
        <f t="shared" si="32"/>
        <v>0.12359550561797752</v>
      </c>
      <c r="Q238" s="72">
        <v>4</v>
      </c>
      <c r="R238" s="40">
        <f t="shared" si="33"/>
        <v>4.49438202247191E-2</v>
      </c>
      <c r="S238" s="72">
        <v>25</v>
      </c>
      <c r="T238" s="73">
        <f t="shared" si="34"/>
        <v>0.2808988764044944</v>
      </c>
      <c r="U238" s="42"/>
      <c r="V238" s="42"/>
      <c r="W238" s="42"/>
    </row>
    <row r="239" spans="2:23" ht="12.75">
      <c r="B239" s="69" t="s">
        <v>400</v>
      </c>
      <c r="C239" s="119" t="str">
        <f>VLOOKUP(B239,[1]Sheet1!$A$2:$B$1929,2,FALSE)</f>
        <v>Asthma with Intubation, with Intermediate CC</v>
      </c>
      <c r="D239" s="71">
        <v>47</v>
      </c>
      <c r="E239" s="118">
        <v>3</v>
      </c>
      <c r="F239" s="40">
        <f t="shared" si="29"/>
        <v>6.3829787234042548E-2</v>
      </c>
      <c r="G239" s="72">
        <v>2</v>
      </c>
      <c r="H239" s="40">
        <f t="shared" si="30"/>
        <v>4.2553191489361701E-2</v>
      </c>
      <c r="I239" s="171">
        <v>21</v>
      </c>
      <c r="J239" s="73">
        <f t="shared" si="35"/>
        <v>0.44680851063829785</v>
      </c>
      <c r="K239" s="69">
        <v>19</v>
      </c>
      <c r="L239" s="74">
        <f t="shared" si="36"/>
        <v>0.40425531914893614</v>
      </c>
      <c r="M239" s="72">
        <v>4</v>
      </c>
      <c r="N239" s="40">
        <f t="shared" si="31"/>
        <v>8.5106382978723402E-2</v>
      </c>
      <c r="O239" s="72">
        <v>9</v>
      </c>
      <c r="P239" s="40">
        <f t="shared" si="32"/>
        <v>0.19148936170212766</v>
      </c>
      <c r="Q239" s="72">
        <v>5</v>
      </c>
      <c r="R239" s="40">
        <f t="shared" si="33"/>
        <v>0.10638297872340426</v>
      </c>
      <c r="S239" s="72">
        <v>10</v>
      </c>
      <c r="T239" s="73">
        <f t="shared" si="34"/>
        <v>0.21276595744680851</v>
      </c>
      <c r="U239" s="42"/>
      <c r="V239" s="42"/>
      <c r="W239" s="42"/>
    </row>
    <row r="240" spans="2:23" ht="12.75">
      <c r="B240" s="69" t="s">
        <v>401</v>
      </c>
      <c r="C240" s="119" t="str">
        <f>VLOOKUP(B240,[1]Sheet1!$A$2:$B$1929,2,FALSE)</f>
        <v>Asthma with Intubation, without CC</v>
      </c>
      <c r="D240" s="71">
        <v>28</v>
      </c>
      <c r="E240" s="118">
        <v>0</v>
      </c>
      <c r="F240" s="40">
        <f t="shared" si="29"/>
        <v>0</v>
      </c>
      <c r="G240" s="72">
        <v>0</v>
      </c>
      <c r="H240" s="40">
        <f t="shared" si="30"/>
        <v>0</v>
      </c>
      <c r="I240" s="171">
        <v>12</v>
      </c>
      <c r="J240" s="73">
        <f t="shared" si="35"/>
        <v>0.42857142857142855</v>
      </c>
      <c r="K240" s="69">
        <v>16</v>
      </c>
      <c r="L240" s="74">
        <f t="shared" si="36"/>
        <v>0.5714285714285714</v>
      </c>
      <c r="M240" s="72">
        <v>1</v>
      </c>
      <c r="N240" s="40">
        <f t="shared" si="31"/>
        <v>3.5714285714285712E-2</v>
      </c>
      <c r="O240" s="72">
        <v>7</v>
      </c>
      <c r="P240" s="40">
        <f t="shared" si="32"/>
        <v>0.25</v>
      </c>
      <c r="Q240" s="72">
        <v>1</v>
      </c>
      <c r="R240" s="40">
        <f t="shared" si="33"/>
        <v>3.5714285714285712E-2</v>
      </c>
      <c r="S240" s="72">
        <v>3</v>
      </c>
      <c r="T240" s="73">
        <f t="shared" si="34"/>
        <v>0.10714285714285714</v>
      </c>
      <c r="U240" s="42"/>
      <c r="V240" s="42"/>
      <c r="W240" s="42"/>
    </row>
    <row r="241" spans="2:23" ht="12.75">
      <c r="B241" s="69" t="s">
        <v>402</v>
      </c>
      <c r="C241" s="119" t="str">
        <f>VLOOKUP(B241,[1]Sheet1!$A$2:$B$1929,2,FALSE)</f>
        <v>Asthma without Intubation, with Major CC</v>
      </c>
      <c r="D241" s="71">
        <v>8125</v>
      </c>
      <c r="E241" s="118">
        <v>191</v>
      </c>
      <c r="F241" s="40">
        <f t="shared" si="29"/>
        <v>2.3507692307692309E-2</v>
      </c>
      <c r="G241" s="72">
        <v>186</v>
      </c>
      <c r="H241" s="40">
        <f t="shared" si="30"/>
        <v>2.2892307692307691E-2</v>
      </c>
      <c r="I241" s="171">
        <v>7054</v>
      </c>
      <c r="J241" s="73">
        <f t="shared" si="35"/>
        <v>0.86818461538461533</v>
      </c>
      <c r="K241" s="69">
        <v>7736</v>
      </c>
      <c r="L241" s="74">
        <f t="shared" si="36"/>
        <v>0.95212307692307696</v>
      </c>
      <c r="M241" s="72">
        <v>362</v>
      </c>
      <c r="N241" s="40">
        <f t="shared" si="31"/>
        <v>4.4553846153846152E-2</v>
      </c>
      <c r="O241" s="72">
        <v>9</v>
      </c>
      <c r="P241" s="40">
        <f t="shared" si="32"/>
        <v>1.1076923076923078E-3</v>
      </c>
      <c r="Q241" s="72">
        <v>0</v>
      </c>
      <c r="R241" s="40">
        <f t="shared" si="33"/>
        <v>0</v>
      </c>
      <c r="S241" s="72">
        <v>18</v>
      </c>
      <c r="T241" s="73">
        <f t="shared" si="34"/>
        <v>2.2153846153846156E-3</v>
      </c>
      <c r="U241" s="42"/>
      <c r="V241" s="42"/>
      <c r="W241" s="42"/>
    </row>
    <row r="242" spans="2:23" ht="12.75">
      <c r="B242" s="69" t="s">
        <v>403</v>
      </c>
      <c r="C242" s="119" t="str">
        <f>VLOOKUP(B242,[1]Sheet1!$A$2:$B$1929,2,FALSE)</f>
        <v>Asthma without Intubation, with Intermediate CC</v>
      </c>
      <c r="D242" s="71">
        <v>28471</v>
      </c>
      <c r="E242" s="118">
        <v>157</v>
      </c>
      <c r="F242" s="40">
        <f t="shared" si="29"/>
        <v>5.5143830564433989E-3</v>
      </c>
      <c r="G242" s="72">
        <v>155</v>
      </c>
      <c r="H242" s="40">
        <f t="shared" si="30"/>
        <v>5.4441361385269222E-3</v>
      </c>
      <c r="I242" s="171">
        <v>24872</v>
      </c>
      <c r="J242" s="73">
        <f t="shared" si="35"/>
        <v>0.87359067120930067</v>
      </c>
      <c r="K242" s="69">
        <v>27742</v>
      </c>
      <c r="L242" s="74">
        <f t="shared" si="36"/>
        <v>0.97439499841944432</v>
      </c>
      <c r="M242" s="72">
        <v>622</v>
      </c>
      <c r="N242" s="40">
        <f t="shared" si="31"/>
        <v>2.1846791472024164E-2</v>
      </c>
      <c r="O242" s="72">
        <v>3</v>
      </c>
      <c r="P242" s="40">
        <f t="shared" si="32"/>
        <v>1.0537037687471463E-4</v>
      </c>
      <c r="Q242" s="72">
        <v>1</v>
      </c>
      <c r="R242" s="40">
        <f t="shared" si="33"/>
        <v>3.5123458958238204E-5</v>
      </c>
      <c r="S242" s="72">
        <v>103</v>
      </c>
      <c r="T242" s="73">
        <f t="shared" si="34"/>
        <v>3.6177162726985352E-3</v>
      </c>
      <c r="U242" s="42"/>
      <c r="V242" s="42"/>
      <c r="W242" s="42"/>
    </row>
    <row r="243" spans="2:23" ht="12.75">
      <c r="B243" s="69" t="s">
        <v>404</v>
      </c>
      <c r="C243" s="119" t="str">
        <f>VLOOKUP(B243,[1]Sheet1!$A$2:$B$1929,2,FALSE)</f>
        <v>Asthma without Intubation, without CC</v>
      </c>
      <c r="D243" s="71">
        <v>17409</v>
      </c>
      <c r="E243" s="118">
        <v>133</v>
      </c>
      <c r="F243" s="40">
        <f t="shared" si="29"/>
        <v>7.6397265782066747E-3</v>
      </c>
      <c r="G243" s="72">
        <v>133</v>
      </c>
      <c r="H243" s="40">
        <f t="shared" si="30"/>
        <v>7.6397265782066747E-3</v>
      </c>
      <c r="I243" s="171">
        <v>14247</v>
      </c>
      <c r="J243" s="73">
        <f t="shared" si="35"/>
        <v>0.81836980871962783</v>
      </c>
      <c r="K243" s="69">
        <v>16891</v>
      </c>
      <c r="L243" s="74">
        <f t="shared" si="36"/>
        <v>0.9702452754322477</v>
      </c>
      <c r="M243" s="72">
        <v>414</v>
      </c>
      <c r="N243" s="40">
        <f t="shared" si="31"/>
        <v>2.3780803032914011E-2</v>
      </c>
      <c r="O243" s="72">
        <v>17</v>
      </c>
      <c r="P243" s="40">
        <f t="shared" si="32"/>
        <v>9.7650640473318396E-4</v>
      </c>
      <c r="Q243" s="72">
        <v>0</v>
      </c>
      <c r="R243" s="40">
        <f t="shared" si="33"/>
        <v>0</v>
      </c>
      <c r="S243" s="72">
        <v>87</v>
      </c>
      <c r="T243" s="73">
        <f t="shared" si="34"/>
        <v>4.9974151301051184E-3</v>
      </c>
      <c r="U243" s="42"/>
      <c r="V243" s="42"/>
      <c r="W243" s="42"/>
    </row>
    <row r="244" spans="2:23" ht="12.75">
      <c r="B244" s="69" t="s">
        <v>405</v>
      </c>
      <c r="C244" s="119" t="str">
        <f>VLOOKUP(B244,[1]Sheet1!$A$2:$B$1929,2,FALSE)</f>
        <v>Pleural Effusion with Major CC</v>
      </c>
      <c r="D244" s="71">
        <v>17674</v>
      </c>
      <c r="E244" s="118">
        <v>572</v>
      </c>
      <c r="F244" s="40">
        <f t="shared" si="29"/>
        <v>3.2363924408735999E-2</v>
      </c>
      <c r="G244" s="72">
        <v>487</v>
      </c>
      <c r="H244" s="40">
        <f t="shared" si="30"/>
        <v>2.7554599977367884E-2</v>
      </c>
      <c r="I244" s="171">
        <v>3914</v>
      </c>
      <c r="J244" s="73">
        <f t="shared" si="35"/>
        <v>0.22145524499264457</v>
      </c>
      <c r="K244" s="69">
        <v>16461</v>
      </c>
      <c r="L244" s="74">
        <f t="shared" si="36"/>
        <v>0.93136811135000563</v>
      </c>
      <c r="M244" s="72">
        <v>1074</v>
      </c>
      <c r="N244" s="40">
        <f t="shared" si="31"/>
        <v>6.0767228697521783E-2</v>
      </c>
      <c r="O244" s="72">
        <v>7</v>
      </c>
      <c r="P244" s="40">
        <f t="shared" si="32"/>
        <v>3.9606201199502095E-4</v>
      </c>
      <c r="Q244" s="72">
        <v>0</v>
      </c>
      <c r="R244" s="40">
        <f t="shared" si="33"/>
        <v>0</v>
      </c>
      <c r="S244" s="72">
        <v>132</v>
      </c>
      <c r="T244" s="73">
        <f t="shared" si="34"/>
        <v>7.4685979404775374E-3</v>
      </c>
      <c r="U244" s="42"/>
      <c r="V244" s="42"/>
      <c r="W244" s="42"/>
    </row>
    <row r="245" spans="2:23" ht="12.75">
      <c r="B245" s="69" t="s">
        <v>406</v>
      </c>
      <c r="C245" s="119" t="str">
        <f>VLOOKUP(B245,[1]Sheet1!$A$2:$B$1929,2,FALSE)</f>
        <v>Pleural Effusion with Intermediate CC</v>
      </c>
      <c r="D245" s="71">
        <v>13253</v>
      </c>
      <c r="E245" s="118">
        <v>733</v>
      </c>
      <c r="F245" s="40">
        <f t="shared" si="29"/>
        <v>5.5308232098392814E-2</v>
      </c>
      <c r="G245" s="72">
        <v>695</v>
      </c>
      <c r="H245" s="40">
        <f t="shared" si="30"/>
        <v>5.244095676450615E-2</v>
      </c>
      <c r="I245" s="171">
        <v>2260</v>
      </c>
      <c r="J245" s="73">
        <f t="shared" si="35"/>
        <v>0.17052742775220706</v>
      </c>
      <c r="K245" s="69">
        <v>12430</v>
      </c>
      <c r="L245" s="74">
        <f t="shared" si="36"/>
        <v>0.93790085263713874</v>
      </c>
      <c r="M245" s="72">
        <v>745</v>
      </c>
      <c r="N245" s="40">
        <f t="shared" si="31"/>
        <v>5.6213687466988606E-2</v>
      </c>
      <c r="O245" s="72">
        <v>9</v>
      </c>
      <c r="P245" s="40">
        <f t="shared" si="32"/>
        <v>6.7909152644684222E-4</v>
      </c>
      <c r="Q245" s="72">
        <v>1</v>
      </c>
      <c r="R245" s="40">
        <f t="shared" si="33"/>
        <v>7.545461404964914E-5</v>
      </c>
      <c r="S245" s="72">
        <v>68</v>
      </c>
      <c r="T245" s="73">
        <f t="shared" si="34"/>
        <v>5.1309137553761409E-3</v>
      </c>
      <c r="U245" s="42"/>
      <c r="V245" s="42"/>
      <c r="W245" s="42"/>
    </row>
    <row r="246" spans="2:23" ht="12.75">
      <c r="B246" s="69" t="s">
        <v>407</v>
      </c>
      <c r="C246" s="119" t="str">
        <f>VLOOKUP(B246,[1]Sheet1!$A$2:$B$1929,2,FALSE)</f>
        <v>Pleural Effusion without CC</v>
      </c>
      <c r="D246" s="71">
        <v>2840</v>
      </c>
      <c r="E246" s="118">
        <v>246</v>
      </c>
      <c r="F246" s="40">
        <f t="shared" si="29"/>
        <v>8.6619718309859151E-2</v>
      </c>
      <c r="G246" s="72">
        <v>239</v>
      </c>
      <c r="H246" s="40">
        <f t="shared" si="30"/>
        <v>8.4154929577464788E-2</v>
      </c>
      <c r="I246" s="171">
        <v>531</v>
      </c>
      <c r="J246" s="73">
        <f t="shared" si="35"/>
        <v>0.18697183098591549</v>
      </c>
      <c r="K246" s="69">
        <v>2606</v>
      </c>
      <c r="L246" s="74">
        <f t="shared" si="36"/>
        <v>0.9176056338028169</v>
      </c>
      <c r="M246" s="72">
        <v>207</v>
      </c>
      <c r="N246" s="40">
        <f t="shared" si="31"/>
        <v>7.2887323943661972E-2</v>
      </c>
      <c r="O246" s="72">
        <v>12</v>
      </c>
      <c r="P246" s="40">
        <f t="shared" si="32"/>
        <v>4.2253521126760559E-3</v>
      </c>
      <c r="Q246" s="72">
        <v>0</v>
      </c>
      <c r="R246" s="40">
        <f t="shared" si="33"/>
        <v>0</v>
      </c>
      <c r="S246" s="72">
        <v>15</v>
      </c>
      <c r="T246" s="73">
        <f t="shared" si="34"/>
        <v>5.2816901408450703E-3</v>
      </c>
      <c r="U246" s="42"/>
      <c r="V246" s="42"/>
      <c r="W246" s="42"/>
    </row>
    <row r="247" spans="2:23" ht="12.75">
      <c r="B247" s="69" t="s">
        <v>408</v>
      </c>
      <c r="C247" s="119" t="str">
        <f>VLOOKUP(B247,[1]Sheet1!$A$2:$B$1929,2,FALSE)</f>
        <v>Respiratory Neoplasms with Major CC</v>
      </c>
      <c r="D247" s="71">
        <v>35962</v>
      </c>
      <c r="E247" s="118">
        <v>2633</v>
      </c>
      <c r="F247" s="40">
        <f t="shared" si="29"/>
        <v>7.3216172626661483E-2</v>
      </c>
      <c r="G247" s="72">
        <v>2439</v>
      </c>
      <c r="H247" s="40">
        <f t="shared" si="30"/>
        <v>6.7821589455536402E-2</v>
      </c>
      <c r="I247" s="171">
        <v>3263</v>
      </c>
      <c r="J247" s="73">
        <f t="shared" si="35"/>
        <v>9.0734664367943946E-2</v>
      </c>
      <c r="K247" s="69">
        <v>32659</v>
      </c>
      <c r="L247" s="74">
        <f t="shared" si="36"/>
        <v>0.90815305044213335</v>
      </c>
      <c r="M247" s="72">
        <v>2628</v>
      </c>
      <c r="N247" s="40">
        <f t="shared" si="31"/>
        <v>7.3077136977921134E-2</v>
      </c>
      <c r="O247" s="72">
        <v>128</v>
      </c>
      <c r="P247" s="40">
        <f t="shared" si="32"/>
        <v>3.559312607752628E-3</v>
      </c>
      <c r="Q247" s="72">
        <v>90</v>
      </c>
      <c r="R247" s="40">
        <f t="shared" si="33"/>
        <v>2.5026416773260662E-3</v>
      </c>
      <c r="S247" s="72">
        <v>457</v>
      </c>
      <c r="T247" s="73">
        <f t="shared" si="34"/>
        <v>1.2707858294866804E-2</v>
      </c>
      <c r="U247" s="42"/>
      <c r="V247" s="42"/>
      <c r="W247" s="42"/>
    </row>
    <row r="248" spans="2:23" ht="12.75">
      <c r="B248" s="69" t="s">
        <v>409</v>
      </c>
      <c r="C248" s="119" t="str">
        <f>VLOOKUP(B248,[1]Sheet1!$A$2:$B$1929,2,FALSE)</f>
        <v>Respiratory Neoplasms with Intermediate CC</v>
      </c>
      <c r="D248" s="71">
        <v>13069</v>
      </c>
      <c r="E248" s="118">
        <v>2217</v>
      </c>
      <c r="F248" s="40">
        <f t="shared" si="29"/>
        <v>0.16963807483357563</v>
      </c>
      <c r="G248" s="72">
        <v>2196</v>
      </c>
      <c r="H248" s="40">
        <f t="shared" si="30"/>
        <v>0.16803121891498968</v>
      </c>
      <c r="I248" s="171">
        <v>1745</v>
      </c>
      <c r="J248" s="73">
        <f t="shared" si="35"/>
        <v>0.13352207513964343</v>
      </c>
      <c r="K248" s="69">
        <v>12015</v>
      </c>
      <c r="L248" s="74">
        <f t="shared" si="36"/>
        <v>0.9193511362766853</v>
      </c>
      <c r="M248" s="72">
        <v>864</v>
      </c>
      <c r="N248" s="40">
        <f t="shared" si="31"/>
        <v>6.6110643507536926E-2</v>
      </c>
      <c r="O248" s="72">
        <v>97</v>
      </c>
      <c r="P248" s="40">
        <f t="shared" si="32"/>
        <v>7.4221440048970848E-3</v>
      </c>
      <c r="Q248" s="72">
        <v>5</v>
      </c>
      <c r="R248" s="40">
        <f t="shared" si="33"/>
        <v>3.8258474252046828E-4</v>
      </c>
      <c r="S248" s="72">
        <v>88</v>
      </c>
      <c r="T248" s="73">
        <f t="shared" si="34"/>
        <v>6.7334914683602415E-3</v>
      </c>
      <c r="U248" s="42"/>
      <c r="V248" s="42"/>
      <c r="W248" s="42"/>
    </row>
    <row r="249" spans="2:23" ht="12.75">
      <c r="B249" s="69" t="s">
        <v>410</v>
      </c>
      <c r="C249" s="119" t="str">
        <f>VLOOKUP(B249,[1]Sheet1!$A$2:$B$1929,2,FALSE)</f>
        <v>Respiratory Neoplasms without CC</v>
      </c>
      <c r="D249" s="71">
        <v>7288</v>
      </c>
      <c r="E249" s="118">
        <v>1342</v>
      </c>
      <c r="F249" s="40">
        <f t="shared" si="29"/>
        <v>0.18413830954994512</v>
      </c>
      <c r="G249" s="72">
        <v>1321</v>
      </c>
      <c r="H249" s="40">
        <f t="shared" si="30"/>
        <v>0.18125686059275523</v>
      </c>
      <c r="I249" s="171">
        <v>492</v>
      </c>
      <c r="J249" s="73">
        <f t="shared" si="35"/>
        <v>6.7508232711306251E-2</v>
      </c>
      <c r="K249" s="69">
        <v>5969</v>
      </c>
      <c r="L249" s="74">
        <f t="shared" si="36"/>
        <v>0.81901756311745333</v>
      </c>
      <c r="M249" s="72">
        <v>1066</v>
      </c>
      <c r="N249" s="40">
        <f t="shared" si="31"/>
        <v>0.14626783754116357</v>
      </c>
      <c r="O249" s="72">
        <v>139</v>
      </c>
      <c r="P249" s="40">
        <f t="shared" si="32"/>
        <v>1.9072447859495061E-2</v>
      </c>
      <c r="Q249" s="72">
        <v>39</v>
      </c>
      <c r="R249" s="40">
        <f t="shared" si="33"/>
        <v>5.3512623490669592E-3</v>
      </c>
      <c r="S249" s="72">
        <v>75</v>
      </c>
      <c r="T249" s="73">
        <f t="shared" si="34"/>
        <v>1.0290889132821076E-2</v>
      </c>
      <c r="U249" s="42"/>
      <c r="V249" s="42"/>
      <c r="W249" s="42"/>
    </row>
    <row r="250" spans="2:23" ht="12.75">
      <c r="B250" s="69" t="s">
        <v>411</v>
      </c>
      <c r="C250" s="119" t="str">
        <f>VLOOKUP(B250,[1]Sheet1!$A$2:$B$1929,2,FALSE)</f>
        <v>Sleeping Disorders Affecting Breathing</v>
      </c>
      <c r="D250" s="71">
        <v>5785</v>
      </c>
      <c r="E250" s="118">
        <v>811</v>
      </c>
      <c r="F250" s="40">
        <f t="shared" si="29"/>
        <v>0.14019014693171997</v>
      </c>
      <c r="G250" s="72">
        <v>801</v>
      </c>
      <c r="H250" s="40">
        <f t="shared" si="30"/>
        <v>0.13846153846153847</v>
      </c>
      <c r="I250" s="171">
        <v>5785</v>
      </c>
      <c r="J250" s="73">
        <f t="shared" si="35"/>
        <v>1</v>
      </c>
      <c r="K250" s="69">
        <v>3057</v>
      </c>
      <c r="L250" s="74">
        <f t="shared" si="36"/>
        <v>0.52843560933448575</v>
      </c>
      <c r="M250" s="72">
        <v>2679</v>
      </c>
      <c r="N250" s="40">
        <f t="shared" si="31"/>
        <v>0.46309420916162491</v>
      </c>
      <c r="O250" s="72">
        <v>32</v>
      </c>
      <c r="P250" s="40">
        <f t="shared" si="32"/>
        <v>5.5315471045808123E-3</v>
      </c>
      <c r="Q250" s="72">
        <v>11</v>
      </c>
      <c r="R250" s="40">
        <f t="shared" si="33"/>
        <v>1.9014693171996544E-3</v>
      </c>
      <c r="S250" s="72">
        <v>6</v>
      </c>
      <c r="T250" s="73">
        <f t="shared" si="34"/>
        <v>1.0371650821089024E-3</v>
      </c>
      <c r="U250" s="42"/>
      <c r="V250" s="42"/>
      <c r="W250" s="42"/>
    </row>
    <row r="251" spans="2:23" ht="12.75">
      <c r="B251" s="69" t="s">
        <v>412</v>
      </c>
      <c r="C251" s="119" t="str">
        <f>VLOOKUP(B251,[1]Sheet1!$A$2:$B$1929,2,FALSE)</f>
        <v>Other Respiratory Diagnoses with Major CC</v>
      </c>
      <c r="D251" s="71">
        <v>20632</v>
      </c>
      <c r="E251" s="118">
        <v>318</v>
      </c>
      <c r="F251" s="40">
        <f t="shared" si="29"/>
        <v>1.5412950756107019E-2</v>
      </c>
      <c r="G251" s="72">
        <v>283</v>
      </c>
      <c r="H251" s="40">
        <f t="shared" si="30"/>
        <v>1.3716556804963163E-2</v>
      </c>
      <c r="I251" s="171">
        <v>456</v>
      </c>
      <c r="J251" s="73">
        <f t="shared" si="35"/>
        <v>2.2101589763474216E-2</v>
      </c>
      <c r="K251" s="69">
        <v>19666</v>
      </c>
      <c r="L251" s="74">
        <f t="shared" si="36"/>
        <v>0.95317952694842967</v>
      </c>
      <c r="M251" s="72">
        <v>787</v>
      </c>
      <c r="N251" s="40">
        <f t="shared" si="31"/>
        <v>3.8144629701434667E-2</v>
      </c>
      <c r="O251" s="72">
        <v>13</v>
      </c>
      <c r="P251" s="40">
        <f t="shared" si="32"/>
        <v>6.3008918185343153E-4</v>
      </c>
      <c r="Q251" s="72">
        <v>3</v>
      </c>
      <c r="R251" s="40">
        <f t="shared" si="33"/>
        <v>1.4540519581233036E-4</v>
      </c>
      <c r="S251" s="72">
        <v>163</v>
      </c>
      <c r="T251" s="73">
        <f t="shared" si="34"/>
        <v>7.9003489724699498E-3</v>
      </c>
      <c r="U251" s="42"/>
      <c r="V251" s="42"/>
      <c r="W251" s="42"/>
    </row>
    <row r="252" spans="2:23" ht="12.75">
      <c r="B252" s="69" t="s">
        <v>413</v>
      </c>
      <c r="C252" s="119" t="str">
        <f>VLOOKUP(B252,[1]Sheet1!$A$2:$B$1929,2,FALSE)</f>
        <v>Other Respiratory Diagnoses with Intermediate CC</v>
      </c>
      <c r="D252" s="71">
        <v>40202</v>
      </c>
      <c r="E252" s="118">
        <v>658</v>
      </c>
      <c r="F252" s="40">
        <f t="shared" si="29"/>
        <v>1.6367344908213521E-2</v>
      </c>
      <c r="G252" s="72">
        <v>513</v>
      </c>
      <c r="H252" s="40">
        <f t="shared" si="30"/>
        <v>1.276055917616039E-2</v>
      </c>
      <c r="I252" s="171">
        <v>652</v>
      </c>
      <c r="J252" s="73">
        <f t="shared" si="35"/>
        <v>1.62180986020596E-2</v>
      </c>
      <c r="K252" s="69">
        <v>38898</v>
      </c>
      <c r="L252" s="74">
        <f t="shared" si="36"/>
        <v>0.96756380279588083</v>
      </c>
      <c r="M252" s="72">
        <v>1063</v>
      </c>
      <c r="N252" s="40">
        <f t="shared" si="31"/>
        <v>2.6441470573603302E-2</v>
      </c>
      <c r="O252" s="72">
        <v>21</v>
      </c>
      <c r="P252" s="40">
        <f t="shared" si="32"/>
        <v>5.2236207153872943E-4</v>
      </c>
      <c r="Q252" s="72">
        <v>1</v>
      </c>
      <c r="R252" s="40">
        <f t="shared" si="33"/>
        <v>2.4874384358987115E-5</v>
      </c>
      <c r="S252" s="72">
        <v>219</v>
      </c>
      <c r="T252" s="73">
        <f t="shared" si="34"/>
        <v>5.4474901746181786E-3</v>
      </c>
      <c r="U252" s="42"/>
      <c r="V252" s="42"/>
      <c r="W252" s="42"/>
    </row>
    <row r="253" spans="2:23" ht="12.75">
      <c r="B253" s="69" t="s">
        <v>414</v>
      </c>
      <c r="C253" s="119" t="str">
        <f>VLOOKUP(B253,[1]Sheet1!$A$2:$B$1929,2,FALSE)</f>
        <v>Other Respiratory Diagnoses without CC</v>
      </c>
      <c r="D253" s="71">
        <v>11892</v>
      </c>
      <c r="E253" s="118">
        <v>210</v>
      </c>
      <c r="F253" s="40">
        <f t="shared" si="29"/>
        <v>1.7658930373360242E-2</v>
      </c>
      <c r="G253" s="72">
        <v>204</v>
      </c>
      <c r="H253" s="40">
        <f t="shared" si="30"/>
        <v>1.7154389505549948E-2</v>
      </c>
      <c r="I253" s="171">
        <v>220</v>
      </c>
      <c r="J253" s="73">
        <f t="shared" si="35"/>
        <v>1.8499831819710731E-2</v>
      </c>
      <c r="K253" s="69">
        <v>11376</v>
      </c>
      <c r="L253" s="74">
        <f t="shared" si="36"/>
        <v>0.9566094853683148</v>
      </c>
      <c r="M253" s="72">
        <v>422</v>
      </c>
      <c r="N253" s="40">
        <f t="shared" si="31"/>
        <v>3.5486041035990581E-2</v>
      </c>
      <c r="O253" s="72">
        <v>9</v>
      </c>
      <c r="P253" s="40">
        <f t="shared" si="32"/>
        <v>7.568113017154389E-4</v>
      </c>
      <c r="Q253" s="72">
        <v>2</v>
      </c>
      <c r="R253" s="40">
        <f t="shared" si="33"/>
        <v>1.6818028927009755E-4</v>
      </c>
      <c r="S253" s="72">
        <v>83</v>
      </c>
      <c r="T253" s="73">
        <f t="shared" si="34"/>
        <v>6.9794820047090478E-3</v>
      </c>
      <c r="U253" s="42"/>
      <c r="V253" s="42"/>
      <c r="W253" s="42"/>
    </row>
    <row r="254" spans="2:23" ht="12.75">
      <c r="B254" s="69" t="s">
        <v>415</v>
      </c>
      <c r="C254" s="119" t="str">
        <f>VLOOKUP(B254,[1]Sheet1!$A$2:$B$1929,2,FALSE)</f>
        <v>Pulmonary Oedema</v>
      </c>
      <c r="D254" s="71">
        <v>3343</v>
      </c>
      <c r="E254" s="118">
        <v>63</v>
      </c>
      <c r="F254" s="40">
        <f t="shared" si="29"/>
        <v>1.8845348489380794E-2</v>
      </c>
      <c r="G254" s="72">
        <v>53</v>
      </c>
      <c r="H254" s="40">
        <f t="shared" si="30"/>
        <v>1.5854023332336226E-2</v>
      </c>
      <c r="I254" s="171">
        <v>166</v>
      </c>
      <c r="J254" s="73">
        <f t="shared" si="35"/>
        <v>4.9655997606939874E-2</v>
      </c>
      <c r="K254" s="69">
        <v>2986</v>
      </c>
      <c r="L254" s="74">
        <f t="shared" si="36"/>
        <v>0.89320969189350885</v>
      </c>
      <c r="M254" s="72">
        <v>277</v>
      </c>
      <c r="N254" s="40">
        <f t="shared" si="31"/>
        <v>8.2859706850134607E-2</v>
      </c>
      <c r="O254" s="72">
        <v>42</v>
      </c>
      <c r="P254" s="40">
        <f t="shared" si="32"/>
        <v>1.2563565659587198E-2</v>
      </c>
      <c r="Q254" s="72">
        <v>11</v>
      </c>
      <c r="R254" s="40">
        <f t="shared" si="33"/>
        <v>3.290457672749028E-3</v>
      </c>
      <c r="S254" s="72">
        <v>27</v>
      </c>
      <c r="T254" s="73">
        <f t="shared" si="34"/>
        <v>8.0765779240203409E-3</v>
      </c>
      <c r="U254" s="42"/>
      <c r="V254" s="42"/>
      <c r="W254" s="42"/>
    </row>
    <row r="255" spans="2:23" ht="12.75">
      <c r="B255" s="69" t="s">
        <v>416</v>
      </c>
      <c r="C255" s="119" t="str">
        <f>VLOOKUP(B255,[1]Sheet1!$A$2:$B$1929,2,FALSE)</f>
        <v>Chronic Obstructive Pulmonary Disease or Bronchitis, with length of stay 1 day or less, discharged home</v>
      </c>
      <c r="D255" s="71">
        <v>42062</v>
      </c>
      <c r="E255" s="118">
        <v>187</v>
      </c>
      <c r="F255" s="40">
        <f t="shared" si="29"/>
        <v>4.4458180780752223E-3</v>
      </c>
      <c r="G255" s="72">
        <v>97</v>
      </c>
      <c r="H255" s="40">
        <f t="shared" si="30"/>
        <v>2.3061195378251153E-3</v>
      </c>
      <c r="I255" s="171">
        <v>5065</v>
      </c>
      <c r="J255" s="73">
        <f t="shared" si="35"/>
        <v>0.12041747895963102</v>
      </c>
      <c r="K255" s="69">
        <v>33098</v>
      </c>
      <c r="L255" s="74">
        <f t="shared" si="36"/>
        <v>0.78688602539108932</v>
      </c>
      <c r="M255" s="72">
        <v>1400</v>
      </c>
      <c r="N255" s="40">
        <f t="shared" si="31"/>
        <v>3.3284199515001667E-2</v>
      </c>
      <c r="O255" s="72">
        <v>7304</v>
      </c>
      <c r="P255" s="40">
        <f t="shared" si="32"/>
        <v>0.17364842375540868</v>
      </c>
      <c r="Q255" s="72">
        <v>159</v>
      </c>
      <c r="R255" s="40">
        <f t="shared" si="33"/>
        <v>3.7801340877751891E-3</v>
      </c>
      <c r="S255" s="72">
        <v>101</v>
      </c>
      <c r="T255" s="73">
        <f t="shared" si="34"/>
        <v>2.4012172507251201E-3</v>
      </c>
      <c r="U255" s="42"/>
      <c r="V255" s="42"/>
      <c r="W255" s="42"/>
    </row>
    <row r="256" spans="2:23" ht="12.75">
      <c r="B256" s="69" t="s">
        <v>417</v>
      </c>
      <c r="C256" s="119" t="str">
        <f>VLOOKUP(B256,[1]Sheet1!$A$2:$B$1929,2,FALSE)</f>
        <v>Chronic Obstructive Pulmonary Disease or Bronchitis, with Intubation, with Major CC</v>
      </c>
      <c r="D256" s="71">
        <v>237</v>
      </c>
      <c r="E256" s="118">
        <v>13</v>
      </c>
      <c r="F256" s="40">
        <f t="shared" si="29"/>
        <v>5.4852320675105488E-2</v>
      </c>
      <c r="G256" s="72">
        <v>12</v>
      </c>
      <c r="H256" s="40">
        <f t="shared" si="30"/>
        <v>5.0632911392405063E-2</v>
      </c>
      <c r="I256" s="171">
        <v>96</v>
      </c>
      <c r="J256" s="73">
        <f t="shared" si="35"/>
        <v>0.4050632911392405</v>
      </c>
      <c r="K256" s="69">
        <v>97</v>
      </c>
      <c r="L256" s="74">
        <f t="shared" si="36"/>
        <v>0.40928270042194093</v>
      </c>
      <c r="M256" s="72">
        <v>39</v>
      </c>
      <c r="N256" s="40">
        <f t="shared" si="31"/>
        <v>0.16455696202531644</v>
      </c>
      <c r="O256" s="72">
        <v>35</v>
      </c>
      <c r="P256" s="40">
        <f t="shared" si="32"/>
        <v>0.14767932489451477</v>
      </c>
      <c r="Q256" s="72">
        <v>16</v>
      </c>
      <c r="R256" s="40">
        <f t="shared" si="33"/>
        <v>6.7510548523206745E-2</v>
      </c>
      <c r="S256" s="72">
        <v>50</v>
      </c>
      <c r="T256" s="73">
        <f t="shared" si="34"/>
        <v>0.2109704641350211</v>
      </c>
      <c r="U256" s="42"/>
      <c r="V256" s="42"/>
      <c r="W256" s="42"/>
    </row>
    <row r="257" spans="2:23" ht="12.75">
      <c r="B257" s="69" t="s">
        <v>418</v>
      </c>
      <c r="C257" s="119" t="str">
        <f>VLOOKUP(B257,[1]Sheet1!$A$2:$B$1929,2,FALSE)</f>
        <v>Chronic Obstructive Pulmonary Disease or Bronchitis, with Intubation, with Intermediate CC</v>
      </c>
      <c r="D257" s="71">
        <v>34</v>
      </c>
      <c r="E257" s="118">
        <v>3</v>
      </c>
      <c r="F257" s="40">
        <f t="shared" si="29"/>
        <v>8.8235294117647065E-2</v>
      </c>
      <c r="G257" s="72">
        <v>3</v>
      </c>
      <c r="H257" s="40">
        <f t="shared" si="30"/>
        <v>8.8235294117647065E-2</v>
      </c>
      <c r="I257" s="171">
        <v>14</v>
      </c>
      <c r="J257" s="73">
        <f t="shared" si="35"/>
        <v>0.41176470588235292</v>
      </c>
      <c r="K257" s="69">
        <v>18</v>
      </c>
      <c r="L257" s="74">
        <f t="shared" si="36"/>
        <v>0.52941176470588236</v>
      </c>
      <c r="M257" s="72">
        <v>1</v>
      </c>
      <c r="N257" s="40">
        <f t="shared" si="31"/>
        <v>2.9411764705882353E-2</v>
      </c>
      <c r="O257" s="72">
        <v>4</v>
      </c>
      <c r="P257" s="40">
        <f t="shared" si="32"/>
        <v>0.11764705882352941</v>
      </c>
      <c r="Q257" s="72">
        <v>4</v>
      </c>
      <c r="R257" s="40">
        <f t="shared" si="33"/>
        <v>0.11764705882352941</v>
      </c>
      <c r="S257" s="72">
        <v>7</v>
      </c>
      <c r="T257" s="73">
        <f t="shared" si="34"/>
        <v>0.20588235294117646</v>
      </c>
      <c r="U257" s="42"/>
      <c r="V257" s="42"/>
      <c r="W257" s="42"/>
    </row>
    <row r="258" spans="2:23" ht="12.75">
      <c r="B258" s="69" t="s">
        <v>419</v>
      </c>
      <c r="C258" s="119" t="str">
        <f>VLOOKUP(B258,[1]Sheet1!$A$2:$B$1929,2,FALSE)</f>
        <v>Chronic Obstructive Pulmonary Disease or Bronchitis, with Intubation, without CC</v>
      </c>
      <c r="D258" s="71">
        <v>8</v>
      </c>
      <c r="E258" s="118">
        <v>1</v>
      </c>
      <c r="F258" s="40">
        <f t="shared" si="29"/>
        <v>0.125</v>
      </c>
      <c r="G258" s="72">
        <v>1</v>
      </c>
      <c r="H258" s="40">
        <f t="shared" si="30"/>
        <v>0.125</v>
      </c>
      <c r="I258" s="171">
        <v>3</v>
      </c>
      <c r="J258" s="73">
        <f t="shared" si="35"/>
        <v>0.375</v>
      </c>
      <c r="K258" s="69">
        <v>1</v>
      </c>
      <c r="L258" s="74">
        <f t="shared" si="36"/>
        <v>0.125</v>
      </c>
      <c r="M258" s="72">
        <v>0</v>
      </c>
      <c r="N258" s="40">
        <f t="shared" si="31"/>
        <v>0</v>
      </c>
      <c r="O258" s="72">
        <v>0</v>
      </c>
      <c r="P258" s="40">
        <f t="shared" si="32"/>
        <v>0</v>
      </c>
      <c r="Q258" s="72">
        <v>0</v>
      </c>
      <c r="R258" s="40">
        <f t="shared" si="33"/>
        <v>0</v>
      </c>
      <c r="S258" s="72">
        <v>7</v>
      </c>
      <c r="T258" s="73">
        <f t="shared" si="34"/>
        <v>0.875</v>
      </c>
      <c r="U258" s="42"/>
      <c r="V258" s="42"/>
      <c r="W258" s="42"/>
    </row>
    <row r="259" spans="2:23" ht="12.75">
      <c r="B259" s="69" t="s">
        <v>420</v>
      </c>
      <c r="C259" s="119" t="str">
        <f>VLOOKUP(B259,[1]Sheet1!$A$2:$B$1929,2,FALSE)</f>
        <v>Chronic Obstructive Pulmonary Disease or Bronchitis, with NIV, without Intubation, with Major CC</v>
      </c>
      <c r="D259" s="71">
        <v>6451</v>
      </c>
      <c r="E259" s="118">
        <v>1289</v>
      </c>
      <c r="F259" s="40">
        <f t="shared" si="29"/>
        <v>0.19981398232832118</v>
      </c>
      <c r="G259" s="72">
        <v>1241</v>
      </c>
      <c r="H259" s="40">
        <f t="shared" si="30"/>
        <v>0.19237327546116881</v>
      </c>
      <c r="I259" s="171">
        <v>6443</v>
      </c>
      <c r="J259" s="73">
        <f t="shared" si="35"/>
        <v>0.99875988218880796</v>
      </c>
      <c r="K259" s="69">
        <v>5413</v>
      </c>
      <c r="L259" s="74">
        <f t="shared" si="36"/>
        <v>0.83909471399782976</v>
      </c>
      <c r="M259" s="72">
        <v>701</v>
      </c>
      <c r="N259" s="40">
        <f t="shared" si="31"/>
        <v>0.10866532320570454</v>
      </c>
      <c r="O259" s="72">
        <v>302</v>
      </c>
      <c r="P259" s="40">
        <f t="shared" si="32"/>
        <v>4.6814447372500387E-2</v>
      </c>
      <c r="Q259" s="72">
        <v>18</v>
      </c>
      <c r="R259" s="40">
        <f t="shared" si="33"/>
        <v>2.7902650751821423E-3</v>
      </c>
      <c r="S259" s="72">
        <v>17</v>
      </c>
      <c r="T259" s="73">
        <f t="shared" si="34"/>
        <v>2.6352503487831343E-3</v>
      </c>
      <c r="U259" s="42"/>
      <c r="V259" s="42"/>
      <c r="W259" s="42"/>
    </row>
    <row r="260" spans="2:23" ht="12.75">
      <c r="B260" s="69" t="s">
        <v>421</v>
      </c>
      <c r="C260" s="119" t="str">
        <f>VLOOKUP(B260,[1]Sheet1!$A$2:$B$1929,2,FALSE)</f>
        <v>Chronic Obstructive Pulmonary Disease or Bronchitis, with NIV, without Intubation, with Intermediate CC</v>
      </c>
      <c r="D260" s="71">
        <v>1359</v>
      </c>
      <c r="E260" s="118">
        <v>251</v>
      </c>
      <c r="F260" s="40">
        <f t="shared" si="29"/>
        <v>0.18469462840323767</v>
      </c>
      <c r="G260" s="72">
        <v>251</v>
      </c>
      <c r="H260" s="40">
        <f t="shared" si="30"/>
        <v>0.18469462840323767</v>
      </c>
      <c r="I260" s="171">
        <v>1357</v>
      </c>
      <c r="J260" s="73">
        <f t="shared" si="35"/>
        <v>0.9985283296541575</v>
      </c>
      <c r="K260" s="69">
        <v>963</v>
      </c>
      <c r="L260" s="74">
        <f t="shared" si="36"/>
        <v>0.70860927152317876</v>
      </c>
      <c r="M260" s="72">
        <v>133</v>
      </c>
      <c r="N260" s="40">
        <f t="shared" si="31"/>
        <v>9.7866077998528325E-2</v>
      </c>
      <c r="O260" s="72">
        <v>225</v>
      </c>
      <c r="P260" s="40">
        <f t="shared" si="32"/>
        <v>0.16556291390728478</v>
      </c>
      <c r="Q260" s="72">
        <v>30</v>
      </c>
      <c r="R260" s="40">
        <f t="shared" si="33"/>
        <v>2.2075055187637971E-2</v>
      </c>
      <c r="S260" s="72">
        <v>8</v>
      </c>
      <c r="T260" s="73">
        <f t="shared" si="34"/>
        <v>5.8866813833701251E-3</v>
      </c>
      <c r="U260" s="42"/>
      <c r="V260" s="42"/>
      <c r="W260" s="42"/>
    </row>
    <row r="261" spans="2:23" ht="12.75">
      <c r="B261" s="69" t="s">
        <v>422</v>
      </c>
      <c r="C261" s="119" t="str">
        <f>VLOOKUP(B261,[1]Sheet1!$A$2:$B$1929,2,FALSE)</f>
        <v>Chronic Obstructive Pulmonary Disease or Bronchitis, with NIV, without Intubation, without CC</v>
      </c>
      <c r="D261" s="71">
        <v>269</v>
      </c>
      <c r="E261" s="118">
        <v>38</v>
      </c>
      <c r="F261" s="40">
        <f t="shared" si="29"/>
        <v>0.14126394052044611</v>
      </c>
      <c r="G261" s="72">
        <v>38</v>
      </c>
      <c r="H261" s="40">
        <f t="shared" si="30"/>
        <v>0.14126394052044611</v>
      </c>
      <c r="I261" s="171">
        <v>268</v>
      </c>
      <c r="J261" s="73">
        <f t="shared" si="35"/>
        <v>0.99628252788104088</v>
      </c>
      <c r="K261" s="69">
        <v>152</v>
      </c>
      <c r="L261" s="74">
        <f t="shared" si="36"/>
        <v>0.56505576208178443</v>
      </c>
      <c r="M261" s="72">
        <v>13</v>
      </c>
      <c r="N261" s="40">
        <f t="shared" si="31"/>
        <v>4.8327137546468404E-2</v>
      </c>
      <c r="O261" s="72">
        <v>78</v>
      </c>
      <c r="P261" s="40">
        <f t="shared" si="32"/>
        <v>0.2899628252788104</v>
      </c>
      <c r="Q261" s="72">
        <v>6</v>
      </c>
      <c r="R261" s="40">
        <f t="shared" si="33"/>
        <v>2.2304832713754646E-2</v>
      </c>
      <c r="S261" s="72">
        <v>20</v>
      </c>
      <c r="T261" s="73">
        <f t="shared" si="34"/>
        <v>7.434944237918216E-2</v>
      </c>
      <c r="U261" s="42"/>
      <c r="V261" s="42"/>
      <c r="W261" s="42"/>
    </row>
    <row r="262" spans="2:23" ht="12.75">
      <c r="B262" s="69" t="s">
        <v>423</v>
      </c>
      <c r="C262" s="119" t="str">
        <f>VLOOKUP(B262,[1]Sheet1!$A$2:$B$1929,2,FALSE)</f>
        <v>Chronic Obstructive Pulmonary Disease or Bronchitis, without NIV, without Intubation, with Major CC</v>
      </c>
      <c r="D262" s="71">
        <v>61469</v>
      </c>
      <c r="E262" s="118">
        <v>100</v>
      </c>
      <c r="F262" s="40">
        <f t="shared" si="29"/>
        <v>1.6268362914639899E-3</v>
      </c>
      <c r="G262" s="72">
        <v>63</v>
      </c>
      <c r="H262" s="40">
        <f t="shared" si="30"/>
        <v>1.0249068636223138E-3</v>
      </c>
      <c r="I262" s="171">
        <v>3913</v>
      </c>
      <c r="J262" s="73">
        <f t="shared" si="35"/>
        <v>6.3658104084985928E-2</v>
      </c>
      <c r="K262" s="69">
        <v>57772</v>
      </c>
      <c r="L262" s="74">
        <f t="shared" si="36"/>
        <v>0.93985586230457629</v>
      </c>
      <c r="M262" s="72">
        <v>3082</v>
      </c>
      <c r="N262" s="40">
        <f t="shared" si="31"/>
        <v>5.0139094502920173E-2</v>
      </c>
      <c r="O262" s="72">
        <v>187</v>
      </c>
      <c r="P262" s="40">
        <f t="shared" si="32"/>
        <v>3.0421838650376612E-3</v>
      </c>
      <c r="Q262" s="72">
        <v>59</v>
      </c>
      <c r="R262" s="40">
        <f t="shared" si="33"/>
        <v>9.5983341196375412E-4</v>
      </c>
      <c r="S262" s="72">
        <v>369</v>
      </c>
      <c r="T262" s="73">
        <f t="shared" si="34"/>
        <v>6.0030259155021233E-3</v>
      </c>
      <c r="U262" s="42"/>
      <c r="V262" s="42"/>
      <c r="W262" s="42"/>
    </row>
    <row r="263" spans="2:23" ht="12.75">
      <c r="B263" s="69" t="s">
        <v>424</v>
      </c>
      <c r="C263" s="119" t="str">
        <f>VLOOKUP(B263,[1]Sheet1!$A$2:$B$1929,2,FALSE)</f>
        <v>Chronic Obstructive Pulmonary Disease or Bronchitis, without NIV, without Intubation, with Intermediate CC</v>
      </c>
      <c r="D263" s="71">
        <v>72005</v>
      </c>
      <c r="E263" s="118">
        <v>179</v>
      </c>
      <c r="F263" s="40">
        <f t="shared" si="29"/>
        <v>2.4859384764946879E-3</v>
      </c>
      <c r="G263" s="72">
        <v>84</v>
      </c>
      <c r="H263" s="40">
        <f t="shared" si="30"/>
        <v>1.1665856537740435E-3</v>
      </c>
      <c r="I263" s="171">
        <v>4471</v>
      </c>
      <c r="J263" s="73">
        <f t="shared" si="35"/>
        <v>6.2092910214568434E-2</v>
      </c>
      <c r="K263" s="69">
        <v>67959</v>
      </c>
      <c r="L263" s="74">
        <f t="shared" si="36"/>
        <v>0.94380945767655022</v>
      </c>
      <c r="M263" s="72">
        <v>3419</v>
      </c>
      <c r="N263" s="40">
        <f t="shared" si="31"/>
        <v>4.7482813693493504E-2</v>
      </c>
      <c r="O263" s="72">
        <v>234</v>
      </c>
      <c r="P263" s="40">
        <f t="shared" si="32"/>
        <v>3.2497743212276924E-3</v>
      </c>
      <c r="Q263" s="72">
        <v>11</v>
      </c>
      <c r="R263" s="40">
        <f t="shared" si="33"/>
        <v>1.5276716894660093E-4</v>
      </c>
      <c r="S263" s="72">
        <v>382</v>
      </c>
      <c r="T263" s="73">
        <f t="shared" si="34"/>
        <v>5.3051871397819597E-3</v>
      </c>
      <c r="U263" s="42"/>
      <c r="V263" s="42"/>
      <c r="W263" s="42"/>
    </row>
    <row r="264" spans="2:23" ht="12.75">
      <c r="B264" s="69" t="s">
        <v>425</v>
      </c>
      <c r="C264" s="119" t="str">
        <f>VLOOKUP(B264,[1]Sheet1!$A$2:$B$1929,2,FALSE)</f>
        <v>Chronic Obstructive Pulmonary Disease or Bronchitis, without NIV, without Intubation, without CC</v>
      </c>
      <c r="D264" s="71">
        <v>13917</v>
      </c>
      <c r="E264" s="118">
        <v>41</v>
      </c>
      <c r="F264" s="40">
        <f t="shared" si="29"/>
        <v>2.9460372206653734E-3</v>
      </c>
      <c r="G264" s="72">
        <v>26</v>
      </c>
      <c r="H264" s="40">
        <f t="shared" si="30"/>
        <v>1.8682187252999929E-3</v>
      </c>
      <c r="I264" s="171">
        <v>1024</v>
      </c>
      <c r="J264" s="73">
        <f t="shared" si="35"/>
        <v>7.3579075950276643E-2</v>
      </c>
      <c r="K264" s="69">
        <v>11016</v>
      </c>
      <c r="L264" s="74">
        <f t="shared" si="36"/>
        <v>0.79154990299633543</v>
      </c>
      <c r="M264" s="72">
        <v>1751</v>
      </c>
      <c r="N264" s="40">
        <f t="shared" si="31"/>
        <v>0.12581734569231875</v>
      </c>
      <c r="O264" s="72">
        <v>914</v>
      </c>
      <c r="P264" s="40">
        <f t="shared" si="32"/>
        <v>6.5675073650930518E-2</v>
      </c>
      <c r="Q264" s="72">
        <v>79</v>
      </c>
      <c r="R264" s="40">
        <f t="shared" si="33"/>
        <v>5.6765107422576703E-3</v>
      </c>
      <c r="S264" s="72">
        <v>157</v>
      </c>
      <c r="T264" s="73">
        <f t="shared" si="34"/>
        <v>1.1281166918157649E-2</v>
      </c>
      <c r="U264" s="42"/>
      <c r="V264" s="42"/>
      <c r="W264" s="42"/>
    </row>
    <row r="265" spans="2:23" ht="12.75">
      <c r="B265" s="69" t="s">
        <v>426</v>
      </c>
      <c r="C265" s="119" t="str">
        <f>VLOOKUP(B265,[1]Sheet1!$A$2:$B$1929,2,FALSE)</f>
        <v>Unspecified Acute Lower Respiratory Infection with Major CC</v>
      </c>
      <c r="D265" s="71">
        <v>48218</v>
      </c>
      <c r="E265" s="118">
        <v>214</v>
      </c>
      <c r="F265" s="40">
        <f t="shared" si="29"/>
        <v>4.4381766145422871E-3</v>
      </c>
      <c r="G265" s="72">
        <v>179</v>
      </c>
      <c r="H265" s="40">
        <f t="shared" si="30"/>
        <v>3.7123066074909784E-3</v>
      </c>
      <c r="I265" s="171">
        <v>474</v>
      </c>
      <c r="J265" s="73">
        <f t="shared" si="35"/>
        <v>9.8303538097805794E-3</v>
      </c>
      <c r="K265" s="69">
        <v>45713</v>
      </c>
      <c r="L265" s="74">
        <f t="shared" si="36"/>
        <v>0.94804844663818488</v>
      </c>
      <c r="M265" s="72">
        <v>1966</v>
      </c>
      <c r="N265" s="40">
        <f t="shared" si="31"/>
        <v>4.0773155253224939E-2</v>
      </c>
      <c r="O265" s="72">
        <v>38</v>
      </c>
      <c r="P265" s="40">
        <f t="shared" si="32"/>
        <v>7.8808743622713507E-4</v>
      </c>
      <c r="Q265" s="72">
        <v>9</v>
      </c>
      <c r="R265" s="40">
        <f t="shared" si="33"/>
        <v>1.8665228752747935E-4</v>
      </c>
      <c r="S265" s="72">
        <v>492</v>
      </c>
      <c r="T265" s="73">
        <f t="shared" si="34"/>
        <v>1.0203658384835539E-2</v>
      </c>
      <c r="U265" s="42"/>
      <c r="V265" s="42"/>
      <c r="W265" s="42"/>
    </row>
    <row r="266" spans="2:23" ht="12.75">
      <c r="B266" s="69" t="s">
        <v>427</v>
      </c>
      <c r="C266" s="119" t="str">
        <f>VLOOKUP(B266,[1]Sheet1!$A$2:$B$1929,2,FALSE)</f>
        <v>Unspecified Acute Lower Respiratory Infection with Intermediate CC</v>
      </c>
      <c r="D266" s="71">
        <v>43755</v>
      </c>
      <c r="E266" s="118">
        <v>242</v>
      </c>
      <c r="F266" s="40">
        <f t="shared" si="29"/>
        <v>5.5307964804022398E-3</v>
      </c>
      <c r="G266" s="72">
        <v>143</v>
      </c>
      <c r="H266" s="40">
        <f t="shared" si="30"/>
        <v>3.2681979202376873E-3</v>
      </c>
      <c r="I266" s="171">
        <v>214</v>
      </c>
      <c r="J266" s="73">
        <f t="shared" si="35"/>
        <v>4.8908696149011542E-3</v>
      </c>
      <c r="K266" s="69">
        <v>41904</v>
      </c>
      <c r="L266" s="74">
        <f t="shared" si="36"/>
        <v>0.9576962632841961</v>
      </c>
      <c r="M266" s="72">
        <v>1425</v>
      </c>
      <c r="N266" s="40">
        <f t="shared" si="31"/>
        <v>3.2567706547823108E-2</v>
      </c>
      <c r="O266" s="72">
        <v>41</v>
      </c>
      <c r="P266" s="40">
        <f t="shared" si="32"/>
        <v>9.3703576734087532E-4</v>
      </c>
      <c r="Q266" s="72">
        <v>14</v>
      </c>
      <c r="R266" s="40">
        <f t="shared" si="33"/>
        <v>3.199634327505428E-4</v>
      </c>
      <c r="S266" s="72">
        <v>371</v>
      </c>
      <c r="T266" s="73">
        <f t="shared" si="34"/>
        <v>8.4790309678893835E-3</v>
      </c>
      <c r="U266" s="42"/>
      <c r="V266" s="42"/>
      <c r="W266" s="42"/>
    </row>
    <row r="267" spans="2:23" ht="12.75">
      <c r="B267" s="69" t="s">
        <v>428</v>
      </c>
      <c r="C267" s="119" t="str">
        <f>VLOOKUP(B267,[1]Sheet1!$A$2:$B$1929,2,FALSE)</f>
        <v>Unspecified Acute Lower Respiratory Infection without CC</v>
      </c>
      <c r="D267" s="71">
        <v>11445</v>
      </c>
      <c r="E267" s="118">
        <v>22</v>
      </c>
      <c r="F267" s="40">
        <f t="shared" ref="F267:F330" si="37">E267/$D267</f>
        <v>1.9222367846221057E-3</v>
      </c>
      <c r="G267" s="72">
        <v>21</v>
      </c>
      <c r="H267" s="40">
        <f t="shared" ref="H267:H330" si="38">G267/$D267</f>
        <v>1.834862385321101E-3</v>
      </c>
      <c r="I267" s="171">
        <v>22</v>
      </c>
      <c r="J267" s="73">
        <f t="shared" si="35"/>
        <v>1.9222367846221057E-3</v>
      </c>
      <c r="K267" s="69">
        <v>10960</v>
      </c>
      <c r="L267" s="74">
        <f t="shared" si="36"/>
        <v>0.95762341633901271</v>
      </c>
      <c r="M267" s="72">
        <v>391</v>
      </c>
      <c r="N267" s="40">
        <f t="shared" ref="N267:N330" si="39">M267/$D267</f>
        <v>3.416339012669288E-2</v>
      </c>
      <c r="O267" s="72">
        <v>8</v>
      </c>
      <c r="P267" s="40">
        <f t="shared" ref="P267:P330" si="40">O267/$D267</f>
        <v>6.9899519440803849E-4</v>
      </c>
      <c r="Q267" s="72">
        <v>2</v>
      </c>
      <c r="R267" s="40">
        <f t="shared" ref="R267:R330" si="41">Q267/$D267</f>
        <v>1.7474879860200962E-4</v>
      </c>
      <c r="S267" s="72">
        <v>84</v>
      </c>
      <c r="T267" s="73">
        <f t="shared" ref="T267:T330" si="42">S267/$D267</f>
        <v>7.3394495412844041E-3</v>
      </c>
      <c r="U267" s="42"/>
      <c r="V267" s="42"/>
      <c r="W267" s="42"/>
    </row>
    <row r="268" spans="2:23" ht="12.75">
      <c r="B268" s="69" t="s">
        <v>429</v>
      </c>
      <c r="C268" s="119" t="str">
        <f>VLOOKUP(B268,[1]Sheet1!$A$2:$B$1929,2,FALSE)</f>
        <v>Bronchopneumonia with Major CC</v>
      </c>
      <c r="D268" s="71">
        <v>12173</v>
      </c>
      <c r="E268" s="118">
        <v>130</v>
      </c>
      <c r="F268" s="40">
        <f t="shared" si="37"/>
        <v>1.0679372381500041E-2</v>
      </c>
      <c r="G268" s="72">
        <v>121</v>
      </c>
      <c r="H268" s="40">
        <f t="shared" si="38"/>
        <v>9.9400312166269614E-3</v>
      </c>
      <c r="I268" s="171">
        <v>730</v>
      </c>
      <c r="J268" s="73">
        <f t="shared" ref="J268:J331" si="43">I268/$D268</f>
        <v>5.9968783373038695E-2</v>
      </c>
      <c r="K268" s="69">
        <v>11436</v>
      </c>
      <c r="L268" s="74">
        <f t="shared" si="36"/>
        <v>0.93945617349872668</v>
      </c>
      <c r="M268" s="72">
        <v>647</v>
      </c>
      <c r="N268" s="40">
        <f t="shared" si="39"/>
        <v>5.3150414852542509E-2</v>
      </c>
      <c r="O268" s="72">
        <v>26</v>
      </c>
      <c r="P268" s="40">
        <f t="shared" si="40"/>
        <v>2.1358744763000084E-3</v>
      </c>
      <c r="Q268" s="72">
        <v>3</v>
      </c>
      <c r="R268" s="40">
        <f t="shared" si="41"/>
        <v>2.4644705495769324E-4</v>
      </c>
      <c r="S268" s="72">
        <v>61</v>
      </c>
      <c r="T268" s="73">
        <f t="shared" si="42"/>
        <v>5.0110901174730965E-3</v>
      </c>
      <c r="U268" s="42"/>
      <c r="V268" s="42"/>
      <c r="W268" s="42"/>
    </row>
    <row r="269" spans="2:23" ht="12.75">
      <c r="B269" s="69" t="s">
        <v>430</v>
      </c>
      <c r="C269" s="119" t="str">
        <f>VLOOKUP(B269,[1]Sheet1!$A$2:$B$1929,2,FALSE)</f>
        <v>Bronchopneumonia with Intermediate CC</v>
      </c>
      <c r="D269" s="71">
        <v>3230</v>
      </c>
      <c r="E269" s="118">
        <v>12</v>
      </c>
      <c r="F269" s="40">
        <f t="shared" si="37"/>
        <v>3.7151702786377707E-3</v>
      </c>
      <c r="G269" s="72">
        <v>11</v>
      </c>
      <c r="H269" s="40">
        <f t="shared" si="38"/>
        <v>3.4055727554179569E-3</v>
      </c>
      <c r="I269" s="171">
        <v>67</v>
      </c>
      <c r="J269" s="73">
        <f t="shared" si="43"/>
        <v>2.0743034055727555E-2</v>
      </c>
      <c r="K269" s="69">
        <v>3005</v>
      </c>
      <c r="L269" s="74">
        <f t="shared" si="36"/>
        <v>0.93034055727554177</v>
      </c>
      <c r="M269" s="72">
        <v>185</v>
      </c>
      <c r="N269" s="40">
        <f t="shared" si="39"/>
        <v>5.7275541795665637E-2</v>
      </c>
      <c r="O269" s="72">
        <v>17</v>
      </c>
      <c r="P269" s="40">
        <f t="shared" si="40"/>
        <v>5.263157894736842E-3</v>
      </c>
      <c r="Q269" s="72">
        <v>3</v>
      </c>
      <c r="R269" s="40">
        <f t="shared" si="41"/>
        <v>9.2879256965944267E-4</v>
      </c>
      <c r="S269" s="72">
        <v>20</v>
      </c>
      <c r="T269" s="73">
        <f t="shared" si="42"/>
        <v>6.1919504643962852E-3</v>
      </c>
      <c r="U269" s="42"/>
      <c r="V269" s="42"/>
      <c r="W269" s="42"/>
    </row>
    <row r="270" spans="2:23" ht="12.75">
      <c r="B270" s="69" t="s">
        <v>431</v>
      </c>
      <c r="C270" s="119" t="str">
        <f>VLOOKUP(B270,[1]Sheet1!$A$2:$B$1929,2,FALSE)</f>
        <v>Bronchopneumonia without CC</v>
      </c>
      <c r="D270" s="71">
        <v>477</v>
      </c>
      <c r="E270" s="118">
        <v>4</v>
      </c>
      <c r="F270" s="40">
        <f t="shared" si="37"/>
        <v>8.385744234800839E-3</v>
      </c>
      <c r="G270" s="72">
        <v>4</v>
      </c>
      <c r="H270" s="40">
        <f t="shared" si="38"/>
        <v>8.385744234800839E-3</v>
      </c>
      <c r="I270" s="171">
        <v>6</v>
      </c>
      <c r="J270" s="73">
        <f t="shared" si="43"/>
        <v>1.2578616352201259E-2</v>
      </c>
      <c r="K270" s="69">
        <v>427</v>
      </c>
      <c r="L270" s="74">
        <f t="shared" si="36"/>
        <v>0.89517819706498947</v>
      </c>
      <c r="M270" s="72">
        <v>31</v>
      </c>
      <c r="N270" s="40">
        <f t="shared" si="39"/>
        <v>6.4989517819706494E-2</v>
      </c>
      <c r="O270" s="72">
        <v>9</v>
      </c>
      <c r="P270" s="40">
        <f t="shared" si="40"/>
        <v>1.8867924528301886E-2</v>
      </c>
      <c r="Q270" s="72">
        <v>2</v>
      </c>
      <c r="R270" s="40">
        <f t="shared" si="41"/>
        <v>4.1928721174004195E-3</v>
      </c>
      <c r="S270" s="72">
        <v>8</v>
      </c>
      <c r="T270" s="73">
        <f t="shared" si="42"/>
        <v>1.6771488469601678E-2</v>
      </c>
      <c r="U270" s="42"/>
      <c r="V270" s="42"/>
      <c r="W270" s="42"/>
    </row>
    <row r="271" spans="2:23" ht="12.75">
      <c r="B271" s="69" t="s">
        <v>432</v>
      </c>
      <c r="C271" s="119" t="str">
        <f>VLOOKUP(B271,[1]Sheet1!$A$2:$B$1929,2,FALSE)</f>
        <v>Inhalation Lung Injury or Foreign Body, with Major CC</v>
      </c>
      <c r="D271" s="71">
        <v>20433</v>
      </c>
      <c r="E271" s="118">
        <v>229</v>
      </c>
      <c r="F271" s="40">
        <f t="shared" si="37"/>
        <v>1.1207360642098567E-2</v>
      </c>
      <c r="G271" s="72">
        <v>205</v>
      </c>
      <c r="H271" s="40">
        <f t="shared" si="38"/>
        <v>1.0032790094455048E-2</v>
      </c>
      <c r="I271" s="171">
        <v>962</v>
      </c>
      <c r="J271" s="73">
        <f t="shared" si="43"/>
        <v>4.7080702784711007E-2</v>
      </c>
      <c r="K271" s="69">
        <v>19190</v>
      </c>
      <c r="L271" s="74">
        <f t="shared" ref="L271:L334" si="44">K271/$D271</f>
        <v>0.9391670337199628</v>
      </c>
      <c r="M271" s="72">
        <v>1140</v>
      </c>
      <c r="N271" s="40">
        <f t="shared" si="39"/>
        <v>5.57921010130671E-2</v>
      </c>
      <c r="O271" s="72">
        <v>7</v>
      </c>
      <c r="P271" s="40">
        <f t="shared" si="40"/>
        <v>3.4258307639602604E-4</v>
      </c>
      <c r="Q271" s="72">
        <v>7</v>
      </c>
      <c r="R271" s="40">
        <f t="shared" si="41"/>
        <v>3.4258307639602604E-4</v>
      </c>
      <c r="S271" s="72">
        <v>89</v>
      </c>
      <c r="T271" s="73">
        <f t="shared" si="42"/>
        <v>4.3556991141780457E-3</v>
      </c>
      <c r="U271" s="42"/>
      <c r="V271" s="42"/>
      <c r="W271" s="42"/>
    </row>
    <row r="272" spans="2:23" ht="12.75">
      <c r="B272" s="69" t="s">
        <v>433</v>
      </c>
      <c r="C272" s="119" t="str">
        <f>VLOOKUP(B272,[1]Sheet1!$A$2:$B$1929,2,FALSE)</f>
        <v>Inhalation Lung Injury or Foreign Body, with Intermediate CC</v>
      </c>
      <c r="D272" s="71">
        <v>6243</v>
      </c>
      <c r="E272" s="118">
        <v>109</v>
      </c>
      <c r="F272" s="40">
        <f t="shared" si="37"/>
        <v>1.7459554701265416E-2</v>
      </c>
      <c r="G272" s="72">
        <v>106</v>
      </c>
      <c r="H272" s="40">
        <f t="shared" si="38"/>
        <v>1.6979016498478296E-2</v>
      </c>
      <c r="I272" s="171">
        <v>262</v>
      </c>
      <c r="J272" s="73">
        <f t="shared" si="43"/>
        <v>4.196700304340862E-2</v>
      </c>
      <c r="K272" s="69">
        <v>5718</v>
      </c>
      <c r="L272" s="74">
        <f t="shared" si="44"/>
        <v>0.91590581451225372</v>
      </c>
      <c r="M272" s="72">
        <v>451</v>
      </c>
      <c r="N272" s="40">
        <f t="shared" si="39"/>
        <v>7.2240909818997279E-2</v>
      </c>
      <c r="O272" s="72">
        <v>21</v>
      </c>
      <c r="P272" s="40">
        <f t="shared" si="40"/>
        <v>3.363767419509851E-3</v>
      </c>
      <c r="Q272" s="72">
        <v>13</v>
      </c>
      <c r="R272" s="40">
        <f t="shared" si="41"/>
        <v>2.0823322120775267E-3</v>
      </c>
      <c r="S272" s="72">
        <v>40</v>
      </c>
      <c r="T272" s="73">
        <f t="shared" si="42"/>
        <v>6.4071760371616207E-3</v>
      </c>
      <c r="U272" s="42"/>
      <c r="V272" s="42"/>
      <c r="W272" s="42"/>
    </row>
    <row r="273" spans="2:23" ht="12.75">
      <c r="B273" s="69" t="s">
        <v>434</v>
      </c>
      <c r="C273" s="119" t="str">
        <f>VLOOKUP(B273,[1]Sheet1!$A$2:$B$1929,2,FALSE)</f>
        <v>Inhalation Lung Injury or Foreign Body, without CC</v>
      </c>
      <c r="D273" s="71">
        <v>605</v>
      </c>
      <c r="E273" s="118">
        <v>26</v>
      </c>
      <c r="F273" s="40">
        <f t="shared" si="37"/>
        <v>4.2975206611570248E-2</v>
      </c>
      <c r="G273" s="72">
        <v>25</v>
      </c>
      <c r="H273" s="40">
        <f t="shared" si="38"/>
        <v>4.1322314049586778E-2</v>
      </c>
      <c r="I273" s="171">
        <v>35</v>
      </c>
      <c r="J273" s="73">
        <f t="shared" si="43"/>
        <v>5.7851239669421489E-2</v>
      </c>
      <c r="K273" s="69">
        <v>510</v>
      </c>
      <c r="L273" s="74">
        <f t="shared" si="44"/>
        <v>0.84297520661157022</v>
      </c>
      <c r="M273" s="72">
        <v>65</v>
      </c>
      <c r="N273" s="40">
        <f t="shared" si="39"/>
        <v>0.10743801652892562</v>
      </c>
      <c r="O273" s="72">
        <v>17</v>
      </c>
      <c r="P273" s="40">
        <f t="shared" si="40"/>
        <v>2.809917355371901E-2</v>
      </c>
      <c r="Q273" s="72">
        <v>8</v>
      </c>
      <c r="R273" s="40">
        <f t="shared" si="41"/>
        <v>1.3223140495867768E-2</v>
      </c>
      <c r="S273" s="72">
        <v>5</v>
      </c>
      <c r="T273" s="73">
        <f t="shared" si="42"/>
        <v>8.2644628099173556E-3</v>
      </c>
      <c r="U273" s="42"/>
      <c r="V273" s="42"/>
      <c r="W273" s="42"/>
    </row>
    <row r="274" spans="2:23" ht="12.75">
      <c r="B274" s="69" t="s">
        <v>435</v>
      </c>
      <c r="C274" s="119" t="str">
        <f>VLOOKUP(B274,[1]Sheet1!$A$2:$B$1929,2,FALSE)</f>
        <v>Fibrosis or Pneumoconiosis, with CC</v>
      </c>
      <c r="D274" s="71">
        <v>11113</v>
      </c>
      <c r="E274" s="118">
        <v>2361</v>
      </c>
      <c r="F274" s="40">
        <f t="shared" si="37"/>
        <v>0.2124538828399172</v>
      </c>
      <c r="G274" s="72">
        <v>2294</v>
      </c>
      <c r="H274" s="40">
        <f t="shared" si="38"/>
        <v>0.20642490776567984</v>
      </c>
      <c r="I274" s="171">
        <v>10266</v>
      </c>
      <c r="J274" s="73">
        <f t="shared" si="43"/>
        <v>0.92378295689732748</v>
      </c>
      <c r="K274" s="69">
        <v>10450</v>
      </c>
      <c r="L274" s="74">
        <f t="shared" si="44"/>
        <v>0.94034014217583006</v>
      </c>
      <c r="M274" s="72">
        <v>556</v>
      </c>
      <c r="N274" s="40">
        <f t="shared" si="39"/>
        <v>5.0031494645910196E-2</v>
      </c>
      <c r="O274" s="72">
        <v>50</v>
      </c>
      <c r="P274" s="40">
        <f t="shared" si="40"/>
        <v>4.4992351300278954E-3</v>
      </c>
      <c r="Q274" s="72">
        <v>14</v>
      </c>
      <c r="R274" s="40">
        <f t="shared" si="41"/>
        <v>1.2597858364078107E-3</v>
      </c>
      <c r="S274" s="72">
        <v>43</v>
      </c>
      <c r="T274" s="73">
        <f t="shared" si="42"/>
        <v>3.8693422118239898E-3</v>
      </c>
      <c r="U274" s="42"/>
      <c r="V274" s="42"/>
      <c r="W274" s="42"/>
    </row>
    <row r="275" spans="2:23" ht="12.75">
      <c r="B275" s="69" t="s">
        <v>436</v>
      </c>
      <c r="C275" s="119" t="str">
        <f>VLOOKUP(B275,[1]Sheet1!$A$2:$B$1929,2,FALSE)</f>
        <v>Fibrosis or Pneumoconiosis, without CC</v>
      </c>
      <c r="D275" s="71">
        <v>1612</v>
      </c>
      <c r="E275" s="118">
        <v>756</v>
      </c>
      <c r="F275" s="40">
        <f t="shared" si="37"/>
        <v>0.46898263027295284</v>
      </c>
      <c r="G275" s="72">
        <v>750</v>
      </c>
      <c r="H275" s="40">
        <f t="shared" si="38"/>
        <v>0.4652605459057072</v>
      </c>
      <c r="I275" s="171">
        <v>1521</v>
      </c>
      <c r="J275" s="73">
        <f t="shared" si="43"/>
        <v>0.94354838709677424</v>
      </c>
      <c r="K275" s="69">
        <v>1469</v>
      </c>
      <c r="L275" s="74">
        <f t="shared" si="44"/>
        <v>0.91129032258064513</v>
      </c>
      <c r="M275" s="72">
        <v>86</v>
      </c>
      <c r="N275" s="40">
        <f t="shared" si="39"/>
        <v>5.3349875930521089E-2</v>
      </c>
      <c r="O275" s="72">
        <v>30</v>
      </c>
      <c r="P275" s="40">
        <f t="shared" si="40"/>
        <v>1.8610421836228287E-2</v>
      </c>
      <c r="Q275" s="72">
        <v>3</v>
      </c>
      <c r="R275" s="40">
        <f t="shared" si="41"/>
        <v>1.8610421836228288E-3</v>
      </c>
      <c r="S275" s="72">
        <v>24</v>
      </c>
      <c r="T275" s="73">
        <f t="shared" si="42"/>
        <v>1.488833746898263E-2</v>
      </c>
      <c r="U275" s="42"/>
      <c r="V275" s="42"/>
      <c r="W275" s="42"/>
    </row>
    <row r="276" spans="2:23" ht="12.75">
      <c r="B276" s="69" t="s">
        <v>437</v>
      </c>
      <c r="C276" s="119" t="str">
        <f>VLOOKUP(B276,[1]Sheet1!$A$2:$B$1929,2,FALSE)</f>
        <v>Pneumothorax or Intrathoracic Injuries, with CC</v>
      </c>
      <c r="D276" s="71">
        <v>7981</v>
      </c>
      <c r="E276" s="118">
        <v>657</v>
      </c>
      <c r="F276" s="40">
        <f t="shared" si="37"/>
        <v>8.2320511214133571E-2</v>
      </c>
      <c r="G276" s="72">
        <v>635</v>
      </c>
      <c r="H276" s="40">
        <f t="shared" si="38"/>
        <v>7.9563964415486785E-2</v>
      </c>
      <c r="I276" s="171">
        <v>4984</v>
      </c>
      <c r="J276" s="73">
        <f t="shared" si="43"/>
        <v>0.62448314747525369</v>
      </c>
      <c r="K276" s="69">
        <v>7321</v>
      </c>
      <c r="L276" s="74">
        <f t="shared" si="44"/>
        <v>0.91730359604059641</v>
      </c>
      <c r="M276" s="72">
        <v>621</v>
      </c>
      <c r="N276" s="40">
        <f t="shared" si="39"/>
        <v>7.7809798270893377E-2</v>
      </c>
      <c r="O276" s="72">
        <v>10</v>
      </c>
      <c r="P276" s="40">
        <f t="shared" si="40"/>
        <v>1.2529758175667211E-3</v>
      </c>
      <c r="Q276" s="72">
        <v>0</v>
      </c>
      <c r="R276" s="40">
        <f t="shared" si="41"/>
        <v>0</v>
      </c>
      <c r="S276" s="72">
        <v>29</v>
      </c>
      <c r="T276" s="73">
        <f t="shared" si="42"/>
        <v>3.6336298709434907E-3</v>
      </c>
      <c r="U276" s="42"/>
      <c r="V276" s="42"/>
      <c r="W276" s="42"/>
    </row>
    <row r="277" spans="2:23" ht="12.75">
      <c r="B277" s="69" t="s">
        <v>438</v>
      </c>
      <c r="C277" s="119" t="str">
        <f>VLOOKUP(B277,[1]Sheet1!$A$2:$B$1929,2,FALSE)</f>
        <v>Pneumothorax or Intrathoracic Injuries, without CC</v>
      </c>
      <c r="D277" s="71">
        <v>4178</v>
      </c>
      <c r="E277" s="118">
        <v>228</v>
      </c>
      <c r="F277" s="40">
        <f t="shared" si="37"/>
        <v>5.4571565342269028E-2</v>
      </c>
      <c r="G277" s="72">
        <v>228</v>
      </c>
      <c r="H277" s="40">
        <f t="shared" si="38"/>
        <v>5.4571565342269028E-2</v>
      </c>
      <c r="I277" s="171">
        <v>2227</v>
      </c>
      <c r="J277" s="73">
        <f t="shared" si="43"/>
        <v>0.53303015797032072</v>
      </c>
      <c r="K277" s="69">
        <v>3997</v>
      </c>
      <c r="L277" s="74">
        <f t="shared" si="44"/>
        <v>0.95667783628530401</v>
      </c>
      <c r="M277" s="72">
        <v>161</v>
      </c>
      <c r="N277" s="40">
        <f t="shared" si="39"/>
        <v>3.8535184298707517E-2</v>
      </c>
      <c r="O277" s="72">
        <v>1</v>
      </c>
      <c r="P277" s="40">
        <f t="shared" si="40"/>
        <v>2.3934897079942556E-4</v>
      </c>
      <c r="Q277" s="72">
        <v>2</v>
      </c>
      <c r="R277" s="40">
        <f t="shared" si="41"/>
        <v>4.7869794159885112E-4</v>
      </c>
      <c r="S277" s="72">
        <v>17</v>
      </c>
      <c r="T277" s="73">
        <f t="shared" si="42"/>
        <v>4.0689325035902345E-3</v>
      </c>
      <c r="U277" s="42"/>
      <c r="V277" s="42"/>
      <c r="W277" s="42"/>
    </row>
    <row r="278" spans="2:23" ht="12.75">
      <c r="B278" s="69" t="s">
        <v>439</v>
      </c>
      <c r="C278" s="119" t="str">
        <f>VLOOKUP(B278,[1]Sheet1!$A$2:$B$1929,2,FALSE)</f>
        <v>Respiratory Failure with Intubation, with Major CC</v>
      </c>
      <c r="D278" s="71">
        <v>509</v>
      </c>
      <c r="E278" s="118">
        <v>80</v>
      </c>
      <c r="F278" s="40">
        <f t="shared" si="37"/>
        <v>0.15717092337917485</v>
      </c>
      <c r="G278" s="72">
        <v>73</v>
      </c>
      <c r="H278" s="40">
        <f t="shared" si="38"/>
        <v>0.14341846758349705</v>
      </c>
      <c r="I278" s="171">
        <v>257</v>
      </c>
      <c r="J278" s="73">
        <f t="shared" si="43"/>
        <v>0.50491159135559927</v>
      </c>
      <c r="K278" s="69">
        <v>225</v>
      </c>
      <c r="L278" s="74">
        <f t="shared" si="44"/>
        <v>0.44204322200392926</v>
      </c>
      <c r="M278" s="72">
        <v>122</v>
      </c>
      <c r="N278" s="40">
        <f t="shared" si="39"/>
        <v>0.23968565815324164</v>
      </c>
      <c r="O278" s="72">
        <v>52</v>
      </c>
      <c r="P278" s="40">
        <f t="shared" si="40"/>
        <v>0.10216110019646366</v>
      </c>
      <c r="Q278" s="72">
        <v>55</v>
      </c>
      <c r="R278" s="40">
        <f t="shared" si="41"/>
        <v>0.10805500982318271</v>
      </c>
      <c r="S278" s="72">
        <v>55</v>
      </c>
      <c r="T278" s="73">
        <f t="shared" si="42"/>
        <v>0.10805500982318271</v>
      </c>
      <c r="U278" s="42"/>
      <c r="V278" s="42"/>
      <c r="W278" s="42"/>
    </row>
    <row r="279" spans="2:23" ht="12.75">
      <c r="B279" s="69" t="s">
        <v>440</v>
      </c>
      <c r="C279" s="119" t="str">
        <f>VLOOKUP(B279,[1]Sheet1!$A$2:$B$1929,2,FALSE)</f>
        <v>Respiratory Failure with Intubation, with Intermediate CC</v>
      </c>
      <c r="D279" s="71">
        <v>99</v>
      </c>
      <c r="E279" s="118">
        <v>12</v>
      </c>
      <c r="F279" s="40">
        <f t="shared" si="37"/>
        <v>0.12121212121212122</v>
      </c>
      <c r="G279" s="72">
        <v>11</v>
      </c>
      <c r="H279" s="40">
        <f t="shared" si="38"/>
        <v>0.1111111111111111</v>
      </c>
      <c r="I279" s="171">
        <v>31</v>
      </c>
      <c r="J279" s="73">
        <f t="shared" si="43"/>
        <v>0.31313131313131315</v>
      </c>
      <c r="K279" s="69">
        <v>39</v>
      </c>
      <c r="L279" s="74">
        <f t="shared" si="44"/>
        <v>0.39393939393939392</v>
      </c>
      <c r="M279" s="72">
        <v>4</v>
      </c>
      <c r="N279" s="40">
        <f t="shared" si="39"/>
        <v>4.0404040404040407E-2</v>
      </c>
      <c r="O279" s="72">
        <v>13</v>
      </c>
      <c r="P279" s="40">
        <f t="shared" si="40"/>
        <v>0.13131313131313133</v>
      </c>
      <c r="Q279" s="72">
        <v>5</v>
      </c>
      <c r="R279" s="40">
        <f t="shared" si="41"/>
        <v>5.0505050505050504E-2</v>
      </c>
      <c r="S279" s="72">
        <v>38</v>
      </c>
      <c r="T279" s="73">
        <f t="shared" si="42"/>
        <v>0.38383838383838381</v>
      </c>
      <c r="U279" s="42"/>
      <c r="V279" s="42"/>
      <c r="W279" s="42"/>
    </row>
    <row r="280" spans="2:23" ht="12.75">
      <c r="B280" s="69" t="s">
        <v>441</v>
      </c>
      <c r="C280" s="119" t="str">
        <f>VLOOKUP(B280,[1]Sheet1!$A$2:$B$1929,2,FALSE)</f>
        <v>Respiratory Failure with Intubation, without CC</v>
      </c>
      <c r="D280" s="71">
        <v>12</v>
      </c>
      <c r="E280" s="118">
        <v>0</v>
      </c>
      <c r="F280" s="40">
        <f t="shared" si="37"/>
        <v>0</v>
      </c>
      <c r="G280" s="72">
        <v>0</v>
      </c>
      <c r="H280" s="40">
        <f t="shared" si="38"/>
        <v>0</v>
      </c>
      <c r="I280" s="171">
        <v>3</v>
      </c>
      <c r="J280" s="73">
        <f t="shared" si="43"/>
        <v>0.25</v>
      </c>
      <c r="K280" s="69">
        <v>4</v>
      </c>
      <c r="L280" s="74">
        <f t="shared" si="44"/>
        <v>0.33333333333333331</v>
      </c>
      <c r="M280" s="72">
        <v>0</v>
      </c>
      <c r="N280" s="40">
        <f t="shared" si="39"/>
        <v>0</v>
      </c>
      <c r="O280" s="72">
        <v>1</v>
      </c>
      <c r="P280" s="40">
        <f t="shared" si="40"/>
        <v>8.3333333333333329E-2</v>
      </c>
      <c r="Q280" s="72">
        <v>1</v>
      </c>
      <c r="R280" s="40">
        <f t="shared" si="41"/>
        <v>8.3333333333333329E-2</v>
      </c>
      <c r="S280" s="72">
        <v>6</v>
      </c>
      <c r="T280" s="73">
        <f t="shared" si="42"/>
        <v>0.5</v>
      </c>
      <c r="U280" s="42"/>
      <c r="V280" s="42"/>
      <c r="W280" s="42"/>
    </row>
    <row r="281" spans="2:23" ht="12.75">
      <c r="B281" s="69" t="s">
        <v>442</v>
      </c>
      <c r="C281" s="119" t="str">
        <f>VLOOKUP(B281,[1]Sheet1!$A$2:$B$1929,2,FALSE)</f>
        <v>Respiratory Failure without Intubation, with Major CC</v>
      </c>
      <c r="D281" s="71">
        <v>11627</v>
      </c>
      <c r="E281" s="118">
        <v>2154</v>
      </c>
      <c r="F281" s="40">
        <f t="shared" si="37"/>
        <v>0.18525845015911241</v>
      </c>
      <c r="G281" s="72">
        <v>2025</v>
      </c>
      <c r="H281" s="40">
        <f t="shared" si="38"/>
        <v>0.17416358475961125</v>
      </c>
      <c r="I281" s="171">
        <v>5058</v>
      </c>
      <c r="J281" s="73">
        <f t="shared" si="43"/>
        <v>0.43502193171067344</v>
      </c>
      <c r="K281" s="69">
        <v>10553</v>
      </c>
      <c r="L281" s="74">
        <f t="shared" si="44"/>
        <v>0.90762879504601357</v>
      </c>
      <c r="M281" s="72">
        <v>983</v>
      </c>
      <c r="N281" s="40">
        <f t="shared" si="39"/>
        <v>8.4544594478369317E-2</v>
      </c>
      <c r="O281" s="72">
        <v>30</v>
      </c>
      <c r="P281" s="40">
        <f t="shared" si="40"/>
        <v>2.5802012556979444E-3</v>
      </c>
      <c r="Q281" s="72">
        <v>8</v>
      </c>
      <c r="R281" s="40">
        <f t="shared" si="41"/>
        <v>6.8805366818611852E-4</v>
      </c>
      <c r="S281" s="72">
        <v>53</v>
      </c>
      <c r="T281" s="73">
        <f t="shared" si="42"/>
        <v>4.5583555517330352E-3</v>
      </c>
      <c r="U281" s="42"/>
      <c r="V281" s="42"/>
      <c r="W281" s="42"/>
    </row>
    <row r="282" spans="2:23" ht="12.75">
      <c r="B282" s="69" t="s">
        <v>443</v>
      </c>
      <c r="C282" s="119" t="str">
        <f>VLOOKUP(B282,[1]Sheet1!$A$2:$B$1929,2,FALSE)</f>
        <v>Respiratory Failure without Intubation, with Intermediate CC</v>
      </c>
      <c r="D282" s="71">
        <v>5964</v>
      </c>
      <c r="E282" s="118">
        <v>1282</v>
      </c>
      <c r="F282" s="40">
        <f t="shared" si="37"/>
        <v>0.21495640509725017</v>
      </c>
      <c r="G282" s="72">
        <v>1270</v>
      </c>
      <c r="H282" s="40">
        <f t="shared" si="38"/>
        <v>0.21294433266264251</v>
      </c>
      <c r="I282" s="171">
        <v>2509</v>
      </c>
      <c r="J282" s="73">
        <f t="shared" si="43"/>
        <v>0.42069081153588195</v>
      </c>
      <c r="K282" s="69">
        <v>5471</v>
      </c>
      <c r="L282" s="74">
        <f t="shared" si="44"/>
        <v>0.91733735747820255</v>
      </c>
      <c r="M282" s="72">
        <v>428</v>
      </c>
      <c r="N282" s="40">
        <f t="shared" si="39"/>
        <v>7.1763916834339372E-2</v>
      </c>
      <c r="O282" s="72">
        <v>28</v>
      </c>
      <c r="P282" s="40">
        <f t="shared" si="40"/>
        <v>4.6948356807511738E-3</v>
      </c>
      <c r="Q282" s="72">
        <v>9</v>
      </c>
      <c r="R282" s="40">
        <f t="shared" si="41"/>
        <v>1.5090543259557343E-3</v>
      </c>
      <c r="S282" s="72">
        <v>28</v>
      </c>
      <c r="T282" s="73">
        <f t="shared" si="42"/>
        <v>4.6948356807511738E-3</v>
      </c>
      <c r="U282" s="42"/>
      <c r="V282" s="42"/>
      <c r="W282" s="42"/>
    </row>
    <row r="283" spans="2:23" ht="12.75">
      <c r="B283" s="69" t="s">
        <v>444</v>
      </c>
      <c r="C283" s="119" t="str">
        <f>VLOOKUP(B283,[1]Sheet1!$A$2:$B$1929,2,FALSE)</f>
        <v>Respiratory Failure without Intubation, without CC</v>
      </c>
      <c r="D283" s="71">
        <v>654</v>
      </c>
      <c r="E283" s="118">
        <v>75</v>
      </c>
      <c r="F283" s="40">
        <f t="shared" si="37"/>
        <v>0.11467889908256881</v>
      </c>
      <c r="G283" s="72">
        <v>74</v>
      </c>
      <c r="H283" s="40">
        <f t="shared" si="38"/>
        <v>0.11314984709480122</v>
      </c>
      <c r="I283" s="171">
        <v>191</v>
      </c>
      <c r="J283" s="73">
        <f t="shared" si="43"/>
        <v>0.29204892966360857</v>
      </c>
      <c r="K283" s="69">
        <v>577</v>
      </c>
      <c r="L283" s="74">
        <f t="shared" si="44"/>
        <v>0.88226299694189603</v>
      </c>
      <c r="M283" s="72">
        <v>35</v>
      </c>
      <c r="N283" s="40">
        <f t="shared" si="39"/>
        <v>5.3516819571865444E-2</v>
      </c>
      <c r="O283" s="72">
        <v>18</v>
      </c>
      <c r="P283" s="40">
        <f t="shared" si="40"/>
        <v>2.7522935779816515E-2</v>
      </c>
      <c r="Q283" s="72">
        <v>6</v>
      </c>
      <c r="R283" s="40">
        <f t="shared" si="41"/>
        <v>9.1743119266055051E-3</v>
      </c>
      <c r="S283" s="72">
        <v>18</v>
      </c>
      <c r="T283" s="73">
        <f t="shared" si="42"/>
        <v>2.7522935779816515E-2</v>
      </c>
      <c r="U283" s="42"/>
      <c r="V283" s="42"/>
      <c r="W283" s="42"/>
    </row>
    <row r="284" spans="2:23" ht="12.75">
      <c r="B284" s="69" t="s">
        <v>445</v>
      </c>
      <c r="C284" s="119" t="str">
        <f>VLOOKUP(B284,[1]Sheet1!$A$2:$B$1929,2,FALSE)</f>
        <v>Pleurisy</v>
      </c>
      <c r="D284" s="71">
        <v>4069</v>
      </c>
      <c r="E284" s="118">
        <v>14</v>
      </c>
      <c r="F284" s="40">
        <f t="shared" si="37"/>
        <v>3.4406488080609486E-3</v>
      </c>
      <c r="G284" s="72">
        <v>14</v>
      </c>
      <c r="H284" s="40">
        <f t="shared" si="38"/>
        <v>3.4406488080609486E-3</v>
      </c>
      <c r="I284" s="171">
        <v>8</v>
      </c>
      <c r="J284" s="73">
        <f t="shared" si="43"/>
        <v>1.9660850331776848E-3</v>
      </c>
      <c r="K284" s="69">
        <v>3887</v>
      </c>
      <c r="L284" s="74">
        <f t="shared" si="44"/>
        <v>0.95527156549520764</v>
      </c>
      <c r="M284" s="72">
        <v>151</v>
      </c>
      <c r="N284" s="40">
        <f t="shared" si="39"/>
        <v>3.7109855001228806E-2</v>
      </c>
      <c r="O284" s="72">
        <v>19</v>
      </c>
      <c r="P284" s="40">
        <f t="shared" si="40"/>
        <v>4.6694519537970021E-3</v>
      </c>
      <c r="Q284" s="72">
        <v>0</v>
      </c>
      <c r="R284" s="40">
        <f t="shared" si="41"/>
        <v>0</v>
      </c>
      <c r="S284" s="72">
        <v>12</v>
      </c>
      <c r="T284" s="73">
        <f t="shared" si="42"/>
        <v>2.9491275497665276E-3</v>
      </c>
      <c r="U284" s="42"/>
      <c r="V284" s="42"/>
      <c r="W284" s="42"/>
    </row>
    <row r="285" spans="2:23" ht="12.75">
      <c r="B285" s="69" t="s">
        <v>446</v>
      </c>
      <c r="C285" s="119" t="str">
        <f>VLOOKUP(B285,[1]Sheet1!$A$2:$B$1929,2,FALSE)</f>
        <v>Granulomatous, Allergic Alveolitis or Autoimmune Lung Disease, with CC</v>
      </c>
      <c r="D285" s="71">
        <v>4671</v>
      </c>
      <c r="E285" s="118">
        <v>632</v>
      </c>
      <c r="F285" s="40">
        <f t="shared" si="37"/>
        <v>0.13530293299079427</v>
      </c>
      <c r="G285" s="72">
        <v>624</v>
      </c>
      <c r="H285" s="40">
        <f t="shared" si="38"/>
        <v>0.13359023763648042</v>
      </c>
      <c r="I285" s="171">
        <v>169</v>
      </c>
      <c r="J285" s="73">
        <f t="shared" si="43"/>
        <v>3.6180689359880114E-2</v>
      </c>
      <c r="K285" s="69">
        <v>4315</v>
      </c>
      <c r="L285" s="74">
        <f t="shared" si="44"/>
        <v>0.92378505673303357</v>
      </c>
      <c r="M285" s="72">
        <v>288</v>
      </c>
      <c r="N285" s="40">
        <f t="shared" si="39"/>
        <v>6.1657032755298651E-2</v>
      </c>
      <c r="O285" s="72">
        <v>32</v>
      </c>
      <c r="P285" s="40">
        <f t="shared" si="40"/>
        <v>6.8507814172554058E-3</v>
      </c>
      <c r="Q285" s="72">
        <v>13</v>
      </c>
      <c r="R285" s="40">
        <f t="shared" si="41"/>
        <v>2.7831299507600086E-3</v>
      </c>
      <c r="S285" s="72">
        <v>23</v>
      </c>
      <c r="T285" s="73">
        <f t="shared" si="42"/>
        <v>4.9239991436523228E-3</v>
      </c>
      <c r="U285" s="42"/>
      <c r="V285" s="42"/>
      <c r="W285" s="42"/>
    </row>
    <row r="286" spans="2:23" ht="12.75">
      <c r="B286" s="69" t="s">
        <v>447</v>
      </c>
      <c r="C286" s="119" t="str">
        <f>VLOOKUP(B286,[1]Sheet1!$A$2:$B$1929,2,FALSE)</f>
        <v>Granulomatous, Allergic Alveolitis or Autoimmune Lung Disease, without CC</v>
      </c>
      <c r="D286" s="71">
        <v>2590</v>
      </c>
      <c r="E286" s="118">
        <v>389</v>
      </c>
      <c r="F286" s="40">
        <f t="shared" si="37"/>
        <v>0.15019305019305018</v>
      </c>
      <c r="G286" s="72">
        <v>381</v>
      </c>
      <c r="H286" s="40">
        <f t="shared" si="38"/>
        <v>0.1471042471042471</v>
      </c>
      <c r="I286" s="171">
        <v>26</v>
      </c>
      <c r="J286" s="73">
        <f t="shared" si="43"/>
        <v>1.0038610038610039E-2</v>
      </c>
      <c r="K286" s="69">
        <v>2452</v>
      </c>
      <c r="L286" s="74">
        <f t="shared" si="44"/>
        <v>0.94671814671814669</v>
      </c>
      <c r="M286" s="72">
        <v>68</v>
      </c>
      <c r="N286" s="40">
        <f t="shared" si="39"/>
        <v>2.6254826254826256E-2</v>
      </c>
      <c r="O286" s="72">
        <v>40</v>
      </c>
      <c r="P286" s="40">
        <f t="shared" si="40"/>
        <v>1.5444015444015444E-2</v>
      </c>
      <c r="Q286" s="72">
        <v>30</v>
      </c>
      <c r="R286" s="40">
        <f t="shared" si="41"/>
        <v>1.1583011583011582E-2</v>
      </c>
      <c r="S286" s="72">
        <v>0</v>
      </c>
      <c r="T286" s="73">
        <f t="shared" si="42"/>
        <v>0</v>
      </c>
      <c r="U286" s="42"/>
      <c r="V286" s="42"/>
      <c r="W286" s="42"/>
    </row>
    <row r="287" spans="2:23" ht="12.75">
      <c r="B287" s="69" t="s">
        <v>448</v>
      </c>
      <c r="C287" s="119" t="str">
        <f>VLOOKUP(B287,[1]Sheet1!$A$2:$B$1929,2,FALSE)</f>
        <v>Chest Physiotherapy</v>
      </c>
      <c r="D287" s="71">
        <v>2387</v>
      </c>
      <c r="E287" s="118">
        <v>118</v>
      </c>
      <c r="F287" s="40">
        <f t="shared" si="37"/>
        <v>4.9434436531210726E-2</v>
      </c>
      <c r="G287" s="72">
        <v>108</v>
      </c>
      <c r="H287" s="40">
        <f t="shared" si="38"/>
        <v>4.5245077503142023E-2</v>
      </c>
      <c r="I287" s="171">
        <v>321</v>
      </c>
      <c r="J287" s="73">
        <f t="shared" si="43"/>
        <v>0.13447842480100544</v>
      </c>
      <c r="K287" s="69">
        <v>2317</v>
      </c>
      <c r="L287" s="74">
        <f t="shared" si="44"/>
        <v>0.97067448680351909</v>
      </c>
      <c r="M287" s="72">
        <v>10</v>
      </c>
      <c r="N287" s="40">
        <f t="shared" si="39"/>
        <v>4.1893590280687055E-3</v>
      </c>
      <c r="O287" s="72">
        <v>55</v>
      </c>
      <c r="P287" s="40">
        <f t="shared" si="40"/>
        <v>2.3041474654377881E-2</v>
      </c>
      <c r="Q287" s="72">
        <v>1</v>
      </c>
      <c r="R287" s="40">
        <f t="shared" si="41"/>
        <v>4.1893590280687055E-4</v>
      </c>
      <c r="S287" s="72">
        <v>4</v>
      </c>
      <c r="T287" s="73">
        <f t="shared" si="42"/>
        <v>1.6757436112274822E-3</v>
      </c>
      <c r="U287" s="42"/>
      <c r="V287" s="42"/>
      <c r="W287" s="42"/>
    </row>
    <row r="288" spans="2:23" ht="12.75">
      <c r="B288" s="69" t="s">
        <v>449</v>
      </c>
      <c r="C288" s="119" t="str">
        <f>VLOOKUP(B288,[1]Sheet1!$A$2:$B$1929,2,FALSE)</f>
        <v>Complex Lung Function Exercise Testing</v>
      </c>
      <c r="D288" s="71">
        <v>40</v>
      </c>
      <c r="E288" s="118">
        <v>6</v>
      </c>
      <c r="F288" s="40">
        <f t="shared" si="37"/>
        <v>0.15</v>
      </c>
      <c r="G288" s="72">
        <v>6</v>
      </c>
      <c r="H288" s="40">
        <f t="shared" si="38"/>
        <v>0.15</v>
      </c>
      <c r="I288" s="171">
        <v>40</v>
      </c>
      <c r="J288" s="73">
        <f t="shared" si="43"/>
        <v>1</v>
      </c>
      <c r="K288" s="69">
        <v>27</v>
      </c>
      <c r="L288" s="74">
        <f t="shared" si="44"/>
        <v>0.67500000000000004</v>
      </c>
      <c r="M288" s="72">
        <v>13</v>
      </c>
      <c r="N288" s="40">
        <f t="shared" si="39"/>
        <v>0.32500000000000001</v>
      </c>
      <c r="O288" s="72">
        <v>0</v>
      </c>
      <c r="P288" s="40">
        <f t="shared" si="40"/>
        <v>0</v>
      </c>
      <c r="Q288" s="72">
        <v>0</v>
      </c>
      <c r="R288" s="40">
        <f t="shared" si="41"/>
        <v>0</v>
      </c>
      <c r="S288" s="72">
        <v>0</v>
      </c>
      <c r="T288" s="73">
        <f t="shared" si="42"/>
        <v>0</v>
      </c>
      <c r="U288" s="42"/>
      <c r="V288" s="42"/>
      <c r="W288" s="42"/>
    </row>
    <row r="289" spans="2:23" ht="12.75">
      <c r="B289" s="69" t="s">
        <v>450</v>
      </c>
      <c r="C289" s="119" t="str">
        <f>VLOOKUP(B289,[1]Sheet1!$A$2:$B$1929,2,FALSE)</f>
        <v>Simple Lung Function Exercise Testing</v>
      </c>
      <c r="D289" s="71">
        <v>469</v>
      </c>
      <c r="E289" s="118">
        <v>50</v>
      </c>
      <c r="F289" s="40">
        <f t="shared" si="37"/>
        <v>0.10660980810234541</v>
      </c>
      <c r="G289" s="72">
        <v>45</v>
      </c>
      <c r="H289" s="40">
        <f t="shared" si="38"/>
        <v>9.5948827292110878E-2</v>
      </c>
      <c r="I289" s="171">
        <v>427</v>
      </c>
      <c r="J289" s="73">
        <f t="shared" si="43"/>
        <v>0.91044776119402981</v>
      </c>
      <c r="K289" s="69">
        <v>459</v>
      </c>
      <c r="L289" s="74">
        <f t="shared" si="44"/>
        <v>0.97867803837953093</v>
      </c>
      <c r="M289" s="72">
        <v>10</v>
      </c>
      <c r="N289" s="40">
        <f t="shared" si="39"/>
        <v>2.1321961620469083E-2</v>
      </c>
      <c r="O289" s="72">
        <v>0</v>
      </c>
      <c r="P289" s="40">
        <f t="shared" si="40"/>
        <v>0</v>
      </c>
      <c r="Q289" s="72">
        <v>0</v>
      </c>
      <c r="R289" s="40">
        <f t="shared" si="41"/>
        <v>0</v>
      </c>
      <c r="S289" s="72">
        <v>0</v>
      </c>
      <c r="T289" s="73">
        <f t="shared" si="42"/>
        <v>0</v>
      </c>
      <c r="U289" s="42"/>
      <c r="V289" s="42"/>
      <c r="W289" s="42"/>
    </row>
    <row r="290" spans="2:23" ht="12.75">
      <c r="B290" s="69" t="s">
        <v>451</v>
      </c>
      <c r="C290" s="119" t="str">
        <f>VLOOKUP(B290,[1]Sheet1!$A$2:$B$1929,2,FALSE)</f>
        <v>Hyperbaric Oxygen Treatment</v>
      </c>
      <c r="D290" s="71">
        <v>4</v>
      </c>
      <c r="E290" s="118">
        <v>3</v>
      </c>
      <c r="F290" s="40">
        <f t="shared" si="37"/>
        <v>0.75</v>
      </c>
      <c r="G290" s="72">
        <v>3</v>
      </c>
      <c r="H290" s="40">
        <f t="shared" si="38"/>
        <v>0.75</v>
      </c>
      <c r="I290" s="171">
        <v>4</v>
      </c>
      <c r="J290" s="73">
        <f t="shared" si="43"/>
        <v>1</v>
      </c>
      <c r="K290" s="69">
        <v>4</v>
      </c>
      <c r="L290" s="74">
        <f t="shared" si="44"/>
        <v>1</v>
      </c>
      <c r="M290" s="72">
        <v>0</v>
      </c>
      <c r="N290" s="40">
        <f t="shared" si="39"/>
        <v>0</v>
      </c>
      <c r="O290" s="72">
        <v>0</v>
      </c>
      <c r="P290" s="40">
        <f t="shared" si="40"/>
        <v>0</v>
      </c>
      <c r="Q290" s="72">
        <v>0</v>
      </c>
      <c r="R290" s="40">
        <f t="shared" si="41"/>
        <v>0</v>
      </c>
      <c r="S290" s="72">
        <v>0</v>
      </c>
      <c r="T290" s="73">
        <f t="shared" si="42"/>
        <v>0</v>
      </c>
      <c r="U290" s="42"/>
      <c r="V290" s="42"/>
      <c r="W290" s="42"/>
    </row>
    <row r="291" spans="2:23" ht="12.75">
      <c r="B291" s="69" t="s">
        <v>452</v>
      </c>
      <c r="C291" s="119" t="str">
        <f>VLOOKUP(B291,[1]Sheet1!$A$2:$B$1929,2,FALSE)</f>
        <v>Complex Bronchodilator Studies</v>
      </c>
      <c r="D291" s="71">
        <v>2</v>
      </c>
      <c r="E291" s="118">
        <v>0</v>
      </c>
      <c r="F291" s="40">
        <f t="shared" si="37"/>
        <v>0</v>
      </c>
      <c r="G291" s="72">
        <v>0</v>
      </c>
      <c r="H291" s="40">
        <f t="shared" si="38"/>
        <v>0</v>
      </c>
      <c r="I291" s="171">
        <v>0</v>
      </c>
      <c r="J291" s="73">
        <f t="shared" si="43"/>
        <v>0</v>
      </c>
      <c r="K291" s="69">
        <v>2</v>
      </c>
      <c r="L291" s="74">
        <f t="shared" si="44"/>
        <v>1</v>
      </c>
      <c r="M291" s="72">
        <v>0</v>
      </c>
      <c r="N291" s="40">
        <f t="shared" si="39"/>
        <v>0</v>
      </c>
      <c r="O291" s="72">
        <v>0</v>
      </c>
      <c r="P291" s="40">
        <f t="shared" si="40"/>
        <v>0</v>
      </c>
      <c r="Q291" s="72">
        <v>0</v>
      </c>
      <c r="R291" s="40">
        <f t="shared" si="41"/>
        <v>0</v>
      </c>
      <c r="S291" s="72">
        <v>0</v>
      </c>
      <c r="T291" s="73">
        <f t="shared" si="42"/>
        <v>0</v>
      </c>
      <c r="U291" s="42"/>
      <c r="V291" s="42"/>
      <c r="W291" s="42"/>
    </row>
    <row r="292" spans="2:23" ht="12.75">
      <c r="B292" s="69" t="s">
        <v>453</v>
      </c>
      <c r="C292" s="119" t="str">
        <f>VLOOKUP(B292,[1]Sheet1!$A$2:$B$1929,2,FALSE)</f>
        <v>Simple Bronchodilator Studies</v>
      </c>
      <c r="D292" s="71">
        <v>4</v>
      </c>
      <c r="E292" s="118">
        <v>1</v>
      </c>
      <c r="F292" s="40">
        <f t="shared" si="37"/>
        <v>0.25</v>
      </c>
      <c r="G292" s="72">
        <v>1</v>
      </c>
      <c r="H292" s="40">
        <f t="shared" si="38"/>
        <v>0.25</v>
      </c>
      <c r="I292" s="171">
        <v>0</v>
      </c>
      <c r="J292" s="73">
        <f t="shared" si="43"/>
        <v>0</v>
      </c>
      <c r="K292" s="69">
        <v>4</v>
      </c>
      <c r="L292" s="74">
        <f t="shared" si="44"/>
        <v>1</v>
      </c>
      <c r="M292" s="72">
        <v>0</v>
      </c>
      <c r="N292" s="40">
        <f t="shared" si="39"/>
        <v>0</v>
      </c>
      <c r="O292" s="72">
        <v>0</v>
      </c>
      <c r="P292" s="40">
        <f t="shared" si="40"/>
        <v>0</v>
      </c>
      <c r="Q292" s="72">
        <v>0</v>
      </c>
      <c r="R292" s="40">
        <f t="shared" si="41"/>
        <v>0</v>
      </c>
      <c r="S292" s="72">
        <v>0</v>
      </c>
      <c r="T292" s="73">
        <f t="shared" si="42"/>
        <v>0</v>
      </c>
      <c r="U292" s="42"/>
      <c r="V292" s="42"/>
      <c r="W292" s="42"/>
    </row>
    <row r="293" spans="2:23" ht="12.75">
      <c r="B293" s="69" t="s">
        <v>454</v>
      </c>
      <c r="C293" s="119" t="str">
        <f>VLOOKUP(B293,[1]Sheet1!$A$2:$B$1929,2,FALSE)</f>
        <v>Bronchial Reactivity Studies</v>
      </c>
      <c r="D293" s="71">
        <v>7</v>
      </c>
      <c r="E293" s="118">
        <v>0</v>
      </c>
      <c r="F293" s="40">
        <f t="shared" si="37"/>
        <v>0</v>
      </c>
      <c r="G293" s="72">
        <v>0</v>
      </c>
      <c r="H293" s="40">
        <f t="shared" si="38"/>
        <v>0</v>
      </c>
      <c r="I293" s="171">
        <v>7</v>
      </c>
      <c r="J293" s="73">
        <f t="shared" si="43"/>
        <v>1</v>
      </c>
      <c r="K293" s="69">
        <v>7</v>
      </c>
      <c r="L293" s="74">
        <f t="shared" si="44"/>
        <v>1</v>
      </c>
      <c r="M293" s="72">
        <v>0</v>
      </c>
      <c r="N293" s="40">
        <f t="shared" si="39"/>
        <v>0</v>
      </c>
      <c r="O293" s="72">
        <v>0</v>
      </c>
      <c r="P293" s="40">
        <f t="shared" si="40"/>
        <v>0</v>
      </c>
      <c r="Q293" s="72">
        <v>0</v>
      </c>
      <c r="R293" s="40">
        <f t="shared" si="41"/>
        <v>0</v>
      </c>
      <c r="S293" s="72">
        <v>0</v>
      </c>
      <c r="T293" s="73">
        <f t="shared" si="42"/>
        <v>0</v>
      </c>
      <c r="U293" s="42"/>
      <c r="V293" s="42"/>
      <c r="W293" s="42"/>
    </row>
    <row r="294" spans="2:23" ht="12.75">
      <c r="B294" s="69" t="s">
        <v>455</v>
      </c>
      <c r="C294" s="119" t="str">
        <f>VLOOKUP(B294,[1]Sheet1!$A$2:$B$1929,2,FALSE)</f>
        <v>Non-Invasive Ventilation Support Assessment, 19 years and over</v>
      </c>
      <c r="D294" s="71">
        <v>5635</v>
      </c>
      <c r="E294" s="118">
        <v>1355</v>
      </c>
      <c r="F294" s="40">
        <f t="shared" si="37"/>
        <v>0.24046140195208518</v>
      </c>
      <c r="G294" s="72">
        <v>1315</v>
      </c>
      <c r="H294" s="40">
        <f t="shared" si="38"/>
        <v>0.23336291038154391</v>
      </c>
      <c r="I294" s="171">
        <v>5561</v>
      </c>
      <c r="J294" s="73">
        <f t="shared" si="43"/>
        <v>0.9868677905944987</v>
      </c>
      <c r="K294" s="69">
        <v>5069</v>
      </c>
      <c r="L294" s="74">
        <f t="shared" si="44"/>
        <v>0.89955634427684117</v>
      </c>
      <c r="M294" s="72">
        <v>382</v>
      </c>
      <c r="N294" s="40">
        <f t="shared" si="39"/>
        <v>6.7790594498669032E-2</v>
      </c>
      <c r="O294" s="72">
        <v>135</v>
      </c>
      <c r="P294" s="40">
        <f t="shared" si="40"/>
        <v>2.3957409050576754E-2</v>
      </c>
      <c r="Q294" s="72">
        <v>19</v>
      </c>
      <c r="R294" s="40">
        <f t="shared" si="41"/>
        <v>3.3717834960070984E-3</v>
      </c>
      <c r="S294" s="72">
        <v>30</v>
      </c>
      <c r="T294" s="73">
        <f t="shared" si="42"/>
        <v>5.3238686779059448E-3</v>
      </c>
      <c r="U294" s="42"/>
      <c r="V294" s="42"/>
      <c r="W294" s="42"/>
    </row>
    <row r="295" spans="2:23" ht="12.75">
      <c r="B295" s="69" t="s">
        <v>456</v>
      </c>
      <c r="C295" s="119" t="str">
        <f>VLOOKUP(B295,[1]Sheet1!$A$2:$B$1929,2,FALSE)</f>
        <v>Non-Invasive Ventilation Support Assessment, 18 years and under</v>
      </c>
      <c r="D295" s="71">
        <v>3125</v>
      </c>
      <c r="E295" s="118">
        <v>1959</v>
      </c>
      <c r="F295" s="40">
        <f t="shared" si="37"/>
        <v>0.62687999999999999</v>
      </c>
      <c r="G295" s="72">
        <v>1955</v>
      </c>
      <c r="H295" s="40">
        <f t="shared" si="38"/>
        <v>0.62560000000000004</v>
      </c>
      <c r="I295" s="171">
        <v>2290</v>
      </c>
      <c r="J295" s="73">
        <f t="shared" si="43"/>
        <v>0.73280000000000001</v>
      </c>
      <c r="K295" s="69">
        <v>1212</v>
      </c>
      <c r="L295" s="74">
        <f t="shared" si="44"/>
        <v>0.38784000000000002</v>
      </c>
      <c r="M295" s="72">
        <v>1518</v>
      </c>
      <c r="N295" s="40">
        <f t="shared" si="39"/>
        <v>0.48576000000000003</v>
      </c>
      <c r="O295" s="72">
        <v>46</v>
      </c>
      <c r="P295" s="40">
        <f t="shared" si="40"/>
        <v>1.472E-2</v>
      </c>
      <c r="Q295" s="72">
        <v>13</v>
      </c>
      <c r="R295" s="40">
        <f t="shared" si="41"/>
        <v>4.1599999999999996E-3</v>
      </c>
      <c r="S295" s="72">
        <v>336</v>
      </c>
      <c r="T295" s="73">
        <f t="shared" si="42"/>
        <v>0.10752</v>
      </c>
      <c r="U295" s="42"/>
      <c r="V295" s="42"/>
      <c r="W295" s="42"/>
    </row>
    <row r="296" spans="2:23" ht="12.75">
      <c r="B296" s="69" t="s">
        <v>457</v>
      </c>
      <c r="C296" s="119" t="str">
        <f>VLOOKUP(B296,[1]Sheet1!$A$2:$B$1929,2,FALSE)</f>
        <v>Oxygen Assessment and Monitoring</v>
      </c>
      <c r="D296" s="71">
        <v>346</v>
      </c>
      <c r="E296" s="118">
        <v>3</v>
      </c>
      <c r="F296" s="40">
        <f t="shared" si="37"/>
        <v>8.670520231213872E-3</v>
      </c>
      <c r="G296" s="72">
        <v>3</v>
      </c>
      <c r="H296" s="40">
        <f t="shared" si="38"/>
        <v>8.670520231213872E-3</v>
      </c>
      <c r="I296" s="171">
        <v>287</v>
      </c>
      <c r="J296" s="73">
        <f t="shared" si="43"/>
        <v>0.82947976878612717</v>
      </c>
      <c r="K296" s="69">
        <v>341</v>
      </c>
      <c r="L296" s="74">
        <f t="shared" si="44"/>
        <v>0.98554913294797686</v>
      </c>
      <c r="M296" s="72">
        <v>4</v>
      </c>
      <c r="N296" s="40">
        <f t="shared" si="39"/>
        <v>1.1560693641618497E-2</v>
      </c>
      <c r="O296" s="72">
        <v>0</v>
      </c>
      <c r="P296" s="40">
        <f t="shared" si="40"/>
        <v>0</v>
      </c>
      <c r="Q296" s="72">
        <v>0</v>
      </c>
      <c r="R296" s="40">
        <f t="shared" si="41"/>
        <v>0</v>
      </c>
      <c r="S296" s="72">
        <v>1</v>
      </c>
      <c r="T296" s="73">
        <f t="shared" si="42"/>
        <v>2.8901734104046241E-3</v>
      </c>
      <c r="U296" s="42"/>
      <c r="V296" s="42"/>
      <c r="W296" s="42"/>
    </row>
    <row r="297" spans="2:23" ht="12.75">
      <c r="B297" s="69" t="s">
        <v>458</v>
      </c>
      <c r="C297" s="119" t="str">
        <f>VLOOKUP(B297,[1]Sheet1!$A$2:$B$1929,2,FALSE)</f>
        <v>Complex Gas Exchange Studies</v>
      </c>
      <c r="D297" s="71">
        <v>10</v>
      </c>
      <c r="E297" s="118">
        <v>6</v>
      </c>
      <c r="F297" s="40">
        <f t="shared" si="37"/>
        <v>0.6</v>
      </c>
      <c r="G297" s="72">
        <v>6</v>
      </c>
      <c r="H297" s="40">
        <f t="shared" si="38"/>
        <v>0.6</v>
      </c>
      <c r="I297" s="171">
        <v>6</v>
      </c>
      <c r="J297" s="73">
        <f t="shared" si="43"/>
        <v>0.6</v>
      </c>
      <c r="K297" s="69">
        <v>8</v>
      </c>
      <c r="L297" s="74">
        <f t="shared" si="44"/>
        <v>0.8</v>
      </c>
      <c r="M297" s="72">
        <v>0</v>
      </c>
      <c r="N297" s="40">
        <f t="shared" si="39"/>
        <v>0</v>
      </c>
      <c r="O297" s="72">
        <v>0</v>
      </c>
      <c r="P297" s="40">
        <f t="shared" si="40"/>
        <v>0</v>
      </c>
      <c r="Q297" s="72">
        <v>0</v>
      </c>
      <c r="R297" s="40">
        <f t="shared" si="41"/>
        <v>0</v>
      </c>
      <c r="S297" s="72">
        <v>2</v>
      </c>
      <c r="T297" s="73">
        <f t="shared" si="42"/>
        <v>0.2</v>
      </c>
      <c r="U297" s="42"/>
      <c r="V297" s="42"/>
      <c r="W297" s="42"/>
    </row>
    <row r="298" spans="2:23" ht="12.75">
      <c r="B298" s="69" t="s">
        <v>459</v>
      </c>
      <c r="C298" s="119" t="str">
        <f>VLOOKUP(B298,[1]Sheet1!$A$2:$B$1929,2,FALSE)</f>
        <v>Simple Gas Exchange Studies</v>
      </c>
      <c r="D298" s="71">
        <v>283</v>
      </c>
      <c r="E298" s="118">
        <v>144</v>
      </c>
      <c r="F298" s="40">
        <f t="shared" si="37"/>
        <v>0.50883392226148405</v>
      </c>
      <c r="G298" s="72">
        <v>144</v>
      </c>
      <c r="H298" s="40">
        <f t="shared" si="38"/>
        <v>0.50883392226148405</v>
      </c>
      <c r="I298" s="171">
        <v>248</v>
      </c>
      <c r="J298" s="73">
        <f t="shared" si="43"/>
        <v>0.87632508833922262</v>
      </c>
      <c r="K298" s="69">
        <v>241</v>
      </c>
      <c r="L298" s="74">
        <f t="shared" si="44"/>
        <v>0.85159010600706708</v>
      </c>
      <c r="M298" s="72">
        <v>1</v>
      </c>
      <c r="N298" s="40">
        <f t="shared" si="39"/>
        <v>3.5335689045936395E-3</v>
      </c>
      <c r="O298" s="72">
        <v>40</v>
      </c>
      <c r="P298" s="40">
        <f t="shared" si="40"/>
        <v>0.14134275618374559</v>
      </c>
      <c r="Q298" s="72">
        <v>0</v>
      </c>
      <c r="R298" s="40">
        <f t="shared" si="41"/>
        <v>0</v>
      </c>
      <c r="S298" s="72">
        <v>1</v>
      </c>
      <c r="T298" s="73">
        <f t="shared" si="42"/>
        <v>3.5335689045936395E-3</v>
      </c>
      <c r="U298" s="42"/>
      <c r="V298" s="42"/>
      <c r="W298" s="42"/>
    </row>
    <row r="299" spans="2:23" ht="12.75">
      <c r="B299" s="69" t="s">
        <v>460</v>
      </c>
      <c r="C299" s="119" t="str">
        <f>VLOOKUP(B299,[1]Sheet1!$A$2:$B$1929,2,FALSE)</f>
        <v>Smoking Cessation Support</v>
      </c>
      <c r="D299" s="71">
        <v>1</v>
      </c>
      <c r="E299" s="118">
        <v>0</v>
      </c>
      <c r="F299" s="40">
        <f t="shared" si="37"/>
        <v>0</v>
      </c>
      <c r="G299" s="72">
        <v>0</v>
      </c>
      <c r="H299" s="40">
        <f t="shared" si="38"/>
        <v>0</v>
      </c>
      <c r="I299" s="171">
        <v>0</v>
      </c>
      <c r="J299" s="73">
        <f t="shared" si="43"/>
        <v>0</v>
      </c>
      <c r="K299" s="69">
        <v>1</v>
      </c>
      <c r="L299" s="74">
        <f t="shared" si="44"/>
        <v>1</v>
      </c>
      <c r="M299" s="72">
        <v>0</v>
      </c>
      <c r="N299" s="40">
        <f t="shared" si="39"/>
        <v>0</v>
      </c>
      <c r="O299" s="72">
        <v>0</v>
      </c>
      <c r="P299" s="40">
        <f t="shared" si="40"/>
        <v>0</v>
      </c>
      <c r="Q299" s="72">
        <v>0</v>
      </c>
      <c r="R299" s="40">
        <f t="shared" si="41"/>
        <v>0</v>
      </c>
      <c r="S299" s="72">
        <v>0</v>
      </c>
      <c r="T299" s="73">
        <f t="shared" si="42"/>
        <v>0</v>
      </c>
      <c r="U299" s="42"/>
      <c r="V299" s="42"/>
      <c r="W299" s="42"/>
    </row>
    <row r="300" spans="2:23" ht="12.75">
      <c r="B300" s="69" t="s">
        <v>461</v>
      </c>
      <c r="C300" s="119" t="str">
        <f>VLOOKUP(B300,[1]Sheet1!$A$2:$B$1929,2,FALSE)</f>
        <v>TB Nurse Support</v>
      </c>
      <c r="D300" s="71">
        <v>2269</v>
      </c>
      <c r="E300" s="118">
        <v>113</v>
      </c>
      <c r="F300" s="40">
        <f t="shared" si="37"/>
        <v>4.9801674746584396E-2</v>
      </c>
      <c r="G300" s="72">
        <v>112</v>
      </c>
      <c r="H300" s="40">
        <f t="shared" si="38"/>
        <v>4.9360951961216398E-2</v>
      </c>
      <c r="I300" s="171">
        <v>257</v>
      </c>
      <c r="J300" s="73">
        <f t="shared" si="43"/>
        <v>0.1132657558395769</v>
      </c>
      <c r="K300" s="69">
        <v>1655</v>
      </c>
      <c r="L300" s="74">
        <f t="shared" si="44"/>
        <v>0.72939620978404585</v>
      </c>
      <c r="M300" s="72">
        <v>374</v>
      </c>
      <c r="N300" s="40">
        <f t="shared" si="39"/>
        <v>0.16483032172763332</v>
      </c>
      <c r="O300" s="72">
        <v>6</v>
      </c>
      <c r="P300" s="40">
        <f t="shared" si="40"/>
        <v>2.644336712208021E-3</v>
      </c>
      <c r="Q300" s="72">
        <v>4</v>
      </c>
      <c r="R300" s="40">
        <f t="shared" si="41"/>
        <v>1.7628911414720142E-3</v>
      </c>
      <c r="S300" s="72">
        <v>230</v>
      </c>
      <c r="T300" s="73">
        <f t="shared" si="42"/>
        <v>0.10136624063464081</v>
      </c>
      <c r="U300" s="42"/>
      <c r="V300" s="42"/>
      <c r="W300" s="42"/>
    </row>
    <row r="301" spans="2:23" ht="12.75">
      <c r="B301" s="69" t="s">
        <v>462</v>
      </c>
      <c r="C301" s="119" t="str">
        <f>VLOOKUP(B301,[1]Sheet1!$A$2:$B$1929,2,FALSE)</f>
        <v>Complex Airflow Studies</v>
      </c>
      <c r="D301" s="71">
        <v>1</v>
      </c>
      <c r="E301" s="118">
        <v>1</v>
      </c>
      <c r="F301" s="40">
        <f t="shared" si="37"/>
        <v>1</v>
      </c>
      <c r="G301" s="72">
        <v>1</v>
      </c>
      <c r="H301" s="40">
        <f t="shared" si="38"/>
        <v>1</v>
      </c>
      <c r="I301" s="171">
        <v>1</v>
      </c>
      <c r="J301" s="73">
        <f t="shared" si="43"/>
        <v>1</v>
      </c>
      <c r="K301" s="69">
        <v>1</v>
      </c>
      <c r="L301" s="74">
        <f t="shared" si="44"/>
        <v>1</v>
      </c>
      <c r="M301" s="72">
        <v>0</v>
      </c>
      <c r="N301" s="40">
        <f t="shared" si="39"/>
        <v>0</v>
      </c>
      <c r="O301" s="72">
        <v>0</v>
      </c>
      <c r="P301" s="40">
        <f t="shared" si="40"/>
        <v>0</v>
      </c>
      <c r="Q301" s="72">
        <v>0</v>
      </c>
      <c r="R301" s="40">
        <f t="shared" si="41"/>
        <v>0</v>
      </c>
      <c r="S301" s="72">
        <v>0</v>
      </c>
      <c r="T301" s="73">
        <f t="shared" si="42"/>
        <v>0</v>
      </c>
      <c r="U301" s="42"/>
      <c r="V301" s="42"/>
      <c r="W301" s="42"/>
    </row>
    <row r="302" spans="2:23" ht="12.75">
      <c r="B302" s="69" t="s">
        <v>463</v>
      </c>
      <c r="C302" s="119" t="str">
        <f>VLOOKUP(B302,[1]Sheet1!$A$2:$B$1929,2,FALSE)</f>
        <v>Simple Airflow Studies</v>
      </c>
      <c r="D302" s="71">
        <v>145</v>
      </c>
      <c r="E302" s="118">
        <v>90</v>
      </c>
      <c r="F302" s="40">
        <f t="shared" si="37"/>
        <v>0.62068965517241381</v>
      </c>
      <c r="G302" s="72">
        <v>89</v>
      </c>
      <c r="H302" s="40">
        <f t="shared" si="38"/>
        <v>0.61379310344827587</v>
      </c>
      <c r="I302" s="171">
        <v>79</v>
      </c>
      <c r="J302" s="73">
        <f t="shared" si="43"/>
        <v>0.54482758620689653</v>
      </c>
      <c r="K302" s="69">
        <v>73</v>
      </c>
      <c r="L302" s="74">
        <f t="shared" si="44"/>
        <v>0.50344827586206897</v>
      </c>
      <c r="M302" s="72">
        <v>17</v>
      </c>
      <c r="N302" s="40">
        <f t="shared" si="39"/>
        <v>0.11724137931034483</v>
      </c>
      <c r="O302" s="72">
        <v>6</v>
      </c>
      <c r="P302" s="40">
        <f t="shared" si="40"/>
        <v>4.1379310344827586E-2</v>
      </c>
      <c r="Q302" s="72">
        <v>19</v>
      </c>
      <c r="R302" s="40">
        <f t="shared" si="41"/>
        <v>0.1310344827586207</v>
      </c>
      <c r="S302" s="72">
        <v>30</v>
      </c>
      <c r="T302" s="73">
        <f t="shared" si="42"/>
        <v>0.20689655172413793</v>
      </c>
      <c r="U302" s="42"/>
      <c r="V302" s="42"/>
      <c r="W302" s="42"/>
    </row>
    <row r="303" spans="2:23" ht="12.75">
      <c r="B303" s="69" t="s">
        <v>464</v>
      </c>
      <c r="C303" s="119" t="str">
        <f>VLOOKUP(B303,[1]Sheet1!$A$2:$B$1929,2,FALSE)</f>
        <v>Respiratory Muscle Strength Studies</v>
      </c>
      <c r="D303" s="71">
        <v>1</v>
      </c>
      <c r="E303" s="118">
        <v>1</v>
      </c>
      <c r="F303" s="40">
        <f t="shared" si="37"/>
        <v>1</v>
      </c>
      <c r="G303" s="72">
        <v>1</v>
      </c>
      <c r="H303" s="40">
        <f t="shared" si="38"/>
        <v>1</v>
      </c>
      <c r="I303" s="171">
        <v>1</v>
      </c>
      <c r="J303" s="73">
        <f t="shared" si="43"/>
        <v>1</v>
      </c>
      <c r="K303" s="69">
        <v>1</v>
      </c>
      <c r="L303" s="74">
        <f t="shared" si="44"/>
        <v>1</v>
      </c>
      <c r="M303" s="72">
        <v>0</v>
      </c>
      <c r="N303" s="40">
        <f t="shared" si="39"/>
        <v>0</v>
      </c>
      <c r="O303" s="72">
        <v>0</v>
      </c>
      <c r="P303" s="40">
        <f t="shared" si="40"/>
        <v>0</v>
      </c>
      <c r="Q303" s="72">
        <v>0</v>
      </c>
      <c r="R303" s="40">
        <f t="shared" si="41"/>
        <v>0</v>
      </c>
      <c r="S303" s="72">
        <v>0</v>
      </c>
      <c r="T303" s="73">
        <f t="shared" si="42"/>
        <v>0</v>
      </c>
      <c r="U303" s="42"/>
      <c r="V303" s="42"/>
      <c r="W303" s="42"/>
    </row>
    <row r="304" spans="2:23" ht="12.75">
      <c r="B304" s="69" t="s">
        <v>465</v>
      </c>
      <c r="C304" s="119" t="str">
        <f>VLOOKUP(B304,[1]Sheet1!$A$2:$B$1929,2,FALSE)</f>
        <v>Respiratory Nurse and AHP Education or Support</v>
      </c>
      <c r="D304" s="71">
        <v>224</v>
      </c>
      <c r="E304" s="118">
        <v>5</v>
      </c>
      <c r="F304" s="40">
        <f t="shared" si="37"/>
        <v>2.2321428571428572E-2</v>
      </c>
      <c r="G304" s="72">
        <v>5</v>
      </c>
      <c r="H304" s="40">
        <f t="shared" si="38"/>
        <v>2.2321428571428572E-2</v>
      </c>
      <c r="I304" s="171">
        <v>175</v>
      </c>
      <c r="J304" s="73">
        <f t="shared" si="43"/>
        <v>0.78125</v>
      </c>
      <c r="K304" s="69">
        <v>223</v>
      </c>
      <c r="L304" s="74">
        <f t="shared" si="44"/>
        <v>0.9955357142857143</v>
      </c>
      <c r="M304" s="72">
        <v>0</v>
      </c>
      <c r="N304" s="40">
        <f t="shared" si="39"/>
        <v>0</v>
      </c>
      <c r="O304" s="72">
        <v>0</v>
      </c>
      <c r="P304" s="40">
        <f t="shared" si="40"/>
        <v>0</v>
      </c>
      <c r="Q304" s="72">
        <v>0</v>
      </c>
      <c r="R304" s="40">
        <f t="shared" si="41"/>
        <v>0</v>
      </c>
      <c r="S304" s="72">
        <v>1</v>
      </c>
      <c r="T304" s="73">
        <f t="shared" si="42"/>
        <v>4.464285714285714E-3</v>
      </c>
      <c r="U304" s="42"/>
      <c r="V304" s="42"/>
      <c r="W304" s="42"/>
    </row>
    <row r="305" spans="2:23" ht="12.75">
      <c r="B305" s="69" t="s">
        <v>466</v>
      </c>
      <c r="C305" s="119" t="str">
        <f>VLOOKUP(B305,[1]Sheet1!$A$2:$B$1929,2,FALSE)</f>
        <v>Respiratory Sleep Study</v>
      </c>
      <c r="D305" s="71">
        <v>17894</v>
      </c>
      <c r="E305" s="118">
        <v>2610</v>
      </c>
      <c r="F305" s="40">
        <f t="shared" si="37"/>
        <v>0.14585894713311726</v>
      </c>
      <c r="G305" s="72">
        <v>2551</v>
      </c>
      <c r="H305" s="40">
        <f t="shared" si="38"/>
        <v>0.14256175254275177</v>
      </c>
      <c r="I305" s="171">
        <v>8316</v>
      </c>
      <c r="J305" s="73">
        <f t="shared" si="43"/>
        <v>0.46473678327931151</v>
      </c>
      <c r="K305" s="69">
        <v>17041</v>
      </c>
      <c r="L305" s="74">
        <f t="shared" si="44"/>
        <v>0.9523303900748854</v>
      </c>
      <c r="M305" s="72">
        <v>827</v>
      </c>
      <c r="N305" s="40">
        <f t="shared" si="39"/>
        <v>4.6216608919190792E-2</v>
      </c>
      <c r="O305" s="72">
        <v>24</v>
      </c>
      <c r="P305" s="40">
        <f t="shared" si="40"/>
        <v>1.3412316977757907E-3</v>
      </c>
      <c r="Q305" s="72">
        <v>0</v>
      </c>
      <c r="R305" s="40">
        <f t="shared" si="41"/>
        <v>0</v>
      </c>
      <c r="S305" s="72">
        <v>2</v>
      </c>
      <c r="T305" s="73">
        <f t="shared" si="42"/>
        <v>1.1176930814798256E-4</v>
      </c>
      <c r="U305" s="42"/>
      <c r="V305" s="42"/>
      <c r="W305" s="42"/>
    </row>
    <row r="306" spans="2:23" ht="12.75">
      <c r="B306" s="69" t="s">
        <v>467</v>
      </c>
      <c r="C306" s="119" t="str">
        <f>VLOOKUP(B306,[1]Sheet1!$A$2:$B$1929,2,FALSE)</f>
        <v>Complex Tuberculosis</v>
      </c>
      <c r="D306" s="71">
        <v>247</v>
      </c>
      <c r="E306" s="118">
        <v>8</v>
      </c>
      <c r="F306" s="40">
        <f t="shared" si="37"/>
        <v>3.2388663967611336E-2</v>
      </c>
      <c r="G306" s="72">
        <v>8</v>
      </c>
      <c r="H306" s="40">
        <f t="shared" si="38"/>
        <v>3.2388663967611336E-2</v>
      </c>
      <c r="I306" s="171">
        <v>49</v>
      </c>
      <c r="J306" s="73">
        <f t="shared" si="43"/>
        <v>0.19838056680161945</v>
      </c>
      <c r="K306" s="69">
        <v>183</v>
      </c>
      <c r="L306" s="74">
        <f t="shared" si="44"/>
        <v>0.74089068825910931</v>
      </c>
      <c r="M306" s="72">
        <v>16</v>
      </c>
      <c r="N306" s="40">
        <f t="shared" si="39"/>
        <v>6.4777327935222673E-2</v>
      </c>
      <c r="O306" s="72">
        <v>40</v>
      </c>
      <c r="P306" s="40">
        <f t="shared" si="40"/>
        <v>0.16194331983805668</v>
      </c>
      <c r="Q306" s="72">
        <v>3</v>
      </c>
      <c r="R306" s="40">
        <f t="shared" si="41"/>
        <v>1.2145748987854251E-2</v>
      </c>
      <c r="S306" s="72">
        <v>5</v>
      </c>
      <c r="T306" s="73">
        <f t="shared" si="42"/>
        <v>2.0242914979757085E-2</v>
      </c>
      <c r="U306" s="42"/>
      <c r="V306" s="42"/>
      <c r="W306" s="42"/>
    </row>
    <row r="307" spans="2:23" ht="12.75">
      <c r="B307" s="69" t="s">
        <v>468</v>
      </c>
      <c r="C307" s="119" t="str">
        <f>VLOOKUP(B307,[1]Sheet1!$A$2:$B$1929,2,FALSE)</f>
        <v>Full Pulmonary Function Testing</v>
      </c>
      <c r="D307" s="71">
        <v>1</v>
      </c>
      <c r="E307" s="118">
        <v>0</v>
      </c>
      <c r="F307" s="40">
        <f t="shared" si="37"/>
        <v>0</v>
      </c>
      <c r="G307" s="72">
        <v>0</v>
      </c>
      <c r="H307" s="40">
        <f t="shared" si="38"/>
        <v>0</v>
      </c>
      <c r="I307" s="171">
        <v>1</v>
      </c>
      <c r="J307" s="73">
        <f t="shared" si="43"/>
        <v>1</v>
      </c>
      <c r="K307" s="69">
        <v>1</v>
      </c>
      <c r="L307" s="74">
        <f t="shared" si="44"/>
        <v>1</v>
      </c>
      <c r="M307" s="72">
        <v>0</v>
      </c>
      <c r="N307" s="40">
        <f t="shared" si="39"/>
        <v>0</v>
      </c>
      <c r="O307" s="72">
        <v>0</v>
      </c>
      <c r="P307" s="40">
        <f t="shared" si="40"/>
        <v>0</v>
      </c>
      <c r="Q307" s="72">
        <v>0</v>
      </c>
      <c r="R307" s="40">
        <f t="shared" si="41"/>
        <v>0</v>
      </c>
      <c r="S307" s="72">
        <v>0</v>
      </c>
      <c r="T307" s="73">
        <f t="shared" si="42"/>
        <v>0</v>
      </c>
      <c r="U307" s="42"/>
      <c r="V307" s="42"/>
      <c r="W307" s="42"/>
    </row>
    <row r="308" spans="2:23" ht="12.75">
      <c r="B308" s="69" t="s">
        <v>469</v>
      </c>
      <c r="C308" s="119" t="str">
        <f>VLOOKUP(B308,[1]Sheet1!$A$2:$B$1929,2,FALSE)</f>
        <v>Heart and Lung Transplant</v>
      </c>
      <c r="D308" s="71">
        <v>8</v>
      </c>
      <c r="E308" s="118">
        <v>8</v>
      </c>
      <c r="F308" s="40">
        <f t="shared" si="37"/>
        <v>1</v>
      </c>
      <c r="G308" s="72">
        <v>7</v>
      </c>
      <c r="H308" s="40">
        <f t="shared" si="38"/>
        <v>0.875</v>
      </c>
      <c r="I308" s="171">
        <v>8</v>
      </c>
      <c r="J308" s="73">
        <f t="shared" si="43"/>
        <v>1</v>
      </c>
      <c r="K308" s="69">
        <v>7</v>
      </c>
      <c r="L308" s="74">
        <f t="shared" si="44"/>
        <v>0.875</v>
      </c>
      <c r="M308" s="72">
        <v>1</v>
      </c>
      <c r="N308" s="40">
        <f t="shared" si="39"/>
        <v>0.125</v>
      </c>
      <c r="O308" s="72">
        <v>0</v>
      </c>
      <c r="P308" s="40">
        <f t="shared" si="40"/>
        <v>0</v>
      </c>
      <c r="Q308" s="72">
        <v>0</v>
      </c>
      <c r="R308" s="40">
        <f t="shared" si="41"/>
        <v>0</v>
      </c>
      <c r="S308" s="72">
        <v>0</v>
      </c>
      <c r="T308" s="73">
        <f t="shared" si="42"/>
        <v>0</v>
      </c>
      <c r="U308" s="42"/>
      <c r="V308" s="42"/>
      <c r="W308" s="42"/>
    </row>
    <row r="309" spans="2:23" ht="12.75">
      <c r="B309" s="69" t="s">
        <v>470</v>
      </c>
      <c r="C309" s="119" t="str">
        <f>VLOOKUP(B309,[1]Sheet1!$A$2:$B$1929,2,FALSE)</f>
        <v>Heart Transplant</v>
      </c>
      <c r="D309" s="71">
        <v>135</v>
      </c>
      <c r="E309" s="118">
        <v>128</v>
      </c>
      <c r="F309" s="40">
        <f t="shared" si="37"/>
        <v>0.94814814814814818</v>
      </c>
      <c r="G309" s="72">
        <v>101</v>
      </c>
      <c r="H309" s="40">
        <f t="shared" si="38"/>
        <v>0.74814814814814812</v>
      </c>
      <c r="I309" s="171">
        <v>135</v>
      </c>
      <c r="J309" s="73">
        <f t="shared" si="43"/>
        <v>1</v>
      </c>
      <c r="K309" s="69">
        <v>95</v>
      </c>
      <c r="L309" s="74">
        <f t="shared" si="44"/>
        <v>0.70370370370370372</v>
      </c>
      <c r="M309" s="72">
        <v>13</v>
      </c>
      <c r="N309" s="40">
        <f t="shared" si="39"/>
        <v>9.6296296296296297E-2</v>
      </c>
      <c r="O309" s="72">
        <v>14</v>
      </c>
      <c r="P309" s="40">
        <f t="shared" si="40"/>
        <v>0.1037037037037037</v>
      </c>
      <c r="Q309" s="72">
        <v>7</v>
      </c>
      <c r="R309" s="40">
        <f t="shared" si="41"/>
        <v>5.185185185185185E-2</v>
      </c>
      <c r="S309" s="72">
        <v>6</v>
      </c>
      <c r="T309" s="73">
        <f t="shared" si="42"/>
        <v>4.4444444444444446E-2</v>
      </c>
      <c r="U309" s="42"/>
      <c r="V309" s="42"/>
      <c r="W309" s="42"/>
    </row>
    <row r="310" spans="2:23" ht="12.75">
      <c r="B310" s="69" t="s">
        <v>471</v>
      </c>
      <c r="C310" s="119" t="str">
        <f>VLOOKUP(B310,[1]Sheet1!$A$2:$B$1929,2,FALSE)</f>
        <v>Pace 1: Single Chamber or Implantable Diagnostic Device</v>
      </c>
      <c r="D310" s="71">
        <v>27120</v>
      </c>
      <c r="E310" s="118">
        <v>6417</v>
      </c>
      <c r="F310" s="40">
        <f t="shared" si="37"/>
        <v>0.23661504424778762</v>
      </c>
      <c r="G310" s="72">
        <v>6347</v>
      </c>
      <c r="H310" s="40">
        <f t="shared" si="38"/>
        <v>0.2340339233038348</v>
      </c>
      <c r="I310" s="171">
        <v>8751</v>
      </c>
      <c r="J310" s="73">
        <f t="shared" si="43"/>
        <v>0.32267699115044246</v>
      </c>
      <c r="K310" s="69">
        <v>25842</v>
      </c>
      <c r="L310" s="74">
        <f t="shared" si="44"/>
        <v>0.95287610619469032</v>
      </c>
      <c r="M310" s="72">
        <v>392</v>
      </c>
      <c r="N310" s="40">
        <f t="shared" si="39"/>
        <v>1.4454277286135693E-2</v>
      </c>
      <c r="O310" s="72">
        <v>832</v>
      </c>
      <c r="P310" s="40">
        <f t="shared" si="40"/>
        <v>3.0678466076696165E-2</v>
      </c>
      <c r="Q310" s="72">
        <v>6</v>
      </c>
      <c r="R310" s="40">
        <f t="shared" si="41"/>
        <v>2.2123893805309734E-4</v>
      </c>
      <c r="S310" s="72">
        <v>48</v>
      </c>
      <c r="T310" s="73">
        <f t="shared" si="42"/>
        <v>1.7699115044247787E-3</v>
      </c>
      <c r="U310" s="42"/>
      <c r="V310" s="42"/>
      <c r="W310" s="42"/>
    </row>
    <row r="311" spans="2:23" ht="12.75">
      <c r="B311" s="69" t="s">
        <v>472</v>
      </c>
      <c r="C311" s="119" t="str">
        <f>VLOOKUP(B311,[1]Sheet1!$A$2:$B$1929,2,FALSE)</f>
        <v>Pace 2: Dual Chamber</v>
      </c>
      <c r="D311" s="71">
        <v>17865</v>
      </c>
      <c r="E311" s="118">
        <v>404</v>
      </c>
      <c r="F311" s="40">
        <f t="shared" si="37"/>
        <v>2.2614049818080045E-2</v>
      </c>
      <c r="G311" s="72">
        <v>377</v>
      </c>
      <c r="H311" s="40">
        <f t="shared" si="38"/>
        <v>2.1102714805485586E-2</v>
      </c>
      <c r="I311" s="171">
        <v>1585</v>
      </c>
      <c r="J311" s="73">
        <f t="shared" si="43"/>
        <v>8.8720962776378393E-2</v>
      </c>
      <c r="K311" s="69">
        <v>17329</v>
      </c>
      <c r="L311" s="74">
        <f t="shared" si="44"/>
        <v>0.96999720123145816</v>
      </c>
      <c r="M311" s="72">
        <v>194</v>
      </c>
      <c r="N311" s="40">
        <f t="shared" si="39"/>
        <v>1.0859221942345369E-2</v>
      </c>
      <c r="O311" s="72">
        <v>299</v>
      </c>
      <c r="P311" s="40">
        <f t="shared" si="40"/>
        <v>1.6736635880212708E-2</v>
      </c>
      <c r="Q311" s="72">
        <v>2</v>
      </c>
      <c r="R311" s="40">
        <f t="shared" si="41"/>
        <v>1.1195074167366359E-4</v>
      </c>
      <c r="S311" s="72">
        <v>41</v>
      </c>
      <c r="T311" s="73">
        <f t="shared" si="42"/>
        <v>2.2949902043101033E-3</v>
      </c>
      <c r="U311" s="42"/>
      <c r="V311" s="42"/>
      <c r="W311" s="42"/>
    </row>
    <row r="312" spans="2:23" ht="12.75">
      <c r="B312" s="69" t="s">
        <v>473</v>
      </c>
      <c r="C312" s="119" t="str">
        <f>VLOOKUP(B312,[1]Sheet1!$A$2:$B$1929,2,FALSE)</f>
        <v>Pace 3: Biventricular and all Congenital Pacemaker Procedures; Resynchronisation Therapy</v>
      </c>
      <c r="D312" s="71">
        <v>2519</v>
      </c>
      <c r="E312" s="118">
        <v>364</v>
      </c>
      <c r="F312" s="40">
        <f t="shared" si="37"/>
        <v>0.14450178642318381</v>
      </c>
      <c r="G312" s="72">
        <v>358</v>
      </c>
      <c r="H312" s="40">
        <f t="shared" si="38"/>
        <v>0.14211988884477966</v>
      </c>
      <c r="I312" s="171">
        <v>639</v>
      </c>
      <c r="J312" s="73">
        <f t="shared" si="43"/>
        <v>0.25367209210003971</v>
      </c>
      <c r="K312" s="69">
        <v>2460</v>
      </c>
      <c r="L312" s="74">
        <f t="shared" si="44"/>
        <v>0.97657800714569276</v>
      </c>
      <c r="M312" s="72">
        <v>17</v>
      </c>
      <c r="N312" s="40">
        <f t="shared" si="39"/>
        <v>6.748709805478364E-3</v>
      </c>
      <c r="O312" s="72">
        <v>37</v>
      </c>
      <c r="P312" s="40">
        <f t="shared" si="40"/>
        <v>1.4688368400158794E-2</v>
      </c>
      <c r="Q312" s="72">
        <v>2</v>
      </c>
      <c r="R312" s="40">
        <f t="shared" si="41"/>
        <v>7.9396585946804284E-4</v>
      </c>
      <c r="S312" s="72">
        <v>3</v>
      </c>
      <c r="T312" s="73">
        <f t="shared" si="42"/>
        <v>1.1909487892020642E-3</v>
      </c>
      <c r="U312" s="42"/>
      <c r="V312" s="42"/>
      <c r="W312" s="42"/>
    </row>
    <row r="313" spans="2:23" ht="12.75">
      <c r="B313" s="69" t="s">
        <v>474</v>
      </c>
      <c r="C313" s="119" t="str">
        <f>VLOOKUP(B313,[1]Sheet1!$A$2:$B$1929,2,FALSE)</f>
        <v>Percutaneous Interventions: Percutaneous Transluminal ASD, VSD or PFO Closure and Valve Insertion</v>
      </c>
      <c r="D313" s="71">
        <v>1555</v>
      </c>
      <c r="E313" s="118">
        <v>1525</v>
      </c>
      <c r="F313" s="40">
        <f t="shared" si="37"/>
        <v>0.98070739549839225</v>
      </c>
      <c r="G313" s="72">
        <v>1519</v>
      </c>
      <c r="H313" s="40">
        <f t="shared" si="38"/>
        <v>0.97684887459807079</v>
      </c>
      <c r="I313" s="171">
        <v>1528</v>
      </c>
      <c r="J313" s="73">
        <f t="shared" si="43"/>
        <v>0.98263665594855309</v>
      </c>
      <c r="K313" s="69">
        <v>1531</v>
      </c>
      <c r="L313" s="74">
        <f t="shared" si="44"/>
        <v>0.98456591639871383</v>
      </c>
      <c r="M313" s="72">
        <v>10</v>
      </c>
      <c r="N313" s="40">
        <f t="shared" si="39"/>
        <v>6.4308681672025723E-3</v>
      </c>
      <c r="O313" s="72">
        <v>12</v>
      </c>
      <c r="P313" s="40">
        <f t="shared" si="40"/>
        <v>7.7170418006430866E-3</v>
      </c>
      <c r="Q313" s="72">
        <v>1</v>
      </c>
      <c r="R313" s="40">
        <f t="shared" si="41"/>
        <v>6.4308681672025725E-4</v>
      </c>
      <c r="S313" s="72">
        <v>1</v>
      </c>
      <c r="T313" s="73">
        <f t="shared" si="42"/>
        <v>6.4308681672025725E-4</v>
      </c>
      <c r="U313" s="42"/>
      <c r="V313" s="42"/>
      <c r="W313" s="42"/>
    </row>
    <row r="314" spans="2:23" ht="12.75">
      <c r="B314" s="69" t="s">
        <v>475</v>
      </c>
      <c r="C314" s="119" t="str">
        <f>VLOOKUP(B314,[1]Sheet1!$A$2:$B$1929,2,FALSE)</f>
        <v>Percutaneous Interventions: Balloon Valve Intermediate Interventions and Arterial Duct Closure</v>
      </c>
      <c r="D314" s="71">
        <v>1350</v>
      </c>
      <c r="E314" s="118">
        <v>1057</v>
      </c>
      <c r="F314" s="40">
        <f t="shared" si="37"/>
        <v>0.78296296296296297</v>
      </c>
      <c r="G314" s="72">
        <v>1050</v>
      </c>
      <c r="H314" s="40">
        <f t="shared" si="38"/>
        <v>0.77777777777777779</v>
      </c>
      <c r="I314" s="171">
        <v>1077</v>
      </c>
      <c r="J314" s="73">
        <f t="shared" si="43"/>
        <v>0.79777777777777781</v>
      </c>
      <c r="K314" s="69">
        <v>1263</v>
      </c>
      <c r="L314" s="74">
        <f t="shared" si="44"/>
        <v>0.93555555555555558</v>
      </c>
      <c r="M314" s="72">
        <v>45</v>
      </c>
      <c r="N314" s="40">
        <f t="shared" si="39"/>
        <v>3.3333333333333333E-2</v>
      </c>
      <c r="O314" s="72">
        <v>31</v>
      </c>
      <c r="P314" s="40">
        <f t="shared" si="40"/>
        <v>2.2962962962962963E-2</v>
      </c>
      <c r="Q314" s="72">
        <v>11</v>
      </c>
      <c r="R314" s="40">
        <f t="shared" si="41"/>
        <v>8.1481481481481474E-3</v>
      </c>
      <c r="S314" s="72">
        <v>0</v>
      </c>
      <c r="T314" s="73">
        <f t="shared" si="42"/>
        <v>0</v>
      </c>
      <c r="U314" s="42"/>
      <c r="V314" s="42"/>
      <c r="W314" s="42"/>
    </row>
    <row r="315" spans="2:23" ht="12.75">
      <c r="B315" s="69" t="s">
        <v>476</v>
      </c>
      <c r="C315" s="119" t="str">
        <f>VLOOKUP(B315,[1]Sheet1!$A$2:$B$1929,2,FALSE)</f>
        <v>Percutaneous Interventions: Other including Septostomy, Embolisations, Non-Coronary Stents and Energy Moderated Perforation</v>
      </c>
      <c r="D315" s="71">
        <v>1705</v>
      </c>
      <c r="E315" s="118">
        <v>1210</v>
      </c>
      <c r="F315" s="40">
        <f t="shared" si="37"/>
        <v>0.70967741935483875</v>
      </c>
      <c r="G315" s="72">
        <v>1186</v>
      </c>
      <c r="H315" s="40">
        <f t="shared" si="38"/>
        <v>0.69560117302052782</v>
      </c>
      <c r="I315" s="171">
        <v>1078</v>
      </c>
      <c r="J315" s="73">
        <f t="shared" si="43"/>
        <v>0.63225806451612898</v>
      </c>
      <c r="K315" s="69">
        <v>1512</v>
      </c>
      <c r="L315" s="74">
        <f t="shared" si="44"/>
        <v>0.88680351906158361</v>
      </c>
      <c r="M315" s="72">
        <v>123</v>
      </c>
      <c r="N315" s="40">
        <f t="shared" si="39"/>
        <v>7.2140762463343111E-2</v>
      </c>
      <c r="O315" s="72">
        <v>44</v>
      </c>
      <c r="P315" s="40">
        <f t="shared" si="40"/>
        <v>2.5806451612903226E-2</v>
      </c>
      <c r="Q315" s="72">
        <v>23</v>
      </c>
      <c r="R315" s="40">
        <f t="shared" si="41"/>
        <v>1.3489736070381233E-2</v>
      </c>
      <c r="S315" s="72">
        <v>3</v>
      </c>
      <c r="T315" s="73">
        <f t="shared" si="42"/>
        <v>1.7595307917888563E-3</v>
      </c>
      <c r="U315" s="42"/>
      <c r="V315" s="42"/>
      <c r="W315" s="42"/>
    </row>
    <row r="316" spans="2:23" ht="12.75">
      <c r="B316" s="69" t="s">
        <v>477</v>
      </c>
      <c r="C316" s="119" t="str">
        <f>VLOOKUP(B316,[1]Sheet1!$A$2:$B$1929,2,FALSE)</f>
        <v>Implantation of Cardioverter; Defibrillator only</v>
      </c>
      <c r="D316" s="71">
        <v>5716</v>
      </c>
      <c r="E316" s="118">
        <v>1745</v>
      </c>
      <c r="F316" s="40">
        <f t="shared" si="37"/>
        <v>0.30528341497550737</v>
      </c>
      <c r="G316" s="72">
        <v>1714</v>
      </c>
      <c r="H316" s="40">
        <f t="shared" si="38"/>
        <v>0.29986004198740379</v>
      </c>
      <c r="I316" s="171">
        <v>5716</v>
      </c>
      <c r="J316" s="73">
        <f t="shared" si="43"/>
        <v>1</v>
      </c>
      <c r="K316" s="69">
        <v>5529</v>
      </c>
      <c r="L316" s="74">
        <f t="shared" si="44"/>
        <v>0.96728481455563331</v>
      </c>
      <c r="M316" s="72">
        <v>63</v>
      </c>
      <c r="N316" s="40">
        <f t="shared" si="39"/>
        <v>1.1021693491952414E-2</v>
      </c>
      <c r="O316" s="72">
        <v>122</v>
      </c>
      <c r="P316" s="40">
        <f t="shared" si="40"/>
        <v>2.1343596920923722E-2</v>
      </c>
      <c r="Q316" s="72">
        <v>1</v>
      </c>
      <c r="R316" s="40">
        <f t="shared" si="41"/>
        <v>1.7494751574527641E-4</v>
      </c>
      <c r="S316" s="72">
        <v>1</v>
      </c>
      <c r="T316" s="73">
        <f t="shared" si="42"/>
        <v>1.7494751574527641E-4</v>
      </c>
      <c r="U316" s="42"/>
      <c r="V316" s="42"/>
      <c r="W316" s="42"/>
    </row>
    <row r="317" spans="2:23" ht="12.75">
      <c r="B317" s="69" t="s">
        <v>478</v>
      </c>
      <c r="C317" s="119" t="str">
        <f>VLOOKUP(B317,[1]Sheet1!$A$2:$B$1929,2,FALSE)</f>
        <v>Coronary Artery Bypass Graft (First Time)</v>
      </c>
      <c r="D317" s="71">
        <v>10073</v>
      </c>
      <c r="E317" s="118">
        <v>9744</v>
      </c>
      <c r="F317" s="40">
        <f t="shared" si="37"/>
        <v>0.96733842946490622</v>
      </c>
      <c r="G317" s="72">
        <v>8793</v>
      </c>
      <c r="H317" s="40">
        <f t="shared" si="38"/>
        <v>0.87292762831331283</v>
      </c>
      <c r="I317" s="171">
        <v>10073</v>
      </c>
      <c r="J317" s="73">
        <f t="shared" si="43"/>
        <v>1</v>
      </c>
      <c r="K317" s="69">
        <v>8357</v>
      </c>
      <c r="L317" s="74">
        <f t="shared" si="44"/>
        <v>0.82964360170753504</v>
      </c>
      <c r="M317" s="72">
        <v>1588</v>
      </c>
      <c r="N317" s="40">
        <f t="shared" si="39"/>
        <v>0.15764916112379629</v>
      </c>
      <c r="O317" s="72">
        <v>84</v>
      </c>
      <c r="P317" s="40">
        <f t="shared" si="40"/>
        <v>8.3391243919388458E-3</v>
      </c>
      <c r="Q317" s="72">
        <v>8</v>
      </c>
      <c r="R317" s="40">
        <f t="shared" si="41"/>
        <v>7.9420232304179485E-4</v>
      </c>
      <c r="S317" s="72">
        <v>36</v>
      </c>
      <c r="T317" s="73">
        <f t="shared" si="42"/>
        <v>3.5739104536880771E-3</v>
      </c>
      <c r="U317" s="42"/>
      <c r="V317" s="42"/>
      <c r="W317" s="42"/>
    </row>
    <row r="318" spans="2:23" ht="12.75">
      <c r="B318" s="69" t="s">
        <v>479</v>
      </c>
      <c r="C318" s="119" t="str">
        <f>VLOOKUP(B318,[1]Sheet1!$A$2:$B$1929,2,FALSE)</f>
        <v>Coronary Artery Bypass Graft (First Time) with Percutaneous Coronary Intervention, Pacing, EP or RFA</v>
      </c>
      <c r="D318" s="71">
        <v>5563</v>
      </c>
      <c r="E318" s="118">
        <v>5529</v>
      </c>
      <c r="F318" s="40">
        <f t="shared" si="37"/>
        <v>0.99388818982563365</v>
      </c>
      <c r="G318" s="72">
        <v>5185</v>
      </c>
      <c r="H318" s="40">
        <f t="shared" si="38"/>
        <v>0.93205105159086821</v>
      </c>
      <c r="I318" s="171">
        <v>5563</v>
      </c>
      <c r="J318" s="73">
        <f t="shared" si="43"/>
        <v>1</v>
      </c>
      <c r="K318" s="69">
        <v>5267</v>
      </c>
      <c r="L318" s="74">
        <f t="shared" si="44"/>
        <v>0.94679129965845765</v>
      </c>
      <c r="M318" s="72">
        <v>225</v>
      </c>
      <c r="N318" s="40">
        <f t="shared" si="39"/>
        <v>4.044580262448319E-2</v>
      </c>
      <c r="O318" s="72">
        <v>65</v>
      </c>
      <c r="P318" s="40">
        <f t="shared" si="40"/>
        <v>1.1684342980406255E-2</v>
      </c>
      <c r="Q318" s="72">
        <v>6</v>
      </c>
      <c r="R318" s="40">
        <f t="shared" si="41"/>
        <v>1.0785547366528852E-3</v>
      </c>
      <c r="S318" s="72">
        <v>0</v>
      </c>
      <c r="T318" s="73">
        <f t="shared" si="42"/>
        <v>0</v>
      </c>
      <c r="U318" s="42"/>
      <c r="V318" s="42"/>
      <c r="W318" s="42"/>
    </row>
    <row r="319" spans="2:23" ht="12.75">
      <c r="B319" s="69" t="s">
        <v>480</v>
      </c>
      <c r="C319" s="119" t="str">
        <f>VLOOKUP(B319,[1]Sheet1!$A$2:$B$1929,2,FALSE)</f>
        <v>Single Cardiac Valve Procedures</v>
      </c>
      <c r="D319" s="71">
        <v>4049</v>
      </c>
      <c r="E319" s="118">
        <v>3716</v>
      </c>
      <c r="F319" s="40">
        <f t="shared" si="37"/>
        <v>0.91775747098048899</v>
      </c>
      <c r="G319" s="72">
        <v>3342</v>
      </c>
      <c r="H319" s="40">
        <f t="shared" si="38"/>
        <v>0.82538898493455171</v>
      </c>
      <c r="I319" s="171">
        <v>4048</v>
      </c>
      <c r="J319" s="73">
        <f t="shared" si="43"/>
        <v>0.99975302543837985</v>
      </c>
      <c r="K319" s="69">
        <v>3347</v>
      </c>
      <c r="L319" s="74">
        <f t="shared" si="44"/>
        <v>0.82662385774265246</v>
      </c>
      <c r="M319" s="72">
        <v>651</v>
      </c>
      <c r="N319" s="40">
        <f t="shared" si="39"/>
        <v>0.16078043961471969</v>
      </c>
      <c r="O319" s="72">
        <v>40</v>
      </c>
      <c r="P319" s="40">
        <f t="shared" si="40"/>
        <v>9.8789824648061256E-3</v>
      </c>
      <c r="Q319" s="72">
        <v>4</v>
      </c>
      <c r="R319" s="40">
        <f t="shared" si="41"/>
        <v>9.8789824648061247E-4</v>
      </c>
      <c r="S319" s="72">
        <v>7</v>
      </c>
      <c r="T319" s="73">
        <f t="shared" si="42"/>
        <v>1.7288219313410719E-3</v>
      </c>
      <c r="U319" s="42"/>
      <c r="V319" s="42"/>
      <c r="W319" s="42"/>
    </row>
    <row r="320" spans="2:23" ht="12.75">
      <c r="B320" s="69" t="s">
        <v>481</v>
      </c>
      <c r="C320" s="119" t="str">
        <f>VLOOKUP(B320,[1]Sheet1!$A$2:$B$1929,2,FALSE)</f>
        <v>Single Cardiac Valve Procedures with Percutaneous Coronary Intervention, Pacing, EP or RFA</v>
      </c>
      <c r="D320" s="71">
        <v>2820</v>
      </c>
      <c r="E320" s="118">
        <v>2712</v>
      </c>
      <c r="F320" s="40">
        <f t="shared" si="37"/>
        <v>0.96170212765957441</v>
      </c>
      <c r="G320" s="72">
        <v>2570</v>
      </c>
      <c r="H320" s="40">
        <f t="shared" si="38"/>
        <v>0.91134751773049649</v>
      </c>
      <c r="I320" s="171">
        <v>2820</v>
      </c>
      <c r="J320" s="73">
        <f t="shared" si="43"/>
        <v>1</v>
      </c>
      <c r="K320" s="69">
        <v>2678</v>
      </c>
      <c r="L320" s="74">
        <f t="shared" si="44"/>
        <v>0.94964539007092197</v>
      </c>
      <c r="M320" s="72">
        <v>110</v>
      </c>
      <c r="N320" s="40">
        <f t="shared" si="39"/>
        <v>3.9007092198581561E-2</v>
      </c>
      <c r="O320" s="72">
        <v>29</v>
      </c>
      <c r="P320" s="40">
        <f t="shared" si="40"/>
        <v>1.0283687943262411E-2</v>
      </c>
      <c r="Q320" s="72">
        <v>2</v>
      </c>
      <c r="R320" s="40">
        <f t="shared" si="41"/>
        <v>7.0921985815602842E-4</v>
      </c>
      <c r="S320" s="72">
        <v>1</v>
      </c>
      <c r="T320" s="73">
        <f t="shared" si="42"/>
        <v>3.5460992907801421E-4</v>
      </c>
      <c r="U320" s="42"/>
      <c r="V320" s="42"/>
      <c r="W320" s="42"/>
    </row>
    <row r="321" spans="2:23" ht="12.75">
      <c r="B321" s="69" t="s">
        <v>482</v>
      </c>
      <c r="C321" s="119" t="str">
        <f>VLOOKUP(B321,[1]Sheet1!$A$2:$B$1929,2,FALSE)</f>
        <v>Other Complex Cardiac Surgery and Re-do's</v>
      </c>
      <c r="D321" s="71">
        <v>1290</v>
      </c>
      <c r="E321" s="118">
        <v>1210</v>
      </c>
      <c r="F321" s="40">
        <f t="shared" si="37"/>
        <v>0.93798449612403101</v>
      </c>
      <c r="G321" s="72">
        <v>1113</v>
      </c>
      <c r="H321" s="40">
        <f t="shared" si="38"/>
        <v>0.86279069767441863</v>
      </c>
      <c r="I321" s="171">
        <v>1289</v>
      </c>
      <c r="J321" s="73">
        <f t="shared" si="43"/>
        <v>0.99922480620155041</v>
      </c>
      <c r="K321" s="69">
        <v>1043</v>
      </c>
      <c r="L321" s="74">
        <f t="shared" si="44"/>
        <v>0.80852713178294577</v>
      </c>
      <c r="M321" s="72">
        <v>224</v>
      </c>
      <c r="N321" s="40">
        <f t="shared" si="39"/>
        <v>0.17364341085271318</v>
      </c>
      <c r="O321" s="72">
        <v>19</v>
      </c>
      <c r="P321" s="40">
        <f t="shared" si="40"/>
        <v>1.4728682170542635E-2</v>
      </c>
      <c r="Q321" s="72">
        <v>2</v>
      </c>
      <c r="R321" s="40">
        <f t="shared" si="41"/>
        <v>1.5503875968992248E-3</v>
      </c>
      <c r="S321" s="72">
        <v>2</v>
      </c>
      <c r="T321" s="73">
        <f t="shared" si="42"/>
        <v>1.5503875968992248E-3</v>
      </c>
      <c r="U321" s="42"/>
      <c r="V321" s="42"/>
      <c r="W321" s="42"/>
    </row>
    <row r="322" spans="2:23" ht="12.75">
      <c r="B322" s="69" t="s">
        <v>483</v>
      </c>
      <c r="C322" s="119" t="str">
        <f>VLOOKUP(B322,[1]Sheet1!$A$2:$B$1929,2,FALSE)</f>
        <v>Other Complex Cardiac Surgery with Percutaneous Coronary Intervention, Pacing, EP or RFA</v>
      </c>
      <c r="D322" s="71">
        <v>349</v>
      </c>
      <c r="E322" s="118">
        <v>344</v>
      </c>
      <c r="F322" s="40">
        <f t="shared" si="37"/>
        <v>0.98567335243553011</v>
      </c>
      <c r="G322" s="72">
        <v>329</v>
      </c>
      <c r="H322" s="40">
        <f t="shared" si="38"/>
        <v>0.94269340974212035</v>
      </c>
      <c r="I322" s="171">
        <v>349</v>
      </c>
      <c r="J322" s="73">
        <f t="shared" si="43"/>
        <v>1</v>
      </c>
      <c r="K322" s="69">
        <v>327</v>
      </c>
      <c r="L322" s="74">
        <f t="shared" si="44"/>
        <v>0.93696275071633239</v>
      </c>
      <c r="M322" s="72">
        <v>9</v>
      </c>
      <c r="N322" s="40">
        <f t="shared" si="39"/>
        <v>2.5787965616045846E-2</v>
      </c>
      <c r="O322" s="72">
        <v>12</v>
      </c>
      <c r="P322" s="40">
        <f t="shared" si="40"/>
        <v>3.4383954154727794E-2</v>
      </c>
      <c r="Q322" s="72">
        <v>0</v>
      </c>
      <c r="R322" s="40">
        <f t="shared" si="41"/>
        <v>0</v>
      </c>
      <c r="S322" s="72">
        <v>1</v>
      </c>
      <c r="T322" s="73">
        <f t="shared" si="42"/>
        <v>2.8653295128939827E-3</v>
      </c>
      <c r="U322" s="42"/>
      <c r="V322" s="42"/>
      <c r="W322" s="42"/>
    </row>
    <row r="323" spans="2:23" ht="12.75">
      <c r="B323" s="69" t="s">
        <v>484</v>
      </c>
      <c r="C323" s="119" t="str">
        <f>VLOOKUP(B323,[1]Sheet1!$A$2:$B$1929,2,FALSE)</f>
        <v>Major Complex Congenital Surgery</v>
      </c>
      <c r="D323" s="71">
        <v>565</v>
      </c>
      <c r="E323" s="118">
        <v>564</v>
      </c>
      <c r="F323" s="40">
        <f t="shared" si="37"/>
        <v>0.99823008849557526</v>
      </c>
      <c r="G323" s="72">
        <v>559</v>
      </c>
      <c r="H323" s="40">
        <f t="shared" si="38"/>
        <v>0.98938053097345136</v>
      </c>
      <c r="I323" s="171">
        <v>565</v>
      </c>
      <c r="J323" s="73">
        <f t="shared" si="43"/>
        <v>1</v>
      </c>
      <c r="K323" s="69">
        <v>516</v>
      </c>
      <c r="L323" s="74">
        <f t="shared" si="44"/>
        <v>0.91327433628318588</v>
      </c>
      <c r="M323" s="72">
        <v>27</v>
      </c>
      <c r="N323" s="40">
        <f t="shared" si="39"/>
        <v>4.7787610619469026E-2</v>
      </c>
      <c r="O323" s="72">
        <v>22</v>
      </c>
      <c r="P323" s="40">
        <f t="shared" si="40"/>
        <v>3.8938053097345132E-2</v>
      </c>
      <c r="Q323" s="72">
        <v>0</v>
      </c>
      <c r="R323" s="40">
        <f t="shared" si="41"/>
        <v>0</v>
      </c>
      <c r="S323" s="72">
        <v>0</v>
      </c>
      <c r="T323" s="73">
        <f t="shared" si="42"/>
        <v>0</v>
      </c>
      <c r="U323" s="42"/>
      <c r="V323" s="42"/>
      <c r="W323" s="42"/>
    </row>
    <row r="324" spans="2:23" ht="12.75">
      <c r="B324" s="69" t="s">
        <v>485</v>
      </c>
      <c r="C324" s="119" t="str">
        <f>VLOOKUP(B324,[1]Sheet1!$A$2:$B$1929,2,FALSE)</f>
        <v>Complex Congenital Surgery</v>
      </c>
      <c r="D324" s="71">
        <v>1645</v>
      </c>
      <c r="E324" s="118">
        <v>1645</v>
      </c>
      <c r="F324" s="40">
        <f t="shared" si="37"/>
        <v>1</v>
      </c>
      <c r="G324" s="72">
        <v>1635</v>
      </c>
      <c r="H324" s="40">
        <f t="shared" si="38"/>
        <v>0.99392097264437695</v>
      </c>
      <c r="I324" s="171">
        <v>1645</v>
      </c>
      <c r="J324" s="73">
        <f t="shared" si="43"/>
        <v>1</v>
      </c>
      <c r="K324" s="69">
        <v>1470</v>
      </c>
      <c r="L324" s="74">
        <f t="shared" si="44"/>
        <v>0.8936170212765957</v>
      </c>
      <c r="M324" s="72">
        <v>104</v>
      </c>
      <c r="N324" s="40">
        <f t="shared" si="39"/>
        <v>6.3221884498480249E-2</v>
      </c>
      <c r="O324" s="72">
        <v>62</v>
      </c>
      <c r="P324" s="40">
        <f t="shared" si="40"/>
        <v>3.7689969604863219E-2</v>
      </c>
      <c r="Q324" s="72">
        <v>7</v>
      </c>
      <c r="R324" s="40">
        <f t="shared" si="41"/>
        <v>4.2553191489361703E-3</v>
      </c>
      <c r="S324" s="72">
        <v>2</v>
      </c>
      <c r="T324" s="73">
        <f t="shared" si="42"/>
        <v>1.2158054711246201E-3</v>
      </c>
      <c r="U324" s="42"/>
      <c r="V324" s="42"/>
      <c r="W324" s="42"/>
    </row>
    <row r="325" spans="2:23" ht="12.75">
      <c r="B325" s="69" t="s">
        <v>486</v>
      </c>
      <c r="C325" s="119" t="str">
        <f>VLOOKUP(B325,[1]Sheet1!$A$2:$B$1929,2,FALSE)</f>
        <v>Intermediate Congenital Surgery</v>
      </c>
      <c r="D325" s="71">
        <v>1348</v>
      </c>
      <c r="E325" s="118">
        <v>1344</v>
      </c>
      <c r="F325" s="40">
        <f t="shared" si="37"/>
        <v>0.9970326409495549</v>
      </c>
      <c r="G325" s="72">
        <v>1335</v>
      </c>
      <c r="H325" s="40">
        <f t="shared" si="38"/>
        <v>0.99035608308605338</v>
      </c>
      <c r="I325" s="171">
        <v>1343</v>
      </c>
      <c r="J325" s="73">
        <f t="shared" si="43"/>
        <v>0.99629080118694358</v>
      </c>
      <c r="K325" s="69">
        <v>1130</v>
      </c>
      <c r="L325" s="74">
        <f t="shared" si="44"/>
        <v>0.83827893175074186</v>
      </c>
      <c r="M325" s="72">
        <v>95</v>
      </c>
      <c r="N325" s="40">
        <f t="shared" si="39"/>
        <v>7.0474777448071221E-2</v>
      </c>
      <c r="O325" s="72">
        <v>110</v>
      </c>
      <c r="P325" s="40">
        <f t="shared" si="40"/>
        <v>8.1602373887240356E-2</v>
      </c>
      <c r="Q325" s="72">
        <v>10</v>
      </c>
      <c r="R325" s="40">
        <f t="shared" si="41"/>
        <v>7.4183976261127599E-3</v>
      </c>
      <c r="S325" s="72">
        <v>3</v>
      </c>
      <c r="T325" s="73">
        <f t="shared" si="42"/>
        <v>2.225519287833828E-3</v>
      </c>
      <c r="U325" s="42"/>
      <c r="V325" s="42"/>
      <c r="W325" s="42"/>
    </row>
    <row r="326" spans="2:23" ht="12.75">
      <c r="B326" s="69" t="s">
        <v>487</v>
      </c>
      <c r="C326" s="119" t="str">
        <f>VLOOKUP(B326,[1]Sheet1!$A$2:$B$1929,2,FALSE)</f>
        <v>Standard Congenital Surgery</v>
      </c>
      <c r="D326" s="71">
        <v>702</v>
      </c>
      <c r="E326" s="118">
        <v>702</v>
      </c>
      <c r="F326" s="40">
        <f t="shared" si="37"/>
        <v>1</v>
      </c>
      <c r="G326" s="72">
        <v>700</v>
      </c>
      <c r="H326" s="40">
        <f t="shared" si="38"/>
        <v>0.9971509971509972</v>
      </c>
      <c r="I326" s="171">
        <v>702</v>
      </c>
      <c r="J326" s="73">
        <f t="shared" si="43"/>
        <v>1</v>
      </c>
      <c r="K326" s="69">
        <v>552</v>
      </c>
      <c r="L326" s="74">
        <f t="shared" si="44"/>
        <v>0.78632478632478631</v>
      </c>
      <c r="M326" s="72">
        <v>81</v>
      </c>
      <c r="N326" s="40">
        <f t="shared" si="39"/>
        <v>0.11538461538461539</v>
      </c>
      <c r="O326" s="72">
        <v>58</v>
      </c>
      <c r="P326" s="40">
        <f t="shared" si="40"/>
        <v>8.2621082621082614E-2</v>
      </c>
      <c r="Q326" s="72">
        <v>3</v>
      </c>
      <c r="R326" s="40">
        <f t="shared" si="41"/>
        <v>4.2735042735042739E-3</v>
      </c>
      <c r="S326" s="72">
        <v>8</v>
      </c>
      <c r="T326" s="73">
        <f t="shared" si="42"/>
        <v>1.1396011396011397E-2</v>
      </c>
      <c r="U326" s="42"/>
      <c r="V326" s="42"/>
      <c r="W326" s="42"/>
    </row>
    <row r="327" spans="2:23" ht="12.75">
      <c r="B327" s="69" t="s">
        <v>488</v>
      </c>
      <c r="C327" s="119" t="str">
        <f>VLOOKUP(B327,[1]Sheet1!$A$2:$B$1929,2,FALSE)</f>
        <v>Percutaneous Complex Ablation, including for Atrial Fibrillation or Ventricular Tachycardia</v>
      </c>
      <c r="D327" s="71">
        <v>8002</v>
      </c>
      <c r="E327" s="118">
        <v>1337</v>
      </c>
      <c r="F327" s="40">
        <f t="shared" si="37"/>
        <v>0.16708322919270183</v>
      </c>
      <c r="G327" s="72">
        <v>1333</v>
      </c>
      <c r="H327" s="40">
        <f t="shared" si="38"/>
        <v>0.16658335416145964</v>
      </c>
      <c r="I327" s="171">
        <v>4730</v>
      </c>
      <c r="J327" s="73">
        <f t="shared" si="43"/>
        <v>0.59110222444388905</v>
      </c>
      <c r="K327" s="69">
        <v>7892</v>
      </c>
      <c r="L327" s="74">
        <f t="shared" si="44"/>
        <v>0.98625343664083975</v>
      </c>
      <c r="M327" s="72">
        <v>6</v>
      </c>
      <c r="N327" s="40">
        <f t="shared" si="39"/>
        <v>7.4981254686328413E-4</v>
      </c>
      <c r="O327" s="72">
        <v>87</v>
      </c>
      <c r="P327" s="40">
        <f t="shared" si="40"/>
        <v>1.087228192951762E-2</v>
      </c>
      <c r="Q327" s="72">
        <v>1</v>
      </c>
      <c r="R327" s="40">
        <f t="shared" si="41"/>
        <v>1.2496875781054737E-4</v>
      </c>
      <c r="S327" s="72">
        <v>16</v>
      </c>
      <c r="T327" s="73">
        <f t="shared" si="42"/>
        <v>1.999500124968758E-3</v>
      </c>
      <c r="U327" s="42"/>
      <c r="V327" s="42"/>
      <c r="W327" s="42"/>
    </row>
    <row r="328" spans="2:23" ht="12.75">
      <c r="B328" s="69" t="s">
        <v>489</v>
      </c>
      <c r="C328" s="119" t="str">
        <f>VLOOKUP(B328,[1]Sheet1!$A$2:$B$1929,2,FALSE)</f>
        <v>Percutaneous Coronary Intervention, 0 to 2 Stents</v>
      </c>
      <c r="D328" s="71">
        <v>58777</v>
      </c>
      <c r="E328" s="118">
        <v>33274</v>
      </c>
      <c r="F328" s="40">
        <f t="shared" si="37"/>
        <v>0.56610578967963654</v>
      </c>
      <c r="G328" s="72">
        <v>29628</v>
      </c>
      <c r="H328" s="40">
        <f t="shared" si="38"/>
        <v>0.50407472310597679</v>
      </c>
      <c r="I328" s="171">
        <v>55678</v>
      </c>
      <c r="J328" s="73">
        <f t="shared" si="43"/>
        <v>0.94727529475815375</v>
      </c>
      <c r="K328" s="69">
        <v>58094</v>
      </c>
      <c r="L328" s="74">
        <f t="shared" si="44"/>
        <v>0.98837980842846695</v>
      </c>
      <c r="M328" s="72">
        <v>173</v>
      </c>
      <c r="N328" s="40">
        <f t="shared" si="39"/>
        <v>2.9433281725845142E-3</v>
      </c>
      <c r="O328" s="72">
        <v>468</v>
      </c>
      <c r="P328" s="40">
        <f t="shared" si="40"/>
        <v>7.9622981778586857E-3</v>
      </c>
      <c r="Q328" s="72">
        <v>1</v>
      </c>
      <c r="R328" s="40">
        <f t="shared" si="41"/>
        <v>1.7013457644997193E-5</v>
      </c>
      <c r="S328" s="72">
        <v>41</v>
      </c>
      <c r="T328" s="73">
        <f t="shared" si="42"/>
        <v>6.9755176344488492E-4</v>
      </c>
      <c r="U328" s="42"/>
      <c r="V328" s="42"/>
      <c r="W328" s="42"/>
    </row>
    <row r="329" spans="2:23" ht="12.75">
      <c r="B329" s="69" t="s">
        <v>490</v>
      </c>
      <c r="C329" s="119" t="str">
        <f>VLOOKUP(B329,[1]Sheet1!$A$2:$B$1929,2,FALSE)</f>
        <v>Other Percutaneous Interventions</v>
      </c>
      <c r="D329" s="71">
        <v>6860</v>
      </c>
      <c r="E329" s="118">
        <v>527</v>
      </c>
      <c r="F329" s="40">
        <f t="shared" si="37"/>
        <v>7.6822157434402336E-2</v>
      </c>
      <c r="G329" s="72">
        <v>445</v>
      </c>
      <c r="H329" s="40">
        <f t="shared" si="38"/>
        <v>6.4868804664723029E-2</v>
      </c>
      <c r="I329" s="171">
        <v>414</v>
      </c>
      <c r="J329" s="73">
        <f t="shared" si="43"/>
        <v>6.0349854227405249E-2</v>
      </c>
      <c r="K329" s="69">
        <v>6678</v>
      </c>
      <c r="L329" s="74">
        <f t="shared" si="44"/>
        <v>0.97346938775510206</v>
      </c>
      <c r="M329" s="72">
        <v>159</v>
      </c>
      <c r="N329" s="40">
        <f t="shared" si="39"/>
        <v>2.3177842565597667E-2</v>
      </c>
      <c r="O329" s="72">
        <v>16</v>
      </c>
      <c r="P329" s="40">
        <f t="shared" si="40"/>
        <v>2.3323615160349854E-3</v>
      </c>
      <c r="Q329" s="72">
        <v>6</v>
      </c>
      <c r="R329" s="40">
        <f t="shared" si="41"/>
        <v>8.7463556851311952E-4</v>
      </c>
      <c r="S329" s="72">
        <v>1</v>
      </c>
      <c r="T329" s="73">
        <f t="shared" si="42"/>
        <v>1.4577259475218659E-4</v>
      </c>
      <c r="U329" s="42"/>
      <c r="V329" s="42"/>
      <c r="W329" s="42"/>
    </row>
    <row r="330" spans="2:23" ht="12.75">
      <c r="B330" s="69" t="s">
        <v>491</v>
      </c>
      <c r="C330" s="119" t="str">
        <f>VLOOKUP(B330,[1]Sheet1!$A$2:$B$1929,2,FALSE)</f>
        <v>Catheter, 19 years and over</v>
      </c>
      <c r="D330" s="71">
        <v>150145</v>
      </c>
      <c r="E330" s="118">
        <v>5939</v>
      </c>
      <c r="F330" s="40">
        <f t="shared" si="37"/>
        <v>3.9555096739818177E-2</v>
      </c>
      <c r="G330" s="72">
        <v>5337</v>
      </c>
      <c r="H330" s="40">
        <f t="shared" si="38"/>
        <v>3.5545639215425091E-2</v>
      </c>
      <c r="I330" s="171">
        <v>6627</v>
      </c>
      <c r="J330" s="73">
        <f t="shared" si="43"/>
        <v>4.4137333910553134E-2</v>
      </c>
      <c r="K330" s="69">
        <v>149304</v>
      </c>
      <c r="L330" s="74">
        <f t="shared" si="44"/>
        <v>0.99439874787705218</v>
      </c>
      <c r="M330" s="72">
        <v>489</v>
      </c>
      <c r="N330" s="40">
        <f t="shared" si="39"/>
        <v>3.2568517100136536E-3</v>
      </c>
      <c r="O330" s="72">
        <v>58</v>
      </c>
      <c r="P330" s="40">
        <f t="shared" si="40"/>
        <v>3.8629324985847013E-4</v>
      </c>
      <c r="Q330" s="72">
        <v>0</v>
      </c>
      <c r="R330" s="40">
        <f t="shared" si="41"/>
        <v>0</v>
      </c>
      <c r="S330" s="72">
        <v>294</v>
      </c>
      <c r="T330" s="73">
        <f t="shared" si="42"/>
        <v>1.9581071630756933E-3</v>
      </c>
      <c r="U330" s="42"/>
      <c r="V330" s="42"/>
      <c r="W330" s="42"/>
    </row>
    <row r="331" spans="2:23" ht="12.75">
      <c r="B331" s="69" t="s">
        <v>492</v>
      </c>
      <c r="C331" s="119" t="str">
        <f>VLOOKUP(B331,[1]Sheet1!$A$2:$B$1929,2,FALSE)</f>
        <v>Catheter, 18 years and under</v>
      </c>
      <c r="D331" s="71">
        <v>1003</v>
      </c>
      <c r="E331" s="118">
        <v>985</v>
      </c>
      <c r="F331" s="40">
        <f t="shared" ref="F331:F394" si="45">E331/$D331</f>
        <v>0.98205383848454642</v>
      </c>
      <c r="G331" s="72">
        <v>978</v>
      </c>
      <c r="H331" s="40">
        <f t="shared" ref="H331:H394" si="46">G331/$D331</f>
        <v>0.97507477567298106</v>
      </c>
      <c r="I331" s="171">
        <v>950</v>
      </c>
      <c r="J331" s="73">
        <f t="shared" si="43"/>
        <v>0.94715852442671988</v>
      </c>
      <c r="K331" s="69">
        <v>856</v>
      </c>
      <c r="L331" s="74">
        <f t="shared" si="44"/>
        <v>0.85343968095712863</v>
      </c>
      <c r="M331" s="72">
        <v>119</v>
      </c>
      <c r="N331" s="40">
        <f t="shared" ref="N331:N394" si="47">M331/$D331</f>
        <v>0.11864406779661017</v>
      </c>
      <c r="O331" s="72">
        <v>19</v>
      </c>
      <c r="P331" s="40">
        <f t="shared" ref="P331:P394" si="48">O331/$D331</f>
        <v>1.8943170488534396E-2</v>
      </c>
      <c r="Q331" s="72">
        <v>6</v>
      </c>
      <c r="R331" s="40">
        <f t="shared" ref="R331:R394" si="49">Q331/$D331</f>
        <v>5.9820538384845467E-3</v>
      </c>
      <c r="S331" s="72">
        <v>3</v>
      </c>
      <c r="T331" s="73">
        <f t="shared" ref="T331:T394" si="50">S331/$D331</f>
        <v>2.9910269192422734E-3</v>
      </c>
      <c r="U331" s="42"/>
      <c r="V331" s="42"/>
      <c r="W331" s="42"/>
    </row>
    <row r="332" spans="2:23" ht="12.75">
      <c r="B332" s="69" t="s">
        <v>493</v>
      </c>
      <c r="C332" s="119" t="str">
        <f>VLOOKUP(B332,[1]Sheet1!$A$2:$B$1929,2,FALSE)</f>
        <v>Pacemaker Procedure without Generator Implant, including Re-siting and Removal of Cardiac Pacemaker System</v>
      </c>
      <c r="D332" s="71">
        <v>2054</v>
      </c>
      <c r="E332" s="118">
        <v>277</v>
      </c>
      <c r="F332" s="40">
        <f t="shared" si="45"/>
        <v>0.13485881207400194</v>
      </c>
      <c r="G332" s="72">
        <v>259</v>
      </c>
      <c r="H332" s="40">
        <f t="shared" si="46"/>
        <v>0.12609542356377798</v>
      </c>
      <c r="I332" s="171">
        <v>819</v>
      </c>
      <c r="J332" s="73">
        <f t="shared" ref="J332:J395" si="51">I332/$D332</f>
        <v>0.39873417721518989</v>
      </c>
      <c r="K332" s="69">
        <v>1922</v>
      </c>
      <c r="L332" s="74">
        <f t="shared" si="44"/>
        <v>0.93573515092502435</v>
      </c>
      <c r="M332" s="72">
        <v>71</v>
      </c>
      <c r="N332" s="40">
        <f t="shared" si="47"/>
        <v>3.456669912366115E-2</v>
      </c>
      <c r="O332" s="72">
        <v>53</v>
      </c>
      <c r="P332" s="40">
        <f t="shared" si="48"/>
        <v>2.5803310613437196E-2</v>
      </c>
      <c r="Q332" s="72">
        <v>7</v>
      </c>
      <c r="R332" s="40">
        <f t="shared" si="49"/>
        <v>3.4079844206426485E-3</v>
      </c>
      <c r="S332" s="72">
        <v>1</v>
      </c>
      <c r="T332" s="73">
        <f t="shared" si="50"/>
        <v>4.8685491723466409E-4</v>
      </c>
      <c r="U332" s="42"/>
      <c r="V332" s="42"/>
      <c r="W332" s="42"/>
    </row>
    <row r="333" spans="2:23" ht="12.75">
      <c r="B333" s="69" t="s">
        <v>494</v>
      </c>
      <c r="C333" s="119" t="str">
        <f>VLOOKUP(B333,[1]Sheet1!$A$2:$B$1929,2,FALSE)</f>
        <v>Other Non-Complex Cardiac Surgery</v>
      </c>
      <c r="D333" s="71">
        <v>422</v>
      </c>
      <c r="E333" s="118">
        <v>312</v>
      </c>
      <c r="F333" s="40">
        <f t="shared" si="45"/>
        <v>0.73933649289099523</v>
      </c>
      <c r="G333" s="72">
        <v>270</v>
      </c>
      <c r="H333" s="40">
        <f t="shared" si="46"/>
        <v>0.6398104265402843</v>
      </c>
      <c r="I333" s="171">
        <v>362</v>
      </c>
      <c r="J333" s="73">
        <f t="shared" si="51"/>
        <v>0.85781990521327012</v>
      </c>
      <c r="K333" s="69">
        <v>359</v>
      </c>
      <c r="L333" s="74">
        <f t="shared" si="44"/>
        <v>0.85071090047393361</v>
      </c>
      <c r="M333" s="72">
        <v>48</v>
      </c>
      <c r="N333" s="40">
        <f t="shared" si="47"/>
        <v>0.11374407582938388</v>
      </c>
      <c r="O333" s="72">
        <v>10</v>
      </c>
      <c r="P333" s="40">
        <f t="shared" si="48"/>
        <v>2.3696682464454975E-2</v>
      </c>
      <c r="Q333" s="72">
        <v>4</v>
      </c>
      <c r="R333" s="40">
        <f t="shared" si="49"/>
        <v>9.4786729857819912E-3</v>
      </c>
      <c r="S333" s="72">
        <v>1</v>
      </c>
      <c r="T333" s="73">
        <f t="shared" si="50"/>
        <v>2.3696682464454978E-3</v>
      </c>
      <c r="U333" s="42"/>
      <c r="V333" s="42"/>
      <c r="W333" s="42"/>
    </row>
    <row r="334" spans="2:23" ht="12.75">
      <c r="B334" s="69" t="s">
        <v>495</v>
      </c>
      <c r="C334" s="119" t="str">
        <f>VLOOKUP(B334,[1]Sheet1!$A$2:$B$1929,2,FALSE)</f>
        <v>Implantation of Prosthetic Heart or Ventricular Assist Device</v>
      </c>
      <c r="D334" s="71">
        <v>153</v>
      </c>
      <c r="E334" s="118">
        <v>148</v>
      </c>
      <c r="F334" s="40">
        <f t="shared" si="45"/>
        <v>0.9673202614379085</v>
      </c>
      <c r="G334" s="72">
        <v>127</v>
      </c>
      <c r="H334" s="40">
        <f t="shared" si="46"/>
        <v>0.83006535947712423</v>
      </c>
      <c r="I334" s="171">
        <v>153</v>
      </c>
      <c r="J334" s="73">
        <f t="shared" si="51"/>
        <v>1</v>
      </c>
      <c r="K334" s="69">
        <v>96</v>
      </c>
      <c r="L334" s="74">
        <f t="shared" si="44"/>
        <v>0.62745098039215685</v>
      </c>
      <c r="M334" s="72">
        <v>28</v>
      </c>
      <c r="N334" s="40">
        <f t="shared" si="47"/>
        <v>0.18300653594771241</v>
      </c>
      <c r="O334" s="72">
        <v>13</v>
      </c>
      <c r="P334" s="40">
        <f t="shared" si="48"/>
        <v>8.4967320261437912E-2</v>
      </c>
      <c r="Q334" s="72">
        <v>4</v>
      </c>
      <c r="R334" s="40">
        <f t="shared" si="49"/>
        <v>2.6143790849673203E-2</v>
      </c>
      <c r="S334" s="72">
        <v>12</v>
      </c>
      <c r="T334" s="73">
        <f t="shared" si="50"/>
        <v>7.8431372549019607E-2</v>
      </c>
      <c r="U334" s="42"/>
      <c r="V334" s="42"/>
      <c r="W334" s="42"/>
    </row>
    <row r="335" spans="2:23" ht="12.75">
      <c r="B335" s="69" t="s">
        <v>496</v>
      </c>
      <c r="C335" s="119" t="str">
        <f>VLOOKUP(B335,[1]Sheet1!$A$2:$B$1929,2,FALSE)</f>
        <v>Minor Cardiac Procedures</v>
      </c>
      <c r="D335" s="71">
        <v>4627</v>
      </c>
      <c r="E335" s="118">
        <v>660</v>
      </c>
      <c r="F335" s="40">
        <f t="shared" si="45"/>
        <v>0.14264102009941648</v>
      </c>
      <c r="G335" s="72">
        <v>615</v>
      </c>
      <c r="H335" s="40">
        <f t="shared" si="46"/>
        <v>0.13291549600172897</v>
      </c>
      <c r="I335" s="171">
        <v>1739</v>
      </c>
      <c r="J335" s="73">
        <f t="shared" si="51"/>
        <v>0.37583747568618975</v>
      </c>
      <c r="K335" s="69">
        <v>4257</v>
      </c>
      <c r="L335" s="74">
        <f t="shared" ref="L335:L398" si="52">K335/$D335</f>
        <v>0.92003457964123625</v>
      </c>
      <c r="M335" s="72">
        <v>301</v>
      </c>
      <c r="N335" s="40">
        <f t="shared" si="47"/>
        <v>6.5052950075642962E-2</v>
      </c>
      <c r="O335" s="72">
        <v>57</v>
      </c>
      <c r="P335" s="40">
        <f t="shared" si="48"/>
        <v>1.2318997190404149E-2</v>
      </c>
      <c r="Q335" s="72">
        <v>6</v>
      </c>
      <c r="R335" s="40">
        <f t="shared" si="49"/>
        <v>1.2967365463583316E-3</v>
      </c>
      <c r="S335" s="72">
        <v>6</v>
      </c>
      <c r="T335" s="73">
        <f t="shared" si="50"/>
        <v>1.2967365463583316E-3</v>
      </c>
      <c r="U335" s="42"/>
      <c r="V335" s="42"/>
      <c r="W335" s="42"/>
    </row>
    <row r="336" spans="2:23" ht="12.75">
      <c r="B336" s="69" t="s">
        <v>497</v>
      </c>
      <c r="C336" s="119" t="str">
        <f>VLOOKUP(B336,[1]Sheet1!$A$2:$B$1929,2,FALSE)</f>
        <v>Complex Echocardiogram, including Congenital, Transoesophageal and Fetal Echocardiography</v>
      </c>
      <c r="D336" s="71">
        <v>16876</v>
      </c>
      <c r="E336" s="118">
        <v>1656</v>
      </c>
      <c r="F336" s="40">
        <f t="shared" si="45"/>
        <v>9.8127518369281824E-2</v>
      </c>
      <c r="G336" s="72">
        <v>1639</v>
      </c>
      <c r="H336" s="40">
        <f t="shared" si="46"/>
        <v>9.7120170656553692E-2</v>
      </c>
      <c r="I336" s="171">
        <v>2706</v>
      </c>
      <c r="J336" s="73">
        <f t="shared" si="51"/>
        <v>0.16034605356719603</v>
      </c>
      <c r="K336" s="69">
        <v>16638</v>
      </c>
      <c r="L336" s="74">
        <f t="shared" si="52"/>
        <v>0.98589713202180607</v>
      </c>
      <c r="M336" s="72">
        <v>107</v>
      </c>
      <c r="N336" s="40">
        <f t="shared" si="47"/>
        <v>6.3403650154064944E-3</v>
      </c>
      <c r="O336" s="72">
        <v>122</v>
      </c>
      <c r="P336" s="40">
        <f t="shared" si="48"/>
        <v>7.2292012325195542E-3</v>
      </c>
      <c r="Q336" s="72">
        <v>5</v>
      </c>
      <c r="R336" s="40">
        <f t="shared" si="49"/>
        <v>2.9627873903768665E-4</v>
      </c>
      <c r="S336" s="72">
        <v>4</v>
      </c>
      <c r="T336" s="73">
        <f t="shared" si="50"/>
        <v>2.3702299123014932E-4</v>
      </c>
      <c r="U336" s="42"/>
      <c r="V336" s="42"/>
      <c r="W336" s="42"/>
    </row>
    <row r="337" spans="2:23" ht="12.75">
      <c r="B337" s="69" t="s">
        <v>498</v>
      </c>
      <c r="C337" s="119" t="str">
        <f>VLOOKUP(B337,[1]Sheet1!$A$2:$B$1929,2,FALSE)</f>
        <v>Electrocardiogram Monitoring and Stress Testing</v>
      </c>
      <c r="D337" s="71">
        <v>4180</v>
      </c>
      <c r="E337" s="118">
        <v>833</v>
      </c>
      <c r="F337" s="40">
        <f t="shared" si="45"/>
        <v>0.1992822966507177</v>
      </c>
      <c r="G337" s="72">
        <v>824</v>
      </c>
      <c r="H337" s="40">
        <f t="shared" si="46"/>
        <v>0.19712918660287082</v>
      </c>
      <c r="I337" s="171">
        <v>567</v>
      </c>
      <c r="J337" s="73">
        <f t="shared" si="51"/>
        <v>0.13564593301435407</v>
      </c>
      <c r="K337" s="69">
        <v>3934</v>
      </c>
      <c r="L337" s="74">
        <f t="shared" si="52"/>
        <v>0.94114832535885162</v>
      </c>
      <c r="M337" s="72">
        <v>220</v>
      </c>
      <c r="N337" s="40">
        <f t="shared" si="47"/>
        <v>5.2631578947368418E-2</v>
      </c>
      <c r="O337" s="72">
        <v>15</v>
      </c>
      <c r="P337" s="40">
        <f t="shared" si="48"/>
        <v>3.5885167464114833E-3</v>
      </c>
      <c r="Q337" s="72">
        <v>1</v>
      </c>
      <c r="R337" s="40">
        <f t="shared" si="49"/>
        <v>2.3923444976076556E-4</v>
      </c>
      <c r="S337" s="72">
        <v>10</v>
      </c>
      <c r="T337" s="73">
        <f t="shared" si="50"/>
        <v>2.3923444976076554E-3</v>
      </c>
      <c r="U337" s="42"/>
      <c r="V337" s="42"/>
      <c r="W337" s="42"/>
    </row>
    <row r="338" spans="2:23" ht="12.75">
      <c r="B338" s="69" t="s">
        <v>499</v>
      </c>
      <c r="C338" s="119" t="str">
        <f>VLOOKUP(B338,[1]Sheet1!$A$2:$B$1929,2,FALSE)</f>
        <v>Single or Dual Chamber, Pacemaker or Implantable Diagnostic Device, with Percutaneous Coronary Intervention, EP or RFA</v>
      </c>
      <c r="D338" s="71">
        <v>642</v>
      </c>
      <c r="E338" s="118">
        <v>391</v>
      </c>
      <c r="F338" s="40">
        <f t="shared" si="45"/>
        <v>0.6090342679127726</v>
      </c>
      <c r="G338" s="72">
        <v>367</v>
      </c>
      <c r="H338" s="40">
        <f t="shared" si="46"/>
        <v>0.57165109034267914</v>
      </c>
      <c r="I338" s="171">
        <v>575</v>
      </c>
      <c r="J338" s="73">
        <f t="shared" si="51"/>
        <v>0.89563862928348914</v>
      </c>
      <c r="K338" s="69">
        <v>619</v>
      </c>
      <c r="L338" s="74">
        <f t="shared" si="52"/>
        <v>0.96417445482866049</v>
      </c>
      <c r="M338" s="72">
        <v>2</v>
      </c>
      <c r="N338" s="40">
        <f t="shared" si="47"/>
        <v>3.1152647975077881E-3</v>
      </c>
      <c r="O338" s="72">
        <v>19</v>
      </c>
      <c r="P338" s="40">
        <f t="shared" si="48"/>
        <v>2.9595015576323987E-2</v>
      </c>
      <c r="Q338" s="72">
        <v>1</v>
      </c>
      <c r="R338" s="40">
        <f t="shared" si="49"/>
        <v>1.557632398753894E-3</v>
      </c>
      <c r="S338" s="72">
        <v>1</v>
      </c>
      <c r="T338" s="73">
        <f t="shared" si="50"/>
        <v>1.557632398753894E-3</v>
      </c>
      <c r="U338" s="42"/>
      <c r="V338" s="42"/>
      <c r="W338" s="42"/>
    </row>
    <row r="339" spans="2:23" ht="12.75">
      <c r="B339" s="69" t="s">
        <v>500</v>
      </c>
      <c r="C339" s="119" t="str">
        <f>VLOOKUP(B339,[1]Sheet1!$A$2:$B$1929,2,FALSE)</f>
        <v>Percutaneous Coronary Interventions with 3 or more Stents, Rotablation, IVUS or Pressure Wire</v>
      </c>
      <c r="D339" s="71">
        <v>11171</v>
      </c>
      <c r="E339" s="118">
        <v>5148</v>
      </c>
      <c r="F339" s="40">
        <f t="shared" si="45"/>
        <v>0.46083609345627069</v>
      </c>
      <c r="G339" s="72">
        <v>4474</v>
      </c>
      <c r="H339" s="40">
        <f t="shared" si="46"/>
        <v>0.40050129800375972</v>
      </c>
      <c r="I339" s="171">
        <v>10947</v>
      </c>
      <c r="J339" s="73">
        <f t="shared" si="51"/>
        <v>0.97994807984961063</v>
      </c>
      <c r="K339" s="69">
        <v>10951</v>
      </c>
      <c r="L339" s="74">
        <f t="shared" si="52"/>
        <v>0.98030614985229614</v>
      </c>
      <c r="M339" s="72">
        <v>65</v>
      </c>
      <c r="N339" s="40">
        <f t="shared" si="47"/>
        <v>5.8186375436397814E-3</v>
      </c>
      <c r="O339" s="72">
        <v>152</v>
      </c>
      <c r="P339" s="40">
        <f t="shared" si="48"/>
        <v>1.3606660102049951E-2</v>
      </c>
      <c r="Q339" s="72">
        <v>1</v>
      </c>
      <c r="R339" s="40">
        <f t="shared" si="49"/>
        <v>8.9517500671381256E-5</v>
      </c>
      <c r="S339" s="72">
        <v>2</v>
      </c>
      <c r="T339" s="73">
        <f t="shared" si="50"/>
        <v>1.7903500134276251E-4</v>
      </c>
      <c r="U339" s="42"/>
      <c r="V339" s="42"/>
      <c r="W339" s="42"/>
    </row>
    <row r="340" spans="2:23" ht="12.75">
      <c r="B340" s="69" t="s">
        <v>501</v>
      </c>
      <c r="C340" s="119" t="str">
        <f>VLOOKUP(B340,[1]Sheet1!$A$2:$B$1929,2,FALSE)</f>
        <v>Coronary Artery Bypass Graft, with Valve Replacement or Repair</v>
      </c>
      <c r="D340" s="71">
        <v>3564</v>
      </c>
      <c r="E340" s="118">
        <v>3529</v>
      </c>
      <c r="F340" s="40">
        <f t="shared" si="45"/>
        <v>0.99017957351290686</v>
      </c>
      <c r="G340" s="72">
        <v>3179</v>
      </c>
      <c r="H340" s="40">
        <f t="shared" si="46"/>
        <v>0.89197530864197527</v>
      </c>
      <c r="I340" s="171">
        <v>3564</v>
      </c>
      <c r="J340" s="73">
        <f t="shared" si="51"/>
        <v>1</v>
      </c>
      <c r="K340" s="69">
        <v>3002</v>
      </c>
      <c r="L340" s="74">
        <f t="shared" si="52"/>
        <v>0.84231200897867564</v>
      </c>
      <c r="M340" s="72">
        <v>407</v>
      </c>
      <c r="N340" s="40">
        <f t="shared" si="47"/>
        <v>0.11419753086419752</v>
      </c>
      <c r="O340" s="72">
        <v>56</v>
      </c>
      <c r="P340" s="40">
        <f t="shared" si="48"/>
        <v>1.5712682379349047E-2</v>
      </c>
      <c r="Q340" s="72">
        <v>6</v>
      </c>
      <c r="R340" s="40">
        <f t="shared" si="49"/>
        <v>1.6835016835016834E-3</v>
      </c>
      <c r="S340" s="72">
        <v>93</v>
      </c>
      <c r="T340" s="73">
        <f t="shared" si="50"/>
        <v>2.6094276094276093E-2</v>
      </c>
      <c r="U340" s="42"/>
      <c r="V340" s="42"/>
      <c r="W340" s="42"/>
    </row>
    <row r="341" spans="2:23" ht="12.75">
      <c r="B341" s="69" t="s">
        <v>502</v>
      </c>
      <c r="C341" s="119" t="str">
        <f>VLOOKUP(B341,[1]Sheet1!$A$2:$B$1929,2,FALSE)</f>
        <v>Repair or Replacement of more than one Heart Valve</v>
      </c>
      <c r="D341" s="71">
        <v>1490</v>
      </c>
      <c r="E341" s="118">
        <v>1468</v>
      </c>
      <c r="F341" s="40">
        <f t="shared" si="45"/>
        <v>0.9852348993288591</v>
      </c>
      <c r="G341" s="72">
        <v>1285</v>
      </c>
      <c r="H341" s="40">
        <f t="shared" si="46"/>
        <v>0.86241610738255037</v>
      </c>
      <c r="I341" s="171">
        <v>1490</v>
      </c>
      <c r="J341" s="73">
        <f t="shared" si="51"/>
        <v>1</v>
      </c>
      <c r="K341" s="69">
        <v>1210</v>
      </c>
      <c r="L341" s="74">
        <f t="shared" si="52"/>
        <v>0.81208053691275173</v>
      </c>
      <c r="M341" s="72">
        <v>229</v>
      </c>
      <c r="N341" s="40">
        <f t="shared" si="47"/>
        <v>0.15369127516778525</v>
      </c>
      <c r="O341" s="72">
        <v>26</v>
      </c>
      <c r="P341" s="40">
        <f t="shared" si="48"/>
        <v>1.74496644295302E-2</v>
      </c>
      <c r="Q341" s="72">
        <v>8</v>
      </c>
      <c r="R341" s="40">
        <f t="shared" si="49"/>
        <v>5.3691275167785232E-3</v>
      </c>
      <c r="S341" s="72">
        <v>17</v>
      </c>
      <c r="T341" s="73">
        <f t="shared" si="50"/>
        <v>1.1409395973154362E-2</v>
      </c>
      <c r="U341" s="42"/>
      <c r="V341" s="42"/>
      <c r="W341" s="42"/>
    </row>
    <row r="342" spans="2:23" ht="12.75">
      <c r="B342" s="69" t="s">
        <v>503</v>
      </c>
      <c r="C342" s="119" t="str">
        <f>VLOOKUP(B342,[1]Sheet1!$A$2:$B$1929,2,FALSE)</f>
        <v>Transcatheter Aortic Valve Implantation (TAVI)</v>
      </c>
      <c r="D342" s="71">
        <v>822</v>
      </c>
      <c r="E342" s="118">
        <v>328</v>
      </c>
      <c r="F342" s="40">
        <f t="shared" si="45"/>
        <v>0.39902676399026765</v>
      </c>
      <c r="G342" s="72">
        <v>316</v>
      </c>
      <c r="H342" s="40">
        <f t="shared" si="46"/>
        <v>0.38442822384428221</v>
      </c>
      <c r="I342" s="171">
        <v>822</v>
      </c>
      <c r="J342" s="73">
        <f t="shared" si="51"/>
        <v>1</v>
      </c>
      <c r="K342" s="69">
        <v>788</v>
      </c>
      <c r="L342" s="74">
        <f t="shared" si="52"/>
        <v>0.95863746958637475</v>
      </c>
      <c r="M342" s="72">
        <v>18</v>
      </c>
      <c r="N342" s="40">
        <f t="shared" si="47"/>
        <v>2.1897810218978103E-2</v>
      </c>
      <c r="O342" s="72">
        <v>14</v>
      </c>
      <c r="P342" s="40">
        <f t="shared" si="48"/>
        <v>1.7031630170316302E-2</v>
      </c>
      <c r="Q342" s="72">
        <v>2</v>
      </c>
      <c r="R342" s="40">
        <f t="shared" si="49"/>
        <v>2.4330900243309003E-3</v>
      </c>
      <c r="S342" s="72">
        <v>0</v>
      </c>
      <c r="T342" s="73">
        <f t="shared" si="50"/>
        <v>0</v>
      </c>
      <c r="U342" s="42"/>
      <c r="V342" s="42"/>
      <c r="W342" s="42"/>
    </row>
    <row r="343" spans="2:23" ht="12.75">
      <c r="B343" s="69" t="s">
        <v>504</v>
      </c>
      <c r="C343" s="119" t="str">
        <f>VLOOKUP(B343,[1]Sheet1!$A$2:$B$1929,2,FALSE)</f>
        <v>Percutaneous Standard Ablation</v>
      </c>
      <c r="D343" s="71">
        <v>6110</v>
      </c>
      <c r="E343" s="118">
        <v>4007</v>
      </c>
      <c r="F343" s="40">
        <f t="shared" si="45"/>
        <v>0.65581014729950904</v>
      </c>
      <c r="G343" s="72">
        <v>3995</v>
      </c>
      <c r="H343" s="40">
        <f t="shared" si="46"/>
        <v>0.65384615384615385</v>
      </c>
      <c r="I343" s="171">
        <v>5521</v>
      </c>
      <c r="J343" s="73">
        <f t="shared" si="51"/>
        <v>0.90360065466448447</v>
      </c>
      <c r="K343" s="69">
        <v>6014</v>
      </c>
      <c r="L343" s="74">
        <f t="shared" si="52"/>
        <v>0.98428805237315875</v>
      </c>
      <c r="M343" s="72">
        <v>21</v>
      </c>
      <c r="N343" s="40">
        <f t="shared" si="47"/>
        <v>3.436988543371522E-3</v>
      </c>
      <c r="O343" s="72">
        <v>37</v>
      </c>
      <c r="P343" s="40">
        <f t="shared" si="48"/>
        <v>6.0556464811783962E-3</v>
      </c>
      <c r="Q343" s="72">
        <v>0</v>
      </c>
      <c r="R343" s="40">
        <f t="shared" si="49"/>
        <v>0</v>
      </c>
      <c r="S343" s="72">
        <v>38</v>
      </c>
      <c r="T343" s="73">
        <f t="shared" si="50"/>
        <v>6.2193126022913256E-3</v>
      </c>
      <c r="U343" s="42"/>
      <c r="V343" s="42"/>
      <c r="W343" s="42"/>
    </row>
    <row r="344" spans="2:23" ht="12.75">
      <c r="B344" s="69" t="s">
        <v>505</v>
      </c>
      <c r="C344" s="119" t="str">
        <f>VLOOKUP(B344,[1]Sheet1!$A$2:$B$1929,2,FALSE)</f>
        <v>Percutaneous Diagnostic Electrophysiology Studies</v>
      </c>
      <c r="D344" s="71">
        <v>2635</v>
      </c>
      <c r="E344" s="118">
        <v>1138</v>
      </c>
      <c r="F344" s="40">
        <f t="shared" si="45"/>
        <v>0.43187855787476281</v>
      </c>
      <c r="G344" s="72">
        <v>1136</v>
      </c>
      <c r="H344" s="40">
        <f t="shared" si="46"/>
        <v>0.43111954459203033</v>
      </c>
      <c r="I344" s="171">
        <v>2635</v>
      </c>
      <c r="J344" s="73">
        <f t="shared" si="51"/>
        <v>1</v>
      </c>
      <c r="K344" s="69">
        <v>2581</v>
      </c>
      <c r="L344" s="74">
        <f t="shared" si="52"/>
        <v>0.9795066413662239</v>
      </c>
      <c r="M344" s="72">
        <v>6</v>
      </c>
      <c r="N344" s="40">
        <f t="shared" si="47"/>
        <v>2.2770398481973433E-3</v>
      </c>
      <c r="O344" s="72">
        <v>12</v>
      </c>
      <c r="P344" s="40">
        <f t="shared" si="48"/>
        <v>4.5540796963946866E-3</v>
      </c>
      <c r="Q344" s="72">
        <v>0</v>
      </c>
      <c r="R344" s="40">
        <f t="shared" si="49"/>
        <v>0</v>
      </c>
      <c r="S344" s="72">
        <v>36</v>
      </c>
      <c r="T344" s="73">
        <f t="shared" si="50"/>
        <v>1.3662239089184061E-2</v>
      </c>
      <c r="U344" s="42"/>
      <c r="V344" s="42"/>
      <c r="W344" s="42"/>
    </row>
    <row r="345" spans="2:23" ht="12.75">
      <c r="B345" s="69" t="s">
        <v>506</v>
      </c>
      <c r="C345" s="119" t="str">
        <f>VLOOKUP(B345,[1]Sheet1!$A$2:$B$1929,2,FALSE)</f>
        <v>Implantation of Cardiac Resynchronization Therapy Defibrillator (CRT-D)</v>
      </c>
      <c r="D345" s="71">
        <v>2642</v>
      </c>
      <c r="E345" s="118">
        <v>435</v>
      </c>
      <c r="F345" s="40">
        <f t="shared" si="45"/>
        <v>0.16464799394398183</v>
      </c>
      <c r="G345" s="72">
        <v>422</v>
      </c>
      <c r="H345" s="40">
        <f t="shared" si="46"/>
        <v>0.15972747918243754</v>
      </c>
      <c r="I345" s="171">
        <v>1012</v>
      </c>
      <c r="J345" s="73">
        <f t="shared" si="51"/>
        <v>0.38304314912944737</v>
      </c>
      <c r="K345" s="69">
        <v>2526</v>
      </c>
      <c r="L345" s="74">
        <f t="shared" si="52"/>
        <v>0.95609386828160481</v>
      </c>
      <c r="M345" s="72">
        <v>17</v>
      </c>
      <c r="N345" s="40">
        <f t="shared" si="47"/>
        <v>6.4345193035579111E-3</v>
      </c>
      <c r="O345" s="72">
        <v>21</v>
      </c>
      <c r="P345" s="40">
        <f t="shared" si="48"/>
        <v>7.9485238455715371E-3</v>
      </c>
      <c r="Q345" s="72">
        <v>0</v>
      </c>
      <c r="R345" s="40">
        <f t="shared" si="49"/>
        <v>0</v>
      </c>
      <c r="S345" s="72">
        <v>78</v>
      </c>
      <c r="T345" s="73">
        <f t="shared" si="50"/>
        <v>2.9523088569265707E-2</v>
      </c>
      <c r="U345" s="42"/>
      <c r="V345" s="42"/>
      <c r="W345" s="42"/>
    </row>
    <row r="346" spans="2:23" ht="12.75">
      <c r="B346" s="69" t="s">
        <v>507</v>
      </c>
      <c r="C346" s="119" t="str">
        <f>VLOOKUP(B346,[1]Sheet1!$A$2:$B$1929,2,FALSE)</f>
        <v>Non-Interventional Acquired Cardiac Conditions</v>
      </c>
      <c r="D346" s="71">
        <v>450472</v>
      </c>
      <c r="E346" s="118">
        <v>12013</v>
      </c>
      <c r="F346" s="40">
        <f t="shared" si="45"/>
        <v>2.6667584222770782E-2</v>
      </c>
      <c r="G346" s="72">
        <v>11022</v>
      </c>
      <c r="H346" s="40">
        <f t="shared" si="46"/>
        <v>2.4467669466692713E-2</v>
      </c>
      <c r="I346" s="171">
        <v>12152</v>
      </c>
      <c r="J346" s="73">
        <f t="shared" si="51"/>
        <v>2.6976149461009784E-2</v>
      </c>
      <c r="K346" s="69">
        <v>437855</v>
      </c>
      <c r="L346" s="74">
        <f t="shared" si="52"/>
        <v>0.97199159992185968</v>
      </c>
      <c r="M346" s="72">
        <v>11131</v>
      </c>
      <c r="N346" s="40">
        <f t="shared" si="47"/>
        <v>2.4709637890923297E-2</v>
      </c>
      <c r="O346" s="72">
        <v>153</v>
      </c>
      <c r="P346" s="40">
        <f t="shared" si="48"/>
        <v>3.3964375144293098E-4</v>
      </c>
      <c r="Q346" s="72">
        <v>7</v>
      </c>
      <c r="R346" s="40">
        <f t="shared" si="49"/>
        <v>1.5539256601964162E-5</v>
      </c>
      <c r="S346" s="72">
        <v>1326</v>
      </c>
      <c r="T346" s="73">
        <f t="shared" si="50"/>
        <v>2.9435791791720682E-3</v>
      </c>
      <c r="U346" s="42"/>
      <c r="V346" s="42"/>
      <c r="W346" s="42"/>
    </row>
    <row r="347" spans="2:23" ht="12.75">
      <c r="B347" s="69" t="s">
        <v>508</v>
      </c>
      <c r="C347" s="119" t="str">
        <f>VLOOKUP(B347,[1]Sheet1!$A$2:$B$1929,2,FALSE)</f>
        <v>Endocarditis</v>
      </c>
      <c r="D347" s="71">
        <v>4368</v>
      </c>
      <c r="E347" s="118">
        <v>166</v>
      </c>
      <c r="F347" s="40">
        <f t="shared" si="45"/>
        <v>3.8003663003663E-2</v>
      </c>
      <c r="G347" s="72">
        <v>145</v>
      </c>
      <c r="H347" s="40">
        <f t="shared" si="46"/>
        <v>3.3195970695970696E-2</v>
      </c>
      <c r="I347" s="171">
        <v>336</v>
      </c>
      <c r="J347" s="73">
        <f t="shared" si="51"/>
        <v>7.6923076923076927E-2</v>
      </c>
      <c r="K347" s="69">
        <v>3729</v>
      </c>
      <c r="L347" s="74">
        <f t="shared" si="52"/>
        <v>0.85370879120879117</v>
      </c>
      <c r="M347" s="72">
        <v>477</v>
      </c>
      <c r="N347" s="40">
        <f t="shared" si="47"/>
        <v>0.1092032967032967</v>
      </c>
      <c r="O347" s="72">
        <v>127</v>
      </c>
      <c r="P347" s="40">
        <f t="shared" si="48"/>
        <v>2.9075091575091576E-2</v>
      </c>
      <c r="Q347" s="72">
        <v>11</v>
      </c>
      <c r="R347" s="40">
        <f t="shared" si="49"/>
        <v>2.5183150183150185E-3</v>
      </c>
      <c r="S347" s="72">
        <v>24</v>
      </c>
      <c r="T347" s="73">
        <f t="shared" si="50"/>
        <v>5.4945054945054949E-3</v>
      </c>
      <c r="U347" s="42"/>
      <c r="V347" s="42"/>
      <c r="W347" s="42"/>
    </row>
    <row r="348" spans="2:23" ht="12.75">
      <c r="B348" s="69" t="s">
        <v>509</v>
      </c>
      <c r="C348" s="119" t="str">
        <f>VLOOKUP(B348,[1]Sheet1!$A$2:$B$1929,2,FALSE)</f>
        <v>Heart Failure or Shock, with CC</v>
      </c>
      <c r="D348" s="71">
        <v>76562</v>
      </c>
      <c r="E348" s="118">
        <v>711</v>
      </c>
      <c r="F348" s="40">
        <f t="shared" si="45"/>
        <v>9.2865912593714899E-3</v>
      </c>
      <c r="G348" s="72">
        <v>636</v>
      </c>
      <c r="H348" s="40">
        <f t="shared" si="46"/>
        <v>8.3069930252605735E-3</v>
      </c>
      <c r="I348" s="171">
        <v>2206</v>
      </c>
      <c r="J348" s="73">
        <f t="shared" si="51"/>
        <v>2.8813249392649096E-2</v>
      </c>
      <c r="K348" s="69">
        <v>72998</v>
      </c>
      <c r="L348" s="74">
        <f t="shared" si="52"/>
        <v>0.95344949191504924</v>
      </c>
      <c r="M348" s="72">
        <v>2922</v>
      </c>
      <c r="N348" s="40">
        <f t="shared" si="47"/>
        <v>3.8165147200961314E-2</v>
      </c>
      <c r="O348" s="72">
        <v>100</v>
      </c>
      <c r="P348" s="40">
        <f t="shared" si="48"/>
        <v>1.3061309788145556E-3</v>
      </c>
      <c r="Q348" s="72">
        <v>7</v>
      </c>
      <c r="R348" s="40">
        <f t="shared" si="49"/>
        <v>9.1429168517018883E-5</v>
      </c>
      <c r="S348" s="72">
        <v>535</v>
      </c>
      <c r="T348" s="73">
        <f t="shared" si="50"/>
        <v>6.9878007366578725E-3</v>
      </c>
      <c r="U348" s="42"/>
      <c r="V348" s="42"/>
      <c r="W348" s="42"/>
    </row>
    <row r="349" spans="2:23" ht="12.75">
      <c r="B349" s="69" t="s">
        <v>510</v>
      </c>
      <c r="C349" s="119" t="str">
        <f>VLOOKUP(B349,[1]Sheet1!$A$2:$B$1929,2,FALSE)</f>
        <v>Heart Failure or Shock, without CC</v>
      </c>
      <c r="D349" s="71">
        <v>45773</v>
      </c>
      <c r="E349" s="118">
        <v>398</v>
      </c>
      <c r="F349" s="40">
        <f t="shared" si="45"/>
        <v>8.6950822537303647E-3</v>
      </c>
      <c r="G349" s="72">
        <v>370</v>
      </c>
      <c r="H349" s="40">
        <f t="shared" si="46"/>
        <v>8.0833679243221979E-3</v>
      </c>
      <c r="I349" s="171">
        <v>636</v>
      </c>
      <c r="J349" s="73">
        <f t="shared" si="51"/>
        <v>1.389465405369978E-2</v>
      </c>
      <c r="K349" s="69">
        <v>43836</v>
      </c>
      <c r="L349" s="74">
        <f t="shared" si="52"/>
        <v>0.9576824765691565</v>
      </c>
      <c r="M349" s="72">
        <v>1379</v>
      </c>
      <c r="N349" s="40">
        <f t="shared" si="47"/>
        <v>3.0126930723352194E-2</v>
      </c>
      <c r="O349" s="72">
        <v>233</v>
      </c>
      <c r="P349" s="40">
        <f t="shared" si="48"/>
        <v>5.0903370982893848E-3</v>
      </c>
      <c r="Q349" s="72">
        <v>13</v>
      </c>
      <c r="R349" s="40">
        <f t="shared" si="49"/>
        <v>2.8401022436807724E-4</v>
      </c>
      <c r="S349" s="72">
        <v>312</v>
      </c>
      <c r="T349" s="73">
        <f t="shared" si="50"/>
        <v>6.8162453848338543E-3</v>
      </c>
      <c r="U349" s="42"/>
      <c r="V349" s="42"/>
      <c r="W349" s="42"/>
    </row>
    <row r="350" spans="2:23" ht="12.75">
      <c r="B350" s="69" t="s">
        <v>511</v>
      </c>
      <c r="C350" s="119" t="str">
        <f>VLOOKUP(B350,[1]Sheet1!$A$2:$B$1929,2,FALSE)</f>
        <v>Hypertension with CC</v>
      </c>
      <c r="D350" s="71">
        <v>512</v>
      </c>
      <c r="E350" s="118">
        <v>6</v>
      </c>
      <c r="F350" s="40">
        <f t="shared" si="45"/>
        <v>1.171875E-2</v>
      </c>
      <c r="G350" s="72">
        <v>6</v>
      </c>
      <c r="H350" s="40">
        <f t="shared" si="46"/>
        <v>1.171875E-2</v>
      </c>
      <c r="I350" s="171">
        <v>20</v>
      </c>
      <c r="J350" s="73">
        <f t="shared" si="51"/>
        <v>3.90625E-2</v>
      </c>
      <c r="K350" s="69">
        <v>408</v>
      </c>
      <c r="L350" s="74">
        <f t="shared" si="52"/>
        <v>0.796875</v>
      </c>
      <c r="M350" s="72">
        <v>45</v>
      </c>
      <c r="N350" s="40">
        <f t="shared" si="47"/>
        <v>8.7890625E-2</v>
      </c>
      <c r="O350" s="72">
        <v>46</v>
      </c>
      <c r="P350" s="40">
        <f t="shared" si="48"/>
        <v>8.984375E-2</v>
      </c>
      <c r="Q350" s="72">
        <v>4</v>
      </c>
      <c r="R350" s="40">
        <f t="shared" si="49"/>
        <v>7.8125E-3</v>
      </c>
      <c r="S350" s="72">
        <v>9</v>
      </c>
      <c r="T350" s="73">
        <f t="shared" si="50"/>
        <v>1.7578125E-2</v>
      </c>
      <c r="U350" s="42"/>
      <c r="V350" s="42"/>
      <c r="W350" s="42"/>
    </row>
    <row r="351" spans="2:23" ht="12.75">
      <c r="B351" s="69" t="s">
        <v>512</v>
      </c>
      <c r="C351" s="119" t="str">
        <f>VLOOKUP(B351,[1]Sheet1!$A$2:$B$1929,2,FALSE)</f>
        <v>Hypertension without CC</v>
      </c>
      <c r="D351" s="71">
        <v>596</v>
      </c>
      <c r="E351" s="118">
        <v>6</v>
      </c>
      <c r="F351" s="40">
        <f t="shared" si="45"/>
        <v>1.0067114093959731E-2</v>
      </c>
      <c r="G351" s="72">
        <v>6</v>
      </c>
      <c r="H351" s="40">
        <f t="shared" si="46"/>
        <v>1.0067114093959731E-2</v>
      </c>
      <c r="I351" s="171">
        <v>9</v>
      </c>
      <c r="J351" s="73">
        <f t="shared" si="51"/>
        <v>1.5100671140939598E-2</v>
      </c>
      <c r="K351" s="69">
        <v>536</v>
      </c>
      <c r="L351" s="74">
        <f t="shared" si="52"/>
        <v>0.89932885906040272</v>
      </c>
      <c r="M351" s="72">
        <v>35</v>
      </c>
      <c r="N351" s="40">
        <f t="shared" si="47"/>
        <v>5.8724832214765099E-2</v>
      </c>
      <c r="O351" s="72">
        <v>13</v>
      </c>
      <c r="P351" s="40">
        <f t="shared" si="48"/>
        <v>2.1812080536912751E-2</v>
      </c>
      <c r="Q351" s="72">
        <v>1</v>
      </c>
      <c r="R351" s="40">
        <f t="shared" si="49"/>
        <v>1.6778523489932886E-3</v>
      </c>
      <c r="S351" s="72">
        <v>11</v>
      </c>
      <c r="T351" s="73">
        <f t="shared" si="50"/>
        <v>1.8456375838926176E-2</v>
      </c>
      <c r="U351" s="42"/>
      <c r="V351" s="42"/>
      <c r="W351" s="42"/>
    </row>
    <row r="352" spans="2:23" ht="12.75">
      <c r="B352" s="69" t="s">
        <v>513</v>
      </c>
      <c r="C352" s="119" t="str">
        <f>VLOOKUP(B352,[1]Sheet1!$A$2:$B$1929,2,FALSE)</f>
        <v>Cardiac Arrest</v>
      </c>
      <c r="D352" s="71">
        <v>4269</v>
      </c>
      <c r="E352" s="118">
        <v>95</v>
      </c>
      <c r="F352" s="40">
        <f t="shared" si="45"/>
        <v>2.2253455141719371E-2</v>
      </c>
      <c r="G352" s="72">
        <v>89</v>
      </c>
      <c r="H352" s="40">
        <f t="shared" si="46"/>
        <v>2.0847973764347622E-2</v>
      </c>
      <c r="I352" s="171">
        <v>416</v>
      </c>
      <c r="J352" s="73">
        <f t="shared" si="51"/>
        <v>9.7446708831107981E-2</v>
      </c>
      <c r="K352" s="69">
        <v>3646</v>
      </c>
      <c r="L352" s="74">
        <f t="shared" si="52"/>
        <v>0.8540641836495666</v>
      </c>
      <c r="M352" s="72">
        <v>589</v>
      </c>
      <c r="N352" s="40">
        <f t="shared" si="47"/>
        <v>0.1379714218786601</v>
      </c>
      <c r="O352" s="72">
        <v>6</v>
      </c>
      <c r="P352" s="40">
        <f t="shared" si="48"/>
        <v>1.4054813773717498E-3</v>
      </c>
      <c r="Q352" s="72">
        <v>7</v>
      </c>
      <c r="R352" s="40">
        <f t="shared" si="49"/>
        <v>1.6397282736003748E-3</v>
      </c>
      <c r="S352" s="72">
        <v>21</v>
      </c>
      <c r="T352" s="73">
        <f t="shared" si="50"/>
        <v>4.9191848208011242E-3</v>
      </c>
      <c r="U352" s="42"/>
      <c r="V352" s="42"/>
      <c r="W352" s="42"/>
    </row>
    <row r="353" spans="2:23" ht="12.75">
      <c r="B353" s="69" t="s">
        <v>514</v>
      </c>
      <c r="C353" s="119" t="str">
        <f>VLOOKUP(B353,[1]Sheet1!$A$2:$B$1929,2,FALSE)</f>
        <v>Cardiac Valve Disorders</v>
      </c>
      <c r="D353" s="71">
        <v>13892</v>
      </c>
      <c r="E353" s="118">
        <v>1342</v>
      </c>
      <c r="F353" s="40">
        <f t="shared" si="45"/>
        <v>9.6602361071120066E-2</v>
      </c>
      <c r="G353" s="72">
        <v>1233</v>
      </c>
      <c r="H353" s="40">
        <f t="shared" si="46"/>
        <v>8.8756118629427005E-2</v>
      </c>
      <c r="I353" s="171">
        <v>230</v>
      </c>
      <c r="J353" s="73">
        <f t="shared" si="51"/>
        <v>1.6556291390728478E-2</v>
      </c>
      <c r="K353" s="69">
        <v>12964</v>
      </c>
      <c r="L353" s="74">
        <f t="shared" si="52"/>
        <v>0.93319896343219122</v>
      </c>
      <c r="M353" s="72">
        <v>807</v>
      </c>
      <c r="N353" s="40">
        <f t="shared" si="47"/>
        <v>5.8090987618773397E-2</v>
      </c>
      <c r="O353" s="72">
        <v>21</v>
      </c>
      <c r="P353" s="40">
        <f t="shared" si="48"/>
        <v>1.5116613878491218E-3</v>
      </c>
      <c r="Q353" s="72">
        <v>1</v>
      </c>
      <c r="R353" s="40">
        <f t="shared" si="49"/>
        <v>7.1983875611862942E-5</v>
      </c>
      <c r="S353" s="72">
        <v>99</v>
      </c>
      <c r="T353" s="73">
        <f t="shared" si="50"/>
        <v>7.1264036855744313E-3</v>
      </c>
      <c r="U353" s="42"/>
      <c r="V353" s="42"/>
      <c r="W353" s="42"/>
    </row>
    <row r="354" spans="2:23" ht="12.75">
      <c r="B354" s="69" t="s">
        <v>515</v>
      </c>
      <c r="C354" s="119" t="str">
        <f>VLOOKUP(B354,[1]Sheet1!$A$2:$B$1929,2,FALSE)</f>
        <v>Arrhythmia or Conduction Disorders, with CC</v>
      </c>
      <c r="D354" s="71">
        <v>55182</v>
      </c>
      <c r="E354" s="118">
        <v>255</v>
      </c>
      <c r="F354" s="40">
        <f t="shared" si="45"/>
        <v>4.6210720887245845E-3</v>
      </c>
      <c r="G354" s="72">
        <v>227</v>
      </c>
      <c r="H354" s="40">
        <f t="shared" si="46"/>
        <v>4.1136602515312965E-3</v>
      </c>
      <c r="I354" s="171">
        <v>4965</v>
      </c>
      <c r="J354" s="73">
        <f t="shared" si="51"/>
        <v>8.9974991845166899E-2</v>
      </c>
      <c r="K354" s="69">
        <v>53413</v>
      </c>
      <c r="L354" s="74">
        <f t="shared" si="52"/>
        <v>0.96794244500018123</v>
      </c>
      <c r="M354" s="72">
        <v>1484</v>
      </c>
      <c r="N354" s="40">
        <f t="shared" si="47"/>
        <v>2.6892827371244245E-2</v>
      </c>
      <c r="O354" s="72">
        <v>33</v>
      </c>
      <c r="P354" s="40">
        <f t="shared" si="48"/>
        <v>5.9802109383494623E-4</v>
      </c>
      <c r="Q354" s="72">
        <v>2</v>
      </c>
      <c r="R354" s="40">
        <f t="shared" si="49"/>
        <v>3.6243702656663402E-5</v>
      </c>
      <c r="S354" s="72">
        <v>250</v>
      </c>
      <c r="T354" s="73">
        <f t="shared" si="50"/>
        <v>4.5304628320829259E-3</v>
      </c>
      <c r="U354" s="42"/>
      <c r="V354" s="42"/>
      <c r="W354" s="42"/>
    </row>
    <row r="355" spans="2:23" ht="12.75">
      <c r="B355" s="69" t="s">
        <v>516</v>
      </c>
      <c r="C355" s="119" t="str">
        <f>VLOOKUP(B355,[1]Sheet1!$A$2:$B$1929,2,FALSE)</f>
        <v>Arrhythmia or Conduction Disorders, without CC</v>
      </c>
      <c r="D355" s="71">
        <v>116273</v>
      </c>
      <c r="E355" s="118">
        <v>420</v>
      </c>
      <c r="F355" s="40">
        <f t="shared" si="45"/>
        <v>3.6121885562426358E-3</v>
      </c>
      <c r="G355" s="72">
        <v>381</v>
      </c>
      <c r="H355" s="40">
        <f t="shared" si="46"/>
        <v>3.2767710474486769E-3</v>
      </c>
      <c r="I355" s="171">
        <v>11556</v>
      </c>
      <c r="J355" s="73">
        <f t="shared" si="51"/>
        <v>9.9386787990333098E-2</v>
      </c>
      <c r="K355" s="69">
        <v>113538</v>
      </c>
      <c r="L355" s="74">
        <f t="shared" si="52"/>
        <v>0.97647777213970566</v>
      </c>
      <c r="M355" s="72">
        <v>2221</v>
      </c>
      <c r="N355" s="40">
        <f t="shared" si="47"/>
        <v>1.9101597103368798E-2</v>
      </c>
      <c r="O355" s="72">
        <v>51</v>
      </c>
      <c r="P355" s="40">
        <f t="shared" si="48"/>
        <v>4.3862289611517724E-4</v>
      </c>
      <c r="Q355" s="72">
        <v>7</v>
      </c>
      <c r="R355" s="40">
        <f t="shared" si="49"/>
        <v>6.0203142604043929E-5</v>
      </c>
      <c r="S355" s="72">
        <v>456</v>
      </c>
      <c r="T355" s="73">
        <f t="shared" si="50"/>
        <v>3.9218047182062905E-3</v>
      </c>
      <c r="U355" s="42"/>
      <c r="V355" s="42"/>
      <c r="W355" s="42"/>
    </row>
    <row r="356" spans="2:23" ht="12.75">
      <c r="B356" s="69" t="s">
        <v>517</v>
      </c>
      <c r="C356" s="119" t="str">
        <f>VLOOKUP(B356,[1]Sheet1!$A$2:$B$1929,2,FALSE)</f>
        <v>Syncope or Collapse, with CC</v>
      </c>
      <c r="D356" s="71">
        <v>56007</v>
      </c>
      <c r="E356" s="118">
        <v>236</v>
      </c>
      <c r="F356" s="40">
        <f t="shared" si="45"/>
        <v>4.2137589944114132E-3</v>
      </c>
      <c r="G356" s="72">
        <v>222</v>
      </c>
      <c r="H356" s="40">
        <f t="shared" si="46"/>
        <v>3.963790240505651E-3</v>
      </c>
      <c r="I356" s="171">
        <v>85</v>
      </c>
      <c r="J356" s="73">
        <f t="shared" si="51"/>
        <v>1.5176674344278393E-3</v>
      </c>
      <c r="K356" s="69">
        <v>53867</v>
      </c>
      <c r="L356" s="74">
        <f t="shared" si="52"/>
        <v>0.96179049047440501</v>
      </c>
      <c r="M356" s="72">
        <v>1793</v>
      </c>
      <c r="N356" s="40">
        <f t="shared" si="47"/>
        <v>3.2013855410930776E-2</v>
      </c>
      <c r="O356" s="72">
        <v>39</v>
      </c>
      <c r="P356" s="40">
        <f t="shared" si="48"/>
        <v>6.9634152873747921E-4</v>
      </c>
      <c r="Q356" s="72">
        <v>10</v>
      </c>
      <c r="R356" s="40">
        <f t="shared" si="49"/>
        <v>1.7854910993268699E-4</v>
      </c>
      <c r="S356" s="72">
        <v>298</v>
      </c>
      <c r="T356" s="73">
        <f t="shared" si="50"/>
        <v>5.3207634759940723E-3</v>
      </c>
      <c r="U356" s="42"/>
      <c r="V356" s="42"/>
      <c r="W356" s="42"/>
    </row>
    <row r="357" spans="2:23" ht="12.75">
      <c r="B357" s="69" t="s">
        <v>518</v>
      </c>
      <c r="C357" s="119" t="str">
        <f>VLOOKUP(B357,[1]Sheet1!$A$2:$B$1929,2,FALSE)</f>
        <v>Syncope or Collapse, without CC</v>
      </c>
      <c r="D357" s="71">
        <v>69114</v>
      </c>
      <c r="E357" s="118">
        <v>477</v>
      </c>
      <c r="F357" s="40">
        <f t="shared" si="45"/>
        <v>6.9016407674277278E-3</v>
      </c>
      <c r="G357" s="72">
        <v>471</v>
      </c>
      <c r="H357" s="40">
        <f t="shared" si="46"/>
        <v>6.8148276760135428E-3</v>
      </c>
      <c r="I357" s="171">
        <v>54</v>
      </c>
      <c r="J357" s="73">
        <f t="shared" si="51"/>
        <v>7.8131782272766737E-4</v>
      </c>
      <c r="K357" s="69">
        <v>66975</v>
      </c>
      <c r="L357" s="74">
        <f t="shared" si="52"/>
        <v>0.96905113291084299</v>
      </c>
      <c r="M357" s="72">
        <v>1885</v>
      </c>
      <c r="N357" s="40">
        <f t="shared" si="47"/>
        <v>2.7273779552623202E-2</v>
      </c>
      <c r="O357" s="72">
        <v>14</v>
      </c>
      <c r="P357" s="40">
        <f t="shared" si="48"/>
        <v>2.0256387996643227E-4</v>
      </c>
      <c r="Q357" s="72">
        <v>14</v>
      </c>
      <c r="R357" s="40">
        <f t="shared" si="49"/>
        <v>2.0256387996643227E-4</v>
      </c>
      <c r="S357" s="72">
        <v>226</v>
      </c>
      <c r="T357" s="73">
        <f t="shared" si="50"/>
        <v>3.2699597766009782E-3</v>
      </c>
      <c r="U357" s="42"/>
      <c r="V357" s="42"/>
      <c r="W357" s="42"/>
    </row>
    <row r="358" spans="2:23" ht="12.75">
      <c r="B358" s="69" t="s">
        <v>519</v>
      </c>
      <c r="C358" s="119" t="str">
        <f>VLOOKUP(B358,[1]Sheet1!$A$2:$B$1929,2,FALSE)</f>
        <v>Non-Interventional Congenital Cardiac Conditions</v>
      </c>
      <c r="D358" s="71">
        <v>1554</v>
      </c>
      <c r="E358" s="118">
        <v>1544</v>
      </c>
      <c r="F358" s="40">
        <f t="shared" si="45"/>
        <v>0.99356499356499361</v>
      </c>
      <c r="G358" s="72">
        <v>1531</v>
      </c>
      <c r="H358" s="40">
        <f t="shared" si="46"/>
        <v>0.98519948519948519</v>
      </c>
      <c r="I358" s="171">
        <v>1545</v>
      </c>
      <c r="J358" s="73">
        <f t="shared" si="51"/>
        <v>0.99420849420849422</v>
      </c>
      <c r="K358" s="69">
        <v>1386</v>
      </c>
      <c r="L358" s="74">
        <f t="shared" si="52"/>
        <v>0.89189189189189189</v>
      </c>
      <c r="M358" s="72">
        <v>137</v>
      </c>
      <c r="N358" s="40">
        <f t="shared" si="47"/>
        <v>8.8159588159588159E-2</v>
      </c>
      <c r="O358" s="72">
        <v>26</v>
      </c>
      <c r="P358" s="40">
        <f t="shared" si="48"/>
        <v>1.6731016731016731E-2</v>
      </c>
      <c r="Q358" s="72">
        <v>3</v>
      </c>
      <c r="R358" s="40">
        <f t="shared" si="49"/>
        <v>1.9305019305019305E-3</v>
      </c>
      <c r="S358" s="72">
        <v>2</v>
      </c>
      <c r="T358" s="73">
        <f t="shared" si="50"/>
        <v>1.287001287001287E-3</v>
      </c>
      <c r="U358" s="42"/>
      <c r="V358" s="42"/>
      <c r="W358" s="42"/>
    </row>
    <row r="359" spans="2:23" ht="12.75">
      <c r="B359" s="69" t="s">
        <v>520</v>
      </c>
      <c r="C359" s="119" t="str">
        <f>VLOOKUP(B359,[1]Sheet1!$A$2:$B$1929,2,FALSE)</f>
        <v>Actual or Suspected Myocardial Infarction</v>
      </c>
      <c r="D359" s="71">
        <v>96691</v>
      </c>
      <c r="E359" s="118">
        <v>681</v>
      </c>
      <c r="F359" s="40">
        <f t="shared" si="45"/>
        <v>7.0430546793393391E-3</v>
      </c>
      <c r="G359" s="72">
        <v>650</v>
      </c>
      <c r="H359" s="40">
        <f t="shared" si="46"/>
        <v>6.7224457291785175E-3</v>
      </c>
      <c r="I359" s="171">
        <v>1365</v>
      </c>
      <c r="J359" s="73">
        <f t="shared" si="51"/>
        <v>1.4117136031274886E-2</v>
      </c>
      <c r="K359" s="69">
        <v>93100</v>
      </c>
      <c r="L359" s="74">
        <f t="shared" si="52"/>
        <v>0.96286107290233836</v>
      </c>
      <c r="M359" s="72">
        <v>3176</v>
      </c>
      <c r="N359" s="40">
        <f t="shared" si="47"/>
        <v>3.2846904055186109E-2</v>
      </c>
      <c r="O359" s="72">
        <v>49</v>
      </c>
      <c r="P359" s="40">
        <f t="shared" si="48"/>
        <v>5.0676898573807287E-4</v>
      </c>
      <c r="Q359" s="72">
        <v>6</v>
      </c>
      <c r="R359" s="40">
        <f t="shared" si="49"/>
        <v>6.2053345192417087E-5</v>
      </c>
      <c r="S359" s="72">
        <v>360</v>
      </c>
      <c r="T359" s="73">
        <f t="shared" si="50"/>
        <v>3.723200711545025E-3</v>
      </c>
      <c r="U359" s="42"/>
      <c r="V359" s="42"/>
      <c r="W359" s="42"/>
    </row>
    <row r="360" spans="2:23" ht="12.75">
      <c r="B360" s="69" t="s">
        <v>521</v>
      </c>
      <c r="C360" s="119" t="str">
        <f>VLOOKUP(B360,[1]Sheet1!$A$2:$B$1929,2,FALSE)</f>
        <v>Major General Abdominal Procedures, 19 years and over with Major CC</v>
      </c>
      <c r="D360" s="71">
        <v>6371</v>
      </c>
      <c r="E360" s="118">
        <v>303</v>
      </c>
      <c r="F360" s="40">
        <f t="shared" si="45"/>
        <v>4.7559252864542455E-2</v>
      </c>
      <c r="G360" s="72">
        <v>218</v>
      </c>
      <c r="H360" s="40">
        <f t="shared" si="46"/>
        <v>3.42175482655784E-2</v>
      </c>
      <c r="I360" s="171">
        <v>912</v>
      </c>
      <c r="J360" s="73">
        <f t="shared" si="51"/>
        <v>0.14314864228535551</v>
      </c>
      <c r="K360" s="69">
        <v>5270</v>
      </c>
      <c r="L360" s="74">
        <f t="shared" si="52"/>
        <v>0.82718568513577151</v>
      </c>
      <c r="M360" s="72">
        <v>969</v>
      </c>
      <c r="N360" s="40">
        <f t="shared" si="47"/>
        <v>0.15209543242819024</v>
      </c>
      <c r="O360" s="72">
        <v>99</v>
      </c>
      <c r="P360" s="40">
        <f t="shared" si="48"/>
        <v>1.5539161827028724E-2</v>
      </c>
      <c r="Q360" s="72">
        <v>3</v>
      </c>
      <c r="R360" s="40">
        <f t="shared" si="49"/>
        <v>4.7088369172814315E-4</v>
      </c>
      <c r="S360" s="72">
        <v>30</v>
      </c>
      <c r="T360" s="73">
        <f t="shared" si="50"/>
        <v>4.7088369172814315E-3</v>
      </c>
      <c r="U360" s="42"/>
      <c r="V360" s="42"/>
      <c r="W360" s="42"/>
    </row>
    <row r="361" spans="2:23" ht="12.75">
      <c r="B361" s="69" t="s">
        <v>522</v>
      </c>
      <c r="C361" s="119" t="str">
        <f>VLOOKUP(B361,[1]Sheet1!$A$2:$B$1929,2,FALSE)</f>
        <v>Major General Abdominal Procedures, 19 years and over with Intermediate CC</v>
      </c>
      <c r="D361" s="71">
        <v>3994</v>
      </c>
      <c r="E361" s="118">
        <v>115</v>
      </c>
      <c r="F361" s="40">
        <f t="shared" si="45"/>
        <v>2.8793189784677015E-2</v>
      </c>
      <c r="G361" s="72">
        <v>100</v>
      </c>
      <c r="H361" s="40">
        <f t="shared" si="46"/>
        <v>2.5037556334501752E-2</v>
      </c>
      <c r="I361" s="171">
        <v>204</v>
      </c>
      <c r="J361" s="73">
        <f t="shared" si="51"/>
        <v>5.1076614922383579E-2</v>
      </c>
      <c r="K361" s="69">
        <v>3562</v>
      </c>
      <c r="L361" s="74">
        <f t="shared" si="52"/>
        <v>0.89183775663495246</v>
      </c>
      <c r="M361" s="72">
        <v>358</v>
      </c>
      <c r="N361" s="40">
        <f t="shared" si="47"/>
        <v>8.9634451677516269E-2</v>
      </c>
      <c r="O361" s="72">
        <v>48</v>
      </c>
      <c r="P361" s="40">
        <f t="shared" si="48"/>
        <v>1.2018027040560842E-2</v>
      </c>
      <c r="Q361" s="72">
        <v>2</v>
      </c>
      <c r="R361" s="40">
        <f t="shared" si="49"/>
        <v>5.00751126690035E-4</v>
      </c>
      <c r="S361" s="72">
        <v>24</v>
      </c>
      <c r="T361" s="73">
        <f t="shared" si="50"/>
        <v>6.0090135202804209E-3</v>
      </c>
      <c r="U361" s="42"/>
      <c r="V361" s="42"/>
      <c r="W361" s="42"/>
    </row>
    <row r="362" spans="2:23" ht="12.75">
      <c r="B362" s="69" t="s">
        <v>523</v>
      </c>
      <c r="C362" s="119" t="str">
        <f>VLOOKUP(B362,[1]Sheet1!$A$2:$B$1929,2,FALSE)</f>
        <v>Major General Abdominal Procedures, 19 years and over without CC</v>
      </c>
      <c r="D362" s="71">
        <v>8779</v>
      </c>
      <c r="E362" s="118">
        <v>281</v>
      </c>
      <c r="F362" s="40">
        <f t="shared" si="45"/>
        <v>3.200820138967992E-2</v>
      </c>
      <c r="G362" s="72">
        <v>266</v>
      </c>
      <c r="H362" s="40">
        <f t="shared" si="46"/>
        <v>3.0299578539697003E-2</v>
      </c>
      <c r="I362" s="171">
        <v>293</v>
      </c>
      <c r="J362" s="73">
        <f t="shared" si="51"/>
        <v>3.3375099669666251E-2</v>
      </c>
      <c r="K362" s="69">
        <v>8045</v>
      </c>
      <c r="L362" s="74">
        <f t="shared" si="52"/>
        <v>0.91639138854083613</v>
      </c>
      <c r="M362" s="72">
        <v>560</v>
      </c>
      <c r="N362" s="40">
        <f t="shared" si="47"/>
        <v>6.3788586399362121E-2</v>
      </c>
      <c r="O362" s="72">
        <v>29</v>
      </c>
      <c r="P362" s="40">
        <f t="shared" si="48"/>
        <v>3.3033375099669666E-3</v>
      </c>
      <c r="Q362" s="72">
        <v>2</v>
      </c>
      <c r="R362" s="40">
        <f t="shared" si="49"/>
        <v>2.2781637999772184E-4</v>
      </c>
      <c r="S362" s="72">
        <v>143</v>
      </c>
      <c r="T362" s="73">
        <f t="shared" si="50"/>
        <v>1.628887116983711E-2</v>
      </c>
      <c r="U362" s="42"/>
      <c r="V362" s="42"/>
      <c r="W362" s="42"/>
    </row>
    <row r="363" spans="2:23" ht="12.75">
      <c r="B363" s="69" t="s">
        <v>524</v>
      </c>
      <c r="C363" s="119" t="str">
        <f>VLOOKUP(B363,[1]Sheet1!$A$2:$B$1929,2,FALSE)</f>
        <v>Major General Abdominal Procedures, between 2 and 18 years with CC</v>
      </c>
      <c r="D363" s="71">
        <v>211</v>
      </c>
      <c r="E363" s="118">
        <v>130</v>
      </c>
      <c r="F363" s="40">
        <f t="shared" si="45"/>
        <v>0.61611374407582942</v>
      </c>
      <c r="G363" s="72">
        <v>112</v>
      </c>
      <c r="H363" s="40">
        <f t="shared" si="46"/>
        <v>0.53080568720379151</v>
      </c>
      <c r="I363" s="171">
        <v>116</v>
      </c>
      <c r="J363" s="73">
        <f t="shared" si="51"/>
        <v>0.54976303317535546</v>
      </c>
      <c r="K363" s="69">
        <v>157</v>
      </c>
      <c r="L363" s="74">
        <f t="shared" si="52"/>
        <v>0.74407582938388628</v>
      </c>
      <c r="M363" s="72">
        <v>31</v>
      </c>
      <c r="N363" s="40">
        <f t="shared" si="47"/>
        <v>0.14691943127962084</v>
      </c>
      <c r="O363" s="72">
        <v>11</v>
      </c>
      <c r="P363" s="40">
        <f t="shared" si="48"/>
        <v>5.2132701421800945E-2</v>
      </c>
      <c r="Q363" s="72">
        <v>6</v>
      </c>
      <c r="R363" s="40">
        <f t="shared" si="49"/>
        <v>2.843601895734597E-2</v>
      </c>
      <c r="S363" s="72">
        <v>6</v>
      </c>
      <c r="T363" s="73">
        <f t="shared" si="50"/>
        <v>2.843601895734597E-2</v>
      </c>
      <c r="U363" s="42"/>
      <c r="V363" s="42"/>
      <c r="W363" s="42"/>
    </row>
    <row r="364" spans="2:23" ht="12.75">
      <c r="B364" s="69" t="s">
        <v>525</v>
      </c>
      <c r="C364" s="119" t="str">
        <f>VLOOKUP(B364,[1]Sheet1!$A$2:$B$1929,2,FALSE)</f>
        <v>Major General Abdominal Procedures, between 2 and 18 years without CC</v>
      </c>
      <c r="D364" s="71">
        <v>471</v>
      </c>
      <c r="E364" s="118">
        <v>147</v>
      </c>
      <c r="F364" s="40">
        <f t="shared" si="45"/>
        <v>0.31210191082802546</v>
      </c>
      <c r="G364" s="72">
        <v>144</v>
      </c>
      <c r="H364" s="40">
        <f t="shared" si="46"/>
        <v>0.30573248407643311</v>
      </c>
      <c r="I364" s="171">
        <v>158</v>
      </c>
      <c r="J364" s="73">
        <f t="shared" si="51"/>
        <v>0.3354564755838641</v>
      </c>
      <c r="K364" s="69">
        <v>418</v>
      </c>
      <c r="L364" s="74">
        <f t="shared" si="52"/>
        <v>0.88747346072186839</v>
      </c>
      <c r="M364" s="72">
        <v>32</v>
      </c>
      <c r="N364" s="40">
        <f t="shared" si="47"/>
        <v>6.7940552016985137E-2</v>
      </c>
      <c r="O364" s="72">
        <v>17</v>
      </c>
      <c r="P364" s="40">
        <f t="shared" si="48"/>
        <v>3.6093418259023353E-2</v>
      </c>
      <c r="Q364" s="72">
        <v>1</v>
      </c>
      <c r="R364" s="40">
        <f t="shared" si="49"/>
        <v>2.1231422505307855E-3</v>
      </c>
      <c r="S364" s="72">
        <v>3</v>
      </c>
      <c r="T364" s="73">
        <f t="shared" si="50"/>
        <v>6.369426751592357E-3</v>
      </c>
      <c r="U364" s="42"/>
      <c r="V364" s="42"/>
      <c r="W364" s="42"/>
    </row>
    <row r="365" spans="2:23" ht="12.75">
      <c r="B365" s="69" t="s">
        <v>526</v>
      </c>
      <c r="C365" s="119" t="str">
        <f>VLOOKUP(B365,[1]Sheet1!$A$2:$B$1929,2,FALSE)</f>
        <v>Major General Abdominal Procedures, 1 year and under with Major CC</v>
      </c>
      <c r="D365" s="71">
        <v>183</v>
      </c>
      <c r="E365" s="118">
        <v>166</v>
      </c>
      <c r="F365" s="40">
        <f t="shared" si="45"/>
        <v>0.90710382513661203</v>
      </c>
      <c r="G365" s="72">
        <v>163</v>
      </c>
      <c r="H365" s="40">
        <f t="shared" si="46"/>
        <v>0.89071038251366119</v>
      </c>
      <c r="I365" s="171">
        <v>170</v>
      </c>
      <c r="J365" s="73">
        <f t="shared" si="51"/>
        <v>0.92896174863387981</v>
      </c>
      <c r="K365" s="69">
        <v>96</v>
      </c>
      <c r="L365" s="74">
        <f t="shared" si="52"/>
        <v>0.52459016393442626</v>
      </c>
      <c r="M365" s="72">
        <v>35</v>
      </c>
      <c r="N365" s="40">
        <f t="shared" si="47"/>
        <v>0.19125683060109289</v>
      </c>
      <c r="O365" s="72">
        <v>28</v>
      </c>
      <c r="P365" s="40">
        <f t="shared" si="48"/>
        <v>0.15300546448087432</v>
      </c>
      <c r="Q365" s="72">
        <v>14</v>
      </c>
      <c r="R365" s="40">
        <f t="shared" si="49"/>
        <v>7.650273224043716E-2</v>
      </c>
      <c r="S365" s="72">
        <v>10</v>
      </c>
      <c r="T365" s="73">
        <f t="shared" si="50"/>
        <v>5.4644808743169397E-2</v>
      </c>
      <c r="U365" s="42"/>
      <c r="V365" s="42"/>
      <c r="W365" s="42"/>
    </row>
    <row r="366" spans="2:23" ht="12.75">
      <c r="B366" s="69" t="s">
        <v>527</v>
      </c>
      <c r="C366" s="119" t="str">
        <f>VLOOKUP(B366,[1]Sheet1!$A$2:$B$1929,2,FALSE)</f>
        <v>Major General Abdominal Procedures, 1 year and under without Major CC</v>
      </c>
      <c r="D366" s="71">
        <v>244</v>
      </c>
      <c r="E366" s="118">
        <v>194</v>
      </c>
      <c r="F366" s="40">
        <f t="shared" si="45"/>
        <v>0.79508196721311475</v>
      </c>
      <c r="G366" s="72">
        <v>194</v>
      </c>
      <c r="H366" s="40">
        <f t="shared" si="46"/>
        <v>0.79508196721311475</v>
      </c>
      <c r="I366" s="171">
        <v>211</v>
      </c>
      <c r="J366" s="73">
        <f t="shared" si="51"/>
        <v>0.86475409836065575</v>
      </c>
      <c r="K366" s="69">
        <v>156</v>
      </c>
      <c r="L366" s="74">
        <f t="shared" si="52"/>
        <v>0.63934426229508201</v>
      </c>
      <c r="M366" s="72">
        <v>54</v>
      </c>
      <c r="N366" s="40">
        <f t="shared" si="47"/>
        <v>0.22131147540983606</v>
      </c>
      <c r="O366" s="72">
        <v>6</v>
      </c>
      <c r="P366" s="40">
        <f t="shared" si="48"/>
        <v>2.4590163934426229E-2</v>
      </c>
      <c r="Q366" s="72">
        <v>26</v>
      </c>
      <c r="R366" s="40">
        <f t="shared" si="49"/>
        <v>0.10655737704918032</v>
      </c>
      <c r="S366" s="72">
        <v>2</v>
      </c>
      <c r="T366" s="73">
        <f t="shared" si="50"/>
        <v>8.1967213114754103E-3</v>
      </c>
      <c r="U366" s="42"/>
      <c r="V366" s="42"/>
      <c r="W366" s="42"/>
    </row>
    <row r="367" spans="2:23" ht="12.75">
      <c r="B367" s="69" t="s">
        <v>528</v>
      </c>
      <c r="C367" s="119" t="str">
        <f>VLOOKUP(B367,[1]Sheet1!$A$2:$B$1929,2,FALSE)</f>
        <v>Minor Therapeutic or Diagnostic General Abdominal Procedures, 19 years and over</v>
      </c>
      <c r="D367" s="71">
        <v>33568</v>
      </c>
      <c r="E367" s="118">
        <v>535</v>
      </c>
      <c r="F367" s="40">
        <f t="shared" si="45"/>
        <v>1.5937797902764537E-2</v>
      </c>
      <c r="G367" s="72">
        <v>488</v>
      </c>
      <c r="H367" s="40">
        <f t="shared" si="46"/>
        <v>1.4537654909437559E-2</v>
      </c>
      <c r="I367" s="171">
        <v>1801</v>
      </c>
      <c r="J367" s="73">
        <f t="shared" si="51"/>
        <v>5.3652287893231648E-2</v>
      </c>
      <c r="K367" s="69">
        <v>30943</v>
      </c>
      <c r="L367" s="74">
        <f t="shared" si="52"/>
        <v>0.92180052430886561</v>
      </c>
      <c r="M367" s="72">
        <v>870</v>
      </c>
      <c r="N367" s="40">
        <f t="shared" si="47"/>
        <v>2.5917540514775978E-2</v>
      </c>
      <c r="O367" s="72">
        <v>318</v>
      </c>
      <c r="P367" s="40">
        <f t="shared" si="48"/>
        <v>9.4733079122974254E-3</v>
      </c>
      <c r="Q367" s="72">
        <v>8</v>
      </c>
      <c r="R367" s="40">
        <f t="shared" si="49"/>
        <v>2.3832221163012392E-4</v>
      </c>
      <c r="S367" s="72">
        <v>1429</v>
      </c>
      <c r="T367" s="73">
        <f t="shared" si="50"/>
        <v>4.2570305052430889E-2</v>
      </c>
      <c r="U367" s="42"/>
      <c r="V367" s="42"/>
      <c r="W367" s="42"/>
    </row>
    <row r="368" spans="2:23" ht="12.75">
      <c r="B368" s="69" t="s">
        <v>529</v>
      </c>
      <c r="C368" s="119" t="str">
        <f>VLOOKUP(B368,[1]Sheet1!$A$2:$B$1929,2,FALSE)</f>
        <v>Minor Therapeutic or Diagnostic General Abdominal Procedures, 18 years and under</v>
      </c>
      <c r="D368" s="71">
        <v>1114</v>
      </c>
      <c r="E368" s="118">
        <v>63</v>
      </c>
      <c r="F368" s="40">
        <f t="shared" si="45"/>
        <v>5.6552962298025138E-2</v>
      </c>
      <c r="G368" s="72">
        <v>61</v>
      </c>
      <c r="H368" s="40">
        <f t="shared" si="46"/>
        <v>5.475763016157989E-2</v>
      </c>
      <c r="I368" s="171">
        <v>540</v>
      </c>
      <c r="J368" s="73">
        <f t="shared" si="51"/>
        <v>0.48473967684021546</v>
      </c>
      <c r="K368" s="69">
        <v>1004</v>
      </c>
      <c r="L368" s="74">
        <f t="shared" si="52"/>
        <v>0.90125673249551164</v>
      </c>
      <c r="M368" s="72">
        <v>44</v>
      </c>
      <c r="N368" s="40">
        <f t="shared" si="47"/>
        <v>3.949730700179533E-2</v>
      </c>
      <c r="O368" s="72">
        <v>35</v>
      </c>
      <c r="P368" s="40">
        <f t="shared" si="48"/>
        <v>3.141831238779174E-2</v>
      </c>
      <c r="Q368" s="72">
        <v>4</v>
      </c>
      <c r="R368" s="40">
        <f t="shared" si="49"/>
        <v>3.5906642728904849E-3</v>
      </c>
      <c r="S368" s="72">
        <v>27</v>
      </c>
      <c r="T368" s="73">
        <f t="shared" si="50"/>
        <v>2.423698384201077E-2</v>
      </c>
      <c r="U368" s="42"/>
      <c r="V368" s="42"/>
      <c r="W368" s="42"/>
    </row>
    <row r="369" spans="2:23" ht="12.75">
      <c r="B369" s="69" t="s">
        <v>530</v>
      </c>
      <c r="C369" s="119" t="str">
        <f>VLOOKUP(B369,[1]Sheet1!$A$2:$B$1929,2,FALSE)</f>
        <v>Abdominal Hernia Procedures, 19 years and over with Major CC</v>
      </c>
      <c r="D369" s="71">
        <v>1372</v>
      </c>
      <c r="E369" s="118">
        <v>25</v>
      </c>
      <c r="F369" s="40">
        <f t="shared" si="45"/>
        <v>1.8221574344023325E-2</v>
      </c>
      <c r="G369" s="72">
        <v>22</v>
      </c>
      <c r="H369" s="40">
        <f t="shared" si="46"/>
        <v>1.6034985422740525E-2</v>
      </c>
      <c r="I369" s="171">
        <v>81</v>
      </c>
      <c r="J369" s="73">
        <f t="shared" si="51"/>
        <v>5.903790087463557E-2</v>
      </c>
      <c r="K369" s="69">
        <v>1218</v>
      </c>
      <c r="L369" s="74">
        <f t="shared" si="52"/>
        <v>0.88775510204081631</v>
      </c>
      <c r="M369" s="72">
        <v>86</v>
      </c>
      <c r="N369" s="40">
        <f t="shared" si="47"/>
        <v>6.2682215743440239E-2</v>
      </c>
      <c r="O369" s="72">
        <v>43</v>
      </c>
      <c r="P369" s="40">
        <f t="shared" si="48"/>
        <v>3.134110787172012E-2</v>
      </c>
      <c r="Q369" s="72">
        <v>2</v>
      </c>
      <c r="R369" s="40">
        <f t="shared" si="49"/>
        <v>1.4577259475218659E-3</v>
      </c>
      <c r="S369" s="72">
        <v>23</v>
      </c>
      <c r="T369" s="73">
        <f t="shared" si="50"/>
        <v>1.6763848396501458E-2</v>
      </c>
      <c r="U369" s="42"/>
      <c r="V369" s="42"/>
      <c r="W369" s="42"/>
    </row>
    <row r="370" spans="2:23" ht="12.75">
      <c r="B370" s="69" t="s">
        <v>531</v>
      </c>
      <c r="C370" s="119" t="str">
        <f>VLOOKUP(B370,[1]Sheet1!$A$2:$B$1929,2,FALSE)</f>
        <v>Abdominal Hernia Procedures, 19 years and over with Intermediate CC</v>
      </c>
      <c r="D370" s="71">
        <v>4032</v>
      </c>
      <c r="E370" s="118">
        <v>36</v>
      </c>
      <c r="F370" s="40">
        <f t="shared" si="45"/>
        <v>8.9285714285714281E-3</v>
      </c>
      <c r="G370" s="72">
        <v>26</v>
      </c>
      <c r="H370" s="40">
        <f t="shared" si="46"/>
        <v>6.4484126984126981E-3</v>
      </c>
      <c r="I370" s="171">
        <v>27</v>
      </c>
      <c r="J370" s="73">
        <f t="shared" si="51"/>
        <v>6.6964285714285711E-3</v>
      </c>
      <c r="K370" s="69">
        <v>3636</v>
      </c>
      <c r="L370" s="74">
        <f t="shared" si="52"/>
        <v>0.9017857142857143</v>
      </c>
      <c r="M370" s="72">
        <v>184</v>
      </c>
      <c r="N370" s="40">
        <f t="shared" si="47"/>
        <v>4.5634920634920632E-2</v>
      </c>
      <c r="O370" s="72">
        <v>16</v>
      </c>
      <c r="P370" s="40">
        <f t="shared" si="48"/>
        <v>3.968253968253968E-3</v>
      </c>
      <c r="Q370" s="72">
        <v>0</v>
      </c>
      <c r="R370" s="40">
        <f t="shared" si="49"/>
        <v>0</v>
      </c>
      <c r="S370" s="72">
        <v>196</v>
      </c>
      <c r="T370" s="73">
        <f t="shared" si="50"/>
        <v>4.8611111111111112E-2</v>
      </c>
      <c r="U370" s="42"/>
      <c r="V370" s="42"/>
      <c r="W370" s="42"/>
    </row>
    <row r="371" spans="2:23" ht="12.75">
      <c r="B371" s="69" t="s">
        <v>532</v>
      </c>
      <c r="C371" s="119" t="str">
        <f>VLOOKUP(B371,[1]Sheet1!$A$2:$B$1929,2,FALSE)</f>
        <v>Abdominal Hernia Procedures, 19 years and over without CC</v>
      </c>
      <c r="D371" s="71">
        <v>9251</v>
      </c>
      <c r="E371" s="118">
        <v>33</v>
      </c>
      <c r="F371" s="40">
        <f t="shared" si="45"/>
        <v>3.5671819262782403E-3</v>
      </c>
      <c r="G371" s="72">
        <v>33</v>
      </c>
      <c r="H371" s="40">
        <f t="shared" si="46"/>
        <v>3.5671819262782403E-3</v>
      </c>
      <c r="I371" s="171">
        <v>19</v>
      </c>
      <c r="J371" s="73">
        <f t="shared" si="51"/>
        <v>2.0538320181601988E-3</v>
      </c>
      <c r="K371" s="69">
        <v>7738</v>
      </c>
      <c r="L371" s="74">
        <f t="shared" si="52"/>
        <v>0.8364501135012431</v>
      </c>
      <c r="M371" s="72">
        <v>395</v>
      </c>
      <c r="N371" s="40">
        <f t="shared" si="47"/>
        <v>4.2698086693330452E-2</v>
      </c>
      <c r="O371" s="72">
        <v>11</v>
      </c>
      <c r="P371" s="40">
        <f t="shared" si="48"/>
        <v>1.1890606420927466E-3</v>
      </c>
      <c r="Q371" s="72">
        <v>0</v>
      </c>
      <c r="R371" s="40">
        <f t="shared" si="49"/>
        <v>0</v>
      </c>
      <c r="S371" s="72">
        <v>1107</v>
      </c>
      <c r="T371" s="73">
        <f t="shared" si="50"/>
        <v>0.1196627391633337</v>
      </c>
      <c r="U371" s="42"/>
      <c r="V371" s="42"/>
      <c r="W371" s="42"/>
    </row>
    <row r="372" spans="2:23" ht="12.75">
      <c r="B372" s="69" t="s">
        <v>533</v>
      </c>
      <c r="C372" s="119" t="str">
        <f>VLOOKUP(B372,[1]Sheet1!$A$2:$B$1929,2,FALSE)</f>
        <v>Abdominal Hernia Procedures, 18 years and under</v>
      </c>
      <c r="D372" s="71">
        <v>614</v>
      </c>
      <c r="E372" s="118">
        <v>26</v>
      </c>
      <c r="F372" s="40">
        <f t="shared" si="45"/>
        <v>4.2345276872964167E-2</v>
      </c>
      <c r="G372" s="72">
        <v>24</v>
      </c>
      <c r="H372" s="40">
        <f t="shared" si="46"/>
        <v>3.9087947882736153E-2</v>
      </c>
      <c r="I372" s="171">
        <v>21</v>
      </c>
      <c r="J372" s="73">
        <f t="shared" si="51"/>
        <v>3.4201954397394138E-2</v>
      </c>
      <c r="K372" s="69">
        <v>574</v>
      </c>
      <c r="L372" s="74">
        <f t="shared" si="52"/>
        <v>0.93485342019543971</v>
      </c>
      <c r="M372" s="72">
        <v>29</v>
      </c>
      <c r="N372" s="40">
        <f t="shared" si="47"/>
        <v>4.7231270358306189E-2</v>
      </c>
      <c r="O372" s="72">
        <v>5</v>
      </c>
      <c r="P372" s="40">
        <f t="shared" si="48"/>
        <v>8.1433224755700327E-3</v>
      </c>
      <c r="Q372" s="72">
        <v>0</v>
      </c>
      <c r="R372" s="40">
        <f t="shared" si="49"/>
        <v>0</v>
      </c>
      <c r="S372" s="72">
        <v>6</v>
      </c>
      <c r="T372" s="73">
        <f t="shared" si="50"/>
        <v>9.7719869706840382E-3</v>
      </c>
      <c r="U372" s="42"/>
      <c r="V372" s="42"/>
      <c r="W372" s="42"/>
    </row>
    <row r="373" spans="2:23" ht="12.75">
      <c r="B373" s="69" t="s">
        <v>534</v>
      </c>
      <c r="C373" s="119" t="str">
        <f>VLOOKUP(B373,[1]Sheet1!$A$2:$B$1929,2,FALSE)</f>
        <v>Inguinal, Umbilical or Femoral Hernia Procedures, 19 years and over with Major CC</v>
      </c>
      <c r="D373" s="71">
        <v>3896</v>
      </c>
      <c r="E373" s="118">
        <v>42</v>
      </c>
      <c r="F373" s="40">
        <f t="shared" si="45"/>
        <v>1.0780287474332649E-2</v>
      </c>
      <c r="G373" s="72">
        <v>30</v>
      </c>
      <c r="H373" s="40">
        <f t="shared" si="46"/>
        <v>7.7002053388090345E-3</v>
      </c>
      <c r="I373" s="171">
        <v>139</v>
      </c>
      <c r="J373" s="73">
        <f t="shared" si="51"/>
        <v>3.5677618069815197E-2</v>
      </c>
      <c r="K373" s="69">
        <v>3370</v>
      </c>
      <c r="L373" s="74">
        <f t="shared" si="52"/>
        <v>0.86498973305954829</v>
      </c>
      <c r="M373" s="72">
        <v>246</v>
      </c>
      <c r="N373" s="40">
        <f t="shared" si="47"/>
        <v>6.3141683778234092E-2</v>
      </c>
      <c r="O373" s="72">
        <v>67</v>
      </c>
      <c r="P373" s="40">
        <f t="shared" si="48"/>
        <v>1.7197125256673513E-2</v>
      </c>
      <c r="Q373" s="72">
        <v>4</v>
      </c>
      <c r="R373" s="40">
        <f t="shared" si="49"/>
        <v>1.026694045174538E-3</v>
      </c>
      <c r="S373" s="72">
        <v>209</v>
      </c>
      <c r="T373" s="73">
        <f t="shared" si="50"/>
        <v>5.3644763860369607E-2</v>
      </c>
      <c r="U373" s="42"/>
      <c r="V373" s="42"/>
      <c r="W373" s="42"/>
    </row>
    <row r="374" spans="2:23" ht="12.75">
      <c r="B374" s="69" t="s">
        <v>535</v>
      </c>
      <c r="C374" s="119" t="str">
        <f>VLOOKUP(B374,[1]Sheet1!$A$2:$B$1929,2,FALSE)</f>
        <v>Inguinal, Umbilical or Femoral Hernia Procedures, 19 years and over with Intermediate CC</v>
      </c>
      <c r="D374" s="71">
        <v>17914</v>
      </c>
      <c r="E374" s="118">
        <v>18</v>
      </c>
      <c r="F374" s="40">
        <f t="shared" si="45"/>
        <v>1.0048007145249526E-3</v>
      </c>
      <c r="G374" s="72">
        <v>15</v>
      </c>
      <c r="H374" s="40">
        <f t="shared" si="46"/>
        <v>8.3733392877079378E-4</v>
      </c>
      <c r="I374" s="171">
        <v>70</v>
      </c>
      <c r="J374" s="73">
        <f t="shared" si="51"/>
        <v>3.9075583342637046E-3</v>
      </c>
      <c r="K374" s="69">
        <v>15681</v>
      </c>
      <c r="L374" s="74">
        <f t="shared" si="52"/>
        <v>0.87534888913698783</v>
      </c>
      <c r="M374" s="72">
        <v>529</v>
      </c>
      <c r="N374" s="40">
        <f t="shared" si="47"/>
        <v>2.9529976554649996E-2</v>
      </c>
      <c r="O374" s="72">
        <v>28</v>
      </c>
      <c r="P374" s="40">
        <f t="shared" si="48"/>
        <v>1.5630233337054818E-3</v>
      </c>
      <c r="Q374" s="72">
        <v>0</v>
      </c>
      <c r="R374" s="40">
        <f t="shared" si="49"/>
        <v>0</v>
      </c>
      <c r="S374" s="72">
        <v>1676</v>
      </c>
      <c r="T374" s="73">
        <f t="shared" si="50"/>
        <v>9.3558110974656689E-2</v>
      </c>
      <c r="U374" s="42"/>
      <c r="V374" s="42"/>
      <c r="W374" s="42"/>
    </row>
    <row r="375" spans="2:23" ht="12.75">
      <c r="B375" s="69" t="s">
        <v>536</v>
      </c>
      <c r="C375" s="119" t="str">
        <f>VLOOKUP(B375,[1]Sheet1!$A$2:$B$1929,2,FALSE)</f>
        <v>Inguinal, Umbilical or Femoral Hernia Procedures, 19 years and over without CC</v>
      </c>
      <c r="D375" s="71">
        <v>69566</v>
      </c>
      <c r="E375" s="118">
        <v>36</v>
      </c>
      <c r="F375" s="40">
        <f t="shared" si="45"/>
        <v>5.1749417819049531E-4</v>
      </c>
      <c r="G375" s="72">
        <v>33</v>
      </c>
      <c r="H375" s="40">
        <f t="shared" si="46"/>
        <v>4.7436966334128743E-4</v>
      </c>
      <c r="I375" s="171">
        <v>50</v>
      </c>
      <c r="J375" s="73">
        <f t="shared" si="51"/>
        <v>7.1874191415346577E-4</v>
      </c>
      <c r="K375" s="69">
        <v>53985</v>
      </c>
      <c r="L375" s="74">
        <f t="shared" si="52"/>
        <v>0.77602564471149704</v>
      </c>
      <c r="M375" s="72">
        <v>1960</v>
      </c>
      <c r="N375" s="40">
        <f t="shared" si="47"/>
        <v>2.8174683034815858E-2</v>
      </c>
      <c r="O375" s="72">
        <v>80</v>
      </c>
      <c r="P375" s="40">
        <f t="shared" si="48"/>
        <v>1.1499870626455453E-3</v>
      </c>
      <c r="Q375" s="72">
        <v>0</v>
      </c>
      <c r="R375" s="40">
        <f t="shared" si="49"/>
        <v>0</v>
      </c>
      <c r="S375" s="72">
        <v>13541</v>
      </c>
      <c r="T375" s="73">
        <f t="shared" si="50"/>
        <v>0.19464968519104159</v>
      </c>
      <c r="U375" s="42"/>
      <c r="V375" s="42"/>
      <c r="W375" s="42"/>
    </row>
    <row r="376" spans="2:23" ht="12.75">
      <c r="B376" s="69" t="s">
        <v>537</v>
      </c>
      <c r="C376" s="119" t="str">
        <f>VLOOKUP(B376,[1]Sheet1!$A$2:$B$1929,2,FALSE)</f>
        <v>Inguinal, Umbilical or Femoral Hernia Procedures, between 2 and 18 years</v>
      </c>
      <c r="D376" s="71">
        <v>2801</v>
      </c>
      <c r="E376" s="118">
        <v>24</v>
      </c>
      <c r="F376" s="40">
        <f t="shared" si="45"/>
        <v>8.5683684398429136E-3</v>
      </c>
      <c r="G376" s="72">
        <v>22</v>
      </c>
      <c r="H376" s="40">
        <f t="shared" si="46"/>
        <v>7.8543377365226704E-3</v>
      </c>
      <c r="I376" s="171">
        <v>67</v>
      </c>
      <c r="J376" s="73">
        <f t="shared" si="51"/>
        <v>2.3920028561228133E-2</v>
      </c>
      <c r="K376" s="69">
        <v>2610</v>
      </c>
      <c r="L376" s="74">
        <f t="shared" si="52"/>
        <v>0.93181006783291687</v>
      </c>
      <c r="M376" s="72">
        <v>132</v>
      </c>
      <c r="N376" s="40">
        <f t="shared" si="47"/>
        <v>4.7126026419136026E-2</v>
      </c>
      <c r="O376" s="72">
        <v>9</v>
      </c>
      <c r="P376" s="40">
        <f t="shared" si="48"/>
        <v>3.2131381649410924E-3</v>
      </c>
      <c r="Q376" s="72">
        <v>1</v>
      </c>
      <c r="R376" s="40">
        <f t="shared" si="49"/>
        <v>3.570153516601214E-4</v>
      </c>
      <c r="S376" s="72">
        <v>49</v>
      </c>
      <c r="T376" s="73">
        <f t="shared" si="50"/>
        <v>1.7493752231345947E-2</v>
      </c>
      <c r="U376" s="42"/>
      <c r="V376" s="42"/>
      <c r="W376" s="42"/>
    </row>
    <row r="377" spans="2:23" ht="12.75">
      <c r="B377" s="69" t="s">
        <v>538</v>
      </c>
      <c r="C377" s="119" t="str">
        <f>VLOOKUP(B377,[1]Sheet1!$A$2:$B$1929,2,FALSE)</f>
        <v>Inguinal, Umbilical or Femoral Hernia Procedures, 1 year and under</v>
      </c>
      <c r="D377" s="71">
        <v>1002</v>
      </c>
      <c r="E377" s="118">
        <v>31</v>
      </c>
      <c r="F377" s="40">
        <f t="shared" si="45"/>
        <v>3.0938123752495009E-2</v>
      </c>
      <c r="G377" s="72">
        <v>29</v>
      </c>
      <c r="H377" s="40">
        <f t="shared" si="46"/>
        <v>2.8942115768463075E-2</v>
      </c>
      <c r="I377" s="171">
        <v>73</v>
      </c>
      <c r="J377" s="73">
        <f t="shared" si="51"/>
        <v>7.2854291417165665E-2</v>
      </c>
      <c r="K377" s="69">
        <v>941</v>
      </c>
      <c r="L377" s="74">
        <f t="shared" si="52"/>
        <v>0.93912175648702589</v>
      </c>
      <c r="M377" s="72">
        <v>54</v>
      </c>
      <c r="N377" s="40">
        <f t="shared" si="47"/>
        <v>5.3892215568862277E-2</v>
      </c>
      <c r="O377" s="72">
        <v>6</v>
      </c>
      <c r="P377" s="40">
        <f t="shared" si="48"/>
        <v>5.9880239520958087E-3</v>
      </c>
      <c r="Q377" s="72">
        <v>1</v>
      </c>
      <c r="R377" s="40">
        <f t="shared" si="49"/>
        <v>9.9800399201596798E-4</v>
      </c>
      <c r="S377" s="72">
        <v>0</v>
      </c>
      <c r="T377" s="73">
        <f t="shared" si="50"/>
        <v>0</v>
      </c>
      <c r="U377" s="42"/>
      <c r="V377" s="42"/>
      <c r="W377" s="42"/>
    </row>
    <row r="378" spans="2:23" ht="12.75">
      <c r="B378" s="69" t="s">
        <v>539</v>
      </c>
      <c r="C378" s="119" t="str">
        <f>VLOOKUP(B378,[1]Sheet1!$A$2:$B$1929,2,FALSE)</f>
        <v>Herniotomy Procedures, 2 years and over</v>
      </c>
      <c r="D378" s="71">
        <v>4471</v>
      </c>
      <c r="E378" s="118">
        <v>22</v>
      </c>
      <c r="F378" s="40">
        <f t="shared" si="45"/>
        <v>4.9205994184746138E-3</v>
      </c>
      <c r="G378" s="72">
        <v>19</v>
      </c>
      <c r="H378" s="40">
        <f t="shared" si="46"/>
        <v>4.2496085886826211E-3</v>
      </c>
      <c r="I378" s="171">
        <v>474</v>
      </c>
      <c r="J378" s="73">
        <f t="shared" si="51"/>
        <v>0.10601655110713487</v>
      </c>
      <c r="K378" s="69">
        <v>4188</v>
      </c>
      <c r="L378" s="74">
        <f t="shared" si="52"/>
        <v>0.93670319838962202</v>
      </c>
      <c r="M378" s="72">
        <v>246</v>
      </c>
      <c r="N378" s="40">
        <f t="shared" si="47"/>
        <v>5.5021248042943414E-2</v>
      </c>
      <c r="O378" s="72">
        <v>5</v>
      </c>
      <c r="P378" s="40">
        <f t="shared" si="48"/>
        <v>1.1183180496533215E-3</v>
      </c>
      <c r="Q378" s="72">
        <v>0</v>
      </c>
      <c r="R378" s="40">
        <f t="shared" si="49"/>
        <v>0</v>
      </c>
      <c r="S378" s="72">
        <v>32</v>
      </c>
      <c r="T378" s="73">
        <f t="shared" si="50"/>
        <v>7.1572355177812567E-3</v>
      </c>
      <c r="U378" s="42"/>
      <c r="V378" s="42"/>
      <c r="W378" s="42"/>
    </row>
    <row r="379" spans="2:23" ht="12.75">
      <c r="B379" s="69" t="s">
        <v>540</v>
      </c>
      <c r="C379" s="119" t="str">
        <f>VLOOKUP(B379,[1]Sheet1!$A$2:$B$1929,2,FALSE)</f>
        <v>Herniotomy Procedures, 1 year and under</v>
      </c>
      <c r="D379" s="71">
        <v>2759</v>
      </c>
      <c r="E379" s="118">
        <v>55</v>
      </c>
      <c r="F379" s="40">
        <f t="shared" si="45"/>
        <v>1.9934758970641536E-2</v>
      </c>
      <c r="G379" s="72">
        <v>49</v>
      </c>
      <c r="H379" s="40">
        <f t="shared" si="46"/>
        <v>1.7760057992026096E-2</v>
      </c>
      <c r="I379" s="171">
        <v>355</v>
      </c>
      <c r="J379" s="73">
        <f t="shared" si="51"/>
        <v>0.12866980790141355</v>
      </c>
      <c r="K379" s="69">
        <v>2637</v>
      </c>
      <c r="L379" s="74">
        <f t="shared" si="52"/>
        <v>0.95578108010148599</v>
      </c>
      <c r="M379" s="72">
        <v>113</v>
      </c>
      <c r="N379" s="40">
        <f t="shared" si="47"/>
        <v>4.0956868430590793E-2</v>
      </c>
      <c r="O379" s="72">
        <v>1</v>
      </c>
      <c r="P379" s="40">
        <f t="shared" si="48"/>
        <v>3.6245016310257339E-4</v>
      </c>
      <c r="Q379" s="72">
        <v>1</v>
      </c>
      <c r="R379" s="40">
        <f t="shared" si="49"/>
        <v>3.6245016310257339E-4</v>
      </c>
      <c r="S379" s="72">
        <v>7</v>
      </c>
      <c r="T379" s="73">
        <f t="shared" si="50"/>
        <v>2.5371511417180137E-3</v>
      </c>
      <c r="U379" s="42"/>
      <c r="V379" s="42"/>
      <c r="W379" s="42"/>
    </row>
    <row r="380" spans="2:23" ht="12.75">
      <c r="B380" s="69" t="s">
        <v>541</v>
      </c>
      <c r="C380" s="119" t="str">
        <f>VLOOKUP(B380,[1]Sheet1!$A$2:$B$1929,2,FALSE)</f>
        <v>Appendicectomy Procedures, 19 years and over with Major CC</v>
      </c>
      <c r="D380" s="71">
        <v>3847</v>
      </c>
      <c r="E380" s="118">
        <v>41</v>
      </c>
      <c r="F380" s="40">
        <f t="shared" si="45"/>
        <v>1.0657655315830517E-2</v>
      </c>
      <c r="G380" s="72">
        <v>9</v>
      </c>
      <c r="H380" s="40">
        <f t="shared" si="46"/>
        <v>2.3394853132310892E-3</v>
      </c>
      <c r="I380" s="171">
        <v>879</v>
      </c>
      <c r="J380" s="73">
        <f t="shared" si="51"/>
        <v>0.22848973225890304</v>
      </c>
      <c r="K380" s="69">
        <v>3498</v>
      </c>
      <c r="L380" s="74">
        <f t="shared" si="52"/>
        <v>0.90927995840914999</v>
      </c>
      <c r="M380" s="72">
        <v>281</v>
      </c>
      <c r="N380" s="40">
        <f t="shared" si="47"/>
        <v>7.3043930335326232E-2</v>
      </c>
      <c r="O380" s="72">
        <v>55</v>
      </c>
      <c r="P380" s="40">
        <f t="shared" si="48"/>
        <v>1.4296854691967767E-2</v>
      </c>
      <c r="Q380" s="72">
        <v>3</v>
      </c>
      <c r="R380" s="40">
        <f t="shared" si="49"/>
        <v>7.7982843774369642E-4</v>
      </c>
      <c r="S380" s="72">
        <v>10</v>
      </c>
      <c r="T380" s="73">
        <f t="shared" si="50"/>
        <v>2.5994281258123215E-3</v>
      </c>
      <c r="U380" s="42"/>
      <c r="V380" s="42"/>
      <c r="W380" s="42"/>
    </row>
    <row r="381" spans="2:23" ht="12.75">
      <c r="B381" s="69" t="s">
        <v>542</v>
      </c>
      <c r="C381" s="119" t="str">
        <f>VLOOKUP(B381,[1]Sheet1!$A$2:$B$1929,2,FALSE)</f>
        <v>Appendicectomy Procedures, 19 years and over without Major CC</v>
      </c>
      <c r="D381" s="71">
        <v>28886</v>
      </c>
      <c r="E381" s="118">
        <v>108</v>
      </c>
      <c r="F381" s="40">
        <f t="shared" si="45"/>
        <v>3.7388354220037386E-3</v>
      </c>
      <c r="G381" s="72">
        <v>37</v>
      </c>
      <c r="H381" s="40">
        <f t="shared" si="46"/>
        <v>1.2808973205012809E-3</v>
      </c>
      <c r="I381" s="171">
        <v>5991</v>
      </c>
      <c r="J381" s="73">
        <f t="shared" si="51"/>
        <v>0.2074015093817074</v>
      </c>
      <c r="K381" s="69">
        <v>27219</v>
      </c>
      <c r="L381" s="74">
        <f t="shared" si="52"/>
        <v>0.94229038288444233</v>
      </c>
      <c r="M381" s="72">
        <v>1431</v>
      </c>
      <c r="N381" s="40">
        <f t="shared" si="47"/>
        <v>4.9539569341549537E-2</v>
      </c>
      <c r="O381" s="72">
        <v>128</v>
      </c>
      <c r="P381" s="40">
        <f t="shared" si="48"/>
        <v>4.4312123520044312E-3</v>
      </c>
      <c r="Q381" s="72">
        <v>0</v>
      </c>
      <c r="R381" s="40">
        <f t="shared" si="49"/>
        <v>0</v>
      </c>
      <c r="S381" s="72">
        <v>108</v>
      </c>
      <c r="T381" s="73">
        <f t="shared" si="50"/>
        <v>3.7388354220037386E-3</v>
      </c>
      <c r="U381" s="42"/>
      <c r="V381" s="42"/>
      <c r="W381" s="42"/>
    </row>
    <row r="382" spans="2:23" ht="12.75">
      <c r="B382" s="69" t="s">
        <v>543</v>
      </c>
      <c r="C382" s="119" t="str">
        <f>VLOOKUP(B382,[1]Sheet1!$A$2:$B$1929,2,FALSE)</f>
        <v>Appendicectomy Procedures, 18 years and under with Major CC</v>
      </c>
      <c r="D382" s="71">
        <v>909</v>
      </c>
      <c r="E382" s="118">
        <v>101</v>
      </c>
      <c r="F382" s="40">
        <f t="shared" si="45"/>
        <v>0.1111111111111111</v>
      </c>
      <c r="G382" s="72">
        <v>93</v>
      </c>
      <c r="H382" s="40">
        <f t="shared" si="46"/>
        <v>0.10231023102310231</v>
      </c>
      <c r="I382" s="171">
        <v>137</v>
      </c>
      <c r="J382" s="73">
        <f t="shared" si="51"/>
        <v>0.15071507150715072</v>
      </c>
      <c r="K382" s="69">
        <v>829</v>
      </c>
      <c r="L382" s="74">
        <f t="shared" si="52"/>
        <v>0.911991199119912</v>
      </c>
      <c r="M382" s="72">
        <v>58</v>
      </c>
      <c r="N382" s="40">
        <f t="shared" si="47"/>
        <v>6.3806380638063806E-2</v>
      </c>
      <c r="O382" s="72">
        <v>17</v>
      </c>
      <c r="P382" s="40">
        <f t="shared" si="48"/>
        <v>1.8701870187018702E-2</v>
      </c>
      <c r="Q382" s="72">
        <v>0</v>
      </c>
      <c r="R382" s="40">
        <f t="shared" si="49"/>
        <v>0</v>
      </c>
      <c r="S382" s="72">
        <v>5</v>
      </c>
      <c r="T382" s="73">
        <f t="shared" si="50"/>
        <v>5.5005500550055009E-3</v>
      </c>
      <c r="U382" s="42"/>
      <c r="V382" s="42"/>
      <c r="W382" s="42"/>
    </row>
    <row r="383" spans="2:23" ht="12.75">
      <c r="B383" s="69" t="s">
        <v>544</v>
      </c>
      <c r="C383" s="119" t="str">
        <f>VLOOKUP(B383,[1]Sheet1!$A$2:$B$1929,2,FALSE)</f>
        <v>Appendicectomy Procedures, 18 years and under without Major CC</v>
      </c>
      <c r="D383" s="71">
        <v>13760</v>
      </c>
      <c r="E383" s="118">
        <v>1776</v>
      </c>
      <c r="F383" s="40">
        <f t="shared" si="45"/>
        <v>0.12906976744186047</v>
      </c>
      <c r="G383" s="72">
        <v>1740</v>
      </c>
      <c r="H383" s="40">
        <f t="shared" si="46"/>
        <v>0.12645348837209303</v>
      </c>
      <c r="I383" s="171">
        <v>1960</v>
      </c>
      <c r="J383" s="73">
        <f t="shared" si="51"/>
        <v>0.14244186046511628</v>
      </c>
      <c r="K383" s="69">
        <v>13128</v>
      </c>
      <c r="L383" s="74">
        <f t="shared" si="52"/>
        <v>0.95406976744186045</v>
      </c>
      <c r="M383" s="72">
        <v>498</v>
      </c>
      <c r="N383" s="40">
        <f t="shared" si="47"/>
        <v>3.6191860465116278E-2</v>
      </c>
      <c r="O383" s="72">
        <v>60</v>
      </c>
      <c r="P383" s="40">
        <f t="shared" si="48"/>
        <v>4.3604651162790697E-3</v>
      </c>
      <c r="Q383" s="72">
        <v>1</v>
      </c>
      <c r="R383" s="40">
        <f t="shared" si="49"/>
        <v>7.2674418604651162E-5</v>
      </c>
      <c r="S383" s="72">
        <v>73</v>
      </c>
      <c r="T383" s="73">
        <f t="shared" si="50"/>
        <v>5.3052325581395346E-3</v>
      </c>
      <c r="U383" s="42"/>
      <c r="V383" s="42"/>
      <c r="W383" s="42"/>
    </row>
    <row r="384" spans="2:23" ht="12.75">
      <c r="B384" s="69" t="s">
        <v>545</v>
      </c>
      <c r="C384" s="119" t="str">
        <f>VLOOKUP(B384,[1]Sheet1!$A$2:$B$1929,2,FALSE)</f>
        <v>Major Anal Procedures, 19 years and over</v>
      </c>
      <c r="D384" s="71">
        <v>8659</v>
      </c>
      <c r="E384" s="118">
        <v>21</v>
      </c>
      <c r="F384" s="40">
        <f t="shared" si="45"/>
        <v>2.425222312045271E-3</v>
      </c>
      <c r="G384" s="72">
        <v>19</v>
      </c>
      <c r="H384" s="40">
        <f t="shared" si="46"/>
        <v>2.1942487585171499E-3</v>
      </c>
      <c r="I384" s="171">
        <v>72</v>
      </c>
      <c r="J384" s="73">
        <f t="shared" si="51"/>
        <v>8.3150479270123565E-3</v>
      </c>
      <c r="K384" s="69">
        <v>7607</v>
      </c>
      <c r="L384" s="74">
        <f t="shared" si="52"/>
        <v>0.87850791084420832</v>
      </c>
      <c r="M384" s="72">
        <v>643</v>
      </c>
      <c r="N384" s="40">
        <f t="shared" si="47"/>
        <v>7.4257997459290917E-2</v>
      </c>
      <c r="O384" s="72">
        <v>45</v>
      </c>
      <c r="P384" s="40">
        <f t="shared" si="48"/>
        <v>5.1969049543827235E-3</v>
      </c>
      <c r="Q384" s="72">
        <v>22</v>
      </c>
      <c r="R384" s="40">
        <f t="shared" si="49"/>
        <v>2.5407090888093314E-3</v>
      </c>
      <c r="S384" s="72">
        <v>342</v>
      </c>
      <c r="T384" s="73">
        <f t="shared" si="50"/>
        <v>3.9496477653308694E-2</v>
      </c>
      <c r="U384" s="42"/>
      <c r="V384" s="42"/>
      <c r="W384" s="42"/>
    </row>
    <row r="385" spans="2:23" ht="12.75">
      <c r="B385" s="69" t="s">
        <v>546</v>
      </c>
      <c r="C385" s="119" t="str">
        <f>VLOOKUP(B385,[1]Sheet1!$A$2:$B$1929,2,FALSE)</f>
        <v>Major Anal Procedures, 18 years and under</v>
      </c>
      <c r="D385" s="71">
        <v>476</v>
      </c>
      <c r="E385" s="118">
        <v>346</v>
      </c>
      <c r="F385" s="40">
        <f t="shared" si="45"/>
        <v>0.72689075630252098</v>
      </c>
      <c r="G385" s="72">
        <v>346</v>
      </c>
      <c r="H385" s="40">
        <f t="shared" si="46"/>
        <v>0.72689075630252098</v>
      </c>
      <c r="I385" s="171">
        <v>318</v>
      </c>
      <c r="J385" s="73">
        <f t="shared" si="51"/>
        <v>0.66806722689075626</v>
      </c>
      <c r="K385" s="69">
        <v>412</v>
      </c>
      <c r="L385" s="74">
        <f t="shared" si="52"/>
        <v>0.86554621848739499</v>
      </c>
      <c r="M385" s="72">
        <v>34</v>
      </c>
      <c r="N385" s="40">
        <f t="shared" si="47"/>
        <v>7.1428571428571425E-2</v>
      </c>
      <c r="O385" s="72">
        <v>16</v>
      </c>
      <c r="P385" s="40">
        <f t="shared" si="48"/>
        <v>3.3613445378151259E-2</v>
      </c>
      <c r="Q385" s="72">
        <v>4</v>
      </c>
      <c r="R385" s="40">
        <f t="shared" si="49"/>
        <v>8.4033613445378148E-3</v>
      </c>
      <c r="S385" s="72">
        <v>10</v>
      </c>
      <c r="T385" s="73">
        <f t="shared" si="50"/>
        <v>2.100840336134454E-2</v>
      </c>
      <c r="U385" s="42"/>
      <c r="V385" s="42"/>
      <c r="W385" s="42"/>
    </row>
    <row r="386" spans="2:23" ht="12.75">
      <c r="B386" s="69" t="s">
        <v>547</v>
      </c>
      <c r="C386" s="119" t="str">
        <f>VLOOKUP(B386,[1]Sheet1!$A$2:$B$1929,2,FALSE)</f>
        <v>Intermediate Anal Procedures, 19 years and over</v>
      </c>
      <c r="D386" s="71">
        <v>44213</v>
      </c>
      <c r="E386" s="118">
        <v>72</v>
      </c>
      <c r="F386" s="40">
        <f t="shared" si="45"/>
        <v>1.6284803112206817E-3</v>
      </c>
      <c r="G386" s="72">
        <v>68</v>
      </c>
      <c r="H386" s="40">
        <f t="shared" si="46"/>
        <v>1.5380091828195326E-3</v>
      </c>
      <c r="I386" s="171">
        <v>180</v>
      </c>
      <c r="J386" s="73">
        <f t="shared" si="51"/>
        <v>4.0712007780517043E-3</v>
      </c>
      <c r="K386" s="69">
        <v>38679</v>
      </c>
      <c r="L386" s="74">
        <f t="shared" si="52"/>
        <v>0.87483319385701042</v>
      </c>
      <c r="M386" s="72">
        <v>2374</v>
      </c>
      <c r="N386" s="40">
        <f t="shared" si="47"/>
        <v>5.3694614706081924E-2</v>
      </c>
      <c r="O386" s="72">
        <v>59</v>
      </c>
      <c r="P386" s="40">
        <f t="shared" si="48"/>
        <v>1.3344491439169475E-3</v>
      </c>
      <c r="Q386" s="72">
        <v>0</v>
      </c>
      <c r="R386" s="40">
        <f t="shared" si="49"/>
        <v>0</v>
      </c>
      <c r="S386" s="72">
        <v>3101</v>
      </c>
      <c r="T386" s="73">
        <f t="shared" si="50"/>
        <v>7.0137742292990746E-2</v>
      </c>
      <c r="U386" s="42"/>
      <c r="V386" s="42"/>
      <c r="W386" s="42"/>
    </row>
    <row r="387" spans="2:23" ht="12.75">
      <c r="B387" s="69" t="s">
        <v>548</v>
      </c>
      <c r="C387" s="119" t="str">
        <f>VLOOKUP(B387,[1]Sheet1!$A$2:$B$1929,2,FALSE)</f>
        <v>Intermediate Anal Procedures, 18 years and under</v>
      </c>
      <c r="D387" s="71">
        <v>3092</v>
      </c>
      <c r="E387" s="118">
        <v>1145</v>
      </c>
      <c r="F387" s="40">
        <f t="shared" si="45"/>
        <v>0.37031047865459249</v>
      </c>
      <c r="G387" s="72">
        <v>1144</v>
      </c>
      <c r="H387" s="40">
        <f t="shared" si="46"/>
        <v>0.36998706338939197</v>
      </c>
      <c r="I387" s="171">
        <v>1026</v>
      </c>
      <c r="J387" s="73">
        <f t="shared" si="51"/>
        <v>0.3318240620957309</v>
      </c>
      <c r="K387" s="69">
        <v>2884</v>
      </c>
      <c r="L387" s="74">
        <f t="shared" si="52"/>
        <v>0.93272962483829236</v>
      </c>
      <c r="M387" s="72">
        <v>138</v>
      </c>
      <c r="N387" s="40">
        <f t="shared" si="47"/>
        <v>4.4631306597671408E-2</v>
      </c>
      <c r="O387" s="72">
        <v>28</v>
      </c>
      <c r="P387" s="40">
        <f t="shared" si="48"/>
        <v>9.0556274256144882E-3</v>
      </c>
      <c r="Q387" s="72">
        <v>0</v>
      </c>
      <c r="R387" s="40">
        <f t="shared" si="49"/>
        <v>0</v>
      </c>
      <c r="S387" s="72">
        <v>42</v>
      </c>
      <c r="T387" s="73">
        <f t="shared" si="50"/>
        <v>1.3583441138421734E-2</v>
      </c>
      <c r="U387" s="42"/>
      <c r="V387" s="42"/>
      <c r="W387" s="42"/>
    </row>
    <row r="388" spans="2:23" ht="12.75">
      <c r="B388" s="69" t="s">
        <v>549</v>
      </c>
      <c r="C388" s="119" t="str">
        <f>VLOOKUP(B388,[1]Sheet1!$A$2:$B$1929,2,FALSE)</f>
        <v>Minor Anal Procedures, 19 years and over</v>
      </c>
      <c r="D388" s="71">
        <v>33394</v>
      </c>
      <c r="E388" s="118">
        <v>367</v>
      </c>
      <c r="F388" s="40">
        <f t="shared" si="45"/>
        <v>1.0989998203270049E-2</v>
      </c>
      <c r="G388" s="72">
        <v>366</v>
      </c>
      <c r="H388" s="40">
        <f t="shared" si="46"/>
        <v>1.0960052704078576E-2</v>
      </c>
      <c r="I388" s="171">
        <v>405</v>
      </c>
      <c r="J388" s="73">
        <f t="shared" si="51"/>
        <v>1.2127927172545966E-2</v>
      </c>
      <c r="K388" s="69">
        <v>26874</v>
      </c>
      <c r="L388" s="74">
        <f t="shared" si="52"/>
        <v>0.80475534527160564</v>
      </c>
      <c r="M388" s="72">
        <v>1558</v>
      </c>
      <c r="N388" s="40">
        <f t="shared" si="47"/>
        <v>4.6655087740312629E-2</v>
      </c>
      <c r="O388" s="72">
        <v>60</v>
      </c>
      <c r="P388" s="40">
        <f t="shared" si="48"/>
        <v>1.7967299514882913E-3</v>
      </c>
      <c r="Q388" s="72">
        <v>6</v>
      </c>
      <c r="R388" s="40">
        <f t="shared" si="49"/>
        <v>1.7967299514882914E-4</v>
      </c>
      <c r="S388" s="72">
        <v>4896</v>
      </c>
      <c r="T388" s="73">
        <f t="shared" si="50"/>
        <v>0.14661316404144456</v>
      </c>
      <c r="U388" s="42"/>
      <c r="V388" s="42"/>
      <c r="W388" s="42"/>
    </row>
    <row r="389" spans="2:23" ht="12.75">
      <c r="B389" s="69" t="s">
        <v>550</v>
      </c>
      <c r="C389" s="119" t="str">
        <f>VLOOKUP(B389,[1]Sheet1!$A$2:$B$1929,2,FALSE)</f>
        <v>Minor Anal Procedures, 18 years and under</v>
      </c>
      <c r="D389" s="71">
        <v>656</v>
      </c>
      <c r="E389" s="118">
        <v>465</v>
      </c>
      <c r="F389" s="40">
        <f t="shared" si="45"/>
        <v>0.70884146341463417</v>
      </c>
      <c r="G389" s="72">
        <v>464</v>
      </c>
      <c r="H389" s="40">
        <f t="shared" si="46"/>
        <v>0.70731707317073167</v>
      </c>
      <c r="I389" s="171">
        <v>526</v>
      </c>
      <c r="J389" s="73">
        <f t="shared" si="51"/>
        <v>0.80182926829268297</v>
      </c>
      <c r="K389" s="69">
        <v>603</v>
      </c>
      <c r="L389" s="74">
        <f t="shared" si="52"/>
        <v>0.91920731707317072</v>
      </c>
      <c r="M389" s="72">
        <v>32</v>
      </c>
      <c r="N389" s="40">
        <f t="shared" si="47"/>
        <v>4.878048780487805E-2</v>
      </c>
      <c r="O389" s="72">
        <v>9</v>
      </c>
      <c r="P389" s="40">
        <f t="shared" si="48"/>
        <v>1.3719512195121951E-2</v>
      </c>
      <c r="Q389" s="72">
        <v>2</v>
      </c>
      <c r="R389" s="40">
        <f t="shared" si="49"/>
        <v>3.0487804878048782E-3</v>
      </c>
      <c r="S389" s="72">
        <v>10</v>
      </c>
      <c r="T389" s="73">
        <f t="shared" si="50"/>
        <v>1.524390243902439E-2</v>
      </c>
      <c r="U389" s="42"/>
      <c r="V389" s="42"/>
      <c r="W389" s="42"/>
    </row>
    <row r="390" spans="2:23" ht="12.75">
      <c r="B390" s="69" t="s">
        <v>551</v>
      </c>
      <c r="C390" s="119" t="str">
        <f>VLOOKUP(B390,[1]Sheet1!$A$2:$B$1929,2,FALSE)</f>
        <v>Major Therapeutic Endoscopic Upper or Lower GI Tract Procedures, 19 years and over with Major CC</v>
      </c>
      <c r="D390" s="71">
        <v>1433</v>
      </c>
      <c r="E390" s="118">
        <v>26</v>
      </c>
      <c r="F390" s="40">
        <f t="shared" si="45"/>
        <v>1.8143754361479414E-2</v>
      </c>
      <c r="G390" s="72">
        <v>17</v>
      </c>
      <c r="H390" s="40">
        <f t="shared" si="46"/>
        <v>1.1863224005582694E-2</v>
      </c>
      <c r="I390" s="171">
        <v>81</v>
      </c>
      <c r="J390" s="73">
        <f t="shared" si="51"/>
        <v>5.6524773203070484E-2</v>
      </c>
      <c r="K390" s="69">
        <v>1305</v>
      </c>
      <c r="L390" s="74">
        <f t="shared" si="52"/>
        <v>0.91067690160502446</v>
      </c>
      <c r="M390" s="72">
        <v>101</v>
      </c>
      <c r="N390" s="40">
        <f t="shared" si="47"/>
        <v>7.048150732728542E-2</v>
      </c>
      <c r="O390" s="72">
        <v>18</v>
      </c>
      <c r="P390" s="40">
        <f t="shared" si="48"/>
        <v>1.2561060711793441E-2</v>
      </c>
      <c r="Q390" s="72">
        <v>1</v>
      </c>
      <c r="R390" s="40">
        <f t="shared" si="49"/>
        <v>6.9783670621074664E-4</v>
      </c>
      <c r="S390" s="72">
        <v>8</v>
      </c>
      <c r="T390" s="73">
        <f t="shared" si="50"/>
        <v>5.5826936496859731E-3</v>
      </c>
      <c r="U390" s="42"/>
      <c r="V390" s="42"/>
      <c r="W390" s="42"/>
    </row>
    <row r="391" spans="2:23" ht="12.75">
      <c r="B391" s="69" t="s">
        <v>552</v>
      </c>
      <c r="C391" s="119" t="str">
        <f>VLOOKUP(B391,[1]Sheet1!$A$2:$B$1929,2,FALSE)</f>
        <v>Major Therapeutic Endoscopic Upper or Lower GI Tract Procedures, 19 years and over with Intermediate CC</v>
      </c>
      <c r="D391" s="71">
        <v>3484</v>
      </c>
      <c r="E391" s="118">
        <v>79</v>
      </c>
      <c r="F391" s="40">
        <f t="shared" si="45"/>
        <v>2.2675086107921929E-2</v>
      </c>
      <c r="G391" s="72">
        <v>57</v>
      </c>
      <c r="H391" s="40">
        <f t="shared" si="46"/>
        <v>1.6360505166475317E-2</v>
      </c>
      <c r="I391" s="171">
        <v>113</v>
      </c>
      <c r="J391" s="73">
        <f t="shared" si="51"/>
        <v>3.2433983926521241E-2</v>
      </c>
      <c r="K391" s="69">
        <v>3237</v>
      </c>
      <c r="L391" s="74">
        <f t="shared" si="52"/>
        <v>0.92910447761194026</v>
      </c>
      <c r="M391" s="72">
        <v>207</v>
      </c>
      <c r="N391" s="40">
        <f t="shared" si="47"/>
        <v>5.9414466130884039E-2</v>
      </c>
      <c r="O391" s="72">
        <v>10</v>
      </c>
      <c r="P391" s="40">
        <f t="shared" si="48"/>
        <v>2.8702640642939152E-3</v>
      </c>
      <c r="Q391" s="72">
        <v>0</v>
      </c>
      <c r="R391" s="40">
        <f t="shared" si="49"/>
        <v>0</v>
      </c>
      <c r="S391" s="72">
        <v>30</v>
      </c>
      <c r="T391" s="73">
        <f t="shared" si="50"/>
        <v>8.6107921928817444E-3</v>
      </c>
      <c r="U391" s="42"/>
      <c r="V391" s="42"/>
      <c r="W391" s="42"/>
    </row>
    <row r="392" spans="2:23" ht="12.75">
      <c r="B392" s="69" t="s">
        <v>553</v>
      </c>
      <c r="C392" s="119" t="str">
        <f>VLOOKUP(B392,[1]Sheet1!$A$2:$B$1929,2,FALSE)</f>
        <v>Major Therapeutic Endoscopic Upper or Lower GI Tract Procedures, 19 years and over without CC</v>
      </c>
      <c r="D392" s="71">
        <v>9656</v>
      </c>
      <c r="E392" s="118">
        <v>211</v>
      </c>
      <c r="F392" s="40">
        <f t="shared" si="45"/>
        <v>2.1851698425849213E-2</v>
      </c>
      <c r="G392" s="72">
        <v>54</v>
      </c>
      <c r="H392" s="40">
        <f t="shared" si="46"/>
        <v>5.5923777961888977E-3</v>
      </c>
      <c r="I392" s="171">
        <v>189</v>
      </c>
      <c r="J392" s="73">
        <f t="shared" si="51"/>
        <v>1.9573322286661143E-2</v>
      </c>
      <c r="K392" s="69">
        <v>8996</v>
      </c>
      <c r="L392" s="74">
        <f t="shared" si="52"/>
        <v>0.93164871582435793</v>
      </c>
      <c r="M392" s="72">
        <v>518</v>
      </c>
      <c r="N392" s="40">
        <f t="shared" si="47"/>
        <v>5.364540182270091E-2</v>
      </c>
      <c r="O392" s="72">
        <v>28</v>
      </c>
      <c r="P392" s="40">
        <f t="shared" si="48"/>
        <v>2.8997514498757251E-3</v>
      </c>
      <c r="Q392" s="72">
        <v>0</v>
      </c>
      <c r="R392" s="40">
        <f t="shared" si="49"/>
        <v>0</v>
      </c>
      <c r="S392" s="72">
        <v>114</v>
      </c>
      <c r="T392" s="73">
        <f t="shared" si="50"/>
        <v>1.1806130903065452E-2</v>
      </c>
      <c r="U392" s="42"/>
      <c r="V392" s="42"/>
      <c r="W392" s="42"/>
    </row>
    <row r="393" spans="2:23" ht="12.75">
      <c r="B393" s="69" t="s">
        <v>554</v>
      </c>
      <c r="C393" s="119" t="str">
        <f>VLOOKUP(B393,[1]Sheet1!$A$2:$B$1929,2,FALSE)</f>
        <v>Major Therapeutic Endoscopic Upper or Lower GI Tract Procedures, between 2 and 18 years</v>
      </c>
      <c r="D393" s="71">
        <v>782</v>
      </c>
      <c r="E393" s="118">
        <v>780</v>
      </c>
      <c r="F393" s="40">
        <f t="shared" si="45"/>
        <v>0.99744245524296671</v>
      </c>
      <c r="G393" s="72">
        <v>778</v>
      </c>
      <c r="H393" s="40">
        <f t="shared" si="46"/>
        <v>0.99488491048593353</v>
      </c>
      <c r="I393" s="171">
        <v>757</v>
      </c>
      <c r="J393" s="73">
        <f t="shared" si="51"/>
        <v>0.96803069053708435</v>
      </c>
      <c r="K393" s="69">
        <v>736</v>
      </c>
      <c r="L393" s="74">
        <f t="shared" si="52"/>
        <v>0.94117647058823528</v>
      </c>
      <c r="M393" s="72">
        <v>18</v>
      </c>
      <c r="N393" s="40">
        <f t="shared" si="47"/>
        <v>2.3017902813299233E-2</v>
      </c>
      <c r="O393" s="72">
        <v>28</v>
      </c>
      <c r="P393" s="40">
        <f t="shared" si="48"/>
        <v>3.5805626598465472E-2</v>
      </c>
      <c r="Q393" s="72">
        <v>0</v>
      </c>
      <c r="R393" s="40">
        <f t="shared" si="49"/>
        <v>0</v>
      </c>
      <c r="S393" s="72">
        <v>0</v>
      </c>
      <c r="T393" s="73">
        <f t="shared" si="50"/>
        <v>0</v>
      </c>
      <c r="U393" s="42"/>
      <c r="V393" s="42"/>
      <c r="W393" s="42"/>
    </row>
    <row r="394" spans="2:23" ht="12.75">
      <c r="B394" s="69" t="s">
        <v>555</v>
      </c>
      <c r="C394" s="119" t="str">
        <f>VLOOKUP(B394,[1]Sheet1!$A$2:$B$1929,2,FALSE)</f>
        <v>Major Therapeutic Endoscopic Upper or Lower GI Tract Procedures, 1 year and under</v>
      </c>
      <c r="D394" s="71">
        <v>291</v>
      </c>
      <c r="E394" s="118">
        <v>291</v>
      </c>
      <c r="F394" s="40">
        <f t="shared" si="45"/>
        <v>1</v>
      </c>
      <c r="G394" s="72">
        <v>291</v>
      </c>
      <c r="H394" s="40">
        <f t="shared" si="46"/>
        <v>1</v>
      </c>
      <c r="I394" s="171">
        <v>291</v>
      </c>
      <c r="J394" s="73">
        <f t="shared" si="51"/>
        <v>1</v>
      </c>
      <c r="K394" s="69">
        <v>279</v>
      </c>
      <c r="L394" s="74">
        <f t="shared" si="52"/>
        <v>0.95876288659793818</v>
      </c>
      <c r="M394" s="72">
        <v>6</v>
      </c>
      <c r="N394" s="40">
        <f t="shared" si="47"/>
        <v>2.0618556701030927E-2</v>
      </c>
      <c r="O394" s="72">
        <v>6</v>
      </c>
      <c r="P394" s="40">
        <f t="shared" si="48"/>
        <v>2.0618556701030927E-2</v>
      </c>
      <c r="Q394" s="72">
        <v>0</v>
      </c>
      <c r="R394" s="40">
        <f t="shared" si="49"/>
        <v>0</v>
      </c>
      <c r="S394" s="72">
        <v>0</v>
      </c>
      <c r="T394" s="73">
        <f t="shared" si="50"/>
        <v>0</v>
      </c>
      <c r="U394" s="42"/>
      <c r="V394" s="42"/>
      <c r="W394" s="42"/>
    </row>
    <row r="395" spans="2:23" ht="12.75">
      <c r="B395" s="69" t="s">
        <v>556</v>
      </c>
      <c r="C395" s="119" t="str">
        <f>VLOOKUP(B395,[1]Sheet1!$A$2:$B$1929,2,FALSE)</f>
        <v>Intermediate Therapeutic General Abdominal Procedures, 19 years and over with Major CC</v>
      </c>
      <c r="D395" s="71">
        <v>886</v>
      </c>
      <c r="E395" s="118">
        <v>29</v>
      </c>
      <c r="F395" s="40">
        <f t="shared" ref="F395:F458" si="53">E395/$D395</f>
        <v>3.2731376975169299E-2</v>
      </c>
      <c r="G395" s="72">
        <v>17</v>
      </c>
      <c r="H395" s="40">
        <f t="shared" ref="H395:H458" si="54">G395/$D395</f>
        <v>1.9187358916478554E-2</v>
      </c>
      <c r="I395" s="171">
        <v>106</v>
      </c>
      <c r="J395" s="73">
        <f t="shared" si="51"/>
        <v>0.11963882618510158</v>
      </c>
      <c r="K395" s="69">
        <v>729</v>
      </c>
      <c r="L395" s="74">
        <f t="shared" si="52"/>
        <v>0.82279909706546273</v>
      </c>
      <c r="M395" s="72">
        <v>73</v>
      </c>
      <c r="N395" s="40">
        <f t="shared" ref="N395:N458" si="55">M395/$D395</f>
        <v>8.2392776523702027E-2</v>
      </c>
      <c r="O395" s="72">
        <v>57</v>
      </c>
      <c r="P395" s="40">
        <f t="shared" ref="P395:P458" si="56">O395/$D395</f>
        <v>6.4334085778781039E-2</v>
      </c>
      <c r="Q395" s="72">
        <v>13</v>
      </c>
      <c r="R395" s="40">
        <f t="shared" ref="R395:R458" si="57">Q395/$D395</f>
        <v>1.4672686230248307E-2</v>
      </c>
      <c r="S395" s="72">
        <v>14</v>
      </c>
      <c r="T395" s="73">
        <f t="shared" ref="T395:T458" si="58">S395/$D395</f>
        <v>1.580135440180587E-2</v>
      </c>
      <c r="U395" s="42"/>
      <c r="V395" s="42"/>
      <c r="W395" s="42"/>
    </row>
    <row r="396" spans="2:23" ht="12.75">
      <c r="B396" s="69" t="s">
        <v>557</v>
      </c>
      <c r="C396" s="119" t="str">
        <f>VLOOKUP(B396,[1]Sheet1!$A$2:$B$1929,2,FALSE)</f>
        <v>Intermediate Therapeutic General Abdominal Procedures, 19 years and over with Intermediate CC</v>
      </c>
      <c r="D396" s="71">
        <v>783</v>
      </c>
      <c r="E396" s="118">
        <v>17</v>
      </c>
      <c r="F396" s="40">
        <f t="shared" si="53"/>
        <v>2.1711366538952746E-2</v>
      </c>
      <c r="G396" s="72">
        <v>8</v>
      </c>
      <c r="H396" s="40">
        <f t="shared" si="54"/>
        <v>1.0217113665389528E-2</v>
      </c>
      <c r="I396" s="171">
        <v>49</v>
      </c>
      <c r="J396" s="73">
        <f t="shared" ref="J396:J459" si="59">I396/$D396</f>
        <v>6.2579821200510852E-2</v>
      </c>
      <c r="K396" s="69">
        <v>662</v>
      </c>
      <c r="L396" s="74">
        <f t="shared" si="52"/>
        <v>0.84546615581098339</v>
      </c>
      <c r="M396" s="72">
        <v>66</v>
      </c>
      <c r="N396" s="40">
        <f t="shared" si="55"/>
        <v>8.4291187739463605E-2</v>
      </c>
      <c r="O396" s="72">
        <v>20</v>
      </c>
      <c r="P396" s="40">
        <f t="shared" si="56"/>
        <v>2.554278416347382E-2</v>
      </c>
      <c r="Q396" s="72">
        <v>11</v>
      </c>
      <c r="R396" s="40">
        <f t="shared" si="57"/>
        <v>1.40485312899106E-2</v>
      </c>
      <c r="S396" s="72">
        <v>24</v>
      </c>
      <c r="T396" s="73">
        <f t="shared" si="58"/>
        <v>3.0651340996168581E-2</v>
      </c>
      <c r="U396" s="42"/>
      <c r="V396" s="42"/>
      <c r="W396" s="42"/>
    </row>
    <row r="397" spans="2:23" ht="12.75">
      <c r="B397" s="69" t="s">
        <v>558</v>
      </c>
      <c r="C397" s="119" t="str">
        <f>VLOOKUP(B397,[1]Sheet1!$A$2:$B$1929,2,FALSE)</f>
        <v>Intermediate Therapeutic General Abdominal Procedures, 19 years and over without CC</v>
      </c>
      <c r="D397" s="71">
        <v>3616</v>
      </c>
      <c r="E397" s="118">
        <v>41</v>
      </c>
      <c r="F397" s="40">
        <f t="shared" si="53"/>
        <v>1.1338495575221239E-2</v>
      </c>
      <c r="G397" s="72">
        <v>35</v>
      </c>
      <c r="H397" s="40">
        <f t="shared" si="54"/>
        <v>9.6792035398230083E-3</v>
      </c>
      <c r="I397" s="171">
        <v>188</v>
      </c>
      <c r="J397" s="73">
        <f t="shared" si="59"/>
        <v>5.1991150442477874E-2</v>
      </c>
      <c r="K397" s="69">
        <v>3212</v>
      </c>
      <c r="L397" s="74">
        <f t="shared" si="52"/>
        <v>0.88827433628318586</v>
      </c>
      <c r="M397" s="72">
        <v>151</v>
      </c>
      <c r="N397" s="40">
        <f t="shared" si="55"/>
        <v>4.1758849557522126E-2</v>
      </c>
      <c r="O397" s="72">
        <v>14</v>
      </c>
      <c r="P397" s="40">
        <f t="shared" si="56"/>
        <v>3.8716814159292035E-3</v>
      </c>
      <c r="Q397" s="72">
        <v>0</v>
      </c>
      <c r="R397" s="40">
        <f t="shared" si="57"/>
        <v>0</v>
      </c>
      <c r="S397" s="72">
        <v>239</v>
      </c>
      <c r="T397" s="73">
        <f t="shared" si="58"/>
        <v>6.6095132743362831E-2</v>
      </c>
      <c r="U397" s="42"/>
      <c r="V397" s="42"/>
      <c r="W397" s="42"/>
    </row>
    <row r="398" spans="2:23" ht="12.75">
      <c r="B398" s="69" t="s">
        <v>559</v>
      </c>
      <c r="C398" s="119" t="str">
        <f>VLOOKUP(B398,[1]Sheet1!$A$2:$B$1929,2,FALSE)</f>
        <v>Intermediate Therapeutic General Abdominal Procedures, 18 years and under</v>
      </c>
      <c r="D398" s="71">
        <v>578</v>
      </c>
      <c r="E398" s="118">
        <v>123</v>
      </c>
      <c r="F398" s="40">
        <f t="shared" si="53"/>
        <v>0.21280276816608998</v>
      </c>
      <c r="G398" s="72">
        <v>119</v>
      </c>
      <c r="H398" s="40">
        <f t="shared" si="54"/>
        <v>0.20588235294117646</v>
      </c>
      <c r="I398" s="171">
        <v>154</v>
      </c>
      <c r="J398" s="73">
        <f t="shared" si="59"/>
        <v>0.26643598615916952</v>
      </c>
      <c r="K398" s="69">
        <v>515</v>
      </c>
      <c r="L398" s="74">
        <f t="shared" si="52"/>
        <v>0.89100346020761245</v>
      </c>
      <c r="M398" s="72">
        <v>40</v>
      </c>
      <c r="N398" s="40">
        <f t="shared" si="55"/>
        <v>6.9204152249134954E-2</v>
      </c>
      <c r="O398" s="72">
        <v>14</v>
      </c>
      <c r="P398" s="40">
        <f t="shared" si="56"/>
        <v>2.4221453287197232E-2</v>
      </c>
      <c r="Q398" s="72">
        <v>6</v>
      </c>
      <c r="R398" s="40">
        <f t="shared" si="57"/>
        <v>1.0380622837370242E-2</v>
      </c>
      <c r="S398" s="72">
        <v>3</v>
      </c>
      <c r="T398" s="73">
        <f t="shared" si="58"/>
        <v>5.1903114186851208E-3</v>
      </c>
      <c r="U398" s="42"/>
      <c r="V398" s="42"/>
      <c r="W398" s="42"/>
    </row>
    <row r="399" spans="2:23" ht="12.75">
      <c r="B399" s="69" t="s">
        <v>560</v>
      </c>
      <c r="C399" s="119" t="str">
        <f>VLOOKUP(B399,[1]Sheet1!$A$2:$B$1929,2,FALSE)</f>
        <v>Disorders of the Oesophagus, with length of stay 2 days or more, with Major CC</v>
      </c>
      <c r="D399" s="71">
        <v>11826</v>
      </c>
      <c r="E399" s="118">
        <v>262</v>
      </c>
      <c r="F399" s="40">
        <f t="shared" si="53"/>
        <v>2.215457466599019E-2</v>
      </c>
      <c r="G399" s="72">
        <v>228</v>
      </c>
      <c r="H399" s="40">
        <f t="shared" si="54"/>
        <v>1.9279553526128868E-2</v>
      </c>
      <c r="I399" s="171">
        <v>526</v>
      </c>
      <c r="J399" s="73">
        <f t="shared" si="59"/>
        <v>4.4478268222560458E-2</v>
      </c>
      <c r="K399" s="69">
        <v>7517</v>
      </c>
      <c r="L399" s="74">
        <f t="shared" ref="L399:L462" si="60">K399/$D399</f>
        <v>0.63563335024522238</v>
      </c>
      <c r="M399" s="72">
        <v>684</v>
      </c>
      <c r="N399" s="40">
        <f t="shared" si="55"/>
        <v>5.7838660578386603E-2</v>
      </c>
      <c r="O399" s="72">
        <v>3339</v>
      </c>
      <c r="P399" s="40">
        <f t="shared" si="56"/>
        <v>0.28234398782343989</v>
      </c>
      <c r="Q399" s="72">
        <v>157</v>
      </c>
      <c r="R399" s="40">
        <f t="shared" si="57"/>
        <v>1.3275832910536106E-2</v>
      </c>
      <c r="S399" s="72">
        <v>129</v>
      </c>
      <c r="T399" s="73">
        <f t="shared" si="58"/>
        <v>1.0908168442415017E-2</v>
      </c>
      <c r="U399" s="42"/>
      <c r="V399" s="42"/>
      <c r="W399" s="42"/>
    </row>
    <row r="400" spans="2:23" ht="12.75">
      <c r="B400" s="69" t="s">
        <v>561</v>
      </c>
      <c r="C400" s="119" t="str">
        <f>VLOOKUP(B400,[1]Sheet1!$A$2:$B$1929,2,FALSE)</f>
        <v>Disorders of the Oesophagus, with length of stay 2 days or more, without Major CC</v>
      </c>
      <c r="D400" s="71">
        <v>11478</v>
      </c>
      <c r="E400" s="118">
        <v>327</v>
      </c>
      <c r="F400" s="40">
        <f t="shared" si="53"/>
        <v>2.8489283847360169E-2</v>
      </c>
      <c r="G400" s="72">
        <v>310</v>
      </c>
      <c r="H400" s="40">
        <f t="shared" si="54"/>
        <v>2.7008189580066212E-2</v>
      </c>
      <c r="I400" s="171">
        <v>442</v>
      </c>
      <c r="J400" s="73">
        <f t="shared" si="59"/>
        <v>3.8508450949642795E-2</v>
      </c>
      <c r="K400" s="69">
        <v>8013</v>
      </c>
      <c r="L400" s="74">
        <f t="shared" si="60"/>
        <v>0.69811813904861475</v>
      </c>
      <c r="M400" s="72">
        <v>507</v>
      </c>
      <c r="N400" s="40">
        <f t="shared" si="55"/>
        <v>4.4171458442237327E-2</v>
      </c>
      <c r="O400" s="72">
        <v>2756</v>
      </c>
      <c r="P400" s="40">
        <f t="shared" si="56"/>
        <v>0.24011151768600802</v>
      </c>
      <c r="Q400" s="72">
        <v>121</v>
      </c>
      <c r="R400" s="40">
        <f t="shared" si="57"/>
        <v>1.05419062554452E-2</v>
      </c>
      <c r="S400" s="72">
        <v>81</v>
      </c>
      <c r="T400" s="73">
        <f t="shared" si="58"/>
        <v>7.0569785676947204E-3</v>
      </c>
      <c r="U400" s="42"/>
      <c r="V400" s="42"/>
      <c r="W400" s="42"/>
    </row>
    <row r="401" spans="2:23" ht="12.75">
      <c r="B401" s="69" t="s">
        <v>562</v>
      </c>
      <c r="C401" s="119" t="str">
        <f>VLOOKUP(B401,[1]Sheet1!$A$2:$B$1929,2,FALSE)</f>
        <v>Disorders of the Oesophagus, with length of stay 1 day or less</v>
      </c>
      <c r="D401" s="71">
        <v>29641</v>
      </c>
      <c r="E401" s="118">
        <v>245</v>
      </c>
      <c r="F401" s="40">
        <f t="shared" si="53"/>
        <v>8.2655780844101082E-3</v>
      </c>
      <c r="G401" s="72">
        <v>238</v>
      </c>
      <c r="H401" s="40">
        <f t="shared" si="54"/>
        <v>8.0294187105698182E-3</v>
      </c>
      <c r="I401" s="171">
        <v>42</v>
      </c>
      <c r="J401" s="73">
        <f t="shared" si="59"/>
        <v>1.4169562430417328E-3</v>
      </c>
      <c r="K401" s="69">
        <v>25358</v>
      </c>
      <c r="L401" s="74">
        <f t="shared" si="60"/>
        <v>0.855504200263149</v>
      </c>
      <c r="M401" s="72">
        <v>1875</v>
      </c>
      <c r="N401" s="40">
        <f t="shared" si="55"/>
        <v>6.3256975135791635E-2</v>
      </c>
      <c r="O401" s="72">
        <v>2248</v>
      </c>
      <c r="P401" s="40">
        <f t="shared" si="56"/>
        <v>7.584089605613846E-2</v>
      </c>
      <c r="Q401" s="72">
        <v>78</v>
      </c>
      <c r="R401" s="40">
        <f t="shared" si="57"/>
        <v>2.6314901656489323E-3</v>
      </c>
      <c r="S401" s="72">
        <v>82</v>
      </c>
      <c r="T401" s="73">
        <f t="shared" si="58"/>
        <v>2.7664383792719545E-3</v>
      </c>
      <c r="U401" s="42"/>
      <c r="V401" s="42"/>
      <c r="W401" s="42"/>
    </row>
    <row r="402" spans="2:23" ht="12.75">
      <c r="B402" s="69" t="s">
        <v>563</v>
      </c>
      <c r="C402" s="119" t="str">
        <f>VLOOKUP(B402,[1]Sheet1!$A$2:$B$1929,2,FALSE)</f>
        <v>Small Intestinal Disorders, excluding Inflammatory Bowel Disease, with length of stay 2 days or more, with CC</v>
      </c>
      <c r="D402" s="71">
        <v>3808</v>
      </c>
      <c r="E402" s="118">
        <v>79</v>
      </c>
      <c r="F402" s="40">
        <f t="shared" si="53"/>
        <v>2.074579831932773E-2</v>
      </c>
      <c r="G402" s="72">
        <v>36</v>
      </c>
      <c r="H402" s="40">
        <f t="shared" si="54"/>
        <v>9.4537815126050414E-3</v>
      </c>
      <c r="I402" s="171">
        <v>260</v>
      </c>
      <c r="J402" s="73">
        <f t="shared" si="59"/>
        <v>6.8277310924369741E-2</v>
      </c>
      <c r="K402" s="69">
        <v>2539</v>
      </c>
      <c r="L402" s="74">
        <f t="shared" si="60"/>
        <v>0.66675420168067223</v>
      </c>
      <c r="M402" s="72">
        <v>309</v>
      </c>
      <c r="N402" s="40">
        <f t="shared" si="55"/>
        <v>8.114495798319328E-2</v>
      </c>
      <c r="O402" s="72">
        <v>749</v>
      </c>
      <c r="P402" s="40">
        <f t="shared" si="56"/>
        <v>0.19669117647058823</v>
      </c>
      <c r="Q402" s="72">
        <v>163</v>
      </c>
      <c r="R402" s="40">
        <f t="shared" si="57"/>
        <v>4.2804621848739496E-2</v>
      </c>
      <c r="S402" s="72">
        <v>48</v>
      </c>
      <c r="T402" s="73">
        <f t="shared" si="58"/>
        <v>1.2605042016806723E-2</v>
      </c>
      <c r="U402" s="42"/>
      <c r="V402" s="42"/>
      <c r="W402" s="42"/>
    </row>
    <row r="403" spans="2:23" ht="12.75">
      <c r="B403" s="69" t="s">
        <v>564</v>
      </c>
      <c r="C403" s="119" t="str">
        <f>VLOOKUP(B403,[1]Sheet1!$A$2:$B$1929,2,FALSE)</f>
        <v>Small Intestinal Disorders, excluding Inflammatory Bowel Disease, with length of stay 2 days or more, without CC</v>
      </c>
      <c r="D403" s="71">
        <v>860</v>
      </c>
      <c r="E403" s="118">
        <v>6</v>
      </c>
      <c r="F403" s="40">
        <f t="shared" si="53"/>
        <v>6.9767441860465115E-3</v>
      </c>
      <c r="G403" s="72">
        <v>3</v>
      </c>
      <c r="H403" s="40">
        <f t="shared" si="54"/>
        <v>3.4883720930232558E-3</v>
      </c>
      <c r="I403" s="171">
        <v>17</v>
      </c>
      <c r="J403" s="73">
        <f t="shared" si="59"/>
        <v>1.9767441860465116E-2</v>
      </c>
      <c r="K403" s="69">
        <v>611</v>
      </c>
      <c r="L403" s="74">
        <f t="shared" si="60"/>
        <v>0.71046511627906972</v>
      </c>
      <c r="M403" s="72">
        <v>62</v>
      </c>
      <c r="N403" s="40">
        <f t="shared" si="55"/>
        <v>7.2093023255813959E-2</v>
      </c>
      <c r="O403" s="72">
        <v>132</v>
      </c>
      <c r="P403" s="40">
        <f t="shared" si="56"/>
        <v>0.15348837209302327</v>
      </c>
      <c r="Q403" s="72">
        <v>42</v>
      </c>
      <c r="R403" s="40">
        <f t="shared" si="57"/>
        <v>4.8837209302325581E-2</v>
      </c>
      <c r="S403" s="72">
        <v>13</v>
      </c>
      <c r="T403" s="73">
        <f t="shared" si="58"/>
        <v>1.5116279069767442E-2</v>
      </c>
      <c r="U403" s="42"/>
      <c r="V403" s="42"/>
      <c r="W403" s="42"/>
    </row>
    <row r="404" spans="2:23" ht="12.75">
      <c r="B404" s="69" t="s">
        <v>565</v>
      </c>
      <c r="C404" s="119" t="str">
        <f>VLOOKUP(B404,[1]Sheet1!$A$2:$B$1929,2,FALSE)</f>
        <v>Small Intestinal Disorders, excluding Inflammatory Bowel Disease, with length of stay 1 day or less</v>
      </c>
      <c r="D404" s="71">
        <v>3606</v>
      </c>
      <c r="E404" s="118">
        <v>43</v>
      </c>
      <c r="F404" s="40">
        <f t="shared" si="53"/>
        <v>1.1924570160843039E-2</v>
      </c>
      <c r="G404" s="72">
        <v>36</v>
      </c>
      <c r="H404" s="40">
        <f t="shared" si="54"/>
        <v>9.9833610648918467E-3</v>
      </c>
      <c r="I404" s="171">
        <v>389</v>
      </c>
      <c r="J404" s="73">
        <f t="shared" si="59"/>
        <v>0.10787576261785913</v>
      </c>
      <c r="K404" s="69">
        <v>3012</v>
      </c>
      <c r="L404" s="74">
        <f t="shared" si="60"/>
        <v>0.83527454242928456</v>
      </c>
      <c r="M404" s="72">
        <v>313</v>
      </c>
      <c r="N404" s="40">
        <f t="shared" si="55"/>
        <v>8.6799778147531897E-2</v>
      </c>
      <c r="O404" s="72">
        <v>232</v>
      </c>
      <c r="P404" s="40">
        <f t="shared" si="56"/>
        <v>6.4337215751525234E-2</v>
      </c>
      <c r="Q404" s="72">
        <v>40</v>
      </c>
      <c r="R404" s="40">
        <f t="shared" si="57"/>
        <v>1.1092623405435386E-2</v>
      </c>
      <c r="S404" s="72">
        <v>9</v>
      </c>
      <c r="T404" s="73">
        <f t="shared" si="58"/>
        <v>2.4958402662229617E-3</v>
      </c>
      <c r="U404" s="42"/>
      <c r="V404" s="42"/>
      <c r="W404" s="42"/>
    </row>
    <row r="405" spans="2:23" ht="12.75">
      <c r="B405" s="69" t="s">
        <v>566</v>
      </c>
      <c r="C405" s="119" t="str">
        <f>VLOOKUP(B405,[1]Sheet1!$A$2:$B$1929,2,FALSE)</f>
        <v>Intestinal Infectious Disorders, with length of stay 2 days or more, with Major CC</v>
      </c>
      <c r="D405" s="71">
        <v>10892</v>
      </c>
      <c r="E405" s="118">
        <v>45</v>
      </c>
      <c r="F405" s="40">
        <f t="shared" si="53"/>
        <v>4.13147264047007E-3</v>
      </c>
      <c r="G405" s="72">
        <v>30</v>
      </c>
      <c r="H405" s="40">
        <f t="shared" si="54"/>
        <v>2.754315093646713E-3</v>
      </c>
      <c r="I405" s="171">
        <v>156</v>
      </c>
      <c r="J405" s="73">
        <f t="shared" si="59"/>
        <v>1.4322438486962909E-2</v>
      </c>
      <c r="K405" s="69">
        <v>7321</v>
      </c>
      <c r="L405" s="74">
        <f t="shared" si="60"/>
        <v>0.6721446933529196</v>
      </c>
      <c r="M405" s="72">
        <v>284</v>
      </c>
      <c r="N405" s="40">
        <f t="shared" si="55"/>
        <v>2.6074182886522218E-2</v>
      </c>
      <c r="O405" s="72">
        <v>3079</v>
      </c>
      <c r="P405" s="40">
        <f t="shared" si="56"/>
        <v>0.28268453911127434</v>
      </c>
      <c r="Q405" s="72">
        <v>125</v>
      </c>
      <c r="R405" s="40">
        <f t="shared" si="57"/>
        <v>1.1476312890194637E-2</v>
      </c>
      <c r="S405" s="72">
        <v>83</v>
      </c>
      <c r="T405" s="73">
        <f t="shared" si="58"/>
        <v>7.6202717590892399E-3</v>
      </c>
      <c r="U405" s="42"/>
      <c r="V405" s="42"/>
      <c r="W405" s="42"/>
    </row>
    <row r="406" spans="2:23" ht="12.75">
      <c r="B406" s="69" t="s">
        <v>567</v>
      </c>
      <c r="C406" s="119" t="str">
        <f>VLOOKUP(B406,[1]Sheet1!$A$2:$B$1929,2,FALSE)</f>
        <v>Intestinal Infectious Disorders, with length of stay 2 days or more, without Major CC</v>
      </c>
      <c r="D406" s="71">
        <v>7785</v>
      </c>
      <c r="E406" s="118">
        <v>13</v>
      </c>
      <c r="F406" s="40">
        <f t="shared" si="53"/>
        <v>1.6698779704560052E-3</v>
      </c>
      <c r="G406" s="72">
        <v>8</v>
      </c>
      <c r="H406" s="40">
        <f t="shared" si="54"/>
        <v>1.0276172125883109E-3</v>
      </c>
      <c r="I406" s="171">
        <v>25</v>
      </c>
      <c r="J406" s="73">
        <f t="shared" si="59"/>
        <v>3.2113037893384713E-3</v>
      </c>
      <c r="K406" s="69">
        <v>5976</v>
      </c>
      <c r="L406" s="74">
        <f t="shared" si="60"/>
        <v>0.76763005780346816</v>
      </c>
      <c r="M406" s="72">
        <v>216</v>
      </c>
      <c r="N406" s="40">
        <f t="shared" si="55"/>
        <v>2.7745664739884393E-2</v>
      </c>
      <c r="O406" s="72">
        <v>1496</v>
      </c>
      <c r="P406" s="40">
        <f t="shared" si="56"/>
        <v>0.19216441875401413</v>
      </c>
      <c r="Q406" s="72">
        <v>59</v>
      </c>
      <c r="R406" s="40">
        <f t="shared" si="57"/>
        <v>7.5786769428387926E-3</v>
      </c>
      <c r="S406" s="72">
        <v>38</v>
      </c>
      <c r="T406" s="73">
        <f t="shared" si="58"/>
        <v>4.8811817597944765E-3</v>
      </c>
      <c r="U406" s="42"/>
      <c r="V406" s="42"/>
      <c r="W406" s="42"/>
    </row>
    <row r="407" spans="2:23" ht="12.75">
      <c r="B407" s="69" t="s">
        <v>568</v>
      </c>
      <c r="C407" s="119" t="str">
        <f>VLOOKUP(B407,[1]Sheet1!$A$2:$B$1929,2,FALSE)</f>
        <v>Intestinal Infectious Disorders, with length of stay 1 day or less</v>
      </c>
      <c r="D407" s="71">
        <v>12964</v>
      </c>
      <c r="E407" s="118">
        <v>12</v>
      </c>
      <c r="F407" s="40">
        <f t="shared" si="53"/>
        <v>9.2564023449552611E-4</v>
      </c>
      <c r="G407" s="72">
        <v>8</v>
      </c>
      <c r="H407" s="40">
        <f t="shared" si="54"/>
        <v>6.1709348966368404E-4</v>
      </c>
      <c r="I407" s="171">
        <v>16</v>
      </c>
      <c r="J407" s="73">
        <f t="shared" si="59"/>
        <v>1.2341869793273681E-3</v>
      </c>
      <c r="K407" s="69">
        <v>11041</v>
      </c>
      <c r="L407" s="74">
        <f t="shared" si="60"/>
        <v>0.85166615242209198</v>
      </c>
      <c r="M407" s="72">
        <v>462</v>
      </c>
      <c r="N407" s="40">
        <f t="shared" si="55"/>
        <v>3.5637149028077755E-2</v>
      </c>
      <c r="O407" s="72">
        <v>1367</v>
      </c>
      <c r="P407" s="40">
        <f t="shared" si="56"/>
        <v>0.10544585004628201</v>
      </c>
      <c r="Q407" s="72">
        <v>40</v>
      </c>
      <c r="R407" s="40">
        <f t="shared" si="57"/>
        <v>3.0854674483184203E-3</v>
      </c>
      <c r="S407" s="72">
        <v>54</v>
      </c>
      <c r="T407" s="73">
        <f t="shared" si="58"/>
        <v>4.1653810552298677E-3</v>
      </c>
      <c r="U407" s="42"/>
      <c r="V407" s="42"/>
      <c r="W407" s="42"/>
    </row>
    <row r="408" spans="2:23" ht="12.75">
      <c r="B408" s="69" t="s">
        <v>569</v>
      </c>
      <c r="C408" s="119" t="str">
        <f>VLOOKUP(B408,[1]Sheet1!$A$2:$B$1929,2,FALSE)</f>
        <v>Inflammatory Bowel Disease, with length of stay 1 day or less</v>
      </c>
      <c r="D408" s="71">
        <v>90023</v>
      </c>
      <c r="E408" s="118">
        <v>45</v>
      </c>
      <c r="F408" s="40">
        <f t="shared" si="53"/>
        <v>4.9987225486820038E-4</v>
      </c>
      <c r="G408" s="72">
        <v>33</v>
      </c>
      <c r="H408" s="40">
        <f t="shared" si="54"/>
        <v>3.6657298690334693E-4</v>
      </c>
      <c r="I408" s="171">
        <v>52</v>
      </c>
      <c r="J408" s="73">
        <f t="shared" si="59"/>
        <v>5.776301611810315E-4</v>
      </c>
      <c r="K408" s="69">
        <v>81697</v>
      </c>
      <c r="L408" s="74">
        <f t="shared" si="60"/>
        <v>0.90751252457705256</v>
      </c>
      <c r="M408" s="72">
        <v>3559</v>
      </c>
      <c r="N408" s="40">
        <f t="shared" si="55"/>
        <v>3.9534341223909447E-2</v>
      </c>
      <c r="O408" s="72">
        <v>4250</v>
      </c>
      <c r="P408" s="40">
        <f t="shared" si="56"/>
        <v>4.7210157404218925E-2</v>
      </c>
      <c r="Q408" s="72">
        <v>242</v>
      </c>
      <c r="R408" s="40">
        <f t="shared" si="57"/>
        <v>2.6882019039578776E-3</v>
      </c>
      <c r="S408" s="72">
        <v>275</v>
      </c>
      <c r="T408" s="73">
        <f t="shared" si="58"/>
        <v>3.0547748908612243E-3</v>
      </c>
      <c r="U408" s="42"/>
      <c r="V408" s="42"/>
      <c r="W408" s="42"/>
    </row>
    <row r="409" spans="2:23" ht="12.75">
      <c r="B409" s="69" t="s">
        <v>570</v>
      </c>
      <c r="C409" s="119" t="str">
        <f>VLOOKUP(B409,[1]Sheet1!$A$2:$B$1929,2,FALSE)</f>
        <v>Inflammatory Bowel Disease, with length of stay 2 days or more, with Interventions, with Major CC</v>
      </c>
      <c r="D409" s="71">
        <v>2802</v>
      </c>
      <c r="E409" s="118">
        <v>53</v>
      </c>
      <c r="F409" s="40">
        <f t="shared" si="53"/>
        <v>1.8915060670949321E-2</v>
      </c>
      <c r="G409" s="72">
        <v>33</v>
      </c>
      <c r="H409" s="40">
        <f t="shared" si="54"/>
        <v>1.1777301927194861E-2</v>
      </c>
      <c r="I409" s="171">
        <v>213</v>
      </c>
      <c r="J409" s="73">
        <f t="shared" si="59"/>
        <v>7.6017130620985016E-2</v>
      </c>
      <c r="K409" s="69">
        <v>1895</v>
      </c>
      <c r="L409" s="74">
        <f t="shared" si="60"/>
        <v>0.67630264097073522</v>
      </c>
      <c r="M409" s="72">
        <v>128</v>
      </c>
      <c r="N409" s="40">
        <f t="shared" si="55"/>
        <v>4.5681655960028551E-2</v>
      </c>
      <c r="O409" s="72">
        <v>733</v>
      </c>
      <c r="P409" s="40">
        <f t="shared" si="56"/>
        <v>0.26159885795860099</v>
      </c>
      <c r="Q409" s="72">
        <v>33</v>
      </c>
      <c r="R409" s="40">
        <f t="shared" si="57"/>
        <v>1.1777301927194861E-2</v>
      </c>
      <c r="S409" s="72">
        <v>13</v>
      </c>
      <c r="T409" s="73">
        <f t="shared" si="58"/>
        <v>4.6395431834403995E-3</v>
      </c>
      <c r="U409" s="42"/>
      <c r="V409" s="42"/>
      <c r="W409" s="42"/>
    </row>
    <row r="410" spans="2:23" ht="12.75">
      <c r="B410" s="69" t="s">
        <v>571</v>
      </c>
      <c r="C410" s="119" t="str">
        <f>VLOOKUP(B410,[1]Sheet1!$A$2:$B$1929,2,FALSE)</f>
        <v>Inflammatory Bowel Disease, with length of stay 2 days or more, without Interventions, with Major CC</v>
      </c>
      <c r="D410" s="71">
        <v>22554</v>
      </c>
      <c r="E410" s="118">
        <v>60</v>
      </c>
      <c r="F410" s="40">
        <f t="shared" si="53"/>
        <v>2.6602819898909284E-3</v>
      </c>
      <c r="G410" s="72">
        <v>41</v>
      </c>
      <c r="H410" s="40">
        <f t="shared" si="54"/>
        <v>1.8178593597588011E-3</v>
      </c>
      <c r="I410" s="171">
        <v>0</v>
      </c>
      <c r="J410" s="73">
        <f t="shared" si="59"/>
        <v>0</v>
      </c>
      <c r="K410" s="69">
        <v>14187</v>
      </c>
      <c r="L410" s="74">
        <f t="shared" si="60"/>
        <v>0.62902367650971003</v>
      </c>
      <c r="M410" s="72">
        <v>751</v>
      </c>
      <c r="N410" s="40">
        <f t="shared" si="55"/>
        <v>3.3297862906801451E-2</v>
      </c>
      <c r="O410" s="72">
        <v>7172</v>
      </c>
      <c r="P410" s="40">
        <f t="shared" si="56"/>
        <v>0.31799237385829565</v>
      </c>
      <c r="Q410" s="72">
        <v>279</v>
      </c>
      <c r="R410" s="40">
        <f t="shared" si="57"/>
        <v>1.2370311252992818E-2</v>
      </c>
      <c r="S410" s="72">
        <v>165</v>
      </c>
      <c r="T410" s="73">
        <f t="shared" si="58"/>
        <v>7.3157754722000534E-3</v>
      </c>
      <c r="U410" s="42"/>
      <c r="V410" s="42"/>
      <c r="W410" s="42"/>
    </row>
    <row r="411" spans="2:23" ht="12.75">
      <c r="B411" s="69" t="s">
        <v>572</v>
      </c>
      <c r="C411" s="119" t="str">
        <f>VLOOKUP(B411,[1]Sheet1!$A$2:$B$1929,2,FALSE)</f>
        <v>Inflammatory Bowel Disease, with length of stay 2 days or more, with Interventions, without Major CC</v>
      </c>
      <c r="D411" s="71">
        <v>4411</v>
      </c>
      <c r="E411" s="118">
        <v>11</v>
      </c>
      <c r="F411" s="40">
        <f t="shared" si="53"/>
        <v>2.4937655860349127E-3</v>
      </c>
      <c r="G411" s="72">
        <v>7</v>
      </c>
      <c r="H411" s="40">
        <f t="shared" si="54"/>
        <v>1.5869417365676718E-3</v>
      </c>
      <c r="I411" s="171">
        <v>81</v>
      </c>
      <c r="J411" s="73">
        <f t="shared" si="59"/>
        <v>1.8363182951711628E-2</v>
      </c>
      <c r="K411" s="69">
        <v>3384</v>
      </c>
      <c r="L411" s="74">
        <f t="shared" si="60"/>
        <v>0.76717297664928585</v>
      </c>
      <c r="M411" s="72">
        <v>180</v>
      </c>
      <c r="N411" s="40">
        <f t="shared" si="55"/>
        <v>4.0807073226025843E-2</v>
      </c>
      <c r="O411" s="72">
        <v>790</v>
      </c>
      <c r="P411" s="40">
        <f t="shared" si="56"/>
        <v>0.17909771026978011</v>
      </c>
      <c r="Q411" s="72">
        <v>37</v>
      </c>
      <c r="R411" s="40">
        <f t="shared" si="57"/>
        <v>8.3881206075719795E-3</v>
      </c>
      <c r="S411" s="72">
        <v>20</v>
      </c>
      <c r="T411" s="73">
        <f t="shared" si="58"/>
        <v>4.534119247336205E-3</v>
      </c>
      <c r="U411" s="42"/>
      <c r="V411" s="42"/>
      <c r="W411" s="42"/>
    </row>
    <row r="412" spans="2:23" ht="12.75">
      <c r="B412" s="69" t="s">
        <v>573</v>
      </c>
      <c r="C412" s="119" t="str">
        <f>VLOOKUP(B412,[1]Sheet1!$A$2:$B$1929,2,FALSE)</f>
        <v>Inflammatory Bowel Disease, with length of stay 2 days or more, without Interventions, without Major CC</v>
      </c>
      <c r="D412" s="71">
        <v>24574</v>
      </c>
      <c r="E412" s="118">
        <v>35</v>
      </c>
      <c r="F412" s="40">
        <f t="shared" si="53"/>
        <v>1.4242695531862944E-3</v>
      </c>
      <c r="G412" s="72">
        <v>31</v>
      </c>
      <c r="H412" s="40">
        <f t="shared" si="54"/>
        <v>1.2614958899650037E-3</v>
      </c>
      <c r="I412" s="171">
        <v>0</v>
      </c>
      <c r="J412" s="73">
        <f t="shared" si="59"/>
        <v>0</v>
      </c>
      <c r="K412" s="69">
        <v>17188</v>
      </c>
      <c r="L412" s="74">
        <f t="shared" si="60"/>
        <v>0.69943843086188651</v>
      </c>
      <c r="M412" s="72">
        <v>735</v>
      </c>
      <c r="N412" s="40">
        <f t="shared" si="55"/>
        <v>2.9909660616912182E-2</v>
      </c>
      <c r="O412" s="72">
        <v>6290</v>
      </c>
      <c r="P412" s="40">
        <f t="shared" si="56"/>
        <v>0.25596158541547975</v>
      </c>
      <c r="Q412" s="72">
        <v>234</v>
      </c>
      <c r="R412" s="40">
        <f t="shared" si="57"/>
        <v>9.5222592984455113E-3</v>
      </c>
      <c r="S412" s="72">
        <v>127</v>
      </c>
      <c r="T412" s="73">
        <f t="shared" si="58"/>
        <v>5.1680638072759827E-3</v>
      </c>
      <c r="U412" s="42"/>
      <c r="V412" s="42"/>
      <c r="W412" s="42"/>
    </row>
    <row r="413" spans="2:23" ht="12.75">
      <c r="B413" s="69" t="s">
        <v>574</v>
      </c>
      <c r="C413" s="119" t="str">
        <f>VLOOKUP(B413,[1]Sheet1!$A$2:$B$1929,2,FALSE)</f>
        <v>Gastrointestinal Bleed, with length of stay 2 days or more, with Major CC</v>
      </c>
      <c r="D413" s="71">
        <v>16983</v>
      </c>
      <c r="E413" s="118">
        <v>57</v>
      </c>
      <c r="F413" s="40">
        <f t="shared" si="53"/>
        <v>3.3562974739445328E-3</v>
      </c>
      <c r="G413" s="72">
        <v>49</v>
      </c>
      <c r="H413" s="40">
        <f t="shared" si="54"/>
        <v>2.8852381793558262E-3</v>
      </c>
      <c r="I413" s="171">
        <v>368</v>
      </c>
      <c r="J413" s="73">
        <f t="shared" si="59"/>
        <v>2.1668727551080492E-2</v>
      </c>
      <c r="K413" s="69">
        <v>10003</v>
      </c>
      <c r="L413" s="74">
        <f t="shared" si="60"/>
        <v>0.58900076547135372</v>
      </c>
      <c r="M413" s="72">
        <v>674</v>
      </c>
      <c r="N413" s="40">
        <f t="shared" si="55"/>
        <v>3.9686745569098507E-2</v>
      </c>
      <c r="O413" s="72">
        <v>5961</v>
      </c>
      <c r="P413" s="40">
        <f t="shared" si="56"/>
        <v>0.3509980568804098</v>
      </c>
      <c r="Q413" s="72">
        <v>259</v>
      </c>
      <c r="R413" s="40">
        <f t="shared" si="57"/>
        <v>1.5250544662309368E-2</v>
      </c>
      <c r="S413" s="72">
        <v>86</v>
      </c>
      <c r="T413" s="73">
        <f t="shared" si="58"/>
        <v>5.0638874168285929E-3</v>
      </c>
      <c r="U413" s="42"/>
      <c r="V413" s="42"/>
      <c r="W413" s="42"/>
    </row>
    <row r="414" spans="2:23" ht="12.75">
      <c r="B414" s="69" t="s">
        <v>575</v>
      </c>
      <c r="C414" s="119" t="str">
        <f>VLOOKUP(B414,[1]Sheet1!$A$2:$B$1929,2,FALSE)</f>
        <v>Gastrointestinal Bleed, with length of stay 2 days or more, without Major CC</v>
      </c>
      <c r="D414" s="71">
        <v>20106</v>
      </c>
      <c r="E414" s="118">
        <v>32</v>
      </c>
      <c r="F414" s="40">
        <f t="shared" si="53"/>
        <v>1.5915647070526211E-3</v>
      </c>
      <c r="G414" s="72">
        <v>28</v>
      </c>
      <c r="H414" s="40">
        <f t="shared" si="54"/>
        <v>1.3926191186710434E-3</v>
      </c>
      <c r="I414" s="171">
        <v>165</v>
      </c>
      <c r="J414" s="73">
        <f t="shared" si="59"/>
        <v>8.2065055207400772E-3</v>
      </c>
      <c r="K414" s="69">
        <v>13208</v>
      </c>
      <c r="L414" s="74">
        <f t="shared" si="60"/>
        <v>0.65691833283596934</v>
      </c>
      <c r="M414" s="72">
        <v>607</v>
      </c>
      <c r="N414" s="40">
        <f t="shared" si="55"/>
        <v>3.0189993036904405E-2</v>
      </c>
      <c r="O414" s="72">
        <v>5942</v>
      </c>
      <c r="P414" s="40">
        <f t="shared" si="56"/>
        <v>0.2955336715408336</v>
      </c>
      <c r="Q414" s="72">
        <v>244</v>
      </c>
      <c r="R414" s="40">
        <f t="shared" si="57"/>
        <v>1.2135680891276236E-2</v>
      </c>
      <c r="S414" s="72">
        <v>105</v>
      </c>
      <c r="T414" s="73">
        <f t="shared" si="58"/>
        <v>5.2223216950164127E-3</v>
      </c>
      <c r="U414" s="42"/>
      <c r="V414" s="42"/>
      <c r="W414" s="42"/>
    </row>
    <row r="415" spans="2:23" ht="12.75">
      <c r="B415" s="69" t="s">
        <v>576</v>
      </c>
      <c r="C415" s="119" t="str">
        <f>VLOOKUP(B415,[1]Sheet1!$A$2:$B$1929,2,FALSE)</f>
        <v>Gastrointestinal Bleed, with length of stay 1 day or less</v>
      </c>
      <c r="D415" s="71">
        <v>47339</v>
      </c>
      <c r="E415" s="118">
        <v>20</v>
      </c>
      <c r="F415" s="40">
        <f t="shared" si="53"/>
        <v>4.224846321215066E-4</v>
      </c>
      <c r="G415" s="72">
        <v>19</v>
      </c>
      <c r="H415" s="40">
        <f t="shared" si="54"/>
        <v>4.0136040051543122E-4</v>
      </c>
      <c r="I415" s="171">
        <v>23</v>
      </c>
      <c r="J415" s="73">
        <f t="shared" si="59"/>
        <v>4.8585732693973258E-4</v>
      </c>
      <c r="K415" s="69">
        <v>42427</v>
      </c>
      <c r="L415" s="74">
        <f t="shared" si="60"/>
        <v>0.89623777435095797</v>
      </c>
      <c r="M415" s="72">
        <v>1642</v>
      </c>
      <c r="N415" s="40">
        <f t="shared" si="55"/>
        <v>3.4685988297175688E-2</v>
      </c>
      <c r="O415" s="72">
        <v>3002</v>
      </c>
      <c r="P415" s="40">
        <f t="shared" si="56"/>
        <v>6.3414943281438138E-2</v>
      </c>
      <c r="Q415" s="72">
        <v>121</v>
      </c>
      <c r="R415" s="40">
        <f t="shared" si="57"/>
        <v>2.5560320243351148E-3</v>
      </c>
      <c r="S415" s="72">
        <v>147</v>
      </c>
      <c r="T415" s="73">
        <f t="shared" si="58"/>
        <v>3.1052620460930735E-3</v>
      </c>
      <c r="U415" s="42"/>
      <c r="V415" s="42"/>
      <c r="W415" s="42"/>
    </row>
    <row r="416" spans="2:23" ht="12.75">
      <c r="B416" s="69" t="s">
        <v>577</v>
      </c>
      <c r="C416" s="119" t="str">
        <f>VLOOKUP(B416,[1]Sheet1!$A$2:$B$1929,2,FALSE)</f>
        <v>Hernia Disorders, with length of stay 2 days or more, with Major CC</v>
      </c>
      <c r="D416" s="71">
        <v>2775</v>
      </c>
      <c r="E416" s="118">
        <v>21</v>
      </c>
      <c r="F416" s="40">
        <f t="shared" si="53"/>
        <v>7.5675675675675675E-3</v>
      </c>
      <c r="G416" s="72">
        <v>18</v>
      </c>
      <c r="H416" s="40">
        <f t="shared" si="54"/>
        <v>6.4864864864864862E-3</v>
      </c>
      <c r="I416" s="171">
        <v>79</v>
      </c>
      <c r="J416" s="73">
        <f t="shared" si="59"/>
        <v>2.8468468468468469E-2</v>
      </c>
      <c r="K416" s="69">
        <v>1835</v>
      </c>
      <c r="L416" s="74">
        <f t="shared" si="60"/>
        <v>0.66126126126126128</v>
      </c>
      <c r="M416" s="72">
        <v>200</v>
      </c>
      <c r="N416" s="40">
        <f t="shared" si="55"/>
        <v>7.2072072072072071E-2</v>
      </c>
      <c r="O416" s="72">
        <v>580</v>
      </c>
      <c r="P416" s="40">
        <f t="shared" si="56"/>
        <v>0.20900900900900901</v>
      </c>
      <c r="Q416" s="72">
        <v>126</v>
      </c>
      <c r="R416" s="40">
        <f t="shared" si="57"/>
        <v>4.5405405405405407E-2</v>
      </c>
      <c r="S416" s="72">
        <v>34</v>
      </c>
      <c r="T416" s="73">
        <f t="shared" si="58"/>
        <v>1.2252252252252252E-2</v>
      </c>
      <c r="U416" s="42"/>
      <c r="V416" s="42"/>
      <c r="W416" s="42"/>
    </row>
    <row r="417" spans="2:23" ht="12.75">
      <c r="B417" s="69" t="s">
        <v>578</v>
      </c>
      <c r="C417" s="119" t="str">
        <f>VLOOKUP(B417,[1]Sheet1!$A$2:$B$1929,2,FALSE)</f>
        <v>Hernia Disorders, with length of stay 2 days or more, without Major CC</v>
      </c>
      <c r="D417" s="71">
        <v>3429</v>
      </c>
      <c r="E417" s="118">
        <v>18</v>
      </c>
      <c r="F417" s="40">
        <f t="shared" si="53"/>
        <v>5.2493438320209973E-3</v>
      </c>
      <c r="G417" s="72">
        <v>17</v>
      </c>
      <c r="H417" s="40">
        <f t="shared" si="54"/>
        <v>4.9577136191309417E-3</v>
      </c>
      <c r="I417" s="171">
        <v>21</v>
      </c>
      <c r="J417" s="73">
        <f t="shared" si="59"/>
        <v>6.1242344706911632E-3</v>
      </c>
      <c r="K417" s="69">
        <v>2657</v>
      </c>
      <c r="L417" s="74">
        <f t="shared" si="60"/>
        <v>0.7748614756488772</v>
      </c>
      <c r="M417" s="72">
        <v>214</v>
      </c>
      <c r="N417" s="40">
        <f t="shared" si="55"/>
        <v>6.240886555847186E-2</v>
      </c>
      <c r="O417" s="72">
        <v>451</v>
      </c>
      <c r="P417" s="40">
        <f t="shared" si="56"/>
        <v>0.13152522601341499</v>
      </c>
      <c r="Q417" s="72">
        <v>70</v>
      </c>
      <c r="R417" s="40">
        <f t="shared" si="57"/>
        <v>2.0414114902303878E-2</v>
      </c>
      <c r="S417" s="72">
        <v>37</v>
      </c>
      <c r="T417" s="73">
        <f t="shared" si="58"/>
        <v>1.079031787693205E-2</v>
      </c>
      <c r="U417" s="42"/>
      <c r="V417" s="42"/>
      <c r="W417" s="42"/>
    </row>
    <row r="418" spans="2:23" ht="12.75">
      <c r="B418" s="69" t="s">
        <v>579</v>
      </c>
      <c r="C418" s="119" t="str">
        <f>VLOOKUP(B418,[1]Sheet1!$A$2:$B$1929,2,FALSE)</f>
        <v>Hernia Disorders, with length of stay 1 day or less</v>
      </c>
      <c r="D418" s="71">
        <v>8927</v>
      </c>
      <c r="E418" s="118">
        <v>10</v>
      </c>
      <c r="F418" s="40">
        <f t="shared" si="53"/>
        <v>1.120197154699227E-3</v>
      </c>
      <c r="G418" s="72">
        <v>7</v>
      </c>
      <c r="H418" s="40">
        <f t="shared" si="54"/>
        <v>7.8413800828945894E-4</v>
      </c>
      <c r="I418" s="171">
        <v>7</v>
      </c>
      <c r="J418" s="73">
        <f t="shared" si="59"/>
        <v>7.8413800828945894E-4</v>
      </c>
      <c r="K418" s="69">
        <v>7787</v>
      </c>
      <c r="L418" s="74">
        <f t="shared" si="60"/>
        <v>0.87229752436428809</v>
      </c>
      <c r="M418" s="72">
        <v>544</v>
      </c>
      <c r="N418" s="40">
        <f t="shared" si="55"/>
        <v>6.0938725215637951E-2</v>
      </c>
      <c r="O418" s="72">
        <v>514</v>
      </c>
      <c r="P418" s="40">
        <f t="shared" si="56"/>
        <v>5.7578133751540271E-2</v>
      </c>
      <c r="Q418" s="72">
        <v>47</v>
      </c>
      <c r="R418" s="40">
        <f t="shared" si="57"/>
        <v>5.2649266270863668E-3</v>
      </c>
      <c r="S418" s="72">
        <v>35</v>
      </c>
      <c r="T418" s="73">
        <f t="shared" si="58"/>
        <v>3.9206900414472945E-3</v>
      </c>
      <c r="U418" s="42"/>
      <c r="V418" s="42"/>
      <c r="W418" s="42"/>
    </row>
    <row r="419" spans="2:23" ht="12.75">
      <c r="B419" s="69" t="s">
        <v>580</v>
      </c>
      <c r="C419" s="119" t="str">
        <f>VLOOKUP(B419,[1]Sheet1!$A$2:$B$1929,2,FALSE)</f>
        <v>Appendix Disorders, with length of stay 2 days or more</v>
      </c>
      <c r="D419" s="71">
        <v>2716</v>
      </c>
      <c r="E419" s="118">
        <v>3</v>
      </c>
      <c r="F419" s="40">
        <f t="shared" si="53"/>
        <v>1.1045655375552283E-3</v>
      </c>
      <c r="G419" s="72">
        <v>0</v>
      </c>
      <c r="H419" s="40">
        <f t="shared" si="54"/>
        <v>0</v>
      </c>
      <c r="I419" s="171">
        <v>34</v>
      </c>
      <c r="J419" s="73">
        <f t="shared" si="59"/>
        <v>1.2518409425625921E-2</v>
      </c>
      <c r="K419" s="69">
        <v>2137</v>
      </c>
      <c r="L419" s="74">
        <f t="shared" si="60"/>
        <v>0.78681885125184092</v>
      </c>
      <c r="M419" s="72">
        <v>122</v>
      </c>
      <c r="N419" s="40">
        <f t="shared" si="55"/>
        <v>4.491899852724595E-2</v>
      </c>
      <c r="O419" s="72">
        <v>350</v>
      </c>
      <c r="P419" s="40">
        <f t="shared" si="56"/>
        <v>0.12886597938144329</v>
      </c>
      <c r="Q419" s="72">
        <v>78</v>
      </c>
      <c r="R419" s="40">
        <f t="shared" si="57"/>
        <v>2.8718703976435934E-2</v>
      </c>
      <c r="S419" s="72">
        <v>29</v>
      </c>
      <c r="T419" s="73">
        <f t="shared" si="58"/>
        <v>1.0677466863033874E-2</v>
      </c>
      <c r="U419" s="42"/>
      <c r="V419" s="42"/>
      <c r="W419" s="42"/>
    </row>
    <row r="420" spans="2:23" ht="12.75">
      <c r="B420" s="69" t="s">
        <v>581</v>
      </c>
      <c r="C420" s="119" t="str">
        <f>VLOOKUP(B420,[1]Sheet1!$A$2:$B$1929,2,FALSE)</f>
        <v>Appendix Disorders, with length of stay 1 day or less</v>
      </c>
      <c r="D420" s="71">
        <v>2888</v>
      </c>
      <c r="E420" s="118">
        <v>3</v>
      </c>
      <c r="F420" s="40">
        <f t="shared" si="53"/>
        <v>1.0387811634349031E-3</v>
      </c>
      <c r="G420" s="72">
        <v>1</v>
      </c>
      <c r="H420" s="40">
        <f t="shared" si="54"/>
        <v>3.4626038781163435E-4</v>
      </c>
      <c r="I420" s="171">
        <v>2</v>
      </c>
      <c r="J420" s="73">
        <f t="shared" si="59"/>
        <v>6.925207756232687E-4</v>
      </c>
      <c r="K420" s="69">
        <v>2152</v>
      </c>
      <c r="L420" s="74">
        <f t="shared" si="60"/>
        <v>0.74515235457063711</v>
      </c>
      <c r="M420" s="72">
        <v>169</v>
      </c>
      <c r="N420" s="40">
        <f t="shared" si="55"/>
        <v>5.8518005540166208E-2</v>
      </c>
      <c r="O420" s="72">
        <v>481</v>
      </c>
      <c r="P420" s="40">
        <f t="shared" si="56"/>
        <v>0.16655124653739611</v>
      </c>
      <c r="Q420" s="72">
        <v>68</v>
      </c>
      <c r="R420" s="40">
        <f t="shared" si="57"/>
        <v>2.3545706371191136E-2</v>
      </c>
      <c r="S420" s="72">
        <v>18</v>
      </c>
      <c r="T420" s="73">
        <f t="shared" si="58"/>
        <v>6.2326869806094186E-3</v>
      </c>
      <c r="U420" s="42"/>
      <c r="V420" s="42"/>
      <c r="W420" s="42"/>
    </row>
    <row r="421" spans="2:23" ht="12.75">
      <c r="B421" s="69" t="s">
        <v>582</v>
      </c>
      <c r="C421" s="119" t="str">
        <f>VLOOKUP(B421,[1]Sheet1!$A$2:$B$1929,2,FALSE)</f>
        <v>Anal Disorders, with length of stay 2 days or more, with Major CC</v>
      </c>
      <c r="D421" s="71">
        <v>2372</v>
      </c>
      <c r="E421" s="118">
        <v>286</v>
      </c>
      <c r="F421" s="40">
        <f t="shared" si="53"/>
        <v>0.12057335581787521</v>
      </c>
      <c r="G421" s="72">
        <v>268</v>
      </c>
      <c r="H421" s="40">
        <f t="shared" si="54"/>
        <v>0.11298482293423272</v>
      </c>
      <c r="I421" s="171">
        <v>313</v>
      </c>
      <c r="J421" s="73">
        <f t="shared" si="59"/>
        <v>0.13195615514333894</v>
      </c>
      <c r="K421" s="69">
        <v>1567</v>
      </c>
      <c r="L421" s="74">
        <f t="shared" si="60"/>
        <v>0.66062394603709951</v>
      </c>
      <c r="M421" s="72">
        <v>151</v>
      </c>
      <c r="N421" s="40">
        <f t="shared" si="55"/>
        <v>6.3659359190556486E-2</v>
      </c>
      <c r="O421" s="72">
        <v>561</v>
      </c>
      <c r="P421" s="40">
        <f t="shared" si="56"/>
        <v>0.23650927487352444</v>
      </c>
      <c r="Q421" s="72">
        <v>59</v>
      </c>
      <c r="R421" s="40">
        <f t="shared" si="57"/>
        <v>2.4873524451939293E-2</v>
      </c>
      <c r="S421" s="72">
        <v>34</v>
      </c>
      <c r="T421" s="73">
        <f t="shared" si="58"/>
        <v>1.433389544688027E-2</v>
      </c>
      <c r="U421" s="42"/>
      <c r="V421" s="42"/>
      <c r="W421" s="42"/>
    </row>
    <row r="422" spans="2:23" ht="12.75">
      <c r="B422" s="69" t="s">
        <v>583</v>
      </c>
      <c r="C422" s="119" t="str">
        <f>VLOOKUP(B422,[1]Sheet1!$A$2:$B$1929,2,FALSE)</f>
        <v>Anal Disorders, with length of stay 2 days or more, without Major CC</v>
      </c>
      <c r="D422" s="71">
        <v>6005</v>
      </c>
      <c r="E422" s="118">
        <v>591</v>
      </c>
      <c r="F422" s="40">
        <f t="shared" si="53"/>
        <v>9.8417985012489592E-2</v>
      </c>
      <c r="G422" s="72">
        <v>586</v>
      </c>
      <c r="H422" s="40">
        <f t="shared" si="54"/>
        <v>9.7585345545378857E-2</v>
      </c>
      <c r="I422" s="171">
        <v>625</v>
      </c>
      <c r="J422" s="73">
        <f t="shared" si="59"/>
        <v>0.10407993338884262</v>
      </c>
      <c r="K422" s="69">
        <v>4686</v>
      </c>
      <c r="L422" s="74">
        <f t="shared" si="60"/>
        <v>0.78034970857618646</v>
      </c>
      <c r="M422" s="72">
        <v>310</v>
      </c>
      <c r="N422" s="40">
        <f t="shared" si="55"/>
        <v>5.1623646960865945E-2</v>
      </c>
      <c r="O422" s="72">
        <v>907</v>
      </c>
      <c r="P422" s="40">
        <f t="shared" si="56"/>
        <v>0.15104079933388842</v>
      </c>
      <c r="Q422" s="72">
        <v>75</v>
      </c>
      <c r="R422" s="40">
        <f t="shared" si="57"/>
        <v>1.2489592006661115E-2</v>
      </c>
      <c r="S422" s="72">
        <v>27</v>
      </c>
      <c r="T422" s="73">
        <f t="shared" si="58"/>
        <v>4.4962531223980019E-3</v>
      </c>
      <c r="U422" s="42"/>
      <c r="V422" s="42"/>
      <c r="W422" s="42"/>
    </row>
    <row r="423" spans="2:23" ht="12.75">
      <c r="B423" s="69" t="s">
        <v>584</v>
      </c>
      <c r="C423" s="119" t="str">
        <f>VLOOKUP(B423,[1]Sheet1!$A$2:$B$1929,2,FALSE)</f>
        <v>Anal Disorders, with length of stay 1 day or less</v>
      </c>
      <c r="D423" s="71">
        <v>14426</v>
      </c>
      <c r="E423" s="118">
        <v>520</v>
      </c>
      <c r="F423" s="40">
        <f t="shared" si="53"/>
        <v>3.6046028004990988E-2</v>
      </c>
      <c r="G423" s="72">
        <v>519</v>
      </c>
      <c r="H423" s="40">
        <f t="shared" si="54"/>
        <v>3.5976708720366006E-2</v>
      </c>
      <c r="I423" s="171">
        <v>520</v>
      </c>
      <c r="J423" s="73">
        <f t="shared" si="59"/>
        <v>3.6046028004990988E-2</v>
      </c>
      <c r="K423" s="69">
        <v>13008</v>
      </c>
      <c r="L423" s="74">
        <f t="shared" si="60"/>
        <v>0.90170525440177463</v>
      </c>
      <c r="M423" s="72">
        <v>657</v>
      </c>
      <c r="N423" s="40">
        <f t="shared" si="55"/>
        <v>4.5542769998613612E-2</v>
      </c>
      <c r="O423" s="72">
        <v>657</v>
      </c>
      <c r="P423" s="40">
        <f t="shared" si="56"/>
        <v>4.5542769998613612E-2</v>
      </c>
      <c r="Q423" s="72">
        <v>63</v>
      </c>
      <c r="R423" s="40">
        <f t="shared" si="57"/>
        <v>4.3671149313739086E-3</v>
      </c>
      <c r="S423" s="72">
        <v>41</v>
      </c>
      <c r="T423" s="73">
        <f t="shared" si="58"/>
        <v>2.8420906696242894E-3</v>
      </c>
      <c r="U423" s="42"/>
      <c r="V423" s="42"/>
      <c r="W423" s="42"/>
    </row>
    <row r="424" spans="2:23" ht="12.75">
      <c r="B424" s="69" t="s">
        <v>585</v>
      </c>
      <c r="C424" s="119" t="str">
        <f>VLOOKUP(B424,[1]Sheet1!$A$2:$B$1929,2,FALSE)</f>
        <v>Wireless Capsule Endoscopy, 19 years and over</v>
      </c>
      <c r="D424" s="71">
        <v>4859</v>
      </c>
      <c r="E424" s="118">
        <v>10</v>
      </c>
      <c r="F424" s="40">
        <f t="shared" si="53"/>
        <v>2.0580366330520683E-3</v>
      </c>
      <c r="G424" s="72">
        <v>1</v>
      </c>
      <c r="H424" s="40">
        <f t="shared" si="54"/>
        <v>2.0580366330520683E-4</v>
      </c>
      <c r="I424" s="171">
        <v>17</v>
      </c>
      <c r="J424" s="73">
        <f t="shared" si="59"/>
        <v>3.4986622761885161E-3</v>
      </c>
      <c r="K424" s="69">
        <v>4606</v>
      </c>
      <c r="L424" s="74">
        <f t="shared" si="60"/>
        <v>0.94793167318378269</v>
      </c>
      <c r="M424" s="72">
        <v>191</v>
      </c>
      <c r="N424" s="40">
        <f t="shared" si="55"/>
        <v>3.9308499691294504E-2</v>
      </c>
      <c r="O424" s="72">
        <v>10</v>
      </c>
      <c r="P424" s="40">
        <f t="shared" si="56"/>
        <v>2.0580366330520683E-3</v>
      </c>
      <c r="Q424" s="72">
        <v>0</v>
      </c>
      <c r="R424" s="40">
        <f t="shared" si="57"/>
        <v>0</v>
      </c>
      <c r="S424" s="72">
        <v>52</v>
      </c>
      <c r="T424" s="73">
        <f t="shared" si="58"/>
        <v>1.0701790491870755E-2</v>
      </c>
      <c r="U424" s="42"/>
      <c r="V424" s="42"/>
      <c r="W424" s="42"/>
    </row>
    <row r="425" spans="2:23" ht="12.75">
      <c r="B425" s="69" t="s">
        <v>586</v>
      </c>
      <c r="C425" s="119" t="str">
        <f>VLOOKUP(B425,[1]Sheet1!$A$2:$B$1929,2,FALSE)</f>
        <v>Wireless Capsule Endoscopy, 18 years and under</v>
      </c>
      <c r="D425" s="71">
        <v>231</v>
      </c>
      <c r="E425" s="118">
        <v>231</v>
      </c>
      <c r="F425" s="40">
        <f t="shared" si="53"/>
        <v>1</v>
      </c>
      <c r="G425" s="72">
        <v>229</v>
      </c>
      <c r="H425" s="40">
        <f t="shared" si="54"/>
        <v>0.9913419913419913</v>
      </c>
      <c r="I425" s="171">
        <v>192</v>
      </c>
      <c r="J425" s="73">
        <f t="shared" si="59"/>
        <v>0.83116883116883122</v>
      </c>
      <c r="K425" s="69">
        <v>216</v>
      </c>
      <c r="L425" s="74">
        <f t="shared" si="60"/>
        <v>0.93506493506493504</v>
      </c>
      <c r="M425" s="72">
        <v>15</v>
      </c>
      <c r="N425" s="40">
        <f t="shared" si="55"/>
        <v>6.4935064935064929E-2</v>
      </c>
      <c r="O425" s="72">
        <v>0</v>
      </c>
      <c r="P425" s="40">
        <f t="shared" si="56"/>
        <v>0</v>
      </c>
      <c r="Q425" s="72">
        <v>0</v>
      </c>
      <c r="R425" s="40">
        <f t="shared" si="57"/>
        <v>0</v>
      </c>
      <c r="S425" s="72">
        <v>0</v>
      </c>
      <c r="T425" s="73">
        <f t="shared" si="58"/>
        <v>0</v>
      </c>
      <c r="U425" s="42"/>
      <c r="V425" s="42"/>
      <c r="W425" s="42"/>
    </row>
    <row r="426" spans="2:23" ht="12.75">
      <c r="B426" s="69" t="s">
        <v>587</v>
      </c>
      <c r="C426" s="119" t="str">
        <f>VLOOKUP(B426,[1]Sheet1!$A$2:$B$1929,2,FALSE)</f>
        <v>Non-Malignant Stomach or Duodenum Disorders, with length of stay 2 days or more, with Major CC</v>
      </c>
      <c r="D426" s="71">
        <v>14134</v>
      </c>
      <c r="E426" s="118">
        <v>119</v>
      </c>
      <c r="F426" s="40">
        <f t="shared" si="53"/>
        <v>8.4194141785764818E-3</v>
      </c>
      <c r="G426" s="72">
        <v>90</v>
      </c>
      <c r="H426" s="40">
        <f t="shared" si="54"/>
        <v>6.3676241686712893E-3</v>
      </c>
      <c r="I426" s="171">
        <v>331</v>
      </c>
      <c r="J426" s="73">
        <f t="shared" si="59"/>
        <v>2.3418706664779965E-2</v>
      </c>
      <c r="K426" s="69">
        <v>9348</v>
      </c>
      <c r="L426" s="74">
        <f t="shared" si="60"/>
        <v>0.6613838969859912</v>
      </c>
      <c r="M426" s="72">
        <v>600</v>
      </c>
      <c r="N426" s="40">
        <f t="shared" si="55"/>
        <v>4.2450827791141926E-2</v>
      </c>
      <c r="O426" s="72">
        <v>3860</v>
      </c>
      <c r="P426" s="40">
        <f t="shared" si="56"/>
        <v>0.27310032545634638</v>
      </c>
      <c r="Q426" s="72">
        <v>223</v>
      </c>
      <c r="R426" s="40">
        <f t="shared" si="57"/>
        <v>1.5777557662374417E-2</v>
      </c>
      <c r="S426" s="72">
        <v>103</v>
      </c>
      <c r="T426" s="73">
        <f t="shared" si="58"/>
        <v>7.2873921041460305E-3</v>
      </c>
      <c r="U426" s="42"/>
      <c r="V426" s="42"/>
      <c r="W426" s="42"/>
    </row>
    <row r="427" spans="2:23" ht="12.75">
      <c r="B427" s="69" t="s">
        <v>588</v>
      </c>
      <c r="C427" s="119" t="str">
        <f>VLOOKUP(B427,[1]Sheet1!$A$2:$B$1929,2,FALSE)</f>
        <v>Non-Malignant Stomach or Duodenum Disorders, with length of stay 2 days or more, without Major CC</v>
      </c>
      <c r="D427" s="71">
        <v>17411</v>
      </c>
      <c r="E427" s="118">
        <v>87</v>
      </c>
      <c r="F427" s="40">
        <f t="shared" si="53"/>
        <v>4.9968410774797545E-3</v>
      </c>
      <c r="G427" s="72">
        <v>76</v>
      </c>
      <c r="H427" s="40">
        <f t="shared" si="54"/>
        <v>4.3650565734305894E-3</v>
      </c>
      <c r="I427" s="171">
        <v>189</v>
      </c>
      <c r="J427" s="73">
        <f t="shared" si="59"/>
        <v>1.0855206478662914E-2</v>
      </c>
      <c r="K427" s="69">
        <v>13225</v>
      </c>
      <c r="L427" s="74">
        <f t="shared" si="60"/>
        <v>0.75957727873183623</v>
      </c>
      <c r="M427" s="72">
        <v>656</v>
      </c>
      <c r="N427" s="40">
        <f t="shared" si="55"/>
        <v>3.7677330423295616E-2</v>
      </c>
      <c r="O427" s="72">
        <v>3269</v>
      </c>
      <c r="P427" s="40">
        <f t="shared" si="56"/>
        <v>0.18775486761242893</v>
      </c>
      <c r="Q427" s="72">
        <v>169</v>
      </c>
      <c r="R427" s="40">
        <f t="shared" si="57"/>
        <v>9.7065073803917056E-3</v>
      </c>
      <c r="S427" s="72">
        <v>92</v>
      </c>
      <c r="T427" s="73">
        <f t="shared" si="58"/>
        <v>5.2840158520475562E-3</v>
      </c>
      <c r="U427" s="42"/>
      <c r="V427" s="42"/>
      <c r="W427" s="42"/>
    </row>
    <row r="428" spans="2:23" ht="12.75">
      <c r="B428" s="69" t="s">
        <v>589</v>
      </c>
      <c r="C428" s="119" t="str">
        <f>VLOOKUP(B428,[1]Sheet1!$A$2:$B$1929,2,FALSE)</f>
        <v>Non-Malignant Stomach or Duodenum Disorders, with length of stay 1 day or less</v>
      </c>
      <c r="D428" s="71">
        <v>46946</v>
      </c>
      <c r="E428" s="118">
        <v>77</v>
      </c>
      <c r="F428" s="40">
        <f t="shared" si="53"/>
        <v>1.640182337153325E-3</v>
      </c>
      <c r="G428" s="72">
        <v>65</v>
      </c>
      <c r="H428" s="40">
        <f t="shared" si="54"/>
        <v>1.3845695053891706E-3</v>
      </c>
      <c r="I428" s="171">
        <v>11</v>
      </c>
      <c r="J428" s="73">
        <f t="shared" si="59"/>
        <v>2.34311762450475E-4</v>
      </c>
      <c r="K428" s="69">
        <v>41781</v>
      </c>
      <c r="L428" s="74">
        <f t="shared" si="60"/>
        <v>0.8899799769948451</v>
      </c>
      <c r="M428" s="72">
        <v>1384</v>
      </c>
      <c r="N428" s="40">
        <f t="shared" si="55"/>
        <v>2.9480679930132491E-2</v>
      </c>
      <c r="O428" s="72">
        <v>3466</v>
      </c>
      <c r="P428" s="40">
        <f t="shared" si="56"/>
        <v>7.3829506241213302E-2</v>
      </c>
      <c r="Q428" s="72">
        <v>145</v>
      </c>
      <c r="R428" s="40">
        <f t="shared" si="57"/>
        <v>3.0886550504835341E-3</v>
      </c>
      <c r="S428" s="72">
        <v>170</v>
      </c>
      <c r="T428" s="73">
        <f t="shared" si="58"/>
        <v>3.6211817833255227E-3</v>
      </c>
      <c r="U428" s="42"/>
      <c r="V428" s="42"/>
      <c r="W428" s="42"/>
    </row>
    <row r="429" spans="2:23" ht="12.75">
      <c r="B429" s="69" t="s">
        <v>590</v>
      </c>
      <c r="C429" s="119" t="str">
        <f>VLOOKUP(B429,[1]Sheet1!$A$2:$B$1929,2,FALSE)</f>
        <v>Malignant Stomach or Duodenum Disorders, with length of stay 2 days or more, with Major CC</v>
      </c>
      <c r="D429" s="71">
        <v>3616</v>
      </c>
      <c r="E429" s="118">
        <v>69</v>
      </c>
      <c r="F429" s="40">
        <f t="shared" si="53"/>
        <v>1.9081858407079644E-2</v>
      </c>
      <c r="G429" s="72">
        <v>65</v>
      </c>
      <c r="H429" s="40">
        <f t="shared" si="54"/>
        <v>1.7975663716814159E-2</v>
      </c>
      <c r="I429" s="171">
        <v>101</v>
      </c>
      <c r="J429" s="73">
        <f t="shared" si="59"/>
        <v>2.7931415929203538E-2</v>
      </c>
      <c r="K429" s="69">
        <v>2313</v>
      </c>
      <c r="L429" s="74">
        <f t="shared" si="60"/>
        <v>0.6396570796460177</v>
      </c>
      <c r="M429" s="72">
        <v>368</v>
      </c>
      <c r="N429" s="40">
        <f t="shared" si="55"/>
        <v>0.10176991150442478</v>
      </c>
      <c r="O429" s="72">
        <v>800</v>
      </c>
      <c r="P429" s="40">
        <f t="shared" si="56"/>
        <v>0.22123893805309736</v>
      </c>
      <c r="Q429" s="72">
        <v>63</v>
      </c>
      <c r="R429" s="40">
        <f t="shared" si="57"/>
        <v>1.7422566371681415E-2</v>
      </c>
      <c r="S429" s="72">
        <v>72</v>
      </c>
      <c r="T429" s="73">
        <f t="shared" si="58"/>
        <v>1.9911504424778761E-2</v>
      </c>
      <c r="U429" s="42"/>
      <c r="V429" s="42"/>
      <c r="W429" s="42"/>
    </row>
    <row r="430" spans="2:23" ht="12.75">
      <c r="B430" s="69" t="s">
        <v>591</v>
      </c>
      <c r="C430" s="119" t="str">
        <f>VLOOKUP(B430,[1]Sheet1!$A$2:$B$1929,2,FALSE)</f>
        <v>Malignant Stomach or Duodenum Disorders, with length of stay 2 days or more, without Major CC</v>
      </c>
      <c r="D430" s="71">
        <v>2587</v>
      </c>
      <c r="E430" s="118">
        <v>77</v>
      </c>
      <c r="F430" s="40">
        <f t="shared" si="53"/>
        <v>2.9764205643602628E-2</v>
      </c>
      <c r="G430" s="72">
        <v>76</v>
      </c>
      <c r="H430" s="40">
        <f t="shared" si="54"/>
        <v>2.9377657518361036E-2</v>
      </c>
      <c r="I430" s="171">
        <v>63</v>
      </c>
      <c r="J430" s="73">
        <f t="shared" si="59"/>
        <v>2.4352531890220332E-2</v>
      </c>
      <c r="K430" s="69">
        <v>1767</v>
      </c>
      <c r="L430" s="74">
        <f t="shared" si="60"/>
        <v>0.68303053730189411</v>
      </c>
      <c r="M430" s="72">
        <v>231</v>
      </c>
      <c r="N430" s="40">
        <f t="shared" si="55"/>
        <v>8.929261693080788E-2</v>
      </c>
      <c r="O430" s="72">
        <v>508</v>
      </c>
      <c r="P430" s="40">
        <f t="shared" si="56"/>
        <v>0.19636644762272903</v>
      </c>
      <c r="Q430" s="72">
        <v>61</v>
      </c>
      <c r="R430" s="40">
        <f t="shared" si="57"/>
        <v>2.3579435639737148E-2</v>
      </c>
      <c r="S430" s="72">
        <v>20</v>
      </c>
      <c r="T430" s="73">
        <f t="shared" si="58"/>
        <v>7.7309625048318517E-3</v>
      </c>
      <c r="U430" s="42"/>
      <c r="V430" s="42"/>
      <c r="W430" s="42"/>
    </row>
    <row r="431" spans="2:23" ht="12.75">
      <c r="B431" s="69" t="s">
        <v>592</v>
      </c>
      <c r="C431" s="119" t="str">
        <f>VLOOKUP(B431,[1]Sheet1!$A$2:$B$1929,2,FALSE)</f>
        <v>Malignant Stomach or Duodenum Disorders, with length of stay 1 day or less</v>
      </c>
      <c r="D431" s="71">
        <v>4417</v>
      </c>
      <c r="E431" s="118">
        <v>80</v>
      </c>
      <c r="F431" s="40">
        <f t="shared" si="53"/>
        <v>1.811184061580258E-2</v>
      </c>
      <c r="G431" s="72">
        <v>79</v>
      </c>
      <c r="H431" s="40">
        <f t="shared" si="54"/>
        <v>1.788544260810505E-2</v>
      </c>
      <c r="I431" s="171">
        <v>8</v>
      </c>
      <c r="J431" s="73">
        <f t="shared" si="59"/>
        <v>1.811184061580258E-3</v>
      </c>
      <c r="K431" s="69">
        <v>3220</v>
      </c>
      <c r="L431" s="74">
        <f t="shared" si="60"/>
        <v>0.72900158478605392</v>
      </c>
      <c r="M431" s="72">
        <v>790</v>
      </c>
      <c r="N431" s="40">
        <f t="shared" si="55"/>
        <v>0.17885442608105048</v>
      </c>
      <c r="O431" s="72">
        <v>371</v>
      </c>
      <c r="P431" s="40">
        <f t="shared" si="56"/>
        <v>8.3993660855784469E-2</v>
      </c>
      <c r="Q431" s="72">
        <v>20</v>
      </c>
      <c r="R431" s="40">
        <f t="shared" si="57"/>
        <v>4.5279601539506449E-3</v>
      </c>
      <c r="S431" s="72">
        <v>16</v>
      </c>
      <c r="T431" s="73">
        <f t="shared" si="58"/>
        <v>3.622368123160516E-3</v>
      </c>
      <c r="U431" s="42"/>
      <c r="V431" s="42"/>
      <c r="W431" s="42"/>
    </row>
    <row r="432" spans="2:23" ht="12.75">
      <c r="B432" s="69" t="s">
        <v>593</v>
      </c>
      <c r="C432" s="119" t="str">
        <f>VLOOKUP(B432,[1]Sheet1!$A$2:$B$1929,2,FALSE)</f>
        <v>Non-Malignant Large Intestinal Disorders, with length of stay 2 days or more, with Major CC</v>
      </c>
      <c r="D432" s="71">
        <v>19220</v>
      </c>
      <c r="E432" s="118">
        <v>90</v>
      </c>
      <c r="F432" s="40">
        <f t="shared" si="53"/>
        <v>4.6826222684703432E-3</v>
      </c>
      <c r="G432" s="72">
        <v>63</v>
      </c>
      <c r="H432" s="40">
        <f t="shared" si="54"/>
        <v>3.2778355879292402E-3</v>
      </c>
      <c r="I432" s="171">
        <v>249</v>
      </c>
      <c r="J432" s="73">
        <f t="shared" si="59"/>
        <v>1.295525494276795E-2</v>
      </c>
      <c r="K432" s="69">
        <v>13800</v>
      </c>
      <c r="L432" s="74">
        <f t="shared" si="60"/>
        <v>0.71800208116545261</v>
      </c>
      <c r="M432" s="72">
        <v>923</v>
      </c>
      <c r="N432" s="40">
        <f t="shared" si="55"/>
        <v>4.8022892819979186E-2</v>
      </c>
      <c r="O432" s="72">
        <v>4027</v>
      </c>
      <c r="P432" s="40">
        <f t="shared" si="56"/>
        <v>0.2095213319458897</v>
      </c>
      <c r="Q432" s="72">
        <v>324</v>
      </c>
      <c r="R432" s="40">
        <f t="shared" si="57"/>
        <v>1.6857440166493237E-2</v>
      </c>
      <c r="S432" s="72">
        <v>146</v>
      </c>
      <c r="T432" s="73">
        <f t="shared" si="58"/>
        <v>7.596253902185224E-3</v>
      </c>
      <c r="U432" s="42"/>
      <c r="V432" s="42"/>
      <c r="W432" s="42"/>
    </row>
    <row r="433" spans="2:23" ht="12.75">
      <c r="B433" s="69" t="s">
        <v>594</v>
      </c>
      <c r="C433" s="119" t="str">
        <f>VLOOKUP(B433,[1]Sheet1!$A$2:$B$1929,2,FALSE)</f>
        <v>Non-Malignant Large Intestinal Disorders, with length of stay 2 days or more, without Major CC</v>
      </c>
      <c r="D433" s="71">
        <v>33179</v>
      </c>
      <c r="E433" s="118">
        <v>221</v>
      </c>
      <c r="F433" s="40">
        <f t="shared" si="53"/>
        <v>6.6608396877543023E-3</v>
      </c>
      <c r="G433" s="72">
        <v>208</v>
      </c>
      <c r="H433" s="40">
        <f t="shared" si="54"/>
        <v>6.2690255884746372E-3</v>
      </c>
      <c r="I433" s="171">
        <v>457</v>
      </c>
      <c r="J433" s="73">
        <f t="shared" si="59"/>
        <v>1.3773772566985141E-2</v>
      </c>
      <c r="K433" s="69">
        <v>28104</v>
      </c>
      <c r="L433" s="74">
        <f t="shared" si="60"/>
        <v>0.84704180355043857</v>
      </c>
      <c r="M433" s="72">
        <v>1361</v>
      </c>
      <c r="N433" s="40">
        <f t="shared" si="55"/>
        <v>4.1019922239971064E-2</v>
      </c>
      <c r="O433" s="72">
        <v>3280</v>
      </c>
      <c r="P433" s="40">
        <f t="shared" si="56"/>
        <v>9.8857711202869292E-2</v>
      </c>
      <c r="Q433" s="72">
        <v>230</v>
      </c>
      <c r="R433" s="40">
        <f t="shared" si="57"/>
        <v>6.9320956026402243E-3</v>
      </c>
      <c r="S433" s="72">
        <v>204</v>
      </c>
      <c r="T433" s="73">
        <f t="shared" si="58"/>
        <v>6.148467404080895E-3</v>
      </c>
      <c r="U433" s="42"/>
      <c r="V433" s="42"/>
      <c r="W433" s="42"/>
    </row>
    <row r="434" spans="2:23" ht="12.75">
      <c r="B434" s="69" t="s">
        <v>595</v>
      </c>
      <c r="C434" s="119" t="str">
        <f>VLOOKUP(B434,[1]Sheet1!$A$2:$B$1929,2,FALSE)</f>
        <v>Non-Malignant Large Intestinal Disorders, with length of stay 1 day or less</v>
      </c>
      <c r="D434" s="71">
        <v>41422</v>
      </c>
      <c r="E434" s="118">
        <v>37</v>
      </c>
      <c r="F434" s="40">
        <f t="shared" si="53"/>
        <v>8.9324513543527593E-4</v>
      </c>
      <c r="G434" s="72">
        <v>26</v>
      </c>
      <c r="H434" s="40">
        <f t="shared" si="54"/>
        <v>6.2768577084641015E-4</v>
      </c>
      <c r="I434" s="171">
        <v>7</v>
      </c>
      <c r="J434" s="73">
        <f t="shared" si="59"/>
        <v>1.6899232292018733E-4</v>
      </c>
      <c r="K434" s="69">
        <v>36585</v>
      </c>
      <c r="L434" s="74">
        <f t="shared" si="60"/>
        <v>0.88322630486215059</v>
      </c>
      <c r="M434" s="72">
        <v>1760</v>
      </c>
      <c r="N434" s="40">
        <f t="shared" si="55"/>
        <v>4.2489498334218528E-2</v>
      </c>
      <c r="O434" s="72">
        <v>2763</v>
      </c>
      <c r="P434" s="40">
        <f t="shared" si="56"/>
        <v>6.6703684032639654E-2</v>
      </c>
      <c r="Q434" s="72">
        <v>172</v>
      </c>
      <c r="R434" s="40">
        <f t="shared" si="57"/>
        <v>4.1523827917531748E-3</v>
      </c>
      <c r="S434" s="72">
        <v>142</v>
      </c>
      <c r="T434" s="73">
        <f t="shared" si="58"/>
        <v>3.4281299792380858E-3</v>
      </c>
      <c r="U434" s="42"/>
      <c r="V434" s="42"/>
      <c r="W434" s="42"/>
    </row>
    <row r="435" spans="2:23" ht="12.75">
      <c r="B435" s="69" t="s">
        <v>596</v>
      </c>
      <c r="C435" s="119" t="str">
        <f>VLOOKUP(B435,[1]Sheet1!$A$2:$B$1929,2,FALSE)</f>
        <v>Malignant Large Intestinal Disorders, with length of stay 2 days or more, with Major CC</v>
      </c>
      <c r="D435" s="71">
        <v>10429</v>
      </c>
      <c r="E435" s="118">
        <v>235</v>
      </c>
      <c r="F435" s="40">
        <f t="shared" si="53"/>
        <v>2.2533320548470612E-2</v>
      </c>
      <c r="G435" s="72">
        <v>217</v>
      </c>
      <c r="H435" s="40">
        <f t="shared" si="54"/>
        <v>2.0807364080928183E-2</v>
      </c>
      <c r="I435" s="171">
        <v>371</v>
      </c>
      <c r="J435" s="73">
        <f t="shared" si="59"/>
        <v>3.557388052545786E-2</v>
      </c>
      <c r="K435" s="69">
        <v>6872</v>
      </c>
      <c r="L435" s="74">
        <f t="shared" si="60"/>
        <v>0.65893182471953204</v>
      </c>
      <c r="M435" s="72">
        <v>1335</v>
      </c>
      <c r="N435" s="40">
        <f t="shared" si="55"/>
        <v>0.12800843800939687</v>
      </c>
      <c r="O435" s="72">
        <v>1728</v>
      </c>
      <c r="P435" s="40">
        <f t="shared" si="56"/>
        <v>0.16569182088407325</v>
      </c>
      <c r="Q435" s="72">
        <v>264</v>
      </c>
      <c r="R435" s="40">
        <f t="shared" si="57"/>
        <v>2.5314028190622302E-2</v>
      </c>
      <c r="S435" s="72">
        <v>230</v>
      </c>
      <c r="T435" s="73">
        <f t="shared" si="58"/>
        <v>2.2053888196375493E-2</v>
      </c>
      <c r="U435" s="42"/>
      <c r="V435" s="42"/>
      <c r="W435" s="42"/>
    </row>
    <row r="436" spans="2:23" ht="12.75">
      <c r="B436" s="69" t="s">
        <v>597</v>
      </c>
      <c r="C436" s="119" t="str">
        <f>VLOOKUP(B436,[1]Sheet1!$A$2:$B$1929,2,FALSE)</f>
        <v>Malignant Large Intestinal Disorders, with length of stay 2 days or more, without Major CC</v>
      </c>
      <c r="D436" s="71">
        <v>7878</v>
      </c>
      <c r="E436" s="118">
        <v>465</v>
      </c>
      <c r="F436" s="40">
        <f t="shared" si="53"/>
        <v>5.9025133282559025E-2</v>
      </c>
      <c r="G436" s="72">
        <v>450</v>
      </c>
      <c r="H436" s="40">
        <f t="shared" si="54"/>
        <v>5.7121096725057122E-2</v>
      </c>
      <c r="I436" s="171">
        <v>429</v>
      </c>
      <c r="J436" s="73">
        <f t="shared" si="59"/>
        <v>5.4455445544554455E-2</v>
      </c>
      <c r="K436" s="69">
        <v>5867</v>
      </c>
      <c r="L436" s="74">
        <f t="shared" si="60"/>
        <v>0.7447321655242447</v>
      </c>
      <c r="M436" s="72">
        <v>843</v>
      </c>
      <c r="N436" s="40">
        <f t="shared" si="55"/>
        <v>0.10700685453160701</v>
      </c>
      <c r="O436" s="72">
        <v>875</v>
      </c>
      <c r="P436" s="40">
        <f t="shared" si="56"/>
        <v>0.11106879918761108</v>
      </c>
      <c r="Q436" s="72">
        <v>154</v>
      </c>
      <c r="R436" s="40">
        <f t="shared" si="57"/>
        <v>1.9548108657019548E-2</v>
      </c>
      <c r="S436" s="72">
        <v>139</v>
      </c>
      <c r="T436" s="73">
        <f t="shared" si="58"/>
        <v>1.7644072099517644E-2</v>
      </c>
      <c r="U436" s="42"/>
      <c r="V436" s="42"/>
      <c r="W436" s="42"/>
    </row>
    <row r="437" spans="2:23" ht="12.75">
      <c r="B437" s="69" t="s">
        <v>598</v>
      </c>
      <c r="C437" s="119" t="str">
        <f>VLOOKUP(B437,[1]Sheet1!$A$2:$B$1929,2,FALSE)</f>
        <v>Malignant Large Intestinal Disorders, with length of stay 1 day or less</v>
      </c>
      <c r="D437" s="71">
        <v>18477</v>
      </c>
      <c r="E437" s="118">
        <v>236</v>
      </c>
      <c r="F437" s="40">
        <f t="shared" si="53"/>
        <v>1.2772636250473562E-2</v>
      </c>
      <c r="G437" s="72">
        <v>234</v>
      </c>
      <c r="H437" s="40">
        <f t="shared" si="54"/>
        <v>1.2664393570384803E-2</v>
      </c>
      <c r="I437" s="171">
        <v>107</v>
      </c>
      <c r="J437" s="73">
        <f t="shared" si="59"/>
        <v>5.7909833847486067E-3</v>
      </c>
      <c r="K437" s="69">
        <v>14652</v>
      </c>
      <c r="L437" s="74">
        <f t="shared" si="60"/>
        <v>0.79298587433024836</v>
      </c>
      <c r="M437" s="72">
        <v>1931</v>
      </c>
      <c r="N437" s="40">
        <f t="shared" si="55"/>
        <v>0.10450830762569681</v>
      </c>
      <c r="O437" s="72">
        <v>1622</v>
      </c>
      <c r="P437" s="40">
        <f t="shared" si="56"/>
        <v>8.7784813551983545E-2</v>
      </c>
      <c r="Q437" s="72">
        <v>211</v>
      </c>
      <c r="R437" s="40">
        <f t="shared" si="57"/>
        <v>1.1419602749364073E-2</v>
      </c>
      <c r="S437" s="72">
        <v>61</v>
      </c>
      <c r="T437" s="73">
        <f t="shared" si="58"/>
        <v>3.3014017427071495E-3</v>
      </c>
      <c r="U437" s="42"/>
      <c r="V437" s="42"/>
      <c r="W437" s="42"/>
    </row>
    <row r="438" spans="2:23" ht="12.75">
      <c r="B438" s="69" t="s">
        <v>599</v>
      </c>
      <c r="C438" s="119" t="str">
        <f>VLOOKUP(B438,[1]Sheet1!$A$2:$B$1929,2,FALSE)</f>
        <v>Non-Malignant General Abdominal Disorders, with length of stay 2 days or more, with Major CC</v>
      </c>
      <c r="D438" s="71">
        <v>31324</v>
      </c>
      <c r="E438" s="118">
        <v>389</v>
      </c>
      <c r="F438" s="40">
        <f t="shared" si="53"/>
        <v>1.2418592772315157E-2</v>
      </c>
      <c r="G438" s="72">
        <v>171</v>
      </c>
      <c r="H438" s="40">
        <f t="shared" si="54"/>
        <v>5.4590729153364834E-3</v>
      </c>
      <c r="I438" s="171">
        <v>1770</v>
      </c>
      <c r="J438" s="73">
        <f t="shared" si="59"/>
        <v>5.6506193334184648E-2</v>
      </c>
      <c r="K438" s="69">
        <v>21066</v>
      </c>
      <c r="L438" s="74">
        <f t="shared" si="60"/>
        <v>0.67251947388583833</v>
      </c>
      <c r="M438" s="72">
        <v>1845</v>
      </c>
      <c r="N438" s="40">
        <f t="shared" si="55"/>
        <v>5.8900523560209424E-2</v>
      </c>
      <c r="O438" s="72">
        <v>7528</v>
      </c>
      <c r="P438" s="40">
        <f t="shared" si="56"/>
        <v>0.24032690588685993</v>
      </c>
      <c r="Q438" s="72">
        <v>703</v>
      </c>
      <c r="R438" s="40">
        <f t="shared" si="57"/>
        <v>2.2442855318605542E-2</v>
      </c>
      <c r="S438" s="72">
        <v>182</v>
      </c>
      <c r="T438" s="73">
        <f t="shared" si="58"/>
        <v>5.8102413484867835E-3</v>
      </c>
      <c r="U438" s="42"/>
      <c r="V438" s="42"/>
      <c r="W438" s="42"/>
    </row>
    <row r="439" spans="2:23" ht="12.75">
      <c r="B439" s="69" t="s">
        <v>600</v>
      </c>
      <c r="C439" s="119" t="str">
        <f>VLOOKUP(B439,[1]Sheet1!$A$2:$B$1929,2,FALSE)</f>
        <v>Non-Malignant General Abdominal Disorders, with length of stay 2 days or more, without Major CC</v>
      </c>
      <c r="D439" s="71">
        <v>78527</v>
      </c>
      <c r="E439" s="118">
        <v>155</v>
      </c>
      <c r="F439" s="40">
        <f t="shared" si="53"/>
        <v>1.9738433914449809E-3</v>
      </c>
      <c r="G439" s="72">
        <v>83</v>
      </c>
      <c r="H439" s="40">
        <f t="shared" si="54"/>
        <v>1.0569612999350541E-3</v>
      </c>
      <c r="I439" s="171">
        <v>1310</v>
      </c>
      <c r="J439" s="73">
        <f t="shared" si="59"/>
        <v>1.6682160276083387E-2</v>
      </c>
      <c r="K439" s="69">
        <v>63367</v>
      </c>
      <c r="L439" s="74">
        <f t="shared" si="60"/>
        <v>0.80694538184318765</v>
      </c>
      <c r="M439" s="72">
        <v>3172</v>
      </c>
      <c r="N439" s="40">
        <f t="shared" si="55"/>
        <v>4.039374992040954E-2</v>
      </c>
      <c r="O439" s="72">
        <v>10985</v>
      </c>
      <c r="P439" s="40">
        <f t="shared" si="56"/>
        <v>0.13988819132272975</v>
      </c>
      <c r="Q439" s="72">
        <v>692</v>
      </c>
      <c r="R439" s="40">
        <f t="shared" si="57"/>
        <v>8.812255657289849E-3</v>
      </c>
      <c r="S439" s="72">
        <v>311</v>
      </c>
      <c r="T439" s="73">
        <f t="shared" si="58"/>
        <v>3.9604212563831547E-3</v>
      </c>
      <c r="U439" s="42"/>
      <c r="V439" s="42"/>
      <c r="W439" s="42"/>
    </row>
    <row r="440" spans="2:23" ht="12.75">
      <c r="B440" s="69" t="s">
        <v>601</v>
      </c>
      <c r="C440" s="119" t="str">
        <f>VLOOKUP(B440,[1]Sheet1!$A$2:$B$1929,2,FALSE)</f>
        <v>Non-Malignant General Abdominal Disorders, with length of stay 1 day or less</v>
      </c>
      <c r="D440" s="71">
        <v>171531</v>
      </c>
      <c r="E440" s="118">
        <v>144</v>
      </c>
      <c r="F440" s="40">
        <f t="shared" si="53"/>
        <v>8.3949839970617554E-4</v>
      </c>
      <c r="G440" s="72">
        <v>74</v>
      </c>
      <c r="H440" s="40">
        <f t="shared" si="54"/>
        <v>4.3140889984900687E-4</v>
      </c>
      <c r="I440" s="171">
        <v>1367</v>
      </c>
      <c r="J440" s="73">
        <f t="shared" si="59"/>
        <v>7.9694049472107086E-3</v>
      </c>
      <c r="K440" s="69">
        <v>159530</v>
      </c>
      <c r="L440" s="74">
        <f t="shared" si="60"/>
        <v>0.93003597017448736</v>
      </c>
      <c r="M440" s="72">
        <v>6036</v>
      </c>
      <c r="N440" s="40">
        <f t="shared" si="55"/>
        <v>3.5188974587683858E-2</v>
      </c>
      <c r="O440" s="72">
        <v>5053</v>
      </c>
      <c r="P440" s="40">
        <f t="shared" si="56"/>
        <v>2.9458232039689621E-2</v>
      </c>
      <c r="Q440" s="72">
        <v>324</v>
      </c>
      <c r="R440" s="40">
        <f t="shared" si="57"/>
        <v>1.8888713993388949E-3</v>
      </c>
      <c r="S440" s="72">
        <v>588</v>
      </c>
      <c r="T440" s="73">
        <f t="shared" si="58"/>
        <v>3.4279517988002168E-3</v>
      </c>
      <c r="U440" s="42"/>
      <c r="V440" s="42"/>
      <c r="W440" s="42"/>
    </row>
    <row r="441" spans="2:23" ht="12.75">
      <c r="B441" s="69" t="s">
        <v>602</v>
      </c>
      <c r="C441" s="119" t="str">
        <f>VLOOKUP(B441,[1]Sheet1!$A$2:$B$1929,2,FALSE)</f>
        <v>Malignant General Abdominal Disorders, with length of stay 2 days or more, with Major CC</v>
      </c>
      <c r="D441" s="71">
        <v>3079</v>
      </c>
      <c r="E441" s="118">
        <v>162</v>
      </c>
      <c r="F441" s="40">
        <f t="shared" si="53"/>
        <v>5.2614485222474833E-2</v>
      </c>
      <c r="G441" s="72">
        <v>145</v>
      </c>
      <c r="H441" s="40">
        <f t="shared" si="54"/>
        <v>4.7093212081844756E-2</v>
      </c>
      <c r="I441" s="171">
        <v>102</v>
      </c>
      <c r="J441" s="73">
        <f t="shared" si="59"/>
        <v>3.3127638843780449E-2</v>
      </c>
      <c r="K441" s="69">
        <v>2208</v>
      </c>
      <c r="L441" s="74">
        <f t="shared" si="60"/>
        <v>0.71711594673595325</v>
      </c>
      <c r="M441" s="72">
        <v>239</v>
      </c>
      <c r="N441" s="40">
        <f t="shared" si="55"/>
        <v>7.7622604741799286E-2</v>
      </c>
      <c r="O441" s="72">
        <v>552</v>
      </c>
      <c r="P441" s="40">
        <f t="shared" si="56"/>
        <v>0.17927898668398831</v>
      </c>
      <c r="Q441" s="72">
        <v>41</v>
      </c>
      <c r="R441" s="40">
        <f t="shared" si="57"/>
        <v>1.3316011692107827E-2</v>
      </c>
      <c r="S441" s="72">
        <v>39</v>
      </c>
      <c r="T441" s="73">
        <f t="shared" si="58"/>
        <v>1.2666450146151347E-2</v>
      </c>
      <c r="U441" s="42"/>
      <c r="V441" s="42"/>
      <c r="W441" s="42"/>
    </row>
    <row r="442" spans="2:23" ht="12.75">
      <c r="B442" s="69" t="s">
        <v>603</v>
      </c>
      <c r="C442" s="119" t="str">
        <f>VLOOKUP(B442,[1]Sheet1!$A$2:$B$1929,2,FALSE)</f>
        <v>Malignant General Abdominal Disorders, with length of stay 2 days or more, without Major CC</v>
      </c>
      <c r="D442" s="71">
        <v>2018</v>
      </c>
      <c r="E442" s="118">
        <v>133</v>
      </c>
      <c r="F442" s="40">
        <f t="shared" si="53"/>
        <v>6.5906838453914762E-2</v>
      </c>
      <c r="G442" s="72">
        <v>131</v>
      </c>
      <c r="H442" s="40">
        <f t="shared" si="54"/>
        <v>6.4915758176412292E-2</v>
      </c>
      <c r="I442" s="171">
        <v>48</v>
      </c>
      <c r="J442" s="73">
        <f t="shared" si="59"/>
        <v>2.3785926660059464E-2</v>
      </c>
      <c r="K442" s="69">
        <v>1610</v>
      </c>
      <c r="L442" s="74">
        <f t="shared" si="60"/>
        <v>0.79781962338949453</v>
      </c>
      <c r="M442" s="72">
        <v>106</v>
      </c>
      <c r="N442" s="40">
        <f t="shared" si="55"/>
        <v>5.2527254707631317E-2</v>
      </c>
      <c r="O442" s="72">
        <v>254</v>
      </c>
      <c r="P442" s="40">
        <f t="shared" si="56"/>
        <v>0.12586719524281467</v>
      </c>
      <c r="Q442" s="72">
        <v>27</v>
      </c>
      <c r="R442" s="40">
        <f t="shared" si="57"/>
        <v>1.3379583746283449E-2</v>
      </c>
      <c r="S442" s="72">
        <v>21</v>
      </c>
      <c r="T442" s="73">
        <f t="shared" si="58"/>
        <v>1.0406342913776016E-2</v>
      </c>
      <c r="U442" s="42"/>
      <c r="V442" s="42"/>
      <c r="W442" s="42"/>
    </row>
    <row r="443" spans="2:23" ht="12.75">
      <c r="B443" s="69" t="s">
        <v>604</v>
      </c>
      <c r="C443" s="119" t="str">
        <f>VLOOKUP(B443,[1]Sheet1!$A$2:$B$1929,2,FALSE)</f>
        <v>Malignant General Abdominal Disorders, with length of stay 1 day or less</v>
      </c>
      <c r="D443" s="71">
        <v>2980</v>
      </c>
      <c r="E443" s="118">
        <v>146</v>
      </c>
      <c r="F443" s="40">
        <f t="shared" si="53"/>
        <v>4.8993288590604027E-2</v>
      </c>
      <c r="G443" s="72">
        <v>142</v>
      </c>
      <c r="H443" s="40">
        <f t="shared" si="54"/>
        <v>4.7651006711409399E-2</v>
      </c>
      <c r="I443" s="171">
        <v>16</v>
      </c>
      <c r="J443" s="73">
        <f t="shared" si="59"/>
        <v>5.3691275167785232E-3</v>
      </c>
      <c r="K443" s="69">
        <v>2476</v>
      </c>
      <c r="L443" s="74">
        <f t="shared" si="60"/>
        <v>0.83087248322147655</v>
      </c>
      <c r="M443" s="72">
        <v>167</v>
      </c>
      <c r="N443" s="40">
        <f t="shared" si="55"/>
        <v>5.6040268456375837E-2</v>
      </c>
      <c r="O443" s="72">
        <v>257</v>
      </c>
      <c r="P443" s="40">
        <f t="shared" si="56"/>
        <v>8.6241610738255037E-2</v>
      </c>
      <c r="Q443" s="72">
        <v>72</v>
      </c>
      <c r="R443" s="40">
        <f t="shared" si="57"/>
        <v>2.4161073825503355E-2</v>
      </c>
      <c r="S443" s="72">
        <v>8</v>
      </c>
      <c r="T443" s="73">
        <f t="shared" si="58"/>
        <v>2.6845637583892616E-3</v>
      </c>
      <c r="U443" s="42"/>
      <c r="V443" s="42"/>
      <c r="W443" s="42"/>
    </row>
    <row r="444" spans="2:23" ht="12.75">
      <c r="B444" s="69" t="s">
        <v>605</v>
      </c>
      <c r="C444" s="119" t="str">
        <f>VLOOKUP(B444,[1]Sheet1!$A$2:$B$1929,2,FALSE)</f>
        <v>Nutritional Disorders, with length of stay 2 days or more, with Major CC</v>
      </c>
      <c r="D444" s="71">
        <v>2930</v>
      </c>
      <c r="E444" s="118">
        <v>36</v>
      </c>
      <c r="F444" s="40">
        <f t="shared" si="53"/>
        <v>1.2286689419795221E-2</v>
      </c>
      <c r="G444" s="72">
        <v>25</v>
      </c>
      <c r="H444" s="40">
        <f t="shared" si="54"/>
        <v>8.5324232081911266E-3</v>
      </c>
      <c r="I444" s="171">
        <v>268</v>
      </c>
      <c r="J444" s="73">
        <f t="shared" si="59"/>
        <v>9.1467576791808877E-2</v>
      </c>
      <c r="K444" s="69">
        <v>1601</v>
      </c>
      <c r="L444" s="74">
        <f t="shared" si="60"/>
        <v>0.54641638225255973</v>
      </c>
      <c r="M444" s="72">
        <v>119</v>
      </c>
      <c r="N444" s="40">
        <f t="shared" si="55"/>
        <v>4.0614334470989763E-2</v>
      </c>
      <c r="O444" s="72">
        <v>1111</v>
      </c>
      <c r="P444" s="40">
        <f t="shared" si="56"/>
        <v>0.37918088737201366</v>
      </c>
      <c r="Q444" s="72">
        <v>46</v>
      </c>
      <c r="R444" s="40">
        <f t="shared" si="57"/>
        <v>1.5699658703071672E-2</v>
      </c>
      <c r="S444" s="72">
        <v>53</v>
      </c>
      <c r="T444" s="73">
        <f t="shared" si="58"/>
        <v>1.8088737201365189E-2</v>
      </c>
      <c r="U444" s="42"/>
      <c r="V444" s="42"/>
      <c r="W444" s="42"/>
    </row>
    <row r="445" spans="2:23" ht="12.75">
      <c r="B445" s="69" t="s">
        <v>606</v>
      </c>
      <c r="C445" s="119" t="str">
        <f>VLOOKUP(B445,[1]Sheet1!$A$2:$B$1929,2,FALSE)</f>
        <v>Nutritional Disorders, with length of stay 2 days or more, without Major CC</v>
      </c>
      <c r="D445" s="71">
        <v>2211</v>
      </c>
      <c r="E445" s="118">
        <v>52</v>
      </c>
      <c r="F445" s="40">
        <f t="shared" si="53"/>
        <v>2.3518769787426504E-2</v>
      </c>
      <c r="G445" s="72">
        <v>45</v>
      </c>
      <c r="H445" s="40">
        <f t="shared" si="54"/>
        <v>2.0352781546811399E-2</v>
      </c>
      <c r="I445" s="171">
        <v>279</v>
      </c>
      <c r="J445" s="73">
        <f t="shared" si="59"/>
        <v>0.12618724559023067</v>
      </c>
      <c r="K445" s="69">
        <v>1358</v>
      </c>
      <c r="L445" s="74">
        <f t="shared" si="60"/>
        <v>0.6142017186793306</v>
      </c>
      <c r="M445" s="72">
        <v>112</v>
      </c>
      <c r="N445" s="40">
        <f t="shared" si="55"/>
        <v>5.0655811849841699E-2</v>
      </c>
      <c r="O445" s="72">
        <v>643</v>
      </c>
      <c r="P445" s="40">
        <f t="shared" si="56"/>
        <v>0.2908186341022162</v>
      </c>
      <c r="Q445" s="72">
        <v>31</v>
      </c>
      <c r="R445" s="40">
        <f t="shared" si="57"/>
        <v>1.4020805065581185E-2</v>
      </c>
      <c r="S445" s="72">
        <v>67</v>
      </c>
      <c r="T445" s="73">
        <f t="shared" si="58"/>
        <v>3.0303030303030304E-2</v>
      </c>
      <c r="U445" s="42"/>
      <c r="V445" s="42"/>
      <c r="W445" s="42"/>
    </row>
    <row r="446" spans="2:23" ht="12.75">
      <c r="B446" s="69" t="s">
        <v>607</v>
      </c>
      <c r="C446" s="119" t="str">
        <f>VLOOKUP(B446,[1]Sheet1!$A$2:$B$1929,2,FALSE)</f>
        <v>Nutritional Disorders, with length of stay 1 day or less</v>
      </c>
      <c r="D446" s="71">
        <v>6141</v>
      </c>
      <c r="E446" s="118">
        <v>33</v>
      </c>
      <c r="F446" s="40">
        <f t="shared" si="53"/>
        <v>5.3737176355642402E-3</v>
      </c>
      <c r="G446" s="72">
        <v>24</v>
      </c>
      <c r="H446" s="40">
        <f t="shared" si="54"/>
        <v>3.9081582804103565E-3</v>
      </c>
      <c r="I446" s="171">
        <v>530</v>
      </c>
      <c r="J446" s="73">
        <f t="shared" si="59"/>
        <v>8.6305162025728716E-2</v>
      </c>
      <c r="K446" s="69">
        <v>5627</v>
      </c>
      <c r="L446" s="74">
        <f t="shared" si="60"/>
        <v>0.91630027682787818</v>
      </c>
      <c r="M446" s="72">
        <v>261</v>
      </c>
      <c r="N446" s="40">
        <f t="shared" si="55"/>
        <v>4.2501221299462627E-2</v>
      </c>
      <c r="O446" s="72">
        <v>216</v>
      </c>
      <c r="P446" s="40">
        <f t="shared" si="56"/>
        <v>3.5173424523693209E-2</v>
      </c>
      <c r="Q446" s="72">
        <v>16</v>
      </c>
      <c r="R446" s="40">
        <f t="shared" si="57"/>
        <v>2.6054388536069046E-3</v>
      </c>
      <c r="S446" s="72">
        <v>21</v>
      </c>
      <c r="T446" s="73">
        <f t="shared" si="58"/>
        <v>3.4196384953590619E-3</v>
      </c>
      <c r="U446" s="42"/>
      <c r="V446" s="42"/>
      <c r="W446" s="42"/>
    </row>
    <row r="447" spans="2:23" ht="12.75">
      <c r="B447" s="69" t="s">
        <v>608</v>
      </c>
      <c r="C447" s="119" t="str">
        <f>VLOOKUP(B447,[1]Sheet1!$A$2:$B$1929,2,FALSE)</f>
        <v>Intermediate Large Intestine Procedures, 19 years and over</v>
      </c>
      <c r="D447" s="71">
        <v>12164</v>
      </c>
      <c r="E447" s="118">
        <v>325</v>
      </c>
      <c r="F447" s="40">
        <f t="shared" si="53"/>
        <v>2.671818480762907E-2</v>
      </c>
      <c r="G447" s="72">
        <v>319</v>
      </c>
      <c r="H447" s="40">
        <f t="shared" si="54"/>
        <v>2.6224926011180531E-2</v>
      </c>
      <c r="I447" s="171">
        <v>2486</v>
      </c>
      <c r="J447" s="73">
        <f t="shared" si="59"/>
        <v>0.20437356132851037</v>
      </c>
      <c r="K447" s="69">
        <v>10607</v>
      </c>
      <c r="L447" s="74">
        <f t="shared" si="60"/>
        <v>0.8719993423216047</v>
      </c>
      <c r="M447" s="72">
        <v>1133</v>
      </c>
      <c r="N447" s="40">
        <f t="shared" si="55"/>
        <v>9.3143702729365341E-2</v>
      </c>
      <c r="O447" s="72">
        <v>43</v>
      </c>
      <c r="P447" s="40">
        <f t="shared" si="56"/>
        <v>3.535021374547846E-3</v>
      </c>
      <c r="Q447" s="72">
        <v>12</v>
      </c>
      <c r="R447" s="40">
        <f t="shared" si="57"/>
        <v>9.8651759289707336E-4</v>
      </c>
      <c r="S447" s="72">
        <v>369</v>
      </c>
      <c r="T447" s="73">
        <f t="shared" si="58"/>
        <v>3.0335415981585005E-2</v>
      </c>
      <c r="U447" s="42"/>
      <c r="V447" s="42"/>
      <c r="W447" s="42"/>
    </row>
    <row r="448" spans="2:23" ht="12.75">
      <c r="B448" s="69" t="s">
        <v>609</v>
      </c>
      <c r="C448" s="119" t="str">
        <f>VLOOKUP(B448,[1]Sheet1!$A$2:$B$1929,2,FALSE)</f>
        <v>Diagnostic Colonoscopy, 19 years and over</v>
      </c>
      <c r="D448" s="71">
        <v>152001</v>
      </c>
      <c r="E448" s="118">
        <v>320</v>
      </c>
      <c r="F448" s="40">
        <f t="shared" si="53"/>
        <v>2.1052493075703451E-3</v>
      </c>
      <c r="G448" s="72">
        <v>25</v>
      </c>
      <c r="H448" s="40">
        <f t="shared" si="54"/>
        <v>1.644726021539332E-4</v>
      </c>
      <c r="I448" s="171">
        <v>203</v>
      </c>
      <c r="J448" s="73">
        <f t="shared" si="59"/>
        <v>1.3355175294899376E-3</v>
      </c>
      <c r="K448" s="69">
        <v>137199</v>
      </c>
      <c r="L448" s="74">
        <f t="shared" si="60"/>
        <v>0.90261906171669926</v>
      </c>
      <c r="M448" s="72">
        <v>6216</v>
      </c>
      <c r="N448" s="40">
        <f t="shared" si="55"/>
        <v>4.0894467799553948E-2</v>
      </c>
      <c r="O448" s="72">
        <v>166</v>
      </c>
      <c r="P448" s="40">
        <f t="shared" si="56"/>
        <v>1.0920980783021164E-3</v>
      </c>
      <c r="Q448" s="72">
        <v>12</v>
      </c>
      <c r="R448" s="40">
        <f t="shared" si="57"/>
        <v>7.894684903388794E-5</v>
      </c>
      <c r="S448" s="72">
        <v>8408</v>
      </c>
      <c r="T448" s="73">
        <f t="shared" si="58"/>
        <v>5.5315425556410815E-2</v>
      </c>
      <c r="U448" s="42"/>
      <c r="V448" s="42"/>
      <c r="W448" s="42"/>
    </row>
    <row r="449" spans="2:23" ht="12.75">
      <c r="B449" s="69" t="s">
        <v>610</v>
      </c>
      <c r="C449" s="119" t="str">
        <f>VLOOKUP(B449,[1]Sheet1!$A$2:$B$1929,2,FALSE)</f>
        <v>Diagnostic Colonoscopy with Biopsy, 19 years and over</v>
      </c>
      <c r="D449" s="71">
        <v>137080</v>
      </c>
      <c r="E449" s="118">
        <v>176</v>
      </c>
      <c r="F449" s="40">
        <f t="shared" si="53"/>
        <v>1.2839217974905165E-3</v>
      </c>
      <c r="G449" s="72">
        <v>51</v>
      </c>
      <c r="H449" s="40">
        <f t="shared" si="54"/>
        <v>3.720455208637292E-4</v>
      </c>
      <c r="I449" s="171">
        <v>201</v>
      </c>
      <c r="J449" s="73">
        <f t="shared" si="59"/>
        <v>1.4662970528158739E-3</v>
      </c>
      <c r="K449" s="69">
        <v>123051</v>
      </c>
      <c r="L449" s="74">
        <f t="shared" si="60"/>
        <v>0.89765830172162242</v>
      </c>
      <c r="M449" s="72">
        <v>6321</v>
      </c>
      <c r="N449" s="40">
        <f t="shared" si="55"/>
        <v>4.6111759556463378E-2</v>
      </c>
      <c r="O449" s="72">
        <v>163</v>
      </c>
      <c r="P449" s="40">
        <f t="shared" si="56"/>
        <v>1.1890866647213305E-3</v>
      </c>
      <c r="Q449" s="72">
        <v>8</v>
      </c>
      <c r="R449" s="40">
        <f t="shared" si="57"/>
        <v>5.8360081704114384E-5</v>
      </c>
      <c r="S449" s="72">
        <v>7537</v>
      </c>
      <c r="T449" s="73">
        <f t="shared" si="58"/>
        <v>5.4982491975488768E-2</v>
      </c>
      <c r="U449" s="42"/>
      <c r="V449" s="42"/>
      <c r="W449" s="42"/>
    </row>
    <row r="450" spans="2:23" ht="12.75">
      <c r="B450" s="69" t="s">
        <v>611</v>
      </c>
      <c r="C450" s="119" t="str">
        <f>VLOOKUP(B450,[1]Sheet1!$A$2:$B$1929,2,FALSE)</f>
        <v>Therapeutic Colonoscopy, 19 years and over</v>
      </c>
      <c r="D450" s="71">
        <v>96970</v>
      </c>
      <c r="E450" s="118">
        <v>406</v>
      </c>
      <c r="F450" s="40">
        <f t="shared" si="53"/>
        <v>4.186861916056512E-3</v>
      </c>
      <c r="G450" s="72">
        <v>19</v>
      </c>
      <c r="H450" s="40">
        <f t="shared" si="54"/>
        <v>1.9593688769722594E-4</v>
      </c>
      <c r="I450" s="171">
        <v>117</v>
      </c>
      <c r="J450" s="73">
        <f t="shared" si="59"/>
        <v>1.2065587295039704E-3</v>
      </c>
      <c r="K450" s="69">
        <v>86844</v>
      </c>
      <c r="L450" s="74">
        <f t="shared" si="60"/>
        <v>0.89557595132515211</v>
      </c>
      <c r="M450" s="72">
        <v>6634</v>
      </c>
      <c r="N450" s="40">
        <f t="shared" si="55"/>
        <v>6.8412911209652469E-2</v>
      </c>
      <c r="O450" s="72">
        <v>90</v>
      </c>
      <c r="P450" s="40">
        <f t="shared" si="56"/>
        <v>9.2812209961843869E-4</v>
      </c>
      <c r="Q450" s="72">
        <v>5</v>
      </c>
      <c r="R450" s="40">
        <f t="shared" si="57"/>
        <v>5.1562338867691041E-5</v>
      </c>
      <c r="S450" s="72">
        <v>3397</v>
      </c>
      <c r="T450" s="73">
        <f t="shared" si="58"/>
        <v>3.5031453026709292E-2</v>
      </c>
      <c r="U450" s="42"/>
      <c r="V450" s="42"/>
      <c r="W450" s="42"/>
    </row>
    <row r="451" spans="2:23" ht="12.75">
      <c r="B451" s="69" t="s">
        <v>612</v>
      </c>
      <c r="C451" s="119" t="str">
        <f>VLOOKUP(B451,[1]Sheet1!$A$2:$B$1929,2,FALSE)</f>
        <v>Diagnostic Flexible Sigmoidoscopy, 19 years and over</v>
      </c>
      <c r="D451" s="71">
        <v>122700</v>
      </c>
      <c r="E451" s="118">
        <v>53</v>
      </c>
      <c r="F451" s="40">
        <f t="shared" si="53"/>
        <v>4.3194784026079867E-4</v>
      </c>
      <c r="G451" s="72">
        <v>42</v>
      </c>
      <c r="H451" s="40">
        <f t="shared" si="54"/>
        <v>3.4229828850855748E-4</v>
      </c>
      <c r="I451" s="171">
        <v>234</v>
      </c>
      <c r="J451" s="73">
        <f t="shared" si="59"/>
        <v>1.9070904645476772E-3</v>
      </c>
      <c r="K451" s="69">
        <v>110972</v>
      </c>
      <c r="L451" s="74">
        <f t="shared" si="60"/>
        <v>0.90441727791361048</v>
      </c>
      <c r="M451" s="72">
        <v>4862</v>
      </c>
      <c r="N451" s="40">
        <f t="shared" si="55"/>
        <v>3.9625101874490629E-2</v>
      </c>
      <c r="O451" s="72">
        <v>407</v>
      </c>
      <c r="P451" s="40">
        <f t="shared" si="56"/>
        <v>3.3170334148329259E-3</v>
      </c>
      <c r="Q451" s="72">
        <v>27</v>
      </c>
      <c r="R451" s="40">
        <f t="shared" si="57"/>
        <v>2.2004889975550123E-4</v>
      </c>
      <c r="S451" s="72">
        <v>6432</v>
      </c>
      <c r="T451" s="73">
        <f t="shared" si="58"/>
        <v>5.2420537897310514E-2</v>
      </c>
      <c r="U451" s="42"/>
      <c r="V451" s="42"/>
      <c r="W451" s="42"/>
    </row>
    <row r="452" spans="2:23" ht="12.75">
      <c r="B452" s="69" t="s">
        <v>613</v>
      </c>
      <c r="C452" s="119" t="str">
        <f>VLOOKUP(B452,[1]Sheet1!$A$2:$B$1929,2,FALSE)</f>
        <v>Diagnostic Flexible Sigmoidoscopy with Biopsy, 19 years and over</v>
      </c>
      <c r="D452" s="71">
        <v>68151</v>
      </c>
      <c r="E452" s="118">
        <v>85</v>
      </c>
      <c r="F452" s="40">
        <f t="shared" si="53"/>
        <v>1.2472304148141626E-3</v>
      </c>
      <c r="G452" s="72">
        <v>81</v>
      </c>
      <c r="H452" s="40">
        <f t="shared" si="54"/>
        <v>1.1885372188229079E-3</v>
      </c>
      <c r="I452" s="171">
        <v>295</v>
      </c>
      <c r="J452" s="73">
        <f t="shared" si="59"/>
        <v>4.3286232043550348E-3</v>
      </c>
      <c r="K452" s="69">
        <v>61882</v>
      </c>
      <c r="L452" s="74">
        <f t="shared" si="60"/>
        <v>0.90801308858270602</v>
      </c>
      <c r="M452" s="72">
        <v>3139</v>
      </c>
      <c r="N452" s="40">
        <f t="shared" si="55"/>
        <v>4.6059485554137136E-2</v>
      </c>
      <c r="O452" s="72">
        <v>404</v>
      </c>
      <c r="P452" s="40">
        <f t="shared" si="56"/>
        <v>5.9280127951167258E-3</v>
      </c>
      <c r="Q452" s="72">
        <v>18</v>
      </c>
      <c r="R452" s="40">
        <f t="shared" si="57"/>
        <v>2.6411938196064621E-4</v>
      </c>
      <c r="S452" s="72">
        <v>2708</v>
      </c>
      <c r="T452" s="73">
        <f t="shared" si="58"/>
        <v>3.9735293686079441E-2</v>
      </c>
      <c r="U452" s="42"/>
      <c r="V452" s="42"/>
      <c r="W452" s="42"/>
    </row>
    <row r="453" spans="2:23" ht="12.75">
      <c r="B453" s="69" t="s">
        <v>614</v>
      </c>
      <c r="C453" s="119" t="str">
        <f>VLOOKUP(B453,[1]Sheet1!$A$2:$B$1929,2,FALSE)</f>
        <v>Therapeutic Flexible Sigmoidoscopy, 19 years and over</v>
      </c>
      <c r="D453" s="71">
        <v>21636</v>
      </c>
      <c r="E453" s="118">
        <v>18</v>
      </c>
      <c r="F453" s="40">
        <f t="shared" si="53"/>
        <v>8.3194675540765393E-4</v>
      </c>
      <c r="G453" s="72">
        <v>7</v>
      </c>
      <c r="H453" s="40">
        <f t="shared" si="54"/>
        <v>3.2353484932519876E-4</v>
      </c>
      <c r="I453" s="171">
        <v>255</v>
      </c>
      <c r="J453" s="73">
        <f t="shared" si="59"/>
        <v>1.1785912368275097E-2</v>
      </c>
      <c r="K453" s="69">
        <v>19680</v>
      </c>
      <c r="L453" s="74">
        <f t="shared" si="60"/>
        <v>0.90959511924570158</v>
      </c>
      <c r="M453" s="72">
        <v>1162</v>
      </c>
      <c r="N453" s="40">
        <f t="shared" si="55"/>
        <v>5.3706784987982994E-2</v>
      </c>
      <c r="O453" s="72">
        <v>76</v>
      </c>
      <c r="P453" s="40">
        <f t="shared" si="56"/>
        <v>3.5126640783878721E-3</v>
      </c>
      <c r="Q453" s="72">
        <v>2</v>
      </c>
      <c r="R453" s="40">
        <f t="shared" si="57"/>
        <v>9.2438528378628216E-5</v>
      </c>
      <c r="S453" s="72">
        <v>716</v>
      </c>
      <c r="T453" s="73">
        <f t="shared" si="58"/>
        <v>3.3092993159548903E-2</v>
      </c>
      <c r="U453" s="42"/>
      <c r="V453" s="42"/>
      <c r="W453" s="42"/>
    </row>
    <row r="454" spans="2:23" ht="12.75">
      <c r="B454" s="69" t="s">
        <v>615</v>
      </c>
      <c r="C454" s="119" t="str">
        <f>VLOOKUP(B454,[1]Sheet1!$A$2:$B$1929,2,FALSE)</f>
        <v>Diagnostic or Therapeutic, Rigid Sigmoidoscopy, 19 years and over</v>
      </c>
      <c r="D454" s="71">
        <v>3675</v>
      </c>
      <c r="E454" s="118">
        <v>25</v>
      </c>
      <c r="F454" s="40">
        <f t="shared" si="53"/>
        <v>6.8027210884353739E-3</v>
      </c>
      <c r="G454" s="72">
        <v>25</v>
      </c>
      <c r="H454" s="40">
        <f t="shared" si="54"/>
        <v>6.8027210884353739E-3</v>
      </c>
      <c r="I454" s="171">
        <v>62</v>
      </c>
      <c r="J454" s="73">
        <f t="shared" si="59"/>
        <v>1.6870748299319727E-2</v>
      </c>
      <c r="K454" s="69">
        <v>3337</v>
      </c>
      <c r="L454" s="74">
        <f t="shared" si="60"/>
        <v>0.90802721088435379</v>
      </c>
      <c r="M454" s="72">
        <v>220</v>
      </c>
      <c r="N454" s="40">
        <f t="shared" si="55"/>
        <v>5.9863945578231291E-2</v>
      </c>
      <c r="O454" s="72">
        <v>35</v>
      </c>
      <c r="P454" s="40">
        <f t="shared" si="56"/>
        <v>9.5238095238095247E-3</v>
      </c>
      <c r="Q454" s="72">
        <v>4</v>
      </c>
      <c r="R454" s="40">
        <f t="shared" si="57"/>
        <v>1.0884353741496598E-3</v>
      </c>
      <c r="S454" s="72">
        <v>79</v>
      </c>
      <c r="T454" s="73">
        <f t="shared" si="58"/>
        <v>2.1496598639455782E-2</v>
      </c>
      <c r="U454" s="42"/>
      <c r="V454" s="42"/>
      <c r="W454" s="42"/>
    </row>
    <row r="455" spans="2:23" ht="12.75">
      <c r="B455" s="69" t="s">
        <v>616</v>
      </c>
      <c r="C455" s="119" t="str">
        <f>VLOOKUP(B455,[1]Sheet1!$A$2:$B$1929,2,FALSE)</f>
        <v>Endoscopic or Intermediate, Lower GI Tract Procedures, between 2 and 18 years</v>
      </c>
      <c r="D455" s="71">
        <v>5649</v>
      </c>
      <c r="E455" s="118">
        <v>4914</v>
      </c>
      <c r="F455" s="40">
        <f t="shared" si="53"/>
        <v>0.86988847583643125</v>
      </c>
      <c r="G455" s="72">
        <v>4897</v>
      </c>
      <c r="H455" s="40">
        <f t="shared" si="54"/>
        <v>0.86687909364489291</v>
      </c>
      <c r="I455" s="171">
        <v>3801</v>
      </c>
      <c r="J455" s="73">
        <f t="shared" si="59"/>
        <v>0.67286245353159846</v>
      </c>
      <c r="K455" s="69">
        <v>5135</v>
      </c>
      <c r="L455" s="74">
        <f t="shared" si="60"/>
        <v>0.90901044432642941</v>
      </c>
      <c r="M455" s="72">
        <v>350</v>
      </c>
      <c r="N455" s="40">
        <f t="shared" si="55"/>
        <v>6.1957868649318466E-2</v>
      </c>
      <c r="O455" s="72">
        <v>45</v>
      </c>
      <c r="P455" s="40">
        <f t="shared" si="56"/>
        <v>7.9660116834838028E-3</v>
      </c>
      <c r="Q455" s="72">
        <v>2</v>
      </c>
      <c r="R455" s="40">
        <f t="shared" si="57"/>
        <v>3.5404496371039119E-4</v>
      </c>
      <c r="S455" s="72">
        <v>117</v>
      </c>
      <c r="T455" s="73">
        <f t="shared" si="58"/>
        <v>2.0711630377057887E-2</v>
      </c>
      <c r="U455" s="42"/>
      <c r="V455" s="42"/>
      <c r="W455" s="42"/>
    </row>
    <row r="456" spans="2:23" ht="12.75">
      <c r="B456" s="69" t="s">
        <v>617</v>
      </c>
      <c r="C456" s="119" t="str">
        <f>VLOOKUP(B456,[1]Sheet1!$A$2:$B$1929,2,FALSE)</f>
        <v>Endoscopic or Intermediate, Lower GI Tract Procedures, 1 year and under</v>
      </c>
      <c r="D456" s="71">
        <v>502</v>
      </c>
      <c r="E456" s="118">
        <v>466</v>
      </c>
      <c r="F456" s="40">
        <f t="shared" si="53"/>
        <v>0.92828685258964139</v>
      </c>
      <c r="G456" s="72">
        <v>465</v>
      </c>
      <c r="H456" s="40">
        <f t="shared" si="54"/>
        <v>0.92629482071713143</v>
      </c>
      <c r="I456" s="171">
        <v>485</v>
      </c>
      <c r="J456" s="73">
        <f t="shared" si="59"/>
        <v>0.96613545816733071</v>
      </c>
      <c r="K456" s="69">
        <v>472</v>
      </c>
      <c r="L456" s="74">
        <f t="shared" si="60"/>
        <v>0.94023904382470125</v>
      </c>
      <c r="M456" s="72">
        <v>13</v>
      </c>
      <c r="N456" s="40">
        <f t="shared" si="55"/>
        <v>2.5896414342629483E-2</v>
      </c>
      <c r="O456" s="72">
        <v>13</v>
      </c>
      <c r="P456" s="40">
        <f t="shared" si="56"/>
        <v>2.5896414342629483E-2</v>
      </c>
      <c r="Q456" s="72">
        <v>2</v>
      </c>
      <c r="R456" s="40">
        <f t="shared" si="57"/>
        <v>3.9840637450199202E-3</v>
      </c>
      <c r="S456" s="72">
        <v>2</v>
      </c>
      <c r="T456" s="73">
        <f t="shared" si="58"/>
        <v>3.9840637450199202E-3</v>
      </c>
      <c r="U456" s="42"/>
      <c r="V456" s="42"/>
      <c r="W456" s="42"/>
    </row>
    <row r="457" spans="2:23" ht="12.75">
      <c r="B457" s="69" t="s">
        <v>618</v>
      </c>
      <c r="C457" s="119" t="str">
        <f>VLOOKUP(B457,[1]Sheet1!$A$2:$B$1929,2,FALSE)</f>
        <v>Intermediate Upper GI Tract Procedures, 19 years and over</v>
      </c>
      <c r="D457" s="71">
        <v>8739</v>
      </c>
      <c r="E457" s="118">
        <v>95</v>
      </c>
      <c r="F457" s="40">
        <f t="shared" si="53"/>
        <v>1.0870809017050006E-2</v>
      </c>
      <c r="G457" s="72">
        <v>91</v>
      </c>
      <c r="H457" s="40">
        <f t="shared" si="54"/>
        <v>1.04130907426479E-2</v>
      </c>
      <c r="I457" s="171">
        <v>386</v>
      </c>
      <c r="J457" s="73">
        <f t="shared" si="59"/>
        <v>4.4169813479803179E-2</v>
      </c>
      <c r="K457" s="69">
        <v>7516</v>
      </c>
      <c r="L457" s="74">
        <f t="shared" si="60"/>
        <v>0.86005263760155626</v>
      </c>
      <c r="M457" s="72">
        <v>1126</v>
      </c>
      <c r="N457" s="40">
        <f t="shared" si="55"/>
        <v>0.12884769424419271</v>
      </c>
      <c r="O457" s="72">
        <v>68</v>
      </c>
      <c r="P457" s="40">
        <f t="shared" si="56"/>
        <v>7.7812106648357934E-3</v>
      </c>
      <c r="Q457" s="72">
        <v>6</v>
      </c>
      <c r="R457" s="40">
        <f t="shared" si="57"/>
        <v>6.865774116031583E-4</v>
      </c>
      <c r="S457" s="72">
        <v>23</v>
      </c>
      <c r="T457" s="73">
        <f t="shared" si="58"/>
        <v>2.6318800778121067E-3</v>
      </c>
      <c r="U457" s="42"/>
      <c r="V457" s="42"/>
      <c r="W457" s="42"/>
    </row>
    <row r="458" spans="2:23" ht="12.75">
      <c r="B458" s="69" t="s">
        <v>619</v>
      </c>
      <c r="C458" s="119" t="str">
        <f>VLOOKUP(B458,[1]Sheet1!$A$2:$B$1929,2,FALSE)</f>
        <v>Diagnostic Endoscopic Upper GI Tract Procedures, 19 years and over</v>
      </c>
      <c r="D458" s="71">
        <v>164971</v>
      </c>
      <c r="E458" s="118">
        <v>156</v>
      </c>
      <c r="F458" s="40">
        <f t="shared" si="53"/>
        <v>9.456207454643543E-4</v>
      </c>
      <c r="G458" s="72">
        <v>138</v>
      </c>
      <c r="H458" s="40">
        <f t="shared" si="54"/>
        <v>8.3651065944923648E-4</v>
      </c>
      <c r="I458" s="171">
        <v>1432</v>
      </c>
      <c r="J458" s="73">
        <f t="shared" si="59"/>
        <v>8.6803135096471494E-3</v>
      </c>
      <c r="K458" s="69">
        <v>149458</v>
      </c>
      <c r="L458" s="74">
        <f t="shared" si="60"/>
        <v>0.90596529086930433</v>
      </c>
      <c r="M458" s="72">
        <v>6924</v>
      </c>
      <c r="N458" s="40">
        <f t="shared" si="55"/>
        <v>4.1971013087148651E-2</v>
      </c>
      <c r="O458" s="72">
        <v>1317</v>
      </c>
      <c r="P458" s="40">
        <f t="shared" si="56"/>
        <v>7.9832212934394537E-3</v>
      </c>
      <c r="Q458" s="72">
        <v>53</v>
      </c>
      <c r="R458" s="40">
        <f t="shared" si="57"/>
        <v>3.2126858660006913E-4</v>
      </c>
      <c r="S458" s="72">
        <v>7219</v>
      </c>
      <c r="T458" s="73">
        <f t="shared" si="58"/>
        <v>4.3759206163507529E-2</v>
      </c>
      <c r="U458" s="42"/>
      <c r="V458" s="42"/>
      <c r="W458" s="42"/>
    </row>
    <row r="459" spans="2:23" ht="12.75">
      <c r="B459" s="69" t="s">
        <v>620</v>
      </c>
      <c r="C459" s="119" t="str">
        <f>VLOOKUP(B459,[1]Sheet1!$A$2:$B$1929,2,FALSE)</f>
        <v>Diagnostic Endoscopic Upper GI Tract Procedures with Biopsy, 19 years and over</v>
      </c>
      <c r="D459" s="71">
        <v>315863</v>
      </c>
      <c r="E459" s="118">
        <v>132</v>
      </c>
      <c r="F459" s="40">
        <f t="shared" ref="F459:F522" si="61">E459/$D459</f>
        <v>4.1790269832174076E-4</v>
      </c>
      <c r="G459" s="72">
        <v>119</v>
      </c>
      <c r="H459" s="40">
        <f t="shared" ref="H459:H522" si="62">G459/$D459</f>
        <v>3.7674561439611477E-4</v>
      </c>
      <c r="I459" s="171">
        <v>1071</v>
      </c>
      <c r="J459" s="73">
        <f t="shared" si="59"/>
        <v>3.3907105295650328E-3</v>
      </c>
      <c r="K459" s="69">
        <v>284184</v>
      </c>
      <c r="L459" s="74">
        <f t="shared" si="60"/>
        <v>0.89970651833231496</v>
      </c>
      <c r="M459" s="72">
        <v>13438</v>
      </c>
      <c r="N459" s="40">
        <f t="shared" ref="N459:N522" si="63">M459/$D459</f>
        <v>4.2543761060966308E-2</v>
      </c>
      <c r="O459" s="72">
        <v>1488</v>
      </c>
      <c r="P459" s="40">
        <f t="shared" ref="P459:P522" si="64">O459/$D459</f>
        <v>4.7109031447178052E-3</v>
      </c>
      <c r="Q459" s="72">
        <v>48</v>
      </c>
      <c r="R459" s="40">
        <f t="shared" ref="R459:R522" si="65">Q459/$D459</f>
        <v>1.5196461757154209E-4</v>
      </c>
      <c r="S459" s="72">
        <v>16705</v>
      </c>
      <c r="T459" s="73">
        <f t="shared" ref="T459:T522" si="66">S459/$D459</f>
        <v>5.2886852844429386E-2</v>
      </c>
      <c r="U459" s="42"/>
      <c r="V459" s="42"/>
      <c r="W459" s="42"/>
    </row>
    <row r="460" spans="2:23" ht="12.75">
      <c r="B460" s="69" t="s">
        <v>621</v>
      </c>
      <c r="C460" s="119" t="str">
        <f>VLOOKUP(B460,[1]Sheet1!$A$2:$B$1929,2,FALSE)</f>
        <v>Endoscopic or Intermediate, Upper GI Tract Procedures, between 2 and 18 years</v>
      </c>
      <c r="D460" s="71">
        <v>9876</v>
      </c>
      <c r="E460" s="118">
        <v>8517</v>
      </c>
      <c r="F460" s="40">
        <f t="shared" si="61"/>
        <v>0.86239368165249086</v>
      </c>
      <c r="G460" s="72">
        <v>8418</v>
      </c>
      <c r="H460" s="40">
        <f t="shared" si="62"/>
        <v>0.85236938031591736</v>
      </c>
      <c r="I460" s="171">
        <v>7584</v>
      </c>
      <c r="J460" s="73">
        <f t="shared" ref="J460:J523" si="67">I460/$D460</f>
        <v>0.76792223572296481</v>
      </c>
      <c r="K460" s="69">
        <v>9257</v>
      </c>
      <c r="L460" s="74">
        <f t="shared" si="60"/>
        <v>0.93732280275415147</v>
      </c>
      <c r="M460" s="72">
        <v>445</v>
      </c>
      <c r="N460" s="40">
        <f t="shared" si="63"/>
        <v>4.505872823005265E-2</v>
      </c>
      <c r="O460" s="72">
        <v>59</v>
      </c>
      <c r="P460" s="40">
        <f t="shared" si="64"/>
        <v>5.9740785743215875E-3</v>
      </c>
      <c r="Q460" s="72">
        <v>1</v>
      </c>
      <c r="R460" s="40">
        <f t="shared" si="65"/>
        <v>1.012555690562981E-4</v>
      </c>
      <c r="S460" s="72">
        <v>114</v>
      </c>
      <c r="T460" s="73">
        <f t="shared" si="66"/>
        <v>1.1543134872417983E-2</v>
      </c>
      <c r="U460" s="42"/>
      <c r="V460" s="42"/>
      <c r="W460" s="42"/>
    </row>
    <row r="461" spans="2:23" ht="12.75">
      <c r="B461" s="69" t="s">
        <v>622</v>
      </c>
      <c r="C461" s="119" t="str">
        <f>VLOOKUP(B461,[1]Sheet1!$A$2:$B$1929,2,FALSE)</f>
        <v>Endoscopic or Intermediate, Upper GI Tract Procedures, 1 year and under</v>
      </c>
      <c r="D461" s="71">
        <v>1825</v>
      </c>
      <c r="E461" s="118">
        <v>1659</v>
      </c>
      <c r="F461" s="40">
        <f t="shared" si="61"/>
        <v>0.90904109589041093</v>
      </c>
      <c r="G461" s="72">
        <v>1632</v>
      </c>
      <c r="H461" s="40">
        <f t="shared" si="62"/>
        <v>0.89424657534246577</v>
      </c>
      <c r="I461" s="171">
        <v>1663</v>
      </c>
      <c r="J461" s="73">
        <f t="shared" si="67"/>
        <v>0.91123287671232878</v>
      </c>
      <c r="K461" s="69">
        <v>1731</v>
      </c>
      <c r="L461" s="74">
        <f t="shared" si="60"/>
        <v>0.94849315068493145</v>
      </c>
      <c r="M461" s="72">
        <v>75</v>
      </c>
      <c r="N461" s="40">
        <f t="shared" si="63"/>
        <v>4.1095890410958902E-2</v>
      </c>
      <c r="O461" s="72">
        <v>14</v>
      </c>
      <c r="P461" s="40">
        <f t="shared" si="64"/>
        <v>7.6712328767123287E-3</v>
      </c>
      <c r="Q461" s="72">
        <v>1</v>
      </c>
      <c r="R461" s="40">
        <f t="shared" si="65"/>
        <v>5.4794520547945202E-4</v>
      </c>
      <c r="S461" s="72">
        <v>4</v>
      </c>
      <c r="T461" s="73">
        <f t="shared" si="66"/>
        <v>2.1917808219178081E-3</v>
      </c>
      <c r="U461" s="42"/>
      <c r="V461" s="42"/>
      <c r="W461" s="42"/>
    </row>
    <row r="462" spans="2:23" ht="12.75">
      <c r="B462" s="69" t="s">
        <v>623</v>
      </c>
      <c r="C462" s="119" t="str">
        <f>VLOOKUP(B462,[1]Sheet1!$A$2:$B$1929,2,FALSE)</f>
        <v>Combined Upper and Lower GI Tract Diagnostic Endoscopic Procedures</v>
      </c>
      <c r="D462" s="71">
        <v>6475</v>
      </c>
      <c r="E462" s="118">
        <v>264</v>
      </c>
      <c r="F462" s="40">
        <f t="shared" si="61"/>
        <v>4.077220077220077E-2</v>
      </c>
      <c r="G462" s="72">
        <v>261</v>
      </c>
      <c r="H462" s="40">
        <f t="shared" si="62"/>
        <v>4.0308880308880309E-2</v>
      </c>
      <c r="I462" s="171">
        <v>257</v>
      </c>
      <c r="J462" s="73">
        <f t="shared" si="67"/>
        <v>3.9691119691119693E-2</v>
      </c>
      <c r="K462" s="69">
        <v>5874</v>
      </c>
      <c r="L462" s="74">
        <f t="shared" si="60"/>
        <v>0.90718146718146719</v>
      </c>
      <c r="M462" s="72">
        <v>316</v>
      </c>
      <c r="N462" s="40">
        <f t="shared" si="63"/>
        <v>4.8803088803088805E-2</v>
      </c>
      <c r="O462" s="72">
        <v>86</v>
      </c>
      <c r="P462" s="40">
        <f t="shared" si="64"/>
        <v>1.3281853281853282E-2</v>
      </c>
      <c r="Q462" s="72">
        <v>6</v>
      </c>
      <c r="R462" s="40">
        <f t="shared" si="65"/>
        <v>9.2664092664092659E-4</v>
      </c>
      <c r="S462" s="72">
        <v>193</v>
      </c>
      <c r="T462" s="73">
        <f t="shared" si="66"/>
        <v>2.9806949806949808E-2</v>
      </c>
      <c r="U462" s="42"/>
      <c r="V462" s="42"/>
      <c r="W462" s="42"/>
    </row>
    <row r="463" spans="2:23" ht="12.75">
      <c r="B463" s="69" t="s">
        <v>624</v>
      </c>
      <c r="C463" s="119" t="str">
        <f>VLOOKUP(B463,[1]Sheet1!$A$2:$B$1929,2,FALSE)</f>
        <v>Combined Upper and Lower GI Tract Diagnostic Endoscopic Procedures with Biopsy, 19 years and over</v>
      </c>
      <c r="D463" s="71">
        <v>41382</v>
      </c>
      <c r="E463" s="118">
        <v>7</v>
      </c>
      <c r="F463" s="40">
        <f t="shared" si="61"/>
        <v>1.6915567154801605E-4</v>
      </c>
      <c r="G463" s="72">
        <v>6</v>
      </c>
      <c r="H463" s="40">
        <f t="shared" si="62"/>
        <v>1.4499057561258519E-4</v>
      </c>
      <c r="I463" s="171">
        <v>38</v>
      </c>
      <c r="J463" s="73">
        <f t="shared" si="67"/>
        <v>9.1827364554637281E-4</v>
      </c>
      <c r="K463" s="69">
        <v>38612</v>
      </c>
      <c r="L463" s="74">
        <f t="shared" ref="L463:L526" si="68">K463/$D463</f>
        <v>0.93306268425885652</v>
      </c>
      <c r="M463" s="72">
        <v>1782</v>
      </c>
      <c r="N463" s="40">
        <f t="shared" si="63"/>
        <v>4.3062200956937802E-2</v>
      </c>
      <c r="O463" s="72">
        <v>117</v>
      </c>
      <c r="P463" s="40">
        <f t="shared" si="64"/>
        <v>2.8273162244454109E-3</v>
      </c>
      <c r="Q463" s="72">
        <v>5</v>
      </c>
      <c r="R463" s="40">
        <f t="shared" si="65"/>
        <v>1.2082547967715432E-4</v>
      </c>
      <c r="S463" s="72">
        <v>866</v>
      </c>
      <c r="T463" s="73">
        <f t="shared" si="66"/>
        <v>2.0926973080083129E-2</v>
      </c>
      <c r="U463" s="42"/>
      <c r="V463" s="42"/>
      <c r="W463" s="42"/>
    </row>
    <row r="464" spans="2:23" ht="12.75">
      <c r="B464" s="69" t="s">
        <v>625</v>
      </c>
      <c r="C464" s="119" t="str">
        <f>VLOOKUP(B464,[1]Sheet1!$A$2:$B$1929,2,FALSE)</f>
        <v>Combined Upper and Lower GI Tract Diagnostic Endoscopic Procedures with Biopsy, 18 years and under</v>
      </c>
      <c r="D464" s="71">
        <v>3430</v>
      </c>
      <c r="E464" s="118">
        <v>3424</v>
      </c>
      <c r="F464" s="40">
        <f t="shared" si="61"/>
        <v>0.99825072886297372</v>
      </c>
      <c r="G464" s="72">
        <v>3392</v>
      </c>
      <c r="H464" s="40">
        <f t="shared" si="62"/>
        <v>0.98892128279883385</v>
      </c>
      <c r="I464" s="171">
        <v>3279</v>
      </c>
      <c r="J464" s="73">
        <f t="shared" si="67"/>
        <v>0.95597667638483963</v>
      </c>
      <c r="K464" s="69">
        <v>3169</v>
      </c>
      <c r="L464" s="74">
        <f t="shared" si="68"/>
        <v>0.92390670553935861</v>
      </c>
      <c r="M464" s="72">
        <v>247</v>
      </c>
      <c r="N464" s="40">
        <f t="shared" si="63"/>
        <v>7.2011661807580174E-2</v>
      </c>
      <c r="O464" s="72">
        <v>6</v>
      </c>
      <c r="P464" s="40">
        <f t="shared" si="64"/>
        <v>1.749271137026239E-3</v>
      </c>
      <c r="Q464" s="72">
        <v>0</v>
      </c>
      <c r="R464" s="40">
        <f t="shared" si="65"/>
        <v>0</v>
      </c>
      <c r="S464" s="72">
        <v>8</v>
      </c>
      <c r="T464" s="73">
        <f t="shared" si="66"/>
        <v>2.3323615160349854E-3</v>
      </c>
      <c r="U464" s="42"/>
      <c r="V464" s="42"/>
      <c r="W464" s="42"/>
    </row>
    <row r="465" spans="2:23" ht="12.75">
      <c r="B465" s="69" t="s">
        <v>626</v>
      </c>
      <c r="C465" s="119" t="str">
        <f>VLOOKUP(B465,[1]Sheet1!$A$2:$B$1929,2,FALSE)</f>
        <v>Combined Upper and Lower GI Tract Therapeutic Endoscopic Procedures</v>
      </c>
      <c r="D465" s="71">
        <v>8984</v>
      </c>
      <c r="E465" s="118">
        <v>64</v>
      </c>
      <c r="F465" s="40">
        <f t="shared" si="61"/>
        <v>7.1237756010685662E-3</v>
      </c>
      <c r="G465" s="72">
        <v>61</v>
      </c>
      <c r="H465" s="40">
        <f t="shared" si="62"/>
        <v>6.7898486197684772E-3</v>
      </c>
      <c r="I465" s="171">
        <v>79</v>
      </c>
      <c r="J465" s="73">
        <f t="shared" si="67"/>
        <v>8.7934105075690109E-3</v>
      </c>
      <c r="K465" s="69">
        <v>8196</v>
      </c>
      <c r="L465" s="74">
        <f t="shared" si="68"/>
        <v>0.91228851291184332</v>
      </c>
      <c r="M465" s="72">
        <v>664</v>
      </c>
      <c r="N465" s="40">
        <f t="shared" si="63"/>
        <v>7.3909171861086378E-2</v>
      </c>
      <c r="O465" s="72">
        <v>20</v>
      </c>
      <c r="P465" s="40">
        <f t="shared" si="64"/>
        <v>2.2261798753339269E-3</v>
      </c>
      <c r="Q465" s="72">
        <v>2</v>
      </c>
      <c r="R465" s="40">
        <f t="shared" si="65"/>
        <v>2.2261798753339269E-4</v>
      </c>
      <c r="S465" s="72">
        <v>102</v>
      </c>
      <c r="T465" s="73">
        <f t="shared" si="66"/>
        <v>1.1353517364203028E-2</v>
      </c>
      <c r="U465" s="42"/>
      <c r="V465" s="42"/>
      <c r="W465" s="42"/>
    </row>
    <row r="466" spans="2:23" ht="12.75">
      <c r="B466" s="69" t="s">
        <v>627</v>
      </c>
      <c r="C466" s="119" t="str">
        <f>VLOOKUP(B466,[1]Sheet1!$A$2:$B$1929,2,FALSE)</f>
        <v>Very Major Small Intestine Procedures, 19 years and over with CC</v>
      </c>
      <c r="D466" s="71">
        <v>6574</v>
      </c>
      <c r="E466" s="118">
        <v>237</v>
      </c>
      <c r="F466" s="40">
        <f t="shared" si="61"/>
        <v>3.6051110435047155E-2</v>
      </c>
      <c r="G466" s="72">
        <v>179</v>
      </c>
      <c r="H466" s="40">
        <f t="shared" si="62"/>
        <v>2.7228475813811985E-2</v>
      </c>
      <c r="I466" s="171">
        <v>2514</v>
      </c>
      <c r="J466" s="73">
        <f t="shared" si="67"/>
        <v>0.38241557651353819</v>
      </c>
      <c r="K466" s="69">
        <v>5542</v>
      </c>
      <c r="L466" s="74">
        <f t="shared" si="68"/>
        <v>0.84301794949802256</v>
      </c>
      <c r="M466" s="72">
        <v>786</v>
      </c>
      <c r="N466" s="40">
        <f t="shared" si="63"/>
        <v>0.11956191055673866</v>
      </c>
      <c r="O466" s="72">
        <v>216</v>
      </c>
      <c r="P466" s="40">
        <f t="shared" si="64"/>
        <v>3.2856708244599936E-2</v>
      </c>
      <c r="Q466" s="72">
        <v>7</v>
      </c>
      <c r="R466" s="40">
        <f t="shared" si="65"/>
        <v>1.0648007301490721E-3</v>
      </c>
      <c r="S466" s="72">
        <v>23</v>
      </c>
      <c r="T466" s="73">
        <f t="shared" si="66"/>
        <v>3.4986309704898083E-3</v>
      </c>
      <c r="U466" s="42"/>
      <c r="V466" s="42"/>
      <c r="W466" s="42"/>
    </row>
    <row r="467" spans="2:23" ht="12.75">
      <c r="B467" s="69" t="s">
        <v>628</v>
      </c>
      <c r="C467" s="119" t="str">
        <f>VLOOKUP(B467,[1]Sheet1!$A$2:$B$1929,2,FALSE)</f>
        <v>Very Major Small Intestine Procedures, 19 years and over without CC</v>
      </c>
      <c r="D467" s="71">
        <v>1777</v>
      </c>
      <c r="E467" s="118">
        <v>14</v>
      </c>
      <c r="F467" s="40">
        <f t="shared" si="61"/>
        <v>7.878446820483961E-3</v>
      </c>
      <c r="G467" s="72">
        <v>14</v>
      </c>
      <c r="H467" s="40">
        <f t="shared" si="62"/>
        <v>7.878446820483961E-3</v>
      </c>
      <c r="I467" s="171">
        <v>485</v>
      </c>
      <c r="J467" s="73">
        <f t="shared" si="67"/>
        <v>0.27293190770962295</v>
      </c>
      <c r="K467" s="69">
        <v>1534</v>
      </c>
      <c r="L467" s="74">
        <f t="shared" si="68"/>
        <v>0.86325267304445696</v>
      </c>
      <c r="M467" s="72">
        <v>158</v>
      </c>
      <c r="N467" s="40">
        <f t="shared" si="63"/>
        <v>8.8913899831176146E-2</v>
      </c>
      <c r="O467" s="72">
        <v>72</v>
      </c>
      <c r="P467" s="40">
        <f t="shared" si="64"/>
        <v>4.0517726505346088E-2</v>
      </c>
      <c r="Q467" s="72">
        <v>5</v>
      </c>
      <c r="R467" s="40">
        <f t="shared" si="65"/>
        <v>2.8137310073157004E-3</v>
      </c>
      <c r="S467" s="72">
        <v>8</v>
      </c>
      <c r="T467" s="73">
        <f t="shared" si="66"/>
        <v>4.5019696117051212E-3</v>
      </c>
      <c r="U467" s="42"/>
      <c r="V467" s="42"/>
      <c r="W467" s="42"/>
    </row>
    <row r="468" spans="2:23" ht="12.75">
      <c r="B468" s="69" t="s">
        <v>629</v>
      </c>
      <c r="C468" s="119" t="str">
        <f>VLOOKUP(B468,[1]Sheet1!$A$2:$B$1929,2,FALSE)</f>
        <v>Major Small Intestine Procedures, 19 years and over with CC</v>
      </c>
      <c r="D468" s="71">
        <v>7314</v>
      </c>
      <c r="E468" s="118">
        <v>127</v>
      </c>
      <c r="F468" s="40">
        <f t="shared" si="61"/>
        <v>1.7363959529669126E-2</v>
      </c>
      <c r="G468" s="72">
        <v>84</v>
      </c>
      <c r="H468" s="40">
        <f t="shared" si="62"/>
        <v>1.1484823625922888E-2</v>
      </c>
      <c r="I468" s="171">
        <v>776</v>
      </c>
      <c r="J468" s="73">
        <f t="shared" si="67"/>
        <v>0.10609789444900192</v>
      </c>
      <c r="K468" s="69">
        <v>6412</v>
      </c>
      <c r="L468" s="74">
        <f t="shared" si="68"/>
        <v>0.87667487011211376</v>
      </c>
      <c r="M468" s="72">
        <v>715</v>
      </c>
      <c r="N468" s="40">
        <f t="shared" si="63"/>
        <v>9.7757724911129343E-2</v>
      </c>
      <c r="O468" s="72">
        <v>144</v>
      </c>
      <c r="P468" s="40">
        <f t="shared" si="64"/>
        <v>1.9688269073010665E-2</v>
      </c>
      <c r="Q468" s="72">
        <v>12</v>
      </c>
      <c r="R468" s="40">
        <f t="shared" si="65"/>
        <v>1.6406890894175555E-3</v>
      </c>
      <c r="S468" s="72">
        <v>31</v>
      </c>
      <c r="T468" s="73">
        <f t="shared" si="66"/>
        <v>4.2384468143286851E-3</v>
      </c>
      <c r="U468" s="42"/>
      <c r="V468" s="42"/>
      <c r="W468" s="42"/>
    </row>
    <row r="469" spans="2:23" ht="12.75">
      <c r="B469" s="69" t="s">
        <v>630</v>
      </c>
      <c r="C469" s="119" t="str">
        <f>VLOOKUP(B469,[1]Sheet1!$A$2:$B$1929,2,FALSE)</f>
        <v>Major Small Intestine Procedures, 19 years and over without CC</v>
      </c>
      <c r="D469" s="71">
        <v>2287</v>
      </c>
      <c r="E469" s="118">
        <v>27</v>
      </c>
      <c r="F469" s="40">
        <f t="shared" si="61"/>
        <v>1.1805859204197638E-2</v>
      </c>
      <c r="G469" s="72">
        <v>18</v>
      </c>
      <c r="H469" s="40">
        <f t="shared" si="62"/>
        <v>7.870572802798426E-3</v>
      </c>
      <c r="I469" s="171">
        <v>129</v>
      </c>
      <c r="J469" s="73">
        <f t="shared" si="67"/>
        <v>5.640577175338872E-2</v>
      </c>
      <c r="K469" s="69">
        <v>2053</v>
      </c>
      <c r="L469" s="74">
        <f t="shared" si="68"/>
        <v>0.89768255356362048</v>
      </c>
      <c r="M469" s="72">
        <v>182</v>
      </c>
      <c r="N469" s="40">
        <f t="shared" si="63"/>
        <v>7.9580236117184081E-2</v>
      </c>
      <c r="O469" s="72">
        <v>30</v>
      </c>
      <c r="P469" s="40">
        <f t="shared" si="64"/>
        <v>1.3117621337997376E-2</v>
      </c>
      <c r="Q469" s="72">
        <v>4</v>
      </c>
      <c r="R469" s="40">
        <f t="shared" si="65"/>
        <v>1.7490161783996502E-3</v>
      </c>
      <c r="S469" s="72">
        <v>18</v>
      </c>
      <c r="T469" s="73">
        <f t="shared" si="66"/>
        <v>7.870572802798426E-3</v>
      </c>
      <c r="U469" s="42"/>
      <c r="V469" s="42"/>
      <c r="W469" s="42"/>
    </row>
    <row r="470" spans="2:23" ht="12.75">
      <c r="B470" s="69" t="s">
        <v>631</v>
      </c>
      <c r="C470" s="119" t="str">
        <f>VLOOKUP(B470,[1]Sheet1!$A$2:$B$1929,2,FALSE)</f>
        <v>Very Major or Major Small Intestine Procedures, between 2 and 18 years with CC</v>
      </c>
      <c r="D470" s="71">
        <v>366</v>
      </c>
      <c r="E470" s="118">
        <v>340</v>
      </c>
      <c r="F470" s="40">
        <f t="shared" si="61"/>
        <v>0.92896174863387981</v>
      </c>
      <c r="G470" s="72">
        <v>319</v>
      </c>
      <c r="H470" s="40">
        <f t="shared" si="62"/>
        <v>0.87158469945355188</v>
      </c>
      <c r="I470" s="171">
        <v>298</v>
      </c>
      <c r="J470" s="73">
        <f t="shared" si="67"/>
        <v>0.81420765027322406</v>
      </c>
      <c r="K470" s="69">
        <v>323</v>
      </c>
      <c r="L470" s="74">
        <f t="shared" si="68"/>
        <v>0.88251366120218577</v>
      </c>
      <c r="M470" s="72">
        <v>26</v>
      </c>
      <c r="N470" s="40">
        <f t="shared" si="63"/>
        <v>7.1038251366120214E-2</v>
      </c>
      <c r="O470" s="72">
        <v>14</v>
      </c>
      <c r="P470" s="40">
        <f t="shared" si="64"/>
        <v>3.825136612021858E-2</v>
      </c>
      <c r="Q470" s="72">
        <v>2</v>
      </c>
      <c r="R470" s="40">
        <f t="shared" si="65"/>
        <v>5.4644808743169399E-3</v>
      </c>
      <c r="S470" s="72">
        <v>1</v>
      </c>
      <c r="T470" s="73">
        <f t="shared" si="66"/>
        <v>2.7322404371584699E-3</v>
      </c>
      <c r="U470" s="42"/>
      <c r="V470" s="42"/>
      <c r="W470" s="42"/>
    </row>
    <row r="471" spans="2:23" ht="12.75">
      <c r="B471" s="69" t="s">
        <v>632</v>
      </c>
      <c r="C471" s="119" t="str">
        <f>VLOOKUP(B471,[1]Sheet1!$A$2:$B$1929,2,FALSE)</f>
        <v>Very Major or Major Small Intestine Procedures, between 2 and 18 years without CC</v>
      </c>
      <c r="D471" s="71">
        <v>333</v>
      </c>
      <c r="E471" s="118">
        <v>276</v>
      </c>
      <c r="F471" s="40">
        <f t="shared" si="61"/>
        <v>0.8288288288288288</v>
      </c>
      <c r="G471" s="72">
        <v>265</v>
      </c>
      <c r="H471" s="40">
        <f t="shared" si="62"/>
        <v>0.79579579579579585</v>
      </c>
      <c r="I471" s="171">
        <v>262</v>
      </c>
      <c r="J471" s="73">
        <f t="shared" si="67"/>
        <v>0.78678678678678682</v>
      </c>
      <c r="K471" s="69">
        <v>308</v>
      </c>
      <c r="L471" s="74">
        <f t="shared" si="68"/>
        <v>0.92492492492492495</v>
      </c>
      <c r="M471" s="72">
        <v>10</v>
      </c>
      <c r="N471" s="40">
        <f t="shared" si="63"/>
        <v>3.003003003003003E-2</v>
      </c>
      <c r="O471" s="72">
        <v>11</v>
      </c>
      <c r="P471" s="40">
        <f t="shared" si="64"/>
        <v>3.3033033033033031E-2</v>
      </c>
      <c r="Q471" s="72">
        <v>2</v>
      </c>
      <c r="R471" s="40">
        <f t="shared" si="65"/>
        <v>6.006006006006006E-3</v>
      </c>
      <c r="S471" s="72">
        <v>2</v>
      </c>
      <c r="T471" s="73">
        <f t="shared" si="66"/>
        <v>6.006006006006006E-3</v>
      </c>
      <c r="U471" s="42"/>
      <c r="V471" s="42"/>
      <c r="W471" s="42"/>
    </row>
    <row r="472" spans="2:23" ht="12.75">
      <c r="B472" s="69" t="s">
        <v>633</v>
      </c>
      <c r="C472" s="119" t="str">
        <f>VLOOKUP(B472,[1]Sheet1!$A$2:$B$1929,2,FALSE)</f>
        <v>Very Major or Major Small Intestine Procedures, 1 year and under with CC</v>
      </c>
      <c r="D472" s="71">
        <v>499</v>
      </c>
      <c r="E472" s="118">
        <v>492</v>
      </c>
      <c r="F472" s="40">
        <f t="shared" si="61"/>
        <v>0.98597194388777554</v>
      </c>
      <c r="G472" s="72">
        <v>479</v>
      </c>
      <c r="H472" s="40">
        <f t="shared" si="62"/>
        <v>0.95991983967935868</v>
      </c>
      <c r="I472" s="171">
        <v>490</v>
      </c>
      <c r="J472" s="73">
        <f t="shared" si="67"/>
        <v>0.9819639278557114</v>
      </c>
      <c r="K472" s="69">
        <v>352</v>
      </c>
      <c r="L472" s="74">
        <f t="shared" si="68"/>
        <v>0.70541082164328661</v>
      </c>
      <c r="M472" s="72">
        <v>112</v>
      </c>
      <c r="N472" s="40">
        <f t="shared" si="63"/>
        <v>0.22444889779559118</v>
      </c>
      <c r="O472" s="72">
        <v>29</v>
      </c>
      <c r="P472" s="40">
        <f t="shared" si="64"/>
        <v>5.8116232464929862E-2</v>
      </c>
      <c r="Q472" s="72">
        <v>5</v>
      </c>
      <c r="R472" s="40">
        <f t="shared" si="65"/>
        <v>1.002004008016032E-2</v>
      </c>
      <c r="S472" s="72">
        <v>1</v>
      </c>
      <c r="T472" s="73">
        <f t="shared" si="66"/>
        <v>2.004008016032064E-3</v>
      </c>
      <c r="U472" s="42"/>
      <c r="V472" s="42"/>
      <c r="W472" s="42"/>
    </row>
    <row r="473" spans="2:23" ht="12.75">
      <c r="B473" s="69" t="s">
        <v>634</v>
      </c>
      <c r="C473" s="119" t="str">
        <f>VLOOKUP(B473,[1]Sheet1!$A$2:$B$1929,2,FALSE)</f>
        <v>Very Major or Major Small Intestine Procedures, 1 year and under without CC</v>
      </c>
      <c r="D473" s="71">
        <v>469</v>
      </c>
      <c r="E473" s="118">
        <v>454</v>
      </c>
      <c r="F473" s="40">
        <f t="shared" si="61"/>
        <v>0.96801705756929635</v>
      </c>
      <c r="G473" s="72">
        <v>451</v>
      </c>
      <c r="H473" s="40">
        <f t="shared" si="62"/>
        <v>0.96162046908315568</v>
      </c>
      <c r="I473" s="171">
        <v>450</v>
      </c>
      <c r="J473" s="73">
        <f t="shared" si="67"/>
        <v>0.95948827292110872</v>
      </c>
      <c r="K473" s="69">
        <v>395</v>
      </c>
      <c r="L473" s="74">
        <f t="shared" si="68"/>
        <v>0.84221748400852881</v>
      </c>
      <c r="M473" s="72">
        <v>57</v>
      </c>
      <c r="N473" s="40">
        <f t="shared" si="63"/>
        <v>0.12153518123667377</v>
      </c>
      <c r="O473" s="72">
        <v>15</v>
      </c>
      <c r="P473" s="40">
        <f t="shared" si="64"/>
        <v>3.1982942430703626E-2</v>
      </c>
      <c r="Q473" s="72">
        <v>2</v>
      </c>
      <c r="R473" s="40">
        <f t="shared" si="65"/>
        <v>4.2643923240938165E-3</v>
      </c>
      <c r="S473" s="72">
        <v>0</v>
      </c>
      <c r="T473" s="73">
        <f t="shared" si="66"/>
        <v>0</v>
      </c>
      <c r="U473" s="42"/>
      <c r="V473" s="42"/>
      <c r="W473" s="42"/>
    </row>
    <row r="474" spans="2:23" ht="12.75">
      <c r="B474" s="69" t="s">
        <v>635</v>
      </c>
      <c r="C474" s="119" t="str">
        <f>VLOOKUP(B474,[1]Sheet1!$A$2:$B$1929,2,FALSE)</f>
        <v>Complex Small Intestine Procedures, 19 years and over</v>
      </c>
      <c r="D474" s="71">
        <v>1522</v>
      </c>
      <c r="E474" s="118">
        <v>107</v>
      </c>
      <c r="F474" s="40">
        <f t="shared" si="61"/>
        <v>7.0302233902759526E-2</v>
      </c>
      <c r="G474" s="72">
        <v>76</v>
      </c>
      <c r="H474" s="40">
        <f t="shared" si="62"/>
        <v>4.9934296977660969E-2</v>
      </c>
      <c r="I474" s="171">
        <v>812</v>
      </c>
      <c r="J474" s="73">
        <f t="shared" si="67"/>
        <v>0.53350854139290405</v>
      </c>
      <c r="K474" s="69">
        <v>1154</v>
      </c>
      <c r="L474" s="74">
        <f t="shared" si="68"/>
        <v>0.75821287779237845</v>
      </c>
      <c r="M474" s="72">
        <v>206</v>
      </c>
      <c r="N474" s="40">
        <f t="shared" si="63"/>
        <v>0.13534822601839686</v>
      </c>
      <c r="O474" s="72">
        <v>133</v>
      </c>
      <c r="P474" s="40">
        <f t="shared" si="64"/>
        <v>8.7385019710906703E-2</v>
      </c>
      <c r="Q474" s="72">
        <v>16</v>
      </c>
      <c r="R474" s="40">
        <f t="shared" si="65"/>
        <v>1.0512483574244415E-2</v>
      </c>
      <c r="S474" s="72">
        <v>13</v>
      </c>
      <c r="T474" s="73">
        <f t="shared" si="66"/>
        <v>8.5413929040735869E-3</v>
      </c>
      <c r="U474" s="42"/>
      <c r="V474" s="42"/>
      <c r="W474" s="42"/>
    </row>
    <row r="475" spans="2:23" ht="12.75">
      <c r="B475" s="69" t="s">
        <v>636</v>
      </c>
      <c r="C475" s="119" t="str">
        <f>VLOOKUP(B475,[1]Sheet1!$A$2:$B$1929,2,FALSE)</f>
        <v>Complex Small Intestine Procedures, 18 years and under</v>
      </c>
      <c r="D475" s="71">
        <v>202</v>
      </c>
      <c r="E475" s="118">
        <v>200</v>
      </c>
      <c r="F475" s="40">
        <f t="shared" si="61"/>
        <v>0.99009900990099009</v>
      </c>
      <c r="G475" s="72">
        <v>195</v>
      </c>
      <c r="H475" s="40">
        <f t="shared" si="62"/>
        <v>0.96534653465346532</v>
      </c>
      <c r="I475" s="171">
        <v>194</v>
      </c>
      <c r="J475" s="73">
        <f t="shared" si="67"/>
        <v>0.96039603960396036</v>
      </c>
      <c r="K475" s="69">
        <v>119</v>
      </c>
      <c r="L475" s="74">
        <f t="shared" si="68"/>
        <v>0.58910891089108908</v>
      </c>
      <c r="M475" s="72">
        <v>43</v>
      </c>
      <c r="N475" s="40">
        <f t="shared" si="63"/>
        <v>0.21287128712871287</v>
      </c>
      <c r="O475" s="72">
        <v>21</v>
      </c>
      <c r="P475" s="40">
        <f t="shared" si="64"/>
        <v>0.10396039603960396</v>
      </c>
      <c r="Q475" s="72">
        <v>13</v>
      </c>
      <c r="R475" s="40">
        <f t="shared" si="65"/>
        <v>6.4356435643564358E-2</v>
      </c>
      <c r="S475" s="72">
        <v>6</v>
      </c>
      <c r="T475" s="73">
        <f t="shared" si="66"/>
        <v>2.9702970297029702E-2</v>
      </c>
      <c r="U475" s="42"/>
      <c r="V475" s="42"/>
      <c r="W475" s="42"/>
    </row>
    <row r="476" spans="2:23" ht="12.75">
      <c r="B476" s="69" t="s">
        <v>637</v>
      </c>
      <c r="C476" s="119" t="str">
        <f>VLOOKUP(B476,[1]Sheet1!$A$2:$B$1929,2,FALSE)</f>
        <v>Therapeutic Endoscopic Upper GI Tract Procedures, 19 years and over</v>
      </c>
      <c r="D476" s="71">
        <v>20664</v>
      </c>
      <c r="E476" s="118">
        <v>124</v>
      </c>
      <c r="F476" s="40">
        <f t="shared" si="61"/>
        <v>6.0007742934572207E-3</v>
      </c>
      <c r="G476" s="72">
        <v>118</v>
      </c>
      <c r="H476" s="40">
        <f t="shared" si="62"/>
        <v>5.7104142469996131E-3</v>
      </c>
      <c r="I476" s="171">
        <v>3115</v>
      </c>
      <c r="J476" s="73">
        <f t="shared" si="67"/>
        <v>0.15074525745257453</v>
      </c>
      <c r="K476" s="69">
        <v>18825</v>
      </c>
      <c r="L476" s="74">
        <f t="shared" si="68"/>
        <v>0.91100464576074336</v>
      </c>
      <c r="M476" s="72">
        <v>1046</v>
      </c>
      <c r="N476" s="40">
        <f t="shared" si="63"/>
        <v>5.0619434765776232E-2</v>
      </c>
      <c r="O476" s="72">
        <v>255</v>
      </c>
      <c r="P476" s="40">
        <f t="shared" si="64"/>
        <v>1.2340301974448315E-2</v>
      </c>
      <c r="Q476" s="72">
        <v>14</v>
      </c>
      <c r="R476" s="40">
        <f t="shared" si="65"/>
        <v>6.7750677506775068E-4</v>
      </c>
      <c r="S476" s="72">
        <v>524</v>
      </c>
      <c r="T476" s="73">
        <f t="shared" si="66"/>
        <v>2.5358110723964381E-2</v>
      </c>
      <c r="U476" s="42"/>
      <c r="V476" s="42"/>
      <c r="W476" s="42"/>
    </row>
    <row r="477" spans="2:23" ht="12.75">
      <c r="B477" s="69" t="s">
        <v>638</v>
      </c>
      <c r="C477" s="119" t="str">
        <f>VLOOKUP(B477,[1]Sheet1!$A$2:$B$1929,2,FALSE)</f>
        <v>Endoscopic Insertion of Luminal Stent into GI Tract, with length of stay 2 days or more, with Major CC</v>
      </c>
      <c r="D477" s="71">
        <v>1654</v>
      </c>
      <c r="E477" s="118">
        <v>44</v>
      </c>
      <c r="F477" s="40">
        <f t="shared" si="61"/>
        <v>2.6602176541717048E-2</v>
      </c>
      <c r="G477" s="72">
        <v>37</v>
      </c>
      <c r="H477" s="40">
        <f t="shared" si="62"/>
        <v>2.2370012091898428E-2</v>
      </c>
      <c r="I477" s="171">
        <v>207</v>
      </c>
      <c r="J477" s="73">
        <f t="shared" si="67"/>
        <v>0.12515114873035066</v>
      </c>
      <c r="K477" s="69">
        <v>1269</v>
      </c>
      <c r="L477" s="74">
        <f t="shared" si="68"/>
        <v>0.76723095525997587</v>
      </c>
      <c r="M477" s="72">
        <v>109</v>
      </c>
      <c r="N477" s="40">
        <f t="shared" si="63"/>
        <v>6.5900846432889959E-2</v>
      </c>
      <c r="O477" s="72">
        <v>233</v>
      </c>
      <c r="P477" s="40">
        <f t="shared" si="64"/>
        <v>0.14087061668681983</v>
      </c>
      <c r="Q477" s="72">
        <v>22</v>
      </c>
      <c r="R477" s="40">
        <f t="shared" si="65"/>
        <v>1.3301088270858524E-2</v>
      </c>
      <c r="S477" s="72">
        <v>21</v>
      </c>
      <c r="T477" s="73">
        <f t="shared" si="66"/>
        <v>1.2696493349455865E-2</v>
      </c>
      <c r="U477" s="42"/>
      <c r="V477" s="42"/>
      <c r="W477" s="42"/>
    </row>
    <row r="478" spans="2:23" ht="12.75">
      <c r="B478" s="69" t="s">
        <v>639</v>
      </c>
      <c r="C478" s="119" t="str">
        <f>VLOOKUP(B478,[1]Sheet1!$A$2:$B$1929,2,FALSE)</f>
        <v>Endoscopic Insertion of Luminal Stent into GI Tract, with length of stay 2 days or more, without Major CC</v>
      </c>
      <c r="D478" s="71">
        <v>1567</v>
      </c>
      <c r="E478" s="118">
        <v>47</v>
      </c>
      <c r="F478" s="40">
        <f t="shared" si="61"/>
        <v>2.9993618379068283E-2</v>
      </c>
      <c r="G478" s="72">
        <v>47</v>
      </c>
      <c r="H478" s="40">
        <f t="shared" si="62"/>
        <v>2.9993618379068283E-2</v>
      </c>
      <c r="I478" s="171">
        <v>129</v>
      </c>
      <c r="J478" s="73">
        <f t="shared" si="67"/>
        <v>8.2322910019144865E-2</v>
      </c>
      <c r="K478" s="69">
        <v>1332</v>
      </c>
      <c r="L478" s="74">
        <f t="shared" si="68"/>
        <v>0.85003190810465856</v>
      </c>
      <c r="M478" s="72">
        <v>100</v>
      </c>
      <c r="N478" s="40">
        <f t="shared" si="63"/>
        <v>6.3816209317166556E-2</v>
      </c>
      <c r="O478" s="72">
        <v>104</v>
      </c>
      <c r="P478" s="40">
        <f t="shared" si="64"/>
        <v>6.636885768985322E-2</v>
      </c>
      <c r="Q478" s="72">
        <v>13</v>
      </c>
      <c r="R478" s="40">
        <f t="shared" si="65"/>
        <v>8.2961072112316524E-3</v>
      </c>
      <c r="S478" s="72">
        <v>18</v>
      </c>
      <c r="T478" s="73">
        <f t="shared" si="66"/>
        <v>1.1486917677089981E-2</v>
      </c>
      <c r="U478" s="42"/>
      <c r="V478" s="42"/>
      <c r="W478" s="42"/>
    </row>
    <row r="479" spans="2:23" ht="12.75">
      <c r="B479" s="69" t="s">
        <v>640</v>
      </c>
      <c r="C479" s="119" t="str">
        <f>VLOOKUP(B479,[1]Sheet1!$A$2:$B$1929,2,FALSE)</f>
        <v>Endoscopic Insertion of Luminal Stent into GI Tract, with length of stay 1 day or less</v>
      </c>
      <c r="D479" s="71">
        <v>3754</v>
      </c>
      <c r="E479" s="118">
        <v>72</v>
      </c>
      <c r="F479" s="40">
        <f t="shared" si="61"/>
        <v>1.9179541822056473E-2</v>
      </c>
      <c r="G479" s="72">
        <v>69</v>
      </c>
      <c r="H479" s="40">
        <f t="shared" si="62"/>
        <v>1.8380394246137452E-2</v>
      </c>
      <c r="I479" s="171">
        <v>189</v>
      </c>
      <c r="J479" s="73">
        <f t="shared" si="67"/>
        <v>5.0346297282898245E-2</v>
      </c>
      <c r="K479" s="69">
        <v>3293</v>
      </c>
      <c r="L479" s="74">
        <f t="shared" si="68"/>
        <v>0.87719765583377729</v>
      </c>
      <c r="M479" s="72">
        <v>298</v>
      </c>
      <c r="N479" s="40">
        <f t="shared" si="63"/>
        <v>7.938199254128929E-2</v>
      </c>
      <c r="O479" s="72">
        <v>101</v>
      </c>
      <c r="P479" s="40">
        <f t="shared" si="64"/>
        <v>2.6904635055940332E-2</v>
      </c>
      <c r="Q479" s="72">
        <v>5</v>
      </c>
      <c r="R479" s="40">
        <f t="shared" si="65"/>
        <v>1.3319126265316996E-3</v>
      </c>
      <c r="S479" s="72">
        <v>57</v>
      </c>
      <c r="T479" s="73">
        <f t="shared" si="66"/>
        <v>1.5183803942461374E-2</v>
      </c>
      <c r="U479" s="42"/>
      <c r="V479" s="42"/>
      <c r="W479" s="42"/>
    </row>
    <row r="480" spans="2:23" ht="12.75">
      <c r="B480" s="69" t="s">
        <v>641</v>
      </c>
      <c r="C480" s="119" t="str">
        <f>VLOOKUP(B480,[1]Sheet1!$A$2:$B$1929,2,FALSE)</f>
        <v>Insertion of Spinal Cord Stimulator for Treatment of Faecal Incontinence</v>
      </c>
      <c r="D480" s="71">
        <v>96</v>
      </c>
      <c r="E480" s="118">
        <v>95</v>
      </c>
      <c r="F480" s="40">
        <f t="shared" si="61"/>
        <v>0.98958333333333337</v>
      </c>
      <c r="G480" s="72">
        <v>95</v>
      </c>
      <c r="H480" s="40">
        <f t="shared" si="62"/>
        <v>0.98958333333333337</v>
      </c>
      <c r="I480" s="171">
        <v>96</v>
      </c>
      <c r="J480" s="73">
        <f t="shared" si="67"/>
        <v>1</v>
      </c>
      <c r="K480" s="69">
        <v>94</v>
      </c>
      <c r="L480" s="74">
        <f t="shared" si="68"/>
        <v>0.97916666666666663</v>
      </c>
      <c r="M480" s="72">
        <v>0</v>
      </c>
      <c r="N480" s="40">
        <f t="shared" si="63"/>
        <v>0</v>
      </c>
      <c r="O480" s="72">
        <v>1</v>
      </c>
      <c r="P480" s="40">
        <f t="shared" si="64"/>
        <v>1.0416666666666666E-2</v>
      </c>
      <c r="Q480" s="72">
        <v>1</v>
      </c>
      <c r="R480" s="40">
        <f t="shared" si="65"/>
        <v>1.0416666666666666E-2</v>
      </c>
      <c r="S480" s="72">
        <v>0</v>
      </c>
      <c r="T480" s="73">
        <f t="shared" si="66"/>
        <v>0</v>
      </c>
      <c r="U480" s="42"/>
      <c r="V480" s="42"/>
      <c r="W480" s="42"/>
    </row>
    <row r="481" spans="2:23" ht="12.75">
      <c r="B481" s="69" t="s">
        <v>642</v>
      </c>
      <c r="C481" s="119" t="str">
        <f>VLOOKUP(B481,[1]Sheet1!$A$2:$B$1929,2,FALSE)</f>
        <v>Very Complex Large Intestine Procedures with Major CC</v>
      </c>
      <c r="D481" s="71">
        <v>2524</v>
      </c>
      <c r="E481" s="118">
        <v>207</v>
      </c>
      <c r="F481" s="40">
        <f t="shared" si="61"/>
        <v>8.2012678288431062E-2</v>
      </c>
      <c r="G481" s="72">
        <v>175</v>
      </c>
      <c r="H481" s="40">
        <f t="shared" si="62"/>
        <v>6.9334389857369255E-2</v>
      </c>
      <c r="I481" s="171">
        <v>994</v>
      </c>
      <c r="J481" s="73">
        <f t="shared" si="67"/>
        <v>0.39381933438985739</v>
      </c>
      <c r="K481" s="69">
        <v>2065</v>
      </c>
      <c r="L481" s="74">
        <f t="shared" si="68"/>
        <v>0.81814580031695716</v>
      </c>
      <c r="M481" s="72">
        <v>254</v>
      </c>
      <c r="N481" s="40">
        <f t="shared" si="63"/>
        <v>0.10063391442155309</v>
      </c>
      <c r="O481" s="72">
        <v>161</v>
      </c>
      <c r="P481" s="40">
        <f t="shared" si="64"/>
        <v>6.378763866877972E-2</v>
      </c>
      <c r="Q481" s="72">
        <v>16</v>
      </c>
      <c r="R481" s="40">
        <f t="shared" si="65"/>
        <v>6.3391442155309036E-3</v>
      </c>
      <c r="S481" s="72">
        <v>28</v>
      </c>
      <c r="T481" s="73">
        <f t="shared" si="66"/>
        <v>1.1093502377179081E-2</v>
      </c>
      <c r="U481" s="42"/>
      <c r="V481" s="42"/>
      <c r="W481" s="42"/>
    </row>
    <row r="482" spans="2:23" ht="12.75">
      <c r="B482" s="69" t="s">
        <v>643</v>
      </c>
      <c r="C482" s="119" t="str">
        <f>VLOOKUP(B482,[1]Sheet1!$A$2:$B$1929,2,FALSE)</f>
        <v>Very Complex Large Intestine Procedures without Major CC</v>
      </c>
      <c r="D482" s="71">
        <v>1113</v>
      </c>
      <c r="E482" s="118">
        <v>102</v>
      </c>
      <c r="F482" s="40">
        <f t="shared" si="61"/>
        <v>9.1644204851752023E-2</v>
      </c>
      <c r="G482" s="72">
        <v>70</v>
      </c>
      <c r="H482" s="40">
        <f t="shared" si="62"/>
        <v>6.2893081761006289E-2</v>
      </c>
      <c r="I482" s="171">
        <v>369</v>
      </c>
      <c r="J482" s="73">
        <f t="shared" si="67"/>
        <v>0.33153638814016173</v>
      </c>
      <c r="K482" s="69">
        <v>921</v>
      </c>
      <c r="L482" s="74">
        <f t="shared" si="68"/>
        <v>0.8274932614555256</v>
      </c>
      <c r="M482" s="72">
        <v>113</v>
      </c>
      <c r="N482" s="40">
        <f t="shared" si="63"/>
        <v>0.10152740341419586</v>
      </c>
      <c r="O482" s="72">
        <v>62</v>
      </c>
      <c r="P482" s="40">
        <f t="shared" si="64"/>
        <v>5.5705300988319856E-2</v>
      </c>
      <c r="Q482" s="72">
        <v>5</v>
      </c>
      <c r="R482" s="40">
        <f t="shared" si="65"/>
        <v>4.4923629829290209E-3</v>
      </c>
      <c r="S482" s="72">
        <v>12</v>
      </c>
      <c r="T482" s="73">
        <f t="shared" si="66"/>
        <v>1.078167115902965E-2</v>
      </c>
      <c r="U482" s="42"/>
      <c r="V482" s="42"/>
      <c r="W482" s="42"/>
    </row>
    <row r="483" spans="2:23" ht="12.75">
      <c r="B483" s="69" t="s">
        <v>644</v>
      </c>
      <c r="C483" s="119" t="str">
        <f>VLOOKUP(B483,[1]Sheet1!$A$2:$B$1929,2,FALSE)</f>
        <v>Complex Large Intestine Procedures, 19 years and over with Major CC</v>
      </c>
      <c r="D483" s="71">
        <v>9993</v>
      </c>
      <c r="E483" s="118">
        <v>412</v>
      </c>
      <c r="F483" s="40">
        <f t="shared" si="61"/>
        <v>4.1228860202141497E-2</v>
      </c>
      <c r="G483" s="72">
        <v>365</v>
      </c>
      <c r="H483" s="40">
        <f t="shared" si="62"/>
        <v>3.6525567897528269E-2</v>
      </c>
      <c r="I483" s="171">
        <v>2042</v>
      </c>
      <c r="J483" s="73">
        <f t="shared" si="67"/>
        <v>0.20434304012808965</v>
      </c>
      <c r="K483" s="69">
        <v>8538</v>
      </c>
      <c r="L483" s="74">
        <f t="shared" si="68"/>
        <v>0.85439807865505857</v>
      </c>
      <c r="M483" s="72">
        <v>1174</v>
      </c>
      <c r="N483" s="40">
        <f t="shared" si="63"/>
        <v>0.1174822375662964</v>
      </c>
      <c r="O483" s="72">
        <v>198</v>
      </c>
      <c r="P483" s="40">
        <f t="shared" si="64"/>
        <v>1.9813869708796158E-2</v>
      </c>
      <c r="Q483" s="72">
        <v>10</v>
      </c>
      <c r="R483" s="40">
        <f t="shared" si="65"/>
        <v>1.0007004903432402E-3</v>
      </c>
      <c r="S483" s="72">
        <v>73</v>
      </c>
      <c r="T483" s="73">
        <f t="shared" si="66"/>
        <v>7.3051135795056538E-3</v>
      </c>
      <c r="U483" s="42"/>
      <c r="V483" s="42"/>
      <c r="W483" s="42"/>
    </row>
    <row r="484" spans="2:23" ht="12.75">
      <c r="B484" s="69" t="s">
        <v>645</v>
      </c>
      <c r="C484" s="119" t="str">
        <f>VLOOKUP(B484,[1]Sheet1!$A$2:$B$1929,2,FALSE)</f>
        <v>Complex Large Intestine Procedures, 19 years and over without Major CC</v>
      </c>
      <c r="D484" s="71">
        <v>13162</v>
      </c>
      <c r="E484" s="118">
        <v>343</v>
      </c>
      <c r="F484" s="40">
        <f t="shared" si="61"/>
        <v>2.6059869320771919E-2</v>
      </c>
      <c r="G484" s="72">
        <v>326</v>
      </c>
      <c r="H484" s="40">
        <f t="shared" si="62"/>
        <v>2.4768272299042698E-2</v>
      </c>
      <c r="I484" s="171">
        <v>1086</v>
      </c>
      <c r="J484" s="73">
        <f t="shared" si="67"/>
        <v>8.2510256799878431E-2</v>
      </c>
      <c r="K484" s="69">
        <v>11700</v>
      </c>
      <c r="L484" s="74">
        <f t="shared" si="68"/>
        <v>0.88892265613128707</v>
      </c>
      <c r="M484" s="72">
        <v>993</v>
      </c>
      <c r="N484" s="40">
        <f t="shared" si="63"/>
        <v>7.5444461328065648E-2</v>
      </c>
      <c r="O484" s="72">
        <v>243</v>
      </c>
      <c r="P484" s="40">
        <f t="shared" si="64"/>
        <v>1.8462239781188269E-2</v>
      </c>
      <c r="Q484" s="72">
        <v>13</v>
      </c>
      <c r="R484" s="40">
        <f t="shared" si="65"/>
        <v>9.8769184014587449E-4</v>
      </c>
      <c r="S484" s="72">
        <v>213</v>
      </c>
      <c r="T484" s="73">
        <f t="shared" si="66"/>
        <v>1.6182950919313176E-2</v>
      </c>
      <c r="U484" s="42"/>
      <c r="V484" s="42"/>
      <c r="W484" s="42"/>
    </row>
    <row r="485" spans="2:23" ht="12.75">
      <c r="B485" s="69" t="s">
        <v>646</v>
      </c>
      <c r="C485" s="119" t="str">
        <f>VLOOKUP(B485,[1]Sheet1!$A$2:$B$1929,2,FALSE)</f>
        <v>Proximal Colon Procedures, 19 years and over with Major CC</v>
      </c>
      <c r="D485" s="71">
        <v>3825</v>
      </c>
      <c r="E485" s="118">
        <v>57</v>
      </c>
      <c r="F485" s="40">
        <f t="shared" si="61"/>
        <v>1.4901960784313726E-2</v>
      </c>
      <c r="G485" s="72">
        <v>52</v>
      </c>
      <c r="H485" s="40">
        <f t="shared" si="62"/>
        <v>1.3594771241830065E-2</v>
      </c>
      <c r="I485" s="171">
        <v>811</v>
      </c>
      <c r="J485" s="73">
        <f t="shared" si="67"/>
        <v>0.21202614379084966</v>
      </c>
      <c r="K485" s="69">
        <v>3271</v>
      </c>
      <c r="L485" s="74">
        <f t="shared" si="68"/>
        <v>0.85516339869281044</v>
      </c>
      <c r="M485" s="72">
        <v>339</v>
      </c>
      <c r="N485" s="40">
        <f t="shared" si="63"/>
        <v>8.8627450980392153E-2</v>
      </c>
      <c r="O485" s="72">
        <v>185</v>
      </c>
      <c r="P485" s="40">
        <f t="shared" si="64"/>
        <v>4.8366013071895426E-2</v>
      </c>
      <c r="Q485" s="72">
        <v>8</v>
      </c>
      <c r="R485" s="40">
        <f t="shared" si="65"/>
        <v>2.0915032679738564E-3</v>
      </c>
      <c r="S485" s="72">
        <v>22</v>
      </c>
      <c r="T485" s="73">
        <f t="shared" si="66"/>
        <v>5.7516339869281043E-3</v>
      </c>
      <c r="U485" s="42"/>
      <c r="V485" s="42"/>
      <c r="W485" s="42"/>
    </row>
    <row r="486" spans="2:23" ht="12.75">
      <c r="B486" s="69" t="s">
        <v>647</v>
      </c>
      <c r="C486" s="119" t="str">
        <f>VLOOKUP(B486,[1]Sheet1!$A$2:$B$1929,2,FALSE)</f>
        <v>Proximal Colon Procedures, 19 years and over without Major CC</v>
      </c>
      <c r="D486" s="71">
        <v>6581</v>
      </c>
      <c r="E486" s="118">
        <v>19</v>
      </c>
      <c r="F486" s="40">
        <f t="shared" si="61"/>
        <v>2.887099225041787E-3</v>
      </c>
      <c r="G486" s="72">
        <v>17</v>
      </c>
      <c r="H486" s="40">
        <f t="shared" si="62"/>
        <v>2.5831940434584409E-3</v>
      </c>
      <c r="I486" s="171">
        <v>991</v>
      </c>
      <c r="J486" s="73">
        <f t="shared" si="67"/>
        <v>0.15058501747454794</v>
      </c>
      <c r="K486" s="69">
        <v>5911</v>
      </c>
      <c r="L486" s="74">
        <f t="shared" si="68"/>
        <v>0.89819176416957913</v>
      </c>
      <c r="M486" s="72">
        <v>454</v>
      </c>
      <c r="N486" s="40">
        <f t="shared" si="63"/>
        <v>6.8986476219419543E-2</v>
      </c>
      <c r="O486" s="72">
        <v>139</v>
      </c>
      <c r="P486" s="40">
        <f t="shared" si="64"/>
        <v>2.1121410120042546E-2</v>
      </c>
      <c r="Q486" s="72">
        <v>2</v>
      </c>
      <c r="R486" s="40">
        <f t="shared" si="65"/>
        <v>3.03905181583346E-4</v>
      </c>
      <c r="S486" s="72">
        <v>75</v>
      </c>
      <c r="T486" s="73">
        <f t="shared" si="66"/>
        <v>1.1396444309375475E-2</v>
      </c>
      <c r="U486" s="42"/>
      <c r="V486" s="42"/>
      <c r="W486" s="42"/>
    </row>
    <row r="487" spans="2:23" ht="12.75">
      <c r="B487" s="69" t="s">
        <v>648</v>
      </c>
      <c r="C487" s="119" t="str">
        <f>VLOOKUP(B487,[1]Sheet1!$A$2:$B$1929,2,FALSE)</f>
        <v>Distal Colon Procedures, 19 years and over with Major CC</v>
      </c>
      <c r="D487" s="71">
        <v>1190</v>
      </c>
      <c r="E487" s="118">
        <v>26</v>
      </c>
      <c r="F487" s="40">
        <f t="shared" si="61"/>
        <v>2.1848739495798318E-2</v>
      </c>
      <c r="G487" s="72">
        <v>23</v>
      </c>
      <c r="H487" s="40">
        <f t="shared" si="62"/>
        <v>1.9327731092436976E-2</v>
      </c>
      <c r="I487" s="171">
        <v>121</v>
      </c>
      <c r="J487" s="73">
        <f t="shared" si="67"/>
        <v>0.10168067226890756</v>
      </c>
      <c r="K487" s="69">
        <v>1041</v>
      </c>
      <c r="L487" s="74">
        <f t="shared" si="68"/>
        <v>0.87478991596638656</v>
      </c>
      <c r="M487" s="72">
        <v>82</v>
      </c>
      <c r="N487" s="40">
        <f t="shared" si="63"/>
        <v>6.8907563025210089E-2</v>
      </c>
      <c r="O487" s="72">
        <v>50</v>
      </c>
      <c r="P487" s="40">
        <f t="shared" si="64"/>
        <v>4.2016806722689079E-2</v>
      </c>
      <c r="Q487" s="72">
        <v>5</v>
      </c>
      <c r="R487" s="40">
        <f t="shared" si="65"/>
        <v>4.2016806722689074E-3</v>
      </c>
      <c r="S487" s="72">
        <v>12</v>
      </c>
      <c r="T487" s="73">
        <f t="shared" si="66"/>
        <v>1.0084033613445379E-2</v>
      </c>
      <c r="U487" s="42"/>
      <c r="V487" s="42"/>
      <c r="W487" s="42"/>
    </row>
    <row r="488" spans="2:23" ht="12.75">
      <c r="B488" s="69" t="s">
        <v>649</v>
      </c>
      <c r="C488" s="119" t="str">
        <f>VLOOKUP(B488,[1]Sheet1!$A$2:$B$1929,2,FALSE)</f>
        <v>Distal Colon Procedures, 19 years and over without Major CC</v>
      </c>
      <c r="D488" s="71">
        <v>2958</v>
      </c>
      <c r="E488" s="118">
        <v>18</v>
      </c>
      <c r="F488" s="40">
        <f t="shared" si="61"/>
        <v>6.0851926977687626E-3</v>
      </c>
      <c r="G488" s="72">
        <v>17</v>
      </c>
      <c r="H488" s="40">
        <f t="shared" si="62"/>
        <v>5.7471264367816091E-3</v>
      </c>
      <c r="I488" s="171">
        <v>103</v>
      </c>
      <c r="J488" s="73">
        <f t="shared" si="67"/>
        <v>3.4820824881676808E-2</v>
      </c>
      <c r="K488" s="69">
        <v>2631</v>
      </c>
      <c r="L488" s="74">
        <f t="shared" si="68"/>
        <v>0.88945233265720081</v>
      </c>
      <c r="M488" s="72">
        <v>196</v>
      </c>
      <c r="N488" s="40">
        <f t="shared" si="63"/>
        <v>6.6260987153482082E-2</v>
      </c>
      <c r="O488" s="72">
        <v>48</v>
      </c>
      <c r="P488" s="40">
        <f t="shared" si="64"/>
        <v>1.6227180527383367E-2</v>
      </c>
      <c r="Q488" s="72">
        <v>6</v>
      </c>
      <c r="R488" s="40">
        <f t="shared" si="65"/>
        <v>2.0283975659229209E-3</v>
      </c>
      <c r="S488" s="72">
        <v>77</v>
      </c>
      <c r="T488" s="73">
        <f t="shared" si="66"/>
        <v>2.6031102096010818E-2</v>
      </c>
      <c r="U488" s="42"/>
      <c r="V488" s="42"/>
      <c r="W488" s="42"/>
    </row>
    <row r="489" spans="2:23" ht="12.75">
      <c r="B489" s="69" t="s">
        <v>650</v>
      </c>
      <c r="C489" s="119" t="str">
        <f>VLOOKUP(B489,[1]Sheet1!$A$2:$B$1929,2,FALSE)</f>
        <v>Major Large Intestine Procedures, 19 years and over with Major CC</v>
      </c>
      <c r="D489" s="71">
        <v>781</v>
      </c>
      <c r="E489" s="118">
        <v>14</v>
      </c>
      <c r="F489" s="40">
        <f t="shared" si="61"/>
        <v>1.7925736235595392E-2</v>
      </c>
      <c r="G489" s="72">
        <v>13</v>
      </c>
      <c r="H489" s="40">
        <f t="shared" si="62"/>
        <v>1.6645326504481434E-2</v>
      </c>
      <c r="I489" s="171">
        <v>131</v>
      </c>
      <c r="J489" s="73">
        <f t="shared" si="67"/>
        <v>0.16773367477592829</v>
      </c>
      <c r="K489" s="69">
        <v>641</v>
      </c>
      <c r="L489" s="74">
        <f t="shared" si="68"/>
        <v>0.82074263764404609</v>
      </c>
      <c r="M489" s="72">
        <v>81</v>
      </c>
      <c r="N489" s="40">
        <f t="shared" si="63"/>
        <v>0.10371318822023047</v>
      </c>
      <c r="O489" s="72">
        <v>49</v>
      </c>
      <c r="P489" s="40">
        <f t="shared" si="64"/>
        <v>6.2740076824583865E-2</v>
      </c>
      <c r="Q489" s="72">
        <v>5</v>
      </c>
      <c r="R489" s="40">
        <f t="shared" si="65"/>
        <v>6.4020486555697821E-3</v>
      </c>
      <c r="S489" s="72">
        <v>5</v>
      </c>
      <c r="T489" s="73">
        <f t="shared" si="66"/>
        <v>6.4020486555697821E-3</v>
      </c>
      <c r="U489" s="42"/>
      <c r="V489" s="42"/>
      <c r="W489" s="42"/>
    </row>
    <row r="490" spans="2:23" ht="12.75">
      <c r="B490" s="69" t="s">
        <v>651</v>
      </c>
      <c r="C490" s="119" t="str">
        <f>VLOOKUP(B490,[1]Sheet1!$A$2:$B$1929,2,FALSE)</f>
        <v>Major Large Intestine Procedures, 19 years and over without Major CC</v>
      </c>
      <c r="D490" s="71">
        <v>2387</v>
      </c>
      <c r="E490" s="118">
        <v>20</v>
      </c>
      <c r="F490" s="40">
        <f t="shared" si="61"/>
        <v>8.378718056137411E-3</v>
      </c>
      <c r="G490" s="72">
        <v>15</v>
      </c>
      <c r="H490" s="40">
        <f t="shared" si="62"/>
        <v>6.2840385421030582E-3</v>
      </c>
      <c r="I490" s="171">
        <v>227</v>
      </c>
      <c r="J490" s="73">
        <f t="shared" si="67"/>
        <v>9.5098449937159615E-2</v>
      </c>
      <c r="K490" s="69">
        <v>2094</v>
      </c>
      <c r="L490" s="74">
        <f t="shared" si="68"/>
        <v>0.8772517804775869</v>
      </c>
      <c r="M490" s="72">
        <v>168</v>
      </c>
      <c r="N490" s="40">
        <f t="shared" si="63"/>
        <v>7.0381231671554259E-2</v>
      </c>
      <c r="O490" s="72">
        <v>34</v>
      </c>
      <c r="P490" s="40">
        <f t="shared" si="64"/>
        <v>1.4243820695433599E-2</v>
      </c>
      <c r="Q490" s="72">
        <v>4</v>
      </c>
      <c r="R490" s="40">
        <f t="shared" si="65"/>
        <v>1.6757436112274822E-3</v>
      </c>
      <c r="S490" s="72">
        <v>87</v>
      </c>
      <c r="T490" s="73">
        <f t="shared" si="66"/>
        <v>3.6447423544197735E-2</v>
      </c>
      <c r="U490" s="42"/>
      <c r="V490" s="42"/>
      <c r="W490" s="42"/>
    </row>
    <row r="491" spans="2:23" ht="12.75">
      <c r="B491" s="69" t="s">
        <v>652</v>
      </c>
      <c r="C491" s="119" t="str">
        <f>VLOOKUP(B491,[1]Sheet1!$A$2:$B$1929,2,FALSE)</f>
        <v>Complex or Major Large Intestine Procedures, between 2 and 18 years with CC</v>
      </c>
      <c r="D491" s="71">
        <v>220</v>
      </c>
      <c r="E491" s="118">
        <v>202</v>
      </c>
      <c r="F491" s="40">
        <f t="shared" si="61"/>
        <v>0.91818181818181821</v>
      </c>
      <c r="G491" s="72">
        <v>200</v>
      </c>
      <c r="H491" s="40">
        <f t="shared" si="62"/>
        <v>0.90909090909090906</v>
      </c>
      <c r="I491" s="171">
        <v>167</v>
      </c>
      <c r="J491" s="73">
        <f t="shared" si="67"/>
        <v>0.75909090909090904</v>
      </c>
      <c r="K491" s="69">
        <v>181</v>
      </c>
      <c r="L491" s="74">
        <f t="shared" si="68"/>
        <v>0.82272727272727275</v>
      </c>
      <c r="M491" s="72">
        <v>20</v>
      </c>
      <c r="N491" s="40">
        <f t="shared" si="63"/>
        <v>9.0909090909090912E-2</v>
      </c>
      <c r="O491" s="72">
        <v>13</v>
      </c>
      <c r="P491" s="40">
        <f t="shared" si="64"/>
        <v>5.909090909090909E-2</v>
      </c>
      <c r="Q491" s="72">
        <v>2</v>
      </c>
      <c r="R491" s="40">
        <f t="shared" si="65"/>
        <v>9.0909090909090905E-3</v>
      </c>
      <c r="S491" s="72">
        <v>4</v>
      </c>
      <c r="T491" s="73">
        <f t="shared" si="66"/>
        <v>1.8181818181818181E-2</v>
      </c>
      <c r="U491" s="42"/>
      <c r="V491" s="42"/>
      <c r="W491" s="42"/>
    </row>
    <row r="492" spans="2:23" ht="12.75">
      <c r="B492" s="69" t="s">
        <v>653</v>
      </c>
      <c r="C492" s="119" t="str">
        <f>VLOOKUP(B492,[1]Sheet1!$A$2:$B$1929,2,FALSE)</f>
        <v>Complex or Major Large Intestine Procedures, between 2 and 18 years without CC</v>
      </c>
      <c r="D492" s="71">
        <v>304</v>
      </c>
      <c r="E492" s="118">
        <v>269</v>
      </c>
      <c r="F492" s="40">
        <f t="shared" si="61"/>
        <v>0.88486842105263153</v>
      </c>
      <c r="G492" s="72">
        <v>262</v>
      </c>
      <c r="H492" s="40">
        <f t="shared" si="62"/>
        <v>0.86184210526315785</v>
      </c>
      <c r="I492" s="171">
        <v>221</v>
      </c>
      <c r="J492" s="73">
        <f t="shared" si="67"/>
        <v>0.72697368421052633</v>
      </c>
      <c r="K492" s="69">
        <v>269</v>
      </c>
      <c r="L492" s="74">
        <f t="shared" si="68"/>
        <v>0.88486842105263153</v>
      </c>
      <c r="M492" s="72">
        <v>23</v>
      </c>
      <c r="N492" s="40">
        <f t="shared" si="63"/>
        <v>7.5657894736842105E-2</v>
      </c>
      <c r="O492" s="72">
        <v>7</v>
      </c>
      <c r="P492" s="40">
        <f t="shared" si="64"/>
        <v>2.3026315789473683E-2</v>
      </c>
      <c r="Q492" s="72">
        <v>0</v>
      </c>
      <c r="R492" s="40">
        <f t="shared" si="65"/>
        <v>0</v>
      </c>
      <c r="S492" s="72">
        <v>5</v>
      </c>
      <c r="T492" s="73">
        <f t="shared" si="66"/>
        <v>1.6447368421052631E-2</v>
      </c>
      <c r="U492" s="42"/>
      <c r="V492" s="42"/>
      <c r="W492" s="42"/>
    </row>
    <row r="493" spans="2:23" ht="12.75">
      <c r="B493" s="69" t="s">
        <v>654</v>
      </c>
      <c r="C493" s="119" t="str">
        <f>VLOOKUP(B493,[1]Sheet1!$A$2:$B$1929,2,FALSE)</f>
        <v>Complex or Major Large Intestine Procedures, 1 year and under with CC</v>
      </c>
      <c r="D493" s="71">
        <v>207</v>
      </c>
      <c r="E493" s="118">
        <v>205</v>
      </c>
      <c r="F493" s="40">
        <f t="shared" si="61"/>
        <v>0.99033816425120769</v>
      </c>
      <c r="G493" s="72">
        <v>203</v>
      </c>
      <c r="H493" s="40">
        <f t="shared" si="62"/>
        <v>0.98067632850241548</v>
      </c>
      <c r="I493" s="171">
        <v>202</v>
      </c>
      <c r="J493" s="73">
        <f t="shared" si="67"/>
        <v>0.97584541062801933</v>
      </c>
      <c r="K493" s="69">
        <v>160</v>
      </c>
      <c r="L493" s="74">
        <f t="shared" si="68"/>
        <v>0.77294685990338163</v>
      </c>
      <c r="M493" s="72">
        <v>25</v>
      </c>
      <c r="N493" s="40">
        <f t="shared" si="63"/>
        <v>0.12077294685990338</v>
      </c>
      <c r="O493" s="72">
        <v>10</v>
      </c>
      <c r="P493" s="40">
        <f t="shared" si="64"/>
        <v>4.8309178743961352E-2</v>
      </c>
      <c r="Q493" s="72">
        <v>12</v>
      </c>
      <c r="R493" s="40">
        <f t="shared" si="65"/>
        <v>5.7971014492753624E-2</v>
      </c>
      <c r="S493" s="72">
        <v>0</v>
      </c>
      <c r="T493" s="73">
        <f t="shared" si="66"/>
        <v>0</v>
      </c>
      <c r="U493" s="42"/>
      <c r="V493" s="42"/>
      <c r="W493" s="42"/>
    </row>
    <row r="494" spans="2:23" ht="12.75">
      <c r="B494" s="69" t="s">
        <v>655</v>
      </c>
      <c r="C494" s="119" t="str">
        <f>VLOOKUP(B494,[1]Sheet1!$A$2:$B$1929,2,FALSE)</f>
        <v>Complex or Major Large Intestine Procedures, 1 year and under without CC</v>
      </c>
      <c r="D494" s="71">
        <v>276</v>
      </c>
      <c r="E494" s="118">
        <v>267</v>
      </c>
      <c r="F494" s="40">
        <f t="shared" si="61"/>
        <v>0.96739130434782605</v>
      </c>
      <c r="G494" s="72">
        <v>265</v>
      </c>
      <c r="H494" s="40">
        <f t="shared" si="62"/>
        <v>0.96014492753623193</v>
      </c>
      <c r="I494" s="171">
        <v>264</v>
      </c>
      <c r="J494" s="73">
        <f t="shared" si="67"/>
        <v>0.95652173913043481</v>
      </c>
      <c r="K494" s="69">
        <v>207</v>
      </c>
      <c r="L494" s="74">
        <f t="shared" si="68"/>
        <v>0.75</v>
      </c>
      <c r="M494" s="72">
        <v>43</v>
      </c>
      <c r="N494" s="40">
        <f t="shared" si="63"/>
        <v>0.15579710144927536</v>
      </c>
      <c r="O494" s="72">
        <v>21</v>
      </c>
      <c r="P494" s="40">
        <f t="shared" si="64"/>
        <v>7.6086956521739135E-2</v>
      </c>
      <c r="Q494" s="72">
        <v>5</v>
      </c>
      <c r="R494" s="40">
        <f t="shared" si="65"/>
        <v>1.8115942028985508E-2</v>
      </c>
      <c r="S494" s="72">
        <v>0</v>
      </c>
      <c r="T494" s="73">
        <f t="shared" si="66"/>
        <v>0</v>
      </c>
      <c r="U494" s="42"/>
      <c r="V494" s="42"/>
      <c r="W494" s="42"/>
    </row>
    <row r="495" spans="2:23" ht="12.75">
      <c r="B495" s="69" t="s">
        <v>656</v>
      </c>
      <c r="C495" s="119" t="str">
        <f>VLOOKUP(B495,[1]Sheet1!$A$2:$B$1929,2,FALSE)</f>
        <v>Complex General Abdominal Procedures with Major CC</v>
      </c>
      <c r="D495" s="71">
        <v>540</v>
      </c>
      <c r="E495" s="118">
        <v>52</v>
      </c>
      <c r="F495" s="40">
        <f t="shared" si="61"/>
        <v>9.6296296296296297E-2</v>
      </c>
      <c r="G495" s="72">
        <v>44</v>
      </c>
      <c r="H495" s="40">
        <f t="shared" si="62"/>
        <v>8.1481481481481488E-2</v>
      </c>
      <c r="I495" s="171">
        <v>133</v>
      </c>
      <c r="J495" s="73">
        <f t="shared" si="67"/>
        <v>0.24629629629629629</v>
      </c>
      <c r="K495" s="69">
        <v>375</v>
      </c>
      <c r="L495" s="74">
        <f t="shared" si="68"/>
        <v>0.69444444444444442</v>
      </c>
      <c r="M495" s="72">
        <v>60</v>
      </c>
      <c r="N495" s="40">
        <f t="shared" si="63"/>
        <v>0.1111111111111111</v>
      </c>
      <c r="O495" s="72">
        <v>71</v>
      </c>
      <c r="P495" s="40">
        <f t="shared" si="64"/>
        <v>0.13148148148148148</v>
      </c>
      <c r="Q495" s="72">
        <v>22</v>
      </c>
      <c r="R495" s="40">
        <f t="shared" si="65"/>
        <v>4.0740740740740744E-2</v>
      </c>
      <c r="S495" s="72">
        <v>12</v>
      </c>
      <c r="T495" s="73">
        <f t="shared" si="66"/>
        <v>2.2222222222222223E-2</v>
      </c>
      <c r="U495" s="42"/>
      <c r="V495" s="42"/>
      <c r="W495" s="42"/>
    </row>
    <row r="496" spans="2:23" ht="12.75">
      <c r="B496" s="69" t="s">
        <v>657</v>
      </c>
      <c r="C496" s="119" t="str">
        <f>VLOOKUP(B496,[1]Sheet1!$A$2:$B$1929,2,FALSE)</f>
        <v>Complex General Abdominal Procedures without Major CC</v>
      </c>
      <c r="D496" s="71">
        <v>413</v>
      </c>
      <c r="E496" s="118">
        <v>50</v>
      </c>
      <c r="F496" s="40">
        <f t="shared" si="61"/>
        <v>0.12106537530266344</v>
      </c>
      <c r="G496" s="72">
        <v>44</v>
      </c>
      <c r="H496" s="40">
        <f t="shared" si="62"/>
        <v>0.10653753026634383</v>
      </c>
      <c r="I496" s="171">
        <v>62</v>
      </c>
      <c r="J496" s="73">
        <f t="shared" si="67"/>
        <v>0.15012106537530268</v>
      </c>
      <c r="K496" s="69">
        <v>347</v>
      </c>
      <c r="L496" s="74">
        <f t="shared" si="68"/>
        <v>0.84019370460048426</v>
      </c>
      <c r="M496" s="72">
        <v>21</v>
      </c>
      <c r="N496" s="40">
        <f t="shared" si="63"/>
        <v>5.0847457627118647E-2</v>
      </c>
      <c r="O496" s="72">
        <v>26</v>
      </c>
      <c r="P496" s="40">
        <f t="shared" si="64"/>
        <v>6.2953995157384993E-2</v>
      </c>
      <c r="Q496" s="72">
        <v>11</v>
      </c>
      <c r="R496" s="40">
        <f t="shared" si="65"/>
        <v>2.6634382566585957E-2</v>
      </c>
      <c r="S496" s="72">
        <v>8</v>
      </c>
      <c r="T496" s="73">
        <f t="shared" si="66"/>
        <v>1.9370460048426151E-2</v>
      </c>
      <c r="U496" s="42"/>
      <c r="V496" s="42"/>
      <c r="W496" s="42"/>
    </row>
    <row r="497" spans="2:23" ht="12.75">
      <c r="B497" s="69" t="s">
        <v>658</v>
      </c>
      <c r="C497" s="119" t="str">
        <f>VLOOKUP(B497,[1]Sheet1!$A$2:$B$1929,2,FALSE)</f>
        <v>Very Complex Oesophageal, Stomach or Duodenum Procedures, 19 years and over with Major CC</v>
      </c>
      <c r="D497" s="71">
        <v>1082</v>
      </c>
      <c r="E497" s="118">
        <v>158</v>
      </c>
      <c r="F497" s="40">
        <f t="shared" si="61"/>
        <v>0.14602587800369685</v>
      </c>
      <c r="G497" s="72">
        <v>135</v>
      </c>
      <c r="H497" s="40">
        <f t="shared" si="62"/>
        <v>0.12476894639556377</v>
      </c>
      <c r="I497" s="171">
        <v>939</v>
      </c>
      <c r="J497" s="73">
        <f t="shared" si="67"/>
        <v>0.86783733826247689</v>
      </c>
      <c r="K497" s="69">
        <v>878</v>
      </c>
      <c r="L497" s="74">
        <f t="shared" si="68"/>
        <v>0.81146025878003691</v>
      </c>
      <c r="M497" s="72">
        <v>114</v>
      </c>
      <c r="N497" s="40">
        <f t="shared" si="63"/>
        <v>0.10536044362292052</v>
      </c>
      <c r="O497" s="72">
        <v>68</v>
      </c>
      <c r="P497" s="40">
        <f t="shared" si="64"/>
        <v>6.2846580406654348E-2</v>
      </c>
      <c r="Q497" s="72">
        <v>12</v>
      </c>
      <c r="R497" s="40">
        <f t="shared" si="65"/>
        <v>1.1090573012939002E-2</v>
      </c>
      <c r="S497" s="72">
        <v>10</v>
      </c>
      <c r="T497" s="73">
        <f t="shared" si="66"/>
        <v>9.242144177449169E-3</v>
      </c>
      <c r="U497" s="42"/>
      <c r="V497" s="42"/>
      <c r="W497" s="42"/>
    </row>
    <row r="498" spans="2:23" ht="12.75">
      <c r="B498" s="69" t="s">
        <v>659</v>
      </c>
      <c r="C498" s="119" t="str">
        <f>VLOOKUP(B498,[1]Sheet1!$A$2:$B$1929,2,FALSE)</f>
        <v>Very Complex Oesophageal, Stomach or Duodenum Procedures, 19 years and over without Major CC</v>
      </c>
      <c r="D498" s="71">
        <v>754</v>
      </c>
      <c r="E498" s="118">
        <v>86</v>
      </c>
      <c r="F498" s="40">
        <f t="shared" si="61"/>
        <v>0.11405835543766578</v>
      </c>
      <c r="G498" s="72">
        <v>84</v>
      </c>
      <c r="H498" s="40">
        <f t="shared" si="62"/>
        <v>0.11140583554376658</v>
      </c>
      <c r="I498" s="171">
        <v>627</v>
      </c>
      <c r="J498" s="73">
        <f t="shared" si="67"/>
        <v>0.83156498673740054</v>
      </c>
      <c r="K498" s="69">
        <v>656</v>
      </c>
      <c r="L498" s="74">
        <f t="shared" si="68"/>
        <v>0.87002652519893897</v>
      </c>
      <c r="M498" s="72">
        <v>44</v>
      </c>
      <c r="N498" s="40">
        <f t="shared" si="63"/>
        <v>5.8355437665782495E-2</v>
      </c>
      <c r="O498" s="72">
        <v>35</v>
      </c>
      <c r="P498" s="40">
        <f t="shared" si="64"/>
        <v>4.6419098143236075E-2</v>
      </c>
      <c r="Q498" s="72">
        <v>2</v>
      </c>
      <c r="R498" s="40">
        <f t="shared" si="65"/>
        <v>2.6525198938992041E-3</v>
      </c>
      <c r="S498" s="72">
        <v>17</v>
      </c>
      <c r="T498" s="73">
        <f t="shared" si="66"/>
        <v>2.2546419098143235E-2</v>
      </c>
      <c r="U498" s="42"/>
      <c r="V498" s="42"/>
      <c r="W498" s="42"/>
    </row>
    <row r="499" spans="2:23" ht="12.75">
      <c r="B499" s="69" t="s">
        <v>660</v>
      </c>
      <c r="C499" s="119" t="str">
        <f>VLOOKUP(B499,[1]Sheet1!$A$2:$B$1929,2,FALSE)</f>
        <v>Complex Oesophageal, Stomach or Duodenum Procedures, 19 years and over with Major CC</v>
      </c>
      <c r="D499" s="71">
        <v>2002</v>
      </c>
      <c r="E499" s="118">
        <v>209</v>
      </c>
      <c r="F499" s="40">
        <f t="shared" si="61"/>
        <v>0.1043956043956044</v>
      </c>
      <c r="G499" s="72">
        <v>190</v>
      </c>
      <c r="H499" s="40">
        <f t="shared" si="62"/>
        <v>9.4905094905094911E-2</v>
      </c>
      <c r="I499" s="171">
        <v>1127</v>
      </c>
      <c r="J499" s="73">
        <f t="shared" si="67"/>
        <v>0.56293706293706292</v>
      </c>
      <c r="K499" s="69">
        <v>1671</v>
      </c>
      <c r="L499" s="74">
        <f t="shared" si="68"/>
        <v>0.83466533466533466</v>
      </c>
      <c r="M499" s="72">
        <v>206</v>
      </c>
      <c r="N499" s="40">
        <f t="shared" si="63"/>
        <v>0.1028971028971029</v>
      </c>
      <c r="O499" s="72">
        <v>101</v>
      </c>
      <c r="P499" s="40">
        <f t="shared" si="64"/>
        <v>5.0449550449550448E-2</v>
      </c>
      <c r="Q499" s="72">
        <v>10</v>
      </c>
      <c r="R499" s="40">
        <f t="shared" si="65"/>
        <v>4.995004995004995E-3</v>
      </c>
      <c r="S499" s="72">
        <v>14</v>
      </c>
      <c r="T499" s="73">
        <f t="shared" si="66"/>
        <v>6.993006993006993E-3</v>
      </c>
      <c r="U499" s="42"/>
      <c r="V499" s="42"/>
      <c r="W499" s="42"/>
    </row>
    <row r="500" spans="2:23" ht="12.75">
      <c r="B500" s="69" t="s">
        <v>661</v>
      </c>
      <c r="C500" s="119" t="str">
        <f>VLOOKUP(B500,[1]Sheet1!$A$2:$B$1929,2,FALSE)</f>
        <v>Complex Oesophageal, Stomach or Duodenum Procedures, 19 years and over without Major CC</v>
      </c>
      <c r="D500" s="71">
        <v>3070</v>
      </c>
      <c r="E500" s="118">
        <v>236</v>
      </c>
      <c r="F500" s="40">
        <f t="shared" si="61"/>
        <v>7.6872964169381108E-2</v>
      </c>
      <c r="G500" s="72">
        <v>234</v>
      </c>
      <c r="H500" s="40">
        <f t="shared" si="62"/>
        <v>7.6221498371335503E-2</v>
      </c>
      <c r="I500" s="171">
        <v>1105</v>
      </c>
      <c r="J500" s="73">
        <f t="shared" si="67"/>
        <v>0.35993485342019543</v>
      </c>
      <c r="K500" s="69">
        <v>2660</v>
      </c>
      <c r="L500" s="74">
        <f t="shared" si="68"/>
        <v>0.86644951140065152</v>
      </c>
      <c r="M500" s="72">
        <v>225</v>
      </c>
      <c r="N500" s="40">
        <f t="shared" si="63"/>
        <v>7.3289902280130298E-2</v>
      </c>
      <c r="O500" s="72">
        <v>62</v>
      </c>
      <c r="P500" s="40">
        <f t="shared" si="64"/>
        <v>2.0195439739413682E-2</v>
      </c>
      <c r="Q500" s="72">
        <v>7</v>
      </c>
      <c r="R500" s="40">
        <f t="shared" si="65"/>
        <v>2.280130293159609E-3</v>
      </c>
      <c r="S500" s="72">
        <v>116</v>
      </c>
      <c r="T500" s="73">
        <f t="shared" si="66"/>
        <v>3.7785016286644948E-2</v>
      </c>
      <c r="U500" s="42"/>
      <c r="V500" s="42"/>
      <c r="W500" s="42"/>
    </row>
    <row r="501" spans="2:23" ht="12.75">
      <c r="B501" s="69" t="s">
        <v>662</v>
      </c>
      <c r="C501" s="119" t="str">
        <f>VLOOKUP(B501,[1]Sheet1!$A$2:$B$1929,2,FALSE)</f>
        <v>Very Complex or Complex Oesophageal, Stomach or Duodenum Procedures, 18 years and under with CC</v>
      </c>
      <c r="D501" s="71">
        <v>234</v>
      </c>
      <c r="E501" s="118">
        <v>232</v>
      </c>
      <c r="F501" s="40">
        <f t="shared" si="61"/>
        <v>0.99145299145299148</v>
      </c>
      <c r="G501" s="72">
        <v>215</v>
      </c>
      <c r="H501" s="40">
        <f t="shared" si="62"/>
        <v>0.91880341880341876</v>
      </c>
      <c r="I501" s="171">
        <v>233</v>
      </c>
      <c r="J501" s="73">
        <f t="shared" si="67"/>
        <v>0.99572649572649574</v>
      </c>
      <c r="K501" s="69">
        <v>160</v>
      </c>
      <c r="L501" s="74">
        <f t="shared" si="68"/>
        <v>0.68376068376068377</v>
      </c>
      <c r="M501" s="72">
        <v>37</v>
      </c>
      <c r="N501" s="40">
        <f t="shared" si="63"/>
        <v>0.15811965811965811</v>
      </c>
      <c r="O501" s="72">
        <v>22</v>
      </c>
      <c r="P501" s="40">
        <f t="shared" si="64"/>
        <v>9.4017094017094016E-2</v>
      </c>
      <c r="Q501" s="72">
        <v>12</v>
      </c>
      <c r="R501" s="40">
        <f t="shared" si="65"/>
        <v>5.128205128205128E-2</v>
      </c>
      <c r="S501" s="72">
        <v>3</v>
      </c>
      <c r="T501" s="73">
        <f t="shared" si="66"/>
        <v>1.282051282051282E-2</v>
      </c>
      <c r="U501" s="42"/>
      <c r="V501" s="42"/>
      <c r="W501" s="42"/>
    </row>
    <row r="502" spans="2:23" ht="12.75">
      <c r="B502" s="69" t="s">
        <v>663</v>
      </c>
      <c r="C502" s="119" t="str">
        <f>VLOOKUP(B502,[1]Sheet1!$A$2:$B$1929,2,FALSE)</f>
        <v>Very Complex or Complex Oesophageal, Stomach or Duodenum Procedures, 18 years and under without CC</v>
      </c>
      <c r="D502" s="71">
        <v>257</v>
      </c>
      <c r="E502" s="118">
        <v>254</v>
      </c>
      <c r="F502" s="40">
        <f t="shared" si="61"/>
        <v>0.98832684824902728</v>
      </c>
      <c r="G502" s="72">
        <v>251</v>
      </c>
      <c r="H502" s="40">
        <f t="shared" si="62"/>
        <v>0.97665369649805445</v>
      </c>
      <c r="I502" s="171">
        <v>254</v>
      </c>
      <c r="J502" s="73">
        <f t="shared" si="67"/>
        <v>0.98832684824902728</v>
      </c>
      <c r="K502" s="69">
        <v>186</v>
      </c>
      <c r="L502" s="74">
        <f t="shared" si="68"/>
        <v>0.72373540856031127</v>
      </c>
      <c r="M502" s="72">
        <v>43</v>
      </c>
      <c r="N502" s="40">
        <f t="shared" si="63"/>
        <v>0.16731517509727625</v>
      </c>
      <c r="O502" s="72">
        <v>13</v>
      </c>
      <c r="P502" s="40">
        <f t="shared" si="64"/>
        <v>5.0583657587548639E-2</v>
      </c>
      <c r="Q502" s="72">
        <v>12</v>
      </c>
      <c r="R502" s="40">
        <f t="shared" si="65"/>
        <v>4.6692607003891051E-2</v>
      </c>
      <c r="S502" s="72">
        <v>3</v>
      </c>
      <c r="T502" s="73">
        <f t="shared" si="66"/>
        <v>1.1673151750972763E-2</v>
      </c>
      <c r="U502" s="42"/>
      <c r="V502" s="42"/>
      <c r="W502" s="42"/>
    </row>
    <row r="503" spans="2:23" ht="12.75">
      <c r="B503" s="69" t="s">
        <v>664</v>
      </c>
      <c r="C503" s="119" t="str">
        <f>VLOOKUP(B503,[1]Sheet1!$A$2:$B$1929,2,FALSE)</f>
        <v>Major Oesophageal, Stomach or Duodenum Procedures, 19 years and over with Major CC</v>
      </c>
      <c r="D503" s="71">
        <v>2816</v>
      </c>
      <c r="E503" s="118">
        <v>177</v>
      </c>
      <c r="F503" s="40">
        <f t="shared" si="61"/>
        <v>6.2855113636363633E-2</v>
      </c>
      <c r="G503" s="72">
        <v>164</v>
      </c>
      <c r="H503" s="40">
        <f t="shared" si="62"/>
        <v>5.823863636363636E-2</v>
      </c>
      <c r="I503" s="171">
        <v>594</v>
      </c>
      <c r="J503" s="73">
        <f t="shared" si="67"/>
        <v>0.2109375</v>
      </c>
      <c r="K503" s="69">
        <v>2315</v>
      </c>
      <c r="L503" s="74">
        <f t="shared" si="68"/>
        <v>0.82208806818181823</v>
      </c>
      <c r="M503" s="72">
        <v>348</v>
      </c>
      <c r="N503" s="40">
        <f t="shared" si="63"/>
        <v>0.12357954545454546</v>
      </c>
      <c r="O503" s="72">
        <v>107</v>
      </c>
      <c r="P503" s="40">
        <f t="shared" si="64"/>
        <v>3.7997159090909088E-2</v>
      </c>
      <c r="Q503" s="72">
        <v>10</v>
      </c>
      <c r="R503" s="40">
        <f t="shared" si="65"/>
        <v>3.5511363636363635E-3</v>
      </c>
      <c r="S503" s="72">
        <v>36</v>
      </c>
      <c r="T503" s="73">
        <f t="shared" si="66"/>
        <v>1.278409090909091E-2</v>
      </c>
      <c r="U503" s="42"/>
      <c r="V503" s="42"/>
      <c r="W503" s="42"/>
    </row>
    <row r="504" spans="2:23" ht="12.75">
      <c r="B504" s="69" t="s">
        <v>665</v>
      </c>
      <c r="C504" s="119" t="str">
        <f>VLOOKUP(B504,[1]Sheet1!$A$2:$B$1929,2,FALSE)</f>
        <v>Major Oesophageal, Stomach or Duodenum Procedures, 19 years and over without Major CC</v>
      </c>
      <c r="D504" s="71">
        <v>4708</v>
      </c>
      <c r="E504" s="118">
        <v>531</v>
      </c>
      <c r="F504" s="40">
        <f t="shared" si="61"/>
        <v>0.11278674596431605</v>
      </c>
      <c r="G504" s="72">
        <v>529</v>
      </c>
      <c r="H504" s="40">
        <f t="shared" si="62"/>
        <v>0.11236193712829227</v>
      </c>
      <c r="I504" s="171">
        <v>678</v>
      </c>
      <c r="J504" s="73">
        <f t="shared" si="67"/>
        <v>0.14401019541206458</v>
      </c>
      <c r="K504" s="69">
        <v>4177</v>
      </c>
      <c r="L504" s="74">
        <f t="shared" si="68"/>
        <v>0.88721325403568396</v>
      </c>
      <c r="M504" s="72">
        <v>321</v>
      </c>
      <c r="N504" s="40">
        <f t="shared" si="63"/>
        <v>6.8181818181818177E-2</v>
      </c>
      <c r="O504" s="72">
        <v>21</v>
      </c>
      <c r="P504" s="40">
        <f t="shared" si="64"/>
        <v>4.4604927782497875E-3</v>
      </c>
      <c r="Q504" s="72">
        <v>3</v>
      </c>
      <c r="R504" s="40">
        <f t="shared" si="65"/>
        <v>6.3721325403568395E-4</v>
      </c>
      <c r="S504" s="72">
        <v>186</v>
      </c>
      <c r="T504" s="73">
        <f t="shared" si="66"/>
        <v>3.9507221750212401E-2</v>
      </c>
      <c r="U504" s="42"/>
      <c r="V504" s="42"/>
      <c r="W504" s="42"/>
    </row>
    <row r="505" spans="2:23" ht="12.75">
      <c r="B505" s="69" t="s">
        <v>666</v>
      </c>
      <c r="C505" s="119" t="str">
        <f>VLOOKUP(B505,[1]Sheet1!$A$2:$B$1929,2,FALSE)</f>
        <v>Major Oesophageal, Stomach or Duodenum Procedures, between 2 and 18 years with CC</v>
      </c>
      <c r="D505" s="71">
        <v>166</v>
      </c>
      <c r="E505" s="118">
        <v>159</v>
      </c>
      <c r="F505" s="40">
        <f t="shared" si="61"/>
        <v>0.95783132530120485</v>
      </c>
      <c r="G505" s="72">
        <v>143</v>
      </c>
      <c r="H505" s="40">
        <f t="shared" si="62"/>
        <v>0.86144578313253017</v>
      </c>
      <c r="I505" s="171">
        <v>163</v>
      </c>
      <c r="J505" s="73">
        <f t="shared" si="67"/>
        <v>0.98192771084337349</v>
      </c>
      <c r="K505" s="69">
        <v>147</v>
      </c>
      <c r="L505" s="74">
        <f t="shared" si="68"/>
        <v>0.88554216867469882</v>
      </c>
      <c r="M505" s="72">
        <v>8</v>
      </c>
      <c r="N505" s="40">
        <f t="shared" si="63"/>
        <v>4.8192771084337352E-2</v>
      </c>
      <c r="O505" s="72">
        <v>5</v>
      </c>
      <c r="P505" s="40">
        <f t="shared" si="64"/>
        <v>3.0120481927710843E-2</v>
      </c>
      <c r="Q505" s="72">
        <v>5</v>
      </c>
      <c r="R505" s="40">
        <f t="shared" si="65"/>
        <v>3.0120481927710843E-2</v>
      </c>
      <c r="S505" s="72">
        <v>1</v>
      </c>
      <c r="T505" s="73">
        <f t="shared" si="66"/>
        <v>6.024096385542169E-3</v>
      </c>
      <c r="U505" s="42"/>
      <c r="V505" s="42"/>
      <c r="W505" s="42"/>
    </row>
    <row r="506" spans="2:23" ht="12.75">
      <c r="B506" s="69" t="s">
        <v>667</v>
      </c>
      <c r="C506" s="119" t="str">
        <f>VLOOKUP(B506,[1]Sheet1!$A$2:$B$1929,2,FALSE)</f>
        <v>Major Oesophageal, Stomach or Duodenum Procedures, between 2 and 18 years without CC</v>
      </c>
      <c r="D506" s="71">
        <v>279</v>
      </c>
      <c r="E506" s="118">
        <v>263</v>
      </c>
      <c r="F506" s="40">
        <f t="shared" si="61"/>
        <v>0.94265232974910396</v>
      </c>
      <c r="G506" s="72">
        <v>257</v>
      </c>
      <c r="H506" s="40">
        <f t="shared" si="62"/>
        <v>0.92114695340501795</v>
      </c>
      <c r="I506" s="171">
        <v>262</v>
      </c>
      <c r="J506" s="73">
        <f t="shared" si="67"/>
        <v>0.93906810035842292</v>
      </c>
      <c r="K506" s="69">
        <v>269</v>
      </c>
      <c r="L506" s="74">
        <f t="shared" si="68"/>
        <v>0.96415770609318996</v>
      </c>
      <c r="M506" s="72">
        <v>8</v>
      </c>
      <c r="N506" s="40">
        <f t="shared" si="63"/>
        <v>2.8673835125448029E-2</v>
      </c>
      <c r="O506" s="72">
        <v>2</v>
      </c>
      <c r="P506" s="40">
        <f t="shared" si="64"/>
        <v>7.1684587813620072E-3</v>
      </c>
      <c r="Q506" s="72">
        <v>0</v>
      </c>
      <c r="R506" s="40">
        <f t="shared" si="65"/>
        <v>0</v>
      </c>
      <c r="S506" s="72">
        <v>0</v>
      </c>
      <c r="T506" s="73">
        <f t="shared" si="66"/>
        <v>0</v>
      </c>
      <c r="U506" s="42"/>
      <c r="V506" s="42"/>
      <c r="W506" s="42"/>
    </row>
    <row r="507" spans="2:23" ht="12.75">
      <c r="B507" s="69" t="s">
        <v>668</v>
      </c>
      <c r="C507" s="119" t="str">
        <f>VLOOKUP(B507,[1]Sheet1!$A$2:$B$1929,2,FALSE)</f>
        <v>Major Oesophageal, Stomach or Duodenum Procedures, 1 year and under with CC</v>
      </c>
      <c r="D507" s="71">
        <v>290</v>
      </c>
      <c r="E507" s="118">
        <v>289</v>
      </c>
      <c r="F507" s="40">
        <f t="shared" si="61"/>
        <v>0.99655172413793103</v>
      </c>
      <c r="G507" s="72">
        <v>274</v>
      </c>
      <c r="H507" s="40">
        <f t="shared" si="62"/>
        <v>0.94482758620689655</v>
      </c>
      <c r="I507" s="171">
        <v>290</v>
      </c>
      <c r="J507" s="73">
        <f t="shared" si="67"/>
        <v>1</v>
      </c>
      <c r="K507" s="69">
        <v>217</v>
      </c>
      <c r="L507" s="74">
        <f t="shared" si="68"/>
        <v>0.74827586206896557</v>
      </c>
      <c r="M507" s="72">
        <v>53</v>
      </c>
      <c r="N507" s="40">
        <f t="shared" si="63"/>
        <v>0.18275862068965518</v>
      </c>
      <c r="O507" s="72">
        <v>16</v>
      </c>
      <c r="P507" s="40">
        <f t="shared" si="64"/>
        <v>5.5172413793103448E-2</v>
      </c>
      <c r="Q507" s="72">
        <v>4</v>
      </c>
      <c r="R507" s="40">
        <f t="shared" si="65"/>
        <v>1.3793103448275862E-2</v>
      </c>
      <c r="S507" s="72">
        <v>0</v>
      </c>
      <c r="T507" s="73">
        <f t="shared" si="66"/>
        <v>0</v>
      </c>
      <c r="U507" s="42"/>
      <c r="V507" s="42"/>
      <c r="W507" s="42"/>
    </row>
    <row r="508" spans="2:23" ht="12.75">
      <c r="B508" s="69" t="s">
        <v>669</v>
      </c>
      <c r="C508" s="119" t="str">
        <f>VLOOKUP(B508,[1]Sheet1!$A$2:$B$1929,2,FALSE)</f>
        <v>Major Oesophageal, Stomach or Duodenum Procedures, 1 year and under without CC</v>
      </c>
      <c r="D508" s="71">
        <v>1195</v>
      </c>
      <c r="E508" s="118">
        <v>1189</v>
      </c>
      <c r="F508" s="40">
        <f t="shared" si="61"/>
        <v>0.99497907949790798</v>
      </c>
      <c r="G508" s="72">
        <v>1181</v>
      </c>
      <c r="H508" s="40">
        <f t="shared" si="62"/>
        <v>0.98828451882845192</v>
      </c>
      <c r="I508" s="171">
        <v>1190</v>
      </c>
      <c r="J508" s="73">
        <f t="shared" si="67"/>
        <v>0.99581589958159</v>
      </c>
      <c r="K508" s="69">
        <v>1111</v>
      </c>
      <c r="L508" s="74">
        <f t="shared" si="68"/>
        <v>0.92970711297071129</v>
      </c>
      <c r="M508" s="72">
        <v>61</v>
      </c>
      <c r="N508" s="40">
        <f t="shared" si="63"/>
        <v>5.1046025104602509E-2</v>
      </c>
      <c r="O508" s="72">
        <v>20</v>
      </c>
      <c r="P508" s="40">
        <f t="shared" si="64"/>
        <v>1.6736401673640166E-2</v>
      </c>
      <c r="Q508" s="72">
        <v>3</v>
      </c>
      <c r="R508" s="40">
        <f t="shared" si="65"/>
        <v>2.5104602510460251E-3</v>
      </c>
      <c r="S508" s="72">
        <v>0</v>
      </c>
      <c r="T508" s="73">
        <f t="shared" si="66"/>
        <v>0</v>
      </c>
      <c r="U508" s="42"/>
      <c r="V508" s="42"/>
      <c r="W508" s="42"/>
    </row>
    <row r="509" spans="2:23" ht="12.75">
      <c r="B509" s="69" t="s">
        <v>670</v>
      </c>
      <c r="C509" s="119" t="str">
        <f>VLOOKUP(B509,[1]Sheet1!$A$2:$B$1929,2,FALSE)</f>
        <v>Stomach Bypass Procedures for Obesity</v>
      </c>
      <c r="D509" s="71">
        <v>4125</v>
      </c>
      <c r="E509" s="118">
        <v>4060</v>
      </c>
      <c r="F509" s="40">
        <f t="shared" si="61"/>
        <v>0.98424242424242425</v>
      </c>
      <c r="G509" s="72">
        <v>4042</v>
      </c>
      <c r="H509" s="40">
        <f t="shared" si="62"/>
        <v>0.9798787878787879</v>
      </c>
      <c r="I509" s="171">
        <v>4125</v>
      </c>
      <c r="J509" s="73">
        <f t="shared" si="67"/>
        <v>1</v>
      </c>
      <c r="K509" s="69">
        <v>3604</v>
      </c>
      <c r="L509" s="74">
        <f t="shared" si="68"/>
        <v>0.87369696969696975</v>
      </c>
      <c r="M509" s="72">
        <v>26</v>
      </c>
      <c r="N509" s="40">
        <f t="shared" si="63"/>
        <v>6.3030303030303034E-3</v>
      </c>
      <c r="O509" s="72">
        <v>3</v>
      </c>
      <c r="P509" s="40">
        <f t="shared" si="64"/>
        <v>7.2727272727272723E-4</v>
      </c>
      <c r="Q509" s="72">
        <v>0</v>
      </c>
      <c r="R509" s="40">
        <f t="shared" si="65"/>
        <v>0</v>
      </c>
      <c r="S509" s="72">
        <v>492</v>
      </c>
      <c r="T509" s="73">
        <f t="shared" si="66"/>
        <v>0.11927272727272727</v>
      </c>
      <c r="U509" s="42"/>
      <c r="V509" s="42"/>
      <c r="W509" s="42"/>
    </row>
    <row r="510" spans="2:23" ht="12.75">
      <c r="B510" s="69" t="s">
        <v>671</v>
      </c>
      <c r="C510" s="119" t="str">
        <f>VLOOKUP(B510,[1]Sheet1!$A$2:$B$1929,2,FALSE)</f>
        <v>Restrictive Stomach Procedures for Obesity</v>
      </c>
      <c r="D510" s="71">
        <v>4339</v>
      </c>
      <c r="E510" s="118">
        <v>4339</v>
      </c>
      <c r="F510" s="40">
        <f t="shared" si="61"/>
        <v>1</v>
      </c>
      <c r="G510" s="72">
        <v>4328</v>
      </c>
      <c r="H510" s="40">
        <f t="shared" si="62"/>
        <v>0.99746485365291537</v>
      </c>
      <c r="I510" s="171">
        <v>4339</v>
      </c>
      <c r="J510" s="73">
        <f t="shared" si="67"/>
        <v>1</v>
      </c>
      <c r="K510" s="69">
        <v>4181</v>
      </c>
      <c r="L510" s="74">
        <f t="shared" si="68"/>
        <v>0.96358607974187604</v>
      </c>
      <c r="M510" s="72">
        <v>8</v>
      </c>
      <c r="N510" s="40">
        <f t="shared" si="63"/>
        <v>1.8437427978796957E-3</v>
      </c>
      <c r="O510" s="72">
        <v>9</v>
      </c>
      <c r="P510" s="40">
        <f t="shared" si="64"/>
        <v>2.0742106476146576E-3</v>
      </c>
      <c r="Q510" s="72">
        <v>0</v>
      </c>
      <c r="R510" s="40">
        <f t="shared" si="65"/>
        <v>0</v>
      </c>
      <c r="S510" s="72">
        <v>141</v>
      </c>
      <c r="T510" s="73">
        <f t="shared" si="66"/>
        <v>3.2495966812629638E-2</v>
      </c>
      <c r="U510" s="42"/>
      <c r="V510" s="42"/>
      <c r="W510" s="42"/>
    </row>
    <row r="511" spans="2:23" ht="12.75">
      <c r="B511" s="69" t="s">
        <v>672</v>
      </c>
      <c r="C511" s="119" t="str">
        <f>VLOOKUP(B511,[1]Sheet1!$A$2:$B$1929,2,FALSE)</f>
        <v>Endoscopic Insertion of Gastric Balloon for Obesity</v>
      </c>
      <c r="D511" s="71">
        <v>281</v>
      </c>
      <c r="E511" s="118">
        <v>3</v>
      </c>
      <c r="F511" s="40">
        <f t="shared" si="61"/>
        <v>1.0676156583629894E-2</v>
      </c>
      <c r="G511" s="72">
        <v>3</v>
      </c>
      <c r="H511" s="40">
        <f t="shared" si="62"/>
        <v>1.0676156583629894E-2</v>
      </c>
      <c r="I511" s="171">
        <v>271</v>
      </c>
      <c r="J511" s="73">
        <f t="shared" si="67"/>
        <v>0.96441281138790036</v>
      </c>
      <c r="K511" s="69">
        <v>262</v>
      </c>
      <c r="L511" s="74">
        <f t="shared" si="68"/>
        <v>0.93238434163701067</v>
      </c>
      <c r="M511" s="72">
        <v>4</v>
      </c>
      <c r="N511" s="40">
        <f t="shared" si="63"/>
        <v>1.4234875444839857E-2</v>
      </c>
      <c r="O511" s="72">
        <v>4</v>
      </c>
      <c r="P511" s="40">
        <f t="shared" si="64"/>
        <v>1.4234875444839857E-2</v>
      </c>
      <c r="Q511" s="72">
        <v>0</v>
      </c>
      <c r="R511" s="40">
        <f t="shared" si="65"/>
        <v>0</v>
      </c>
      <c r="S511" s="72">
        <v>11</v>
      </c>
      <c r="T511" s="73">
        <f t="shared" si="66"/>
        <v>3.9145907473309607E-2</v>
      </c>
      <c r="U511" s="42"/>
      <c r="V511" s="42"/>
      <c r="W511" s="42"/>
    </row>
    <row r="512" spans="2:23" ht="12.75">
      <c r="B512" s="69" t="s">
        <v>673</v>
      </c>
      <c r="C512" s="119" t="str">
        <f>VLOOKUP(B512,[1]Sheet1!$A$2:$B$1929,2,FALSE)</f>
        <v>Complex Hernia Procedures with Major CC</v>
      </c>
      <c r="D512" s="71">
        <v>1940</v>
      </c>
      <c r="E512" s="118">
        <v>26</v>
      </c>
      <c r="F512" s="40">
        <f t="shared" si="61"/>
        <v>1.3402061855670102E-2</v>
      </c>
      <c r="G512" s="72">
        <v>25</v>
      </c>
      <c r="H512" s="40">
        <f t="shared" si="62"/>
        <v>1.2886597938144329E-2</v>
      </c>
      <c r="I512" s="171">
        <v>114</v>
      </c>
      <c r="J512" s="73">
        <f t="shared" si="67"/>
        <v>5.8762886597938144E-2</v>
      </c>
      <c r="K512" s="69">
        <v>1684</v>
      </c>
      <c r="L512" s="74">
        <f t="shared" si="68"/>
        <v>0.86804123711340209</v>
      </c>
      <c r="M512" s="72">
        <v>122</v>
      </c>
      <c r="N512" s="40">
        <f t="shared" si="63"/>
        <v>6.2886597938144329E-2</v>
      </c>
      <c r="O512" s="72">
        <v>64</v>
      </c>
      <c r="P512" s="40">
        <f t="shared" si="64"/>
        <v>3.2989690721649485E-2</v>
      </c>
      <c r="Q512" s="72">
        <v>5</v>
      </c>
      <c r="R512" s="40">
        <f t="shared" si="65"/>
        <v>2.5773195876288659E-3</v>
      </c>
      <c r="S512" s="72">
        <v>65</v>
      </c>
      <c r="T512" s="73">
        <f t="shared" si="66"/>
        <v>3.3505154639175257E-2</v>
      </c>
      <c r="U512" s="42"/>
      <c r="V512" s="42"/>
      <c r="W512" s="42"/>
    </row>
    <row r="513" spans="2:23" ht="12.75">
      <c r="B513" s="69" t="s">
        <v>674</v>
      </c>
      <c r="C513" s="119" t="str">
        <f>VLOOKUP(B513,[1]Sheet1!$A$2:$B$1929,2,FALSE)</f>
        <v>Complex Hernia Procedures with Intermediate CC</v>
      </c>
      <c r="D513" s="71">
        <v>1704</v>
      </c>
      <c r="E513" s="118">
        <v>14</v>
      </c>
      <c r="F513" s="40">
        <f t="shared" si="61"/>
        <v>8.2159624413145546E-3</v>
      </c>
      <c r="G513" s="72">
        <v>14</v>
      </c>
      <c r="H513" s="40">
        <f t="shared" si="62"/>
        <v>8.2159624413145546E-3</v>
      </c>
      <c r="I513" s="171">
        <v>21</v>
      </c>
      <c r="J513" s="73">
        <f t="shared" si="67"/>
        <v>1.232394366197183E-2</v>
      </c>
      <c r="K513" s="69">
        <v>1505</v>
      </c>
      <c r="L513" s="74">
        <f t="shared" si="68"/>
        <v>0.88321596244131451</v>
      </c>
      <c r="M513" s="72">
        <v>92</v>
      </c>
      <c r="N513" s="40">
        <f t="shared" si="63"/>
        <v>5.39906103286385E-2</v>
      </c>
      <c r="O513" s="72">
        <v>25</v>
      </c>
      <c r="P513" s="40">
        <f t="shared" si="64"/>
        <v>1.4671361502347418E-2</v>
      </c>
      <c r="Q513" s="72">
        <v>1</v>
      </c>
      <c r="R513" s="40">
        <f t="shared" si="65"/>
        <v>5.8685446009389673E-4</v>
      </c>
      <c r="S513" s="72">
        <v>81</v>
      </c>
      <c r="T513" s="73">
        <f t="shared" si="66"/>
        <v>4.7535211267605633E-2</v>
      </c>
      <c r="U513" s="42"/>
      <c r="V513" s="42"/>
      <c r="W513" s="42"/>
    </row>
    <row r="514" spans="2:23" ht="12.75">
      <c r="B514" s="69" t="s">
        <v>675</v>
      </c>
      <c r="C514" s="119" t="str">
        <f>VLOOKUP(B514,[1]Sheet1!$A$2:$B$1929,2,FALSE)</f>
        <v>Complex Hernia Procedures without CC</v>
      </c>
      <c r="D514" s="71">
        <v>2370</v>
      </c>
      <c r="E514" s="118">
        <v>12</v>
      </c>
      <c r="F514" s="40">
        <f t="shared" si="61"/>
        <v>5.0632911392405064E-3</v>
      </c>
      <c r="G514" s="72">
        <v>11</v>
      </c>
      <c r="H514" s="40">
        <f t="shared" si="62"/>
        <v>4.641350210970464E-3</v>
      </c>
      <c r="I514" s="171">
        <v>18</v>
      </c>
      <c r="J514" s="73">
        <f t="shared" si="67"/>
        <v>7.5949367088607592E-3</v>
      </c>
      <c r="K514" s="69">
        <v>1778</v>
      </c>
      <c r="L514" s="74">
        <f t="shared" si="68"/>
        <v>0.75021097046413499</v>
      </c>
      <c r="M514" s="72">
        <v>64</v>
      </c>
      <c r="N514" s="40">
        <f t="shared" si="63"/>
        <v>2.7004219409282701E-2</v>
      </c>
      <c r="O514" s="72">
        <v>11</v>
      </c>
      <c r="P514" s="40">
        <f t="shared" si="64"/>
        <v>4.641350210970464E-3</v>
      </c>
      <c r="Q514" s="72">
        <v>2</v>
      </c>
      <c r="R514" s="40">
        <f t="shared" si="65"/>
        <v>8.438818565400844E-4</v>
      </c>
      <c r="S514" s="72">
        <v>515</v>
      </c>
      <c r="T514" s="73">
        <f t="shared" si="66"/>
        <v>0.21729957805907174</v>
      </c>
      <c r="U514" s="42"/>
      <c r="V514" s="42"/>
      <c r="W514" s="42"/>
    </row>
    <row r="515" spans="2:23" ht="12.75">
      <c r="B515" s="69" t="s">
        <v>676</v>
      </c>
      <c r="C515" s="119" t="str">
        <f>VLOOKUP(B515,[1]Sheet1!$A$2:$B$1929,2,FALSE)</f>
        <v>Insertion of Gastrostomy Tube, 19 years and over</v>
      </c>
      <c r="D515" s="71">
        <v>4942</v>
      </c>
      <c r="E515" s="118">
        <v>308</v>
      </c>
      <c r="F515" s="40">
        <f t="shared" si="61"/>
        <v>6.2322946175637391E-2</v>
      </c>
      <c r="G515" s="72">
        <v>304</v>
      </c>
      <c r="H515" s="40">
        <f t="shared" si="62"/>
        <v>6.1513557264265481E-2</v>
      </c>
      <c r="I515" s="171">
        <v>4939</v>
      </c>
      <c r="J515" s="73">
        <f t="shared" si="67"/>
        <v>0.99939295831647101</v>
      </c>
      <c r="K515" s="69">
        <v>4381</v>
      </c>
      <c r="L515" s="74">
        <f t="shared" si="68"/>
        <v>0.88648320518008905</v>
      </c>
      <c r="M515" s="72">
        <v>274</v>
      </c>
      <c r="N515" s="40">
        <f t="shared" si="63"/>
        <v>5.544314042897612E-2</v>
      </c>
      <c r="O515" s="72">
        <v>150</v>
      </c>
      <c r="P515" s="40">
        <f t="shared" si="64"/>
        <v>3.0352084176446782E-2</v>
      </c>
      <c r="Q515" s="72">
        <v>7</v>
      </c>
      <c r="R515" s="40">
        <f t="shared" si="65"/>
        <v>1.4164305949008499E-3</v>
      </c>
      <c r="S515" s="72">
        <v>130</v>
      </c>
      <c r="T515" s="73">
        <f t="shared" si="66"/>
        <v>2.6305139619587213E-2</v>
      </c>
      <c r="U515" s="42"/>
      <c r="V515" s="42"/>
      <c r="W515" s="42"/>
    </row>
    <row r="516" spans="2:23" ht="12.75">
      <c r="B516" s="69" t="s">
        <v>677</v>
      </c>
      <c r="C516" s="119" t="str">
        <f>VLOOKUP(B516,[1]Sheet1!$A$2:$B$1929,2,FALSE)</f>
        <v>Insertion of Gastrostomy Tube, 18 years and under</v>
      </c>
      <c r="D516" s="71">
        <v>422</v>
      </c>
      <c r="E516" s="118">
        <v>408</v>
      </c>
      <c r="F516" s="40">
        <f t="shared" si="61"/>
        <v>0.96682464454976302</v>
      </c>
      <c r="G516" s="72">
        <v>374</v>
      </c>
      <c r="H516" s="40">
        <f t="shared" si="62"/>
        <v>0.88625592417061616</v>
      </c>
      <c r="I516" s="171">
        <v>422</v>
      </c>
      <c r="J516" s="73">
        <f t="shared" si="67"/>
        <v>1</v>
      </c>
      <c r="K516" s="69">
        <v>403</v>
      </c>
      <c r="L516" s="74">
        <f t="shared" si="68"/>
        <v>0.95497630331753558</v>
      </c>
      <c r="M516" s="72">
        <v>14</v>
      </c>
      <c r="N516" s="40">
        <f t="shared" si="63"/>
        <v>3.3175355450236969E-2</v>
      </c>
      <c r="O516" s="72">
        <v>2</v>
      </c>
      <c r="P516" s="40">
        <f t="shared" si="64"/>
        <v>4.7393364928909956E-3</v>
      </c>
      <c r="Q516" s="72">
        <v>2</v>
      </c>
      <c r="R516" s="40">
        <f t="shared" si="65"/>
        <v>4.7393364928909956E-3</v>
      </c>
      <c r="S516" s="72">
        <v>1</v>
      </c>
      <c r="T516" s="73">
        <f t="shared" si="66"/>
        <v>2.3696682464454978E-3</v>
      </c>
      <c r="U516" s="42"/>
      <c r="V516" s="42"/>
      <c r="W516" s="42"/>
    </row>
    <row r="517" spans="2:23" ht="12.75">
      <c r="B517" s="69" t="s">
        <v>678</v>
      </c>
      <c r="C517" s="119" t="str">
        <f>VLOOKUP(B517,[1]Sheet1!$A$2:$B$1929,2,FALSE)</f>
        <v>Hepatobiliary Transplant, 1 year and under</v>
      </c>
      <c r="D517" s="71">
        <v>38</v>
      </c>
      <c r="E517" s="118">
        <v>38</v>
      </c>
      <c r="F517" s="40">
        <f t="shared" si="61"/>
        <v>1</v>
      </c>
      <c r="G517" s="72">
        <v>37</v>
      </c>
      <c r="H517" s="40">
        <f t="shared" si="62"/>
        <v>0.97368421052631582</v>
      </c>
      <c r="I517" s="171">
        <v>38</v>
      </c>
      <c r="J517" s="73">
        <f t="shared" si="67"/>
        <v>1</v>
      </c>
      <c r="K517" s="69">
        <v>15</v>
      </c>
      <c r="L517" s="74">
        <f t="shared" si="68"/>
        <v>0.39473684210526316</v>
      </c>
      <c r="M517" s="72">
        <v>21</v>
      </c>
      <c r="N517" s="40">
        <f t="shared" si="63"/>
        <v>0.55263157894736847</v>
      </c>
      <c r="O517" s="72">
        <v>0</v>
      </c>
      <c r="P517" s="40">
        <f t="shared" si="64"/>
        <v>0</v>
      </c>
      <c r="Q517" s="72">
        <v>2</v>
      </c>
      <c r="R517" s="40">
        <f t="shared" si="65"/>
        <v>5.2631578947368418E-2</v>
      </c>
      <c r="S517" s="72">
        <v>0</v>
      </c>
      <c r="T517" s="73">
        <f t="shared" si="66"/>
        <v>0</v>
      </c>
      <c r="U517" s="42"/>
      <c r="V517" s="42"/>
      <c r="W517" s="42"/>
    </row>
    <row r="518" spans="2:23" ht="12.75">
      <c r="B518" s="69" t="s">
        <v>679</v>
      </c>
      <c r="C518" s="119" t="str">
        <f>VLOOKUP(B518,[1]Sheet1!$A$2:$B$1929,2,FALSE)</f>
        <v>Hepatobiliary Transplant, between 2 and 17 years</v>
      </c>
      <c r="D518" s="71">
        <v>59</v>
      </c>
      <c r="E518" s="118">
        <v>59</v>
      </c>
      <c r="F518" s="40">
        <f t="shared" si="61"/>
        <v>1</v>
      </c>
      <c r="G518" s="72">
        <v>58</v>
      </c>
      <c r="H518" s="40">
        <f t="shared" si="62"/>
        <v>0.98305084745762716</v>
      </c>
      <c r="I518" s="171">
        <v>59</v>
      </c>
      <c r="J518" s="73">
        <f t="shared" si="67"/>
        <v>1</v>
      </c>
      <c r="K518" s="69">
        <v>23</v>
      </c>
      <c r="L518" s="74">
        <f t="shared" si="68"/>
        <v>0.38983050847457629</v>
      </c>
      <c r="M518" s="72">
        <v>32</v>
      </c>
      <c r="N518" s="40">
        <f t="shared" si="63"/>
        <v>0.5423728813559322</v>
      </c>
      <c r="O518" s="72">
        <v>2</v>
      </c>
      <c r="P518" s="40">
        <f t="shared" si="64"/>
        <v>3.3898305084745763E-2</v>
      </c>
      <c r="Q518" s="72">
        <v>2</v>
      </c>
      <c r="R518" s="40">
        <f t="shared" si="65"/>
        <v>3.3898305084745763E-2</v>
      </c>
      <c r="S518" s="72">
        <v>0</v>
      </c>
      <c r="T518" s="73">
        <f t="shared" si="66"/>
        <v>0</v>
      </c>
      <c r="U518" s="42"/>
      <c r="V518" s="42"/>
      <c r="W518" s="42"/>
    </row>
    <row r="519" spans="2:23" ht="12.75">
      <c r="B519" s="69" t="s">
        <v>680</v>
      </c>
      <c r="C519" s="119" t="str">
        <f>VLOOKUP(B519,[1]Sheet1!$A$2:$B$1929,2,FALSE)</f>
        <v>Hepatobiliary Transplant, 18 years and over</v>
      </c>
      <c r="D519" s="71">
        <v>530</v>
      </c>
      <c r="E519" s="118">
        <v>384</v>
      </c>
      <c r="F519" s="40">
        <f t="shared" si="61"/>
        <v>0.7245283018867924</v>
      </c>
      <c r="G519" s="72">
        <v>113</v>
      </c>
      <c r="H519" s="40">
        <f t="shared" si="62"/>
        <v>0.21320754716981133</v>
      </c>
      <c r="I519" s="171">
        <v>310</v>
      </c>
      <c r="J519" s="73">
        <f t="shared" si="67"/>
        <v>0.58490566037735847</v>
      </c>
      <c r="K519" s="69">
        <v>325</v>
      </c>
      <c r="L519" s="74">
        <f t="shared" si="68"/>
        <v>0.6132075471698113</v>
      </c>
      <c r="M519" s="72">
        <v>197</v>
      </c>
      <c r="N519" s="40">
        <f t="shared" si="63"/>
        <v>0.37169811320754714</v>
      </c>
      <c r="O519" s="72">
        <v>4</v>
      </c>
      <c r="P519" s="40">
        <f t="shared" si="64"/>
        <v>7.5471698113207548E-3</v>
      </c>
      <c r="Q519" s="72">
        <v>4</v>
      </c>
      <c r="R519" s="40">
        <f t="shared" si="65"/>
        <v>7.5471698113207548E-3</v>
      </c>
      <c r="S519" s="72">
        <v>0</v>
      </c>
      <c r="T519" s="73">
        <f t="shared" si="66"/>
        <v>0</v>
      </c>
      <c r="U519" s="42"/>
      <c r="V519" s="42"/>
      <c r="W519" s="42"/>
    </row>
    <row r="520" spans="2:23" ht="12.75">
      <c r="B520" s="69" t="s">
        <v>681</v>
      </c>
      <c r="C520" s="119" t="str">
        <f>VLOOKUP(B520,[1]Sheet1!$A$2:$B$1929,2,FALSE)</f>
        <v>Very Complex Open Hepatobiliary or Pancreatic Procedures, with CC</v>
      </c>
      <c r="D520" s="71">
        <v>1772</v>
      </c>
      <c r="E520" s="118">
        <v>855</v>
      </c>
      <c r="F520" s="40">
        <f t="shared" si="61"/>
        <v>0.48250564334085777</v>
      </c>
      <c r="G520" s="72">
        <v>801</v>
      </c>
      <c r="H520" s="40">
        <f t="shared" si="62"/>
        <v>0.4520316027088036</v>
      </c>
      <c r="I520" s="171">
        <v>1386</v>
      </c>
      <c r="J520" s="73">
        <f t="shared" si="67"/>
        <v>0.78216704288939054</v>
      </c>
      <c r="K520" s="69">
        <v>1377</v>
      </c>
      <c r="L520" s="74">
        <f t="shared" si="68"/>
        <v>0.77708803611738153</v>
      </c>
      <c r="M520" s="72">
        <v>303</v>
      </c>
      <c r="N520" s="40">
        <f t="shared" si="63"/>
        <v>0.17099322799097066</v>
      </c>
      <c r="O520" s="72">
        <v>74</v>
      </c>
      <c r="P520" s="40">
        <f t="shared" si="64"/>
        <v>4.17607223476298E-2</v>
      </c>
      <c r="Q520" s="72">
        <v>11</v>
      </c>
      <c r="R520" s="40">
        <f t="shared" si="65"/>
        <v>6.207674943566591E-3</v>
      </c>
      <c r="S520" s="72">
        <v>7</v>
      </c>
      <c r="T520" s="73">
        <f t="shared" si="66"/>
        <v>3.9503386004514675E-3</v>
      </c>
      <c r="U520" s="42"/>
      <c r="V520" s="42"/>
      <c r="W520" s="42"/>
    </row>
    <row r="521" spans="2:23" ht="12.75">
      <c r="B521" s="69" t="s">
        <v>682</v>
      </c>
      <c r="C521" s="119" t="str">
        <f>VLOOKUP(B521,[1]Sheet1!$A$2:$B$1929,2,FALSE)</f>
        <v>Very Complex Open Hepatobiliary or Pancreatic Procedures, without CC</v>
      </c>
      <c r="D521" s="71">
        <v>571</v>
      </c>
      <c r="E521" s="118">
        <v>271</v>
      </c>
      <c r="F521" s="40">
        <f t="shared" si="61"/>
        <v>0.47460595446584941</v>
      </c>
      <c r="G521" s="72">
        <v>267</v>
      </c>
      <c r="H521" s="40">
        <f t="shared" si="62"/>
        <v>0.46760070052539404</v>
      </c>
      <c r="I521" s="171">
        <v>419</v>
      </c>
      <c r="J521" s="73">
        <f t="shared" si="67"/>
        <v>0.73380035026269708</v>
      </c>
      <c r="K521" s="69">
        <v>447</v>
      </c>
      <c r="L521" s="74">
        <f t="shared" si="68"/>
        <v>0.78283712784588444</v>
      </c>
      <c r="M521" s="72">
        <v>102</v>
      </c>
      <c r="N521" s="40">
        <f t="shared" si="63"/>
        <v>0.1786339754816112</v>
      </c>
      <c r="O521" s="72">
        <v>18</v>
      </c>
      <c r="P521" s="40">
        <f t="shared" si="64"/>
        <v>3.1523642732049037E-2</v>
      </c>
      <c r="Q521" s="72">
        <v>4</v>
      </c>
      <c r="R521" s="40">
        <f t="shared" si="65"/>
        <v>7.0052539404553416E-3</v>
      </c>
      <c r="S521" s="72">
        <v>0</v>
      </c>
      <c r="T521" s="73">
        <f t="shared" si="66"/>
        <v>0</v>
      </c>
      <c r="U521" s="42"/>
      <c r="V521" s="42"/>
      <c r="W521" s="42"/>
    </row>
    <row r="522" spans="2:23" ht="12.75">
      <c r="B522" s="69" t="s">
        <v>683</v>
      </c>
      <c r="C522" s="119" t="str">
        <f>VLOOKUP(B522,[1]Sheet1!$A$2:$B$1929,2,FALSE)</f>
        <v>Complex Open Hepatobiliary or Pancreatic Procedures, with CC</v>
      </c>
      <c r="D522" s="71">
        <v>881</v>
      </c>
      <c r="E522" s="118">
        <v>267</v>
      </c>
      <c r="F522" s="40">
        <f t="shared" si="61"/>
        <v>0.30306469920544837</v>
      </c>
      <c r="G522" s="72">
        <v>253</v>
      </c>
      <c r="H522" s="40">
        <f t="shared" si="62"/>
        <v>0.28717366628830876</v>
      </c>
      <c r="I522" s="171">
        <v>776</v>
      </c>
      <c r="J522" s="73">
        <f t="shared" si="67"/>
        <v>0.88081725312145287</v>
      </c>
      <c r="K522" s="69">
        <v>700</v>
      </c>
      <c r="L522" s="74">
        <f t="shared" si="68"/>
        <v>0.79455164585698068</v>
      </c>
      <c r="M522" s="72">
        <v>157</v>
      </c>
      <c r="N522" s="40">
        <f t="shared" si="63"/>
        <v>0.17820658342792281</v>
      </c>
      <c r="O522" s="72">
        <v>17</v>
      </c>
      <c r="P522" s="40">
        <f t="shared" si="64"/>
        <v>1.9296254256526674E-2</v>
      </c>
      <c r="Q522" s="72">
        <v>7</v>
      </c>
      <c r="R522" s="40">
        <f t="shared" si="65"/>
        <v>7.9455164585698068E-3</v>
      </c>
      <c r="S522" s="72">
        <v>0</v>
      </c>
      <c r="T522" s="73">
        <f t="shared" si="66"/>
        <v>0</v>
      </c>
      <c r="U522" s="42"/>
      <c r="V522" s="42"/>
      <c r="W522" s="42"/>
    </row>
    <row r="523" spans="2:23" ht="12.75">
      <c r="B523" s="69" t="s">
        <v>684</v>
      </c>
      <c r="C523" s="119" t="str">
        <f>VLOOKUP(B523,[1]Sheet1!$A$2:$B$1929,2,FALSE)</f>
        <v>Complex Open Hepatobiliary or Pancreatic Procedures, without CC</v>
      </c>
      <c r="D523" s="71">
        <v>419</v>
      </c>
      <c r="E523" s="118">
        <v>114</v>
      </c>
      <c r="F523" s="40">
        <f t="shared" ref="F523:F586" si="69">E523/$D523</f>
        <v>0.27207637231503579</v>
      </c>
      <c r="G523" s="72">
        <v>113</v>
      </c>
      <c r="H523" s="40">
        <f t="shared" ref="H523:H586" si="70">G523/$D523</f>
        <v>0.26968973747016706</v>
      </c>
      <c r="I523" s="171">
        <v>371</v>
      </c>
      <c r="J523" s="73">
        <f t="shared" si="67"/>
        <v>0.88544152744630067</v>
      </c>
      <c r="K523" s="69">
        <v>335</v>
      </c>
      <c r="L523" s="74">
        <f t="shared" si="68"/>
        <v>0.7995226730310262</v>
      </c>
      <c r="M523" s="72">
        <v>77</v>
      </c>
      <c r="N523" s="40">
        <f t="shared" ref="N523:N586" si="71">M523/$D523</f>
        <v>0.18377088305489261</v>
      </c>
      <c r="O523" s="72">
        <v>3</v>
      </c>
      <c r="P523" s="40">
        <f t="shared" ref="P523:P586" si="72">O523/$D523</f>
        <v>7.1599045346062056E-3</v>
      </c>
      <c r="Q523" s="72">
        <v>3</v>
      </c>
      <c r="R523" s="40">
        <f t="shared" ref="R523:R586" si="73">Q523/$D523</f>
        <v>7.1599045346062056E-3</v>
      </c>
      <c r="S523" s="72">
        <v>1</v>
      </c>
      <c r="T523" s="73">
        <f t="shared" ref="T523:T586" si="74">S523/$D523</f>
        <v>2.3866348448687352E-3</v>
      </c>
      <c r="U523" s="42"/>
      <c r="V523" s="42"/>
      <c r="W523" s="42"/>
    </row>
    <row r="524" spans="2:23" ht="12.75">
      <c r="B524" s="69" t="s">
        <v>685</v>
      </c>
      <c r="C524" s="119" t="str">
        <f>VLOOKUP(B524,[1]Sheet1!$A$2:$B$1929,2,FALSE)</f>
        <v>Very Major Open Hepatobiliary or Pancreatic Procedures, with CC</v>
      </c>
      <c r="D524" s="71">
        <v>1615</v>
      </c>
      <c r="E524" s="118">
        <v>403</v>
      </c>
      <c r="F524" s="40">
        <f t="shared" si="69"/>
        <v>0.24953560371517028</v>
      </c>
      <c r="G524" s="72">
        <v>368</v>
      </c>
      <c r="H524" s="40">
        <f t="shared" si="70"/>
        <v>0.22786377708978328</v>
      </c>
      <c r="I524" s="171">
        <v>1037</v>
      </c>
      <c r="J524" s="73">
        <f t="shared" ref="J524:J587" si="75">I524/$D524</f>
        <v>0.64210526315789473</v>
      </c>
      <c r="K524" s="69">
        <v>1345</v>
      </c>
      <c r="L524" s="74">
        <f t="shared" si="68"/>
        <v>0.83281733746130027</v>
      </c>
      <c r="M524" s="72">
        <v>206</v>
      </c>
      <c r="N524" s="40">
        <f t="shared" si="71"/>
        <v>0.12755417956656348</v>
      </c>
      <c r="O524" s="72">
        <v>47</v>
      </c>
      <c r="P524" s="40">
        <f t="shared" si="72"/>
        <v>2.910216718266254E-2</v>
      </c>
      <c r="Q524" s="72">
        <v>7</v>
      </c>
      <c r="R524" s="40">
        <f t="shared" si="73"/>
        <v>4.3343653250773996E-3</v>
      </c>
      <c r="S524" s="72">
        <v>10</v>
      </c>
      <c r="T524" s="73">
        <f t="shared" si="74"/>
        <v>6.1919504643962852E-3</v>
      </c>
      <c r="U524" s="42"/>
      <c r="V524" s="42"/>
      <c r="W524" s="42"/>
    </row>
    <row r="525" spans="2:23" ht="12.75">
      <c r="B525" s="69" t="s">
        <v>686</v>
      </c>
      <c r="C525" s="119" t="str">
        <f>VLOOKUP(B525,[1]Sheet1!$A$2:$B$1929,2,FALSE)</f>
        <v>Very Major Open Hepatobiliary or Pancreatic Procedures, without CC</v>
      </c>
      <c r="D525" s="71">
        <v>822</v>
      </c>
      <c r="E525" s="118">
        <v>237</v>
      </c>
      <c r="F525" s="40">
        <f t="shared" si="69"/>
        <v>0.28832116788321166</v>
      </c>
      <c r="G525" s="72">
        <v>232</v>
      </c>
      <c r="H525" s="40">
        <f t="shared" si="70"/>
        <v>0.28223844282238442</v>
      </c>
      <c r="I525" s="171">
        <v>585</v>
      </c>
      <c r="J525" s="73">
        <f t="shared" si="75"/>
        <v>0.71167883211678828</v>
      </c>
      <c r="K525" s="69">
        <v>691</v>
      </c>
      <c r="L525" s="74">
        <f t="shared" si="68"/>
        <v>0.84063260340632606</v>
      </c>
      <c r="M525" s="72">
        <v>115</v>
      </c>
      <c r="N525" s="40">
        <f t="shared" si="71"/>
        <v>0.13990267639902676</v>
      </c>
      <c r="O525" s="72">
        <v>9</v>
      </c>
      <c r="P525" s="40">
        <f t="shared" si="72"/>
        <v>1.0948905109489052E-2</v>
      </c>
      <c r="Q525" s="72">
        <v>3</v>
      </c>
      <c r="R525" s="40">
        <f t="shared" si="73"/>
        <v>3.6496350364963502E-3</v>
      </c>
      <c r="S525" s="72">
        <v>4</v>
      </c>
      <c r="T525" s="73">
        <f t="shared" si="74"/>
        <v>4.8661800486618006E-3</v>
      </c>
      <c r="U525" s="42"/>
      <c r="V525" s="42"/>
      <c r="W525" s="42"/>
    </row>
    <row r="526" spans="2:23" ht="12.75">
      <c r="B526" s="69" t="s">
        <v>687</v>
      </c>
      <c r="C526" s="119" t="str">
        <f>VLOOKUP(B526,[1]Sheet1!$A$2:$B$1929,2,FALSE)</f>
        <v>Major Open Hepatobiliary or Pancreatic Procedures, with CC</v>
      </c>
      <c r="D526" s="71">
        <v>783</v>
      </c>
      <c r="E526" s="118">
        <v>87</v>
      </c>
      <c r="F526" s="40">
        <f t="shared" si="69"/>
        <v>0.1111111111111111</v>
      </c>
      <c r="G526" s="72">
        <v>80</v>
      </c>
      <c r="H526" s="40">
        <f t="shared" si="70"/>
        <v>0.10217113665389528</v>
      </c>
      <c r="I526" s="171">
        <v>151</v>
      </c>
      <c r="J526" s="73">
        <f t="shared" si="75"/>
        <v>0.19284802043422733</v>
      </c>
      <c r="K526" s="69">
        <v>640</v>
      </c>
      <c r="L526" s="74">
        <f t="shared" si="68"/>
        <v>0.81736909323116225</v>
      </c>
      <c r="M526" s="72">
        <v>79</v>
      </c>
      <c r="N526" s="40">
        <f t="shared" si="71"/>
        <v>0.10089399744572158</v>
      </c>
      <c r="O526" s="72">
        <v>50</v>
      </c>
      <c r="P526" s="40">
        <f t="shared" si="72"/>
        <v>6.3856960408684549E-2</v>
      </c>
      <c r="Q526" s="72">
        <v>8</v>
      </c>
      <c r="R526" s="40">
        <f t="shared" si="73"/>
        <v>1.0217113665389528E-2</v>
      </c>
      <c r="S526" s="72">
        <v>6</v>
      </c>
      <c r="T526" s="73">
        <f t="shared" si="74"/>
        <v>7.6628352490421452E-3</v>
      </c>
      <c r="U526" s="42"/>
      <c r="V526" s="42"/>
      <c r="W526" s="42"/>
    </row>
    <row r="527" spans="2:23" ht="12.75">
      <c r="B527" s="69" t="s">
        <v>688</v>
      </c>
      <c r="C527" s="119" t="str">
        <f>VLOOKUP(B527,[1]Sheet1!$A$2:$B$1929,2,FALSE)</f>
        <v>Major Open Hepatobiliary or Pancreatic Procedures, without CC</v>
      </c>
      <c r="D527" s="71">
        <v>334</v>
      </c>
      <c r="E527" s="118">
        <v>38</v>
      </c>
      <c r="F527" s="40">
        <f t="shared" si="69"/>
        <v>0.11377245508982035</v>
      </c>
      <c r="G527" s="72">
        <v>36</v>
      </c>
      <c r="H527" s="40">
        <f t="shared" si="70"/>
        <v>0.10778443113772455</v>
      </c>
      <c r="I527" s="171">
        <v>77</v>
      </c>
      <c r="J527" s="73">
        <f t="shared" si="75"/>
        <v>0.23053892215568864</v>
      </c>
      <c r="K527" s="69">
        <v>294</v>
      </c>
      <c r="L527" s="74">
        <f t="shared" ref="L527:L590" si="76">K527/$D527</f>
        <v>0.88023952095808389</v>
      </c>
      <c r="M527" s="72">
        <v>26</v>
      </c>
      <c r="N527" s="40">
        <f t="shared" si="71"/>
        <v>7.7844311377245512E-2</v>
      </c>
      <c r="O527" s="72">
        <v>5</v>
      </c>
      <c r="P527" s="40">
        <f t="shared" si="72"/>
        <v>1.4970059880239521E-2</v>
      </c>
      <c r="Q527" s="72">
        <v>3</v>
      </c>
      <c r="R527" s="40">
        <f t="shared" si="73"/>
        <v>8.9820359281437123E-3</v>
      </c>
      <c r="S527" s="72">
        <v>6</v>
      </c>
      <c r="T527" s="73">
        <f t="shared" si="74"/>
        <v>1.7964071856287425E-2</v>
      </c>
      <c r="U527" s="42"/>
      <c r="V527" s="42"/>
      <c r="W527" s="42"/>
    </row>
    <row r="528" spans="2:23" ht="12.75">
      <c r="B528" s="69" t="s">
        <v>689</v>
      </c>
      <c r="C528" s="119" t="str">
        <f>VLOOKUP(B528,[1]Sheet1!$A$2:$B$1929,2,FALSE)</f>
        <v>Intermediate Open Hepatobiliary or Pancreatic Procedures, with CC</v>
      </c>
      <c r="D528" s="71">
        <v>2038</v>
      </c>
      <c r="E528" s="118">
        <v>104</v>
      </c>
      <c r="F528" s="40">
        <f t="shared" si="69"/>
        <v>5.1030421982335622E-2</v>
      </c>
      <c r="G528" s="72">
        <v>97</v>
      </c>
      <c r="H528" s="40">
        <f t="shared" si="70"/>
        <v>4.7595682041216877E-2</v>
      </c>
      <c r="I528" s="171">
        <v>223</v>
      </c>
      <c r="J528" s="73">
        <f t="shared" si="75"/>
        <v>0.10942100098135427</v>
      </c>
      <c r="K528" s="69">
        <v>1797</v>
      </c>
      <c r="L528" s="74">
        <f t="shared" si="76"/>
        <v>0.88174681059862614</v>
      </c>
      <c r="M528" s="72">
        <v>151</v>
      </c>
      <c r="N528" s="40">
        <f t="shared" si="71"/>
        <v>7.4092247301275754E-2</v>
      </c>
      <c r="O528" s="72">
        <v>64</v>
      </c>
      <c r="P528" s="40">
        <f t="shared" si="72"/>
        <v>3.1403336604514227E-2</v>
      </c>
      <c r="Q528" s="72">
        <v>13</v>
      </c>
      <c r="R528" s="40">
        <f t="shared" si="73"/>
        <v>6.3788027477919527E-3</v>
      </c>
      <c r="S528" s="72">
        <v>13</v>
      </c>
      <c r="T528" s="73">
        <f t="shared" si="74"/>
        <v>6.3788027477919527E-3</v>
      </c>
      <c r="U528" s="42"/>
      <c r="V528" s="42"/>
      <c r="W528" s="42"/>
    </row>
    <row r="529" spans="2:23" ht="12.75">
      <c r="B529" s="69" t="s">
        <v>690</v>
      </c>
      <c r="C529" s="119" t="str">
        <f>VLOOKUP(B529,[1]Sheet1!$A$2:$B$1929,2,FALSE)</f>
        <v>Intermediate Open Hepatobiliary or Pancreatic Procedures, without CC</v>
      </c>
      <c r="D529" s="71">
        <v>1760</v>
      </c>
      <c r="E529" s="118">
        <v>114</v>
      </c>
      <c r="F529" s="40">
        <f t="shared" si="69"/>
        <v>6.4772727272727273E-2</v>
      </c>
      <c r="G529" s="72">
        <v>111</v>
      </c>
      <c r="H529" s="40">
        <f t="shared" si="70"/>
        <v>6.3068181818181815E-2</v>
      </c>
      <c r="I529" s="171">
        <v>142</v>
      </c>
      <c r="J529" s="73">
        <f t="shared" si="75"/>
        <v>8.0681818181818188E-2</v>
      </c>
      <c r="K529" s="69">
        <v>1567</v>
      </c>
      <c r="L529" s="74">
        <f t="shared" si="76"/>
        <v>0.89034090909090913</v>
      </c>
      <c r="M529" s="72">
        <v>134</v>
      </c>
      <c r="N529" s="40">
        <f t="shared" si="71"/>
        <v>7.6136363636363641E-2</v>
      </c>
      <c r="O529" s="72">
        <v>25</v>
      </c>
      <c r="P529" s="40">
        <f t="shared" si="72"/>
        <v>1.4204545454545454E-2</v>
      </c>
      <c r="Q529" s="72">
        <v>6</v>
      </c>
      <c r="R529" s="40">
        <f t="shared" si="73"/>
        <v>3.4090909090909089E-3</v>
      </c>
      <c r="S529" s="72">
        <v>28</v>
      </c>
      <c r="T529" s="73">
        <f t="shared" si="74"/>
        <v>1.5909090909090907E-2</v>
      </c>
      <c r="U529" s="42"/>
      <c r="V529" s="42"/>
      <c r="W529" s="42"/>
    </row>
    <row r="530" spans="2:23" ht="12.75">
      <c r="B530" s="69" t="s">
        <v>691</v>
      </c>
      <c r="C530" s="119" t="str">
        <f>VLOOKUP(B530,[1]Sheet1!$A$2:$B$1929,2,FALSE)</f>
        <v>Open Cholecystectomy, 19 years and over without CC</v>
      </c>
      <c r="D530" s="71">
        <v>2243</v>
      </c>
      <c r="E530" s="118">
        <v>0</v>
      </c>
      <c r="F530" s="40">
        <f t="shared" si="69"/>
        <v>0</v>
      </c>
      <c r="G530" s="72">
        <v>0</v>
      </c>
      <c r="H530" s="40">
        <f t="shared" si="70"/>
        <v>0</v>
      </c>
      <c r="I530" s="171">
        <v>10</v>
      </c>
      <c r="J530" s="73">
        <f t="shared" si="75"/>
        <v>4.4583147570218459E-3</v>
      </c>
      <c r="K530" s="69">
        <v>1795</v>
      </c>
      <c r="L530" s="74">
        <f t="shared" si="76"/>
        <v>0.80026749888542126</v>
      </c>
      <c r="M530" s="72">
        <v>117</v>
      </c>
      <c r="N530" s="40">
        <f t="shared" si="71"/>
        <v>5.2162282657155598E-2</v>
      </c>
      <c r="O530" s="72">
        <v>34</v>
      </c>
      <c r="P530" s="40">
        <f t="shared" si="72"/>
        <v>1.5158270173874276E-2</v>
      </c>
      <c r="Q530" s="72">
        <v>3</v>
      </c>
      <c r="R530" s="40">
        <f t="shared" si="73"/>
        <v>1.3374944271065537E-3</v>
      </c>
      <c r="S530" s="72">
        <v>294</v>
      </c>
      <c r="T530" s="73">
        <f t="shared" si="74"/>
        <v>0.13107445385644226</v>
      </c>
      <c r="U530" s="42"/>
      <c r="V530" s="42"/>
      <c r="W530" s="42"/>
    </row>
    <row r="531" spans="2:23" ht="12.75">
      <c r="B531" s="69" t="s">
        <v>692</v>
      </c>
      <c r="C531" s="119" t="str">
        <f>VLOOKUP(B531,[1]Sheet1!$A$2:$B$1929,2,FALSE)</f>
        <v>Laparoscopic Cholecystectomy, 19 years and over, with length of stay 1 day or more, without CC</v>
      </c>
      <c r="D531" s="71">
        <v>23594</v>
      </c>
      <c r="E531" s="118">
        <v>5</v>
      </c>
      <c r="F531" s="40">
        <f t="shared" si="69"/>
        <v>2.1191828430957023E-4</v>
      </c>
      <c r="G531" s="72">
        <v>1</v>
      </c>
      <c r="H531" s="40">
        <f t="shared" si="70"/>
        <v>4.2383656861914047E-5</v>
      </c>
      <c r="I531" s="171">
        <v>22</v>
      </c>
      <c r="J531" s="73">
        <f t="shared" si="75"/>
        <v>9.32440450962109E-4</v>
      </c>
      <c r="K531" s="69">
        <v>20830</v>
      </c>
      <c r="L531" s="74">
        <f t="shared" si="76"/>
        <v>0.88285157243366963</v>
      </c>
      <c r="M531" s="72">
        <v>842</v>
      </c>
      <c r="N531" s="40">
        <f t="shared" si="71"/>
        <v>3.5687039077731623E-2</v>
      </c>
      <c r="O531" s="72">
        <v>21</v>
      </c>
      <c r="P531" s="40">
        <f t="shared" si="72"/>
        <v>8.9005679410019496E-4</v>
      </c>
      <c r="Q531" s="72">
        <v>1</v>
      </c>
      <c r="R531" s="40">
        <f t="shared" si="73"/>
        <v>4.2383656861914047E-5</v>
      </c>
      <c r="S531" s="72">
        <v>1900</v>
      </c>
      <c r="T531" s="73">
        <f t="shared" si="74"/>
        <v>8.0528948037636688E-2</v>
      </c>
      <c r="U531" s="42"/>
      <c r="V531" s="42"/>
      <c r="W531" s="42"/>
    </row>
    <row r="532" spans="2:23" ht="12.75">
      <c r="B532" s="69" t="s">
        <v>693</v>
      </c>
      <c r="C532" s="119" t="str">
        <f>VLOOKUP(B532,[1]Sheet1!$A$2:$B$1929,2,FALSE)</f>
        <v>Laparoscopic Cholecystectomy, 19 years and over, with length of stay 0 days, without CC</v>
      </c>
      <c r="D532" s="71">
        <v>19395</v>
      </c>
      <c r="E532" s="118">
        <v>0</v>
      </c>
      <c r="F532" s="40">
        <f t="shared" si="69"/>
        <v>0</v>
      </c>
      <c r="G532" s="72">
        <v>0</v>
      </c>
      <c r="H532" s="40">
        <f t="shared" si="70"/>
        <v>0</v>
      </c>
      <c r="I532" s="171">
        <v>3</v>
      </c>
      <c r="J532" s="73">
        <f t="shared" si="75"/>
        <v>1.5467904098994585E-4</v>
      </c>
      <c r="K532" s="69">
        <v>16942</v>
      </c>
      <c r="L532" s="74">
        <f t="shared" si="76"/>
        <v>0.87352410415055426</v>
      </c>
      <c r="M532" s="72">
        <v>679</v>
      </c>
      <c r="N532" s="40">
        <f t="shared" si="71"/>
        <v>3.5009022944057749E-2</v>
      </c>
      <c r="O532" s="72">
        <v>15</v>
      </c>
      <c r="P532" s="40">
        <f t="shared" si="72"/>
        <v>7.7339520494972935E-4</v>
      </c>
      <c r="Q532" s="72">
        <v>1</v>
      </c>
      <c r="R532" s="40">
        <f t="shared" si="73"/>
        <v>5.1559680329981951E-5</v>
      </c>
      <c r="S532" s="72">
        <v>1758</v>
      </c>
      <c r="T532" s="73">
        <f t="shared" si="74"/>
        <v>9.0641918020108278E-2</v>
      </c>
      <c r="U532" s="42"/>
      <c r="V532" s="42"/>
      <c r="W532" s="42"/>
    </row>
    <row r="533" spans="2:23" ht="12.75">
      <c r="B533" s="69" t="s">
        <v>694</v>
      </c>
      <c r="C533" s="119" t="str">
        <f>VLOOKUP(B533,[1]Sheet1!$A$2:$B$1929,2,FALSE)</f>
        <v>Open or Laparoscopic Cholecystectomy, 19 years and over with CC</v>
      </c>
      <c r="D533" s="71">
        <v>19071</v>
      </c>
      <c r="E533" s="118">
        <v>54</v>
      </c>
      <c r="F533" s="40">
        <f t="shared" si="69"/>
        <v>2.8315243039169422E-3</v>
      </c>
      <c r="G533" s="72">
        <v>45</v>
      </c>
      <c r="H533" s="40">
        <f t="shared" si="70"/>
        <v>2.3596035865974517E-3</v>
      </c>
      <c r="I533" s="171">
        <v>241</v>
      </c>
      <c r="J533" s="73">
        <f t="shared" si="75"/>
        <v>1.2636988097110797E-2</v>
      </c>
      <c r="K533" s="69">
        <v>17453</v>
      </c>
      <c r="L533" s="74">
        <f t="shared" si="76"/>
        <v>0.9151591421530072</v>
      </c>
      <c r="M533" s="72">
        <v>864</v>
      </c>
      <c r="N533" s="40">
        <f t="shared" si="71"/>
        <v>4.5304388862671074E-2</v>
      </c>
      <c r="O533" s="72">
        <v>101</v>
      </c>
      <c r="P533" s="40">
        <f t="shared" si="72"/>
        <v>5.2959991610298362E-3</v>
      </c>
      <c r="Q533" s="72">
        <v>3</v>
      </c>
      <c r="R533" s="40">
        <f t="shared" si="73"/>
        <v>1.5730690577316344E-4</v>
      </c>
      <c r="S533" s="72">
        <v>650</v>
      </c>
      <c r="T533" s="73">
        <f t="shared" si="74"/>
        <v>3.4083162917518749E-2</v>
      </c>
      <c r="U533" s="42"/>
      <c r="V533" s="42"/>
      <c r="W533" s="42"/>
    </row>
    <row r="534" spans="2:23" ht="12.75">
      <c r="B534" s="69" t="s">
        <v>695</v>
      </c>
      <c r="C534" s="119" t="str">
        <f>VLOOKUP(B534,[1]Sheet1!$A$2:$B$1929,2,FALSE)</f>
        <v>Open or Laparoscopic Cholecystectomy, 18 years and under</v>
      </c>
      <c r="D534" s="71">
        <v>655</v>
      </c>
      <c r="E534" s="118">
        <v>655</v>
      </c>
      <c r="F534" s="40">
        <f t="shared" si="69"/>
        <v>1</v>
      </c>
      <c r="G534" s="72">
        <v>619</v>
      </c>
      <c r="H534" s="40">
        <f t="shared" si="70"/>
        <v>0.94503816793893125</v>
      </c>
      <c r="I534" s="171">
        <v>410</v>
      </c>
      <c r="J534" s="73">
        <f t="shared" si="75"/>
        <v>0.62595419847328249</v>
      </c>
      <c r="K534" s="69">
        <v>607</v>
      </c>
      <c r="L534" s="74">
        <f t="shared" si="76"/>
        <v>0.92671755725190841</v>
      </c>
      <c r="M534" s="72">
        <v>17</v>
      </c>
      <c r="N534" s="40">
        <f t="shared" si="71"/>
        <v>2.5954198473282442E-2</v>
      </c>
      <c r="O534" s="72">
        <v>6</v>
      </c>
      <c r="P534" s="40">
        <f t="shared" si="72"/>
        <v>9.1603053435114507E-3</v>
      </c>
      <c r="Q534" s="72">
        <v>2</v>
      </c>
      <c r="R534" s="40">
        <f t="shared" si="73"/>
        <v>3.0534351145038168E-3</v>
      </c>
      <c r="S534" s="72">
        <v>23</v>
      </c>
      <c r="T534" s="73">
        <f t="shared" si="74"/>
        <v>3.5114503816793895E-2</v>
      </c>
      <c r="U534" s="42"/>
      <c r="V534" s="42"/>
      <c r="W534" s="42"/>
    </row>
    <row r="535" spans="2:23" ht="12.75">
      <c r="B535" s="69" t="s">
        <v>696</v>
      </c>
      <c r="C535" s="119" t="str">
        <f>VLOOKUP(B535,[1]Sheet1!$A$2:$B$1929,2,FALSE)</f>
        <v>Pancreatic Necrosectomy</v>
      </c>
      <c r="D535" s="71">
        <v>219</v>
      </c>
      <c r="E535" s="118">
        <v>7</v>
      </c>
      <c r="F535" s="40">
        <f t="shared" si="69"/>
        <v>3.1963470319634701E-2</v>
      </c>
      <c r="G535" s="72">
        <v>1</v>
      </c>
      <c r="H535" s="40">
        <f t="shared" si="70"/>
        <v>4.5662100456621002E-3</v>
      </c>
      <c r="I535" s="171">
        <v>75</v>
      </c>
      <c r="J535" s="73">
        <f t="shared" si="75"/>
        <v>0.34246575342465752</v>
      </c>
      <c r="K535" s="69">
        <v>115</v>
      </c>
      <c r="L535" s="74">
        <f t="shared" si="76"/>
        <v>0.52511415525114158</v>
      </c>
      <c r="M535" s="72">
        <v>34</v>
      </c>
      <c r="N535" s="40">
        <f t="shared" si="71"/>
        <v>0.15525114155251141</v>
      </c>
      <c r="O535" s="72">
        <v>39</v>
      </c>
      <c r="P535" s="40">
        <f t="shared" si="72"/>
        <v>0.17808219178082191</v>
      </c>
      <c r="Q535" s="72">
        <v>30</v>
      </c>
      <c r="R535" s="40">
        <f t="shared" si="73"/>
        <v>0.13698630136986301</v>
      </c>
      <c r="S535" s="72">
        <v>1</v>
      </c>
      <c r="T535" s="73">
        <f t="shared" si="74"/>
        <v>4.5662100456621002E-3</v>
      </c>
      <c r="U535" s="42"/>
      <c r="V535" s="42"/>
      <c r="W535" s="42"/>
    </row>
    <row r="536" spans="2:23" ht="12.75">
      <c r="B536" s="69" t="s">
        <v>697</v>
      </c>
      <c r="C536" s="119" t="str">
        <f>VLOOKUP(B536,[1]Sheet1!$A$2:$B$1929,2,FALSE)</f>
        <v>Multi-Organ and Multiple Transplants</v>
      </c>
      <c r="D536" s="71">
        <v>181</v>
      </c>
      <c r="E536" s="118">
        <v>171</v>
      </c>
      <c r="F536" s="40">
        <f t="shared" si="69"/>
        <v>0.94475138121546964</v>
      </c>
      <c r="G536" s="72">
        <v>100</v>
      </c>
      <c r="H536" s="40">
        <f t="shared" si="70"/>
        <v>0.5524861878453039</v>
      </c>
      <c r="I536" s="171">
        <v>176</v>
      </c>
      <c r="J536" s="73">
        <f t="shared" si="75"/>
        <v>0.97237569060773477</v>
      </c>
      <c r="K536" s="69">
        <v>143</v>
      </c>
      <c r="L536" s="74">
        <f t="shared" si="76"/>
        <v>0.79005524861878451</v>
      </c>
      <c r="M536" s="72">
        <v>12</v>
      </c>
      <c r="N536" s="40">
        <f t="shared" si="71"/>
        <v>6.6298342541436461E-2</v>
      </c>
      <c r="O536" s="72">
        <v>15</v>
      </c>
      <c r="P536" s="40">
        <f t="shared" si="72"/>
        <v>8.2872928176795577E-2</v>
      </c>
      <c r="Q536" s="72">
        <v>11</v>
      </c>
      <c r="R536" s="40">
        <f t="shared" si="73"/>
        <v>6.0773480662983423E-2</v>
      </c>
      <c r="S536" s="72">
        <v>0</v>
      </c>
      <c r="T536" s="73">
        <f t="shared" si="74"/>
        <v>0</v>
      </c>
      <c r="U536" s="42"/>
      <c r="V536" s="42"/>
      <c r="W536" s="42"/>
    </row>
    <row r="537" spans="2:23" ht="12.75">
      <c r="B537" s="69" t="s">
        <v>698</v>
      </c>
      <c r="C537" s="119" t="str">
        <f>VLOOKUP(B537,[1]Sheet1!$A$2:$B$1929,2,FALSE)</f>
        <v>Minor Open or Laparoscopic, Hepatobiliary or Pancreatic Procedures, with CC</v>
      </c>
      <c r="D537" s="71">
        <v>494</v>
      </c>
      <c r="E537" s="118">
        <v>54</v>
      </c>
      <c r="F537" s="40">
        <f t="shared" si="69"/>
        <v>0.10931174089068826</v>
      </c>
      <c r="G537" s="72">
        <v>52</v>
      </c>
      <c r="H537" s="40">
        <f t="shared" si="70"/>
        <v>0.10526315789473684</v>
      </c>
      <c r="I537" s="171">
        <v>115</v>
      </c>
      <c r="J537" s="73">
        <f t="shared" si="75"/>
        <v>0.23279352226720648</v>
      </c>
      <c r="K537" s="69">
        <v>397</v>
      </c>
      <c r="L537" s="74">
        <f t="shared" si="76"/>
        <v>0.80364372469635625</v>
      </c>
      <c r="M537" s="72">
        <v>71</v>
      </c>
      <c r="N537" s="40">
        <f t="shared" si="71"/>
        <v>0.1437246963562753</v>
      </c>
      <c r="O537" s="72">
        <v>17</v>
      </c>
      <c r="P537" s="40">
        <f t="shared" si="72"/>
        <v>3.4412955465587043E-2</v>
      </c>
      <c r="Q537" s="72">
        <v>5</v>
      </c>
      <c r="R537" s="40">
        <f t="shared" si="73"/>
        <v>1.0121457489878543E-2</v>
      </c>
      <c r="S537" s="72">
        <v>4</v>
      </c>
      <c r="T537" s="73">
        <f t="shared" si="74"/>
        <v>8.0971659919028341E-3</v>
      </c>
      <c r="U537" s="42"/>
      <c r="V537" s="42"/>
      <c r="W537" s="42"/>
    </row>
    <row r="538" spans="2:23" ht="12.75">
      <c r="B538" s="69" t="s">
        <v>699</v>
      </c>
      <c r="C538" s="119" t="str">
        <f>VLOOKUP(B538,[1]Sheet1!$A$2:$B$1929,2,FALSE)</f>
        <v>Minor Open or Laparoscopic, Hepatobiliary or Pancreatic Procedures, without CC</v>
      </c>
      <c r="D538" s="71">
        <v>446</v>
      </c>
      <c r="E538" s="118">
        <v>37</v>
      </c>
      <c r="F538" s="40">
        <f t="shared" si="69"/>
        <v>8.2959641255605385E-2</v>
      </c>
      <c r="G538" s="72">
        <v>37</v>
      </c>
      <c r="H538" s="40">
        <f t="shared" si="70"/>
        <v>8.2959641255605385E-2</v>
      </c>
      <c r="I538" s="171">
        <v>59</v>
      </c>
      <c r="J538" s="73">
        <f t="shared" si="75"/>
        <v>0.13228699551569506</v>
      </c>
      <c r="K538" s="69">
        <v>364</v>
      </c>
      <c r="L538" s="74">
        <f t="shared" si="76"/>
        <v>0.81614349775784756</v>
      </c>
      <c r="M538" s="72">
        <v>63</v>
      </c>
      <c r="N538" s="40">
        <f t="shared" si="71"/>
        <v>0.14125560538116591</v>
      </c>
      <c r="O538" s="72">
        <v>5</v>
      </c>
      <c r="P538" s="40">
        <f t="shared" si="72"/>
        <v>1.1210762331838564E-2</v>
      </c>
      <c r="Q538" s="72">
        <v>3</v>
      </c>
      <c r="R538" s="40">
        <f t="shared" si="73"/>
        <v>6.7264573991031393E-3</v>
      </c>
      <c r="S538" s="72">
        <v>11</v>
      </c>
      <c r="T538" s="73">
        <f t="shared" si="74"/>
        <v>2.4663677130044841E-2</v>
      </c>
      <c r="U538" s="42"/>
      <c r="V538" s="42"/>
      <c r="W538" s="42"/>
    </row>
    <row r="539" spans="2:23" ht="12.75">
      <c r="B539" s="69" t="s">
        <v>700</v>
      </c>
      <c r="C539" s="119" t="str">
        <f>VLOOKUP(B539,[1]Sheet1!$A$2:$B$1929,2,FALSE)</f>
        <v>Very Major Endoscopic or Percutaneous, Hepatobiliary or Pancreatic Procedures, with Major CC</v>
      </c>
      <c r="D539" s="71">
        <v>1053</v>
      </c>
      <c r="E539" s="118">
        <v>284</v>
      </c>
      <c r="F539" s="40">
        <f t="shared" si="69"/>
        <v>0.26970560303893637</v>
      </c>
      <c r="G539" s="72">
        <v>256</v>
      </c>
      <c r="H539" s="40">
        <f t="shared" si="70"/>
        <v>0.24311490978157646</v>
      </c>
      <c r="I539" s="171">
        <v>484</v>
      </c>
      <c r="J539" s="73">
        <f t="shared" si="75"/>
        <v>0.45963912630579296</v>
      </c>
      <c r="K539" s="69">
        <v>744</v>
      </c>
      <c r="L539" s="74">
        <f t="shared" si="76"/>
        <v>0.70655270655270652</v>
      </c>
      <c r="M539" s="72">
        <v>168</v>
      </c>
      <c r="N539" s="40">
        <f t="shared" si="71"/>
        <v>0.15954415954415954</v>
      </c>
      <c r="O539" s="72">
        <v>102</v>
      </c>
      <c r="P539" s="40">
        <f t="shared" si="72"/>
        <v>9.686609686609686E-2</v>
      </c>
      <c r="Q539" s="72">
        <v>27</v>
      </c>
      <c r="R539" s="40">
        <f t="shared" si="73"/>
        <v>2.564102564102564E-2</v>
      </c>
      <c r="S539" s="72">
        <v>12</v>
      </c>
      <c r="T539" s="73">
        <f t="shared" si="74"/>
        <v>1.1396011396011397E-2</v>
      </c>
      <c r="U539" s="42"/>
      <c r="V539" s="42"/>
      <c r="W539" s="42"/>
    </row>
    <row r="540" spans="2:23" ht="12.75">
      <c r="B540" s="69" t="s">
        <v>701</v>
      </c>
      <c r="C540" s="119" t="str">
        <f>VLOOKUP(B540,[1]Sheet1!$A$2:$B$1929,2,FALSE)</f>
        <v>Very Major Endoscopic or Percutaneous, Hepatobiliary or Pancreatic Procedures, without Major CC</v>
      </c>
      <c r="D540" s="71">
        <v>1802</v>
      </c>
      <c r="E540" s="118">
        <v>469</v>
      </c>
      <c r="F540" s="40">
        <f t="shared" si="69"/>
        <v>0.26026637069922309</v>
      </c>
      <c r="G540" s="72">
        <v>454</v>
      </c>
      <c r="H540" s="40">
        <f t="shared" si="70"/>
        <v>0.25194228634850169</v>
      </c>
      <c r="I540" s="171">
        <v>545</v>
      </c>
      <c r="J540" s="73">
        <f t="shared" si="75"/>
        <v>0.30244173140954494</v>
      </c>
      <c r="K540" s="69">
        <v>1464</v>
      </c>
      <c r="L540" s="74">
        <f t="shared" si="76"/>
        <v>0.81243063263041071</v>
      </c>
      <c r="M540" s="72">
        <v>192</v>
      </c>
      <c r="N540" s="40">
        <f t="shared" si="71"/>
        <v>0.10654827968923418</v>
      </c>
      <c r="O540" s="72">
        <v>89</v>
      </c>
      <c r="P540" s="40">
        <f t="shared" si="72"/>
        <v>4.9389567147613764E-2</v>
      </c>
      <c r="Q540" s="72">
        <v>11</v>
      </c>
      <c r="R540" s="40">
        <f t="shared" si="73"/>
        <v>6.1043285238623754E-3</v>
      </c>
      <c r="S540" s="72">
        <v>46</v>
      </c>
      <c r="T540" s="73">
        <f t="shared" si="74"/>
        <v>2.5527192008879023E-2</v>
      </c>
      <c r="U540" s="42"/>
      <c r="V540" s="42"/>
      <c r="W540" s="42"/>
    </row>
    <row r="541" spans="2:23" ht="12.75">
      <c r="B541" s="69" t="s">
        <v>702</v>
      </c>
      <c r="C541" s="119" t="str">
        <f>VLOOKUP(B541,[1]Sheet1!$A$2:$B$1929,2,FALSE)</f>
        <v>Major Endoscopic or Percutaneous, Hepatobiliary or Pancreatic Procedures, with Major CC</v>
      </c>
      <c r="D541" s="71">
        <v>537</v>
      </c>
      <c r="E541" s="118">
        <v>182</v>
      </c>
      <c r="F541" s="40">
        <f t="shared" si="69"/>
        <v>0.33891992551210426</v>
      </c>
      <c r="G541" s="72">
        <v>170</v>
      </c>
      <c r="H541" s="40">
        <f t="shared" si="70"/>
        <v>0.31657355679702048</v>
      </c>
      <c r="I541" s="171">
        <v>299</v>
      </c>
      <c r="J541" s="73">
        <f t="shared" si="75"/>
        <v>0.55679702048417135</v>
      </c>
      <c r="K541" s="69">
        <v>389</v>
      </c>
      <c r="L541" s="74">
        <f t="shared" si="76"/>
        <v>0.72439478584729977</v>
      </c>
      <c r="M541" s="72">
        <v>78</v>
      </c>
      <c r="N541" s="40">
        <f t="shared" si="71"/>
        <v>0.14525139664804471</v>
      </c>
      <c r="O541" s="72">
        <v>51</v>
      </c>
      <c r="P541" s="40">
        <f t="shared" si="72"/>
        <v>9.4972067039106142E-2</v>
      </c>
      <c r="Q541" s="72">
        <v>17</v>
      </c>
      <c r="R541" s="40">
        <f t="shared" si="73"/>
        <v>3.165735567970205E-2</v>
      </c>
      <c r="S541" s="72">
        <v>2</v>
      </c>
      <c r="T541" s="73">
        <f t="shared" si="74"/>
        <v>3.7243947858472998E-3</v>
      </c>
      <c r="U541" s="42"/>
      <c r="V541" s="42"/>
      <c r="W541" s="42"/>
    </row>
    <row r="542" spans="2:23" ht="12.75">
      <c r="B542" s="69" t="s">
        <v>703</v>
      </c>
      <c r="C542" s="119" t="str">
        <f>VLOOKUP(B542,[1]Sheet1!$A$2:$B$1929,2,FALSE)</f>
        <v>Major Endoscopic or Percutaneous, Hepatobiliary or Pancreatic Procedures, with Intermediate CC</v>
      </c>
      <c r="D542" s="71">
        <v>710</v>
      </c>
      <c r="E542" s="118">
        <v>258</v>
      </c>
      <c r="F542" s="40">
        <f t="shared" si="69"/>
        <v>0.36338028169014086</v>
      </c>
      <c r="G542" s="72">
        <v>248</v>
      </c>
      <c r="H542" s="40">
        <f t="shared" si="70"/>
        <v>0.3492957746478873</v>
      </c>
      <c r="I542" s="171">
        <v>338</v>
      </c>
      <c r="J542" s="73">
        <f t="shared" si="75"/>
        <v>0.47605633802816899</v>
      </c>
      <c r="K542" s="69">
        <v>606</v>
      </c>
      <c r="L542" s="74">
        <f t="shared" si="76"/>
        <v>0.85352112676056335</v>
      </c>
      <c r="M542" s="72">
        <v>75</v>
      </c>
      <c r="N542" s="40">
        <f t="shared" si="71"/>
        <v>0.10563380281690141</v>
      </c>
      <c r="O542" s="72">
        <v>21</v>
      </c>
      <c r="P542" s="40">
        <f t="shared" si="72"/>
        <v>2.9577464788732393E-2</v>
      </c>
      <c r="Q542" s="72">
        <v>2</v>
      </c>
      <c r="R542" s="40">
        <f t="shared" si="73"/>
        <v>2.8169014084507044E-3</v>
      </c>
      <c r="S542" s="72">
        <v>6</v>
      </c>
      <c r="T542" s="73">
        <f t="shared" si="74"/>
        <v>8.4507042253521118E-3</v>
      </c>
      <c r="U542" s="42"/>
      <c r="V542" s="42"/>
      <c r="W542" s="42"/>
    </row>
    <row r="543" spans="2:23" ht="12.75">
      <c r="B543" s="69" t="s">
        <v>704</v>
      </c>
      <c r="C543" s="119" t="str">
        <f>VLOOKUP(B543,[1]Sheet1!$A$2:$B$1929,2,FALSE)</f>
        <v>Major Endoscopic or Percutaneous, Hepatobiliary or Pancreatic Procedures, without CC</v>
      </c>
      <c r="D543" s="71">
        <v>525</v>
      </c>
      <c r="E543" s="118">
        <v>183</v>
      </c>
      <c r="F543" s="40">
        <f t="shared" si="69"/>
        <v>0.34857142857142859</v>
      </c>
      <c r="G543" s="72">
        <v>178</v>
      </c>
      <c r="H543" s="40">
        <f t="shared" si="70"/>
        <v>0.33904761904761904</v>
      </c>
      <c r="I543" s="171">
        <v>204</v>
      </c>
      <c r="J543" s="73">
        <f t="shared" si="75"/>
        <v>0.38857142857142857</v>
      </c>
      <c r="K543" s="69">
        <v>459</v>
      </c>
      <c r="L543" s="74">
        <f t="shared" si="76"/>
        <v>0.87428571428571433</v>
      </c>
      <c r="M543" s="72">
        <v>53</v>
      </c>
      <c r="N543" s="40">
        <f t="shared" si="71"/>
        <v>0.10095238095238095</v>
      </c>
      <c r="O543" s="72">
        <v>8</v>
      </c>
      <c r="P543" s="40">
        <f t="shared" si="72"/>
        <v>1.5238095238095238E-2</v>
      </c>
      <c r="Q543" s="72">
        <v>4</v>
      </c>
      <c r="R543" s="40">
        <f t="shared" si="73"/>
        <v>7.619047619047619E-3</v>
      </c>
      <c r="S543" s="72">
        <v>1</v>
      </c>
      <c r="T543" s="73">
        <f t="shared" si="74"/>
        <v>1.9047619047619048E-3</v>
      </c>
      <c r="U543" s="42"/>
      <c r="V543" s="42"/>
      <c r="W543" s="42"/>
    </row>
    <row r="544" spans="2:23" ht="12.75">
      <c r="B544" s="69" t="s">
        <v>705</v>
      </c>
      <c r="C544" s="119" t="str">
        <f>VLOOKUP(B544,[1]Sheet1!$A$2:$B$1929,2,FALSE)</f>
        <v>Intermediate Endoscopic or Percutaneous, Hepatobiliary or Pancreatic Procedures, with CC</v>
      </c>
      <c r="D544" s="71">
        <v>6728</v>
      </c>
      <c r="E544" s="118">
        <v>260</v>
      </c>
      <c r="F544" s="40">
        <f t="shared" si="69"/>
        <v>3.8644470868014272E-2</v>
      </c>
      <c r="G544" s="72">
        <v>232</v>
      </c>
      <c r="H544" s="40">
        <f t="shared" si="70"/>
        <v>3.4482758620689655E-2</v>
      </c>
      <c r="I544" s="171">
        <v>955</v>
      </c>
      <c r="J544" s="73">
        <f t="shared" si="75"/>
        <v>0.14194411414982164</v>
      </c>
      <c r="K544" s="69">
        <v>5866</v>
      </c>
      <c r="L544" s="74">
        <f t="shared" si="76"/>
        <v>0.87187871581450649</v>
      </c>
      <c r="M544" s="72">
        <v>653</v>
      </c>
      <c r="N544" s="40">
        <f t="shared" si="71"/>
        <v>9.7057074910820454E-2</v>
      </c>
      <c r="O544" s="72">
        <v>133</v>
      </c>
      <c r="P544" s="40">
        <f t="shared" si="72"/>
        <v>1.9768133174791914E-2</v>
      </c>
      <c r="Q544" s="72">
        <v>15</v>
      </c>
      <c r="R544" s="40">
        <f t="shared" si="73"/>
        <v>2.2294887039239E-3</v>
      </c>
      <c r="S544" s="72">
        <v>61</v>
      </c>
      <c r="T544" s="73">
        <f t="shared" si="74"/>
        <v>9.0665873959571933E-3</v>
      </c>
      <c r="U544" s="42"/>
      <c r="V544" s="42"/>
      <c r="W544" s="42"/>
    </row>
    <row r="545" spans="2:23" ht="12.75">
      <c r="B545" s="69" t="s">
        <v>706</v>
      </c>
      <c r="C545" s="119" t="str">
        <f>VLOOKUP(B545,[1]Sheet1!$A$2:$B$1929,2,FALSE)</f>
        <v>Intermediate Endoscopic or Percutaneous, Hepatobiliary or Pancreatic Procedures, without CC</v>
      </c>
      <c r="D545" s="71">
        <v>1608</v>
      </c>
      <c r="E545" s="118">
        <v>39</v>
      </c>
      <c r="F545" s="40">
        <f t="shared" si="69"/>
        <v>2.4253731343283583E-2</v>
      </c>
      <c r="G545" s="72">
        <v>39</v>
      </c>
      <c r="H545" s="40">
        <f t="shared" si="70"/>
        <v>2.4253731343283583E-2</v>
      </c>
      <c r="I545" s="171">
        <v>139</v>
      </c>
      <c r="J545" s="73">
        <f t="shared" si="75"/>
        <v>8.6442786069651736E-2</v>
      </c>
      <c r="K545" s="69">
        <v>1349</v>
      </c>
      <c r="L545" s="74">
        <f t="shared" si="76"/>
        <v>0.83893034825870649</v>
      </c>
      <c r="M545" s="72">
        <v>165</v>
      </c>
      <c r="N545" s="40">
        <f t="shared" si="71"/>
        <v>0.10261194029850747</v>
      </c>
      <c r="O545" s="72">
        <v>47</v>
      </c>
      <c r="P545" s="40">
        <f t="shared" si="72"/>
        <v>2.9228855721393034E-2</v>
      </c>
      <c r="Q545" s="72">
        <v>16</v>
      </c>
      <c r="R545" s="40">
        <f t="shared" si="73"/>
        <v>9.9502487562189053E-3</v>
      </c>
      <c r="S545" s="72">
        <v>31</v>
      </c>
      <c r="T545" s="73">
        <f t="shared" si="74"/>
        <v>1.9278606965174128E-2</v>
      </c>
      <c r="U545" s="42"/>
      <c r="V545" s="42"/>
      <c r="W545" s="42"/>
    </row>
    <row r="546" spans="2:23" ht="12.75">
      <c r="B546" s="69" t="s">
        <v>707</v>
      </c>
      <c r="C546" s="119" t="str">
        <f>VLOOKUP(B546,[1]Sheet1!$A$2:$B$1929,2,FALSE)</f>
        <v>Minor Endoscopic or Percutaneous, Hepatobiliary or Pancreatic Procedures, 19 years and over</v>
      </c>
      <c r="D546" s="71">
        <v>17688</v>
      </c>
      <c r="E546" s="118">
        <v>497</v>
      </c>
      <c r="F546" s="40">
        <f t="shared" si="69"/>
        <v>2.8098145635459069E-2</v>
      </c>
      <c r="G546" s="72">
        <v>396</v>
      </c>
      <c r="H546" s="40">
        <f t="shared" si="70"/>
        <v>2.2388059701492536E-2</v>
      </c>
      <c r="I546" s="171">
        <v>3116</v>
      </c>
      <c r="J546" s="73">
        <f t="shared" si="75"/>
        <v>0.17616463138851199</v>
      </c>
      <c r="K546" s="69">
        <v>16091</v>
      </c>
      <c r="L546" s="74">
        <f t="shared" si="76"/>
        <v>0.90971279963817275</v>
      </c>
      <c r="M546" s="72">
        <v>1295</v>
      </c>
      <c r="N546" s="40">
        <f t="shared" si="71"/>
        <v>7.3213478064224333E-2</v>
      </c>
      <c r="O546" s="72">
        <v>67</v>
      </c>
      <c r="P546" s="40">
        <f t="shared" si="72"/>
        <v>3.787878787878788E-3</v>
      </c>
      <c r="Q546" s="72">
        <v>28</v>
      </c>
      <c r="R546" s="40">
        <f t="shared" si="73"/>
        <v>1.5829941203075531E-3</v>
      </c>
      <c r="S546" s="72">
        <v>207</v>
      </c>
      <c r="T546" s="73">
        <f t="shared" si="74"/>
        <v>1.1702849389416554E-2</v>
      </c>
      <c r="U546" s="42"/>
      <c r="V546" s="42"/>
      <c r="W546" s="42"/>
    </row>
    <row r="547" spans="2:23" ht="12.75">
      <c r="B547" s="69" t="s">
        <v>708</v>
      </c>
      <c r="C547" s="119" t="str">
        <f>VLOOKUP(B547,[1]Sheet1!$A$2:$B$1929,2,FALSE)</f>
        <v>Minor Endoscopic or Percutaneous, Hepatobiliary or Pancreatic Procedures, 18 years and under</v>
      </c>
      <c r="D547" s="71">
        <v>430</v>
      </c>
      <c r="E547" s="118">
        <v>430</v>
      </c>
      <c r="F547" s="40">
        <f t="shared" si="69"/>
        <v>1</v>
      </c>
      <c r="G547" s="72">
        <v>426</v>
      </c>
      <c r="H547" s="40">
        <f t="shared" si="70"/>
        <v>0.99069767441860468</v>
      </c>
      <c r="I547" s="171">
        <v>396</v>
      </c>
      <c r="J547" s="73">
        <f t="shared" si="75"/>
        <v>0.92093023255813955</v>
      </c>
      <c r="K547" s="69">
        <v>250</v>
      </c>
      <c r="L547" s="74">
        <f t="shared" si="76"/>
        <v>0.58139534883720934</v>
      </c>
      <c r="M547" s="72">
        <v>176</v>
      </c>
      <c r="N547" s="40">
        <f t="shared" si="71"/>
        <v>0.40930232558139534</v>
      </c>
      <c r="O547" s="72">
        <v>0</v>
      </c>
      <c r="P547" s="40">
        <f t="shared" si="72"/>
        <v>0</v>
      </c>
      <c r="Q547" s="72">
        <v>0</v>
      </c>
      <c r="R547" s="40">
        <f t="shared" si="73"/>
        <v>0</v>
      </c>
      <c r="S547" s="72">
        <v>4</v>
      </c>
      <c r="T547" s="73">
        <f t="shared" si="74"/>
        <v>9.3023255813953487E-3</v>
      </c>
      <c r="U547" s="42"/>
      <c r="V547" s="42"/>
      <c r="W547" s="42"/>
    </row>
    <row r="548" spans="2:23" ht="12.75">
      <c r="B548" s="69" t="s">
        <v>709</v>
      </c>
      <c r="C548" s="119" t="str">
        <f>VLOOKUP(B548,[1]Sheet1!$A$2:$B$1929,2,FALSE)</f>
        <v>Major Therapeutic Endoscopic Retrograde Cholangiopancreatography, with length of stay 3 days or more, with Major CC</v>
      </c>
      <c r="D548" s="71">
        <v>417</v>
      </c>
      <c r="E548" s="118">
        <v>44</v>
      </c>
      <c r="F548" s="40">
        <f t="shared" si="69"/>
        <v>0.10551558752997602</v>
      </c>
      <c r="G548" s="72">
        <v>27</v>
      </c>
      <c r="H548" s="40">
        <f t="shared" si="70"/>
        <v>6.4748201438848921E-2</v>
      </c>
      <c r="I548" s="171">
        <v>117</v>
      </c>
      <c r="J548" s="73">
        <f t="shared" si="75"/>
        <v>0.2805755395683453</v>
      </c>
      <c r="K548" s="69">
        <v>299</v>
      </c>
      <c r="L548" s="74">
        <f t="shared" si="76"/>
        <v>0.71702637889688248</v>
      </c>
      <c r="M548" s="72">
        <v>23</v>
      </c>
      <c r="N548" s="40">
        <f t="shared" si="71"/>
        <v>5.5155875299760189E-2</v>
      </c>
      <c r="O548" s="72">
        <v>69</v>
      </c>
      <c r="P548" s="40">
        <f t="shared" si="72"/>
        <v>0.16546762589928057</v>
      </c>
      <c r="Q548" s="72">
        <v>17</v>
      </c>
      <c r="R548" s="40">
        <f t="shared" si="73"/>
        <v>4.0767386091127102E-2</v>
      </c>
      <c r="S548" s="72">
        <v>9</v>
      </c>
      <c r="T548" s="73">
        <f t="shared" si="74"/>
        <v>2.1582733812949641E-2</v>
      </c>
      <c r="U548" s="42"/>
      <c r="V548" s="42"/>
      <c r="W548" s="42"/>
    </row>
    <row r="549" spans="2:23" ht="12.75">
      <c r="B549" s="69" t="s">
        <v>710</v>
      </c>
      <c r="C549" s="119" t="str">
        <f>VLOOKUP(B549,[1]Sheet1!$A$2:$B$1929,2,FALSE)</f>
        <v>Major Therapeutic Endoscopic Retrograde Cholangiopancreatography, with length of stay 3 days or more, without Major CC</v>
      </c>
      <c r="D549" s="71">
        <v>920</v>
      </c>
      <c r="E549" s="118">
        <v>41</v>
      </c>
      <c r="F549" s="40">
        <f t="shared" si="69"/>
        <v>4.4565217391304347E-2</v>
      </c>
      <c r="G549" s="72">
        <v>30</v>
      </c>
      <c r="H549" s="40">
        <f t="shared" si="70"/>
        <v>3.2608695652173912E-2</v>
      </c>
      <c r="I549" s="171">
        <v>146</v>
      </c>
      <c r="J549" s="73">
        <f t="shared" si="75"/>
        <v>0.15869565217391304</v>
      </c>
      <c r="K549" s="69">
        <v>763</v>
      </c>
      <c r="L549" s="74">
        <f t="shared" si="76"/>
        <v>0.82934782608695656</v>
      </c>
      <c r="M549" s="72">
        <v>57</v>
      </c>
      <c r="N549" s="40">
        <f t="shared" si="71"/>
        <v>6.1956521739130438E-2</v>
      </c>
      <c r="O549" s="72">
        <v>70</v>
      </c>
      <c r="P549" s="40">
        <f t="shared" si="72"/>
        <v>7.6086956521739135E-2</v>
      </c>
      <c r="Q549" s="72">
        <v>2</v>
      </c>
      <c r="R549" s="40">
        <f t="shared" si="73"/>
        <v>2.1739130434782609E-3</v>
      </c>
      <c r="S549" s="72">
        <v>28</v>
      </c>
      <c r="T549" s="73">
        <f t="shared" si="74"/>
        <v>3.0434782608695653E-2</v>
      </c>
      <c r="U549" s="42"/>
      <c r="V549" s="42"/>
      <c r="W549" s="42"/>
    </row>
    <row r="550" spans="2:23" ht="12.75">
      <c r="B550" s="69" t="s">
        <v>711</v>
      </c>
      <c r="C550" s="119" t="str">
        <f>VLOOKUP(B550,[1]Sheet1!$A$2:$B$1929,2,FALSE)</f>
        <v>Major Therapeutic Endoscopic Retrograde Cholangiopancreatography, with length of stay 2 days or less</v>
      </c>
      <c r="D550" s="71">
        <v>1981</v>
      </c>
      <c r="E550" s="118">
        <v>30</v>
      </c>
      <c r="F550" s="40">
        <f t="shared" si="69"/>
        <v>1.5143866733972741E-2</v>
      </c>
      <c r="G550" s="72">
        <v>26</v>
      </c>
      <c r="H550" s="40">
        <f t="shared" si="70"/>
        <v>1.3124684502776375E-2</v>
      </c>
      <c r="I550" s="171">
        <v>116</v>
      </c>
      <c r="J550" s="73">
        <f t="shared" si="75"/>
        <v>5.8556284704694601E-2</v>
      </c>
      <c r="K550" s="69">
        <v>1725</v>
      </c>
      <c r="L550" s="74">
        <f t="shared" si="76"/>
        <v>0.87077233720343261</v>
      </c>
      <c r="M550" s="72">
        <v>135</v>
      </c>
      <c r="N550" s="40">
        <f t="shared" si="71"/>
        <v>6.8147400302877331E-2</v>
      </c>
      <c r="O550" s="72">
        <v>71</v>
      </c>
      <c r="P550" s="40">
        <f t="shared" si="72"/>
        <v>3.5840484603735484E-2</v>
      </c>
      <c r="Q550" s="72">
        <v>4</v>
      </c>
      <c r="R550" s="40">
        <f t="shared" si="73"/>
        <v>2.0191822311963654E-3</v>
      </c>
      <c r="S550" s="72">
        <v>46</v>
      </c>
      <c r="T550" s="73">
        <f t="shared" si="74"/>
        <v>2.3220595658758204E-2</v>
      </c>
      <c r="U550" s="42"/>
      <c r="V550" s="42"/>
      <c r="W550" s="42"/>
    </row>
    <row r="551" spans="2:23" ht="12.75">
      <c r="B551" s="69" t="s">
        <v>712</v>
      </c>
      <c r="C551" s="119" t="str">
        <f>VLOOKUP(B551,[1]Sheet1!$A$2:$B$1929,2,FALSE)</f>
        <v>Intermediate Therapeutic Endoscopic Retrograde Cholangiopancreatography, with length of stay 3 days or more, with Major CC</v>
      </c>
      <c r="D551" s="71">
        <v>2232</v>
      </c>
      <c r="E551" s="118">
        <v>101</v>
      </c>
      <c r="F551" s="40">
        <f t="shared" si="69"/>
        <v>4.5250896057347667E-2</v>
      </c>
      <c r="G551" s="72">
        <v>77</v>
      </c>
      <c r="H551" s="40">
        <f t="shared" si="70"/>
        <v>3.4498207885304659E-2</v>
      </c>
      <c r="I551" s="171">
        <v>407</v>
      </c>
      <c r="J551" s="73">
        <f t="shared" si="75"/>
        <v>0.18234767025089607</v>
      </c>
      <c r="K551" s="69">
        <v>1675</v>
      </c>
      <c r="L551" s="74">
        <f t="shared" si="76"/>
        <v>0.75044802867383509</v>
      </c>
      <c r="M551" s="72">
        <v>120</v>
      </c>
      <c r="N551" s="40">
        <f t="shared" si="71"/>
        <v>5.3763440860215055E-2</v>
      </c>
      <c r="O551" s="72">
        <v>390</v>
      </c>
      <c r="P551" s="40">
        <f t="shared" si="72"/>
        <v>0.17473118279569894</v>
      </c>
      <c r="Q551" s="72">
        <v>40</v>
      </c>
      <c r="R551" s="40">
        <f t="shared" si="73"/>
        <v>1.7921146953405017E-2</v>
      </c>
      <c r="S551" s="72">
        <v>7</v>
      </c>
      <c r="T551" s="73">
        <f t="shared" si="74"/>
        <v>3.1362007168458782E-3</v>
      </c>
      <c r="U551" s="42"/>
      <c r="V551" s="42"/>
      <c r="W551" s="42"/>
    </row>
    <row r="552" spans="2:23" ht="12.75">
      <c r="B552" s="69" t="s">
        <v>713</v>
      </c>
      <c r="C552" s="119" t="str">
        <f>VLOOKUP(B552,[1]Sheet1!$A$2:$B$1929,2,FALSE)</f>
        <v>Intermediate Therapeutic Endoscopic Retrograde Cholangiopancreatography, with length of stay 3 days or more, with Intermediate CC</v>
      </c>
      <c r="D552" s="71">
        <v>4714</v>
      </c>
      <c r="E552" s="118">
        <v>117</v>
      </c>
      <c r="F552" s="40">
        <f t="shared" si="69"/>
        <v>2.4819686041578276E-2</v>
      </c>
      <c r="G552" s="72">
        <v>88</v>
      </c>
      <c r="H552" s="40">
        <f t="shared" si="70"/>
        <v>1.8667798048366567E-2</v>
      </c>
      <c r="I552" s="171">
        <v>439</v>
      </c>
      <c r="J552" s="73">
        <f t="shared" si="75"/>
        <v>9.3126856173101402E-2</v>
      </c>
      <c r="K552" s="69">
        <v>3986</v>
      </c>
      <c r="L552" s="74">
        <f t="shared" si="76"/>
        <v>0.84556639796351296</v>
      </c>
      <c r="M552" s="72">
        <v>234</v>
      </c>
      <c r="N552" s="40">
        <f t="shared" si="71"/>
        <v>4.9639372083156552E-2</v>
      </c>
      <c r="O552" s="72">
        <v>437</v>
      </c>
      <c r="P552" s="40">
        <f t="shared" si="72"/>
        <v>9.2702588035638522E-2</v>
      </c>
      <c r="Q552" s="72">
        <v>24</v>
      </c>
      <c r="R552" s="40">
        <f t="shared" si="73"/>
        <v>5.0912176495545181E-3</v>
      </c>
      <c r="S552" s="72">
        <v>33</v>
      </c>
      <c r="T552" s="73">
        <f t="shared" si="74"/>
        <v>7.0004242681374626E-3</v>
      </c>
      <c r="U552" s="42"/>
      <c r="V552" s="42"/>
      <c r="W552" s="42"/>
    </row>
    <row r="553" spans="2:23" ht="12.75">
      <c r="B553" s="69" t="s">
        <v>714</v>
      </c>
      <c r="C553" s="119" t="str">
        <f>VLOOKUP(B553,[1]Sheet1!$A$2:$B$1929,2,FALSE)</f>
        <v>Intermediate Therapeutic Endoscopic Retrograde Cholangiopancreatography, with length of stay 3 days or more, without C</v>
      </c>
      <c r="D553" s="71">
        <v>1781</v>
      </c>
      <c r="E553" s="118">
        <v>42</v>
      </c>
      <c r="F553" s="40">
        <f t="shared" si="69"/>
        <v>2.3582257158899493E-2</v>
      </c>
      <c r="G553" s="72">
        <v>42</v>
      </c>
      <c r="H553" s="40">
        <f t="shared" si="70"/>
        <v>2.3582257158899493E-2</v>
      </c>
      <c r="I553" s="171">
        <v>120</v>
      </c>
      <c r="J553" s="73">
        <f t="shared" si="75"/>
        <v>6.7377877596855693E-2</v>
      </c>
      <c r="K553" s="69">
        <v>1580</v>
      </c>
      <c r="L553" s="74">
        <f t="shared" si="76"/>
        <v>0.88714205502526666</v>
      </c>
      <c r="M553" s="72">
        <v>85</v>
      </c>
      <c r="N553" s="40">
        <f t="shared" si="71"/>
        <v>4.7725996631106118E-2</v>
      </c>
      <c r="O553" s="72">
        <v>96</v>
      </c>
      <c r="P553" s="40">
        <f t="shared" si="72"/>
        <v>5.390230207748456E-2</v>
      </c>
      <c r="Q553" s="72">
        <v>12</v>
      </c>
      <c r="R553" s="40">
        <f t="shared" si="73"/>
        <v>6.7377877596855699E-3</v>
      </c>
      <c r="S553" s="72">
        <v>8</v>
      </c>
      <c r="T553" s="73">
        <f t="shared" si="74"/>
        <v>4.4918585064570469E-3</v>
      </c>
      <c r="U553" s="42"/>
      <c r="V553" s="42"/>
      <c r="W553" s="42"/>
    </row>
    <row r="554" spans="2:23" ht="12.75">
      <c r="B554" s="69" t="s">
        <v>715</v>
      </c>
      <c r="C554" s="119" t="str">
        <f>VLOOKUP(B554,[1]Sheet1!$A$2:$B$1929,2,FALSE)</f>
        <v>Intermediate Therapeutic Endoscopic Retrograde Cholangiopancreatography, with length of stay 2 days or less</v>
      </c>
      <c r="D554" s="71">
        <v>19098</v>
      </c>
      <c r="E554" s="118">
        <v>301</v>
      </c>
      <c r="F554" s="40">
        <f t="shared" si="69"/>
        <v>1.5760812650539323E-2</v>
      </c>
      <c r="G554" s="72">
        <v>276</v>
      </c>
      <c r="H554" s="40">
        <f t="shared" si="70"/>
        <v>1.4451775054979578E-2</v>
      </c>
      <c r="I554" s="171">
        <v>1075</v>
      </c>
      <c r="J554" s="73">
        <f t="shared" si="75"/>
        <v>5.628861660906901E-2</v>
      </c>
      <c r="K554" s="69">
        <v>17493</v>
      </c>
      <c r="L554" s="74">
        <f t="shared" si="76"/>
        <v>0.91595978636506437</v>
      </c>
      <c r="M554" s="72">
        <v>1194</v>
      </c>
      <c r="N554" s="40">
        <f t="shared" si="71"/>
        <v>6.251963556393339E-2</v>
      </c>
      <c r="O554" s="72">
        <v>331</v>
      </c>
      <c r="P554" s="40">
        <f t="shared" si="72"/>
        <v>1.7331657765211016E-2</v>
      </c>
      <c r="Q554" s="72">
        <v>5</v>
      </c>
      <c r="R554" s="40">
        <f t="shared" si="73"/>
        <v>2.6180751911194887E-4</v>
      </c>
      <c r="S554" s="72">
        <v>75</v>
      </c>
      <c r="T554" s="73">
        <f t="shared" si="74"/>
        <v>3.927112786679233E-3</v>
      </c>
      <c r="U554" s="42"/>
      <c r="V554" s="42"/>
      <c r="W554" s="42"/>
    </row>
    <row r="555" spans="2:23" ht="12.75">
      <c r="B555" s="69" t="s">
        <v>716</v>
      </c>
      <c r="C555" s="119" t="str">
        <f>VLOOKUP(B555,[1]Sheet1!$A$2:$B$1929,2,FALSE)</f>
        <v>Minor Diagnostic Endoscopic Retrograde Cholangiopancreatography</v>
      </c>
      <c r="D555" s="71">
        <v>4853</v>
      </c>
      <c r="E555" s="118">
        <v>119</v>
      </c>
      <c r="F555" s="40">
        <f t="shared" si="69"/>
        <v>2.4520914898001237E-2</v>
      </c>
      <c r="G555" s="72">
        <v>107</v>
      </c>
      <c r="H555" s="40">
        <f t="shared" si="70"/>
        <v>2.2048217597362457E-2</v>
      </c>
      <c r="I555" s="171">
        <v>355</v>
      </c>
      <c r="J555" s="73">
        <f t="shared" si="75"/>
        <v>7.3150628477230584E-2</v>
      </c>
      <c r="K555" s="69">
        <v>4310</v>
      </c>
      <c r="L555" s="74">
        <f t="shared" si="76"/>
        <v>0.88811044714609522</v>
      </c>
      <c r="M555" s="72">
        <v>371</v>
      </c>
      <c r="N555" s="40">
        <f t="shared" si="71"/>
        <v>7.644755821141562E-2</v>
      </c>
      <c r="O555" s="72">
        <v>161</v>
      </c>
      <c r="P555" s="40">
        <f t="shared" si="72"/>
        <v>3.3175355450236969E-2</v>
      </c>
      <c r="Q555" s="72">
        <v>4</v>
      </c>
      <c r="R555" s="40">
        <f t="shared" si="73"/>
        <v>8.2423243354626003E-4</v>
      </c>
      <c r="S555" s="72">
        <v>7</v>
      </c>
      <c r="T555" s="73">
        <f t="shared" si="74"/>
        <v>1.4424067587059551E-3</v>
      </c>
      <c r="U555" s="42"/>
      <c r="V555" s="42"/>
      <c r="W555" s="42"/>
    </row>
    <row r="556" spans="2:23" ht="12.75">
      <c r="B556" s="69" t="s">
        <v>717</v>
      </c>
      <c r="C556" s="119" t="str">
        <f>VLOOKUP(B556,[1]Sheet1!$A$2:$B$1929,2,FALSE)</f>
        <v>Complex Endoscopic or Percutaneous, Hepatobiliary or Pancreatic Procedures, with Major CC</v>
      </c>
      <c r="D556" s="71">
        <v>258</v>
      </c>
      <c r="E556" s="118">
        <v>102</v>
      </c>
      <c r="F556" s="40">
        <f t="shared" si="69"/>
        <v>0.39534883720930231</v>
      </c>
      <c r="G556" s="72">
        <v>93</v>
      </c>
      <c r="H556" s="40">
        <f t="shared" si="70"/>
        <v>0.36046511627906974</v>
      </c>
      <c r="I556" s="171">
        <v>171</v>
      </c>
      <c r="J556" s="73">
        <f t="shared" si="75"/>
        <v>0.66279069767441856</v>
      </c>
      <c r="K556" s="69">
        <v>179</v>
      </c>
      <c r="L556" s="74">
        <f t="shared" si="76"/>
        <v>0.69379844961240311</v>
      </c>
      <c r="M556" s="72">
        <v>39</v>
      </c>
      <c r="N556" s="40">
        <f t="shared" si="71"/>
        <v>0.15116279069767441</v>
      </c>
      <c r="O556" s="72">
        <v>32</v>
      </c>
      <c r="P556" s="40">
        <f t="shared" si="72"/>
        <v>0.12403100775193798</v>
      </c>
      <c r="Q556" s="72">
        <v>3</v>
      </c>
      <c r="R556" s="40">
        <f t="shared" si="73"/>
        <v>1.1627906976744186E-2</v>
      </c>
      <c r="S556" s="72">
        <v>5</v>
      </c>
      <c r="T556" s="73">
        <f t="shared" si="74"/>
        <v>1.937984496124031E-2</v>
      </c>
      <c r="U556" s="42"/>
      <c r="V556" s="42"/>
      <c r="W556" s="42"/>
    </row>
    <row r="557" spans="2:23" ht="12.75">
      <c r="B557" s="69" t="s">
        <v>718</v>
      </c>
      <c r="C557" s="119" t="str">
        <f>VLOOKUP(B557,[1]Sheet1!$A$2:$B$1929,2,FALSE)</f>
        <v>Complex Endoscopic or Percutaneous, Hepatobiliary or Pancreatic Procedures, without Major CC</v>
      </c>
      <c r="D557" s="71">
        <v>258</v>
      </c>
      <c r="E557" s="118">
        <v>130</v>
      </c>
      <c r="F557" s="40">
        <f t="shared" si="69"/>
        <v>0.50387596899224807</v>
      </c>
      <c r="G557" s="72">
        <v>118</v>
      </c>
      <c r="H557" s="40">
        <f t="shared" si="70"/>
        <v>0.4573643410852713</v>
      </c>
      <c r="I557" s="171">
        <v>179</v>
      </c>
      <c r="J557" s="73">
        <f t="shared" si="75"/>
        <v>0.69379844961240311</v>
      </c>
      <c r="K557" s="69">
        <v>214</v>
      </c>
      <c r="L557" s="74">
        <f t="shared" si="76"/>
        <v>0.8294573643410853</v>
      </c>
      <c r="M557" s="72">
        <v>22</v>
      </c>
      <c r="N557" s="40">
        <f t="shared" si="71"/>
        <v>8.5271317829457363E-2</v>
      </c>
      <c r="O557" s="72">
        <v>14</v>
      </c>
      <c r="P557" s="40">
        <f t="shared" si="72"/>
        <v>5.4263565891472867E-2</v>
      </c>
      <c r="Q557" s="72">
        <v>4</v>
      </c>
      <c r="R557" s="40">
        <f t="shared" si="73"/>
        <v>1.5503875968992248E-2</v>
      </c>
      <c r="S557" s="72">
        <v>4</v>
      </c>
      <c r="T557" s="73">
        <f t="shared" si="74"/>
        <v>1.5503875968992248E-2</v>
      </c>
      <c r="U557" s="42"/>
      <c r="V557" s="42"/>
      <c r="W557" s="42"/>
    </row>
    <row r="558" spans="2:23" ht="12.75">
      <c r="B558" s="69" t="s">
        <v>719</v>
      </c>
      <c r="C558" s="119" t="str">
        <f>VLOOKUP(B558,[1]Sheet1!$A$2:$B$1929,2,FALSE)</f>
        <v>Complex Therapeutic Endoscopic Retrograde Cholangiopancreatography, with length of stay 3 days or more, with Major CC</v>
      </c>
      <c r="D558" s="71">
        <v>302</v>
      </c>
      <c r="E558" s="118">
        <v>41</v>
      </c>
      <c r="F558" s="40">
        <f t="shared" si="69"/>
        <v>0.13576158940397351</v>
      </c>
      <c r="G558" s="72">
        <v>37</v>
      </c>
      <c r="H558" s="40">
        <f t="shared" si="70"/>
        <v>0.12251655629139073</v>
      </c>
      <c r="I558" s="171">
        <v>158</v>
      </c>
      <c r="J558" s="73">
        <f t="shared" si="75"/>
        <v>0.52317880794701987</v>
      </c>
      <c r="K558" s="69">
        <v>214</v>
      </c>
      <c r="L558" s="74">
        <f t="shared" si="76"/>
        <v>0.70860927152317876</v>
      </c>
      <c r="M558" s="72">
        <v>28</v>
      </c>
      <c r="N558" s="40">
        <f t="shared" si="71"/>
        <v>9.2715231788079472E-2</v>
      </c>
      <c r="O558" s="72">
        <v>38</v>
      </c>
      <c r="P558" s="40">
        <f t="shared" si="72"/>
        <v>0.12582781456953643</v>
      </c>
      <c r="Q558" s="72">
        <v>7</v>
      </c>
      <c r="R558" s="40">
        <f t="shared" si="73"/>
        <v>2.3178807947019868E-2</v>
      </c>
      <c r="S558" s="72">
        <v>15</v>
      </c>
      <c r="T558" s="73">
        <f t="shared" si="74"/>
        <v>4.9668874172185427E-2</v>
      </c>
      <c r="U558" s="42"/>
      <c r="V558" s="42"/>
      <c r="W558" s="42"/>
    </row>
    <row r="559" spans="2:23" ht="12.75">
      <c r="B559" s="69" t="s">
        <v>720</v>
      </c>
      <c r="C559" s="119" t="str">
        <f>VLOOKUP(B559,[1]Sheet1!$A$2:$B$1929,2,FALSE)</f>
        <v>Complex Therapeutic Endoscopic Retrograde Cholangiopancreatography, with length of stay 3 days or more, without Major CC</v>
      </c>
      <c r="D559" s="71">
        <v>437</v>
      </c>
      <c r="E559" s="118">
        <v>42</v>
      </c>
      <c r="F559" s="40">
        <f t="shared" si="69"/>
        <v>9.6109839816933634E-2</v>
      </c>
      <c r="G559" s="72">
        <v>39</v>
      </c>
      <c r="H559" s="40">
        <f t="shared" si="70"/>
        <v>8.924485125858124E-2</v>
      </c>
      <c r="I559" s="171">
        <v>158</v>
      </c>
      <c r="J559" s="73">
        <f t="shared" si="75"/>
        <v>0.36155606407322655</v>
      </c>
      <c r="K559" s="69">
        <v>343</v>
      </c>
      <c r="L559" s="74">
        <f t="shared" si="76"/>
        <v>0.78489702517162474</v>
      </c>
      <c r="M559" s="72">
        <v>30</v>
      </c>
      <c r="N559" s="40">
        <f t="shared" si="71"/>
        <v>6.8649885583524028E-2</v>
      </c>
      <c r="O559" s="72">
        <v>42</v>
      </c>
      <c r="P559" s="40">
        <f t="shared" si="72"/>
        <v>9.6109839816933634E-2</v>
      </c>
      <c r="Q559" s="72">
        <v>1</v>
      </c>
      <c r="R559" s="40">
        <f t="shared" si="73"/>
        <v>2.2883295194508009E-3</v>
      </c>
      <c r="S559" s="72">
        <v>21</v>
      </c>
      <c r="T559" s="73">
        <f t="shared" si="74"/>
        <v>4.8054919908466817E-2</v>
      </c>
      <c r="U559" s="42"/>
      <c r="V559" s="42"/>
      <c r="W559" s="42"/>
    </row>
    <row r="560" spans="2:23" ht="12.75">
      <c r="B560" s="69" t="s">
        <v>721</v>
      </c>
      <c r="C560" s="119" t="str">
        <f>VLOOKUP(B560,[1]Sheet1!$A$2:$B$1929,2,FALSE)</f>
        <v>Complex Therapeutic Endoscopic Retrograde Cholangiopancreatography, with length of stay 2 days or less</v>
      </c>
      <c r="D560" s="71">
        <v>925</v>
      </c>
      <c r="E560" s="118">
        <v>54</v>
      </c>
      <c r="F560" s="40">
        <f t="shared" si="69"/>
        <v>5.8378378378378379E-2</v>
      </c>
      <c r="G560" s="72">
        <v>53</v>
      </c>
      <c r="H560" s="40">
        <f t="shared" si="70"/>
        <v>5.7297297297297295E-2</v>
      </c>
      <c r="I560" s="171">
        <v>252</v>
      </c>
      <c r="J560" s="73">
        <f t="shared" si="75"/>
        <v>0.27243243243243243</v>
      </c>
      <c r="K560" s="69">
        <v>750</v>
      </c>
      <c r="L560" s="74">
        <f t="shared" si="76"/>
        <v>0.81081081081081086</v>
      </c>
      <c r="M560" s="72">
        <v>92</v>
      </c>
      <c r="N560" s="40">
        <f t="shared" si="71"/>
        <v>9.9459459459459457E-2</v>
      </c>
      <c r="O560" s="72">
        <v>46</v>
      </c>
      <c r="P560" s="40">
        <f t="shared" si="72"/>
        <v>4.9729729729729728E-2</v>
      </c>
      <c r="Q560" s="72">
        <v>9</v>
      </c>
      <c r="R560" s="40">
        <f t="shared" si="73"/>
        <v>9.7297297297297292E-3</v>
      </c>
      <c r="S560" s="72">
        <v>28</v>
      </c>
      <c r="T560" s="73">
        <f t="shared" si="74"/>
        <v>3.027027027027027E-2</v>
      </c>
      <c r="U560" s="42"/>
      <c r="V560" s="42"/>
      <c r="W560" s="42"/>
    </row>
    <row r="561" spans="2:23" ht="12.75">
      <c r="B561" s="69" t="s">
        <v>722</v>
      </c>
      <c r="C561" s="119" t="str">
        <f>VLOOKUP(B561,[1]Sheet1!$A$2:$B$1929,2,FALSE)</f>
        <v>Liver Failure Disorders with Interventions</v>
      </c>
      <c r="D561" s="71">
        <v>1477</v>
      </c>
      <c r="E561" s="118">
        <v>38</v>
      </c>
      <c r="F561" s="40">
        <f t="shared" si="69"/>
        <v>2.5727826675693975E-2</v>
      </c>
      <c r="G561" s="72">
        <v>25</v>
      </c>
      <c r="H561" s="40">
        <f t="shared" si="70"/>
        <v>1.6926201760324982E-2</v>
      </c>
      <c r="I561" s="171">
        <v>1356</v>
      </c>
      <c r="J561" s="73">
        <f t="shared" si="75"/>
        <v>0.91807718348002709</v>
      </c>
      <c r="K561" s="69">
        <v>957</v>
      </c>
      <c r="L561" s="74">
        <f t="shared" si="76"/>
        <v>0.64793500338524035</v>
      </c>
      <c r="M561" s="72">
        <v>162</v>
      </c>
      <c r="N561" s="40">
        <f t="shared" si="71"/>
        <v>0.10968178740690589</v>
      </c>
      <c r="O561" s="72">
        <v>320</v>
      </c>
      <c r="P561" s="40">
        <f t="shared" si="72"/>
        <v>0.2166553825321598</v>
      </c>
      <c r="Q561" s="72">
        <v>35</v>
      </c>
      <c r="R561" s="40">
        <f t="shared" si="73"/>
        <v>2.3696682464454975E-2</v>
      </c>
      <c r="S561" s="72">
        <v>3</v>
      </c>
      <c r="T561" s="73">
        <f t="shared" si="74"/>
        <v>2.031144211238998E-3</v>
      </c>
      <c r="U561" s="42"/>
      <c r="V561" s="42"/>
      <c r="W561" s="42"/>
    </row>
    <row r="562" spans="2:23" ht="12.75">
      <c r="B562" s="69" t="s">
        <v>723</v>
      </c>
      <c r="C562" s="119" t="str">
        <f>VLOOKUP(B562,[1]Sheet1!$A$2:$B$1929,2,FALSE)</f>
        <v>Liver Failure Disorders without Interventions</v>
      </c>
      <c r="D562" s="71">
        <v>4138</v>
      </c>
      <c r="E562" s="118">
        <v>19</v>
      </c>
      <c r="F562" s="40">
        <f t="shared" si="69"/>
        <v>4.5915901401643302E-3</v>
      </c>
      <c r="G562" s="72">
        <v>3</v>
      </c>
      <c r="H562" s="40">
        <f t="shared" si="70"/>
        <v>7.2498791686805215E-4</v>
      </c>
      <c r="I562" s="171">
        <v>3923</v>
      </c>
      <c r="J562" s="73">
        <f t="shared" si="75"/>
        <v>0.94804253262445626</v>
      </c>
      <c r="K562" s="69">
        <v>3665</v>
      </c>
      <c r="L562" s="74">
        <f t="shared" si="76"/>
        <v>0.88569357177380381</v>
      </c>
      <c r="M562" s="72">
        <v>395</v>
      </c>
      <c r="N562" s="40">
        <f t="shared" si="71"/>
        <v>9.5456742387626872E-2</v>
      </c>
      <c r="O562" s="72">
        <v>52</v>
      </c>
      <c r="P562" s="40">
        <f t="shared" si="72"/>
        <v>1.2566457225712905E-2</v>
      </c>
      <c r="Q562" s="72">
        <v>9</v>
      </c>
      <c r="R562" s="40">
        <f t="shared" si="73"/>
        <v>2.1749637506041568E-3</v>
      </c>
      <c r="S562" s="72">
        <v>17</v>
      </c>
      <c r="T562" s="73">
        <f t="shared" si="74"/>
        <v>4.108264862252296E-3</v>
      </c>
      <c r="U562" s="42"/>
      <c r="V562" s="42"/>
      <c r="W562" s="42"/>
    </row>
    <row r="563" spans="2:23" ht="12.75">
      <c r="B563" s="69" t="s">
        <v>724</v>
      </c>
      <c r="C563" s="119" t="str">
        <f>VLOOKUP(B563,[1]Sheet1!$A$2:$B$1929,2,FALSE)</f>
        <v>Malignant Liver or Pancreatic Disorders, with length of stay 2 days or more</v>
      </c>
      <c r="D563" s="71">
        <v>15416</v>
      </c>
      <c r="E563" s="118">
        <v>3728</v>
      </c>
      <c r="F563" s="40">
        <f t="shared" si="69"/>
        <v>0.2418266735858848</v>
      </c>
      <c r="G563" s="72">
        <v>3534</v>
      </c>
      <c r="H563" s="40">
        <f t="shared" si="70"/>
        <v>0.2292423456149455</v>
      </c>
      <c r="I563" s="171">
        <v>10681</v>
      </c>
      <c r="J563" s="73">
        <f t="shared" si="75"/>
        <v>0.69285158277114689</v>
      </c>
      <c r="K563" s="69">
        <v>10389</v>
      </c>
      <c r="L563" s="74">
        <f t="shared" si="76"/>
        <v>0.67391022314478466</v>
      </c>
      <c r="M563" s="72">
        <v>1514</v>
      </c>
      <c r="N563" s="40">
        <f t="shared" si="71"/>
        <v>9.8209652309289047E-2</v>
      </c>
      <c r="O563" s="72">
        <v>3047</v>
      </c>
      <c r="P563" s="40">
        <f t="shared" si="72"/>
        <v>0.1976517903476907</v>
      </c>
      <c r="Q563" s="72">
        <v>229</v>
      </c>
      <c r="R563" s="40">
        <f t="shared" si="73"/>
        <v>1.4854696419304619E-2</v>
      </c>
      <c r="S563" s="72">
        <v>237</v>
      </c>
      <c r="T563" s="73">
        <f t="shared" si="74"/>
        <v>1.5373637778930981E-2</v>
      </c>
      <c r="U563" s="42"/>
      <c r="V563" s="42"/>
      <c r="W563" s="42"/>
    </row>
    <row r="564" spans="2:23" ht="12.75">
      <c r="B564" s="69" t="s">
        <v>725</v>
      </c>
      <c r="C564" s="119" t="str">
        <f>VLOOKUP(B564,[1]Sheet1!$A$2:$B$1929,2,FALSE)</f>
        <v>Malignant Liver or Pancreatic Disorders, with length of stay 1 day or less</v>
      </c>
      <c r="D564" s="71">
        <v>11754</v>
      </c>
      <c r="E564" s="118">
        <v>2414</v>
      </c>
      <c r="F564" s="40">
        <f t="shared" si="69"/>
        <v>0.20537689297260506</v>
      </c>
      <c r="G564" s="72">
        <v>2340</v>
      </c>
      <c r="H564" s="40">
        <f t="shared" si="70"/>
        <v>0.19908116385911179</v>
      </c>
      <c r="I564" s="171">
        <v>7618</v>
      </c>
      <c r="J564" s="73">
        <f t="shared" si="75"/>
        <v>0.64811978900799727</v>
      </c>
      <c r="K564" s="69">
        <v>9059</v>
      </c>
      <c r="L564" s="74">
        <f t="shared" si="76"/>
        <v>0.77071635188021104</v>
      </c>
      <c r="M564" s="72">
        <v>1822</v>
      </c>
      <c r="N564" s="40">
        <f t="shared" si="71"/>
        <v>0.15501106006465884</v>
      </c>
      <c r="O564" s="72">
        <v>723</v>
      </c>
      <c r="P564" s="40">
        <f t="shared" si="72"/>
        <v>6.1510974987238384E-2</v>
      </c>
      <c r="Q564" s="72">
        <v>78</v>
      </c>
      <c r="R564" s="40">
        <f t="shared" si="73"/>
        <v>6.636038795303726E-3</v>
      </c>
      <c r="S564" s="72">
        <v>72</v>
      </c>
      <c r="T564" s="73">
        <f t="shared" si="74"/>
        <v>6.1255742725880554E-3</v>
      </c>
      <c r="U564" s="42"/>
      <c r="V564" s="42"/>
      <c r="W564" s="42"/>
    </row>
    <row r="565" spans="2:23" ht="12.75">
      <c r="B565" s="69" t="s">
        <v>726</v>
      </c>
      <c r="C565" s="119" t="str">
        <f>VLOOKUP(B565,[1]Sheet1!$A$2:$B$1929,2,FALSE)</f>
        <v>Non-Malignant Liver Disorders with Catastrophic CCs</v>
      </c>
      <c r="D565" s="71">
        <v>3214</v>
      </c>
      <c r="E565" s="118">
        <v>63</v>
      </c>
      <c r="F565" s="40">
        <f t="shared" si="69"/>
        <v>1.9601742377100186E-2</v>
      </c>
      <c r="G565" s="72">
        <v>38</v>
      </c>
      <c r="H565" s="40">
        <f t="shared" si="70"/>
        <v>1.1823273179838207E-2</v>
      </c>
      <c r="I565" s="171">
        <v>1021</v>
      </c>
      <c r="J565" s="73">
        <f t="shared" si="75"/>
        <v>0.31767268201617921</v>
      </c>
      <c r="K565" s="69">
        <v>2560</v>
      </c>
      <c r="L565" s="74">
        <f t="shared" si="76"/>
        <v>0.79651524579962663</v>
      </c>
      <c r="M565" s="72">
        <v>444</v>
      </c>
      <c r="N565" s="40">
        <f t="shared" si="71"/>
        <v>0.13814561294337274</v>
      </c>
      <c r="O565" s="72">
        <v>159</v>
      </c>
      <c r="P565" s="40">
        <f t="shared" si="72"/>
        <v>4.9471064094586188E-2</v>
      </c>
      <c r="Q565" s="72">
        <v>29</v>
      </c>
      <c r="R565" s="40">
        <f t="shared" si="73"/>
        <v>9.0230242688238947E-3</v>
      </c>
      <c r="S565" s="72">
        <v>22</v>
      </c>
      <c r="T565" s="73">
        <f t="shared" si="74"/>
        <v>6.8450528935905417E-3</v>
      </c>
      <c r="U565" s="42"/>
      <c r="V565" s="42"/>
      <c r="W565" s="42"/>
    </row>
    <row r="566" spans="2:23" ht="12.75">
      <c r="B566" s="69" t="s">
        <v>727</v>
      </c>
      <c r="C566" s="119" t="str">
        <f>VLOOKUP(B566,[1]Sheet1!$A$2:$B$1929,2,FALSE)</f>
        <v>Non-Malignant Liver Disorders with Severe CCs</v>
      </c>
      <c r="D566" s="71">
        <v>3705</v>
      </c>
      <c r="E566" s="118">
        <v>51</v>
      </c>
      <c r="F566" s="40">
        <f t="shared" si="69"/>
        <v>1.3765182186234818E-2</v>
      </c>
      <c r="G566" s="72">
        <v>17</v>
      </c>
      <c r="H566" s="40">
        <f t="shared" si="70"/>
        <v>4.5883940620782722E-3</v>
      </c>
      <c r="I566" s="171">
        <v>1001</v>
      </c>
      <c r="J566" s="73">
        <f t="shared" si="75"/>
        <v>0.27017543859649124</v>
      </c>
      <c r="K566" s="69">
        <v>3107</v>
      </c>
      <c r="L566" s="74">
        <f t="shared" si="76"/>
        <v>0.83859649122807023</v>
      </c>
      <c r="M566" s="72">
        <v>454</v>
      </c>
      <c r="N566" s="40">
        <f t="shared" si="71"/>
        <v>0.12253711201079621</v>
      </c>
      <c r="O566" s="72">
        <v>117</v>
      </c>
      <c r="P566" s="40">
        <f t="shared" si="72"/>
        <v>3.1578947368421054E-2</v>
      </c>
      <c r="Q566" s="72">
        <v>13</v>
      </c>
      <c r="R566" s="40">
        <f t="shared" si="73"/>
        <v>3.5087719298245615E-3</v>
      </c>
      <c r="S566" s="72">
        <v>14</v>
      </c>
      <c r="T566" s="73">
        <f t="shared" si="74"/>
        <v>3.778677462887989E-3</v>
      </c>
      <c r="U566" s="42"/>
      <c r="V566" s="42"/>
      <c r="W566" s="42"/>
    </row>
    <row r="567" spans="2:23" ht="12.75">
      <c r="B567" s="69" t="s">
        <v>728</v>
      </c>
      <c r="C567" s="119" t="str">
        <f>VLOOKUP(B567,[1]Sheet1!$A$2:$B$1929,2,FALSE)</f>
        <v>Non-Malignant Liver Disorders with Major CCs</v>
      </c>
      <c r="D567" s="71">
        <v>11537</v>
      </c>
      <c r="E567" s="118">
        <v>168</v>
      </c>
      <c r="F567" s="40">
        <f t="shared" si="69"/>
        <v>1.4561844500303373E-2</v>
      </c>
      <c r="G567" s="72">
        <v>27</v>
      </c>
      <c r="H567" s="40">
        <f t="shared" si="70"/>
        <v>2.3402964375487563E-3</v>
      </c>
      <c r="I567" s="171">
        <v>2540</v>
      </c>
      <c r="J567" s="73">
        <f t="shared" si="75"/>
        <v>0.22016122042125336</v>
      </c>
      <c r="K567" s="69">
        <v>10262</v>
      </c>
      <c r="L567" s="74">
        <f t="shared" si="76"/>
        <v>0.88948600156019764</v>
      </c>
      <c r="M567" s="72">
        <v>1160</v>
      </c>
      <c r="N567" s="40">
        <f t="shared" si="71"/>
        <v>0.10054606916876138</v>
      </c>
      <c r="O567" s="72">
        <v>41</v>
      </c>
      <c r="P567" s="40">
        <f t="shared" si="72"/>
        <v>3.553783479240704E-3</v>
      </c>
      <c r="Q567" s="72">
        <v>24</v>
      </c>
      <c r="R567" s="40">
        <f t="shared" si="73"/>
        <v>2.0802635000433389E-3</v>
      </c>
      <c r="S567" s="72">
        <v>50</v>
      </c>
      <c r="T567" s="73">
        <f t="shared" si="74"/>
        <v>4.3338822917569561E-3</v>
      </c>
      <c r="U567" s="42"/>
      <c r="V567" s="42"/>
      <c r="W567" s="42"/>
    </row>
    <row r="568" spans="2:23" ht="12.75">
      <c r="B568" s="69" t="s">
        <v>729</v>
      </c>
      <c r="C568" s="119" t="str">
        <f>VLOOKUP(B568,[1]Sheet1!$A$2:$B$1929,2,FALSE)</f>
        <v>Non-Malignant Liver Disorders without Major CCs</v>
      </c>
      <c r="D568" s="71">
        <v>24867</v>
      </c>
      <c r="E568" s="118">
        <v>517</v>
      </c>
      <c r="F568" s="40">
        <f t="shared" si="69"/>
        <v>2.0790606024047933E-2</v>
      </c>
      <c r="G568" s="72">
        <v>40</v>
      </c>
      <c r="H568" s="40">
        <f t="shared" si="70"/>
        <v>1.6085575260385248E-3</v>
      </c>
      <c r="I568" s="171">
        <v>4046</v>
      </c>
      <c r="J568" s="73">
        <f t="shared" si="75"/>
        <v>0.16270559375879681</v>
      </c>
      <c r="K568" s="69">
        <v>23231</v>
      </c>
      <c r="L568" s="74">
        <f t="shared" si="76"/>
        <v>0.93420999718502429</v>
      </c>
      <c r="M568" s="72">
        <v>1541</v>
      </c>
      <c r="N568" s="40">
        <f t="shared" si="71"/>
        <v>6.1969678690634175E-2</v>
      </c>
      <c r="O568" s="72">
        <v>14</v>
      </c>
      <c r="P568" s="40">
        <f t="shared" si="72"/>
        <v>5.6299513411348372E-4</v>
      </c>
      <c r="Q568" s="72">
        <v>2</v>
      </c>
      <c r="R568" s="40">
        <f t="shared" si="73"/>
        <v>8.0427876301926253E-5</v>
      </c>
      <c r="S568" s="72">
        <v>79</v>
      </c>
      <c r="T568" s="73">
        <f t="shared" si="74"/>
        <v>3.1769011139260867E-3</v>
      </c>
      <c r="U568" s="42"/>
      <c r="V568" s="42"/>
      <c r="W568" s="42"/>
    </row>
    <row r="569" spans="2:23" ht="12.75">
      <c r="B569" s="69" t="s">
        <v>730</v>
      </c>
      <c r="C569" s="119" t="str">
        <f>VLOOKUP(B569,[1]Sheet1!$A$2:$B$1929,2,FALSE)</f>
        <v>Non-Malignant Pancreatic or Biliary Disorders, with Catastrophic CCs</v>
      </c>
      <c r="D569" s="71">
        <v>2269</v>
      </c>
      <c r="E569" s="118">
        <v>51</v>
      </c>
      <c r="F569" s="40">
        <f t="shared" si="69"/>
        <v>2.2476862053768181E-2</v>
      </c>
      <c r="G569" s="72">
        <v>16</v>
      </c>
      <c r="H569" s="40">
        <f t="shared" si="70"/>
        <v>7.0515645658880566E-3</v>
      </c>
      <c r="I569" s="171">
        <v>263</v>
      </c>
      <c r="J569" s="73">
        <f t="shared" si="75"/>
        <v>0.11591009255178493</v>
      </c>
      <c r="K569" s="69">
        <v>1641</v>
      </c>
      <c r="L569" s="74">
        <f t="shared" si="76"/>
        <v>0.72322609078889377</v>
      </c>
      <c r="M569" s="72">
        <v>495</v>
      </c>
      <c r="N569" s="40">
        <f t="shared" si="71"/>
        <v>0.21815777875716175</v>
      </c>
      <c r="O569" s="72">
        <v>96</v>
      </c>
      <c r="P569" s="40">
        <f t="shared" si="72"/>
        <v>4.2309387395328336E-2</v>
      </c>
      <c r="Q569" s="72">
        <v>23</v>
      </c>
      <c r="R569" s="40">
        <f t="shared" si="73"/>
        <v>1.0136624063464082E-2</v>
      </c>
      <c r="S569" s="72">
        <v>14</v>
      </c>
      <c r="T569" s="73">
        <f t="shared" si="74"/>
        <v>6.1701189951520498E-3</v>
      </c>
      <c r="U569" s="42"/>
      <c r="V569" s="42"/>
      <c r="W569" s="42"/>
    </row>
    <row r="570" spans="2:23" ht="12.75">
      <c r="B570" s="69" t="s">
        <v>731</v>
      </c>
      <c r="C570" s="119" t="str">
        <f>VLOOKUP(B570,[1]Sheet1!$A$2:$B$1929,2,FALSE)</f>
        <v>Non-Malignant Pancreatic or Biliary Disorders, with Severe CCs</v>
      </c>
      <c r="D570" s="71">
        <v>10076</v>
      </c>
      <c r="E570" s="118">
        <v>72</v>
      </c>
      <c r="F570" s="40">
        <f t="shared" si="69"/>
        <v>7.1456927352123861E-3</v>
      </c>
      <c r="G570" s="72">
        <v>28</v>
      </c>
      <c r="H570" s="40">
        <f t="shared" si="70"/>
        <v>2.7788805081381501E-3</v>
      </c>
      <c r="I570" s="171">
        <v>364</v>
      </c>
      <c r="J570" s="73">
        <f t="shared" si="75"/>
        <v>3.6125446605795954E-2</v>
      </c>
      <c r="K570" s="69">
        <v>8738</v>
      </c>
      <c r="L570" s="74">
        <f t="shared" si="76"/>
        <v>0.86720921000396978</v>
      </c>
      <c r="M570" s="72">
        <v>1132</v>
      </c>
      <c r="N570" s="40">
        <f t="shared" si="71"/>
        <v>0.11234616911472807</v>
      </c>
      <c r="O570" s="72">
        <v>134</v>
      </c>
      <c r="P570" s="40">
        <f t="shared" si="72"/>
        <v>1.3298928146089718E-2</v>
      </c>
      <c r="Q570" s="72">
        <v>7</v>
      </c>
      <c r="R570" s="40">
        <f t="shared" si="73"/>
        <v>6.9472012703453753E-4</v>
      </c>
      <c r="S570" s="72">
        <v>65</v>
      </c>
      <c r="T570" s="73">
        <f t="shared" si="74"/>
        <v>6.4509726081778485E-3</v>
      </c>
      <c r="U570" s="42"/>
      <c r="V570" s="42"/>
      <c r="W570" s="42"/>
    </row>
    <row r="571" spans="2:23" ht="12.75">
      <c r="B571" s="69" t="s">
        <v>732</v>
      </c>
      <c r="C571" s="119" t="str">
        <f>VLOOKUP(B571,[1]Sheet1!$A$2:$B$1929,2,FALSE)</f>
        <v>Non-Malignant Pancreatic or Biliary Disorders, with Major CCs</v>
      </c>
      <c r="D571" s="71">
        <v>34374</v>
      </c>
      <c r="E571" s="118">
        <v>97</v>
      </c>
      <c r="F571" s="40">
        <f t="shared" si="69"/>
        <v>2.8219002734625009E-3</v>
      </c>
      <c r="G571" s="72">
        <v>34</v>
      </c>
      <c r="H571" s="40">
        <f t="shared" si="70"/>
        <v>9.8911968348170125E-4</v>
      </c>
      <c r="I571" s="171">
        <v>298</v>
      </c>
      <c r="J571" s="73">
        <f t="shared" si="75"/>
        <v>8.6693431081631463E-3</v>
      </c>
      <c r="K571" s="69">
        <v>31973</v>
      </c>
      <c r="L571" s="74">
        <f t="shared" si="76"/>
        <v>0.93015069529295402</v>
      </c>
      <c r="M571" s="72">
        <v>2242</v>
      </c>
      <c r="N571" s="40">
        <f t="shared" si="71"/>
        <v>6.5223715598999241E-2</v>
      </c>
      <c r="O571" s="72">
        <v>10</v>
      </c>
      <c r="P571" s="40">
        <f t="shared" si="72"/>
        <v>2.9091755396520625E-4</v>
      </c>
      <c r="Q571" s="72">
        <v>0</v>
      </c>
      <c r="R571" s="40">
        <f t="shared" si="73"/>
        <v>0</v>
      </c>
      <c r="S571" s="72">
        <v>149</v>
      </c>
      <c r="T571" s="73">
        <f t="shared" si="74"/>
        <v>4.3346715540815732E-3</v>
      </c>
      <c r="U571" s="42"/>
      <c r="V571" s="42"/>
      <c r="W571" s="42"/>
    </row>
    <row r="572" spans="2:23" ht="12.75">
      <c r="B572" s="69" t="s">
        <v>733</v>
      </c>
      <c r="C572" s="119" t="str">
        <f>VLOOKUP(B572,[1]Sheet1!$A$2:$B$1929,2,FALSE)</f>
        <v>Non-Malignant Pancreatic or Biliary Disorders, without Major CCs</v>
      </c>
      <c r="D572" s="71">
        <v>70287</v>
      </c>
      <c r="E572" s="118">
        <v>72</v>
      </c>
      <c r="F572" s="40">
        <f t="shared" si="69"/>
        <v>1.0243715053992915E-3</v>
      </c>
      <c r="G572" s="72">
        <v>19</v>
      </c>
      <c r="H572" s="40">
        <f t="shared" si="70"/>
        <v>2.7032025836925747E-4</v>
      </c>
      <c r="I572" s="171">
        <v>239</v>
      </c>
      <c r="J572" s="73">
        <f t="shared" si="75"/>
        <v>3.4003443026448701E-3</v>
      </c>
      <c r="K572" s="69">
        <v>66510</v>
      </c>
      <c r="L572" s="74">
        <f t="shared" si="76"/>
        <v>0.94626317811259553</v>
      </c>
      <c r="M572" s="72">
        <v>3508</v>
      </c>
      <c r="N572" s="40">
        <f t="shared" si="71"/>
        <v>4.9909656124176589E-2</v>
      </c>
      <c r="O572" s="72">
        <v>13</v>
      </c>
      <c r="P572" s="40">
        <f t="shared" si="72"/>
        <v>1.8495596625264985E-4</v>
      </c>
      <c r="Q572" s="72">
        <v>0</v>
      </c>
      <c r="R572" s="40">
        <f t="shared" si="73"/>
        <v>0</v>
      </c>
      <c r="S572" s="72">
        <v>256</v>
      </c>
      <c r="T572" s="73">
        <f t="shared" si="74"/>
        <v>3.6422097969752588E-3</v>
      </c>
      <c r="U572" s="42"/>
      <c r="V572" s="42"/>
      <c r="W572" s="42"/>
    </row>
    <row r="573" spans="2:23" ht="12.75">
      <c r="B573" s="69" t="s">
        <v>734</v>
      </c>
      <c r="C573" s="119" t="str">
        <f>VLOOKUP(B573,[1]Sheet1!$A$2:$B$1929,2,FALSE)</f>
        <v>Major Hip Procedures for Trauma, Category 2, with Major CC</v>
      </c>
      <c r="D573" s="71">
        <v>706</v>
      </c>
      <c r="E573" s="118">
        <v>11</v>
      </c>
      <c r="F573" s="40">
        <f t="shared" si="69"/>
        <v>1.5580736543909348E-2</v>
      </c>
      <c r="G573" s="72">
        <v>9</v>
      </c>
      <c r="H573" s="40">
        <f t="shared" si="70"/>
        <v>1.2747875354107648E-2</v>
      </c>
      <c r="I573" s="171">
        <v>52</v>
      </c>
      <c r="J573" s="73">
        <f t="shared" si="75"/>
        <v>7.3654390934844188E-2</v>
      </c>
      <c r="K573" s="69">
        <v>563</v>
      </c>
      <c r="L573" s="74">
        <f t="shared" si="76"/>
        <v>0.7974504249291785</v>
      </c>
      <c r="M573" s="72">
        <v>5</v>
      </c>
      <c r="N573" s="40">
        <f t="shared" si="71"/>
        <v>7.0821529745042494E-3</v>
      </c>
      <c r="O573" s="72">
        <v>128</v>
      </c>
      <c r="P573" s="40">
        <f t="shared" si="72"/>
        <v>0.18130311614730879</v>
      </c>
      <c r="Q573" s="72">
        <v>1</v>
      </c>
      <c r="R573" s="40">
        <f t="shared" si="73"/>
        <v>1.4164305949008499E-3</v>
      </c>
      <c r="S573" s="72">
        <v>9</v>
      </c>
      <c r="T573" s="73">
        <f t="shared" si="74"/>
        <v>1.2747875354107648E-2</v>
      </c>
      <c r="U573" s="42"/>
      <c r="V573" s="42"/>
      <c r="W573" s="42"/>
    </row>
    <row r="574" spans="2:23" ht="12.75">
      <c r="B574" s="69" t="s">
        <v>735</v>
      </c>
      <c r="C574" s="119" t="str">
        <f>VLOOKUP(B574,[1]Sheet1!$A$2:$B$1929,2,FALSE)</f>
        <v>Major Hip Procedures for Trauma, Category 2, with Intermediate CC</v>
      </c>
      <c r="D574" s="71">
        <v>204</v>
      </c>
      <c r="E574" s="118">
        <v>3</v>
      </c>
      <c r="F574" s="40">
        <f t="shared" si="69"/>
        <v>1.4705882352941176E-2</v>
      </c>
      <c r="G574" s="72">
        <v>2</v>
      </c>
      <c r="H574" s="40">
        <f t="shared" si="70"/>
        <v>9.8039215686274508E-3</v>
      </c>
      <c r="I574" s="171">
        <v>8</v>
      </c>
      <c r="J574" s="73">
        <f t="shared" si="75"/>
        <v>3.9215686274509803E-2</v>
      </c>
      <c r="K574" s="69">
        <v>159</v>
      </c>
      <c r="L574" s="74">
        <f t="shared" si="76"/>
        <v>0.77941176470588236</v>
      </c>
      <c r="M574" s="72">
        <v>2</v>
      </c>
      <c r="N574" s="40">
        <f t="shared" si="71"/>
        <v>9.8039215686274508E-3</v>
      </c>
      <c r="O574" s="72">
        <v>41</v>
      </c>
      <c r="P574" s="40">
        <f t="shared" si="72"/>
        <v>0.20098039215686275</v>
      </c>
      <c r="Q574" s="72">
        <v>0</v>
      </c>
      <c r="R574" s="40">
        <f t="shared" si="73"/>
        <v>0</v>
      </c>
      <c r="S574" s="72">
        <v>2</v>
      </c>
      <c r="T574" s="73">
        <f t="shared" si="74"/>
        <v>9.8039215686274508E-3</v>
      </c>
      <c r="U574" s="42"/>
      <c r="V574" s="42"/>
      <c r="W574" s="42"/>
    </row>
    <row r="575" spans="2:23" ht="12.75">
      <c r="B575" s="69" t="s">
        <v>736</v>
      </c>
      <c r="C575" s="119" t="str">
        <f>VLOOKUP(B575,[1]Sheet1!$A$2:$B$1929,2,FALSE)</f>
        <v>Major Hip Procedures for Trauma, Category 2, without CC</v>
      </c>
      <c r="D575" s="71">
        <v>843</v>
      </c>
      <c r="E575" s="118">
        <v>10</v>
      </c>
      <c r="F575" s="40">
        <f t="shared" si="69"/>
        <v>1.1862396204033215E-2</v>
      </c>
      <c r="G575" s="72">
        <v>7</v>
      </c>
      <c r="H575" s="40">
        <f t="shared" si="70"/>
        <v>8.3036773428232496E-3</v>
      </c>
      <c r="I575" s="171">
        <v>23</v>
      </c>
      <c r="J575" s="73">
        <f t="shared" si="75"/>
        <v>2.7283511269276393E-2</v>
      </c>
      <c r="K575" s="69">
        <v>705</v>
      </c>
      <c r="L575" s="74">
        <f t="shared" si="76"/>
        <v>0.83629893238434161</v>
      </c>
      <c r="M575" s="72">
        <v>6</v>
      </c>
      <c r="N575" s="40">
        <f t="shared" si="71"/>
        <v>7.1174377224199285E-3</v>
      </c>
      <c r="O575" s="72">
        <v>127</v>
      </c>
      <c r="P575" s="40">
        <f t="shared" si="72"/>
        <v>0.15065243179122181</v>
      </c>
      <c r="Q575" s="72">
        <v>2</v>
      </c>
      <c r="R575" s="40">
        <f t="shared" si="73"/>
        <v>2.3724792408066431E-3</v>
      </c>
      <c r="S575" s="72">
        <v>3</v>
      </c>
      <c r="T575" s="73">
        <f t="shared" si="74"/>
        <v>3.5587188612099642E-3</v>
      </c>
      <c r="U575" s="42"/>
      <c r="V575" s="42"/>
      <c r="W575" s="42"/>
    </row>
    <row r="576" spans="2:23" ht="12.75">
      <c r="B576" s="69" t="s">
        <v>737</v>
      </c>
      <c r="C576" s="119" t="str">
        <f>VLOOKUP(B576,[1]Sheet1!$A$2:$B$1929,2,FALSE)</f>
        <v>Major Hip Procedures for Trauma, Category 1, with CC</v>
      </c>
      <c r="D576" s="71">
        <v>15739</v>
      </c>
      <c r="E576" s="118">
        <v>78</v>
      </c>
      <c r="F576" s="40">
        <f t="shared" si="69"/>
        <v>4.955842175487642E-3</v>
      </c>
      <c r="G576" s="72">
        <v>71</v>
      </c>
      <c r="H576" s="40">
        <f t="shared" si="70"/>
        <v>4.5110871084566998E-3</v>
      </c>
      <c r="I576" s="171">
        <v>305</v>
      </c>
      <c r="J576" s="73">
        <f t="shared" si="75"/>
        <v>1.9378613634919627E-2</v>
      </c>
      <c r="K576" s="69">
        <v>14815</v>
      </c>
      <c r="L576" s="74">
        <f t="shared" si="76"/>
        <v>0.94129233115191557</v>
      </c>
      <c r="M576" s="72">
        <v>478</v>
      </c>
      <c r="N576" s="40">
        <f t="shared" si="71"/>
        <v>3.0370417434398628E-2</v>
      </c>
      <c r="O576" s="72">
        <v>388</v>
      </c>
      <c r="P576" s="40">
        <f t="shared" si="72"/>
        <v>2.4652138001143655E-2</v>
      </c>
      <c r="Q576" s="72">
        <v>1</v>
      </c>
      <c r="R576" s="40">
        <f t="shared" si="73"/>
        <v>6.3536438147277462E-5</v>
      </c>
      <c r="S576" s="72">
        <v>57</v>
      </c>
      <c r="T576" s="73">
        <f t="shared" si="74"/>
        <v>3.6215769743948153E-3</v>
      </c>
      <c r="U576" s="42"/>
      <c r="V576" s="42"/>
      <c r="W576" s="42"/>
    </row>
    <row r="577" spans="2:23" ht="12.75">
      <c r="B577" s="69" t="s">
        <v>738</v>
      </c>
      <c r="C577" s="119" t="str">
        <f>VLOOKUP(B577,[1]Sheet1!$A$2:$B$1929,2,FALSE)</f>
        <v>Major Hip Procedures for Trauma, Category 1, without CC</v>
      </c>
      <c r="D577" s="71">
        <v>14480</v>
      </c>
      <c r="E577" s="118">
        <v>25</v>
      </c>
      <c r="F577" s="40">
        <f t="shared" si="69"/>
        <v>1.7265193370165745E-3</v>
      </c>
      <c r="G577" s="72">
        <v>22</v>
      </c>
      <c r="H577" s="40">
        <f t="shared" si="70"/>
        <v>1.5193370165745856E-3</v>
      </c>
      <c r="I577" s="171">
        <v>86</v>
      </c>
      <c r="J577" s="73">
        <f t="shared" si="75"/>
        <v>5.9392265193370167E-3</v>
      </c>
      <c r="K577" s="69">
        <v>13847</v>
      </c>
      <c r="L577" s="74">
        <f t="shared" si="76"/>
        <v>0.95628453038674033</v>
      </c>
      <c r="M577" s="72">
        <v>173</v>
      </c>
      <c r="N577" s="40">
        <f t="shared" si="71"/>
        <v>1.1947513812154696E-2</v>
      </c>
      <c r="O577" s="72">
        <v>429</v>
      </c>
      <c r="P577" s="40">
        <f t="shared" si="72"/>
        <v>2.9627071823204419E-2</v>
      </c>
      <c r="Q577" s="72">
        <v>0</v>
      </c>
      <c r="R577" s="40">
        <f t="shared" si="73"/>
        <v>0</v>
      </c>
      <c r="S577" s="72">
        <v>31</v>
      </c>
      <c r="T577" s="73">
        <f t="shared" si="74"/>
        <v>2.1408839779005523E-3</v>
      </c>
      <c r="U577" s="42"/>
      <c r="V577" s="42"/>
      <c r="W577" s="42"/>
    </row>
    <row r="578" spans="2:23" ht="12.75">
      <c r="B578" s="69" t="s">
        <v>739</v>
      </c>
      <c r="C578" s="119" t="str">
        <f>VLOOKUP(B578,[1]Sheet1!$A$2:$B$1929,2,FALSE)</f>
        <v>Intermediate Hip Procedures for Trauma, with Major CC</v>
      </c>
      <c r="D578" s="71">
        <v>9362</v>
      </c>
      <c r="E578" s="118">
        <v>97</v>
      </c>
      <c r="F578" s="40">
        <f t="shared" si="69"/>
        <v>1.0361033967101047E-2</v>
      </c>
      <c r="G578" s="72">
        <v>85</v>
      </c>
      <c r="H578" s="40">
        <f t="shared" si="70"/>
        <v>9.0792565691091651E-3</v>
      </c>
      <c r="I578" s="171">
        <v>241</v>
      </c>
      <c r="J578" s="73">
        <f t="shared" si="75"/>
        <v>2.5742362743003632E-2</v>
      </c>
      <c r="K578" s="69">
        <v>8368</v>
      </c>
      <c r="L578" s="74">
        <f t="shared" si="76"/>
        <v>0.89382610553300579</v>
      </c>
      <c r="M578" s="72">
        <v>284</v>
      </c>
      <c r="N578" s="40">
        <f t="shared" si="71"/>
        <v>3.0335398419141211E-2</v>
      </c>
      <c r="O578" s="72">
        <v>672</v>
      </c>
      <c r="P578" s="40">
        <f t="shared" si="72"/>
        <v>7.1779534287545396E-2</v>
      </c>
      <c r="Q578" s="72">
        <v>12</v>
      </c>
      <c r="R578" s="40">
        <f t="shared" si="73"/>
        <v>1.2817773979918821E-3</v>
      </c>
      <c r="S578" s="72">
        <v>26</v>
      </c>
      <c r="T578" s="73">
        <f t="shared" si="74"/>
        <v>2.7771843623157445E-3</v>
      </c>
      <c r="U578" s="42"/>
      <c r="V578" s="42"/>
      <c r="W578" s="42"/>
    </row>
    <row r="579" spans="2:23" ht="12.75">
      <c r="B579" s="69" t="s">
        <v>740</v>
      </c>
      <c r="C579" s="119" t="str">
        <f>VLOOKUP(B579,[1]Sheet1!$A$2:$B$1929,2,FALSE)</f>
        <v>Intermediate Hip Procedures for Trauma, with Intermediate CC</v>
      </c>
      <c r="D579" s="71">
        <v>4215</v>
      </c>
      <c r="E579" s="118">
        <v>27</v>
      </c>
      <c r="F579" s="40">
        <f t="shared" si="69"/>
        <v>6.405693950177936E-3</v>
      </c>
      <c r="G579" s="72">
        <v>26</v>
      </c>
      <c r="H579" s="40">
        <f t="shared" si="70"/>
        <v>6.1684460260972712E-3</v>
      </c>
      <c r="I579" s="171">
        <v>48</v>
      </c>
      <c r="J579" s="73">
        <f t="shared" si="75"/>
        <v>1.1387900355871887E-2</v>
      </c>
      <c r="K579" s="69">
        <v>3796</v>
      </c>
      <c r="L579" s="74">
        <f t="shared" si="76"/>
        <v>0.90059311981020163</v>
      </c>
      <c r="M579" s="72">
        <v>94</v>
      </c>
      <c r="N579" s="40">
        <f t="shared" si="71"/>
        <v>2.2301304863582443E-2</v>
      </c>
      <c r="O579" s="72">
        <v>307</v>
      </c>
      <c r="P579" s="40">
        <f t="shared" si="72"/>
        <v>7.2835112692763937E-2</v>
      </c>
      <c r="Q579" s="72">
        <v>4</v>
      </c>
      <c r="R579" s="40">
        <f t="shared" si="73"/>
        <v>9.4899169632265714E-4</v>
      </c>
      <c r="S579" s="72">
        <v>14</v>
      </c>
      <c r="T579" s="73">
        <f t="shared" si="74"/>
        <v>3.3214709371292999E-3</v>
      </c>
      <c r="U579" s="42"/>
      <c r="V579" s="42"/>
      <c r="W579" s="42"/>
    </row>
    <row r="580" spans="2:23" ht="12.75">
      <c r="B580" s="69" t="s">
        <v>741</v>
      </c>
      <c r="C580" s="119" t="str">
        <f>VLOOKUP(B580,[1]Sheet1!$A$2:$B$1929,2,FALSE)</f>
        <v>Intermediate Hip Procedures for Trauma, without CC</v>
      </c>
      <c r="D580" s="71">
        <v>13903</v>
      </c>
      <c r="E580" s="118">
        <v>70</v>
      </c>
      <c r="F580" s="40">
        <f t="shared" si="69"/>
        <v>5.0348845572897932E-3</v>
      </c>
      <c r="G580" s="72">
        <v>69</v>
      </c>
      <c r="H580" s="40">
        <f t="shared" si="70"/>
        <v>4.9629576350427966E-3</v>
      </c>
      <c r="I580" s="171">
        <v>136</v>
      </c>
      <c r="J580" s="73">
        <f t="shared" si="75"/>
        <v>9.7820614255915983E-3</v>
      </c>
      <c r="K580" s="69">
        <v>13399</v>
      </c>
      <c r="L580" s="74">
        <f t="shared" si="76"/>
        <v>0.96374883118751353</v>
      </c>
      <c r="M580" s="72">
        <v>203</v>
      </c>
      <c r="N580" s="40">
        <f t="shared" si="71"/>
        <v>1.4601165216140402E-2</v>
      </c>
      <c r="O580" s="72">
        <v>252</v>
      </c>
      <c r="P580" s="40">
        <f t="shared" si="72"/>
        <v>1.8125584406243258E-2</v>
      </c>
      <c r="Q580" s="72">
        <v>5</v>
      </c>
      <c r="R580" s="40">
        <f t="shared" si="73"/>
        <v>3.5963461123498527E-4</v>
      </c>
      <c r="S580" s="72">
        <v>44</v>
      </c>
      <c r="T580" s="73">
        <f t="shared" si="74"/>
        <v>3.1647845788678702E-3</v>
      </c>
      <c r="U580" s="42"/>
      <c r="V580" s="42"/>
      <c r="W580" s="42"/>
    </row>
    <row r="581" spans="2:23" ht="12.75">
      <c r="B581" s="69" t="s">
        <v>742</v>
      </c>
      <c r="C581" s="119" t="str">
        <f>VLOOKUP(B581,[1]Sheet1!$A$2:$B$1929,2,FALSE)</f>
        <v>Minor Hip Procedures for Trauma, with Major CC</v>
      </c>
      <c r="D581" s="71">
        <v>331</v>
      </c>
      <c r="E581" s="118">
        <v>59</v>
      </c>
      <c r="F581" s="40">
        <f t="shared" si="69"/>
        <v>0.1782477341389728</v>
      </c>
      <c r="G581" s="72">
        <v>51</v>
      </c>
      <c r="H581" s="40">
        <f t="shared" si="70"/>
        <v>0.15407854984894259</v>
      </c>
      <c r="I581" s="171">
        <v>23</v>
      </c>
      <c r="J581" s="73">
        <f t="shared" si="75"/>
        <v>6.9486404833836862E-2</v>
      </c>
      <c r="K581" s="69">
        <v>270</v>
      </c>
      <c r="L581" s="74">
        <f t="shared" si="76"/>
        <v>0.81570996978851962</v>
      </c>
      <c r="M581" s="72">
        <v>4</v>
      </c>
      <c r="N581" s="40">
        <f t="shared" si="71"/>
        <v>1.2084592145015106E-2</v>
      </c>
      <c r="O581" s="72">
        <v>52</v>
      </c>
      <c r="P581" s="40">
        <f t="shared" si="72"/>
        <v>0.15709969788519637</v>
      </c>
      <c r="Q581" s="72">
        <v>2</v>
      </c>
      <c r="R581" s="40">
        <f t="shared" si="73"/>
        <v>6.0422960725075529E-3</v>
      </c>
      <c r="S581" s="72">
        <v>3</v>
      </c>
      <c r="T581" s="73">
        <f t="shared" si="74"/>
        <v>9.0634441087613302E-3</v>
      </c>
      <c r="U581" s="42"/>
      <c r="V581" s="42"/>
      <c r="W581" s="42"/>
    </row>
    <row r="582" spans="2:23" ht="12.75">
      <c r="B582" s="69" t="s">
        <v>743</v>
      </c>
      <c r="C582" s="119" t="str">
        <f>VLOOKUP(B582,[1]Sheet1!$A$2:$B$1929,2,FALSE)</f>
        <v>Minor Hip Procedures for Trauma, with Intermediate CC</v>
      </c>
      <c r="D582" s="71">
        <v>336</v>
      </c>
      <c r="E582" s="118">
        <v>78</v>
      </c>
      <c r="F582" s="40">
        <f t="shared" si="69"/>
        <v>0.23214285714285715</v>
      </c>
      <c r="G582" s="72">
        <v>75</v>
      </c>
      <c r="H582" s="40">
        <f t="shared" si="70"/>
        <v>0.22321428571428573</v>
      </c>
      <c r="I582" s="171">
        <v>24</v>
      </c>
      <c r="J582" s="73">
        <f t="shared" si="75"/>
        <v>7.1428571428571425E-2</v>
      </c>
      <c r="K582" s="69">
        <v>304</v>
      </c>
      <c r="L582" s="74">
        <f t="shared" si="76"/>
        <v>0.90476190476190477</v>
      </c>
      <c r="M582" s="72">
        <v>5</v>
      </c>
      <c r="N582" s="40">
        <f t="shared" si="71"/>
        <v>1.488095238095238E-2</v>
      </c>
      <c r="O582" s="72">
        <v>25</v>
      </c>
      <c r="P582" s="40">
        <f t="shared" si="72"/>
        <v>7.4404761904761904E-2</v>
      </c>
      <c r="Q582" s="72">
        <v>1</v>
      </c>
      <c r="R582" s="40">
        <f t="shared" si="73"/>
        <v>2.976190476190476E-3</v>
      </c>
      <c r="S582" s="72">
        <v>1</v>
      </c>
      <c r="T582" s="73">
        <f t="shared" si="74"/>
        <v>2.976190476190476E-3</v>
      </c>
      <c r="U582" s="42"/>
      <c r="V582" s="42"/>
      <c r="W582" s="42"/>
    </row>
    <row r="583" spans="2:23" ht="12.75">
      <c r="B583" s="69" t="s">
        <v>744</v>
      </c>
      <c r="C583" s="119" t="str">
        <f>VLOOKUP(B583,[1]Sheet1!$A$2:$B$1929,2,FALSE)</f>
        <v>Minor Hip Procedures for Trauma, without CC</v>
      </c>
      <c r="D583" s="71">
        <v>1633</v>
      </c>
      <c r="E583" s="118">
        <v>425</v>
      </c>
      <c r="F583" s="40">
        <f t="shared" si="69"/>
        <v>0.26025719534598896</v>
      </c>
      <c r="G583" s="72">
        <v>419</v>
      </c>
      <c r="H583" s="40">
        <f t="shared" si="70"/>
        <v>0.25658297611757502</v>
      </c>
      <c r="I583" s="171">
        <v>158</v>
      </c>
      <c r="J583" s="73">
        <f t="shared" si="75"/>
        <v>9.6754439681567661E-2</v>
      </c>
      <c r="K583" s="69">
        <v>1545</v>
      </c>
      <c r="L583" s="74">
        <f t="shared" si="76"/>
        <v>0.94611145131659524</v>
      </c>
      <c r="M583" s="72">
        <v>53</v>
      </c>
      <c r="N583" s="40">
        <f t="shared" si="71"/>
        <v>3.2455603184323334E-2</v>
      </c>
      <c r="O583" s="72">
        <v>30</v>
      </c>
      <c r="P583" s="40">
        <f t="shared" si="72"/>
        <v>1.8371096142069811E-2</v>
      </c>
      <c r="Q583" s="72">
        <v>0</v>
      </c>
      <c r="R583" s="40">
        <f t="shared" si="73"/>
        <v>0</v>
      </c>
      <c r="S583" s="72">
        <v>5</v>
      </c>
      <c r="T583" s="73">
        <f t="shared" si="74"/>
        <v>3.0618493570116348E-3</v>
      </c>
      <c r="U583" s="42"/>
      <c r="V583" s="42"/>
      <c r="W583" s="42"/>
    </row>
    <row r="584" spans="2:23" ht="12.75">
      <c r="B584" s="69" t="s">
        <v>745</v>
      </c>
      <c r="C584" s="119" t="str">
        <f>VLOOKUP(B584,[1]Sheet1!$A$2:$B$1929,2,FALSE)</f>
        <v>Minimal Hip Procedures for Trauma, with length of stay 1 day or less</v>
      </c>
      <c r="D584" s="71">
        <v>199</v>
      </c>
      <c r="E584" s="118">
        <v>1</v>
      </c>
      <c r="F584" s="40">
        <f t="shared" si="69"/>
        <v>5.0251256281407036E-3</v>
      </c>
      <c r="G584" s="72">
        <v>1</v>
      </c>
      <c r="H584" s="40">
        <f t="shared" si="70"/>
        <v>5.0251256281407036E-3</v>
      </c>
      <c r="I584" s="171">
        <v>2</v>
      </c>
      <c r="J584" s="73">
        <f t="shared" si="75"/>
        <v>1.0050251256281407E-2</v>
      </c>
      <c r="K584" s="69">
        <v>188</v>
      </c>
      <c r="L584" s="74">
        <f t="shared" si="76"/>
        <v>0.94472361809045224</v>
      </c>
      <c r="M584" s="72">
        <v>0</v>
      </c>
      <c r="N584" s="40">
        <f t="shared" si="71"/>
        <v>0</v>
      </c>
      <c r="O584" s="72">
        <v>5</v>
      </c>
      <c r="P584" s="40">
        <f t="shared" si="72"/>
        <v>2.5125628140703519E-2</v>
      </c>
      <c r="Q584" s="72">
        <v>0</v>
      </c>
      <c r="R584" s="40">
        <f t="shared" si="73"/>
        <v>0</v>
      </c>
      <c r="S584" s="72">
        <v>6</v>
      </c>
      <c r="T584" s="73">
        <f t="shared" si="74"/>
        <v>3.015075376884422E-2</v>
      </c>
      <c r="U584" s="42"/>
      <c r="V584" s="42"/>
      <c r="W584" s="42"/>
    </row>
    <row r="585" spans="2:23" ht="12.75">
      <c r="B585" s="69" t="s">
        <v>746</v>
      </c>
      <c r="C585" s="119" t="str">
        <f>VLOOKUP(B585,[1]Sheet1!$A$2:$B$1929,2,FALSE)</f>
        <v>Major Knee Procedures for Trauma, Category 2, with CC</v>
      </c>
      <c r="D585" s="71">
        <v>452</v>
      </c>
      <c r="E585" s="118">
        <v>20</v>
      </c>
      <c r="F585" s="40">
        <f t="shared" si="69"/>
        <v>4.4247787610619468E-2</v>
      </c>
      <c r="G585" s="72">
        <v>18</v>
      </c>
      <c r="H585" s="40">
        <f t="shared" si="70"/>
        <v>3.9823008849557522E-2</v>
      </c>
      <c r="I585" s="171">
        <v>28</v>
      </c>
      <c r="J585" s="73">
        <f t="shared" si="75"/>
        <v>6.1946902654867256E-2</v>
      </c>
      <c r="K585" s="69">
        <v>371</v>
      </c>
      <c r="L585" s="74">
        <f t="shared" si="76"/>
        <v>0.82079646017699115</v>
      </c>
      <c r="M585" s="72">
        <v>3</v>
      </c>
      <c r="N585" s="40">
        <f t="shared" si="71"/>
        <v>6.6371681415929203E-3</v>
      </c>
      <c r="O585" s="72">
        <v>76</v>
      </c>
      <c r="P585" s="40">
        <f t="shared" si="72"/>
        <v>0.16814159292035399</v>
      </c>
      <c r="Q585" s="72">
        <v>0</v>
      </c>
      <c r="R585" s="40">
        <f t="shared" si="73"/>
        <v>0</v>
      </c>
      <c r="S585" s="72">
        <v>2</v>
      </c>
      <c r="T585" s="73">
        <f t="shared" si="74"/>
        <v>4.4247787610619468E-3</v>
      </c>
      <c r="U585" s="42"/>
      <c r="V585" s="42"/>
      <c r="W585" s="42"/>
    </row>
    <row r="586" spans="2:23" ht="12.75">
      <c r="B586" s="69" t="s">
        <v>747</v>
      </c>
      <c r="C586" s="119" t="str">
        <f>VLOOKUP(B586,[1]Sheet1!$A$2:$B$1929,2,FALSE)</f>
        <v>Major Knee Procedures for Trauma, Category 2, without CC</v>
      </c>
      <c r="D586" s="71">
        <v>2025</v>
      </c>
      <c r="E586" s="118">
        <v>34</v>
      </c>
      <c r="F586" s="40">
        <f t="shared" si="69"/>
        <v>1.6790123456790124E-2</v>
      </c>
      <c r="G586" s="72">
        <v>34</v>
      </c>
      <c r="H586" s="40">
        <f t="shared" si="70"/>
        <v>1.6790123456790124E-2</v>
      </c>
      <c r="I586" s="171">
        <v>50</v>
      </c>
      <c r="J586" s="73">
        <f t="shared" si="75"/>
        <v>2.4691358024691357E-2</v>
      </c>
      <c r="K586" s="69">
        <v>1934</v>
      </c>
      <c r="L586" s="74">
        <f t="shared" si="76"/>
        <v>0.95506172839506176</v>
      </c>
      <c r="M586" s="72">
        <v>18</v>
      </c>
      <c r="N586" s="40">
        <f t="shared" si="71"/>
        <v>8.8888888888888889E-3</v>
      </c>
      <c r="O586" s="72">
        <v>58</v>
      </c>
      <c r="P586" s="40">
        <f t="shared" si="72"/>
        <v>2.8641975308641977E-2</v>
      </c>
      <c r="Q586" s="72">
        <v>0</v>
      </c>
      <c r="R586" s="40">
        <f t="shared" si="73"/>
        <v>0</v>
      </c>
      <c r="S586" s="72">
        <v>15</v>
      </c>
      <c r="T586" s="73">
        <f t="shared" si="74"/>
        <v>7.4074074074074077E-3</v>
      </c>
      <c r="U586" s="42"/>
      <c r="V586" s="42"/>
      <c r="W586" s="42"/>
    </row>
    <row r="587" spans="2:23" ht="12.75">
      <c r="B587" s="69" t="s">
        <v>748</v>
      </c>
      <c r="C587" s="119" t="str">
        <f>VLOOKUP(B587,[1]Sheet1!$A$2:$B$1929,2,FALSE)</f>
        <v>Major Knee Procedures for Trauma, Category 1, with CC</v>
      </c>
      <c r="D587" s="71">
        <v>1173</v>
      </c>
      <c r="E587" s="118">
        <v>6</v>
      </c>
      <c r="F587" s="40">
        <f t="shared" ref="F587:F650" si="77">E587/$D587</f>
        <v>5.1150895140664966E-3</v>
      </c>
      <c r="G587" s="72">
        <v>8</v>
      </c>
      <c r="H587" s="40">
        <f t="shared" ref="H587:H650" si="78">G587/$D587</f>
        <v>6.8201193520886615E-3</v>
      </c>
      <c r="I587" s="171">
        <v>30</v>
      </c>
      <c r="J587" s="73">
        <f t="shared" si="75"/>
        <v>2.557544757033248E-2</v>
      </c>
      <c r="K587" s="69">
        <v>988</v>
      </c>
      <c r="L587" s="74">
        <f t="shared" si="76"/>
        <v>0.84228473998294973</v>
      </c>
      <c r="M587" s="72">
        <v>29</v>
      </c>
      <c r="N587" s="40">
        <f t="shared" ref="N587:N650" si="79">M587/$D587</f>
        <v>2.4722932651321399E-2</v>
      </c>
      <c r="O587" s="72">
        <v>145</v>
      </c>
      <c r="P587" s="40">
        <f t="shared" ref="P587:P650" si="80">O587/$D587</f>
        <v>0.12361466325660699</v>
      </c>
      <c r="Q587" s="72">
        <v>5</v>
      </c>
      <c r="R587" s="40">
        <f t="shared" ref="R587:R650" si="81">Q587/$D587</f>
        <v>4.2625745950554137E-3</v>
      </c>
      <c r="S587" s="72">
        <v>6</v>
      </c>
      <c r="T587" s="73">
        <f t="shared" ref="T587:T650" si="82">S587/$D587</f>
        <v>5.1150895140664966E-3</v>
      </c>
      <c r="U587" s="42"/>
      <c r="V587" s="42"/>
      <c r="W587" s="42"/>
    </row>
    <row r="588" spans="2:23" ht="12.75">
      <c r="B588" s="69" t="s">
        <v>749</v>
      </c>
      <c r="C588" s="119" t="str">
        <f>VLOOKUP(B588,[1]Sheet1!$A$2:$B$1929,2,FALSE)</f>
        <v>Major Knee Procedures for Trauma, Category 1, without CC</v>
      </c>
      <c r="D588" s="71">
        <v>6122</v>
      </c>
      <c r="E588" s="118">
        <v>25</v>
      </c>
      <c r="F588" s="40">
        <f t="shared" si="77"/>
        <v>4.0836327997386471E-3</v>
      </c>
      <c r="G588" s="72">
        <v>25</v>
      </c>
      <c r="H588" s="40">
        <f t="shared" si="78"/>
        <v>4.0836327997386471E-3</v>
      </c>
      <c r="I588" s="171">
        <v>83</v>
      </c>
      <c r="J588" s="73">
        <f t="shared" ref="J588:J651" si="83">I588/$D588</f>
        <v>1.3557660895132309E-2</v>
      </c>
      <c r="K588" s="69">
        <v>5868</v>
      </c>
      <c r="L588" s="74">
        <f t="shared" si="76"/>
        <v>0.95851029075465533</v>
      </c>
      <c r="M588" s="72">
        <v>62</v>
      </c>
      <c r="N588" s="40">
        <f t="shared" si="79"/>
        <v>1.0127409343351846E-2</v>
      </c>
      <c r="O588" s="72">
        <v>55</v>
      </c>
      <c r="P588" s="40">
        <f t="shared" si="80"/>
        <v>8.9839921594250249E-3</v>
      </c>
      <c r="Q588" s="72">
        <v>0</v>
      </c>
      <c r="R588" s="40">
        <f t="shared" si="81"/>
        <v>0</v>
      </c>
      <c r="S588" s="72">
        <v>137</v>
      </c>
      <c r="T588" s="73">
        <f t="shared" si="82"/>
        <v>2.2378307742567789E-2</v>
      </c>
      <c r="U588" s="42"/>
      <c r="V588" s="42"/>
      <c r="W588" s="42"/>
    </row>
    <row r="589" spans="2:23" ht="12.75">
      <c r="B589" s="69" t="s">
        <v>750</v>
      </c>
      <c r="C589" s="119" t="str">
        <f>VLOOKUP(B589,[1]Sheet1!$A$2:$B$1929,2,FALSE)</f>
        <v>Intermediate Knee Procedures for Trauma, Category 2, with CC</v>
      </c>
      <c r="D589" s="71">
        <v>712</v>
      </c>
      <c r="E589" s="118">
        <v>14</v>
      </c>
      <c r="F589" s="40">
        <f t="shared" si="77"/>
        <v>1.9662921348314606E-2</v>
      </c>
      <c r="G589" s="72">
        <v>14</v>
      </c>
      <c r="H589" s="40">
        <f t="shared" si="78"/>
        <v>1.9662921348314606E-2</v>
      </c>
      <c r="I589" s="171">
        <v>20</v>
      </c>
      <c r="J589" s="73">
        <f t="shared" si="83"/>
        <v>2.8089887640449437E-2</v>
      </c>
      <c r="K589" s="69">
        <v>612</v>
      </c>
      <c r="L589" s="74">
        <f t="shared" si="76"/>
        <v>0.8595505617977528</v>
      </c>
      <c r="M589" s="72">
        <v>7</v>
      </c>
      <c r="N589" s="40">
        <f t="shared" si="79"/>
        <v>9.8314606741573031E-3</v>
      </c>
      <c r="O589" s="72">
        <v>77</v>
      </c>
      <c r="P589" s="40">
        <f t="shared" si="80"/>
        <v>0.10814606741573034</v>
      </c>
      <c r="Q589" s="72">
        <v>3</v>
      </c>
      <c r="R589" s="40">
        <f t="shared" si="81"/>
        <v>4.2134831460674156E-3</v>
      </c>
      <c r="S589" s="72">
        <v>13</v>
      </c>
      <c r="T589" s="73">
        <f t="shared" si="82"/>
        <v>1.8258426966292134E-2</v>
      </c>
      <c r="U589" s="42"/>
      <c r="V589" s="42"/>
      <c r="W589" s="42"/>
    </row>
    <row r="590" spans="2:23" ht="12.75">
      <c r="B590" s="69" t="s">
        <v>751</v>
      </c>
      <c r="C590" s="119" t="str">
        <f>VLOOKUP(B590,[1]Sheet1!$A$2:$B$1929,2,FALSE)</f>
        <v>Intermediate Knee Procedures for Trauma, Category 2, without CC</v>
      </c>
      <c r="D590" s="71">
        <v>7076</v>
      </c>
      <c r="E590" s="118">
        <v>56</v>
      </c>
      <c r="F590" s="40">
        <f t="shared" si="77"/>
        <v>7.9140757490107402E-3</v>
      </c>
      <c r="G590" s="72">
        <v>54</v>
      </c>
      <c r="H590" s="40">
        <f t="shared" si="78"/>
        <v>7.6314301865460709E-3</v>
      </c>
      <c r="I590" s="171">
        <v>99</v>
      </c>
      <c r="J590" s="73">
        <f t="shared" si="83"/>
        <v>1.399095534200113E-2</v>
      </c>
      <c r="K590" s="69">
        <v>6672</v>
      </c>
      <c r="L590" s="74">
        <f t="shared" si="76"/>
        <v>0.94290559638213678</v>
      </c>
      <c r="M590" s="72">
        <v>34</v>
      </c>
      <c r="N590" s="40">
        <f t="shared" si="79"/>
        <v>4.8049745618993778E-3</v>
      </c>
      <c r="O590" s="72">
        <v>56</v>
      </c>
      <c r="P590" s="40">
        <f t="shared" si="80"/>
        <v>7.9140757490107402E-3</v>
      </c>
      <c r="Q590" s="72">
        <v>0</v>
      </c>
      <c r="R590" s="40">
        <f t="shared" si="81"/>
        <v>0</v>
      </c>
      <c r="S590" s="72">
        <v>314</v>
      </c>
      <c r="T590" s="73">
        <f t="shared" si="82"/>
        <v>4.437535330695308E-2</v>
      </c>
      <c r="U590" s="42"/>
      <c r="V590" s="42"/>
      <c r="W590" s="42"/>
    </row>
    <row r="591" spans="2:23" ht="12.75">
      <c r="B591" s="69" t="s">
        <v>752</v>
      </c>
      <c r="C591" s="119" t="str">
        <f>VLOOKUP(B591,[1]Sheet1!$A$2:$B$1929,2,FALSE)</f>
        <v>Intermediate Knee Procedures for Trauma, Category 1</v>
      </c>
      <c r="D591" s="71">
        <v>586</v>
      </c>
      <c r="E591" s="118">
        <v>38</v>
      </c>
      <c r="F591" s="40">
        <f t="shared" si="77"/>
        <v>6.4846416382252553E-2</v>
      </c>
      <c r="G591" s="72">
        <v>41</v>
      </c>
      <c r="H591" s="40">
        <f t="shared" si="78"/>
        <v>6.9965870307167236E-2</v>
      </c>
      <c r="I591" s="171">
        <v>42</v>
      </c>
      <c r="J591" s="73">
        <f t="shared" si="83"/>
        <v>7.1672354948805458E-2</v>
      </c>
      <c r="K591" s="69">
        <v>493</v>
      </c>
      <c r="L591" s="74">
        <f t="shared" ref="L591:L654" si="84">K591/$D591</f>
        <v>0.84129692832764502</v>
      </c>
      <c r="M591" s="72">
        <v>7</v>
      </c>
      <c r="N591" s="40">
        <f t="shared" si="79"/>
        <v>1.1945392491467578E-2</v>
      </c>
      <c r="O591" s="72">
        <v>32</v>
      </c>
      <c r="P591" s="40">
        <f t="shared" si="80"/>
        <v>5.4607508532423209E-2</v>
      </c>
      <c r="Q591" s="72">
        <v>0</v>
      </c>
      <c r="R591" s="40">
        <f t="shared" si="81"/>
        <v>0</v>
      </c>
      <c r="S591" s="72">
        <v>54</v>
      </c>
      <c r="T591" s="73">
        <f t="shared" si="82"/>
        <v>9.2150170648464161E-2</v>
      </c>
      <c r="U591" s="42"/>
      <c r="V591" s="42"/>
      <c r="W591" s="42"/>
    </row>
    <row r="592" spans="2:23" ht="12.75">
      <c r="B592" s="69" t="s">
        <v>753</v>
      </c>
      <c r="C592" s="119" t="str">
        <f>VLOOKUP(B592,[1]Sheet1!$A$2:$B$1929,2,FALSE)</f>
        <v>Minor Knee Procedures for Trauma, Category 2, with CC</v>
      </c>
      <c r="D592" s="71">
        <v>261</v>
      </c>
      <c r="E592" s="118">
        <v>35</v>
      </c>
      <c r="F592" s="40">
        <f t="shared" si="77"/>
        <v>0.13409961685823754</v>
      </c>
      <c r="G592" s="72">
        <v>33</v>
      </c>
      <c r="H592" s="40">
        <f t="shared" si="78"/>
        <v>0.12643678160919541</v>
      </c>
      <c r="I592" s="171">
        <v>17</v>
      </c>
      <c r="J592" s="73">
        <f t="shared" si="83"/>
        <v>6.5134099616858232E-2</v>
      </c>
      <c r="K592" s="69">
        <v>206</v>
      </c>
      <c r="L592" s="74">
        <f t="shared" si="84"/>
        <v>0.78927203065134099</v>
      </c>
      <c r="M592" s="72">
        <v>11</v>
      </c>
      <c r="N592" s="40">
        <f t="shared" si="79"/>
        <v>4.2145593869731802E-2</v>
      </c>
      <c r="O592" s="72">
        <v>36</v>
      </c>
      <c r="P592" s="40">
        <f t="shared" si="80"/>
        <v>0.13793103448275862</v>
      </c>
      <c r="Q592" s="72">
        <v>4</v>
      </c>
      <c r="R592" s="40">
        <f t="shared" si="81"/>
        <v>1.532567049808429E-2</v>
      </c>
      <c r="S592" s="72">
        <v>4</v>
      </c>
      <c r="T592" s="73">
        <f t="shared" si="82"/>
        <v>1.532567049808429E-2</v>
      </c>
      <c r="U592" s="42"/>
      <c r="V592" s="42"/>
      <c r="W592" s="42"/>
    </row>
    <row r="593" spans="2:23" ht="12.75">
      <c r="B593" s="69" t="s">
        <v>754</v>
      </c>
      <c r="C593" s="119" t="str">
        <f>VLOOKUP(B593,[1]Sheet1!$A$2:$B$1929,2,FALSE)</f>
        <v>Minor Knee Procedures for Trauma, Category 2, without CC</v>
      </c>
      <c r="D593" s="71">
        <v>1120</v>
      </c>
      <c r="E593" s="118">
        <v>119</v>
      </c>
      <c r="F593" s="40">
        <f t="shared" si="77"/>
        <v>0.10625</v>
      </c>
      <c r="G593" s="72">
        <v>115</v>
      </c>
      <c r="H593" s="40">
        <f t="shared" si="78"/>
        <v>0.10267857142857142</v>
      </c>
      <c r="I593" s="171">
        <v>72</v>
      </c>
      <c r="J593" s="73">
        <f t="shared" si="83"/>
        <v>6.4285714285714279E-2</v>
      </c>
      <c r="K593" s="69">
        <v>1053</v>
      </c>
      <c r="L593" s="74">
        <f t="shared" si="84"/>
        <v>0.94017857142857142</v>
      </c>
      <c r="M593" s="72">
        <v>33</v>
      </c>
      <c r="N593" s="40">
        <f t="shared" si="79"/>
        <v>2.9464285714285714E-2</v>
      </c>
      <c r="O593" s="72">
        <v>22</v>
      </c>
      <c r="P593" s="40">
        <f t="shared" si="80"/>
        <v>1.9642857142857142E-2</v>
      </c>
      <c r="Q593" s="72">
        <v>0</v>
      </c>
      <c r="R593" s="40">
        <f t="shared" si="81"/>
        <v>0</v>
      </c>
      <c r="S593" s="72">
        <v>12</v>
      </c>
      <c r="T593" s="73">
        <f t="shared" si="82"/>
        <v>1.0714285714285714E-2</v>
      </c>
      <c r="U593" s="42"/>
      <c r="V593" s="42"/>
      <c r="W593" s="42"/>
    </row>
    <row r="594" spans="2:23" ht="12.75">
      <c r="B594" s="69" t="s">
        <v>755</v>
      </c>
      <c r="C594" s="119" t="str">
        <f>VLOOKUP(B594,[1]Sheet1!$A$2:$B$1929,2,FALSE)</f>
        <v>Minor Knee Procedures for Trauma, Category 1, with CC</v>
      </c>
      <c r="D594" s="71">
        <v>30</v>
      </c>
      <c r="E594" s="118">
        <v>14</v>
      </c>
      <c r="F594" s="40">
        <f t="shared" si="77"/>
        <v>0.46666666666666667</v>
      </c>
      <c r="G594" s="72">
        <v>14</v>
      </c>
      <c r="H594" s="40">
        <f t="shared" si="78"/>
        <v>0.46666666666666667</v>
      </c>
      <c r="I594" s="171">
        <v>5</v>
      </c>
      <c r="J594" s="73">
        <f t="shared" si="83"/>
        <v>0.16666666666666666</v>
      </c>
      <c r="K594" s="69">
        <v>26</v>
      </c>
      <c r="L594" s="74">
        <f t="shared" si="84"/>
        <v>0.8666666666666667</v>
      </c>
      <c r="M594" s="72">
        <v>1</v>
      </c>
      <c r="N594" s="40">
        <f t="shared" si="79"/>
        <v>3.3333333333333333E-2</v>
      </c>
      <c r="O594" s="72">
        <v>0</v>
      </c>
      <c r="P594" s="40">
        <f t="shared" si="80"/>
        <v>0</v>
      </c>
      <c r="Q594" s="72">
        <v>0</v>
      </c>
      <c r="R594" s="40">
        <f t="shared" si="81"/>
        <v>0</v>
      </c>
      <c r="S594" s="72">
        <v>3</v>
      </c>
      <c r="T594" s="73">
        <f t="shared" si="82"/>
        <v>0.1</v>
      </c>
      <c r="U594" s="42"/>
      <c r="V594" s="42"/>
      <c r="W594" s="42"/>
    </row>
    <row r="595" spans="2:23" ht="12.75">
      <c r="B595" s="69" t="s">
        <v>756</v>
      </c>
      <c r="C595" s="119" t="str">
        <f>VLOOKUP(B595,[1]Sheet1!$A$2:$B$1929,2,FALSE)</f>
        <v>Minor Knee Procedures for Trauma, Category 1, without CC</v>
      </c>
      <c r="D595" s="71">
        <v>147</v>
      </c>
      <c r="E595" s="118">
        <v>61</v>
      </c>
      <c r="F595" s="40">
        <f t="shared" si="77"/>
        <v>0.41496598639455784</v>
      </c>
      <c r="G595" s="72">
        <v>60</v>
      </c>
      <c r="H595" s="40">
        <f t="shared" si="78"/>
        <v>0.40816326530612246</v>
      </c>
      <c r="I595" s="171">
        <v>54</v>
      </c>
      <c r="J595" s="73">
        <f t="shared" si="83"/>
        <v>0.36734693877551022</v>
      </c>
      <c r="K595" s="69">
        <v>130</v>
      </c>
      <c r="L595" s="74">
        <f t="shared" si="84"/>
        <v>0.88435374149659862</v>
      </c>
      <c r="M595" s="72">
        <v>6</v>
      </c>
      <c r="N595" s="40">
        <f t="shared" si="79"/>
        <v>4.0816326530612242E-2</v>
      </c>
      <c r="O595" s="72">
        <v>9</v>
      </c>
      <c r="P595" s="40">
        <f t="shared" si="80"/>
        <v>6.1224489795918366E-2</v>
      </c>
      <c r="Q595" s="72">
        <v>0</v>
      </c>
      <c r="R595" s="40">
        <f t="shared" si="81"/>
        <v>0</v>
      </c>
      <c r="S595" s="72">
        <v>2</v>
      </c>
      <c r="T595" s="73">
        <f t="shared" si="82"/>
        <v>1.3605442176870748E-2</v>
      </c>
      <c r="U595" s="42"/>
      <c r="V595" s="42"/>
      <c r="W595" s="42"/>
    </row>
    <row r="596" spans="2:23" ht="12.75">
      <c r="B596" s="69" t="s">
        <v>757</v>
      </c>
      <c r="C596" s="119" t="str">
        <f>VLOOKUP(B596,[1]Sheet1!$A$2:$B$1929,2,FALSE)</f>
        <v>Minimal Knee Procedures for Trauma, with length of stay 1 day or less</v>
      </c>
      <c r="D596" s="71">
        <v>1898</v>
      </c>
      <c r="E596" s="118">
        <v>2</v>
      </c>
      <c r="F596" s="40">
        <f t="shared" si="77"/>
        <v>1.053740779768177E-3</v>
      </c>
      <c r="G596" s="72">
        <v>2</v>
      </c>
      <c r="H596" s="40">
        <f t="shared" si="78"/>
        <v>1.053740779768177E-3</v>
      </c>
      <c r="I596" s="171">
        <v>3</v>
      </c>
      <c r="J596" s="73">
        <f t="shared" si="83"/>
        <v>1.5806111696522655E-3</v>
      </c>
      <c r="K596" s="69">
        <v>1790</v>
      </c>
      <c r="L596" s="74">
        <f t="shared" si="84"/>
        <v>0.94309799789251847</v>
      </c>
      <c r="M596" s="72">
        <v>32</v>
      </c>
      <c r="N596" s="40">
        <f t="shared" si="79"/>
        <v>1.6859852476290831E-2</v>
      </c>
      <c r="O596" s="72">
        <v>42</v>
      </c>
      <c r="P596" s="40">
        <f t="shared" si="80"/>
        <v>2.2128556375131718E-2</v>
      </c>
      <c r="Q596" s="72">
        <v>0</v>
      </c>
      <c r="R596" s="40">
        <f t="shared" si="81"/>
        <v>0</v>
      </c>
      <c r="S596" s="72">
        <v>34</v>
      </c>
      <c r="T596" s="73">
        <f t="shared" si="82"/>
        <v>1.7913593256059009E-2</v>
      </c>
      <c r="U596" s="42"/>
      <c r="V596" s="42"/>
      <c r="W596" s="42"/>
    </row>
    <row r="597" spans="2:23" ht="12.75">
      <c r="B597" s="69" t="s">
        <v>758</v>
      </c>
      <c r="C597" s="119" t="str">
        <f>VLOOKUP(B597,[1]Sheet1!$A$2:$B$1929,2,FALSE)</f>
        <v>Major Foot Procedures for Trauma, with CC</v>
      </c>
      <c r="D597" s="71">
        <v>902</v>
      </c>
      <c r="E597" s="118">
        <v>5</v>
      </c>
      <c r="F597" s="40">
        <f t="shared" si="77"/>
        <v>5.5432372505543242E-3</v>
      </c>
      <c r="G597" s="72">
        <v>5</v>
      </c>
      <c r="H597" s="40">
        <f t="shared" si="78"/>
        <v>5.5432372505543242E-3</v>
      </c>
      <c r="I597" s="171">
        <v>15</v>
      </c>
      <c r="J597" s="73">
        <f t="shared" si="83"/>
        <v>1.662971175166297E-2</v>
      </c>
      <c r="K597" s="69">
        <v>814</v>
      </c>
      <c r="L597" s="74">
        <f t="shared" si="84"/>
        <v>0.90243902439024393</v>
      </c>
      <c r="M597" s="72">
        <v>6</v>
      </c>
      <c r="N597" s="40">
        <f t="shared" si="79"/>
        <v>6.6518847006651885E-3</v>
      </c>
      <c r="O597" s="72">
        <v>68</v>
      </c>
      <c r="P597" s="40">
        <f t="shared" si="80"/>
        <v>7.5388026607538808E-2</v>
      </c>
      <c r="Q597" s="72">
        <v>3</v>
      </c>
      <c r="R597" s="40">
        <f t="shared" si="81"/>
        <v>3.3259423503325942E-3</v>
      </c>
      <c r="S597" s="72">
        <v>11</v>
      </c>
      <c r="T597" s="73">
        <f t="shared" si="82"/>
        <v>1.2195121951219513E-2</v>
      </c>
      <c r="U597" s="42"/>
      <c r="V597" s="42"/>
      <c r="W597" s="42"/>
    </row>
    <row r="598" spans="2:23" ht="12.75">
      <c r="B598" s="69" t="s">
        <v>759</v>
      </c>
      <c r="C598" s="119" t="str">
        <f>VLOOKUP(B598,[1]Sheet1!$A$2:$B$1929,2,FALSE)</f>
        <v>Major Foot Procedures for Trauma, without CC</v>
      </c>
      <c r="D598" s="71">
        <v>7484</v>
      </c>
      <c r="E598" s="118">
        <v>9</v>
      </c>
      <c r="F598" s="40">
        <f t="shared" si="77"/>
        <v>1.202565473009086E-3</v>
      </c>
      <c r="G598" s="72">
        <v>7</v>
      </c>
      <c r="H598" s="40">
        <f t="shared" si="78"/>
        <v>9.3532870122928918E-4</v>
      </c>
      <c r="I598" s="171">
        <v>24</v>
      </c>
      <c r="J598" s="73">
        <f t="shared" si="83"/>
        <v>3.206841261357563E-3</v>
      </c>
      <c r="K598" s="69">
        <v>7327</v>
      </c>
      <c r="L598" s="74">
        <f t="shared" si="84"/>
        <v>0.97902191341528599</v>
      </c>
      <c r="M598" s="72">
        <v>50</v>
      </c>
      <c r="N598" s="40">
        <f t="shared" si="79"/>
        <v>6.6809192944949228E-3</v>
      </c>
      <c r="O598" s="72">
        <v>73</v>
      </c>
      <c r="P598" s="40">
        <f t="shared" si="80"/>
        <v>9.754142169962586E-3</v>
      </c>
      <c r="Q598" s="72">
        <v>0</v>
      </c>
      <c r="R598" s="40">
        <f t="shared" si="81"/>
        <v>0</v>
      </c>
      <c r="S598" s="72">
        <v>34</v>
      </c>
      <c r="T598" s="73">
        <f t="shared" si="82"/>
        <v>4.5430251202565469E-3</v>
      </c>
      <c r="U598" s="42"/>
      <c r="V598" s="42"/>
      <c r="W598" s="42"/>
    </row>
    <row r="599" spans="2:23" ht="12.75">
      <c r="B599" s="69" t="s">
        <v>760</v>
      </c>
      <c r="C599" s="119" t="str">
        <f>VLOOKUP(B599,[1]Sheet1!$A$2:$B$1929,2,FALSE)</f>
        <v>Intermediate Foot Procedures for Trauma, Category 2</v>
      </c>
      <c r="D599" s="71">
        <v>2073</v>
      </c>
      <c r="E599" s="118">
        <v>16</v>
      </c>
      <c r="F599" s="40">
        <f t="shared" si="77"/>
        <v>7.7182826821032323E-3</v>
      </c>
      <c r="G599" s="72">
        <v>18</v>
      </c>
      <c r="H599" s="40">
        <f t="shared" si="78"/>
        <v>8.6830680173661367E-3</v>
      </c>
      <c r="I599" s="171">
        <v>39</v>
      </c>
      <c r="J599" s="73">
        <f t="shared" si="83"/>
        <v>1.8813314037626629E-2</v>
      </c>
      <c r="K599" s="69">
        <v>1973</v>
      </c>
      <c r="L599" s="74">
        <f t="shared" si="84"/>
        <v>0.95176073323685484</v>
      </c>
      <c r="M599" s="72">
        <v>15</v>
      </c>
      <c r="N599" s="40">
        <f t="shared" si="79"/>
        <v>7.2358900144717797E-3</v>
      </c>
      <c r="O599" s="72">
        <v>68</v>
      </c>
      <c r="P599" s="40">
        <f t="shared" si="80"/>
        <v>3.2802701398938733E-2</v>
      </c>
      <c r="Q599" s="72">
        <v>0</v>
      </c>
      <c r="R599" s="40">
        <f t="shared" si="81"/>
        <v>0</v>
      </c>
      <c r="S599" s="72">
        <v>17</v>
      </c>
      <c r="T599" s="73">
        <f t="shared" si="82"/>
        <v>8.2006753497346832E-3</v>
      </c>
      <c r="U599" s="42"/>
      <c r="V599" s="42"/>
      <c r="W599" s="42"/>
    </row>
    <row r="600" spans="2:23" ht="12.75">
      <c r="B600" s="69" t="s">
        <v>761</v>
      </c>
      <c r="C600" s="119" t="str">
        <f>VLOOKUP(B600,[1]Sheet1!$A$2:$B$1929,2,FALSE)</f>
        <v>Intermediate Foot Procedures for Trauma, Category 1</v>
      </c>
      <c r="D600" s="71">
        <v>10478</v>
      </c>
      <c r="E600" s="118">
        <v>19</v>
      </c>
      <c r="F600" s="40">
        <f t="shared" si="77"/>
        <v>1.8133231532735255E-3</v>
      </c>
      <c r="G600" s="72">
        <v>16</v>
      </c>
      <c r="H600" s="40">
        <f t="shared" si="78"/>
        <v>1.5270089711777056E-3</v>
      </c>
      <c r="I600" s="171">
        <v>49</v>
      </c>
      <c r="J600" s="73">
        <f t="shared" si="83"/>
        <v>4.6764649742317239E-3</v>
      </c>
      <c r="K600" s="69">
        <v>10310</v>
      </c>
      <c r="L600" s="74">
        <f t="shared" si="84"/>
        <v>0.98396640580263406</v>
      </c>
      <c r="M600" s="72">
        <v>47</v>
      </c>
      <c r="N600" s="40">
        <f t="shared" si="79"/>
        <v>4.48558885283451E-3</v>
      </c>
      <c r="O600" s="72">
        <v>74</v>
      </c>
      <c r="P600" s="40">
        <f t="shared" si="80"/>
        <v>7.0624164916968891E-3</v>
      </c>
      <c r="Q600" s="72">
        <v>0</v>
      </c>
      <c r="R600" s="40">
        <f t="shared" si="81"/>
        <v>0</v>
      </c>
      <c r="S600" s="72">
        <v>47</v>
      </c>
      <c r="T600" s="73">
        <f t="shared" si="82"/>
        <v>4.48558885283451E-3</v>
      </c>
      <c r="U600" s="42"/>
      <c r="V600" s="42"/>
      <c r="W600" s="42"/>
    </row>
    <row r="601" spans="2:23" ht="12.75">
      <c r="B601" s="69" t="s">
        <v>762</v>
      </c>
      <c r="C601" s="119" t="str">
        <f>VLOOKUP(B601,[1]Sheet1!$A$2:$B$1929,2,FALSE)</f>
        <v>Minor Foot Procedures for Trauma, Category 2</v>
      </c>
      <c r="D601" s="71">
        <v>3104</v>
      </c>
      <c r="E601" s="118">
        <v>8</v>
      </c>
      <c r="F601" s="40">
        <f t="shared" si="77"/>
        <v>2.5773195876288659E-3</v>
      </c>
      <c r="G601" s="72">
        <v>7</v>
      </c>
      <c r="H601" s="40">
        <f t="shared" si="78"/>
        <v>2.2551546391752575E-3</v>
      </c>
      <c r="I601" s="171">
        <v>18</v>
      </c>
      <c r="J601" s="73">
        <f t="shared" si="83"/>
        <v>5.7989690721649487E-3</v>
      </c>
      <c r="K601" s="69">
        <v>3005</v>
      </c>
      <c r="L601" s="74">
        <f t="shared" si="84"/>
        <v>0.96810567010309279</v>
      </c>
      <c r="M601" s="72">
        <v>26</v>
      </c>
      <c r="N601" s="40">
        <f t="shared" si="79"/>
        <v>8.3762886597938142E-3</v>
      </c>
      <c r="O601" s="72">
        <v>38</v>
      </c>
      <c r="P601" s="40">
        <f t="shared" si="80"/>
        <v>1.2242268041237113E-2</v>
      </c>
      <c r="Q601" s="72">
        <v>0</v>
      </c>
      <c r="R601" s="40">
        <f t="shared" si="81"/>
        <v>0</v>
      </c>
      <c r="S601" s="72">
        <v>35</v>
      </c>
      <c r="T601" s="73">
        <f t="shared" si="82"/>
        <v>1.1275773195876288E-2</v>
      </c>
      <c r="U601" s="42"/>
      <c r="V601" s="42"/>
      <c r="W601" s="42"/>
    </row>
    <row r="602" spans="2:23" ht="12.75">
      <c r="B602" s="69" t="s">
        <v>763</v>
      </c>
      <c r="C602" s="119" t="str">
        <f>VLOOKUP(B602,[1]Sheet1!$A$2:$B$1929,2,FALSE)</f>
        <v>Minor Foot Procedures for Trauma, Category 1</v>
      </c>
      <c r="D602" s="71">
        <v>2265</v>
      </c>
      <c r="E602" s="118">
        <v>40</v>
      </c>
      <c r="F602" s="40">
        <f t="shared" si="77"/>
        <v>1.7660044150110375E-2</v>
      </c>
      <c r="G602" s="72">
        <v>39</v>
      </c>
      <c r="H602" s="40">
        <f t="shared" si="78"/>
        <v>1.7218543046357615E-2</v>
      </c>
      <c r="I602" s="171">
        <v>40</v>
      </c>
      <c r="J602" s="73">
        <f t="shared" si="83"/>
        <v>1.7660044150110375E-2</v>
      </c>
      <c r="K602" s="69">
        <v>2183</v>
      </c>
      <c r="L602" s="74">
        <f t="shared" si="84"/>
        <v>0.9637969094922737</v>
      </c>
      <c r="M602" s="72">
        <v>44</v>
      </c>
      <c r="N602" s="40">
        <f t="shared" si="79"/>
        <v>1.9426048565121413E-2</v>
      </c>
      <c r="O602" s="72">
        <v>27</v>
      </c>
      <c r="P602" s="40">
        <f t="shared" si="80"/>
        <v>1.1920529801324504E-2</v>
      </c>
      <c r="Q602" s="72">
        <v>0</v>
      </c>
      <c r="R602" s="40">
        <f t="shared" si="81"/>
        <v>0</v>
      </c>
      <c r="S602" s="72">
        <v>11</v>
      </c>
      <c r="T602" s="73">
        <f t="shared" si="82"/>
        <v>4.8565121412803532E-3</v>
      </c>
      <c r="U602" s="42"/>
      <c r="V602" s="42"/>
      <c r="W602" s="42"/>
    </row>
    <row r="603" spans="2:23" ht="12.75">
      <c r="B603" s="69" t="s">
        <v>764</v>
      </c>
      <c r="C603" s="119" t="str">
        <f>VLOOKUP(B603,[1]Sheet1!$A$2:$B$1929,2,FALSE)</f>
        <v>Minimal Foot Procedures for Trauma, with length of stay 1 day or less</v>
      </c>
      <c r="D603" s="71">
        <v>824</v>
      </c>
      <c r="E603" s="118">
        <v>0</v>
      </c>
      <c r="F603" s="40">
        <f t="shared" si="77"/>
        <v>0</v>
      </c>
      <c r="G603" s="72">
        <v>0</v>
      </c>
      <c r="H603" s="40">
        <f t="shared" si="78"/>
        <v>0</v>
      </c>
      <c r="I603" s="171">
        <v>0</v>
      </c>
      <c r="J603" s="73">
        <f t="shared" si="83"/>
        <v>0</v>
      </c>
      <c r="K603" s="69">
        <v>775</v>
      </c>
      <c r="L603" s="74">
        <f t="shared" si="84"/>
        <v>0.94053398058252424</v>
      </c>
      <c r="M603" s="72">
        <v>25</v>
      </c>
      <c r="N603" s="40">
        <f t="shared" si="79"/>
        <v>3.0339805825242719E-2</v>
      </c>
      <c r="O603" s="72">
        <v>11</v>
      </c>
      <c r="P603" s="40">
        <f t="shared" si="80"/>
        <v>1.3349514563106795E-2</v>
      </c>
      <c r="Q603" s="72">
        <v>0</v>
      </c>
      <c r="R603" s="40">
        <f t="shared" si="81"/>
        <v>0</v>
      </c>
      <c r="S603" s="72">
        <v>13</v>
      </c>
      <c r="T603" s="73">
        <f t="shared" si="82"/>
        <v>1.5776699029126214E-2</v>
      </c>
      <c r="U603" s="42"/>
      <c r="V603" s="42"/>
      <c r="W603" s="42"/>
    </row>
    <row r="604" spans="2:23" ht="12.75">
      <c r="B604" s="69" t="s">
        <v>765</v>
      </c>
      <c r="C604" s="119" t="str">
        <f>VLOOKUP(B604,[1]Sheet1!$A$2:$B$1929,2,FALSE)</f>
        <v>Major Hand Procedures for Trauma, Category 2</v>
      </c>
      <c r="D604" s="71">
        <v>4809</v>
      </c>
      <c r="E604" s="118">
        <v>38</v>
      </c>
      <c r="F604" s="40">
        <f t="shared" si="77"/>
        <v>7.9018506966105212E-3</v>
      </c>
      <c r="G604" s="72">
        <v>37</v>
      </c>
      <c r="H604" s="40">
        <f t="shared" si="78"/>
        <v>7.6939072572260346E-3</v>
      </c>
      <c r="I604" s="171">
        <v>819</v>
      </c>
      <c r="J604" s="73">
        <f t="shared" si="83"/>
        <v>0.1703056768558952</v>
      </c>
      <c r="K604" s="69">
        <v>4699</v>
      </c>
      <c r="L604" s="74">
        <f t="shared" si="84"/>
        <v>0.97712622166770635</v>
      </c>
      <c r="M604" s="72">
        <v>17</v>
      </c>
      <c r="N604" s="40">
        <f t="shared" si="79"/>
        <v>3.535038469536286E-3</v>
      </c>
      <c r="O604" s="72">
        <v>57</v>
      </c>
      <c r="P604" s="40">
        <f t="shared" si="80"/>
        <v>1.1852776044915784E-2</v>
      </c>
      <c r="Q604" s="72">
        <v>1</v>
      </c>
      <c r="R604" s="40">
        <f t="shared" si="81"/>
        <v>2.0794343938448741E-4</v>
      </c>
      <c r="S604" s="72">
        <v>35</v>
      </c>
      <c r="T604" s="73">
        <f t="shared" si="82"/>
        <v>7.2780203784570596E-3</v>
      </c>
      <c r="U604" s="42"/>
      <c r="V604" s="42"/>
      <c r="W604" s="42"/>
    </row>
    <row r="605" spans="2:23" ht="12.75">
      <c r="B605" s="69" t="s">
        <v>766</v>
      </c>
      <c r="C605" s="119" t="str">
        <f>VLOOKUP(B605,[1]Sheet1!$A$2:$B$1929,2,FALSE)</f>
        <v>Major Hand Procedures for Trauma, Category 1</v>
      </c>
      <c r="D605" s="71">
        <v>1831</v>
      </c>
      <c r="E605" s="118">
        <v>52</v>
      </c>
      <c r="F605" s="40">
        <f t="shared" si="77"/>
        <v>2.8399781540142E-2</v>
      </c>
      <c r="G605" s="72">
        <v>53</v>
      </c>
      <c r="H605" s="40">
        <f t="shared" si="78"/>
        <v>2.8945931185144731E-2</v>
      </c>
      <c r="I605" s="171">
        <v>876</v>
      </c>
      <c r="J605" s="73">
        <f t="shared" si="83"/>
        <v>0.47842708902239212</v>
      </c>
      <c r="K605" s="69">
        <v>1785</v>
      </c>
      <c r="L605" s="74">
        <f t="shared" si="84"/>
        <v>0.97487711632987439</v>
      </c>
      <c r="M605" s="72">
        <v>8</v>
      </c>
      <c r="N605" s="40">
        <f t="shared" si="79"/>
        <v>4.3691971600218456E-3</v>
      </c>
      <c r="O605" s="72">
        <v>26</v>
      </c>
      <c r="P605" s="40">
        <f t="shared" si="80"/>
        <v>1.4199890770071E-2</v>
      </c>
      <c r="Q605" s="72">
        <v>0</v>
      </c>
      <c r="R605" s="40">
        <f t="shared" si="81"/>
        <v>0</v>
      </c>
      <c r="S605" s="72">
        <v>12</v>
      </c>
      <c r="T605" s="73">
        <f t="shared" si="82"/>
        <v>6.5537957400327689E-3</v>
      </c>
      <c r="U605" s="42"/>
      <c r="V605" s="42"/>
      <c r="W605" s="42"/>
    </row>
    <row r="606" spans="2:23" ht="12.75">
      <c r="B606" s="69" t="s">
        <v>767</v>
      </c>
      <c r="C606" s="119" t="str">
        <f>VLOOKUP(B606,[1]Sheet1!$A$2:$B$1929,2,FALSE)</f>
        <v>Intermediate Hand Procedures for Trauma, Category 2</v>
      </c>
      <c r="D606" s="71">
        <v>10430</v>
      </c>
      <c r="E606" s="118">
        <v>53</v>
      </c>
      <c r="F606" s="40">
        <f t="shared" si="77"/>
        <v>5.0814956855225312E-3</v>
      </c>
      <c r="G606" s="72">
        <v>48</v>
      </c>
      <c r="H606" s="40">
        <f t="shared" si="78"/>
        <v>4.602109300095877E-3</v>
      </c>
      <c r="I606" s="171">
        <v>105</v>
      </c>
      <c r="J606" s="73">
        <f t="shared" si="83"/>
        <v>1.0067114093959731E-2</v>
      </c>
      <c r="K606" s="69">
        <v>10101</v>
      </c>
      <c r="L606" s="74">
        <f t="shared" si="84"/>
        <v>0.96845637583892619</v>
      </c>
      <c r="M606" s="72">
        <v>53</v>
      </c>
      <c r="N606" s="40">
        <f t="shared" si="79"/>
        <v>5.0814956855225312E-3</v>
      </c>
      <c r="O606" s="72">
        <v>215</v>
      </c>
      <c r="P606" s="40">
        <f t="shared" si="80"/>
        <v>2.0613614573346116E-2</v>
      </c>
      <c r="Q606" s="72">
        <v>0</v>
      </c>
      <c r="R606" s="40">
        <f t="shared" si="81"/>
        <v>0</v>
      </c>
      <c r="S606" s="72">
        <v>61</v>
      </c>
      <c r="T606" s="73">
        <f t="shared" si="82"/>
        <v>5.8485139022051774E-3</v>
      </c>
      <c r="U606" s="42"/>
      <c r="V606" s="42"/>
      <c r="W606" s="42"/>
    </row>
    <row r="607" spans="2:23" ht="12.75">
      <c r="B607" s="69" t="s">
        <v>768</v>
      </c>
      <c r="C607" s="119" t="str">
        <f>VLOOKUP(B607,[1]Sheet1!$A$2:$B$1929,2,FALSE)</f>
        <v>Intermediate Hand Procedures for Trauma, Category 1</v>
      </c>
      <c r="D607" s="71">
        <v>10131</v>
      </c>
      <c r="E607" s="118">
        <v>52</v>
      </c>
      <c r="F607" s="40">
        <f t="shared" si="77"/>
        <v>5.132760833086566E-3</v>
      </c>
      <c r="G607" s="72">
        <v>44</v>
      </c>
      <c r="H607" s="40">
        <f t="shared" si="78"/>
        <v>4.3431053203040176E-3</v>
      </c>
      <c r="I607" s="171">
        <v>81</v>
      </c>
      <c r="J607" s="73">
        <f t="shared" si="83"/>
        <v>7.9952620669233049E-3</v>
      </c>
      <c r="K607" s="69">
        <v>9756</v>
      </c>
      <c r="L607" s="74">
        <f t="shared" si="84"/>
        <v>0.96298489783831809</v>
      </c>
      <c r="M607" s="72">
        <v>35</v>
      </c>
      <c r="N607" s="40">
        <f t="shared" si="79"/>
        <v>3.4547428684236501E-3</v>
      </c>
      <c r="O607" s="72">
        <v>304</v>
      </c>
      <c r="P607" s="40">
        <f t="shared" si="80"/>
        <v>3.0006909485736848E-2</v>
      </c>
      <c r="Q607" s="72">
        <v>0</v>
      </c>
      <c r="R607" s="40">
        <f t="shared" si="81"/>
        <v>0</v>
      </c>
      <c r="S607" s="72">
        <v>36</v>
      </c>
      <c r="T607" s="73">
        <f t="shared" si="82"/>
        <v>3.5534498075214687E-3</v>
      </c>
      <c r="U607" s="42"/>
      <c r="V607" s="42"/>
      <c r="W607" s="42"/>
    </row>
    <row r="608" spans="2:23" ht="12.75">
      <c r="B608" s="69" t="s">
        <v>769</v>
      </c>
      <c r="C608" s="119" t="str">
        <f>VLOOKUP(B608,[1]Sheet1!$A$2:$B$1929,2,FALSE)</f>
        <v>Minor Hand Procedures for Trauma, Category 2</v>
      </c>
      <c r="D608" s="71">
        <v>6080</v>
      </c>
      <c r="E608" s="118">
        <v>27</v>
      </c>
      <c r="F608" s="40">
        <f t="shared" si="77"/>
        <v>4.4407894736842105E-3</v>
      </c>
      <c r="G608" s="72">
        <v>23</v>
      </c>
      <c r="H608" s="40">
        <f t="shared" si="78"/>
        <v>3.7828947368421053E-3</v>
      </c>
      <c r="I608" s="171">
        <v>42</v>
      </c>
      <c r="J608" s="73">
        <f t="shared" si="83"/>
        <v>6.9078947368421051E-3</v>
      </c>
      <c r="K608" s="69">
        <v>5849</v>
      </c>
      <c r="L608" s="74">
        <f t="shared" si="84"/>
        <v>0.96200657894736841</v>
      </c>
      <c r="M608" s="72">
        <v>21</v>
      </c>
      <c r="N608" s="40">
        <f t="shared" si="79"/>
        <v>3.4539473684210525E-3</v>
      </c>
      <c r="O608" s="72">
        <v>164</v>
      </c>
      <c r="P608" s="40">
        <f t="shared" si="80"/>
        <v>2.6973684210526316E-2</v>
      </c>
      <c r="Q608" s="72">
        <v>0</v>
      </c>
      <c r="R608" s="40">
        <f t="shared" si="81"/>
        <v>0</v>
      </c>
      <c r="S608" s="72">
        <v>46</v>
      </c>
      <c r="T608" s="73">
        <f t="shared" si="82"/>
        <v>7.5657894736842106E-3</v>
      </c>
      <c r="U608" s="42"/>
      <c r="V608" s="42"/>
      <c r="W608" s="42"/>
    </row>
    <row r="609" spans="2:23" ht="12.75">
      <c r="B609" s="69" t="s">
        <v>770</v>
      </c>
      <c r="C609" s="119" t="str">
        <f>VLOOKUP(B609,[1]Sheet1!$A$2:$B$1929,2,FALSE)</f>
        <v>Minor Hand Procedures for Trauma, Category 1, 19 years and over</v>
      </c>
      <c r="D609" s="71">
        <v>3115</v>
      </c>
      <c r="E609" s="118">
        <v>5</v>
      </c>
      <c r="F609" s="40">
        <f t="shared" si="77"/>
        <v>1.6051364365971107E-3</v>
      </c>
      <c r="G609" s="72">
        <v>5</v>
      </c>
      <c r="H609" s="40">
        <f t="shared" si="78"/>
        <v>1.6051364365971107E-3</v>
      </c>
      <c r="I609" s="171">
        <v>5</v>
      </c>
      <c r="J609" s="73">
        <f t="shared" si="83"/>
        <v>1.6051364365971107E-3</v>
      </c>
      <c r="K609" s="69">
        <v>3010</v>
      </c>
      <c r="L609" s="74">
        <f t="shared" si="84"/>
        <v>0.9662921348314607</v>
      </c>
      <c r="M609" s="72">
        <v>32</v>
      </c>
      <c r="N609" s="40">
        <f t="shared" si="79"/>
        <v>1.0272873194221509E-2</v>
      </c>
      <c r="O609" s="72">
        <v>66</v>
      </c>
      <c r="P609" s="40">
        <f t="shared" si="80"/>
        <v>2.118780096308186E-2</v>
      </c>
      <c r="Q609" s="72">
        <v>0</v>
      </c>
      <c r="R609" s="40">
        <f t="shared" si="81"/>
        <v>0</v>
      </c>
      <c r="S609" s="72">
        <v>7</v>
      </c>
      <c r="T609" s="73">
        <f t="shared" si="82"/>
        <v>2.2471910112359553E-3</v>
      </c>
      <c r="U609" s="42"/>
      <c r="V609" s="42"/>
      <c r="W609" s="42"/>
    </row>
    <row r="610" spans="2:23" ht="12.75">
      <c r="B610" s="69" t="s">
        <v>771</v>
      </c>
      <c r="C610" s="119" t="str">
        <f>VLOOKUP(B610,[1]Sheet1!$A$2:$B$1929,2,FALSE)</f>
        <v>Minor Hand Procedures for Trauma, Category 1, 18 years and under</v>
      </c>
      <c r="D610" s="71">
        <v>2095</v>
      </c>
      <c r="E610" s="118">
        <v>6</v>
      </c>
      <c r="F610" s="40">
        <f t="shared" si="77"/>
        <v>2.8639618138424821E-3</v>
      </c>
      <c r="G610" s="72">
        <v>6</v>
      </c>
      <c r="H610" s="40">
        <f t="shared" si="78"/>
        <v>2.8639618138424821E-3</v>
      </c>
      <c r="I610" s="171">
        <v>19</v>
      </c>
      <c r="J610" s="73">
        <f t="shared" si="83"/>
        <v>9.0692124105011939E-3</v>
      </c>
      <c r="K610" s="69">
        <v>1993</v>
      </c>
      <c r="L610" s="74">
        <f t="shared" si="84"/>
        <v>0.95131264916467784</v>
      </c>
      <c r="M610" s="72">
        <v>47</v>
      </c>
      <c r="N610" s="40">
        <f t="shared" si="79"/>
        <v>2.2434367541766111E-2</v>
      </c>
      <c r="O610" s="72">
        <v>49</v>
      </c>
      <c r="P610" s="40">
        <f t="shared" si="80"/>
        <v>2.3389021479713605E-2</v>
      </c>
      <c r="Q610" s="72">
        <v>0</v>
      </c>
      <c r="R610" s="40">
        <f t="shared" si="81"/>
        <v>0</v>
      </c>
      <c r="S610" s="72">
        <v>6</v>
      </c>
      <c r="T610" s="73">
        <f t="shared" si="82"/>
        <v>2.8639618138424821E-3</v>
      </c>
      <c r="U610" s="42"/>
      <c r="V610" s="42"/>
      <c r="W610" s="42"/>
    </row>
    <row r="611" spans="2:23" ht="12.75">
      <c r="B611" s="69" t="s">
        <v>772</v>
      </c>
      <c r="C611" s="119" t="str">
        <f>VLOOKUP(B611,[1]Sheet1!$A$2:$B$1929,2,FALSE)</f>
        <v>Minimal Hand Procedures for Trauma, with length of stay 1 day or less</v>
      </c>
      <c r="D611" s="71">
        <v>397</v>
      </c>
      <c r="E611" s="118">
        <v>0</v>
      </c>
      <c r="F611" s="40">
        <f t="shared" si="77"/>
        <v>0</v>
      </c>
      <c r="G611" s="72">
        <v>0</v>
      </c>
      <c r="H611" s="40">
        <f t="shared" si="78"/>
        <v>0</v>
      </c>
      <c r="I611" s="171">
        <v>1</v>
      </c>
      <c r="J611" s="73">
        <f t="shared" si="83"/>
        <v>2.5188916876574307E-3</v>
      </c>
      <c r="K611" s="69">
        <v>342</v>
      </c>
      <c r="L611" s="74">
        <f t="shared" si="84"/>
        <v>0.8614609571788413</v>
      </c>
      <c r="M611" s="72">
        <v>4</v>
      </c>
      <c r="N611" s="40">
        <f t="shared" si="79"/>
        <v>1.0075566750629723E-2</v>
      </c>
      <c r="O611" s="72">
        <v>47</v>
      </c>
      <c r="P611" s="40">
        <f t="shared" si="80"/>
        <v>0.11838790931989925</v>
      </c>
      <c r="Q611" s="72">
        <v>2</v>
      </c>
      <c r="R611" s="40">
        <f t="shared" si="81"/>
        <v>5.0377833753148613E-3</v>
      </c>
      <c r="S611" s="72">
        <v>2</v>
      </c>
      <c r="T611" s="73">
        <f t="shared" si="82"/>
        <v>5.0377833753148613E-3</v>
      </c>
      <c r="U611" s="42"/>
      <c r="V611" s="42"/>
      <c r="W611" s="42"/>
    </row>
    <row r="612" spans="2:23" ht="12.75">
      <c r="B612" s="69" t="s">
        <v>773</v>
      </c>
      <c r="C612" s="119" t="str">
        <f>VLOOKUP(B612,[1]Sheet1!$A$2:$B$1929,2,FALSE)</f>
        <v>Major Shoulder and Upper Arm Procedures for Trauma, with CC</v>
      </c>
      <c r="D612" s="71">
        <v>1538</v>
      </c>
      <c r="E612" s="118">
        <v>30</v>
      </c>
      <c r="F612" s="40">
        <f t="shared" si="77"/>
        <v>1.950585175552666E-2</v>
      </c>
      <c r="G612" s="72">
        <v>26</v>
      </c>
      <c r="H612" s="40">
        <f t="shared" si="78"/>
        <v>1.6905071521456438E-2</v>
      </c>
      <c r="I612" s="171">
        <v>45</v>
      </c>
      <c r="J612" s="73">
        <f t="shared" si="83"/>
        <v>2.9258777633289986E-2</v>
      </c>
      <c r="K612" s="69">
        <v>1417</v>
      </c>
      <c r="L612" s="74">
        <f t="shared" si="84"/>
        <v>0.92132639791937576</v>
      </c>
      <c r="M612" s="72">
        <v>18</v>
      </c>
      <c r="N612" s="40">
        <f t="shared" si="79"/>
        <v>1.1703511053315995E-2</v>
      </c>
      <c r="O612" s="72">
        <v>97</v>
      </c>
      <c r="P612" s="40">
        <f t="shared" si="80"/>
        <v>6.3068920676202858E-2</v>
      </c>
      <c r="Q612" s="72">
        <v>2</v>
      </c>
      <c r="R612" s="40">
        <f t="shared" si="81"/>
        <v>1.3003901170351106E-3</v>
      </c>
      <c r="S612" s="72">
        <v>4</v>
      </c>
      <c r="T612" s="73">
        <f t="shared" si="82"/>
        <v>2.6007802340702211E-3</v>
      </c>
      <c r="U612" s="42"/>
      <c r="V612" s="42"/>
      <c r="W612" s="42"/>
    </row>
    <row r="613" spans="2:23" ht="12.75">
      <c r="B613" s="69" t="s">
        <v>774</v>
      </c>
      <c r="C613" s="119" t="str">
        <f>VLOOKUP(B613,[1]Sheet1!$A$2:$B$1929,2,FALSE)</f>
        <v>Major Shoulder and Upper Arm Procedures for Trauma, without CC</v>
      </c>
      <c r="D613" s="71">
        <v>9070</v>
      </c>
      <c r="E613" s="118">
        <v>35</v>
      </c>
      <c r="F613" s="40">
        <f t="shared" si="77"/>
        <v>3.858875413450937E-3</v>
      </c>
      <c r="G613" s="72">
        <v>34</v>
      </c>
      <c r="H613" s="40">
        <f t="shared" si="78"/>
        <v>3.7486218302094816E-3</v>
      </c>
      <c r="I613" s="171">
        <v>92</v>
      </c>
      <c r="J613" s="73">
        <f t="shared" si="83"/>
        <v>1.0143329658213893E-2</v>
      </c>
      <c r="K613" s="69">
        <v>8873</v>
      </c>
      <c r="L613" s="74">
        <f t="shared" si="84"/>
        <v>0.97828004410143332</v>
      </c>
      <c r="M613" s="72">
        <v>34</v>
      </c>
      <c r="N613" s="40">
        <f t="shared" si="79"/>
        <v>3.7486218302094816E-3</v>
      </c>
      <c r="O613" s="72">
        <v>94</v>
      </c>
      <c r="P613" s="40">
        <f t="shared" si="80"/>
        <v>1.0363836824696803E-2</v>
      </c>
      <c r="Q613" s="72">
        <v>0</v>
      </c>
      <c r="R613" s="40">
        <f t="shared" si="81"/>
        <v>0</v>
      </c>
      <c r="S613" s="72">
        <v>69</v>
      </c>
      <c r="T613" s="73">
        <f t="shared" si="82"/>
        <v>7.6074972436604186E-3</v>
      </c>
      <c r="U613" s="42"/>
      <c r="V613" s="42"/>
      <c r="W613" s="42"/>
    </row>
    <row r="614" spans="2:23" ht="12.75">
      <c r="B614" s="69" t="s">
        <v>775</v>
      </c>
      <c r="C614" s="119" t="str">
        <f>VLOOKUP(B614,[1]Sheet1!$A$2:$B$1929,2,FALSE)</f>
        <v>Intermediate Shoulder and Upper Arm Procedures for Trauma</v>
      </c>
      <c r="D614" s="71">
        <v>1128</v>
      </c>
      <c r="E614" s="118">
        <v>72</v>
      </c>
      <c r="F614" s="40">
        <f t="shared" si="77"/>
        <v>6.3829787234042548E-2</v>
      </c>
      <c r="G614" s="72">
        <v>72</v>
      </c>
      <c r="H614" s="40">
        <f t="shared" si="78"/>
        <v>6.3829787234042548E-2</v>
      </c>
      <c r="I614" s="171">
        <v>48</v>
      </c>
      <c r="J614" s="73">
        <f t="shared" si="83"/>
        <v>4.2553191489361701E-2</v>
      </c>
      <c r="K614" s="69">
        <v>1063</v>
      </c>
      <c r="L614" s="74">
        <f t="shared" si="84"/>
        <v>0.94237588652482274</v>
      </c>
      <c r="M614" s="72">
        <v>18</v>
      </c>
      <c r="N614" s="40">
        <f t="shared" si="79"/>
        <v>1.5957446808510637E-2</v>
      </c>
      <c r="O614" s="72">
        <v>14</v>
      </c>
      <c r="P614" s="40">
        <f t="shared" si="80"/>
        <v>1.2411347517730497E-2</v>
      </c>
      <c r="Q614" s="72">
        <v>1</v>
      </c>
      <c r="R614" s="40">
        <f t="shared" si="81"/>
        <v>8.8652482269503544E-4</v>
      </c>
      <c r="S614" s="72">
        <v>32</v>
      </c>
      <c r="T614" s="73">
        <f t="shared" si="82"/>
        <v>2.8368794326241134E-2</v>
      </c>
      <c r="U614" s="42"/>
      <c r="V614" s="42"/>
      <c r="W614" s="42"/>
    </row>
    <row r="615" spans="2:23" ht="12.75">
      <c r="B615" s="69" t="s">
        <v>776</v>
      </c>
      <c r="C615" s="119" t="str">
        <f>VLOOKUP(B615,[1]Sheet1!$A$2:$B$1929,2,FALSE)</f>
        <v>Minor Shoulder and Upper Arm Procedures for Trauma</v>
      </c>
      <c r="D615" s="71">
        <v>2663</v>
      </c>
      <c r="E615" s="118">
        <v>188</v>
      </c>
      <c r="F615" s="40">
        <f t="shared" si="77"/>
        <v>7.0597070972587314E-2</v>
      </c>
      <c r="G615" s="72">
        <v>176</v>
      </c>
      <c r="H615" s="40">
        <f t="shared" si="78"/>
        <v>6.6090874953060458E-2</v>
      </c>
      <c r="I615" s="171">
        <v>79</v>
      </c>
      <c r="J615" s="73">
        <f t="shared" si="83"/>
        <v>2.9665790461885094E-2</v>
      </c>
      <c r="K615" s="69">
        <v>2545</v>
      </c>
      <c r="L615" s="74">
        <f t="shared" si="84"/>
        <v>0.95568907247465262</v>
      </c>
      <c r="M615" s="72">
        <v>88</v>
      </c>
      <c r="N615" s="40">
        <f t="shared" si="79"/>
        <v>3.3045437476530229E-2</v>
      </c>
      <c r="O615" s="72">
        <v>17</v>
      </c>
      <c r="P615" s="40">
        <f t="shared" si="80"/>
        <v>6.3837776943297033E-3</v>
      </c>
      <c r="Q615" s="72">
        <v>1</v>
      </c>
      <c r="R615" s="40">
        <f t="shared" si="81"/>
        <v>3.7551633496057078E-4</v>
      </c>
      <c r="S615" s="72">
        <v>12</v>
      </c>
      <c r="T615" s="73">
        <f t="shared" si="82"/>
        <v>4.5061960195268494E-3</v>
      </c>
      <c r="U615" s="42"/>
      <c r="V615" s="42"/>
      <c r="W615" s="42"/>
    </row>
    <row r="616" spans="2:23" ht="12.75">
      <c r="B616" s="69" t="s">
        <v>777</v>
      </c>
      <c r="C616" s="119" t="str">
        <f>VLOOKUP(B616,[1]Sheet1!$A$2:$B$1929,2,FALSE)</f>
        <v>Minimal Shoulder and Upper Arm Procedures for Trauma, with length of stay 1 day or less</v>
      </c>
      <c r="D616" s="71">
        <v>307</v>
      </c>
      <c r="E616" s="118">
        <v>0</v>
      </c>
      <c r="F616" s="40">
        <f t="shared" si="77"/>
        <v>0</v>
      </c>
      <c r="G616" s="72">
        <v>0</v>
      </c>
      <c r="H616" s="40">
        <f t="shared" si="78"/>
        <v>0</v>
      </c>
      <c r="I616" s="171">
        <v>2</v>
      </c>
      <c r="J616" s="73">
        <f t="shared" si="83"/>
        <v>6.5146579804560263E-3</v>
      </c>
      <c r="K616" s="69">
        <v>288</v>
      </c>
      <c r="L616" s="74">
        <f t="shared" si="84"/>
        <v>0.93811074918566772</v>
      </c>
      <c r="M616" s="72">
        <v>3</v>
      </c>
      <c r="N616" s="40">
        <f t="shared" si="79"/>
        <v>9.7719869706840382E-3</v>
      </c>
      <c r="O616" s="72">
        <v>13</v>
      </c>
      <c r="P616" s="40">
        <f t="shared" si="80"/>
        <v>4.2345276872964167E-2</v>
      </c>
      <c r="Q616" s="72">
        <v>0</v>
      </c>
      <c r="R616" s="40">
        <f t="shared" si="81"/>
        <v>0</v>
      </c>
      <c r="S616" s="72">
        <v>3</v>
      </c>
      <c r="T616" s="73">
        <f t="shared" si="82"/>
        <v>9.7719869706840382E-3</v>
      </c>
      <c r="U616" s="42"/>
      <c r="V616" s="42"/>
      <c r="W616" s="42"/>
    </row>
    <row r="617" spans="2:23" ht="12.75">
      <c r="B617" s="69" t="s">
        <v>778</v>
      </c>
      <c r="C617" s="119" t="str">
        <f>VLOOKUP(B617,[1]Sheet1!$A$2:$B$1929,2,FALSE)</f>
        <v>Major Elbow and Lower Arm Procedures for Trauma, with CC</v>
      </c>
      <c r="D617" s="71">
        <v>2317</v>
      </c>
      <c r="E617" s="118">
        <v>15</v>
      </c>
      <c r="F617" s="40">
        <f t="shared" si="77"/>
        <v>6.4738886491152352E-3</v>
      </c>
      <c r="G617" s="72">
        <v>15</v>
      </c>
      <c r="H617" s="40">
        <f t="shared" si="78"/>
        <v>6.4738886491152352E-3</v>
      </c>
      <c r="I617" s="171">
        <v>50</v>
      </c>
      <c r="J617" s="73">
        <f t="shared" si="83"/>
        <v>2.1579628830384119E-2</v>
      </c>
      <c r="K617" s="69">
        <v>2251</v>
      </c>
      <c r="L617" s="74">
        <f t="shared" si="84"/>
        <v>0.97151488994389301</v>
      </c>
      <c r="M617" s="72">
        <v>26</v>
      </c>
      <c r="N617" s="40">
        <f t="shared" si="79"/>
        <v>1.1221406991799741E-2</v>
      </c>
      <c r="O617" s="72">
        <v>32</v>
      </c>
      <c r="P617" s="40">
        <f t="shared" si="80"/>
        <v>1.3810962451445835E-2</v>
      </c>
      <c r="Q617" s="72">
        <v>2</v>
      </c>
      <c r="R617" s="40">
        <f t="shared" si="81"/>
        <v>8.6318515321536469E-4</v>
      </c>
      <c r="S617" s="72">
        <v>6</v>
      </c>
      <c r="T617" s="73">
        <f t="shared" si="82"/>
        <v>2.5895554596460941E-3</v>
      </c>
      <c r="U617" s="42"/>
      <c r="V617" s="42"/>
      <c r="W617" s="42"/>
    </row>
    <row r="618" spans="2:23" ht="12.75">
      <c r="B618" s="69" t="s">
        <v>779</v>
      </c>
      <c r="C618" s="119" t="str">
        <f>VLOOKUP(B618,[1]Sheet1!$A$2:$B$1929,2,FALSE)</f>
        <v>Major Elbow and Lower Arm Procedures for Trauma, without CC</v>
      </c>
      <c r="D618" s="71">
        <v>31606</v>
      </c>
      <c r="E618" s="118">
        <v>121</v>
      </c>
      <c r="F618" s="40">
        <f t="shared" si="77"/>
        <v>3.8283870151237108E-3</v>
      </c>
      <c r="G618" s="72">
        <v>115</v>
      </c>
      <c r="H618" s="40">
        <f t="shared" si="78"/>
        <v>3.6385496424729481E-3</v>
      </c>
      <c r="I618" s="171">
        <v>788</v>
      </c>
      <c r="J618" s="73">
        <f t="shared" si="83"/>
        <v>2.493197494146681E-2</v>
      </c>
      <c r="K618" s="69">
        <v>30823</v>
      </c>
      <c r="L618" s="74">
        <f t="shared" si="84"/>
        <v>0.97522622286907545</v>
      </c>
      <c r="M618" s="72">
        <v>169</v>
      </c>
      <c r="N618" s="40">
        <f t="shared" si="79"/>
        <v>5.3470859963298109E-3</v>
      </c>
      <c r="O618" s="72">
        <v>469</v>
      </c>
      <c r="P618" s="40">
        <f t="shared" si="80"/>
        <v>1.4838954628867937E-2</v>
      </c>
      <c r="Q618" s="72">
        <v>0</v>
      </c>
      <c r="R618" s="40">
        <f t="shared" si="81"/>
        <v>0</v>
      </c>
      <c r="S618" s="72">
        <v>145</v>
      </c>
      <c r="T618" s="73">
        <f t="shared" si="82"/>
        <v>4.5877365057267611E-3</v>
      </c>
      <c r="U618" s="42"/>
      <c r="V618" s="42"/>
      <c r="W618" s="42"/>
    </row>
    <row r="619" spans="2:23" ht="12.75">
      <c r="B619" s="69" t="s">
        <v>780</v>
      </c>
      <c r="C619" s="119" t="str">
        <f>VLOOKUP(B619,[1]Sheet1!$A$2:$B$1929,2,FALSE)</f>
        <v>Intermediate Elbow and Lower Arm Procedures for Trauma</v>
      </c>
      <c r="D619" s="71">
        <v>4201</v>
      </c>
      <c r="E619" s="118">
        <v>24</v>
      </c>
      <c r="F619" s="40">
        <f t="shared" si="77"/>
        <v>5.7129254939300165E-3</v>
      </c>
      <c r="G619" s="72">
        <v>23</v>
      </c>
      <c r="H619" s="40">
        <f t="shared" si="78"/>
        <v>5.474886931682933E-3</v>
      </c>
      <c r="I619" s="171">
        <v>376</v>
      </c>
      <c r="J619" s="73">
        <f t="shared" si="83"/>
        <v>8.9502499404903596E-2</v>
      </c>
      <c r="K619" s="69">
        <v>4072</v>
      </c>
      <c r="L619" s="74">
        <f t="shared" si="84"/>
        <v>0.96929302547012619</v>
      </c>
      <c r="M619" s="72">
        <v>49</v>
      </c>
      <c r="N619" s="40">
        <f t="shared" si="79"/>
        <v>1.1663889550107118E-2</v>
      </c>
      <c r="O619" s="72">
        <v>56</v>
      </c>
      <c r="P619" s="40">
        <f t="shared" si="80"/>
        <v>1.3330159485836705E-2</v>
      </c>
      <c r="Q619" s="72">
        <v>0</v>
      </c>
      <c r="R619" s="40">
        <f t="shared" si="81"/>
        <v>0</v>
      </c>
      <c r="S619" s="72">
        <v>24</v>
      </c>
      <c r="T619" s="73">
        <f t="shared" si="82"/>
        <v>5.7129254939300165E-3</v>
      </c>
      <c r="U619" s="42"/>
      <c r="V619" s="42"/>
      <c r="W619" s="42"/>
    </row>
    <row r="620" spans="2:23" ht="12.75">
      <c r="B620" s="69" t="s">
        <v>781</v>
      </c>
      <c r="C620" s="119" t="str">
        <f>VLOOKUP(B620,[1]Sheet1!$A$2:$B$1929,2,FALSE)</f>
        <v>Minor Elbow and Lower Arm Procedures for Trauma, 18 years and under</v>
      </c>
      <c r="D620" s="71">
        <v>13156</v>
      </c>
      <c r="E620" s="118">
        <v>5</v>
      </c>
      <c r="F620" s="40">
        <f t="shared" si="77"/>
        <v>3.8005472788081482E-4</v>
      </c>
      <c r="G620" s="72">
        <v>4</v>
      </c>
      <c r="H620" s="40">
        <f t="shared" si="78"/>
        <v>3.0404378230465187E-4</v>
      </c>
      <c r="I620" s="171">
        <v>84</v>
      </c>
      <c r="J620" s="73">
        <f t="shared" si="83"/>
        <v>6.384919428397689E-3</v>
      </c>
      <c r="K620" s="69">
        <v>12773</v>
      </c>
      <c r="L620" s="74">
        <f t="shared" si="84"/>
        <v>0.9708878078443296</v>
      </c>
      <c r="M620" s="72">
        <v>175</v>
      </c>
      <c r="N620" s="40">
        <f t="shared" si="79"/>
        <v>1.330191547582852E-2</v>
      </c>
      <c r="O620" s="72">
        <v>142</v>
      </c>
      <c r="P620" s="40">
        <f t="shared" si="80"/>
        <v>1.0793554271815142E-2</v>
      </c>
      <c r="Q620" s="72">
        <v>0</v>
      </c>
      <c r="R620" s="40">
        <f t="shared" si="81"/>
        <v>0</v>
      </c>
      <c r="S620" s="72">
        <v>66</v>
      </c>
      <c r="T620" s="73">
        <f t="shared" si="82"/>
        <v>5.016722408026756E-3</v>
      </c>
      <c r="U620" s="42"/>
      <c r="V620" s="42"/>
      <c r="W620" s="42"/>
    </row>
    <row r="621" spans="2:23" ht="12.75">
      <c r="B621" s="69" t="s">
        <v>782</v>
      </c>
      <c r="C621" s="119" t="str">
        <f>VLOOKUP(B621,[1]Sheet1!$A$2:$B$1929,2,FALSE)</f>
        <v>Minor Elbow and Lower Arm Procedures for Trauma, 19 years and over</v>
      </c>
      <c r="D621" s="71">
        <v>5410</v>
      </c>
      <c r="E621" s="118">
        <v>41</v>
      </c>
      <c r="F621" s="40">
        <f t="shared" si="77"/>
        <v>7.5785582255083177E-3</v>
      </c>
      <c r="G621" s="72">
        <v>40</v>
      </c>
      <c r="H621" s="40">
        <f t="shared" si="78"/>
        <v>7.3937153419593345E-3</v>
      </c>
      <c r="I621" s="171">
        <v>14</v>
      </c>
      <c r="J621" s="73">
        <f t="shared" si="83"/>
        <v>2.5878003696857672E-3</v>
      </c>
      <c r="K621" s="69">
        <v>5163</v>
      </c>
      <c r="L621" s="74">
        <f t="shared" si="84"/>
        <v>0.95434380776340111</v>
      </c>
      <c r="M621" s="72">
        <v>183</v>
      </c>
      <c r="N621" s="40">
        <f t="shared" si="79"/>
        <v>3.3826247689463955E-2</v>
      </c>
      <c r="O621" s="72">
        <v>48</v>
      </c>
      <c r="P621" s="40">
        <f t="shared" si="80"/>
        <v>8.8724584103512007E-3</v>
      </c>
      <c r="Q621" s="72">
        <v>0</v>
      </c>
      <c r="R621" s="40">
        <f t="shared" si="81"/>
        <v>0</v>
      </c>
      <c r="S621" s="72">
        <v>16</v>
      </c>
      <c r="T621" s="73">
        <f t="shared" si="82"/>
        <v>2.9574861367837337E-3</v>
      </c>
      <c r="U621" s="42"/>
      <c r="V621" s="42"/>
      <c r="W621" s="42"/>
    </row>
    <row r="622" spans="2:23" ht="12.75">
      <c r="B622" s="69" t="s">
        <v>783</v>
      </c>
      <c r="C622" s="119" t="str">
        <f>VLOOKUP(B622,[1]Sheet1!$A$2:$B$1929,2,FALSE)</f>
        <v>Minimal Elbow and Lower Arm Procedures for Trauma, with length of stay 1 day or less</v>
      </c>
      <c r="D622" s="71">
        <v>1620</v>
      </c>
      <c r="E622" s="118">
        <v>2</v>
      </c>
      <c r="F622" s="40">
        <f t="shared" si="77"/>
        <v>1.2345679012345679E-3</v>
      </c>
      <c r="G622" s="72">
        <v>2</v>
      </c>
      <c r="H622" s="40">
        <f t="shared" si="78"/>
        <v>1.2345679012345679E-3</v>
      </c>
      <c r="I622" s="171">
        <v>2</v>
      </c>
      <c r="J622" s="73">
        <f t="shared" si="83"/>
        <v>1.2345679012345679E-3</v>
      </c>
      <c r="K622" s="69">
        <v>1509</v>
      </c>
      <c r="L622" s="74">
        <f t="shared" si="84"/>
        <v>0.93148148148148147</v>
      </c>
      <c r="M622" s="72">
        <v>34</v>
      </c>
      <c r="N622" s="40">
        <f t="shared" si="79"/>
        <v>2.0987654320987655E-2</v>
      </c>
      <c r="O622" s="72">
        <v>60</v>
      </c>
      <c r="P622" s="40">
        <f t="shared" si="80"/>
        <v>3.7037037037037035E-2</v>
      </c>
      <c r="Q622" s="72">
        <v>3</v>
      </c>
      <c r="R622" s="40">
        <f t="shared" si="81"/>
        <v>1.8518518518518519E-3</v>
      </c>
      <c r="S622" s="72">
        <v>14</v>
      </c>
      <c r="T622" s="73">
        <f t="shared" si="82"/>
        <v>8.6419753086419745E-3</v>
      </c>
      <c r="U622" s="42"/>
      <c r="V622" s="42"/>
      <c r="W622" s="42"/>
    </row>
    <row r="623" spans="2:23" ht="12.75">
      <c r="B623" s="69" t="s">
        <v>784</v>
      </c>
      <c r="C623" s="119" t="str">
        <f>VLOOKUP(B623,[1]Sheet1!$A$2:$B$1929,2,FALSE)</f>
        <v>Sprains, Strains or Minor Open Wounds, with Major CC</v>
      </c>
      <c r="D623" s="71">
        <v>12461</v>
      </c>
      <c r="E623" s="118">
        <v>17</v>
      </c>
      <c r="F623" s="40">
        <f t="shared" si="77"/>
        <v>1.364256480218281E-3</v>
      </c>
      <c r="G623" s="72">
        <v>13</v>
      </c>
      <c r="H623" s="40">
        <f t="shared" si="78"/>
        <v>1.0432549554610384E-3</v>
      </c>
      <c r="I623" s="171">
        <v>50</v>
      </c>
      <c r="J623" s="73">
        <f t="shared" si="83"/>
        <v>4.0125190594655323E-3</v>
      </c>
      <c r="K623" s="69">
        <v>11640</v>
      </c>
      <c r="L623" s="74">
        <f t="shared" si="84"/>
        <v>0.934114437043576</v>
      </c>
      <c r="M623" s="72">
        <v>651</v>
      </c>
      <c r="N623" s="40">
        <f t="shared" si="79"/>
        <v>5.224299815424123E-2</v>
      </c>
      <c r="O623" s="72">
        <v>38</v>
      </c>
      <c r="P623" s="40">
        <f t="shared" si="80"/>
        <v>3.0495144851938045E-3</v>
      </c>
      <c r="Q623" s="72">
        <v>4</v>
      </c>
      <c r="R623" s="40">
        <f t="shared" si="81"/>
        <v>3.2100152475724261E-4</v>
      </c>
      <c r="S623" s="72">
        <v>128</v>
      </c>
      <c r="T623" s="73">
        <f t="shared" si="82"/>
        <v>1.0272048792231763E-2</v>
      </c>
      <c r="U623" s="42"/>
      <c r="V623" s="42"/>
      <c r="W623" s="42"/>
    </row>
    <row r="624" spans="2:23" ht="12.75">
      <c r="B624" s="69" t="s">
        <v>785</v>
      </c>
      <c r="C624" s="119" t="str">
        <f>VLOOKUP(B624,[1]Sheet1!$A$2:$B$1929,2,FALSE)</f>
        <v>Sprains, Strains or Minor Open Wounds, with Intermediate CC</v>
      </c>
      <c r="D624" s="71">
        <v>10530</v>
      </c>
      <c r="E624" s="118">
        <v>22</v>
      </c>
      <c r="F624" s="40">
        <f t="shared" si="77"/>
        <v>2.0892687559354228E-3</v>
      </c>
      <c r="G624" s="72">
        <v>22</v>
      </c>
      <c r="H624" s="40">
        <f t="shared" si="78"/>
        <v>2.0892687559354228E-3</v>
      </c>
      <c r="I624" s="171">
        <v>16</v>
      </c>
      <c r="J624" s="73">
        <f t="shared" si="83"/>
        <v>1.5194681861348527E-3</v>
      </c>
      <c r="K624" s="69">
        <v>10007</v>
      </c>
      <c r="L624" s="74">
        <f t="shared" si="84"/>
        <v>0.95033238366571704</v>
      </c>
      <c r="M624" s="72">
        <v>421</v>
      </c>
      <c r="N624" s="40">
        <f t="shared" si="79"/>
        <v>3.9981006647673317E-2</v>
      </c>
      <c r="O624" s="72">
        <v>3</v>
      </c>
      <c r="P624" s="40">
        <f t="shared" si="80"/>
        <v>2.8490028490028488E-4</v>
      </c>
      <c r="Q624" s="72">
        <v>1</v>
      </c>
      <c r="R624" s="40">
        <f t="shared" si="81"/>
        <v>9.4966761633428294E-5</v>
      </c>
      <c r="S624" s="72">
        <v>98</v>
      </c>
      <c r="T624" s="73">
        <f t="shared" si="82"/>
        <v>9.3067426400759729E-3</v>
      </c>
      <c r="U624" s="42"/>
      <c r="V624" s="42"/>
      <c r="W624" s="42"/>
    </row>
    <row r="625" spans="2:23" ht="12.75">
      <c r="B625" s="69" t="s">
        <v>786</v>
      </c>
      <c r="C625" s="119" t="str">
        <f>VLOOKUP(B625,[1]Sheet1!$A$2:$B$1929,2,FALSE)</f>
        <v>Sprains, Strains or Minor Open Wounds, without CC</v>
      </c>
      <c r="D625" s="71">
        <v>45660</v>
      </c>
      <c r="E625" s="118">
        <v>86</v>
      </c>
      <c r="F625" s="40">
        <f t="shared" si="77"/>
        <v>1.8834866403854577E-3</v>
      </c>
      <c r="G625" s="72">
        <v>75</v>
      </c>
      <c r="H625" s="40">
        <f t="shared" si="78"/>
        <v>1.6425755584756898E-3</v>
      </c>
      <c r="I625" s="171">
        <v>29</v>
      </c>
      <c r="J625" s="73">
        <f t="shared" si="83"/>
        <v>6.3512921594393343E-4</v>
      </c>
      <c r="K625" s="69">
        <v>44241</v>
      </c>
      <c r="L625" s="74">
        <f t="shared" si="84"/>
        <v>0.96892247043363999</v>
      </c>
      <c r="M625" s="72">
        <v>1172</v>
      </c>
      <c r="N625" s="40">
        <f t="shared" si="79"/>
        <v>2.5667980727113446E-2</v>
      </c>
      <c r="O625" s="72">
        <v>13</v>
      </c>
      <c r="P625" s="40">
        <f t="shared" si="80"/>
        <v>2.847130968024529E-4</v>
      </c>
      <c r="Q625" s="72">
        <v>5</v>
      </c>
      <c r="R625" s="40">
        <f t="shared" si="81"/>
        <v>1.0950503723171266E-4</v>
      </c>
      <c r="S625" s="72">
        <v>229</v>
      </c>
      <c r="T625" s="73">
        <f t="shared" si="82"/>
        <v>5.0153307052124398E-3</v>
      </c>
      <c r="U625" s="42"/>
      <c r="V625" s="42"/>
      <c r="W625" s="42"/>
    </row>
    <row r="626" spans="2:23" ht="12.75">
      <c r="B626" s="69" t="s">
        <v>787</v>
      </c>
      <c r="C626" s="119" t="str">
        <f>VLOOKUP(B626,[1]Sheet1!$A$2:$B$1929,2,FALSE)</f>
        <v>Head Injury with Major CC</v>
      </c>
      <c r="D626" s="71">
        <v>3049</v>
      </c>
      <c r="E626" s="118">
        <v>8</v>
      </c>
      <c r="F626" s="40">
        <f t="shared" si="77"/>
        <v>2.6238110856018366E-3</v>
      </c>
      <c r="G626" s="72">
        <v>8</v>
      </c>
      <c r="H626" s="40">
        <f t="shared" si="78"/>
        <v>2.6238110856018366E-3</v>
      </c>
      <c r="I626" s="171">
        <v>8</v>
      </c>
      <c r="J626" s="73">
        <f t="shared" si="83"/>
        <v>2.6238110856018366E-3</v>
      </c>
      <c r="K626" s="69">
        <v>2808</v>
      </c>
      <c r="L626" s="74">
        <f t="shared" si="84"/>
        <v>0.9209576910462447</v>
      </c>
      <c r="M626" s="72">
        <v>197</v>
      </c>
      <c r="N626" s="40">
        <f t="shared" si="79"/>
        <v>6.4611347982945225E-2</v>
      </c>
      <c r="O626" s="72">
        <v>25</v>
      </c>
      <c r="P626" s="40">
        <f t="shared" si="80"/>
        <v>8.1994096425057391E-3</v>
      </c>
      <c r="Q626" s="72">
        <v>1</v>
      </c>
      <c r="R626" s="40">
        <f t="shared" si="81"/>
        <v>3.2797638570022957E-4</v>
      </c>
      <c r="S626" s="72">
        <v>18</v>
      </c>
      <c r="T626" s="73">
        <f t="shared" si="82"/>
        <v>5.9035749426041327E-3</v>
      </c>
      <c r="U626" s="42"/>
      <c r="V626" s="42"/>
      <c r="W626" s="42"/>
    </row>
    <row r="627" spans="2:23" ht="12.75">
      <c r="B627" s="69" t="s">
        <v>788</v>
      </c>
      <c r="C627" s="119" t="str">
        <f>VLOOKUP(B627,[1]Sheet1!$A$2:$B$1929,2,FALSE)</f>
        <v>Head Injury with Intermediate CC</v>
      </c>
      <c r="D627" s="71">
        <v>3134</v>
      </c>
      <c r="E627" s="118">
        <v>14</v>
      </c>
      <c r="F627" s="40">
        <f t="shared" si="77"/>
        <v>4.4671346522016592E-3</v>
      </c>
      <c r="G627" s="72">
        <v>13</v>
      </c>
      <c r="H627" s="40">
        <f t="shared" si="78"/>
        <v>4.1480536056158262E-3</v>
      </c>
      <c r="I627" s="171">
        <v>4</v>
      </c>
      <c r="J627" s="73">
        <f t="shared" si="83"/>
        <v>1.2763241863433313E-3</v>
      </c>
      <c r="K627" s="69">
        <v>2942</v>
      </c>
      <c r="L627" s="74">
        <f t="shared" si="84"/>
        <v>0.93873643905552007</v>
      </c>
      <c r="M627" s="72">
        <v>170</v>
      </c>
      <c r="N627" s="40">
        <f t="shared" si="79"/>
        <v>5.4243777919591576E-2</v>
      </c>
      <c r="O627" s="72">
        <v>3</v>
      </c>
      <c r="P627" s="40">
        <f t="shared" si="80"/>
        <v>9.5724313975749842E-4</v>
      </c>
      <c r="Q627" s="72">
        <v>1</v>
      </c>
      <c r="R627" s="40">
        <f t="shared" si="81"/>
        <v>3.1908104658583282E-4</v>
      </c>
      <c r="S627" s="72">
        <v>18</v>
      </c>
      <c r="T627" s="73">
        <f t="shared" si="82"/>
        <v>5.7434588385449903E-3</v>
      </c>
      <c r="U627" s="42"/>
      <c r="V627" s="42"/>
      <c r="W627" s="42"/>
    </row>
    <row r="628" spans="2:23" ht="12.75">
      <c r="B628" s="69" t="s">
        <v>789</v>
      </c>
      <c r="C628" s="119" t="str">
        <f>VLOOKUP(B628,[1]Sheet1!$A$2:$B$1929,2,FALSE)</f>
        <v>Head Injury without CC</v>
      </c>
      <c r="D628" s="71">
        <v>14192</v>
      </c>
      <c r="E628" s="118">
        <v>86</v>
      </c>
      <c r="F628" s="40">
        <f t="shared" si="77"/>
        <v>6.059751972942503E-3</v>
      </c>
      <c r="G628" s="72">
        <v>78</v>
      </c>
      <c r="H628" s="40">
        <f t="shared" si="78"/>
        <v>5.4960541149943632E-3</v>
      </c>
      <c r="I628" s="171">
        <v>9</v>
      </c>
      <c r="J628" s="73">
        <f t="shared" si="83"/>
        <v>6.3416009019165724E-4</v>
      </c>
      <c r="K628" s="69">
        <v>13770</v>
      </c>
      <c r="L628" s="74">
        <f t="shared" si="84"/>
        <v>0.97026493799323565</v>
      </c>
      <c r="M628" s="72">
        <v>366</v>
      </c>
      <c r="N628" s="40">
        <f t="shared" si="79"/>
        <v>2.5789177001127397E-2</v>
      </c>
      <c r="O628" s="72">
        <v>3</v>
      </c>
      <c r="P628" s="40">
        <f t="shared" si="80"/>
        <v>2.1138669673055241E-4</v>
      </c>
      <c r="Q628" s="72">
        <v>2</v>
      </c>
      <c r="R628" s="40">
        <f t="shared" si="81"/>
        <v>1.4092446448703494E-4</v>
      </c>
      <c r="S628" s="72">
        <v>51</v>
      </c>
      <c r="T628" s="73">
        <f t="shared" si="82"/>
        <v>3.5935738444193913E-3</v>
      </c>
      <c r="U628" s="42"/>
      <c r="V628" s="42"/>
      <c r="W628" s="42"/>
    </row>
    <row r="629" spans="2:23" ht="12.75">
      <c r="B629" s="69" t="s">
        <v>790</v>
      </c>
      <c r="C629" s="119" t="str">
        <f>VLOOKUP(B629,[1]Sheet1!$A$2:$B$1929,2,FALSE)</f>
        <v>Hip Trauma Diagnosis without Procedure</v>
      </c>
      <c r="D629" s="71">
        <v>50816</v>
      </c>
      <c r="E629" s="118">
        <v>62</v>
      </c>
      <c r="F629" s="40">
        <f t="shared" si="77"/>
        <v>1.220088161209068E-3</v>
      </c>
      <c r="G629" s="72">
        <v>57</v>
      </c>
      <c r="H629" s="40">
        <f t="shared" si="78"/>
        <v>1.1216939546599496E-3</v>
      </c>
      <c r="I629" s="171">
        <v>163</v>
      </c>
      <c r="J629" s="73">
        <f t="shared" si="83"/>
        <v>3.2076511335012593E-3</v>
      </c>
      <c r="K629" s="69">
        <v>42956</v>
      </c>
      <c r="L629" s="74">
        <f t="shared" si="84"/>
        <v>0.84532430730478592</v>
      </c>
      <c r="M629" s="72">
        <v>4910</v>
      </c>
      <c r="N629" s="40">
        <f t="shared" si="79"/>
        <v>9.662311083123426E-2</v>
      </c>
      <c r="O629" s="72">
        <v>118</v>
      </c>
      <c r="P629" s="40">
        <f t="shared" si="80"/>
        <v>2.3221032745591938E-3</v>
      </c>
      <c r="Q629" s="72">
        <v>111</v>
      </c>
      <c r="R629" s="40">
        <f t="shared" si="81"/>
        <v>2.1843513853904281E-3</v>
      </c>
      <c r="S629" s="72">
        <v>2721</v>
      </c>
      <c r="T629" s="73">
        <f t="shared" si="82"/>
        <v>5.3546127204030229E-2</v>
      </c>
      <c r="U629" s="42"/>
      <c r="V629" s="42"/>
      <c r="W629" s="42"/>
    </row>
    <row r="630" spans="2:23" ht="12.75">
      <c r="B630" s="69" t="s">
        <v>791</v>
      </c>
      <c r="C630" s="119" t="str">
        <f>VLOOKUP(B630,[1]Sheet1!$A$2:$B$1929,2,FALSE)</f>
        <v>Knee Trauma Diagnosis without Procedure</v>
      </c>
      <c r="D630" s="71">
        <v>12691</v>
      </c>
      <c r="E630" s="118">
        <v>15</v>
      </c>
      <c r="F630" s="40">
        <f t="shared" si="77"/>
        <v>1.1819399574501616E-3</v>
      </c>
      <c r="G630" s="72">
        <v>12</v>
      </c>
      <c r="H630" s="40">
        <f t="shared" si="78"/>
        <v>9.4555196596012925E-4</v>
      </c>
      <c r="I630" s="171">
        <v>32</v>
      </c>
      <c r="J630" s="73">
        <f t="shared" si="83"/>
        <v>2.5214719092270113E-3</v>
      </c>
      <c r="K630" s="69">
        <v>11424</v>
      </c>
      <c r="L630" s="74">
        <f t="shared" si="84"/>
        <v>0.90016547159404303</v>
      </c>
      <c r="M630" s="72">
        <v>816</v>
      </c>
      <c r="N630" s="40">
        <f t="shared" si="79"/>
        <v>6.4297533685288788E-2</v>
      </c>
      <c r="O630" s="72">
        <v>23</v>
      </c>
      <c r="P630" s="40">
        <f t="shared" si="80"/>
        <v>1.8123079347569144E-3</v>
      </c>
      <c r="Q630" s="72">
        <v>11</v>
      </c>
      <c r="R630" s="40">
        <f t="shared" si="81"/>
        <v>8.6675596879678518E-4</v>
      </c>
      <c r="S630" s="72">
        <v>417</v>
      </c>
      <c r="T630" s="73">
        <f t="shared" si="82"/>
        <v>3.2857930817114488E-2</v>
      </c>
      <c r="U630" s="42"/>
      <c r="V630" s="42"/>
      <c r="W630" s="42"/>
    </row>
    <row r="631" spans="2:23" ht="12.75">
      <c r="B631" s="69" t="s">
        <v>792</v>
      </c>
      <c r="C631" s="119" t="str">
        <f>VLOOKUP(B631,[1]Sheet1!$A$2:$B$1929,2,FALSE)</f>
        <v>Foot Trauma Diagnosis without Procedure</v>
      </c>
      <c r="D631" s="71">
        <v>12177</v>
      </c>
      <c r="E631" s="118">
        <v>12</v>
      </c>
      <c r="F631" s="40">
        <f t="shared" si="77"/>
        <v>9.8546440009854644E-4</v>
      </c>
      <c r="G631" s="72">
        <v>10</v>
      </c>
      <c r="H631" s="40">
        <f t="shared" si="78"/>
        <v>8.212203334154554E-4</v>
      </c>
      <c r="I631" s="171">
        <v>21</v>
      </c>
      <c r="J631" s="73">
        <f t="shared" si="83"/>
        <v>1.7245627001724563E-3</v>
      </c>
      <c r="K631" s="69">
        <v>11353</v>
      </c>
      <c r="L631" s="74">
        <f t="shared" si="84"/>
        <v>0.93233144452656647</v>
      </c>
      <c r="M631" s="72">
        <v>562</v>
      </c>
      <c r="N631" s="40">
        <f t="shared" si="79"/>
        <v>4.6152582737948589E-2</v>
      </c>
      <c r="O631" s="72">
        <v>14</v>
      </c>
      <c r="P631" s="40">
        <f t="shared" si="80"/>
        <v>1.1497084667816376E-3</v>
      </c>
      <c r="Q631" s="72">
        <v>9</v>
      </c>
      <c r="R631" s="40">
        <f t="shared" si="81"/>
        <v>7.3909830007390983E-4</v>
      </c>
      <c r="S631" s="72">
        <v>239</v>
      </c>
      <c r="T631" s="73">
        <f t="shared" si="82"/>
        <v>1.9627165968629384E-2</v>
      </c>
      <c r="U631" s="42"/>
      <c r="V631" s="42"/>
      <c r="W631" s="42"/>
    </row>
    <row r="632" spans="2:23" ht="12.75">
      <c r="B632" s="69" t="s">
        <v>793</v>
      </c>
      <c r="C632" s="119" t="str">
        <f>VLOOKUP(B632,[1]Sheet1!$A$2:$B$1929,2,FALSE)</f>
        <v>Arm Trauma Diagnosis without Procedure</v>
      </c>
      <c r="D632" s="71">
        <v>31493</v>
      </c>
      <c r="E632" s="118">
        <v>39</v>
      </c>
      <c r="F632" s="40">
        <f t="shared" si="77"/>
        <v>1.2383704315244658E-3</v>
      </c>
      <c r="G632" s="72">
        <v>35</v>
      </c>
      <c r="H632" s="40">
        <f t="shared" si="78"/>
        <v>1.1113580795732384E-3</v>
      </c>
      <c r="I632" s="171">
        <v>32</v>
      </c>
      <c r="J632" s="73">
        <f t="shared" si="83"/>
        <v>1.016098815609818E-3</v>
      </c>
      <c r="K632" s="69">
        <v>29415</v>
      </c>
      <c r="L632" s="74">
        <f t="shared" si="84"/>
        <v>0.93401708316133747</v>
      </c>
      <c r="M632" s="72">
        <v>1370</v>
      </c>
      <c r="N632" s="40">
        <f t="shared" si="79"/>
        <v>4.3501730543295335E-2</v>
      </c>
      <c r="O632" s="72">
        <v>38</v>
      </c>
      <c r="P632" s="40">
        <f t="shared" si="80"/>
        <v>1.2066173435366589E-3</v>
      </c>
      <c r="Q632" s="72">
        <v>18</v>
      </c>
      <c r="R632" s="40">
        <f t="shared" si="81"/>
        <v>5.7155558378052269E-4</v>
      </c>
      <c r="S632" s="72">
        <v>652</v>
      </c>
      <c r="T632" s="73">
        <f t="shared" si="82"/>
        <v>2.0703013368050045E-2</v>
      </c>
      <c r="U632" s="42"/>
      <c r="V632" s="42"/>
      <c r="W632" s="42"/>
    </row>
    <row r="633" spans="2:23" ht="12.75">
      <c r="B633" s="69" t="s">
        <v>794</v>
      </c>
      <c r="C633" s="119" t="str">
        <f>VLOOKUP(B633,[1]Sheet1!$A$2:$B$1929,2,FALSE)</f>
        <v>Hand Trauma Diagnosis without Procedure</v>
      </c>
      <c r="D633" s="71">
        <v>6599</v>
      </c>
      <c r="E633" s="118">
        <v>7</v>
      </c>
      <c r="F633" s="40">
        <f t="shared" si="77"/>
        <v>1.0607667828458857E-3</v>
      </c>
      <c r="G633" s="72">
        <v>5</v>
      </c>
      <c r="H633" s="40">
        <f t="shared" si="78"/>
        <v>7.5769055917563265E-4</v>
      </c>
      <c r="I633" s="171">
        <v>3</v>
      </c>
      <c r="J633" s="73">
        <f t="shared" si="83"/>
        <v>4.546143355053796E-4</v>
      </c>
      <c r="K633" s="69">
        <v>6256</v>
      </c>
      <c r="L633" s="74">
        <f t="shared" si="84"/>
        <v>0.94802242764055156</v>
      </c>
      <c r="M633" s="72">
        <v>247</v>
      </c>
      <c r="N633" s="40">
        <f t="shared" si="79"/>
        <v>3.7429913623276252E-2</v>
      </c>
      <c r="O633" s="72">
        <v>11</v>
      </c>
      <c r="P633" s="40">
        <f t="shared" si="80"/>
        <v>1.6669192301863919E-3</v>
      </c>
      <c r="Q633" s="72">
        <v>6</v>
      </c>
      <c r="R633" s="40">
        <f t="shared" si="81"/>
        <v>9.0922867101075921E-4</v>
      </c>
      <c r="S633" s="72">
        <v>79</v>
      </c>
      <c r="T633" s="73">
        <f t="shared" si="82"/>
        <v>1.1971510834974997E-2</v>
      </c>
      <c r="U633" s="42"/>
      <c r="V633" s="42"/>
      <c r="W633" s="42"/>
    </row>
    <row r="634" spans="2:23" ht="12.75">
      <c r="B634" s="69" t="s">
        <v>795</v>
      </c>
      <c r="C634" s="119" t="str">
        <f>VLOOKUP(B634,[1]Sheet1!$A$2:$B$1929,2,FALSE)</f>
        <v>Multiple Trauma Diagnoses without Procedure</v>
      </c>
      <c r="D634" s="71">
        <v>1527</v>
      </c>
      <c r="E634" s="118">
        <v>15</v>
      </c>
      <c r="F634" s="40">
        <f t="shared" si="77"/>
        <v>9.823182711198428E-3</v>
      </c>
      <c r="G634" s="72">
        <v>14</v>
      </c>
      <c r="H634" s="40">
        <f t="shared" si="78"/>
        <v>9.1683038637852005E-3</v>
      </c>
      <c r="I634" s="171">
        <v>8</v>
      </c>
      <c r="J634" s="73">
        <f t="shared" si="83"/>
        <v>5.2390307793058286E-3</v>
      </c>
      <c r="K634" s="69">
        <v>1241</v>
      </c>
      <c r="L634" s="74">
        <f t="shared" si="84"/>
        <v>0.81270464963981659</v>
      </c>
      <c r="M634" s="72">
        <v>196</v>
      </c>
      <c r="N634" s="40">
        <f t="shared" si="79"/>
        <v>0.12835625409299278</v>
      </c>
      <c r="O634" s="72">
        <v>18</v>
      </c>
      <c r="P634" s="40">
        <f t="shared" si="80"/>
        <v>1.1787819253438114E-2</v>
      </c>
      <c r="Q634" s="72">
        <v>3</v>
      </c>
      <c r="R634" s="40">
        <f t="shared" si="81"/>
        <v>1.9646365422396855E-3</v>
      </c>
      <c r="S634" s="72">
        <v>69</v>
      </c>
      <c r="T634" s="73">
        <f t="shared" si="82"/>
        <v>4.5186640471512773E-2</v>
      </c>
      <c r="U634" s="42"/>
      <c r="V634" s="42"/>
      <c r="W634" s="42"/>
    </row>
    <row r="635" spans="2:23" ht="12.75">
      <c r="B635" s="69" t="s">
        <v>796</v>
      </c>
      <c r="C635" s="119" t="str">
        <f>VLOOKUP(B635,[1]Sheet1!$A$2:$B$1929,2,FALSE)</f>
        <v>Other Trauma Diagnosis without Procedure</v>
      </c>
      <c r="D635" s="71">
        <v>7472</v>
      </c>
      <c r="E635" s="118">
        <v>264</v>
      </c>
      <c r="F635" s="40">
        <f t="shared" si="77"/>
        <v>3.5331905781584586E-2</v>
      </c>
      <c r="G635" s="72">
        <v>254</v>
      </c>
      <c r="H635" s="40">
        <f t="shared" si="78"/>
        <v>3.3993576017130621E-2</v>
      </c>
      <c r="I635" s="171">
        <v>220</v>
      </c>
      <c r="J635" s="73">
        <f t="shared" si="83"/>
        <v>2.9443254817987152E-2</v>
      </c>
      <c r="K635" s="69">
        <v>6926</v>
      </c>
      <c r="L635" s="74">
        <f t="shared" si="84"/>
        <v>0.92692719486081365</v>
      </c>
      <c r="M635" s="72">
        <v>456</v>
      </c>
      <c r="N635" s="40">
        <f t="shared" si="79"/>
        <v>6.1027837259100645E-2</v>
      </c>
      <c r="O635" s="72">
        <v>5</v>
      </c>
      <c r="P635" s="40">
        <f t="shared" si="80"/>
        <v>6.6916488222698068E-4</v>
      </c>
      <c r="Q635" s="72">
        <v>11</v>
      </c>
      <c r="R635" s="40">
        <f t="shared" si="81"/>
        <v>1.4721627408993577E-3</v>
      </c>
      <c r="S635" s="72">
        <v>74</v>
      </c>
      <c r="T635" s="73">
        <f t="shared" si="82"/>
        <v>9.9036402569593149E-3</v>
      </c>
      <c r="U635" s="42"/>
      <c r="V635" s="42"/>
      <c r="W635" s="42"/>
    </row>
    <row r="636" spans="2:23" ht="12.75">
      <c r="B636" s="69" t="s">
        <v>797</v>
      </c>
      <c r="C636" s="119" t="str">
        <f>VLOOKUP(B636,[1]Sheet1!$A$2:$B$1929,2,FALSE)</f>
        <v>Other Procedures for Trauma</v>
      </c>
      <c r="D636" s="71">
        <v>1362</v>
      </c>
      <c r="E636" s="118">
        <v>226</v>
      </c>
      <c r="F636" s="40">
        <f t="shared" si="77"/>
        <v>0.16593245227606462</v>
      </c>
      <c r="G636" s="72">
        <v>205</v>
      </c>
      <c r="H636" s="40">
        <f t="shared" si="78"/>
        <v>0.15051395007342144</v>
      </c>
      <c r="I636" s="171">
        <v>119</v>
      </c>
      <c r="J636" s="73">
        <f t="shared" si="83"/>
        <v>8.7371512481644639E-2</v>
      </c>
      <c r="K636" s="69">
        <v>1213</v>
      </c>
      <c r="L636" s="74">
        <f t="shared" si="84"/>
        <v>0.89060205580029372</v>
      </c>
      <c r="M636" s="72">
        <v>78</v>
      </c>
      <c r="N636" s="40">
        <f t="shared" si="79"/>
        <v>5.7268722466960353E-2</v>
      </c>
      <c r="O636" s="72">
        <v>45</v>
      </c>
      <c r="P636" s="40">
        <f t="shared" si="80"/>
        <v>3.3039647577092511E-2</v>
      </c>
      <c r="Q636" s="72">
        <v>6</v>
      </c>
      <c r="R636" s="40">
        <f t="shared" si="81"/>
        <v>4.4052863436123352E-3</v>
      </c>
      <c r="S636" s="72">
        <v>20</v>
      </c>
      <c r="T636" s="73">
        <f t="shared" si="82"/>
        <v>1.4684287812041116E-2</v>
      </c>
      <c r="U636" s="42"/>
      <c r="V636" s="42"/>
      <c r="W636" s="42"/>
    </row>
    <row r="637" spans="2:23" ht="12.75">
      <c r="B637" s="69" t="s">
        <v>798</v>
      </c>
      <c r="C637" s="119" t="str">
        <f>VLOOKUP(B637,[1]Sheet1!$A$2:$B$1929,2,FALSE)</f>
        <v>Major Hip Procedures for Non-Trauma, Category 2, with Major CC</v>
      </c>
      <c r="D637" s="71">
        <v>1430</v>
      </c>
      <c r="E637" s="118">
        <v>43</v>
      </c>
      <c r="F637" s="40">
        <f t="shared" si="77"/>
        <v>3.006993006993007E-2</v>
      </c>
      <c r="G637" s="72">
        <v>30</v>
      </c>
      <c r="H637" s="40">
        <f t="shared" si="78"/>
        <v>2.097902097902098E-2</v>
      </c>
      <c r="I637" s="171">
        <v>125</v>
      </c>
      <c r="J637" s="73">
        <f t="shared" si="83"/>
        <v>8.7412587412587409E-2</v>
      </c>
      <c r="K637" s="69">
        <v>1234</v>
      </c>
      <c r="L637" s="74">
        <f t="shared" si="84"/>
        <v>0.86293706293706296</v>
      </c>
      <c r="M637" s="72">
        <v>18</v>
      </c>
      <c r="N637" s="40">
        <f t="shared" si="79"/>
        <v>1.2587412587412588E-2</v>
      </c>
      <c r="O637" s="72">
        <v>98</v>
      </c>
      <c r="P637" s="40">
        <f t="shared" si="80"/>
        <v>6.8531468531468534E-2</v>
      </c>
      <c r="Q637" s="72">
        <v>3</v>
      </c>
      <c r="R637" s="40">
        <f t="shared" si="81"/>
        <v>2.0979020979020979E-3</v>
      </c>
      <c r="S637" s="72">
        <v>77</v>
      </c>
      <c r="T637" s="73">
        <f t="shared" si="82"/>
        <v>5.3846153846153849E-2</v>
      </c>
      <c r="U637" s="42"/>
      <c r="V637" s="42"/>
      <c r="W637" s="42"/>
    </row>
    <row r="638" spans="2:23" ht="12.75">
      <c r="B638" s="69" t="s">
        <v>799</v>
      </c>
      <c r="C638" s="119" t="str">
        <f>VLOOKUP(B638,[1]Sheet1!$A$2:$B$1929,2,FALSE)</f>
        <v>Major Hip Procedures for Non-Trauma, Category 2, with Intermediate CC</v>
      </c>
      <c r="D638" s="71">
        <v>1756</v>
      </c>
      <c r="E638" s="118">
        <v>55</v>
      </c>
      <c r="F638" s="40">
        <f t="shared" si="77"/>
        <v>3.1321184510250573E-2</v>
      </c>
      <c r="G638" s="72">
        <v>45</v>
      </c>
      <c r="H638" s="40">
        <f t="shared" si="78"/>
        <v>2.562642369020501E-2</v>
      </c>
      <c r="I638" s="171">
        <v>100</v>
      </c>
      <c r="J638" s="73">
        <f t="shared" si="83"/>
        <v>5.6947608200455579E-2</v>
      </c>
      <c r="K638" s="69">
        <v>1627</v>
      </c>
      <c r="L638" s="74">
        <f t="shared" si="84"/>
        <v>0.92653758542141229</v>
      </c>
      <c r="M638" s="72">
        <v>0</v>
      </c>
      <c r="N638" s="40">
        <f t="shared" si="79"/>
        <v>0</v>
      </c>
      <c r="O638" s="72">
        <v>19</v>
      </c>
      <c r="P638" s="40">
        <f t="shared" si="80"/>
        <v>1.082004555808656E-2</v>
      </c>
      <c r="Q638" s="72">
        <v>0</v>
      </c>
      <c r="R638" s="40">
        <f t="shared" si="81"/>
        <v>0</v>
      </c>
      <c r="S638" s="72">
        <v>110</v>
      </c>
      <c r="T638" s="73">
        <f t="shared" si="82"/>
        <v>6.2642369020501146E-2</v>
      </c>
      <c r="U638" s="42"/>
      <c r="V638" s="42"/>
      <c r="W638" s="42"/>
    </row>
    <row r="639" spans="2:23" ht="12.75">
      <c r="B639" s="69" t="s">
        <v>800</v>
      </c>
      <c r="C639" s="119" t="str">
        <f>VLOOKUP(B639,[1]Sheet1!$A$2:$B$1929,2,FALSE)</f>
        <v>Major Hip Procedures for Non-Trauma, Category 2, without CC</v>
      </c>
      <c r="D639" s="71">
        <v>9335</v>
      </c>
      <c r="E639" s="118">
        <v>342</v>
      </c>
      <c r="F639" s="40">
        <f t="shared" si="77"/>
        <v>3.6636314943760045E-2</v>
      </c>
      <c r="G639" s="72">
        <v>286</v>
      </c>
      <c r="H639" s="40">
        <f t="shared" si="78"/>
        <v>3.0637386181039099E-2</v>
      </c>
      <c r="I639" s="171">
        <v>687</v>
      </c>
      <c r="J639" s="73">
        <f t="shared" si="83"/>
        <v>7.3594001071237272E-2</v>
      </c>
      <c r="K639" s="69">
        <v>8075</v>
      </c>
      <c r="L639" s="74">
        <f t="shared" si="84"/>
        <v>0.86502410283877884</v>
      </c>
      <c r="M639" s="72">
        <v>5</v>
      </c>
      <c r="N639" s="40">
        <f t="shared" si="79"/>
        <v>5.3561863952865559E-4</v>
      </c>
      <c r="O639" s="72">
        <v>35</v>
      </c>
      <c r="P639" s="40">
        <f t="shared" si="80"/>
        <v>3.7493304767005891E-3</v>
      </c>
      <c r="Q639" s="72">
        <v>3</v>
      </c>
      <c r="R639" s="40">
        <f t="shared" si="81"/>
        <v>3.2137118371719335E-4</v>
      </c>
      <c r="S639" s="72">
        <v>1217</v>
      </c>
      <c r="T639" s="73">
        <f t="shared" si="82"/>
        <v>0.13036957686127476</v>
      </c>
      <c r="U639" s="42"/>
      <c r="V639" s="42"/>
      <c r="W639" s="42"/>
    </row>
    <row r="640" spans="2:23" ht="12.75">
      <c r="B640" s="69" t="s">
        <v>801</v>
      </c>
      <c r="C640" s="119" t="str">
        <f>VLOOKUP(B640,[1]Sheet1!$A$2:$B$1929,2,FALSE)</f>
        <v>Major Hip Procedures for Non-Trauma, Category 1, with Major CC</v>
      </c>
      <c r="D640" s="71">
        <v>3579</v>
      </c>
      <c r="E640" s="118">
        <v>53</v>
      </c>
      <c r="F640" s="40">
        <f t="shared" si="77"/>
        <v>1.4808605755797708E-2</v>
      </c>
      <c r="G640" s="72">
        <v>44</v>
      </c>
      <c r="H640" s="40">
        <f t="shared" si="78"/>
        <v>1.2293936853869796E-2</v>
      </c>
      <c r="I640" s="171">
        <v>175</v>
      </c>
      <c r="J640" s="73">
        <f t="shared" si="83"/>
        <v>4.8896339759709417E-2</v>
      </c>
      <c r="K640" s="69">
        <v>3126</v>
      </c>
      <c r="L640" s="74">
        <f t="shared" si="84"/>
        <v>0.8734283319362951</v>
      </c>
      <c r="M640" s="72">
        <v>45</v>
      </c>
      <c r="N640" s="40">
        <f t="shared" si="79"/>
        <v>1.2573344509639563E-2</v>
      </c>
      <c r="O640" s="72">
        <v>125</v>
      </c>
      <c r="P640" s="40">
        <f t="shared" si="80"/>
        <v>3.4925956971221014E-2</v>
      </c>
      <c r="Q640" s="72">
        <v>8</v>
      </c>
      <c r="R640" s="40">
        <f t="shared" si="81"/>
        <v>2.2352612461581448E-3</v>
      </c>
      <c r="S640" s="72">
        <v>275</v>
      </c>
      <c r="T640" s="73">
        <f t="shared" si="82"/>
        <v>7.6837105336686223E-2</v>
      </c>
      <c r="U640" s="42"/>
      <c r="V640" s="42"/>
      <c r="W640" s="42"/>
    </row>
    <row r="641" spans="2:23" ht="12.75">
      <c r="B641" s="69" t="s">
        <v>802</v>
      </c>
      <c r="C641" s="119" t="str">
        <f>VLOOKUP(B641,[1]Sheet1!$A$2:$B$1929,2,FALSE)</f>
        <v>Major Hip Procedures for Non-Trauma, Category 1, with Intermediate CC</v>
      </c>
      <c r="D641" s="71">
        <v>7881</v>
      </c>
      <c r="E641" s="118">
        <v>32</v>
      </c>
      <c r="F641" s="40">
        <f t="shared" si="77"/>
        <v>4.0603984265956093E-3</v>
      </c>
      <c r="G641" s="72">
        <v>32</v>
      </c>
      <c r="H641" s="40">
        <f t="shared" si="78"/>
        <v>4.0603984265956093E-3</v>
      </c>
      <c r="I641" s="171">
        <v>79</v>
      </c>
      <c r="J641" s="73">
        <f t="shared" si="83"/>
        <v>1.0024108615657912E-2</v>
      </c>
      <c r="K641" s="69">
        <v>6778</v>
      </c>
      <c r="L641" s="74">
        <f t="shared" si="84"/>
        <v>0.86004314173328256</v>
      </c>
      <c r="M641" s="72">
        <v>5</v>
      </c>
      <c r="N641" s="40">
        <f t="shared" si="79"/>
        <v>6.3443725415556406E-4</v>
      </c>
      <c r="O641" s="72">
        <v>42</v>
      </c>
      <c r="P641" s="40">
        <f t="shared" si="80"/>
        <v>5.3292729349067374E-3</v>
      </c>
      <c r="Q641" s="72">
        <v>1</v>
      </c>
      <c r="R641" s="40">
        <f t="shared" si="81"/>
        <v>1.2688745083111279E-4</v>
      </c>
      <c r="S641" s="72">
        <v>1055</v>
      </c>
      <c r="T641" s="73">
        <f t="shared" si="82"/>
        <v>0.133866260626824</v>
      </c>
      <c r="U641" s="42"/>
      <c r="V641" s="42"/>
      <c r="W641" s="42"/>
    </row>
    <row r="642" spans="2:23" ht="12.75">
      <c r="B642" s="69" t="s">
        <v>803</v>
      </c>
      <c r="C642" s="119" t="str">
        <f>VLOOKUP(B642,[1]Sheet1!$A$2:$B$1929,2,FALSE)</f>
        <v>Major Hip Procedures for Non-Trauma, Category 1, without CC</v>
      </c>
      <c r="D642" s="71">
        <v>47356</v>
      </c>
      <c r="E642" s="118">
        <v>560</v>
      </c>
      <c r="F642" s="40">
        <f t="shared" si="77"/>
        <v>1.1825323084719994E-2</v>
      </c>
      <c r="G642" s="72">
        <v>520</v>
      </c>
      <c r="H642" s="40">
        <f t="shared" si="78"/>
        <v>1.0980657150097137E-2</v>
      </c>
      <c r="I642" s="171">
        <v>749</v>
      </c>
      <c r="J642" s="73">
        <f t="shared" si="83"/>
        <v>1.5816369625812992E-2</v>
      </c>
      <c r="K642" s="69">
        <v>36582</v>
      </c>
      <c r="L642" s="74">
        <f t="shared" si="84"/>
        <v>0.7724892305093336</v>
      </c>
      <c r="M642" s="72">
        <v>23</v>
      </c>
      <c r="N642" s="40">
        <f t="shared" si="79"/>
        <v>4.8568291240814256E-4</v>
      </c>
      <c r="O642" s="72">
        <v>83</v>
      </c>
      <c r="P642" s="40">
        <f t="shared" si="80"/>
        <v>1.7526818143424275E-3</v>
      </c>
      <c r="Q642" s="72">
        <v>5</v>
      </c>
      <c r="R642" s="40">
        <f t="shared" si="81"/>
        <v>1.0558324182785708E-4</v>
      </c>
      <c r="S642" s="72">
        <v>10663</v>
      </c>
      <c r="T642" s="73">
        <f t="shared" si="82"/>
        <v>0.225166821522088</v>
      </c>
      <c r="U642" s="42"/>
      <c r="V642" s="42"/>
      <c r="W642" s="42"/>
    </row>
    <row r="643" spans="2:23" ht="12.75">
      <c r="B643" s="69" t="s">
        <v>804</v>
      </c>
      <c r="C643" s="119" t="str">
        <f>VLOOKUP(B643,[1]Sheet1!$A$2:$B$1929,2,FALSE)</f>
        <v>Intermediate Hip Procedures for Non-Trauma, Category 2</v>
      </c>
      <c r="D643" s="71">
        <v>2636</v>
      </c>
      <c r="E643" s="118">
        <v>246</v>
      </c>
      <c r="F643" s="40">
        <f t="shared" si="77"/>
        <v>9.3323216995447641E-2</v>
      </c>
      <c r="G643" s="72">
        <v>173</v>
      </c>
      <c r="H643" s="40">
        <f t="shared" si="78"/>
        <v>6.5629742033383912E-2</v>
      </c>
      <c r="I643" s="171">
        <v>382</v>
      </c>
      <c r="J643" s="73">
        <f t="shared" si="83"/>
        <v>0.1449165402124431</v>
      </c>
      <c r="K643" s="69">
        <v>2212</v>
      </c>
      <c r="L643" s="74">
        <f t="shared" si="84"/>
        <v>0.83915022761760238</v>
      </c>
      <c r="M643" s="72">
        <v>252</v>
      </c>
      <c r="N643" s="40">
        <f t="shared" si="79"/>
        <v>9.5599393019726864E-2</v>
      </c>
      <c r="O643" s="72">
        <v>76</v>
      </c>
      <c r="P643" s="40">
        <f t="shared" si="80"/>
        <v>2.8831562974203338E-2</v>
      </c>
      <c r="Q643" s="72">
        <v>4</v>
      </c>
      <c r="R643" s="40">
        <f t="shared" si="81"/>
        <v>1.5174506828528073E-3</v>
      </c>
      <c r="S643" s="72">
        <v>92</v>
      </c>
      <c r="T643" s="73">
        <f t="shared" si="82"/>
        <v>3.490136570561457E-2</v>
      </c>
      <c r="U643" s="42"/>
      <c r="V643" s="42"/>
      <c r="W643" s="42"/>
    </row>
    <row r="644" spans="2:23" ht="12.75">
      <c r="B644" s="69" t="s">
        <v>805</v>
      </c>
      <c r="C644" s="119" t="str">
        <f>VLOOKUP(B644,[1]Sheet1!$A$2:$B$1929,2,FALSE)</f>
        <v>Intermediate Hip Procedures for Non-Trauma, Category 1, with CC</v>
      </c>
      <c r="D644" s="71">
        <v>2154</v>
      </c>
      <c r="E644" s="118">
        <v>88</v>
      </c>
      <c r="F644" s="40">
        <f t="shared" si="77"/>
        <v>4.0854224698235839E-2</v>
      </c>
      <c r="G644" s="72">
        <v>56</v>
      </c>
      <c r="H644" s="40">
        <f t="shared" si="78"/>
        <v>2.5998142989786442E-2</v>
      </c>
      <c r="I644" s="171">
        <v>129</v>
      </c>
      <c r="J644" s="73">
        <f t="shared" si="83"/>
        <v>5.9888579387186627E-2</v>
      </c>
      <c r="K644" s="69">
        <v>1984</v>
      </c>
      <c r="L644" s="74">
        <f t="shared" si="84"/>
        <v>0.92107706592386263</v>
      </c>
      <c r="M644" s="72">
        <v>67</v>
      </c>
      <c r="N644" s="40">
        <f t="shared" si="79"/>
        <v>3.1104921077065924E-2</v>
      </c>
      <c r="O644" s="72">
        <v>70</v>
      </c>
      <c r="P644" s="40">
        <f t="shared" si="80"/>
        <v>3.2497678737233054E-2</v>
      </c>
      <c r="Q644" s="72">
        <v>4</v>
      </c>
      <c r="R644" s="40">
        <f t="shared" si="81"/>
        <v>1.8570102135561746E-3</v>
      </c>
      <c r="S644" s="72">
        <v>29</v>
      </c>
      <c r="T644" s="73">
        <f t="shared" si="82"/>
        <v>1.3463324048282266E-2</v>
      </c>
      <c r="U644" s="42"/>
      <c r="V644" s="42"/>
      <c r="W644" s="42"/>
    </row>
    <row r="645" spans="2:23" ht="12.75">
      <c r="B645" s="69" t="s">
        <v>806</v>
      </c>
      <c r="C645" s="119" t="str">
        <f>VLOOKUP(B645,[1]Sheet1!$A$2:$B$1929,2,FALSE)</f>
        <v>Intermediate Hip Procedures for Non-Trauma, Category 1, without CC</v>
      </c>
      <c r="D645" s="71">
        <v>9544</v>
      </c>
      <c r="E645" s="118">
        <v>252</v>
      </c>
      <c r="F645" s="40">
        <f t="shared" si="77"/>
        <v>2.6404023470243086E-2</v>
      </c>
      <c r="G645" s="72">
        <v>183</v>
      </c>
      <c r="H645" s="40">
        <f t="shared" si="78"/>
        <v>1.9174350377200337E-2</v>
      </c>
      <c r="I645" s="171">
        <v>956</v>
      </c>
      <c r="J645" s="73">
        <f t="shared" si="83"/>
        <v>0.10016764459346186</v>
      </c>
      <c r="K645" s="69">
        <v>8912</v>
      </c>
      <c r="L645" s="74">
        <f t="shared" si="84"/>
        <v>0.93378038558256493</v>
      </c>
      <c r="M645" s="72">
        <v>114</v>
      </c>
      <c r="N645" s="40">
        <f t="shared" si="79"/>
        <v>1.1944677284157585E-2</v>
      </c>
      <c r="O645" s="72">
        <v>23</v>
      </c>
      <c r="P645" s="40">
        <f t="shared" si="80"/>
        <v>2.4098910310142497E-3</v>
      </c>
      <c r="Q645" s="72">
        <v>1</v>
      </c>
      <c r="R645" s="40">
        <f t="shared" si="81"/>
        <v>1.0477787091366304E-4</v>
      </c>
      <c r="S645" s="72">
        <v>494</v>
      </c>
      <c r="T645" s="73">
        <f t="shared" si="82"/>
        <v>5.1760268231349542E-2</v>
      </c>
      <c r="U645" s="42"/>
      <c r="V645" s="42"/>
      <c r="W645" s="42"/>
    </row>
    <row r="646" spans="2:23" ht="12.75">
      <c r="B646" s="69" t="s">
        <v>807</v>
      </c>
      <c r="C646" s="119" t="str">
        <f>VLOOKUP(B646,[1]Sheet1!$A$2:$B$1929,2,FALSE)</f>
        <v>Minor Hip Procedures for Non-Trauma, Category 2, 19 years and over with CC</v>
      </c>
      <c r="D646" s="71">
        <v>1720</v>
      </c>
      <c r="E646" s="118">
        <v>45</v>
      </c>
      <c r="F646" s="40">
        <f t="shared" si="77"/>
        <v>2.616279069767442E-2</v>
      </c>
      <c r="G646" s="72">
        <v>33</v>
      </c>
      <c r="H646" s="40">
        <f t="shared" si="78"/>
        <v>1.9186046511627908E-2</v>
      </c>
      <c r="I646" s="171">
        <v>85</v>
      </c>
      <c r="J646" s="73">
        <f t="shared" si="83"/>
        <v>4.9418604651162788E-2</v>
      </c>
      <c r="K646" s="69">
        <v>1402</v>
      </c>
      <c r="L646" s="74">
        <f t="shared" si="84"/>
        <v>0.81511627906976747</v>
      </c>
      <c r="M646" s="72">
        <v>111</v>
      </c>
      <c r="N646" s="40">
        <f t="shared" si="79"/>
        <v>6.4534883720930233E-2</v>
      </c>
      <c r="O646" s="72">
        <v>145</v>
      </c>
      <c r="P646" s="40">
        <f t="shared" si="80"/>
        <v>8.4302325581395346E-2</v>
      </c>
      <c r="Q646" s="72">
        <v>11</v>
      </c>
      <c r="R646" s="40">
        <f t="shared" si="81"/>
        <v>6.3953488372093022E-3</v>
      </c>
      <c r="S646" s="72">
        <v>51</v>
      </c>
      <c r="T646" s="73">
        <f t="shared" si="82"/>
        <v>2.9651162790697676E-2</v>
      </c>
      <c r="U646" s="42"/>
      <c r="V646" s="42"/>
      <c r="W646" s="42"/>
    </row>
    <row r="647" spans="2:23" ht="12.75">
      <c r="B647" s="69" t="s">
        <v>808</v>
      </c>
      <c r="C647" s="119" t="str">
        <f>VLOOKUP(B647,[1]Sheet1!$A$2:$B$1929,2,FALSE)</f>
        <v>Minor Hip Procedures for Non-Trauma, Category 2, 19 years and over without CC</v>
      </c>
      <c r="D647" s="71">
        <v>6128</v>
      </c>
      <c r="E647" s="118">
        <v>88</v>
      </c>
      <c r="F647" s="40">
        <f t="shared" si="77"/>
        <v>1.4360313315926894E-2</v>
      </c>
      <c r="G647" s="72">
        <v>64</v>
      </c>
      <c r="H647" s="40">
        <f t="shared" si="78"/>
        <v>1.0443864229765013E-2</v>
      </c>
      <c r="I647" s="171">
        <v>102</v>
      </c>
      <c r="J647" s="73">
        <f t="shared" si="83"/>
        <v>1.6644908616187989E-2</v>
      </c>
      <c r="K647" s="69">
        <v>5570</v>
      </c>
      <c r="L647" s="74">
        <f t="shared" si="84"/>
        <v>0.90894255874673624</v>
      </c>
      <c r="M647" s="72">
        <v>76</v>
      </c>
      <c r="N647" s="40">
        <f t="shared" si="79"/>
        <v>1.2402088772845953E-2</v>
      </c>
      <c r="O647" s="72">
        <v>22</v>
      </c>
      <c r="P647" s="40">
        <f t="shared" si="80"/>
        <v>3.5900783289817234E-3</v>
      </c>
      <c r="Q647" s="72">
        <v>1</v>
      </c>
      <c r="R647" s="40">
        <f t="shared" si="81"/>
        <v>1.6318537859007833E-4</v>
      </c>
      <c r="S647" s="72">
        <v>459</v>
      </c>
      <c r="T647" s="73">
        <f t="shared" si="82"/>
        <v>7.4902088772845959E-2</v>
      </c>
      <c r="U647" s="42"/>
      <c r="V647" s="42"/>
      <c r="W647" s="42"/>
    </row>
    <row r="648" spans="2:23" ht="12.75">
      <c r="B648" s="69" t="s">
        <v>809</v>
      </c>
      <c r="C648" s="119" t="str">
        <f>VLOOKUP(B648,[1]Sheet1!$A$2:$B$1929,2,FALSE)</f>
        <v>Minor Hip Procedures for Non-Trauma, Category 2, 18 years and under with CC</v>
      </c>
      <c r="D648" s="71">
        <v>116</v>
      </c>
      <c r="E648" s="118">
        <v>42</v>
      </c>
      <c r="F648" s="40">
        <f t="shared" si="77"/>
        <v>0.36206896551724138</v>
      </c>
      <c r="G648" s="72">
        <v>29</v>
      </c>
      <c r="H648" s="40">
        <f t="shared" si="78"/>
        <v>0.25</v>
      </c>
      <c r="I648" s="171">
        <v>61</v>
      </c>
      <c r="J648" s="73">
        <f t="shared" si="83"/>
        <v>0.52586206896551724</v>
      </c>
      <c r="K648" s="69">
        <v>100</v>
      </c>
      <c r="L648" s="74">
        <f t="shared" si="84"/>
        <v>0.86206896551724133</v>
      </c>
      <c r="M648" s="72">
        <v>3</v>
      </c>
      <c r="N648" s="40">
        <f t="shared" si="79"/>
        <v>2.5862068965517241E-2</v>
      </c>
      <c r="O648" s="72">
        <v>7</v>
      </c>
      <c r="P648" s="40">
        <f t="shared" si="80"/>
        <v>6.0344827586206899E-2</v>
      </c>
      <c r="Q648" s="72">
        <v>2</v>
      </c>
      <c r="R648" s="40">
        <f t="shared" si="81"/>
        <v>1.7241379310344827E-2</v>
      </c>
      <c r="S648" s="72">
        <v>4</v>
      </c>
      <c r="T648" s="73">
        <f t="shared" si="82"/>
        <v>3.4482758620689655E-2</v>
      </c>
      <c r="U648" s="42"/>
      <c r="V648" s="42"/>
      <c r="W648" s="42"/>
    </row>
    <row r="649" spans="2:23" ht="12.75">
      <c r="B649" s="69" t="s">
        <v>810</v>
      </c>
      <c r="C649" s="119" t="str">
        <f>VLOOKUP(B649,[1]Sheet1!$A$2:$B$1929,2,FALSE)</f>
        <v>Minor Hip Procedures for Non-Trauma, Category 2, 18 years and under without CC</v>
      </c>
      <c r="D649" s="71">
        <v>1255</v>
      </c>
      <c r="E649" s="118">
        <v>264</v>
      </c>
      <c r="F649" s="40">
        <f t="shared" si="77"/>
        <v>0.21035856573705181</v>
      </c>
      <c r="G649" s="72">
        <v>181</v>
      </c>
      <c r="H649" s="40">
        <f t="shared" si="78"/>
        <v>0.14422310756972112</v>
      </c>
      <c r="I649" s="171">
        <v>768</v>
      </c>
      <c r="J649" s="73">
        <f t="shared" si="83"/>
        <v>0.61195219123505973</v>
      </c>
      <c r="K649" s="69">
        <v>1222</v>
      </c>
      <c r="L649" s="74">
        <f t="shared" si="84"/>
        <v>0.97370517928286848</v>
      </c>
      <c r="M649" s="72">
        <v>18</v>
      </c>
      <c r="N649" s="40">
        <f t="shared" si="79"/>
        <v>1.4342629482071713E-2</v>
      </c>
      <c r="O649" s="72">
        <v>12</v>
      </c>
      <c r="P649" s="40">
        <f t="shared" si="80"/>
        <v>9.5617529880478083E-3</v>
      </c>
      <c r="Q649" s="72">
        <v>1</v>
      </c>
      <c r="R649" s="40">
        <f t="shared" si="81"/>
        <v>7.9681274900398409E-4</v>
      </c>
      <c r="S649" s="72">
        <v>2</v>
      </c>
      <c r="T649" s="73">
        <f t="shared" si="82"/>
        <v>1.5936254980079682E-3</v>
      </c>
      <c r="U649" s="42"/>
      <c r="V649" s="42"/>
      <c r="W649" s="42"/>
    </row>
    <row r="650" spans="2:23" ht="12.75">
      <c r="B650" s="69" t="s">
        <v>811</v>
      </c>
      <c r="C650" s="119" t="str">
        <f>VLOOKUP(B650,[1]Sheet1!$A$2:$B$1929,2,FALSE)</f>
        <v>Minor Hip Procedures for Non-Trauma, Category 1, with CC</v>
      </c>
      <c r="D650" s="71">
        <v>815</v>
      </c>
      <c r="E650" s="118">
        <v>167</v>
      </c>
      <c r="F650" s="40">
        <f t="shared" si="77"/>
        <v>0.20490797546012271</v>
      </c>
      <c r="G650" s="72">
        <v>143</v>
      </c>
      <c r="H650" s="40">
        <f t="shared" si="78"/>
        <v>0.17546012269938649</v>
      </c>
      <c r="I650" s="171">
        <v>125</v>
      </c>
      <c r="J650" s="73">
        <f t="shared" si="83"/>
        <v>0.15337423312883436</v>
      </c>
      <c r="K650" s="69">
        <v>661</v>
      </c>
      <c r="L650" s="74">
        <f t="shared" si="84"/>
        <v>0.81104294478527605</v>
      </c>
      <c r="M650" s="72">
        <v>67</v>
      </c>
      <c r="N650" s="40">
        <f t="shared" si="79"/>
        <v>8.2208588957055212E-2</v>
      </c>
      <c r="O650" s="72">
        <v>73</v>
      </c>
      <c r="P650" s="40">
        <f t="shared" si="80"/>
        <v>8.957055214723926E-2</v>
      </c>
      <c r="Q650" s="72">
        <v>11</v>
      </c>
      <c r="R650" s="40">
        <f t="shared" si="81"/>
        <v>1.3496932515337423E-2</v>
      </c>
      <c r="S650" s="72">
        <v>3</v>
      </c>
      <c r="T650" s="73">
        <f t="shared" si="82"/>
        <v>3.6809815950920245E-3</v>
      </c>
      <c r="U650" s="42"/>
      <c r="V650" s="42"/>
      <c r="W650" s="42"/>
    </row>
    <row r="651" spans="2:23" ht="12.75">
      <c r="B651" s="69" t="s">
        <v>812</v>
      </c>
      <c r="C651" s="119" t="str">
        <f>VLOOKUP(B651,[1]Sheet1!$A$2:$B$1929,2,FALSE)</f>
        <v>Minor Hip Procedures for Non-Trauma, Category 1, without CC</v>
      </c>
      <c r="D651" s="71">
        <v>3057</v>
      </c>
      <c r="E651" s="118">
        <v>700</v>
      </c>
      <c r="F651" s="40">
        <f t="shared" ref="F651:F714" si="85">E651/$D651</f>
        <v>0.22898266274124959</v>
      </c>
      <c r="G651" s="72">
        <v>608</v>
      </c>
      <c r="H651" s="40">
        <f t="shared" ref="H651:H714" si="86">G651/$D651</f>
        <v>0.19888779849525678</v>
      </c>
      <c r="I651" s="171">
        <v>465</v>
      </c>
      <c r="J651" s="73">
        <f t="shared" si="83"/>
        <v>0.1521099116781158</v>
      </c>
      <c r="K651" s="69">
        <v>2768</v>
      </c>
      <c r="L651" s="74">
        <f t="shared" si="84"/>
        <v>0.90546287209682697</v>
      </c>
      <c r="M651" s="72">
        <v>213</v>
      </c>
      <c r="N651" s="40">
        <f t="shared" ref="N651:N714" si="87">M651/$D651</f>
        <v>6.9676153091265944E-2</v>
      </c>
      <c r="O651" s="72">
        <v>22</v>
      </c>
      <c r="P651" s="40">
        <f t="shared" ref="P651:P714" si="88">O651/$D651</f>
        <v>7.1965979718678439E-3</v>
      </c>
      <c r="Q651" s="72">
        <v>4</v>
      </c>
      <c r="R651" s="40">
        <f t="shared" ref="R651:R714" si="89">Q651/$D651</f>
        <v>1.3084723585214263E-3</v>
      </c>
      <c r="S651" s="72">
        <v>50</v>
      </c>
      <c r="T651" s="73">
        <f t="shared" ref="T651:T714" si="90">S651/$D651</f>
        <v>1.6355904481517827E-2</v>
      </c>
      <c r="U651" s="42"/>
      <c r="V651" s="42"/>
      <c r="W651" s="42"/>
    </row>
    <row r="652" spans="2:23" ht="12.75">
      <c r="B652" s="69" t="s">
        <v>813</v>
      </c>
      <c r="C652" s="119" t="str">
        <f>VLOOKUP(B652,[1]Sheet1!$A$2:$B$1929,2,FALSE)</f>
        <v>Minimal Hip Procedures for Non-Trauma, with length of stay 1 day or less</v>
      </c>
      <c r="D652" s="71">
        <v>17379</v>
      </c>
      <c r="E652" s="118">
        <v>79</v>
      </c>
      <c r="F652" s="40">
        <f t="shared" si="85"/>
        <v>4.5457160941366013E-3</v>
      </c>
      <c r="G652" s="72">
        <v>56</v>
      </c>
      <c r="H652" s="40">
        <f t="shared" si="86"/>
        <v>3.2222797629322744E-3</v>
      </c>
      <c r="I652" s="171">
        <v>411</v>
      </c>
      <c r="J652" s="73">
        <f t="shared" ref="J652:J715" si="91">I652/$D652</f>
        <v>2.36492318315208E-2</v>
      </c>
      <c r="K652" s="69">
        <v>14967</v>
      </c>
      <c r="L652" s="74">
        <f t="shared" si="84"/>
        <v>0.86121180735370273</v>
      </c>
      <c r="M652" s="72">
        <v>86</v>
      </c>
      <c r="N652" s="40">
        <f t="shared" si="87"/>
        <v>4.9485010645031356E-3</v>
      </c>
      <c r="O652" s="72">
        <v>8</v>
      </c>
      <c r="P652" s="40">
        <f t="shared" si="88"/>
        <v>4.6032568041889639E-4</v>
      </c>
      <c r="Q652" s="72">
        <v>2</v>
      </c>
      <c r="R652" s="40">
        <f t="shared" si="89"/>
        <v>1.150814201047241E-4</v>
      </c>
      <c r="S652" s="72">
        <v>2316</v>
      </c>
      <c r="T652" s="73">
        <f t="shared" si="90"/>
        <v>0.13326428448127051</v>
      </c>
      <c r="U652" s="42"/>
      <c r="V652" s="42"/>
      <c r="W652" s="42"/>
    </row>
    <row r="653" spans="2:23" ht="12.75">
      <c r="B653" s="69" t="s">
        <v>814</v>
      </c>
      <c r="C653" s="119" t="str">
        <f>VLOOKUP(B653,[1]Sheet1!$A$2:$B$1929,2,FALSE)</f>
        <v>Major Knee Procedures for Non-Trauma, Category 2, with Major CC</v>
      </c>
      <c r="D653" s="71">
        <v>4332</v>
      </c>
      <c r="E653" s="118">
        <v>33</v>
      </c>
      <c r="F653" s="40">
        <f t="shared" si="85"/>
        <v>7.6177285318559558E-3</v>
      </c>
      <c r="G653" s="72">
        <v>29</v>
      </c>
      <c r="H653" s="40">
        <f t="shared" si="86"/>
        <v>6.6943674976915977E-3</v>
      </c>
      <c r="I653" s="171">
        <v>133</v>
      </c>
      <c r="J653" s="73">
        <f t="shared" si="91"/>
        <v>3.0701754385964911E-2</v>
      </c>
      <c r="K653" s="69">
        <v>3928</v>
      </c>
      <c r="L653" s="74">
        <f t="shared" si="84"/>
        <v>0.90674053554939982</v>
      </c>
      <c r="M653" s="72">
        <v>12</v>
      </c>
      <c r="N653" s="40">
        <f t="shared" si="87"/>
        <v>2.7700831024930748E-3</v>
      </c>
      <c r="O653" s="72">
        <v>17</v>
      </c>
      <c r="P653" s="40">
        <f t="shared" si="88"/>
        <v>3.9242843951985225E-3</v>
      </c>
      <c r="Q653" s="72">
        <v>1</v>
      </c>
      <c r="R653" s="40">
        <f t="shared" si="89"/>
        <v>2.3084025854108956E-4</v>
      </c>
      <c r="S653" s="72">
        <v>374</v>
      </c>
      <c r="T653" s="73">
        <f t="shared" si="90"/>
        <v>8.6334256694367492E-2</v>
      </c>
      <c r="U653" s="42"/>
      <c r="V653" s="42"/>
      <c r="W653" s="42"/>
    </row>
    <row r="654" spans="2:23" ht="12.75">
      <c r="B654" s="69" t="s">
        <v>815</v>
      </c>
      <c r="C654" s="119" t="str">
        <f>VLOOKUP(B654,[1]Sheet1!$A$2:$B$1929,2,FALSE)</f>
        <v>Major Knee Procedures for Non-Trauma, Category 2, with CC</v>
      </c>
      <c r="D654" s="71">
        <v>13371</v>
      </c>
      <c r="E654" s="118">
        <v>15</v>
      </c>
      <c r="F654" s="40">
        <f t="shared" si="85"/>
        <v>1.121830827911151E-3</v>
      </c>
      <c r="G654" s="72">
        <v>14</v>
      </c>
      <c r="H654" s="40">
        <f t="shared" si="86"/>
        <v>1.0470421060504076E-3</v>
      </c>
      <c r="I654" s="171">
        <v>76</v>
      </c>
      <c r="J654" s="73">
        <f t="shared" si="91"/>
        <v>5.683942861416498E-3</v>
      </c>
      <c r="K654" s="69">
        <v>11567</v>
      </c>
      <c r="L654" s="74">
        <f t="shared" si="84"/>
        <v>0.86508114576321893</v>
      </c>
      <c r="M654" s="72">
        <v>7</v>
      </c>
      <c r="N654" s="40">
        <f t="shared" si="87"/>
        <v>5.2352105302520379E-4</v>
      </c>
      <c r="O654" s="72">
        <v>13</v>
      </c>
      <c r="P654" s="40">
        <f t="shared" si="88"/>
        <v>9.722533841896642E-4</v>
      </c>
      <c r="Q654" s="72">
        <v>1</v>
      </c>
      <c r="R654" s="40">
        <f t="shared" si="89"/>
        <v>7.4788721860743397E-5</v>
      </c>
      <c r="S654" s="72">
        <v>1783</v>
      </c>
      <c r="T654" s="73">
        <f t="shared" si="90"/>
        <v>0.13334829107770549</v>
      </c>
      <c r="U654" s="42"/>
      <c r="V654" s="42"/>
      <c r="W654" s="42"/>
    </row>
    <row r="655" spans="2:23" ht="12.75">
      <c r="B655" s="69" t="s">
        <v>816</v>
      </c>
      <c r="C655" s="119" t="str">
        <f>VLOOKUP(B655,[1]Sheet1!$A$2:$B$1929,2,FALSE)</f>
        <v>Major Knee Procedures for Non-Trauma, Category 2, without CC</v>
      </c>
      <c r="D655" s="71">
        <v>61364</v>
      </c>
      <c r="E655" s="118">
        <v>34</v>
      </c>
      <c r="F655" s="40">
        <f t="shared" si="85"/>
        <v>5.5407079069161075E-4</v>
      </c>
      <c r="G655" s="72">
        <v>29</v>
      </c>
      <c r="H655" s="40">
        <f t="shared" si="86"/>
        <v>4.7258979206049151E-4</v>
      </c>
      <c r="I655" s="171">
        <v>177</v>
      </c>
      <c r="J655" s="73">
        <f t="shared" si="91"/>
        <v>2.8844273515416206E-3</v>
      </c>
      <c r="K655" s="69">
        <v>47931</v>
      </c>
      <c r="L655" s="74">
        <f t="shared" ref="L655:L718" si="92">K655/$D655</f>
        <v>0.78109314907763505</v>
      </c>
      <c r="M655" s="72">
        <v>3</v>
      </c>
      <c r="N655" s="40">
        <f t="shared" si="87"/>
        <v>4.8888599178671533E-5</v>
      </c>
      <c r="O655" s="72">
        <v>41</v>
      </c>
      <c r="P655" s="40">
        <f t="shared" si="88"/>
        <v>6.6814418877517764E-4</v>
      </c>
      <c r="Q655" s="72">
        <v>1</v>
      </c>
      <c r="R655" s="40">
        <f t="shared" si="89"/>
        <v>1.6296199726223845E-5</v>
      </c>
      <c r="S655" s="72">
        <v>13388</v>
      </c>
      <c r="T655" s="73">
        <f t="shared" si="90"/>
        <v>0.21817352193468484</v>
      </c>
      <c r="U655" s="42"/>
      <c r="V655" s="42"/>
      <c r="W655" s="42"/>
    </row>
    <row r="656" spans="2:23" ht="12.75">
      <c r="B656" s="69" t="s">
        <v>817</v>
      </c>
      <c r="C656" s="119" t="str">
        <f>VLOOKUP(B656,[1]Sheet1!$A$2:$B$1929,2,FALSE)</f>
        <v>Major Knee Procedures for Non-Trauma, Category 1, with CC</v>
      </c>
      <c r="D656" s="71">
        <v>3111</v>
      </c>
      <c r="E656" s="118">
        <v>84</v>
      </c>
      <c r="F656" s="40">
        <f t="shared" si="85"/>
        <v>2.7000964320154291E-2</v>
      </c>
      <c r="G656" s="72">
        <v>56</v>
      </c>
      <c r="H656" s="40">
        <f t="shared" si="86"/>
        <v>1.8000642880102859E-2</v>
      </c>
      <c r="I656" s="171">
        <v>131</v>
      </c>
      <c r="J656" s="73">
        <f t="shared" si="91"/>
        <v>4.210864673738348E-2</v>
      </c>
      <c r="K656" s="69">
        <v>2424</v>
      </c>
      <c r="L656" s="74">
        <f t="shared" si="92"/>
        <v>0.77917068466730954</v>
      </c>
      <c r="M656" s="72">
        <v>15</v>
      </c>
      <c r="N656" s="40">
        <f t="shared" si="87"/>
        <v>4.8216007714561235E-3</v>
      </c>
      <c r="O656" s="72">
        <v>108</v>
      </c>
      <c r="P656" s="40">
        <f t="shared" si="88"/>
        <v>3.4715525554484088E-2</v>
      </c>
      <c r="Q656" s="72">
        <v>9</v>
      </c>
      <c r="R656" s="40">
        <f t="shared" si="89"/>
        <v>2.8929604628736743E-3</v>
      </c>
      <c r="S656" s="72">
        <v>555</v>
      </c>
      <c r="T656" s="73">
        <f t="shared" si="90"/>
        <v>0.17839922854387658</v>
      </c>
      <c r="U656" s="42"/>
      <c r="V656" s="42"/>
      <c r="W656" s="42"/>
    </row>
    <row r="657" spans="2:23" ht="12.75">
      <c r="B657" s="69" t="s">
        <v>818</v>
      </c>
      <c r="C657" s="119" t="str">
        <f>VLOOKUP(B657,[1]Sheet1!$A$2:$B$1929,2,FALSE)</f>
        <v>Major Knee Procedures for Non-Trauma, Category 1, without CC</v>
      </c>
      <c r="D657" s="71">
        <v>39219</v>
      </c>
      <c r="E657" s="118">
        <v>229</v>
      </c>
      <c r="F657" s="40">
        <f t="shared" si="85"/>
        <v>5.8390066039419666E-3</v>
      </c>
      <c r="G657" s="72">
        <v>201</v>
      </c>
      <c r="H657" s="40">
        <f t="shared" si="86"/>
        <v>5.125066931844259E-3</v>
      </c>
      <c r="I657" s="171">
        <v>513</v>
      </c>
      <c r="J657" s="73">
        <f t="shared" si="91"/>
        <v>1.3080394706647288E-2</v>
      </c>
      <c r="K657" s="69">
        <v>27612</v>
      </c>
      <c r="L657" s="74">
        <f t="shared" si="92"/>
        <v>0.70404650807006808</v>
      </c>
      <c r="M657" s="72">
        <v>21</v>
      </c>
      <c r="N657" s="40">
        <f t="shared" si="87"/>
        <v>5.354547540732808E-4</v>
      </c>
      <c r="O657" s="72">
        <v>927</v>
      </c>
      <c r="P657" s="40">
        <f t="shared" si="88"/>
        <v>2.3636502715520539E-2</v>
      </c>
      <c r="Q657" s="72">
        <v>10</v>
      </c>
      <c r="R657" s="40">
        <f t="shared" si="89"/>
        <v>2.5497845432060988E-4</v>
      </c>
      <c r="S657" s="72">
        <v>10649</v>
      </c>
      <c r="T657" s="73">
        <f t="shared" si="90"/>
        <v>0.27152655600601749</v>
      </c>
      <c r="U657" s="42"/>
      <c r="V657" s="42"/>
      <c r="W657" s="42"/>
    </row>
    <row r="658" spans="2:23" ht="12.75">
      <c r="B658" s="69" t="s">
        <v>819</v>
      </c>
      <c r="C658" s="119" t="str">
        <f>VLOOKUP(B658,[1]Sheet1!$A$2:$B$1929,2,FALSE)</f>
        <v>Intermediate Knee Procedures for Non-Trauma, with CC</v>
      </c>
      <c r="D658" s="71">
        <v>7535</v>
      </c>
      <c r="E658" s="118">
        <v>106</v>
      </c>
      <c r="F658" s="40">
        <f t="shared" si="85"/>
        <v>1.4067684140676842E-2</v>
      </c>
      <c r="G658" s="72">
        <v>92</v>
      </c>
      <c r="H658" s="40">
        <f t="shared" si="86"/>
        <v>1.2209688122096881E-2</v>
      </c>
      <c r="I658" s="171">
        <v>191</v>
      </c>
      <c r="J658" s="73">
        <f t="shared" si="91"/>
        <v>2.5348374253483741E-2</v>
      </c>
      <c r="K658" s="69">
        <v>6387</v>
      </c>
      <c r="L658" s="74">
        <f t="shared" si="92"/>
        <v>0.84764432647644328</v>
      </c>
      <c r="M658" s="72">
        <v>135</v>
      </c>
      <c r="N658" s="40">
        <f t="shared" si="87"/>
        <v>1.7916390179163903E-2</v>
      </c>
      <c r="O658" s="72">
        <v>139</v>
      </c>
      <c r="P658" s="40">
        <f t="shared" si="88"/>
        <v>1.8447246184472462E-2</v>
      </c>
      <c r="Q658" s="72">
        <v>24</v>
      </c>
      <c r="R658" s="40">
        <f t="shared" si="89"/>
        <v>3.1851360318513604E-3</v>
      </c>
      <c r="S658" s="72">
        <v>850</v>
      </c>
      <c r="T658" s="73">
        <f t="shared" si="90"/>
        <v>0.11280690112806901</v>
      </c>
      <c r="U658" s="42"/>
      <c r="V658" s="42"/>
      <c r="W658" s="42"/>
    </row>
    <row r="659" spans="2:23" ht="12.75">
      <c r="B659" s="69" t="s">
        <v>820</v>
      </c>
      <c r="C659" s="119" t="str">
        <f>VLOOKUP(B659,[1]Sheet1!$A$2:$B$1929,2,FALSE)</f>
        <v>Intermediate Knee Procedures for Non-Trauma, without CC</v>
      </c>
      <c r="D659" s="71">
        <v>77730</v>
      </c>
      <c r="E659" s="118">
        <v>496</v>
      </c>
      <c r="F659" s="40">
        <f t="shared" si="85"/>
        <v>6.3810626527724176E-3</v>
      </c>
      <c r="G659" s="72">
        <v>401</v>
      </c>
      <c r="H659" s="40">
        <f t="shared" si="86"/>
        <v>5.1588833140357648E-3</v>
      </c>
      <c r="I659" s="171">
        <v>966</v>
      </c>
      <c r="J659" s="73">
        <f t="shared" si="91"/>
        <v>1.2427634118101119E-2</v>
      </c>
      <c r="K659" s="69">
        <v>60391</v>
      </c>
      <c r="L659" s="74">
        <f t="shared" si="92"/>
        <v>0.77693297311205456</v>
      </c>
      <c r="M659" s="72">
        <v>145</v>
      </c>
      <c r="N659" s="40">
        <f t="shared" si="87"/>
        <v>1.865431622282259E-3</v>
      </c>
      <c r="O659" s="72">
        <v>15</v>
      </c>
      <c r="P659" s="40">
        <f t="shared" si="88"/>
        <v>1.9297568506368199E-4</v>
      </c>
      <c r="Q659" s="72">
        <v>1</v>
      </c>
      <c r="R659" s="40">
        <f t="shared" si="89"/>
        <v>1.2865045670912132E-5</v>
      </c>
      <c r="S659" s="72">
        <v>17178</v>
      </c>
      <c r="T659" s="73">
        <f t="shared" si="90"/>
        <v>0.22099575453492859</v>
      </c>
      <c r="U659" s="42"/>
      <c r="V659" s="42"/>
      <c r="W659" s="42"/>
    </row>
    <row r="660" spans="2:23" ht="12.75">
      <c r="B660" s="69" t="s">
        <v>821</v>
      </c>
      <c r="C660" s="119" t="str">
        <f>VLOOKUP(B660,[1]Sheet1!$A$2:$B$1929,2,FALSE)</f>
        <v>Minor Knee Procedures for Non-Trauma, Category 2, with CC</v>
      </c>
      <c r="D660" s="71">
        <v>5976</v>
      </c>
      <c r="E660" s="118">
        <v>145</v>
      </c>
      <c r="F660" s="40">
        <f t="shared" si="85"/>
        <v>2.4263721552878179E-2</v>
      </c>
      <c r="G660" s="72">
        <v>122</v>
      </c>
      <c r="H660" s="40">
        <f t="shared" si="86"/>
        <v>2.0414993306559572E-2</v>
      </c>
      <c r="I660" s="171">
        <v>265</v>
      </c>
      <c r="J660" s="73">
        <f t="shared" si="91"/>
        <v>4.4344042838018745E-2</v>
      </c>
      <c r="K660" s="69">
        <v>5376</v>
      </c>
      <c r="L660" s="74">
        <f t="shared" si="92"/>
        <v>0.89959839357429716</v>
      </c>
      <c r="M660" s="72">
        <v>428</v>
      </c>
      <c r="N660" s="40">
        <f t="shared" si="87"/>
        <v>7.1619812583668008E-2</v>
      </c>
      <c r="O660" s="72">
        <v>48</v>
      </c>
      <c r="P660" s="40">
        <f t="shared" si="88"/>
        <v>8.0321285140562242E-3</v>
      </c>
      <c r="Q660" s="72">
        <v>7</v>
      </c>
      <c r="R660" s="40">
        <f t="shared" si="89"/>
        <v>1.1713520749665328E-3</v>
      </c>
      <c r="S660" s="72">
        <v>117</v>
      </c>
      <c r="T660" s="73">
        <f t="shared" si="90"/>
        <v>1.9578313253012049E-2</v>
      </c>
      <c r="U660" s="42"/>
      <c r="V660" s="42"/>
      <c r="W660" s="42"/>
    </row>
    <row r="661" spans="2:23" ht="12.75">
      <c r="B661" s="69" t="s">
        <v>822</v>
      </c>
      <c r="C661" s="119" t="str">
        <f>VLOOKUP(B661,[1]Sheet1!$A$2:$B$1929,2,FALSE)</f>
        <v>Minor Knee Procedures for Non-Trauma, Category 2, without CC</v>
      </c>
      <c r="D661" s="71">
        <v>20700</v>
      </c>
      <c r="E661" s="118">
        <v>323</v>
      </c>
      <c r="F661" s="40">
        <f t="shared" si="85"/>
        <v>1.5603864734299517E-2</v>
      </c>
      <c r="G661" s="72">
        <v>269</v>
      </c>
      <c r="H661" s="40">
        <f t="shared" si="86"/>
        <v>1.2995169082125604E-2</v>
      </c>
      <c r="I661" s="171">
        <v>636</v>
      </c>
      <c r="J661" s="73">
        <f t="shared" si="91"/>
        <v>3.072463768115942E-2</v>
      </c>
      <c r="K661" s="69">
        <v>18408</v>
      </c>
      <c r="L661" s="74">
        <f t="shared" si="92"/>
        <v>0.88927536231884063</v>
      </c>
      <c r="M661" s="72">
        <v>220</v>
      </c>
      <c r="N661" s="40">
        <f t="shared" si="87"/>
        <v>1.0628019323671498E-2</v>
      </c>
      <c r="O661" s="72">
        <v>20</v>
      </c>
      <c r="P661" s="40">
        <f t="shared" si="88"/>
        <v>9.6618357487922703E-4</v>
      </c>
      <c r="Q661" s="72">
        <v>0</v>
      </c>
      <c r="R661" s="40">
        <f t="shared" si="89"/>
        <v>0</v>
      </c>
      <c r="S661" s="72">
        <v>2052</v>
      </c>
      <c r="T661" s="73">
        <f t="shared" si="90"/>
        <v>9.913043478260869E-2</v>
      </c>
      <c r="U661" s="42"/>
      <c r="V661" s="42"/>
      <c r="W661" s="42"/>
    </row>
    <row r="662" spans="2:23" ht="12.75">
      <c r="B662" s="69" t="s">
        <v>823</v>
      </c>
      <c r="C662" s="119" t="str">
        <f>VLOOKUP(B662,[1]Sheet1!$A$2:$B$1929,2,FALSE)</f>
        <v>Minor Knee Procedures for Non-Trauma, Category 1, 19 years and over, with Major CC</v>
      </c>
      <c r="D662" s="71">
        <v>707</v>
      </c>
      <c r="E662" s="118">
        <v>34</v>
      </c>
      <c r="F662" s="40">
        <f t="shared" si="85"/>
        <v>4.8090523338048093E-2</v>
      </c>
      <c r="G662" s="72">
        <v>29</v>
      </c>
      <c r="H662" s="40">
        <f t="shared" si="86"/>
        <v>4.1018387553041019E-2</v>
      </c>
      <c r="I662" s="171">
        <v>45</v>
      </c>
      <c r="J662" s="73">
        <f t="shared" si="91"/>
        <v>6.3649222065063654E-2</v>
      </c>
      <c r="K662" s="69">
        <v>575</v>
      </c>
      <c r="L662" s="74">
        <f t="shared" si="92"/>
        <v>0.81329561527581329</v>
      </c>
      <c r="M662" s="72">
        <v>23</v>
      </c>
      <c r="N662" s="40">
        <f t="shared" si="87"/>
        <v>3.2531824611032531E-2</v>
      </c>
      <c r="O662" s="72">
        <v>90</v>
      </c>
      <c r="P662" s="40">
        <f t="shared" si="88"/>
        <v>0.12729844413012731</v>
      </c>
      <c r="Q662" s="72">
        <v>8</v>
      </c>
      <c r="R662" s="40">
        <f t="shared" si="89"/>
        <v>1.1315417256011316E-2</v>
      </c>
      <c r="S662" s="72">
        <v>11</v>
      </c>
      <c r="T662" s="73">
        <f t="shared" si="90"/>
        <v>1.5558698727015558E-2</v>
      </c>
      <c r="U662" s="42"/>
      <c r="V662" s="42"/>
      <c r="W662" s="42"/>
    </row>
    <row r="663" spans="2:23" ht="12.75">
      <c r="B663" s="69" t="s">
        <v>824</v>
      </c>
      <c r="C663" s="119" t="str">
        <f>VLOOKUP(B663,[1]Sheet1!$A$2:$B$1929,2,FALSE)</f>
        <v>Minor Knee Procedures for Non-Trauma, Category 1, 19 years and over, with Intermediate CC</v>
      </c>
      <c r="D663" s="71">
        <v>760</v>
      </c>
      <c r="E663" s="118">
        <v>38</v>
      </c>
      <c r="F663" s="40">
        <f t="shared" si="85"/>
        <v>0.05</v>
      </c>
      <c r="G663" s="72">
        <v>37</v>
      </c>
      <c r="H663" s="40">
        <f t="shared" si="86"/>
        <v>4.8684210526315788E-2</v>
      </c>
      <c r="I663" s="171">
        <v>6</v>
      </c>
      <c r="J663" s="73">
        <f t="shared" si="91"/>
        <v>7.8947368421052634E-3</v>
      </c>
      <c r="K663" s="69">
        <v>698</v>
      </c>
      <c r="L663" s="74">
        <f t="shared" si="92"/>
        <v>0.91842105263157892</v>
      </c>
      <c r="M663" s="72">
        <v>1</v>
      </c>
      <c r="N663" s="40">
        <f t="shared" si="87"/>
        <v>1.3157894736842105E-3</v>
      </c>
      <c r="O663" s="72">
        <v>17</v>
      </c>
      <c r="P663" s="40">
        <f t="shared" si="88"/>
        <v>2.2368421052631579E-2</v>
      </c>
      <c r="Q663" s="72">
        <v>2</v>
      </c>
      <c r="R663" s="40">
        <f t="shared" si="89"/>
        <v>2.631578947368421E-3</v>
      </c>
      <c r="S663" s="72">
        <v>42</v>
      </c>
      <c r="T663" s="73">
        <f t="shared" si="90"/>
        <v>5.526315789473684E-2</v>
      </c>
      <c r="U663" s="42"/>
      <c r="V663" s="42"/>
      <c r="W663" s="42"/>
    </row>
    <row r="664" spans="2:23" ht="12.75">
      <c r="B664" s="69" t="s">
        <v>825</v>
      </c>
      <c r="C664" s="119" t="str">
        <f>VLOOKUP(B664,[1]Sheet1!$A$2:$B$1929,2,FALSE)</f>
        <v>Minor Knee Procedures for Non-Trauma, Category 1, 19 years and over, without CC</v>
      </c>
      <c r="D664" s="71">
        <v>8201</v>
      </c>
      <c r="E664" s="118">
        <v>337</v>
      </c>
      <c r="F664" s="40">
        <f t="shared" si="85"/>
        <v>4.1092549689062306E-2</v>
      </c>
      <c r="G664" s="72">
        <v>285</v>
      </c>
      <c r="H664" s="40">
        <f t="shared" si="86"/>
        <v>3.475185952932569E-2</v>
      </c>
      <c r="I664" s="171">
        <v>36</v>
      </c>
      <c r="J664" s="73">
        <f t="shared" si="91"/>
        <v>4.3897085721253505E-3</v>
      </c>
      <c r="K664" s="69">
        <v>7496</v>
      </c>
      <c r="L664" s="74">
        <f t="shared" si="92"/>
        <v>0.91403487379587856</v>
      </c>
      <c r="M664" s="72">
        <v>33</v>
      </c>
      <c r="N664" s="40">
        <f t="shared" si="87"/>
        <v>4.0238995244482384E-3</v>
      </c>
      <c r="O664" s="72">
        <v>12</v>
      </c>
      <c r="P664" s="40">
        <f t="shared" si="88"/>
        <v>1.4632361907084503E-3</v>
      </c>
      <c r="Q664" s="72">
        <v>2</v>
      </c>
      <c r="R664" s="40">
        <f t="shared" si="89"/>
        <v>2.4387269845140838E-4</v>
      </c>
      <c r="S664" s="72">
        <v>658</v>
      </c>
      <c r="T664" s="73">
        <f t="shared" si="90"/>
        <v>8.0234117790513357E-2</v>
      </c>
      <c r="U664" s="42"/>
      <c r="V664" s="42"/>
      <c r="W664" s="42"/>
    </row>
    <row r="665" spans="2:23" ht="12.75">
      <c r="B665" s="69" t="s">
        <v>826</v>
      </c>
      <c r="C665" s="119" t="str">
        <f>VLOOKUP(B665,[1]Sheet1!$A$2:$B$1929,2,FALSE)</f>
        <v>Minor Knee Procedures for Non-Trauma, Category 1, 18 years and under, with Major CC</v>
      </c>
      <c r="D665" s="71">
        <v>56</v>
      </c>
      <c r="E665" s="118">
        <v>9</v>
      </c>
      <c r="F665" s="40">
        <f t="shared" si="85"/>
        <v>0.16071428571428573</v>
      </c>
      <c r="G665" s="72">
        <v>9</v>
      </c>
      <c r="H665" s="40">
        <f t="shared" si="86"/>
        <v>0.16071428571428573</v>
      </c>
      <c r="I665" s="171">
        <v>21</v>
      </c>
      <c r="J665" s="73">
        <f t="shared" si="91"/>
        <v>0.375</v>
      </c>
      <c r="K665" s="69">
        <v>46</v>
      </c>
      <c r="L665" s="74">
        <f t="shared" si="92"/>
        <v>0.8214285714285714</v>
      </c>
      <c r="M665" s="72">
        <v>4</v>
      </c>
      <c r="N665" s="40">
        <f t="shared" si="87"/>
        <v>7.1428571428571425E-2</v>
      </c>
      <c r="O665" s="72">
        <v>2</v>
      </c>
      <c r="P665" s="40">
        <f t="shared" si="88"/>
        <v>3.5714285714285712E-2</v>
      </c>
      <c r="Q665" s="72">
        <v>1</v>
      </c>
      <c r="R665" s="40">
        <f t="shared" si="89"/>
        <v>1.7857142857142856E-2</v>
      </c>
      <c r="S665" s="72">
        <v>3</v>
      </c>
      <c r="T665" s="73">
        <f t="shared" si="90"/>
        <v>5.3571428571428568E-2</v>
      </c>
      <c r="U665" s="42"/>
      <c r="V665" s="42"/>
      <c r="W665" s="42"/>
    </row>
    <row r="666" spans="2:23" ht="12.75">
      <c r="B666" s="69" t="s">
        <v>827</v>
      </c>
      <c r="C666" s="119" t="str">
        <f>VLOOKUP(B666,[1]Sheet1!$A$2:$B$1929,2,FALSE)</f>
        <v>Minor Knee Procedures for Non-Trauma, Category 1, 18 years and under, with Intermediate CC</v>
      </c>
      <c r="D666" s="71">
        <v>26</v>
      </c>
      <c r="E666" s="118">
        <v>6</v>
      </c>
      <c r="F666" s="40">
        <f t="shared" si="85"/>
        <v>0.23076923076923078</v>
      </c>
      <c r="G666" s="72">
        <v>6</v>
      </c>
      <c r="H666" s="40">
        <f t="shared" si="86"/>
        <v>0.23076923076923078</v>
      </c>
      <c r="I666" s="171">
        <v>5</v>
      </c>
      <c r="J666" s="73">
        <f t="shared" si="91"/>
        <v>0.19230769230769232</v>
      </c>
      <c r="K666" s="69">
        <v>25</v>
      </c>
      <c r="L666" s="74">
        <f t="shared" si="92"/>
        <v>0.96153846153846156</v>
      </c>
      <c r="M666" s="72">
        <v>0</v>
      </c>
      <c r="N666" s="40">
        <f t="shared" si="87"/>
        <v>0</v>
      </c>
      <c r="O666" s="72">
        <v>0</v>
      </c>
      <c r="P666" s="40">
        <f t="shared" si="88"/>
        <v>0</v>
      </c>
      <c r="Q666" s="72">
        <v>0</v>
      </c>
      <c r="R666" s="40">
        <f t="shared" si="89"/>
        <v>0</v>
      </c>
      <c r="S666" s="72">
        <v>1</v>
      </c>
      <c r="T666" s="73">
        <f t="shared" si="90"/>
        <v>3.8461538461538464E-2</v>
      </c>
      <c r="U666" s="42"/>
      <c r="V666" s="42"/>
      <c r="W666" s="42"/>
    </row>
    <row r="667" spans="2:23" ht="12.75">
      <c r="B667" s="69" t="s">
        <v>828</v>
      </c>
      <c r="C667" s="119" t="str">
        <f>VLOOKUP(B667,[1]Sheet1!$A$2:$B$1929,2,FALSE)</f>
        <v>Minor Knee Procedures for Non-Trauma, Category 1, 18 years and under, without CC</v>
      </c>
      <c r="D667" s="71">
        <v>1035</v>
      </c>
      <c r="E667" s="118">
        <v>53</v>
      </c>
      <c r="F667" s="40">
        <f t="shared" si="85"/>
        <v>5.1207729468599035E-2</v>
      </c>
      <c r="G667" s="72">
        <v>39</v>
      </c>
      <c r="H667" s="40">
        <f t="shared" si="86"/>
        <v>3.7681159420289857E-2</v>
      </c>
      <c r="I667" s="171">
        <v>76</v>
      </c>
      <c r="J667" s="73">
        <f t="shared" si="91"/>
        <v>7.3429951690821255E-2</v>
      </c>
      <c r="K667" s="69">
        <v>1001</v>
      </c>
      <c r="L667" s="74">
        <f t="shared" si="92"/>
        <v>0.96714975845410633</v>
      </c>
      <c r="M667" s="72">
        <v>22</v>
      </c>
      <c r="N667" s="40">
        <f t="shared" si="87"/>
        <v>2.1256038647342997E-2</v>
      </c>
      <c r="O667" s="72">
        <v>1</v>
      </c>
      <c r="P667" s="40">
        <f t="shared" si="88"/>
        <v>9.6618357487922703E-4</v>
      </c>
      <c r="Q667" s="72">
        <v>0</v>
      </c>
      <c r="R667" s="40">
        <f t="shared" si="89"/>
        <v>0</v>
      </c>
      <c r="S667" s="72">
        <v>11</v>
      </c>
      <c r="T667" s="73">
        <f t="shared" si="90"/>
        <v>1.0628019323671498E-2</v>
      </c>
      <c r="U667" s="42"/>
      <c r="V667" s="42"/>
      <c r="W667" s="42"/>
    </row>
    <row r="668" spans="2:23" ht="12.75">
      <c r="B668" s="69" t="s">
        <v>829</v>
      </c>
      <c r="C668" s="119" t="str">
        <f>VLOOKUP(B668,[1]Sheet1!$A$2:$B$1929,2,FALSE)</f>
        <v>Minimal Knee Procedures for Non-Trauma, with length of stay 1 day or less</v>
      </c>
      <c r="D668" s="71">
        <v>11810</v>
      </c>
      <c r="E668" s="118">
        <v>75</v>
      </c>
      <c r="F668" s="40">
        <f t="shared" si="85"/>
        <v>6.3505503810330228E-3</v>
      </c>
      <c r="G668" s="72">
        <v>74</v>
      </c>
      <c r="H668" s="40">
        <f t="shared" si="86"/>
        <v>6.2658763759525825E-3</v>
      </c>
      <c r="I668" s="171">
        <v>131</v>
      </c>
      <c r="J668" s="73">
        <f t="shared" si="91"/>
        <v>1.109229466553768E-2</v>
      </c>
      <c r="K668" s="69">
        <v>10380</v>
      </c>
      <c r="L668" s="74">
        <f t="shared" si="92"/>
        <v>0.87891617273497036</v>
      </c>
      <c r="M668" s="72">
        <v>53</v>
      </c>
      <c r="N668" s="40">
        <f t="shared" si="87"/>
        <v>4.487722269263336E-3</v>
      </c>
      <c r="O668" s="72">
        <v>36</v>
      </c>
      <c r="P668" s="40">
        <f t="shared" si="88"/>
        <v>3.048264182895851E-3</v>
      </c>
      <c r="Q668" s="72">
        <v>2</v>
      </c>
      <c r="R668" s="40">
        <f t="shared" si="89"/>
        <v>1.6934801016088062E-4</v>
      </c>
      <c r="S668" s="72">
        <v>1339</v>
      </c>
      <c r="T668" s="73">
        <f t="shared" si="90"/>
        <v>0.11337849280270956</v>
      </c>
      <c r="U668" s="42"/>
      <c r="V668" s="42"/>
      <c r="W668" s="42"/>
    </row>
    <row r="669" spans="2:23" ht="12.75">
      <c r="B669" s="69" t="s">
        <v>830</v>
      </c>
      <c r="C669" s="119" t="str">
        <f>VLOOKUP(B669,[1]Sheet1!$A$2:$B$1929,2,FALSE)</f>
        <v>Major Foot Procedures for Non-Trauma</v>
      </c>
      <c r="D669" s="71">
        <v>8648</v>
      </c>
      <c r="E669" s="118">
        <v>251</v>
      </c>
      <c r="F669" s="40">
        <f t="shared" si="85"/>
        <v>2.902405180388529E-2</v>
      </c>
      <c r="G669" s="72">
        <v>226</v>
      </c>
      <c r="H669" s="40">
        <f t="shared" si="86"/>
        <v>2.6133209990749307E-2</v>
      </c>
      <c r="I669" s="171">
        <v>622</v>
      </c>
      <c r="J669" s="73">
        <f t="shared" si="91"/>
        <v>7.1924144310823307E-2</v>
      </c>
      <c r="K669" s="69">
        <v>6954</v>
      </c>
      <c r="L669" s="74">
        <f t="shared" si="92"/>
        <v>0.80411655874190568</v>
      </c>
      <c r="M669" s="72">
        <v>91</v>
      </c>
      <c r="N669" s="40">
        <f t="shared" si="87"/>
        <v>1.0522664199814987E-2</v>
      </c>
      <c r="O669" s="72">
        <v>133</v>
      </c>
      <c r="P669" s="40">
        <f t="shared" si="88"/>
        <v>1.5379278445883441E-2</v>
      </c>
      <c r="Q669" s="72">
        <v>1</v>
      </c>
      <c r="R669" s="40">
        <f t="shared" si="89"/>
        <v>1.1563367252543941E-4</v>
      </c>
      <c r="S669" s="72">
        <v>1469</v>
      </c>
      <c r="T669" s="73">
        <f t="shared" si="90"/>
        <v>0.16986586493987049</v>
      </c>
      <c r="U669" s="42"/>
      <c r="V669" s="42"/>
      <c r="W669" s="42"/>
    </row>
    <row r="670" spans="2:23" ht="12.75">
      <c r="B670" s="69" t="s">
        <v>831</v>
      </c>
      <c r="C670" s="119" t="str">
        <f>VLOOKUP(B670,[1]Sheet1!$A$2:$B$1929,2,FALSE)</f>
        <v>Intermediate Foot Procedures for Non-Trauma, Category 2, 19 years and over</v>
      </c>
      <c r="D670" s="71">
        <v>21196</v>
      </c>
      <c r="E670" s="118">
        <v>35</v>
      </c>
      <c r="F670" s="40">
        <f t="shared" si="85"/>
        <v>1.6512549537648614E-3</v>
      </c>
      <c r="G670" s="72">
        <v>29</v>
      </c>
      <c r="H670" s="40">
        <f t="shared" si="86"/>
        <v>1.3681826759765993E-3</v>
      </c>
      <c r="I670" s="171">
        <v>174</v>
      </c>
      <c r="J670" s="73">
        <f t="shared" si="91"/>
        <v>8.2090960558595955E-3</v>
      </c>
      <c r="K670" s="69">
        <v>16799</v>
      </c>
      <c r="L670" s="74">
        <f t="shared" si="92"/>
        <v>0.79255519909416872</v>
      </c>
      <c r="M670" s="72">
        <v>492</v>
      </c>
      <c r="N670" s="40">
        <f t="shared" si="87"/>
        <v>2.3211926778637478E-2</v>
      </c>
      <c r="O670" s="72">
        <v>12</v>
      </c>
      <c r="P670" s="40">
        <f t="shared" si="88"/>
        <v>5.6614455557652389E-4</v>
      </c>
      <c r="Q670" s="72">
        <v>3</v>
      </c>
      <c r="R670" s="40">
        <f t="shared" si="89"/>
        <v>1.4153613889413097E-4</v>
      </c>
      <c r="S670" s="72">
        <v>3890</v>
      </c>
      <c r="T670" s="73">
        <f t="shared" si="90"/>
        <v>0.18352519343272317</v>
      </c>
      <c r="U670" s="42"/>
      <c r="V670" s="42"/>
      <c r="W670" s="42"/>
    </row>
    <row r="671" spans="2:23" ht="12.75">
      <c r="B671" s="69" t="s">
        <v>832</v>
      </c>
      <c r="C671" s="119" t="str">
        <f>VLOOKUP(B671,[1]Sheet1!$A$2:$B$1929,2,FALSE)</f>
        <v>Intermediate Foot Procedures for Non-Trauma, Category 2, 18 years and under</v>
      </c>
      <c r="D671" s="71">
        <v>1054</v>
      </c>
      <c r="E671" s="118">
        <v>117</v>
      </c>
      <c r="F671" s="40">
        <f t="shared" si="85"/>
        <v>0.1110056925996205</v>
      </c>
      <c r="G671" s="72">
        <v>103</v>
      </c>
      <c r="H671" s="40">
        <f t="shared" si="86"/>
        <v>9.7722960151802651E-2</v>
      </c>
      <c r="I671" s="171">
        <v>608</v>
      </c>
      <c r="J671" s="73">
        <f t="shared" si="91"/>
        <v>0.57685009487666039</v>
      </c>
      <c r="K671" s="69">
        <v>1012</v>
      </c>
      <c r="L671" s="74">
        <f t="shared" si="92"/>
        <v>0.96015180265654654</v>
      </c>
      <c r="M671" s="72">
        <v>23</v>
      </c>
      <c r="N671" s="40">
        <f t="shared" si="87"/>
        <v>2.1821631878557873E-2</v>
      </c>
      <c r="O671" s="72">
        <v>2</v>
      </c>
      <c r="P671" s="40">
        <f t="shared" si="88"/>
        <v>1.8975332068311196E-3</v>
      </c>
      <c r="Q671" s="72">
        <v>1</v>
      </c>
      <c r="R671" s="40">
        <f t="shared" si="89"/>
        <v>9.4876660341555979E-4</v>
      </c>
      <c r="S671" s="72">
        <v>16</v>
      </c>
      <c r="T671" s="73">
        <f t="shared" si="90"/>
        <v>1.5180265654648957E-2</v>
      </c>
      <c r="U671" s="42"/>
      <c r="V671" s="42"/>
      <c r="W671" s="42"/>
    </row>
    <row r="672" spans="2:23" ht="12.75">
      <c r="B672" s="69" t="s">
        <v>833</v>
      </c>
      <c r="C672" s="119" t="str">
        <f>VLOOKUP(B672,[1]Sheet1!$A$2:$B$1929,2,FALSE)</f>
        <v>Intermediate Foot Procedures for Non-Trauma, Category 1, 19 years and over, with CC</v>
      </c>
      <c r="D672" s="71">
        <v>1721</v>
      </c>
      <c r="E672" s="118">
        <v>16</v>
      </c>
      <c r="F672" s="40">
        <f t="shared" si="85"/>
        <v>9.2969203951191164E-3</v>
      </c>
      <c r="G672" s="72">
        <v>13</v>
      </c>
      <c r="H672" s="40">
        <f t="shared" si="86"/>
        <v>7.5537478210342826E-3</v>
      </c>
      <c r="I672" s="171">
        <v>79</v>
      </c>
      <c r="J672" s="73">
        <f t="shared" si="91"/>
        <v>4.5903544450900641E-2</v>
      </c>
      <c r="K672" s="69">
        <v>1462</v>
      </c>
      <c r="L672" s="74">
        <f t="shared" si="92"/>
        <v>0.84950610110400926</v>
      </c>
      <c r="M672" s="72">
        <v>39</v>
      </c>
      <c r="N672" s="40">
        <f t="shared" si="87"/>
        <v>2.2661243463102849E-2</v>
      </c>
      <c r="O672" s="72">
        <v>49</v>
      </c>
      <c r="P672" s="40">
        <f t="shared" si="88"/>
        <v>2.8471818710052294E-2</v>
      </c>
      <c r="Q672" s="72">
        <v>5</v>
      </c>
      <c r="R672" s="40">
        <f t="shared" si="89"/>
        <v>2.905287623474724E-3</v>
      </c>
      <c r="S672" s="72">
        <v>166</v>
      </c>
      <c r="T672" s="73">
        <f t="shared" si="90"/>
        <v>9.6455549099360841E-2</v>
      </c>
      <c r="U672" s="42"/>
      <c r="V672" s="42"/>
      <c r="W672" s="42"/>
    </row>
    <row r="673" spans="2:23" ht="12.75">
      <c r="B673" s="69" t="s">
        <v>834</v>
      </c>
      <c r="C673" s="119" t="str">
        <f>VLOOKUP(B673,[1]Sheet1!$A$2:$B$1929,2,FALSE)</f>
        <v>Intermediate Foot Procedures for Non-Trauma, Category 1, 19 years and over, without CC</v>
      </c>
      <c r="D673" s="71">
        <v>19123</v>
      </c>
      <c r="E673" s="118">
        <v>22</v>
      </c>
      <c r="F673" s="40">
        <f t="shared" si="85"/>
        <v>1.1504471055796685E-3</v>
      </c>
      <c r="G673" s="72">
        <v>13</v>
      </c>
      <c r="H673" s="40">
        <f t="shared" si="86"/>
        <v>6.7980965329707678E-4</v>
      </c>
      <c r="I673" s="171">
        <v>360</v>
      </c>
      <c r="J673" s="73">
        <f t="shared" si="91"/>
        <v>1.8825498091303666E-2</v>
      </c>
      <c r="K673" s="69">
        <v>14792</v>
      </c>
      <c r="L673" s="74">
        <f t="shared" si="92"/>
        <v>0.7735187993515662</v>
      </c>
      <c r="M673" s="72">
        <v>223</v>
      </c>
      <c r="N673" s="40">
        <f t="shared" si="87"/>
        <v>1.1661350206557548E-2</v>
      </c>
      <c r="O673" s="72">
        <v>13</v>
      </c>
      <c r="P673" s="40">
        <f t="shared" si="88"/>
        <v>6.7980965329707678E-4</v>
      </c>
      <c r="Q673" s="72">
        <v>5</v>
      </c>
      <c r="R673" s="40">
        <f t="shared" si="89"/>
        <v>2.6146525126810648E-4</v>
      </c>
      <c r="S673" s="72">
        <v>4090</v>
      </c>
      <c r="T673" s="73">
        <f t="shared" si="90"/>
        <v>0.2138785755373111</v>
      </c>
      <c r="U673" s="42"/>
      <c r="V673" s="42"/>
      <c r="W673" s="42"/>
    </row>
    <row r="674" spans="2:23" ht="12.75">
      <c r="B674" s="69" t="s">
        <v>835</v>
      </c>
      <c r="C674" s="119" t="str">
        <f>VLOOKUP(B674,[1]Sheet1!$A$2:$B$1929,2,FALSE)</f>
        <v>Intermediate Foot Procedures for Non-Trauma, Category 1, 18 years and under, with CC</v>
      </c>
      <c r="D674" s="71">
        <v>118</v>
      </c>
      <c r="E674" s="118">
        <v>33</v>
      </c>
      <c r="F674" s="40">
        <f t="shared" si="85"/>
        <v>0.27966101694915252</v>
      </c>
      <c r="G674" s="72">
        <v>33</v>
      </c>
      <c r="H674" s="40">
        <f t="shared" si="86"/>
        <v>0.27966101694915252</v>
      </c>
      <c r="I674" s="171">
        <v>55</v>
      </c>
      <c r="J674" s="73">
        <f t="shared" si="91"/>
        <v>0.46610169491525422</v>
      </c>
      <c r="K674" s="69">
        <v>110</v>
      </c>
      <c r="L674" s="74">
        <f t="shared" si="92"/>
        <v>0.93220338983050843</v>
      </c>
      <c r="M674" s="72">
        <v>2</v>
      </c>
      <c r="N674" s="40">
        <f t="shared" si="87"/>
        <v>1.6949152542372881E-2</v>
      </c>
      <c r="O674" s="72">
        <v>4</v>
      </c>
      <c r="P674" s="40">
        <f t="shared" si="88"/>
        <v>3.3898305084745763E-2</v>
      </c>
      <c r="Q674" s="72">
        <v>0</v>
      </c>
      <c r="R674" s="40">
        <f t="shared" si="89"/>
        <v>0</v>
      </c>
      <c r="S674" s="72">
        <v>2</v>
      </c>
      <c r="T674" s="73">
        <f t="shared" si="90"/>
        <v>1.6949152542372881E-2</v>
      </c>
      <c r="U674" s="42"/>
      <c r="V674" s="42"/>
      <c r="W674" s="42"/>
    </row>
    <row r="675" spans="2:23" ht="12.75">
      <c r="B675" s="69" t="s">
        <v>836</v>
      </c>
      <c r="C675" s="119" t="str">
        <f>VLOOKUP(B675,[1]Sheet1!$A$2:$B$1929,2,FALSE)</f>
        <v>Intermediate Foot Procedures for Non-Trauma, Category 1, 18 years and under, without CC</v>
      </c>
      <c r="D675" s="71">
        <v>1779</v>
      </c>
      <c r="E675" s="118">
        <v>167</v>
      </c>
      <c r="F675" s="40">
        <f t="shared" si="85"/>
        <v>9.387296233839236E-2</v>
      </c>
      <c r="G675" s="72">
        <v>159</v>
      </c>
      <c r="H675" s="40">
        <f t="shared" si="86"/>
        <v>8.9376053962900506E-2</v>
      </c>
      <c r="I675" s="171">
        <v>780</v>
      </c>
      <c r="J675" s="73">
        <f t="shared" si="91"/>
        <v>0.43844856661045534</v>
      </c>
      <c r="K675" s="69">
        <v>1702</v>
      </c>
      <c r="L675" s="74">
        <f t="shared" si="92"/>
        <v>0.95671725688589093</v>
      </c>
      <c r="M675" s="72">
        <v>39</v>
      </c>
      <c r="N675" s="40">
        <f t="shared" si="87"/>
        <v>2.1922428330522766E-2</v>
      </c>
      <c r="O675" s="72">
        <v>2</v>
      </c>
      <c r="P675" s="40">
        <f t="shared" si="88"/>
        <v>1.1242270938729624E-3</v>
      </c>
      <c r="Q675" s="72">
        <v>0</v>
      </c>
      <c r="R675" s="40">
        <f t="shared" si="89"/>
        <v>0</v>
      </c>
      <c r="S675" s="72">
        <v>36</v>
      </c>
      <c r="T675" s="73">
        <f t="shared" si="90"/>
        <v>2.0236087689713321E-2</v>
      </c>
      <c r="U675" s="42"/>
      <c r="V675" s="42"/>
      <c r="W675" s="42"/>
    </row>
    <row r="676" spans="2:23" ht="12.75">
      <c r="B676" s="69" t="s">
        <v>837</v>
      </c>
      <c r="C676" s="119" t="str">
        <f>VLOOKUP(B676,[1]Sheet1!$A$2:$B$1929,2,FALSE)</f>
        <v>Minor Foot Procedures for Non-Trauma, Category 2, 19 years and over, with CC</v>
      </c>
      <c r="D676" s="71">
        <v>3078</v>
      </c>
      <c r="E676" s="118">
        <v>21</v>
      </c>
      <c r="F676" s="40">
        <f t="shared" si="85"/>
        <v>6.8226120857699801E-3</v>
      </c>
      <c r="G676" s="72">
        <v>17</v>
      </c>
      <c r="H676" s="40">
        <f t="shared" si="86"/>
        <v>5.5230669265756982E-3</v>
      </c>
      <c r="I676" s="171">
        <v>66</v>
      </c>
      <c r="J676" s="73">
        <f t="shared" si="91"/>
        <v>2.1442495126705652E-2</v>
      </c>
      <c r="K676" s="69">
        <v>2727</v>
      </c>
      <c r="L676" s="74">
        <f t="shared" si="92"/>
        <v>0.88596491228070173</v>
      </c>
      <c r="M676" s="72">
        <v>75</v>
      </c>
      <c r="N676" s="40">
        <f t="shared" si="87"/>
        <v>2.4366471734892786E-2</v>
      </c>
      <c r="O676" s="72">
        <v>71</v>
      </c>
      <c r="P676" s="40">
        <f t="shared" si="88"/>
        <v>2.3066926575698504E-2</v>
      </c>
      <c r="Q676" s="72">
        <v>6</v>
      </c>
      <c r="R676" s="40">
        <f t="shared" si="89"/>
        <v>1.9493177387914229E-3</v>
      </c>
      <c r="S676" s="72">
        <v>199</v>
      </c>
      <c r="T676" s="73">
        <f t="shared" si="90"/>
        <v>6.4652371669915526E-2</v>
      </c>
      <c r="U676" s="42"/>
      <c r="V676" s="42"/>
      <c r="W676" s="42"/>
    </row>
    <row r="677" spans="2:23" ht="12.75">
      <c r="B677" s="69" t="s">
        <v>838</v>
      </c>
      <c r="C677" s="119" t="str">
        <f>VLOOKUP(B677,[1]Sheet1!$A$2:$B$1929,2,FALSE)</f>
        <v>Minor Foot Procedures for Non-Trauma, Category 2, 19 years and over, without CC</v>
      </c>
      <c r="D677" s="71">
        <v>25405</v>
      </c>
      <c r="E677" s="118">
        <v>15</v>
      </c>
      <c r="F677" s="40">
        <f t="shared" si="85"/>
        <v>5.90434953749262E-4</v>
      </c>
      <c r="G677" s="72">
        <v>8</v>
      </c>
      <c r="H677" s="40">
        <f t="shared" si="86"/>
        <v>3.148986419996064E-4</v>
      </c>
      <c r="I677" s="171">
        <v>101</v>
      </c>
      <c r="J677" s="73">
        <f t="shared" si="91"/>
        <v>3.9755953552450306E-3</v>
      </c>
      <c r="K677" s="69">
        <v>21267</v>
      </c>
      <c r="L677" s="74">
        <f t="shared" si="92"/>
        <v>0.83711867742570356</v>
      </c>
      <c r="M677" s="72">
        <v>473</v>
      </c>
      <c r="N677" s="40">
        <f t="shared" si="87"/>
        <v>1.8618382208226727E-2</v>
      </c>
      <c r="O677" s="72">
        <v>11</v>
      </c>
      <c r="P677" s="40">
        <f t="shared" si="88"/>
        <v>4.3298563274945877E-4</v>
      </c>
      <c r="Q677" s="72">
        <v>10</v>
      </c>
      <c r="R677" s="40">
        <f t="shared" si="89"/>
        <v>3.9362330249950798E-4</v>
      </c>
      <c r="S677" s="72">
        <v>3644</v>
      </c>
      <c r="T677" s="73">
        <f t="shared" si="90"/>
        <v>0.14343633143082071</v>
      </c>
      <c r="U677" s="42"/>
      <c r="V677" s="42"/>
      <c r="W677" s="42"/>
    </row>
    <row r="678" spans="2:23" ht="12.75">
      <c r="B678" s="69" t="s">
        <v>839</v>
      </c>
      <c r="C678" s="119" t="str">
        <f>VLOOKUP(B678,[1]Sheet1!$A$2:$B$1929,2,FALSE)</f>
        <v>Minor Foot Procedures for Non-Trauma, Category 2, 18 years and under, with CC</v>
      </c>
      <c r="D678" s="71">
        <v>125</v>
      </c>
      <c r="E678" s="118">
        <v>25</v>
      </c>
      <c r="F678" s="40">
        <f t="shared" si="85"/>
        <v>0.2</v>
      </c>
      <c r="G678" s="72">
        <v>22</v>
      </c>
      <c r="H678" s="40">
        <f t="shared" si="86"/>
        <v>0.17599999999999999</v>
      </c>
      <c r="I678" s="171">
        <v>39</v>
      </c>
      <c r="J678" s="73">
        <f t="shared" si="91"/>
        <v>0.312</v>
      </c>
      <c r="K678" s="69">
        <v>112</v>
      </c>
      <c r="L678" s="74">
        <f t="shared" si="92"/>
        <v>0.89600000000000002</v>
      </c>
      <c r="M678" s="72">
        <v>5</v>
      </c>
      <c r="N678" s="40">
        <f t="shared" si="87"/>
        <v>0.04</v>
      </c>
      <c r="O678" s="72">
        <v>4</v>
      </c>
      <c r="P678" s="40">
        <f t="shared" si="88"/>
        <v>3.2000000000000001E-2</v>
      </c>
      <c r="Q678" s="72">
        <v>1</v>
      </c>
      <c r="R678" s="40">
        <f t="shared" si="89"/>
        <v>8.0000000000000002E-3</v>
      </c>
      <c r="S678" s="72">
        <v>3</v>
      </c>
      <c r="T678" s="73">
        <f t="shared" si="90"/>
        <v>2.4E-2</v>
      </c>
      <c r="U678" s="42"/>
      <c r="V678" s="42"/>
      <c r="W678" s="42"/>
    </row>
    <row r="679" spans="2:23" ht="12.75">
      <c r="B679" s="69" t="s">
        <v>840</v>
      </c>
      <c r="C679" s="119" t="str">
        <f>VLOOKUP(B679,[1]Sheet1!$A$2:$B$1929,2,FALSE)</f>
        <v>Minor Foot Procedures for Non-Trauma, Category 2, 18 years and under, without CC</v>
      </c>
      <c r="D679" s="71">
        <v>3105</v>
      </c>
      <c r="E679" s="118">
        <v>157</v>
      </c>
      <c r="F679" s="40">
        <f t="shared" si="85"/>
        <v>5.0563607085346213E-2</v>
      </c>
      <c r="G679" s="72">
        <v>151</v>
      </c>
      <c r="H679" s="40">
        <f t="shared" si="86"/>
        <v>4.863123993558776E-2</v>
      </c>
      <c r="I679" s="171">
        <v>693</v>
      </c>
      <c r="J679" s="73">
        <f t="shared" si="91"/>
        <v>0.22318840579710145</v>
      </c>
      <c r="K679" s="69">
        <v>2996</v>
      </c>
      <c r="L679" s="74">
        <f t="shared" si="92"/>
        <v>0.96489533011272144</v>
      </c>
      <c r="M679" s="72">
        <v>70</v>
      </c>
      <c r="N679" s="40">
        <f t="shared" si="87"/>
        <v>2.2544283413848631E-2</v>
      </c>
      <c r="O679" s="72">
        <v>10</v>
      </c>
      <c r="P679" s="40">
        <f t="shared" si="88"/>
        <v>3.2206119162640902E-3</v>
      </c>
      <c r="Q679" s="72">
        <v>1</v>
      </c>
      <c r="R679" s="40">
        <f t="shared" si="89"/>
        <v>3.2206119162640903E-4</v>
      </c>
      <c r="S679" s="72">
        <v>28</v>
      </c>
      <c r="T679" s="73">
        <f t="shared" si="90"/>
        <v>9.017713365539453E-3</v>
      </c>
      <c r="U679" s="42"/>
      <c r="V679" s="42"/>
      <c r="W679" s="42"/>
    </row>
    <row r="680" spans="2:23" ht="12.75">
      <c r="B680" s="69" t="s">
        <v>841</v>
      </c>
      <c r="C680" s="119" t="str">
        <f>VLOOKUP(B680,[1]Sheet1!$A$2:$B$1929,2,FALSE)</f>
        <v>Minor Foot Procedures for Non-Trauma, Category 1, with CC</v>
      </c>
      <c r="D680" s="71">
        <v>1168</v>
      </c>
      <c r="E680" s="118">
        <v>31</v>
      </c>
      <c r="F680" s="40">
        <f t="shared" si="85"/>
        <v>2.6541095890410957E-2</v>
      </c>
      <c r="G680" s="72">
        <v>24</v>
      </c>
      <c r="H680" s="40">
        <f t="shared" si="86"/>
        <v>2.0547945205479451E-2</v>
      </c>
      <c r="I680" s="171">
        <v>47</v>
      </c>
      <c r="J680" s="73">
        <f t="shared" si="91"/>
        <v>4.0239726027397262E-2</v>
      </c>
      <c r="K680" s="69">
        <v>967</v>
      </c>
      <c r="L680" s="74">
        <f t="shared" si="92"/>
        <v>0.8279109589041096</v>
      </c>
      <c r="M680" s="72">
        <v>93</v>
      </c>
      <c r="N680" s="40">
        <f t="shared" si="87"/>
        <v>7.9623287671232876E-2</v>
      </c>
      <c r="O680" s="72">
        <v>48</v>
      </c>
      <c r="P680" s="40">
        <f t="shared" si="88"/>
        <v>4.1095890410958902E-2</v>
      </c>
      <c r="Q680" s="72">
        <v>3</v>
      </c>
      <c r="R680" s="40">
        <f t="shared" si="89"/>
        <v>2.5684931506849314E-3</v>
      </c>
      <c r="S680" s="72">
        <v>57</v>
      </c>
      <c r="T680" s="73">
        <f t="shared" si="90"/>
        <v>4.8801369863013699E-2</v>
      </c>
      <c r="U680" s="42"/>
      <c r="V680" s="42"/>
      <c r="W680" s="42"/>
    </row>
    <row r="681" spans="2:23" ht="12.75">
      <c r="B681" s="69" t="s">
        <v>842</v>
      </c>
      <c r="C681" s="119" t="str">
        <f>VLOOKUP(B681,[1]Sheet1!$A$2:$B$1929,2,FALSE)</f>
        <v>Minor Foot Procedures for Non-Trauma, Category 1, without CC</v>
      </c>
      <c r="D681" s="71">
        <v>7383</v>
      </c>
      <c r="E681" s="118">
        <v>123</v>
      </c>
      <c r="F681" s="40">
        <f t="shared" si="85"/>
        <v>1.6659894351889477E-2</v>
      </c>
      <c r="G681" s="72">
        <v>101</v>
      </c>
      <c r="H681" s="40">
        <f t="shared" si="86"/>
        <v>1.3680075849925505E-2</v>
      </c>
      <c r="I681" s="171">
        <v>301</v>
      </c>
      <c r="J681" s="73">
        <f t="shared" si="91"/>
        <v>4.0769334958688883E-2</v>
      </c>
      <c r="K681" s="69">
        <v>6096</v>
      </c>
      <c r="L681" s="74">
        <f t="shared" si="92"/>
        <v>0.82568061763510769</v>
      </c>
      <c r="M681" s="72">
        <v>94</v>
      </c>
      <c r="N681" s="40">
        <f t="shared" si="87"/>
        <v>1.2731951781118786E-2</v>
      </c>
      <c r="O681" s="72">
        <v>17</v>
      </c>
      <c r="P681" s="40">
        <f t="shared" si="88"/>
        <v>2.302587024244887E-3</v>
      </c>
      <c r="Q681" s="72">
        <v>2</v>
      </c>
      <c r="R681" s="40">
        <f t="shared" si="89"/>
        <v>2.7089259108763376E-4</v>
      </c>
      <c r="S681" s="72">
        <v>1174</v>
      </c>
      <c r="T681" s="73">
        <f t="shared" si="90"/>
        <v>0.15901395096844101</v>
      </c>
      <c r="U681" s="42"/>
      <c r="V681" s="42"/>
      <c r="W681" s="42"/>
    </row>
    <row r="682" spans="2:23" ht="12.75">
      <c r="B682" s="69" t="s">
        <v>843</v>
      </c>
      <c r="C682" s="119" t="str">
        <f>VLOOKUP(B682,[1]Sheet1!$A$2:$B$1929,2,FALSE)</f>
        <v>Minimal Foot Procedures for Non-Trauma, with length of stay 1 day or less</v>
      </c>
      <c r="D682" s="71">
        <v>10651</v>
      </c>
      <c r="E682" s="118">
        <v>59</v>
      </c>
      <c r="F682" s="40">
        <f t="shared" si="85"/>
        <v>5.5393859731480612E-3</v>
      </c>
      <c r="G682" s="72">
        <v>59</v>
      </c>
      <c r="H682" s="40">
        <f t="shared" si="86"/>
        <v>5.5393859731480612E-3</v>
      </c>
      <c r="I682" s="171">
        <v>101</v>
      </c>
      <c r="J682" s="73">
        <f t="shared" si="91"/>
        <v>9.4826776828466804E-3</v>
      </c>
      <c r="K682" s="69">
        <v>9185</v>
      </c>
      <c r="L682" s="74">
        <f t="shared" si="92"/>
        <v>0.8623603417519482</v>
      </c>
      <c r="M682" s="72">
        <v>158</v>
      </c>
      <c r="N682" s="40">
        <f t="shared" si="87"/>
        <v>1.4834287860294807E-2</v>
      </c>
      <c r="O682" s="72">
        <v>10</v>
      </c>
      <c r="P682" s="40">
        <f t="shared" si="88"/>
        <v>9.3887897849967135E-4</v>
      </c>
      <c r="Q682" s="72">
        <v>1</v>
      </c>
      <c r="R682" s="40">
        <f t="shared" si="89"/>
        <v>9.3887897849967135E-5</v>
      </c>
      <c r="S682" s="72">
        <v>1297</v>
      </c>
      <c r="T682" s="73">
        <f t="shared" si="90"/>
        <v>0.12177260351140738</v>
      </c>
      <c r="U682" s="42"/>
      <c r="V682" s="42"/>
      <c r="W682" s="42"/>
    </row>
    <row r="683" spans="2:23" ht="12.75">
      <c r="B683" s="69" t="s">
        <v>844</v>
      </c>
      <c r="C683" s="119" t="str">
        <f>VLOOKUP(B683,[1]Sheet1!$A$2:$B$1929,2,FALSE)</f>
        <v>Major Hand Procedures for Non-Trauma, Category 2</v>
      </c>
      <c r="D683" s="71">
        <v>7793</v>
      </c>
      <c r="E683" s="118">
        <v>208</v>
      </c>
      <c r="F683" s="40">
        <f t="shared" si="85"/>
        <v>2.6690619786988324E-2</v>
      </c>
      <c r="G683" s="72">
        <v>210</v>
      </c>
      <c r="H683" s="40">
        <f t="shared" si="86"/>
        <v>2.694726036186321E-2</v>
      </c>
      <c r="I683" s="171">
        <v>290</v>
      </c>
      <c r="J683" s="73">
        <f t="shared" si="91"/>
        <v>3.7212883356858718E-2</v>
      </c>
      <c r="K683" s="69">
        <v>6335</v>
      </c>
      <c r="L683" s="74">
        <f t="shared" si="92"/>
        <v>0.81290902091620687</v>
      </c>
      <c r="M683" s="72">
        <v>4</v>
      </c>
      <c r="N683" s="40">
        <f t="shared" si="87"/>
        <v>5.1328114974977539E-4</v>
      </c>
      <c r="O683" s="72">
        <v>430</v>
      </c>
      <c r="P683" s="40">
        <f t="shared" si="88"/>
        <v>5.5177723598100858E-2</v>
      </c>
      <c r="Q683" s="72">
        <v>0</v>
      </c>
      <c r="R683" s="40">
        <f t="shared" si="89"/>
        <v>0</v>
      </c>
      <c r="S683" s="72">
        <v>1024</v>
      </c>
      <c r="T683" s="73">
        <f t="shared" si="90"/>
        <v>0.1313999743359425</v>
      </c>
      <c r="U683" s="42"/>
      <c r="V683" s="42"/>
      <c r="W683" s="42"/>
    </row>
    <row r="684" spans="2:23" ht="12.75">
      <c r="B684" s="69" t="s">
        <v>845</v>
      </c>
      <c r="C684" s="119" t="str">
        <f>VLOOKUP(B684,[1]Sheet1!$A$2:$B$1929,2,FALSE)</f>
        <v>Major Hand Procedures for Non-Trauma, Category 1, with CC</v>
      </c>
      <c r="D684" s="71">
        <v>288</v>
      </c>
      <c r="E684" s="118">
        <v>2</v>
      </c>
      <c r="F684" s="40">
        <f t="shared" si="85"/>
        <v>6.9444444444444441E-3</v>
      </c>
      <c r="G684" s="72">
        <v>3</v>
      </c>
      <c r="H684" s="40">
        <f t="shared" si="86"/>
        <v>1.0416666666666666E-2</v>
      </c>
      <c r="I684" s="171">
        <v>11</v>
      </c>
      <c r="J684" s="73">
        <f t="shared" si="91"/>
        <v>3.8194444444444448E-2</v>
      </c>
      <c r="K684" s="69">
        <v>240</v>
      </c>
      <c r="L684" s="74">
        <f t="shared" si="92"/>
        <v>0.83333333333333337</v>
      </c>
      <c r="M684" s="72">
        <v>1</v>
      </c>
      <c r="N684" s="40">
        <f t="shared" si="87"/>
        <v>3.472222222222222E-3</v>
      </c>
      <c r="O684" s="72">
        <v>3</v>
      </c>
      <c r="P684" s="40">
        <f t="shared" si="88"/>
        <v>1.0416666666666666E-2</v>
      </c>
      <c r="Q684" s="72">
        <v>0</v>
      </c>
      <c r="R684" s="40">
        <f t="shared" si="89"/>
        <v>0</v>
      </c>
      <c r="S684" s="72">
        <v>44</v>
      </c>
      <c r="T684" s="73">
        <f t="shared" si="90"/>
        <v>0.15277777777777779</v>
      </c>
      <c r="U684" s="42"/>
      <c r="V684" s="42"/>
      <c r="W684" s="42"/>
    </row>
    <row r="685" spans="2:23" ht="12.75">
      <c r="B685" s="69" t="s">
        <v>846</v>
      </c>
      <c r="C685" s="119" t="str">
        <f>VLOOKUP(B685,[1]Sheet1!$A$2:$B$1929,2,FALSE)</f>
        <v>Major Hand Procedures for Non-Trauma, Category 1, without CC</v>
      </c>
      <c r="D685" s="71">
        <v>2359</v>
      </c>
      <c r="E685" s="118">
        <v>28</v>
      </c>
      <c r="F685" s="40">
        <f t="shared" si="85"/>
        <v>1.1869436201780416E-2</v>
      </c>
      <c r="G685" s="72">
        <v>27</v>
      </c>
      <c r="H685" s="40">
        <f t="shared" si="86"/>
        <v>1.1445527766002543E-2</v>
      </c>
      <c r="I685" s="171">
        <v>241</v>
      </c>
      <c r="J685" s="73">
        <f t="shared" si="91"/>
        <v>0.10216193302246715</v>
      </c>
      <c r="K685" s="69">
        <v>1949</v>
      </c>
      <c r="L685" s="74">
        <f t="shared" si="92"/>
        <v>0.82619754133107248</v>
      </c>
      <c r="M685" s="72">
        <v>1</v>
      </c>
      <c r="N685" s="40">
        <f t="shared" si="87"/>
        <v>4.2390843577787198E-4</v>
      </c>
      <c r="O685" s="72">
        <v>71</v>
      </c>
      <c r="P685" s="40">
        <f t="shared" si="88"/>
        <v>3.0097498940228909E-2</v>
      </c>
      <c r="Q685" s="72">
        <v>1</v>
      </c>
      <c r="R685" s="40">
        <f t="shared" si="89"/>
        <v>4.2390843577787198E-4</v>
      </c>
      <c r="S685" s="72">
        <v>337</v>
      </c>
      <c r="T685" s="73">
        <f t="shared" si="90"/>
        <v>0.14285714285714285</v>
      </c>
      <c r="U685" s="42"/>
      <c r="V685" s="42"/>
      <c r="W685" s="42"/>
    </row>
    <row r="686" spans="2:23" ht="12.75">
      <c r="B686" s="69" t="s">
        <v>847</v>
      </c>
      <c r="C686" s="119" t="str">
        <f>VLOOKUP(B686,[1]Sheet1!$A$2:$B$1929,2,FALSE)</f>
        <v>Intermediate Hand Procedures for Non-Trauma, Category 2</v>
      </c>
      <c r="D686" s="71">
        <v>11094</v>
      </c>
      <c r="E686" s="118">
        <v>143</v>
      </c>
      <c r="F686" s="40">
        <f t="shared" si="85"/>
        <v>1.2889850369569137E-2</v>
      </c>
      <c r="G686" s="72">
        <v>154</v>
      </c>
      <c r="H686" s="40">
        <f t="shared" si="86"/>
        <v>1.3881377321074456E-2</v>
      </c>
      <c r="I686" s="171">
        <v>459</v>
      </c>
      <c r="J686" s="73">
        <f t="shared" si="91"/>
        <v>4.1373715521903734E-2</v>
      </c>
      <c r="K686" s="69">
        <v>9268</v>
      </c>
      <c r="L686" s="74">
        <f t="shared" si="92"/>
        <v>0.83540652605011723</v>
      </c>
      <c r="M686" s="72">
        <v>13</v>
      </c>
      <c r="N686" s="40">
        <f t="shared" si="87"/>
        <v>1.1718045790517397E-3</v>
      </c>
      <c r="O686" s="72">
        <v>12</v>
      </c>
      <c r="P686" s="40">
        <f t="shared" si="88"/>
        <v>1.081665765278529E-3</v>
      </c>
      <c r="Q686" s="72">
        <v>0</v>
      </c>
      <c r="R686" s="40">
        <f t="shared" si="89"/>
        <v>0</v>
      </c>
      <c r="S686" s="72">
        <v>1801</v>
      </c>
      <c r="T686" s="73">
        <f t="shared" si="90"/>
        <v>0.16234000360555256</v>
      </c>
      <c r="U686" s="42"/>
      <c r="V686" s="42"/>
      <c r="W686" s="42"/>
    </row>
    <row r="687" spans="2:23" ht="12.75">
      <c r="B687" s="69" t="s">
        <v>848</v>
      </c>
      <c r="C687" s="119" t="str">
        <f>VLOOKUP(B687,[1]Sheet1!$A$2:$B$1929,2,FALSE)</f>
        <v>Intermediate Hand Procedures for Non-Trauma, Category 1, with CC</v>
      </c>
      <c r="D687" s="71">
        <v>2065</v>
      </c>
      <c r="E687" s="118">
        <v>30</v>
      </c>
      <c r="F687" s="40">
        <f t="shared" si="85"/>
        <v>1.4527845036319613E-2</v>
      </c>
      <c r="G687" s="72">
        <v>30</v>
      </c>
      <c r="H687" s="40">
        <f t="shared" si="86"/>
        <v>1.4527845036319613E-2</v>
      </c>
      <c r="I687" s="171">
        <v>41</v>
      </c>
      <c r="J687" s="73">
        <f t="shared" si="91"/>
        <v>1.9854721549636804E-2</v>
      </c>
      <c r="K687" s="69">
        <v>1844</v>
      </c>
      <c r="L687" s="74">
        <f t="shared" si="92"/>
        <v>0.89297820823244556</v>
      </c>
      <c r="M687" s="72">
        <v>30</v>
      </c>
      <c r="N687" s="40">
        <f t="shared" si="87"/>
        <v>1.4527845036319613E-2</v>
      </c>
      <c r="O687" s="72">
        <v>27</v>
      </c>
      <c r="P687" s="40">
        <f t="shared" si="88"/>
        <v>1.3075060532687652E-2</v>
      </c>
      <c r="Q687" s="72">
        <v>3</v>
      </c>
      <c r="R687" s="40">
        <f t="shared" si="89"/>
        <v>1.4527845036319612E-3</v>
      </c>
      <c r="S687" s="72">
        <v>161</v>
      </c>
      <c r="T687" s="73">
        <f t="shared" si="90"/>
        <v>7.796610169491526E-2</v>
      </c>
      <c r="U687" s="42"/>
      <c r="V687" s="42"/>
      <c r="W687" s="42"/>
    </row>
    <row r="688" spans="2:23" ht="12.75">
      <c r="B688" s="69" t="s">
        <v>849</v>
      </c>
      <c r="C688" s="119" t="str">
        <f>VLOOKUP(B688,[1]Sheet1!$A$2:$B$1929,2,FALSE)</f>
        <v>Intermediate Hand Procedures for Non-Trauma, Category 1, without CC</v>
      </c>
      <c r="D688" s="71">
        <v>13973</v>
      </c>
      <c r="E688" s="118">
        <v>154</v>
      </c>
      <c r="F688" s="40">
        <f t="shared" si="85"/>
        <v>1.1021255278036213E-2</v>
      </c>
      <c r="G688" s="72">
        <v>152</v>
      </c>
      <c r="H688" s="40">
        <f t="shared" si="86"/>
        <v>1.0878122092607171E-2</v>
      </c>
      <c r="I688" s="171">
        <v>856</v>
      </c>
      <c r="J688" s="73">
        <f t="shared" si="91"/>
        <v>6.1261003363629857E-2</v>
      </c>
      <c r="K688" s="69">
        <v>12410</v>
      </c>
      <c r="L688" s="74">
        <f t="shared" si="92"/>
        <v>0.88814141558720394</v>
      </c>
      <c r="M688" s="72">
        <v>32</v>
      </c>
      <c r="N688" s="40">
        <f t="shared" si="87"/>
        <v>2.2901309668646678E-3</v>
      </c>
      <c r="O688" s="72">
        <v>18</v>
      </c>
      <c r="P688" s="40">
        <f t="shared" si="88"/>
        <v>1.2881986688613755E-3</v>
      </c>
      <c r="Q688" s="72">
        <v>2</v>
      </c>
      <c r="R688" s="40">
        <f t="shared" si="89"/>
        <v>1.4313318542904174E-4</v>
      </c>
      <c r="S688" s="72">
        <v>1511</v>
      </c>
      <c r="T688" s="73">
        <f t="shared" si="90"/>
        <v>0.10813712159164102</v>
      </c>
      <c r="U688" s="42"/>
      <c r="V688" s="42"/>
      <c r="W688" s="42"/>
    </row>
    <row r="689" spans="2:23" ht="12.75">
      <c r="B689" s="69" t="s">
        <v>850</v>
      </c>
      <c r="C689" s="119" t="str">
        <f>VLOOKUP(B689,[1]Sheet1!$A$2:$B$1929,2,FALSE)</f>
        <v>Minor Hand Procedures for Non-Trauma, Category 2, with CC</v>
      </c>
      <c r="D689" s="71">
        <v>10189</v>
      </c>
      <c r="E689" s="118">
        <v>120</v>
      </c>
      <c r="F689" s="40">
        <f t="shared" si="85"/>
        <v>1.177740700755717E-2</v>
      </c>
      <c r="G689" s="72">
        <v>106</v>
      </c>
      <c r="H689" s="40">
        <f t="shared" si="86"/>
        <v>1.0403376190008832E-2</v>
      </c>
      <c r="I689" s="171">
        <v>87</v>
      </c>
      <c r="J689" s="73">
        <f t="shared" si="91"/>
        <v>8.5386200804789484E-3</v>
      </c>
      <c r="K689" s="69">
        <v>8742</v>
      </c>
      <c r="L689" s="74">
        <f t="shared" si="92"/>
        <v>0.85798410050053975</v>
      </c>
      <c r="M689" s="72">
        <v>113</v>
      </c>
      <c r="N689" s="40">
        <f t="shared" si="87"/>
        <v>1.1090391598783002E-2</v>
      </c>
      <c r="O689" s="72">
        <v>38</v>
      </c>
      <c r="P689" s="40">
        <f t="shared" si="88"/>
        <v>3.7295122190597703E-3</v>
      </c>
      <c r="Q689" s="72">
        <v>2</v>
      </c>
      <c r="R689" s="40">
        <f t="shared" si="89"/>
        <v>1.962901167926195E-4</v>
      </c>
      <c r="S689" s="72">
        <v>1294</v>
      </c>
      <c r="T689" s="73">
        <f t="shared" si="90"/>
        <v>0.12699970556482482</v>
      </c>
      <c r="U689" s="42"/>
      <c r="V689" s="42"/>
      <c r="W689" s="42"/>
    </row>
    <row r="690" spans="2:23" ht="12.75">
      <c r="B690" s="69" t="s">
        <v>851</v>
      </c>
      <c r="C690" s="119" t="str">
        <f>VLOOKUP(B690,[1]Sheet1!$A$2:$B$1929,2,FALSE)</f>
        <v>Minor Hand Procedures for Non-Trauma, Category 2, without CC</v>
      </c>
      <c r="D690" s="71">
        <v>71606</v>
      </c>
      <c r="E690" s="118">
        <v>755</v>
      </c>
      <c r="F690" s="40">
        <f t="shared" si="85"/>
        <v>1.0543809178001844E-2</v>
      </c>
      <c r="G690" s="72">
        <v>710</v>
      </c>
      <c r="H690" s="40">
        <f t="shared" si="86"/>
        <v>9.9153702203725949E-3</v>
      </c>
      <c r="I690" s="171">
        <v>1333</v>
      </c>
      <c r="J690" s="73">
        <f t="shared" si="91"/>
        <v>1.8615758455995307E-2</v>
      </c>
      <c r="K690" s="69">
        <v>59491</v>
      </c>
      <c r="L690" s="74">
        <f t="shared" si="92"/>
        <v>0.83081026729603669</v>
      </c>
      <c r="M690" s="72">
        <v>187</v>
      </c>
      <c r="N690" s="40">
        <f t="shared" si="87"/>
        <v>2.611513001703768E-3</v>
      </c>
      <c r="O690" s="72">
        <v>38</v>
      </c>
      <c r="P690" s="40">
        <f t="shared" si="88"/>
        <v>5.3068178644247687E-4</v>
      </c>
      <c r="Q690" s="72">
        <v>0</v>
      </c>
      <c r="R690" s="40">
        <f t="shared" si="89"/>
        <v>0</v>
      </c>
      <c r="S690" s="72">
        <v>11890</v>
      </c>
      <c r="T690" s="73">
        <f t="shared" si="90"/>
        <v>0.16604753791581711</v>
      </c>
      <c r="U690" s="42"/>
      <c r="V690" s="42"/>
      <c r="W690" s="42"/>
    </row>
    <row r="691" spans="2:23" ht="12.75">
      <c r="B691" s="69" t="s">
        <v>852</v>
      </c>
      <c r="C691" s="119" t="str">
        <f>VLOOKUP(B691,[1]Sheet1!$A$2:$B$1929,2,FALSE)</f>
        <v>Minor Hand Procedures for Non-Trauma, Category 1, with CC</v>
      </c>
      <c r="D691" s="71">
        <v>397</v>
      </c>
      <c r="E691" s="118">
        <v>5</v>
      </c>
      <c r="F691" s="40">
        <f t="shared" si="85"/>
        <v>1.2594458438287154E-2</v>
      </c>
      <c r="G691" s="72">
        <v>5</v>
      </c>
      <c r="H691" s="40">
        <f t="shared" si="86"/>
        <v>1.2594458438287154E-2</v>
      </c>
      <c r="I691" s="171">
        <v>9</v>
      </c>
      <c r="J691" s="73">
        <f t="shared" si="91"/>
        <v>2.2670025188916875E-2</v>
      </c>
      <c r="K691" s="69">
        <v>357</v>
      </c>
      <c r="L691" s="74">
        <f t="shared" si="92"/>
        <v>0.89924433249370272</v>
      </c>
      <c r="M691" s="72">
        <v>6</v>
      </c>
      <c r="N691" s="40">
        <f t="shared" si="87"/>
        <v>1.5113350125944584E-2</v>
      </c>
      <c r="O691" s="72">
        <v>13</v>
      </c>
      <c r="P691" s="40">
        <f t="shared" si="88"/>
        <v>3.2745591939546598E-2</v>
      </c>
      <c r="Q691" s="72">
        <v>2</v>
      </c>
      <c r="R691" s="40">
        <f t="shared" si="89"/>
        <v>5.0377833753148613E-3</v>
      </c>
      <c r="S691" s="72">
        <v>19</v>
      </c>
      <c r="T691" s="73">
        <f t="shared" si="90"/>
        <v>4.7858942065491183E-2</v>
      </c>
      <c r="U691" s="42"/>
      <c r="V691" s="42"/>
      <c r="W691" s="42"/>
    </row>
    <row r="692" spans="2:23" ht="12.75">
      <c r="B692" s="69" t="s">
        <v>853</v>
      </c>
      <c r="C692" s="119" t="str">
        <f>VLOOKUP(B692,[1]Sheet1!$A$2:$B$1929,2,FALSE)</f>
        <v>Minor Hand Procedures for Non-Trauma, Category 1, without CC</v>
      </c>
      <c r="D692" s="71">
        <v>3000</v>
      </c>
      <c r="E692" s="118">
        <v>45</v>
      </c>
      <c r="F692" s="40">
        <f t="shared" si="85"/>
        <v>1.4999999999999999E-2</v>
      </c>
      <c r="G692" s="72">
        <v>31</v>
      </c>
      <c r="H692" s="40">
        <f t="shared" si="86"/>
        <v>1.0333333333333333E-2</v>
      </c>
      <c r="I692" s="171">
        <v>62</v>
      </c>
      <c r="J692" s="73">
        <f t="shared" si="91"/>
        <v>2.0666666666666667E-2</v>
      </c>
      <c r="K692" s="69">
        <v>2660</v>
      </c>
      <c r="L692" s="74">
        <f t="shared" si="92"/>
        <v>0.88666666666666671</v>
      </c>
      <c r="M692" s="72">
        <v>10</v>
      </c>
      <c r="N692" s="40">
        <f t="shared" si="87"/>
        <v>3.3333333333333335E-3</v>
      </c>
      <c r="O692" s="72">
        <v>13</v>
      </c>
      <c r="P692" s="40">
        <f t="shared" si="88"/>
        <v>4.3333333333333331E-3</v>
      </c>
      <c r="Q692" s="72">
        <v>0</v>
      </c>
      <c r="R692" s="40">
        <f t="shared" si="89"/>
        <v>0</v>
      </c>
      <c r="S692" s="72">
        <v>317</v>
      </c>
      <c r="T692" s="73">
        <f t="shared" si="90"/>
        <v>0.10566666666666667</v>
      </c>
      <c r="U692" s="42"/>
      <c r="V692" s="42"/>
      <c r="W692" s="42"/>
    </row>
    <row r="693" spans="2:23" ht="12.75">
      <c r="B693" s="69" t="s">
        <v>854</v>
      </c>
      <c r="C693" s="119" t="str">
        <f>VLOOKUP(B693,[1]Sheet1!$A$2:$B$1929,2,FALSE)</f>
        <v>Minimal Hand Procedures for Non-Trauma, with length of stay 1 day or less</v>
      </c>
      <c r="D693" s="71">
        <v>8460</v>
      </c>
      <c r="E693" s="118">
        <v>37</v>
      </c>
      <c r="F693" s="40">
        <f t="shared" si="85"/>
        <v>4.3735224586288418E-3</v>
      </c>
      <c r="G693" s="72">
        <v>37</v>
      </c>
      <c r="H693" s="40">
        <f t="shared" si="86"/>
        <v>4.3735224586288418E-3</v>
      </c>
      <c r="I693" s="171">
        <v>28</v>
      </c>
      <c r="J693" s="73">
        <f t="shared" si="91"/>
        <v>3.3096926713947991E-3</v>
      </c>
      <c r="K693" s="69">
        <v>7442</v>
      </c>
      <c r="L693" s="74">
        <f t="shared" si="92"/>
        <v>0.87966903073286051</v>
      </c>
      <c r="M693" s="72">
        <v>25</v>
      </c>
      <c r="N693" s="40">
        <f t="shared" si="87"/>
        <v>2.9550827423167848E-3</v>
      </c>
      <c r="O693" s="72">
        <v>15</v>
      </c>
      <c r="P693" s="40">
        <f t="shared" si="88"/>
        <v>1.7730496453900709E-3</v>
      </c>
      <c r="Q693" s="72">
        <v>1</v>
      </c>
      <c r="R693" s="40">
        <f t="shared" si="89"/>
        <v>1.1820330969267139E-4</v>
      </c>
      <c r="S693" s="72">
        <v>977</v>
      </c>
      <c r="T693" s="73">
        <f t="shared" si="90"/>
        <v>0.11548463356973995</v>
      </c>
      <c r="U693" s="42"/>
      <c r="V693" s="42"/>
      <c r="W693" s="42"/>
    </row>
    <row r="694" spans="2:23" ht="12.75">
      <c r="B694" s="69" t="s">
        <v>855</v>
      </c>
      <c r="C694" s="119" t="str">
        <f>VLOOKUP(B694,[1]Sheet1!$A$2:$B$1929,2,FALSE)</f>
        <v>Major Shoulder and Upper Arm Procedures for Non-Trauma, with CC</v>
      </c>
      <c r="D694" s="71">
        <v>3907</v>
      </c>
      <c r="E694" s="118">
        <v>16</v>
      </c>
      <c r="F694" s="40">
        <f t="shared" si="85"/>
        <v>4.0952137189659583E-3</v>
      </c>
      <c r="G694" s="72">
        <v>13</v>
      </c>
      <c r="H694" s="40">
        <f t="shared" si="86"/>
        <v>3.3273611466598414E-3</v>
      </c>
      <c r="I694" s="171">
        <v>33</v>
      </c>
      <c r="J694" s="73">
        <f t="shared" si="91"/>
        <v>8.4463782953672888E-3</v>
      </c>
      <c r="K694" s="69">
        <v>3371</v>
      </c>
      <c r="L694" s="74">
        <f t="shared" si="92"/>
        <v>0.86281034041464044</v>
      </c>
      <c r="M694" s="72">
        <v>3</v>
      </c>
      <c r="N694" s="40">
        <f t="shared" si="87"/>
        <v>7.6785257230611718E-4</v>
      </c>
      <c r="O694" s="72">
        <v>61</v>
      </c>
      <c r="P694" s="40">
        <f t="shared" si="88"/>
        <v>1.5613002303557716E-2</v>
      </c>
      <c r="Q694" s="72">
        <v>1</v>
      </c>
      <c r="R694" s="40">
        <f t="shared" si="89"/>
        <v>2.5595085743537239E-4</v>
      </c>
      <c r="S694" s="72">
        <v>471</v>
      </c>
      <c r="T694" s="73">
        <f t="shared" si="90"/>
        <v>0.12055285385206041</v>
      </c>
      <c r="U694" s="42"/>
      <c r="V694" s="42"/>
      <c r="W694" s="42"/>
    </row>
    <row r="695" spans="2:23" ht="12.75">
      <c r="B695" s="69" t="s">
        <v>856</v>
      </c>
      <c r="C695" s="119" t="str">
        <f>VLOOKUP(B695,[1]Sheet1!$A$2:$B$1929,2,FALSE)</f>
        <v>Major Shoulder and Upper Arm Procedures for Non-Trauma, without CC</v>
      </c>
      <c r="D695" s="71">
        <v>29949</v>
      </c>
      <c r="E695" s="118">
        <v>211</v>
      </c>
      <c r="F695" s="40">
        <f t="shared" si="85"/>
        <v>7.0453103609469433E-3</v>
      </c>
      <c r="G695" s="72">
        <v>195</v>
      </c>
      <c r="H695" s="40">
        <f t="shared" si="86"/>
        <v>6.5110688169888811E-3</v>
      </c>
      <c r="I695" s="171">
        <v>185</v>
      </c>
      <c r="J695" s="73">
        <f t="shared" si="91"/>
        <v>6.1771678520150921E-3</v>
      </c>
      <c r="K695" s="69">
        <v>24305</v>
      </c>
      <c r="L695" s="74">
        <f t="shared" si="92"/>
        <v>0.81154629536879364</v>
      </c>
      <c r="M695" s="72">
        <v>6</v>
      </c>
      <c r="N695" s="40">
        <f t="shared" si="87"/>
        <v>2.0034057898427325E-4</v>
      </c>
      <c r="O695" s="72">
        <v>660</v>
      </c>
      <c r="P695" s="40">
        <f t="shared" si="88"/>
        <v>2.2037463688270059E-2</v>
      </c>
      <c r="Q695" s="72">
        <v>0</v>
      </c>
      <c r="R695" s="40">
        <f t="shared" si="89"/>
        <v>0</v>
      </c>
      <c r="S695" s="72">
        <v>4978</v>
      </c>
      <c r="T695" s="73">
        <f t="shared" si="90"/>
        <v>0.16621590036395206</v>
      </c>
      <c r="U695" s="42"/>
      <c r="V695" s="42"/>
      <c r="W695" s="42"/>
    </row>
    <row r="696" spans="2:23" ht="12.75">
      <c r="B696" s="69" t="s">
        <v>857</v>
      </c>
      <c r="C696" s="119" t="str">
        <f>VLOOKUP(B696,[1]Sheet1!$A$2:$B$1929,2,FALSE)</f>
        <v>Intermediate Shoulder and Upper Arm Procedures for Non-Trauma, with CC</v>
      </c>
      <c r="D696" s="71">
        <v>3413</v>
      </c>
      <c r="E696" s="118">
        <v>23</v>
      </c>
      <c r="F696" s="40">
        <f t="shared" si="85"/>
        <v>6.7389393495458543E-3</v>
      </c>
      <c r="G696" s="72">
        <v>20</v>
      </c>
      <c r="H696" s="40">
        <f t="shared" si="86"/>
        <v>5.8599472604746556E-3</v>
      </c>
      <c r="I696" s="171">
        <v>42</v>
      </c>
      <c r="J696" s="73">
        <f t="shared" si="91"/>
        <v>1.2305889246996778E-2</v>
      </c>
      <c r="K696" s="69">
        <v>2992</v>
      </c>
      <c r="L696" s="74">
        <f t="shared" si="92"/>
        <v>0.8766481101670085</v>
      </c>
      <c r="M696" s="72">
        <v>26</v>
      </c>
      <c r="N696" s="40">
        <f t="shared" si="87"/>
        <v>7.6179314386170521E-3</v>
      </c>
      <c r="O696" s="72">
        <v>61</v>
      </c>
      <c r="P696" s="40">
        <f t="shared" si="88"/>
        <v>1.7872839144447698E-2</v>
      </c>
      <c r="Q696" s="72">
        <v>4</v>
      </c>
      <c r="R696" s="40">
        <f t="shared" si="89"/>
        <v>1.1719894520949312E-3</v>
      </c>
      <c r="S696" s="72">
        <v>330</v>
      </c>
      <c r="T696" s="73">
        <f t="shared" si="90"/>
        <v>9.6689129797831813E-2</v>
      </c>
      <c r="U696" s="42"/>
      <c r="V696" s="42"/>
      <c r="W696" s="42"/>
    </row>
    <row r="697" spans="2:23" ht="12.75">
      <c r="B697" s="69" t="s">
        <v>858</v>
      </c>
      <c r="C697" s="119" t="str">
        <f>VLOOKUP(B697,[1]Sheet1!$A$2:$B$1929,2,FALSE)</f>
        <v>Intermediate Shoulder and Upper Arm Procedures for Non-Trauma, without CC</v>
      </c>
      <c r="D697" s="71">
        <v>22621</v>
      </c>
      <c r="E697" s="118">
        <v>90</v>
      </c>
      <c r="F697" s="40">
        <f t="shared" si="85"/>
        <v>3.978603952079926E-3</v>
      </c>
      <c r="G697" s="72">
        <v>80</v>
      </c>
      <c r="H697" s="40">
        <f t="shared" si="86"/>
        <v>3.5365368462932675E-3</v>
      </c>
      <c r="I697" s="171">
        <v>150</v>
      </c>
      <c r="J697" s="73">
        <f t="shared" si="91"/>
        <v>6.6310065867998761E-3</v>
      </c>
      <c r="K697" s="69">
        <v>19275</v>
      </c>
      <c r="L697" s="74">
        <f t="shared" si="92"/>
        <v>0.85208434640378405</v>
      </c>
      <c r="M697" s="72">
        <v>150</v>
      </c>
      <c r="N697" s="40">
        <f t="shared" si="87"/>
        <v>6.6310065867998761E-3</v>
      </c>
      <c r="O697" s="72">
        <v>19</v>
      </c>
      <c r="P697" s="40">
        <f t="shared" si="88"/>
        <v>8.3992750099465101E-4</v>
      </c>
      <c r="Q697" s="72">
        <v>0</v>
      </c>
      <c r="R697" s="40">
        <f t="shared" si="89"/>
        <v>0</v>
      </c>
      <c r="S697" s="72">
        <v>3177</v>
      </c>
      <c r="T697" s="73">
        <f t="shared" si="90"/>
        <v>0.14044471950842138</v>
      </c>
      <c r="U697" s="42"/>
      <c r="V697" s="42"/>
      <c r="W697" s="42"/>
    </row>
    <row r="698" spans="2:23" ht="12.75">
      <c r="B698" s="69" t="s">
        <v>859</v>
      </c>
      <c r="C698" s="119" t="str">
        <f>VLOOKUP(B698,[1]Sheet1!$A$2:$B$1929,2,FALSE)</f>
        <v>Minor Shoulder and Upper Arm Procedures for Non-Trauma</v>
      </c>
      <c r="D698" s="71">
        <v>11801</v>
      </c>
      <c r="E698" s="118">
        <v>454</v>
      </c>
      <c r="F698" s="40">
        <f t="shared" si="85"/>
        <v>3.8471315990170327E-2</v>
      </c>
      <c r="G698" s="72">
        <v>399</v>
      </c>
      <c r="H698" s="40">
        <f t="shared" si="86"/>
        <v>3.3810694008982289E-2</v>
      </c>
      <c r="I698" s="171">
        <v>226</v>
      </c>
      <c r="J698" s="73">
        <f t="shared" si="91"/>
        <v>1.9150919413609017E-2</v>
      </c>
      <c r="K698" s="69">
        <v>10248</v>
      </c>
      <c r="L698" s="74">
        <f t="shared" si="92"/>
        <v>0.86840098296754509</v>
      </c>
      <c r="M698" s="72">
        <v>148</v>
      </c>
      <c r="N698" s="40">
        <f t="shared" si="87"/>
        <v>1.2541310058469621E-2</v>
      </c>
      <c r="O698" s="72">
        <v>50</v>
      </c>
      <c r="P698" s="40">
        <f t="shared" si="88"/>
        <v>4.2369290738073044E-3</v>
      </c>
      <c r="Q698" s="72">
        <v>1</v>
      </c>
      <c r="R698" s="40">
        <f t="shared" si="89"/>
        <v>8.4738581476146083E-5</v>
      </c>
      <c r="S698" s="72">
        <v>1354</v>
      </c>
      <c r="T698" s="73">
        <f t="shared" si="90"/>
        <v>0.1147360393187018</v>
      </c>
      <c r="U698" s="42"/>
      <c r="V698" s="42"/>
      <c r="W698" s="42"/>
    </row>
    <row r="699" spans="2:23" ht="12.75">
      <c r="B699" s="69" t="s">
        <v>860</v>
      </c>
      <c r="C699" s="119" t="str">
        <f>VLOOKUP(B699,[1]Sheet1!$A$2:$B$1929,2,FALSE)</f>
        <v>Minimal Shoulder and Upper Arm Procedures for Non-Trauma, with length of stay 1 day or less</v>
      </c>
      <c r="D699" s="71">
        <v>7011</v>
      </c>
      <c r="E699" s="118">
        <v>30</v>
      </c>
      <c r="F699" s="40">
        <f t="shared" si="85"/>
        <v>4.2789901583226361E-3</v>
      </c>
      <c r="G699" s="72">
        <v>27</v>
      </c>
      <c r="H699" s="40">
        <f t="shared" si="86"/>
        <v>3.8510911424903724E-3</v>
      </c>
      <c r="I699" s="171">
        <v>18</v>
      </c>
      <c r="J699" s="73">
        <f t="shared" si="91"/>
        <v>2.5673940949935813E-3</v>
      </c>
      <c r="K699" s="69">
        <v>5609</v>
      </c>
      <c r="L699" s="74">
        <f t="shared" si="92"/>
        <v>0.8000285266010555</v>
      </c>
      <c r="M699" s="72">
        <v>48</v>
      </c>
      <c r="N699" s="40">
        <f t="shared" si="87"/>
        <v>6.8463842533162175E-3</v>
      </c>
      <c r="O699" s="72">
        <v>10</v>
      </c>
      <c r="P699" s="40">
        <f t="shared" si="88"/>
        <v>1.426330052774212E-3</v>
      </c>
      <c r="Q699" s="72">
        <v>2</v>
      </c>
      <c r="R699" s="40">
        <f t="shared" si="89"/>
        <v>2.8526601055484238E-4</v>
      </c>
      <c r="S699" s="72">
        <v>1342</v>
      </c>
      <c r="T699" s="73">
        <f t="shared" si="90"/>
        <v>0.19141349308229924</v>
      </c>
      <c r="U699" s="42"/>
      <c r="V699" s="42"/>
      <c r="W699" s="42"/>
    </row>
    <row r="700" spans="2:23" ht="12.75">
      <c r="B700" s="69" t="s">
        <v>861</v>
      </c>
      <c r="C700" s="119" t="str">
        <f>VLOOKUP(B700,[1]Sheet1!$A$2:$B$1929,2,FALSE)</f>
        <v>Major Elbow and Lower Arm Procedures for Non-Trauma, with CC</v>
      </c>
      <c r="D700" s="71">
        <v>215</v>
      </c>
      <c r="E700" s="118">
        <v>5</v>
      </c>
      <c r="F700" s="40">
        <f t="shared" si="85"/>
        <v>2.3255813953488372E-2</v>
      </c>
      <c r="G700" s="72">
        <v>4</v>
      </c>
      <c r="H700" s="40">
        <f t="shared" si="86"/>
        <v>1.8604651162790697E-2</v>
      </c>
      <c r="I700" s="171">
        <v>22</v>
      </c>
      <c r="J700" s="73">
        <f t="shared" si="91"/>
        <v>0.10232558139534884</v>
      </c>
      <c r="K700" s="69">
        <v>198</v>
      </c>
      <c r="L700" s="74">
        <f t="shared" si="92"/>
        <v>0.92093023255813955</v>
      </c>
      <c r="M700" s="72">
        <v>2</v>
      </c>
      <c r="N700" s="40">
        <f t="shared" si="87"/>
        <v>9.3023255813953487E-3</v>
      </c>
      <c r="O700" s="72">
        <v>6</v>
      </c>
      <c r="P700" s="40">
        <f t="shared" si="88"/>
        <v>2.7906976744186046E-2</v>
      </c>
      <c r="Q700" s="72">
        <v>0</v>
      </c>
      <c r="R700" s="40">
        <f t="shared" si="89"/>
        <v>0</v>
      </c>
      <c r="S700" s="72">
        <v>9</v>
      </c>
      <c r="T700" s="73">
        <f t="shared" si="90"/>
        <v>4.1860465116279069E-2</v>
      </c>
      <c r="U700" s="42"/>
      <c r="V700" s="42"/>
      <c r="W700" s="42"/>
    </row>
    <row r="701" spans="2:23" ht="12.75">
      <c r="B701" s="69" t="s">
        <v>862</v>
      </c>
      <c r="C701" s="119" t="str">
        <f>VLOOKUP(B701,[1]Sheet1!$A$2:$B$1929,2,FALSE)</f>
        <v>Major Elbow and Lower Arm Procedures for Non-Trauma, without CC</v>
      </c>
      <c r="D701" s="71">
        <v>2097</v>
      </c>
      <c r="E701" s="118">
        <v>49</v>
      </c>
      <c r="F701" s="40">
        <f t="shared" si="85"/>
        <v>2.3366714353838816E-2</v>
      </c>
      <c r="G701" s="72">
        <v>47</v>
      </c>
      <c r="H701" s="40">
        <f t="shared" si="86"/>
        <v>2.2412970910824989E-2</v>
      </c>
      <c r="I701" s="171">
        <v>172</v>
      </c>
      <c r="J701" s="73">
        <f t="shared" si="91"/>
        <v>8.2021936099189313E-2</v>
      </c>
      <c r="K701" s="69">
        <v>1893</v>
      </c>
      <c r="L701" s="74">
        <f t="shared" si="92"/>
        <v>0.90271816881258937</v>
      </c>
      <c r="M701" s="72">
        <v>5</v>
      </c>
      <c r="N701" s="40">
        <f t="shared" si="87"/>
        <v>2.384358607534573E-3</v>
      </c>
      <c r="O701" s="72">
        <v>55</v>
      </c>
      <c r="P701" s="40">
        <f t="shared" si="88"/>
        <v>2.6227944682880304E-2</v>
      </c>
      <c r="Q701" s="72">
        <v>0</v>
      </c>
      <c r="R701" s="40">
        <f t="shared" si="89"/>
        <v>0</v>
      </c>
      <c r="S701" s="72">
        <v>144</v>
      </c>
      <c r="T701" s="73">
        <f t="shared" si="90"/>
        <v>6.8669527896995708E-2</v>
      </c>
      <c r="U701" s="42"/>
      <c r="V701" s="42"/>
      <c r="W701" s="42"/>
    </row>
    <row r="702" spans="2:23" ht="12.75">
      <c r="B702" s="69" t="s">
        <v>863</v>
      </c>
      <c r="C702" s="119" t="str">
        <f>VLOOKUP(B702,[1]Sheet1!$A$2:$B$1929,2,FALSE)</f>
        <v>Intermediate Elbow and Lower Arm Procedures for Non-Trauma</v>
      </c>
      <c r="D702" s="71">
        <v>7298</v>
      </c>
      <c r="E702" s="118">
        <v>60</v>
      </c>
      <c r="F702" s="40">
        <f t="shared" si="85"/>
        <v>8.2214305289120305E-3</v>
      </c>
      <c r="G702" s="72">
        <v>56</v>
      </c>
      <c r="H702" s="40">
        <f t="shared" si="86"/>
        <v>7.6733351603178951E-3</v>
      </c>
      <c r="I702" s="171">
        <v>239</v>
      </c>
      <c r="J702" s="73">
        <f t="shared" si="91"/>
        <v>3.2748698273499591E-2</v>
      </c>
      <c r="K702" s="69">
        <v>6743</v>
      </c>
      <c r="L702" s="74">
        <f t="shared" si="92"/>
        <v>0.9239517676075637</v>
      </c>
      <c r="M702" s="72">
        <v>68</v>
      </c>
      <c r="N702" s="40">
        <f t="shared" si="87"/>
        <v>9.3176212661003014E-3</v>
      </c>
      <c r="O702" s="72">
        <v>18</v>
      </c>
      <c r="P702" s="40">
        <f t="shared" si="88"/>
        <v>2.466429158673609E-3</v>
      </c>
      <c r="Q702" s="72">
        <v>2</v>
      </c>
      <c r="R702" s="40">
        <f t="shared" si="89"/>
        <v>2.7404768429706771E-4</v>
      </c>
      <c r="S702" s="72">
        <v>467</v>
      </c>
      <c r="T702" s="73">
        <f t="shared" si="90"/>
        <v>6.3990134283365308E-2</v>
      </c>
      <c r="U702" s="42"/>
      <c r="V702" s="42"/>
      <c r="W702" s="42"/>
    </row>
    <row r="703" spans="2:23" ht="12.75">
      <c r="B703" s="69" t="s">
        <v>864</v>
      </c>
      <c r="C703" s="119" t="str">
        <f>VLOOKUP(B703,[1]Sheet1!$A$2:$B$1929,2,FALSE)</f>
        <v>Minor Elbow and Lower Arm Procedures for Non-Trauma</v>
      </c>
      <c r="D703" s="71">
        <v>9048</v>
      </c>
      <c r="E703" s="118">
        <v>207</v>
      </c>
      <c r="F703" s="40">
        <f t="shared" si="85"/>
        <v>2.2877984084880638E-2</v>
      </c>
      <c r="G703" s="72">
        <v>191</v>
      </c>
      <c r="H703" s="40">
        <f t="shared" si="86"/>
        <v>2.1109637488947834E-2</v>
      </c>
      <c r="I703" s="171">
        <v>304</v>
      </c>
      <c r="J703" s="73">
        <f t="shared" si="91"/>
        <v>3.3598585322723251E-2</v>
      </c>
      <c r="K703" s="69">
        <v>7987</v>
      </c>
      <c r="L703" s="74">
        <f t="shared" si="92"/>
        <v>0.88273651635720596</v>
      </c>
      <c r="M703" s="72">
        <v>87</v>
      </c>
      <c r="N703" s="40">
        <f t="shared" si="87"/>
        <v>9.6153846153846159E-3</v>
      </c>
      <c r="O703" s="72">
        <v>17</v>
      </c>
      <c r="P703" s="40">
        <f t="shared" si="88"/>
        <v>1.878868258178603E-3</v>
      </c>
      <c r="Q703" s="72">
        <v>0</v>
      </c>
      <c r="R703" s="40">
        <f t="shared" si="89"/>
        <v>0</v>
      </c>
      <c r="S703" s="72">
        <v>957</v>
      </c>
      <c r="T703" s="73">
        <f t="shared" si="90"/>
        <v>0.10576923076923077</v>
      </c>
      <c r="U703" s="42"/>
      <c r="V703" s="42"/>
      <c r="W703" s="42"/>
    </row>
    <row r="704" spans="2:23" ht="12.75">
      <c r="B704" s="69" t="s">
        <v>865</v>
      </c>
      <c r="C704" s="119" t="str">
        <f>VLOOKUP(B704,[1]Sheet1!$A$2:$B$1929,2,FALSE)</f>
        <v>Minimal Elbow and Lower Arm Procedures for Non-Trauma, with length of stay 1 day or less</v>
      </c>
      <c r="D704" s="71">
        <v>1310</v>
      </c>
      <c r="E704" s="118">
        <v>18</v>
      </c>
      <c r="F704" s="40">
        <f t="shared" si="85"/>
        <v>1.3740458015267175E-2</v>
      </c>
      <c r="G704" s="72">
        <v>18</v>
      </c>
      <c r="H704" s="40">
        <f t="shared" si="86"/>
        <v>1.3740458015267175E-2</v>
      </c>
      <c r="I704" s="171">
        <v>13</v>
      </c>
      <c r="J704" s="73">
        <f t="shared" si="91"/>
        <v>9.9236641221374048E-3</v>
      </c>
      <c r="K704" s="69">
        <v>1111</v>
      </c>
      <c r="L704" s="74">
        <f t="shared" si="92"/>
        <v>0.84809160305343512</v>
      </c>
      <c r="M704" s="72">
        <v>10</v>
      </c>
      <c r="N704" s="40">
        <f t="shared" si="87"/>
        <v>7.6335877862595417E-3</v>
      </c>
      <c r="O704" s="72">
        <v>2</v>
      </c>
      <c r="P704" s="40">
        <f t="shared" si="88"/>
        <v>1.5267175572519084E-3</v>
      </c>
      <c r="Q704" s="72">
        <v>0</v>
      </c>
      <c r="R704" s="40">
        <f t="shared" si="89"/>
        <v>0</v>
      </c>
      <c r="S704" s="72">
        <v>187</v>
      </c>
      <c r="T704" s="73">
        <f t="shared" si="90"/>
        <v>0.14274809160305343</v>
      </c>
      <c r="U704" s="42"/>
      <c r="V704" s="42"/>
      <c r="W704" s="42"/>
    </row>
    <row r="705" spans="2:23" ht="12.75">
      <c r="B705" s="69" t="s">
        <v>866</v>
      </c>
      <c r="C705" s="119" t="str">
        <f>VLOOKUP(B705,[1]Sheet1!$A$2:$B$1929,2,FALSE)</f>
        <v>Other Non-Trauma Diagnosis without Procedure</v>
      </c>
      <c r="D705" s="71">
        <v>5441</v>
      </c>
      <c r="E705" s="118">
        <v>76</v>
      </c>
      <c r="F705" s="40">
        <f t="shared" si="85"/>
        <v>1.3968020584451388E-2</v>
      </c>
      <c r="G705" s="72">
        <v>68</v>
      </c>
      <c r="H705" s="40">
        <f t="shared" si="86"/>
        <v>1.2497702628193347E-2</v>
      </c>
      <c r="I705" s="171">
        <v>17</v>
      </c>
      <c r="J705" s="73">
        <f t="shared" si="91"/>
        <v>3.1244256570483369E-3</v>
      </c>
      <c r="K705" s="69">
        <v>4677</v>
      </c>
      <c r="L705" s="74">
        <f t="shared" si="92"/>
        <v>0.85958463517735706</v>
      </c>
      <c r="M705" s="72">
        <v>557</v>
      </c>
      <c r="N705" s="40">
        <f t="shared" si="87"/>
        <v>0.10237088770446609</v>
      </c>
      <c r="O705" s="72">
        <v>28</v>
      </c>
      <c r="P705" s="40">
        <f t="shared" si="88"/>
        <v>5.1461128469031427E-3</v>
      </c>
      <c r="Q705" s="72">
        <v>17</v>
      </c>
      <c r="R705" s="40">
        <f t="shared" si="89"/>
        <v>3.1244256570483369E-3</v>
      </c>
      <c r="S705" s="72">
        <v>162</v>
      </c>
      <c r="T705" s="73">
        <f t="shared" si="90"/>
        <v>2.9773938614225327E-2</v>
      </c>
      <c r="U705" s="42"/>
      <c r="V705" s="42"/>
      <c r="W705" s="42"/>
    </row>
    <row r="706" spans="2:23" ht="12.75">
      <c r="B706" s="69" t="s">
        <v>867</v>
      </c>
      <c r="C706" s="119" t="str">
        <f>VLOOKUP(B706,[1]Sheet1!$A$2:$B$1929,2,FALSE)</f>
        <v>Other Procedures for Non-Trauma</v>
      </c>
      <c r="D706" s="71">
        <v>18333</v>
      </c>
      <c r="E706" s="118">
        <v>1235</v>
      </c>
      <c r="F706" s="40">
        <f t="shared" si="85"/>
        <v>6.7364861179294175E-2</v>
      </c>
      <c r="G706" s="72">
        <v>1114</v>
      </c>
      <c r="H706" s="40">
        <f t="shared" si="86"/>
        <v>6.0764741177112308E-2</v>
      </c>
      <c r="I706" s="171">
        <v>1775</v>
      </c>
      <c r="J706" s="73">
        <f t="shared" si="91"/>
        <v>9.6819942180766921E-2</v>
      </c>
      <c r="K706" s="69">
        <v>16853</v>
      </c>
      <c r="L706" s="74">
        <f t="shared" si="92"/>
        <v>0.91927125947744504</v>
      </c>
      <c r="M706" s="72">
        <v>672</v>
      </c>
      <c r="N706" s="40">
        <f t="shared" si="87"/>
        <v>3.6655211912943873E-2</v>
      </c>
      <c r="O706" s="72">
        <v>58</v>
      </c>
      <c r="P706" s="40">
        <f t="shared" si="88"/>
        <v>3.1636938853433698E-3</v>
      </c>
      <c r="Q706" s="72">
        <v>4</v>
      </c>
      <c r="R706" s="40">
        <f t="shared" si="89"/>
        <v>2.1818578519609448E-4</v>
      </c>
      <c r="S706" s="72">
        <v>746</v>
      </c>
      <c r="T706" s="73">
        <f t="shared" si="90"/>
        <v>4.0691648939071623E-2</v>
      </c>
      <c r="U706" s="42"/>
      <c r="V706" s="42"/>
      <c r="W706" s="42"/>
    </row>
    <row r="707" spans="2:23" ht="12.75">
      <c r="B707" s="69" t="s">
        <v>868</v>
      </c>
      <c r="C707" s="119" t="str">
        <f>VLOOKUP(B707,[1]Sheet1!$A$2:$B$1929,2,FALSE)</f>
        <v>Extradural Spine Major 2</v>
      </c>
      <c r="D707" s="71">
        <v>3879</v>
      </c>
      <c r="E707" s="118">
        <v>1767</v>
      </c>
      <c r="F707" s="40">
        <f t="shared" si="85"/>
        <v>0.45552977571539055</v>
      </c>
      <c r="G707" s="72">
        <v>1489</v>
      </c>
      <c r="H707" s="40">
        <f t="shared" si="86"/>
        <v>0.38386182005671565</v>
      </c>
      <c r="I707" s="171">
        <v>2270</v>
      </c>
      <c r="J707" s="73">
        <f t="shared" si="91"/>
        <v>0.58520237174529521</v>
      </c>
      <c r="K707" s="69">
        <v>3386</v>
      </c>
      <c r="L707" s="74">
        <f t="shared" si="92"/>
        <v>0.87290538798659445</v>
      </c>
      <c r="M707" s="72">
        <v>87</v>
      </c>
      <c r="N707" s="40">
        <f t="shared" si="87"/>
        <v>2.2428460943542151E-2</v>
      </c>
      <c r="O707" s="72">
        <v>58</v>
      </c>
      <c r="P707" s="40">
        <f t="shared" si="88"/>
        <v>1.4952307295694767E-2</v>
      </c>
      <c r="Q707" s="72">
        <v>5</v>
      </c>
      <c r="R707" s="40">
        <f t="shared" si="89"/>
        <v>1.2889920082495489E-3</v>
      </c>
      <c r="S707" s="72">
        <v>343</v>
      </c>
      <c r="T707" s="73">
        <f t="shared" si="90"/>
        <v>8.8424851765919049E-2</v>
      </c>
      <c r="U707" s="42"/>
      <c r="V707" s="42"/>
      <c r="W707" s="42"/>
    </row>
    <row r="708" spans="2:23" ht="12.75">
      <c r="B708" s="69" t="s">
        <v>869</v>
      </c>
      <c r="C708" s="119" t="str">
        <f>VLOOKUP(B708,[1]Sheet1!$A$2:$B$1929,2,FALSE)</f>
        <v>Extradural Spine Major 1 with CC</v>
      </c>
      <c r="D708" s="71">
        <v>765</v>
      </c>
      <c r="E708" s="118">
        <v>522</v>
      </c>
      <c r="F708" s="40">
        <f t="shared" si="85"/>
        <v>0.68235294117647061</v>
      </c>
      <c r="G708" s="72">
        <v>448</v>
      </c>
      <c r="H708" s="40">
        <f t="shared" si="86"/>
        <v>0.58562091503267977</v>
      </c>
      <c r="I708" s="171">
        <v>294</v>
      </c>
      <c r="J708" s="73">
        <f t="shared" si="91"/>
        <v>0.3843137254901961</v>
      </c>
      <c r="K708" s="69">
        <v>666</v>
      </c>
      <c r="L708" s="74">
        <f t="shared" si="92"/>
        <v>0.87058823529411766</v>
      </c>
      <c r="M708" s="72">
        <v>20</v>
      </c>
      <c r="N708" s="40">
        <f t="shared" si="87"/>
        <v>2.6143790849673203E-2</v>
      </c>
      <c r="O708" s="72">
        <v>58</v>
      </c>
      <c r="P708" s="40">
        <f t="shared" si="88"/>
        <v>7.5816993464052282E-2</v>
      </c>
      <c r="Q708" s="72">
        <v>5</v>
      </c>
      <c r="R708" s="40">
        <f t="shared" si="89"/>
        <v>6.5359477124183009E-3</v>
      </c>
      <c r="S708" s="72">
        <v>16</v>
      </c>
      <c r="T708" s="73">
        <f t="shared" si="90"/>
        <v>2.0915032679738561E-2</v>
      </c>
      <c r="U708" s="42"/>
      <c r="V708" s="42"/>
      <c r="W708" s="42"/>
    </row>
    <row r="709" spans="2:23" ht="12.75">
      <c r="B709" s="69" t="s">
        <v>870</v>
      </c>
      <c r="C709" s="119" t="str">
        <f>VLOOKUP(B709,[1]Sheet1!$A$2:$B$1929,2,FALSE)</f>
        <v>Extradural Spine Major 1 without CC</v>
      </c>
      <c r="D709" s="71">
        <v>3896</v>
      </c>
      <c r="E709" s="118">
        <v>2135</v>
      </c>
      <c r="F709" s="40">
        <f t="shared" si="85"/>
        <v>0.5479979466119097</v>
      </c>
      <c r="G709" s="72">
        <v>1839</v>
      </c>
      <c r="H709" s="40">
        <f t="shared" si="86"/>
        <v>0.47202258726899382</v>
      </c>
      <c r="I709" s="171">
        <v>1235</v>
      </c>
      <c r="J709" s="73">
        <f t="shared" si="91"/>
        <v>0.31699178644763859</v>
      </c>
      <c r="K709" s="69">
        <v>3474</v>
      </c>
      <c r="L709" s="74">
        <f t="shared" si="92"/>
        <v>0.89168377823408629</v>
      </c>
      <c r="M709" s="72">
        <v>87</v>
      </c>
      <c r="N709" s="40">
        <f t="shared" si="87"/>
        <v>2.2330595482546203E-2</v>
      </c>
      <c r="O709" s="72">
        <v>30</v>
      </c>
      <c r="P709" s="40">
        <f t="shared" si="88"/>
        <v>7.7002053388090345E-3</v>
      </c>
      <c r="Q709" s="72">
        <v>3</v>
      </c>
      <c r="R709" s="40">
        <f t="shared" si="89"/>
        <v>7.7002053388090352E-4</v>
      </c>
      <c r="S709" s="72">
        <v>302</v>
      </c>
      <c r="T709" s="73">
        <f t="shared" si="90"/>
        <v>7.7515400410677615E-2</v>
      </c>
      <c r="U709" s="42"/>
      <c r="V709" s="42"/>
      <c r="W709" s="42"/>
    </row>
    <row r="710" spans="2:23" ht="12.75">
      <c r="B710" s="69" t="s">
        <v>871</v>
      </c>
      <c r="C710" s="119" t="str">
        <f>VLOOKUP(B710,[1]Sheet1!$A$2:$B$1929,2,FALSE)</f>
        <v>Extradural Spine Intermediate 2 with CC</v>
      </c>
      <c r="D710" s="71">
        <v>1691</v>
      </c>
      <c r="E710" s="118">
        <v>1052</v>
      </c>
      <c r="F710" s="40">
        <f t="shared" si="85"/>
        <v>0.62211709047900654</v>
      </c>
      <c r="G710" s="72">
        <v>924</v>
      </c>
      <c r="H710" s="40">
        <f t="shared" si="86"/>
        <v>0.54642223536369017</v>
      </c>
      <c r="I710" s="171">
        <v>377</v>
      </c>
      <c r="J710" s="73">
        <f t="shared" si="91"/>
        <v>0.22294500295683028</v>
      </c>
      <c r="K710" s="69">
        <v>1486</v>
      </c>
      <c r="L710" s="74">
        <f t="shared" si="92"/>
        <v>0.87876995860437612</v>
      </c>
      <c r="M710" s="72">
        <v>40</v>
      </c>
      <c r="N710" s="40">
        <f t="shared" si="87"/>
        <v>2.365464222353637E-2</v>
      </c>
      <c r="O710" s="72">
        <v>70</v>
      </c>
      <c r="P710" s="40">
        <f t="shared" si="88"/>
        <v>4.1395623891188643E-2</v>
      </c>
      <c r="Q710" s="72">
        <v>2</v>
      </c>
      <c r="R710" s="40">
        <f t="shared" si="89"/>
        <v>1.1827321111768185E-3</v>
      </c>
      <c r="S710" s="72">
        <v>93</v>
      </c>
      <c r="T710" s="73">
        <f t="shared" si="90"/>
        <v>5.4997043169722058E-2</v>
      </c>
      <c r="U710" s="42"/>
      <c r="V710" s="42"/>
      <c r="W710" s="42"/>
    </row>
    <row r="711" spans="2:23" ht="12.75">
      <c r="B711" s="69" t="s">
        <v>872</v>
      </c>
      <c r="C711" s="119" t="str">
        <f>VLOOKUP(B711,[1]Sheet1!$A$2:$B$1929,2,FALSE)</f>
        <v>Extradural Spine Intermediate 2 without CC</v>
      </c>
      <c r="D711" s="71">
        <v>11324</v>
      </c>
      <c r="E711" s="118">
        <v>5939</v>
      </c>
      <c r="F711" s="40">
        <f t="shared" si="85"/>
        <v>0.52446132108795473</v>
      </c>
      <c r="G711" s="72">
        <v>5323</v>
      </c>
      <c r="H711" s="40">
        <f t="shared" si="86"/>
        <v>0.47006358177322499</v>
      </c>
      <c r="I711" s="171">
        <v>2145</v>
      </c>
      <c r="J711" s="73">
        <f t="shared" si="91"/>
        <v>0.18942069939950548</v>
      </c>
      <c r="K711" s="69">
        <v>9880</v>
      </c>
      <c r="L711" s="74">
        <f t="shared" si="92"/>
        <v>0.87248322147651003</v>
      </c>
      <c r="M711" s="72">
        <v>145</v>
      </c>
      <c r="N711" s="40">
        <f t="shared" si="87"/>
        <v>1.2804662663369834E-2</v>
      </c>
      <c r="O711" s="72">
        <v>22</v>
      </c>
      <c r="P711" s="40">
        <f t="shared" si="88"/>
        <v>1.942776404097492E-3</v>
      </c>
      <c r="Q711" s="72">
        <v>2</v>
      </c>
      <c r="R711" s="40">
        <f t="shared" si="89"/>
        <v>1.7661603673613564E-4</v>
      </c>
      <c r="S711" s="72">
        <v>1275</v>
      </c>
      <c r="T711" s="73">
        <f t="shared" si="90"/>
        <v>0.11259272341928647</v>
      </c>
      <c r="U711" s="42"/>
      <c r="V711" s="42"/>
      <c r="W711" s="42"/>
    </row>
    <row r="712" spans="2:23" ht="12.75">
      <c r="B712" s="69" t="s">
        <v>873</v>
      </c>
      <c r="C712" s="119" t="str">
        <f>VLOOKUP(B712,[1]Sheet1!$A$2:$B$1929,2,FALSE)</f>
        <v>Extradural Spine Intermediate 1 with CC</v>
      </c>
      <c r="D712" s="71">
        <v>2115</v>
      </c>
      <c r="E712" s="118">
        <v>1001</v>
      </c>
      <c r="F712" s="40">
        <f t="shared" si="85"/>
        <v>0.47328605200945628</v>
      </c>
      <c r="G712" s="72">
        <v>909</v>
      </c>
      <c r="H712" s="40">
        <f t="shared" si="86"/>
        <v>0.4297872340425532</v>
      </c>
      <c r="I712" s="171">
        <v>248</v>
      </c>
      <c r="J712" s="73">
        <f t="shared" si="91"/>
        <v>0.11725768321513003</v>
      </c>
      <c r="K712" s="69">
        <v>1922</v>
      </c>
      <c r="L712" s="74">
        <f t="shared" si="92"/>
        <v>0.90874704491725766</v>
      </c>
      <c r="M712" s="72">
        <v>44</v>
      </c>
      <c r="N712" s="40">
        <f t="shared" si="87"/>
        <v>2.0803782505910164E-2</v>
      </c>
      <c r="O712" s="72">
        <v>36</v>
      </c>
      <c r="P712" s="40">
        <f t="shared" si="88"/>
        <v>1.7021276595744681E-2</v>
      </c>
      <c r="Q712" s="72">
        <v>1</v>
      </c>
      <c r="R712" s="40">
        <f t="shared" si="89"/>
        <v>4.7281323877068556E-4</v>
      </c>
      <c r="S712" s="72">
        <v>112</v>
      </c>
      <c r="T712" s="73">
        <f t="shared" si="90"/>
        <v>5.2955082742316785E-2</v>
      </c>
      <c r="U712" s="42"/>
      <c r="V712" s="42"/>
      <c r="W712" s="42"/>
    </row>
    <row r="713" spans="2:23" ht="12.75">
      <c r="B713" s="69" t="s">
        <v>874</v>
      </c>
      <c r="C713" s="119" t="str">
        <f>VLOOKUP(B713,[1]Sheet1!$A$2:$B$1929,2,FALSE)</f>
        <v>Extradural Spine Intermediate 1 without CC</v>
      </c>
      <c r="D713" s="71">
        <v>18118</v>
      </c>
      <c r="E713" s="118">
        <v>7339</v>
      </c>
      <c r="F713" s="40">
        <f t="shared" si="85"/>
        <v>0.40506678441329064</v>
      </c>
      <c r="G713" s="72">
        <v>6681</v>
      </c>
      <c r="H713" s="40">
        <f t="shared" si="86"/>
        <v>0.36874931007837508</v>
      </c>
      <c r="I713" s="171">
        <v>1201</v>
      </c>
      <c r="J713" s="73">
        <f t="shared" si="91"/>
        <v>6.6287669720719727E-2</v>
      </c>
      <c r="K713" s="69">
        <v>15805</v>
      </c>
      <c r="L713" s="74">
        <f t="shared" si="92"/>
        <v>0.87233690252787288</v>
      </c>
      <c r="M713" s="72">
        <v>60</v>
      </c>
      <c r="N713" s="40">
        <f t="shared" si="87"/>
        <v>3.3116237995363725E-3</v>
      </c>
      <c r="O713" s="72">
        <v>80</v>
      </c>
      <c r="P713" s="40">
        <f t="shared" si="88"/>
        <v>4.41549839938183E-3</v>
      </c>
      <c r="Q713" s="72">
        <v>3</v>
      </c>
      <c r="R713" s="40">
        <f t="shared" si="89"/>
        <v>1.6558118997681863E-4</v>
      </c>
      <c r="S713" s="72">
        <v>2170</v>
      </c>
      <c r="T713" s="73">
        <f t="shared" si="90"/>
        <v>0.11977039408323215</v>
      </c>
      <c r="U713" s="42"/>
      <c r="V713" s="42"/>
      <c r="W713" s="42"/>
    </row>
    <row r="714" spans="2:23" ht="12.75">
      <c r="B714" s="69" t="s">
        <v>875</v>
      </c>
      <c r="C714" s="119" t="str">
        <f>VLOOKUP(B714,[1]Sheet1!$A$2:$B$1929,2,FALSE)</f>
        <v>Extradural Spine Minor 2 with CC</v>
      </c>
      <c r="D714" s="71">
        <v>773</v>
      </c>
      <c r="E714" s="118">
        <v>145</v>
      </c>
      <c r="F714" s="40">
        <f t="shared" si="85"/>
        <v>0.18758085381630013</v>
      </c>
      <c r="G714" s="72">
        <v>118</v>
      </c>
      <c r="H714" s="40">
        <f t="shared" si="86"/>
        <v>0.15265200517464425</v>
      </c>
      <c r="I714" s="171">
        <v>51</v>
      </c>
      <c r="J714" s="73">
        <f t="shared" si="91"/>
        <v>6.5976714100905567E-2</v>
      </c>
      <c r="K714" s="69">
        <v>658</v>
      </c>
      <c r="L714" s="74">
        <f t="shared" si="92"/>
        <v>0.85122897800776198</v>
      </c>
      <c r="M714" s="72">
        <v>46</v>
      </c>
      <c r="N714" s="40">
        <f t="shared" si="87"/>
        <v>5.9508408796895215E-2</v>
      </c>
      <c r="O714" s="72">
        <v>58</v>
      </c>
      <c r="P714" s="40">
        <f t="shared" si="88"/>
        <v>7.5032341526520052E-2</v>
      </c>
      <c r="Q714" s="72">
        <v>5</v>
      </c>
      <c r="R714" s="40">
        <f t="shared" si="89"/>
        <v>6.4683053040103496E-3</v>
      </c>
      <c r="S714" s="72">
        <v>6</v>
      </c>
      <c r="T714" s="73">
        <f t="shared" si="90"/>
        <v>7.7619663648124193E-3</v>
      </c>
      <c r="U714" s="42"/>
      <c r="V714" s="42"/>
      <c r="W714" s="42"/>
    </row>
    <row r="715" spans="2:23" ht="12.75">
      <c r="B715" s="69" t="s">
        <v>876</v>
      </c>
      <c r="C715" s="119" t="str">
        <f>VLOOKUP(B715,[1]Sheet1!$A$2:$B$1929,2,FALSE)</f>
        <v>Extradural Spine Minor 2 without CC</v>
      </c>
      <c r="D715" s="71">
        <v>3347</v>
      </c>
      <c r="E715" s="118">
        <v>388</v>
      </c>
      <c r="F715" s="40">
        <f t="shared" ref="F715:F778" si="93">E715/$D715</f>
        <v>0.11592470869435315</v>
      </c>
      <c r="G715" s="72">
        <v>349</v>
      </c>
      <c r="H715" s="40">
        <f t="shared" ref="H715:H778" si="94">G715/$D715</f>
        <v>0.1042724828204362</v>
      </c>
      <c r="I715" s="171">
        <v>90</v>
      </c>
      <c r="J715" s="73">
        <f t="shared" si="91"/>
        <v>2.68897520167314E-2</v>
      </c>
      <c r="K715" s="69">
        <v>3058</v>
      </c>
      <c r="L715" s="74">
        <f t="shared" si="92"/>
        <v>0.91365401852405137</v>
      </c>
      <c r="M715" s="72">
        <v>163</v>
      </c>
      <c r="N715" s="40">
        <f t="shared" ref="N715:N778" si="95">M715/$D715</f>
        <v>4.8700328652524646E-2</v>
      </c>
      <c r="O715" s="72">
        <v>43</v>
      </c>
      <c r="P715" s="40">
        <f t="shared" ref="P715:P778" si="96">O715/$D715</f>
        <v>1.2847325963549447E-2</v>
      </c>
      <c r="Q715" s="72">
        <v>7</v>
      </c>
      <c r="R715" s="40">
        <f t="shared" ref="R715:R778" si="97">Q715/$D715</f>
        <v>2.0914251568568869E-3</v>
      </c>
      <c r="S715" s="72">
        <v>76</v>
      </c>
      <c r="T715" s="73">
        <f t="shared" ref="T715:T778" si="98">S715/$D715</f>
        <v>2.2706901703017628E-2</v>
      </c>
      <c r="U715" s="42"/>
      <c r="V715" s="42"/>
      <c r="W715" s="42"/>
    </row>
    <row r="716" spans="2:23" ht="12.75">
      <c r="B716" s="69" t="s">
        <v>877</v>
      </c>
      <c r="C716" s="119" t="str">
        <f>VLOOKUP(B716,[1]Sheet1!$A$2:$B$1929,2,FALSE)</f>
        <v>Extradural Spine Minor 1</v>
      </c>
      <c r="D716" s="71">
        <v>4274</v>
      </c>
      <c r="E716" s="118">
        <v>437</v>
      </c>
      <c r="F716" s="40">
        <f t="shared" si="93"/>
        <v>0.10224613944782406</v>
      </c>
      <c r="G716" s="72">
        <v>409</v>
      </c>
      <c r="H716" s="40">
        <f t="shared" si="94"/>
        <v>9.5694899391670571E-2</v>
      </c>
      <c r="I716" s="171">
        <v>82</v>
      </c>
      <c r="J716" s="73">
        <f t="shared" ref="J716:J779" si="99">I716/$D716</f>
        <v>1.918577445016378E-2</v>
      </c>
      <c r="K716" s="69">
        <v>3739</v>
      </c>
      <c r="L716" s="74">
        <f t="shared" si="92"/>
        <v>0.87482452035563874</v>
      </c>
      <c r="M716" s="72">
        <v>231</v>
      </c>
      <c r="N716" s="40">
        <f t="shared" si="95"/>
        <v>5.4047730463266261E-2</v>
      </c>
      <c r="O716" s="72">
        <v>16</v>
      </c>
      <c r="P716" s="40">
        <f t="shared" si="96"/>
        <v>3.7435657463734209E-3</v>
      </c>
      <c r="Q716" s="72">
        <v>1</v>
      </c>
      <c r="R716" s="40">
        <f t="shared" si="97"/>
        <v>2.3397285914833881E-4</v>
      </c>
      <c r="S716" s="72">
        <v>287</v>
      </c>
      <c r="T716" s="73">
        <f t="shared" si="98"/>
        <v>6.715021057557323E-2</v>
      </c>
      <c r="U716" s="42"/>
      <c r="V716" s="42"/>
      <c r="W716" s="42"/>
    </row>
    <row r="717" spans="2:23" ht="12.75">
      <c r="B717" s="69" t="s">
        <v>878</v>
      </c>
      <c r="C717" s="119" t="str">
        <f>VLOOKUP(B717,[1]Sheet1!$A$2:$B$1929,2,FALSE)</f>
        <v>Intradural Spine Major</v>
      </c>
      <c r="D717" s="71">
        <v>2089</v>
      </c>
      <c r="E717" s="118">
        <v>1732</v>
      </c>
      <c r="F717" s="40">
        <f t="shared" si="93"/>
        <v>0.82910483484921016</v>
      </c>
      <c r="G717" s="72">
        <v>1603</v>
      </c>
      <c r="H717" s="40">
        <f t="shared" si="94"/>
        <v>0.76735280038295839</v>
      </c>
      <c r="I717" s="171">
        <v>1863</v>
      </c>
      <c r="J717" s="73">
        <f t="shared" si="99"/>
        <v>0.89181426519865969</v>
      </c>
      <c r="K717" s="69">
        <v>1921</v>
      </c>
      <c r="L717" s="74">
        <f t="shared" si="92"/>
        <v>0.91957874581139298</v>
      </c>
      <c r="M717" s="72">
        <v>73</v>
      </c>
      <c r="N717" s="40">
        <f t="shared" si="95"/>
        <v>3.4944949736716135E-2</v>
      </c>
      <c r="O717" s="72">
        <v>58</v>
      </c>
      <c r="P717" s="40">
        <f t="shared" si="96"/>
        <v>2.7764480612733365E-2</v>
      </c>
      <c r="Q717" s="72">
        <v>12</v>
      </c>
      <c r="R717" s="40">
        <f t="shared" si="97"/>
        <v>5.7443752991862135E-3</v>
      </c>
      <c r="S717" s="72">
        <v>25</v>
      </c>
      <c r="T717" s="73">
        <f t="shared" si="98"/>
        <v>1.1967448539971278E-2</v>
      </c>
      <c r="U717" s="42"/>
      <c r="V717" s="42"/>
      <c r="W717" s="42"/>
    </row>
    <row r="718" spans="2:23" ht="12.75">
      <c r="B718" s="69" t="s">
        <v>879</v>
      </c>
      <c r="C718" s="119" t="str">
        <f>VLOOKUP(B718,[1]Sheet1!$A$2:$B$1929,2,FALSE)</f>
        <v>Intradural Spine Intermediate 2</v>
      </c>
      <c r="D718" s="71">
        <v>23</v>
      </c>
      <c r="E718" s="118">
        <v>14</v>
      </c>
      <c r="F718" s="40">
        <f t="shared" si="93"/>
        <v>0.60869565217391308</v>
      </c>
      <c r="G718" s="72">
        <v>12</v>
      </c>
      <c r="H718" s="40">
        <f t="shared" si="94"/>
        <v>0.52173913043478259</v>
      </c>
      <c r="I718" s="171">
        <v>23</v>
      </c>
      <c r="J718" s="73">
        <f t="shared" si="99"/>
        <v>1</v>
      </c>
      <c r="K718" s="69">
        <v>16</v>
      </c>
      <c r="L718" s="74">
        <f t="shared" si="92"/>
        <v>0.69565217391304346</v>
      </c>
      <c r="M718" s="72">
        <v>1</v>
      </c>
      <c r="N718" s="40">
        <f t="shared" si="95"/>
        <v>4.3478260869565216E-2</v>
      </c>
      <c r="O718" s="72">
        <v>1</v>
      </c>
      <c r="P718" s="40">
        <f t="shared" si="96"/>
        <v>4.3478260869565216E-2</v>
      </c>
      <c r="Q718" s="72">
        <v>0</v>
      </c>
      <c r="R718" s="40">
        <f t="shared" si="97"/>
        <v>0</v>
      </c>
      <c r="S718" s="72">
        <v>5</v>
      </c>
      <c r="T718" s="73">
        <f t="shared" si="98"/>
        <v>0.21739130434782608</v>
      </c>
      <c r="U718" s="42"/>
      <c r="V718" s="42"/>
      <c r="W718" s="42"/>
    </row>
    <row r="719" spans="2:23" ht="12.75">
      <c r="B719" s="69" t="s">
        <v>880</v>
      </c>
      <c r="C719" s="119" t="str">
        <f>VLOOKUP(B719,[1]Sheet1!$A$2:$B$1929,2,FALSE)</f>
        <v>Intradural Spine Intermediate 1</v>
      </c>
      <c r="D719" s="71">
        <v>210</v>
      </c>
      <c r="E719" s="118">
        <v>74</v>
      </c>
      <c r="F719" s="40">
        <f t="shared" si="93"/>
        <v>0.35238095238095241</v>
      </c>
      <c r="G719" s="72">
        <v>67</v>
      </c>
      <c r="H719" s="40">
        <f t="shared" si="94"/>
        <v>0.31904761904761902</v>
      </c>
      <c r="I719" s="171">
        <v>194</v>
      </c>
      <c r="J719" s="73">
        <f t="shared" si="99"/>
        <v>0.92380952380952386</v>
      </c>
      <c r="K719" s="69">
        <v>152</v>
      </c>
      <c r="L719" s="74">
        <f t="shared" ref="L719:L782" si="100">K719/$D719</f>
        <v>0.72380952380952379</v>
      </c>
      <c r="M719" s="72">
        <v>29</v>
      </c>
      <c r="N719" s="40">
        <f t="shared" si="95"/>
        <v>0.1380952380952381</v>
      </c>
      <c r="O719" s="72">
        <v>15</v>
      </c>
      <c r="P719" s="40">
        <f t="shared" si="96"/>
        <v>7.1428571428571425E-2</v>
      </c>
      <c r="Q719" s="72">
        <v>2</v>
      </c>
      <c r="R719" s="40">
        <f t="shared" si="97"/>
        <v>9.5238095238095247E-3</v>
      </c>
      <c r="S719" s="72">
        <v>12</v>
      </c>
      <c r="T719" s="73">
        <f t="shared" si="98"/>
        <v>5.7142857142857141E-2</v>
      </c>
      <c r="U719" s="42"/>
      <c r="V719" s="42"/>
      <c r="W719" s="42"/>
    </row>
    <row r="720" spans="2:23" ht="12.75">
      <c r="B720" s="69" t="s">
        <v>881</v>
      </c>
      <c r="C720" s="119" t="str">
        <f>VLOOKUP(B720,[1]Sheet1!$A$2:$B$1929,2,FALSE)</f>
        <v>Intradural Spine Minor 2</v>
      </c>
      <c r="D720" s="71">
        <v>672</v>
      </c>
      <c r="E720" s="118">
        <v>462</v>
      </c>
      <c r="F720" s="40">
        <f t="shared" si="93"/>
        <v>0.6875</v>
      </c>
      <c r="G720" s="72">
        <v>387</v>
      </c>
      <c r="H720" s="40">
        <f t="shared" si="94"/>
        <v>0.5758928571428571</v>
      </c>
      <c r="I720" s="171">
        <v>513</v>
      </c>
      <c r="J720" s="73">
        <f t="shared" si="99"/>
        <v>0.7633928571428571</v>
      </c>
      <c r="K720" s="69">
        <v>595</v>
      </c>
      <c r="L720" s="74">
        <f t="shared" si="100"/>
        <v>0.88541666666666663</v>
      </c>
      <c r="M720" s="72">
        <v>40</v>
      </c>
      <c r="N720" s="40">
        <f t="shared" si="95"/>
        <v>5.9523809523809521E-2</v>
      </c>
      <c r="O720" s="72">
        <v>16</v>
      </c>
      <c r="P720" s="40">
        <f t="shared" si="96"/>
        <v>2.3809523809523808E-2</v>
      </c>
      <c r="Q720" s="72">
        <v>2</v>
      </c>
      <c r="R720" s="40">
        <f t="shared" si="97"/>
        <v>2.976190476190476E-3</v>
      </c>
      <c r="S720" s="72">
        <v>19</v>
      </c>
      <c r="T720" s="73">
        <f t="shared" si="98"/>
        <v>2.8273809523809524E-2</v>
      </c>
      <c r="U720" s="42"/>
      <c r="V720" s="42"/>
      <c r="W720" s="42"/>
    </row>
    <row r="721" spans="2:23" ht="12.75">
      <c r="B721" s="69" t="s">
        <v>882</v>
      </c>
      <c r="C721" s="119" t="str">
        <f>VLOOKUP(B721,[1]Sheet1!$A$2:$B$1929,2,FALSE)</f>
        <v>Intradural Spine Minor 1</v>
      </c>
      <c r="D721" s="71">
        <v>18378</v>
      </c>
      <c r="E721" s="118">
        <v>11257</v>
      </c>
      <c r="F721" s="40">
        <f t="shared" si="93"/>
        <v>0.61252584612036132</v>
      </c>
      <c r="G721" s="72">
        <v>10991</v>
      </c>
      <c r="H721" s="40">
        <f t="shared" si="94"/>
        <v>0.59805201871803249</v>
      </c>
      <c r="I721" s="171">
        <v>2232</v>
      </c>
      <c r="J721" s="73">
        <f t="shared" si="99"/>
        <v>0.12144955925563174</v>
      </c>
      <c r="K721" s="69">
        <v>17553</v>
      </c>
      <c r="L721" s="74">
        <f t="shared" si="100"/>
        <v>0.95510936989879203</v>
      </c>
      <c r="M721" s="72">
        <v>415</v>
      </c>
      <c r="N721" s="40">
        <f t="shared" si="95"/>
        <v>2.2581347263031886E-2</v>
      </c>
      <c r="O721" s="72">
        <v>110</v>
      </c>
      <c r="P721" s="40">
        <f t="shared" si="96"/>
        <v>5.9854173468277287E-3</v>
      </c>
      <c r="Q721" s="72">
        <v>8</v>
      </c>
      <c r="R721" s="40">
        <f t="shared" si="97"/>
        <v>4.3530307976928938E-4</v>
      </c>
      <c r="S721" s="72">
        <v>292</v>
      </c>
      <c r="T721" s="73">
        <f t="shared" si="98"/>
        <v>1.5888562411579061E-2</v>
      </c>
      <c r="U721" s="42"/>
      <c r="V721" s="42"/>
      <c r="W721" s="42"/>
    </row>
    <row r="722" spans="2:23" ht="12.75">
      <c r="B722" s="69" t="s">
        <v>883</v>
      </c>
      <c r="C722" s="119" t="str">
        <f>VLOOKUP(B722,[1]Sheet1!$A$2:$B$1929,2,FALSE)</f>
        <v>Vertebral Column Injury without Procedure, with CC</v>
      </c>
      <c r="D722" s="71">
        <v>4639</v>
      </c>
      <c r="E722" s="118">
        <v>304</v>
      </c>
      <c r="F722" s="40">
        <f t="shared" si="93"/>
        <v>6.5531364518215132E-2</v>
      </c>
      <c r="G722" s="72">
        <v>270</v>
      </c>
      <c r="H722" s="40">
        <f t="shared" si="94"/>
        <v>5.8202198749730545E-2</v>
      </c>
      <c r="I722" s="171">
        <v>48</v>
      </c>
      <c r="J722" s="73">
        <f t="shared" si="99"/>
        <v>1.0347057555507652E-2</v>
      </c>
      <c r="K722" s="69">
        <v>4055</v>
      </c>
      <c r="L722" s="74">
        <f t="shared" si="100"/>
        <v>0.87411079974132355</v>
      </c>
      <c r="M722" s="72">
        <v>462</v>
      </c>
      <c r="N722" s="40">
        <f t="shared" si="95"/>
        <v>9.9590428971761152E-2</v>
      </c>
      <c r="O722" s="72">
        <v>36</v>
      </c>
      <c r="P722" s="40">
        <f t="shared" si="96"/>
        <v>7.7602931666307393E-3</v>
      </c>
      <c r="Q722" s="72">
        <v>12</v>
      </c>
      <c r="R722" s="40">
        <f t="shared" si="97"/>
        <v>2.586764388876913E-3</v>
      </c>
      <c r="S722" s="72">
        <v>74</v>
      </c>
      <c r="T722" s="73">
        <f t="shared" si="98"/>
        <v>1.5951713731407632E-2</v>
      </c>
      <c r="U722" s="42"/>
      <c r="V722" s="42"/>
      <c r="W722" s="42"/>
    </row>
    <row r="723" spans="2:23" ht="12.75">
      <c r="B723" s="69" t="s">
        <v>884</v>
      </c>
      <c r="C723" s="119" t="str">
        <f>VLOOKUP(B723,[1]Sheet1!$A$2:$B$1929,2,FALSE)</f>
        <v>Vertebral Column Injury without Procedure, without CC</v>
      </c>
      <c r="D723" s="71">
        <v>7384</v>
      </c>
      <c r="E723" s="118">
        <v>594</v>
      </c>
      <c r="F723" s="40">
        <f t="shared" si="93"/>
        <v>8.0444203683640303E-2</v>
      </c>
      <c r="G723" s="72">
        <v>569</v>
      </c>
      <c r="H723" s="40">
        <f t="shared" si="94"/>
        <v>7.7058504875406289E-2</v>
      </c>
      <c r="I723" s="171">
        <v>16</v>
      </c>
      <c r="J723" s="73">
        <f t="shared" si="99"/>
        <v>2.1668472372697724E-3</v>
      </c>
      <c r="K723" s="69">
        <v>6902</v>
      </c>
      <c r="L723" s="74">
        <f t="shared" si="100"/>
        <v>0.93472372697724815</v>
      </c>
      <c r="M723" s="72">
        <v>358</v>
      </c>
      <c r="N723" s="40">
        <f t="shared" si="95"/>
        <v>4.8483206933911158E-2</v>
      </c>
      <c r="O723" s="72">
        <v>18</v>
      </c>
      <c r="P723" s="40">
        <f t="shared" si="96"/>
        <v>2.437703141928494E-3</v>
      </c>
      <c r="Q723" s="72">
        <v>10</v>
      </c>
      <c r="R723" s="40">
        <f t="shared" si="97"/>
        <v>1.3542795232936078E-3</v>
      </c>
      <c r="S723" s="72">
        <v>96</v>
      </c>
      <c r="T723" s="73">
        <f t="shared" si="98"/>
        <v>1.3001083423618635E-2</v>
      </c>
      <c r="U723" s="42"/>
      <c r="V723" s="42"/>
      <c r="W723" s="42"/>
    </row>
    <row r="724" spans="2:23" ht="12.75">
      <c r="B724" s="69" t="s">
        <v>885</v>
      </c>
      <c r="C724" s="119" t="str">
        <f>VLOOKUP(B724,[1]Sheet1!$A$2:$B$1929,2,FALSE)</f>
        <v>Spinal Cord Injury without Procedure, with CC</v>
      </c>
      <c r="D724" s="71">
        <v>267</v>
      </c>
      <c r="E724" s="118">
        <v>107</v>
      </c>
      <c r="F724" s="40">
        <f t="shared" si="93"/>
        <v>0.40074906367041196</v>
      </c>
      <c r="G724" s="72">
        <v>85</v>
      </c>
      <c r="H724" s="40">
        <f t="shared" si="94"/>
        <v>0.31835205992509363</v>
      </c>
      <c r="I724" s="171">
        <v>9</v>
      </c>
      <c r="J724" s="73">
        <f t="shared" si="99"/>
        <v>3.3707865168539325E-2</v>
      </c>
      <c r="K724" s="69">
        <v>142</v>
      </c>
      <c r="L724" s="74">
        <f t="shared" si="100"/>
        <v>0.53183520599250933</v>
      </c>
      <c r="M724" s="72">
        <v>68</v>
      </c>
      <c r="N724" s="40">
        <f t="shared" si="95"/>
        <v>0.25468164794007492</v>
      </c>
      <c r="O724" s="72">
        <v>23</v>
      </c>
      <c r="P724" s="40">
        <f t="shared" si="96"/>
        <v>8.6142322097378279E-2</v>
      </c>
      <c r="Q724" s="72">
        <v>25</v>
      </c>
      <c r="R724" s="40">
        <f t="shared" si="97"/>
        <v>9.3632958801498134E-2</v>
      </c>
      <c r="S724" s="72">
        <v>9</v>
      </c>
      <c r="T724" s="73">
        <f t="shared" si="98"/>
        <v>3.3707865168539325E-2</v>
      </c>
      <c r="U724" s="42"/>
      <c r="V724" s="42"/>
      <c r="W724" s="42"/>
    </row>
    <row r="725" spans="2:23" ht="12.75">
      <c r="B725" s="69" t="s">
        <v>886</v>
      </c>
      <c r="C725" s="119" t="str">
        <f>VLOOKUP(B725,[1]Sheet1!$A$2:$B$1929,2,FALSE)</f>
        <v>Spinal Cord Injury without Procedure, without CC</v>
      </c>
      <c r="D725" s="71">
        <v>301</v>
      </c>
      <c r="E725" s="118">
        <v>85</v>
      </c>
      <c r="F725" s="40">
        <f t="shared" si="93"/>
        <v>0.28239202657807311</v>
      </c>
      <c r="G725" s="72">
        <v>80</v>
      </c>
      <c r="H725" s="40">
        <f t="shared" si="94"/>
        <v>0.26578073089700999</v>
      </c>
      <c r="I725" s="171">
        <v>2</v>
      </c>
      <c r="J725" s="73">
        <f t="shared" si="99"/>
        <v>6.6445182724252493E-3</v>
      </c>
      <c r="K725" s="69">
        <v>251</v>
      </c>
      <c r="L725" s="74">
        <f t="shared" si="100"/>
        <v>0.83388704318936879</v>
      </c>
      <c r="M725" s="72">
        <v>27</v>
      </c>
      <c r="N725" s="40">
        <f t="shared" si="95"/>
        <v>8.9700996677740868E-2</v>
      </c>
      <c r="O725" s="72">
        <v>11</v>
      </c>
      <c r="P725" s="40">
        <f t="shared" si="96"/>
        <v>3.6544850498338874E-2</v>
      </c>
      <c r="Q725" s="72">
        <v>5</v>
      </c>
      <c r="R725" s="40">
        <f t="shared" si="97"/>
        <v>1.6611295681063124E-2</v>
      </c>
      <c r="S725" s="72">
        <v>7</v>
      </c>
      <c r="T725" s="73">
        <f t="shared" si="98"/>
        <v>2.3255813953488372E-2</v>
      </c>
      <c r="U725" s="42"/>
      <c r="V725" s="42"/>
      <c r="W725" s="42"/>
    </row>
    <row r="726" spans="2:23" ht="12.75">
      <c r="B726" s="69" t="s">
        <v>887</v>
      </c>
      <c r="C726" s="119" t="str">
        <f>VLOOKUP(B726,[1]Sheet1!$A$2:$B$1929,2,FALSE)</f>
        <v>Scoliosis or Other Spinal Deformity, with CC</v>
      </c>
      <c r="D726" s="71">
        <v>624</v>
      </c>
      <c r="E726" s="118">
        <v>32</v>
      </c>
      <c r="F726" s="40">
        <f t="shared" si="93"/>
        <v>5.128205128205128E-2</v>
      </c>
      <c r="G726" s="72">
        <v>31</v>
      </c>
      <c r="H726" s="40">
        <f t="shared" si="94"/>
        <v>4.9679487179487176E-2</v>
      </c>
      <c r="I726" s="171">
        <v>29</v>
      </c>
      <c r="J726" s="73">
        <f t="shared" si="99"/>
        <v>4.6474358974358976E-2</v>
      </c>
      <c r="K726" s="69">
        <v>504</v>
      </c>
      <c r="L726" s="74">
        <f t="shared" si="100"/>
        <v>0.80769230769230771</v>
      </c>
      <c r="M726" s="72">
        <v>67</v>
      </c>
      <c r="N726" s="40">
        <f t="shared" si="95"/>
        <v>0.10737179487179487</v>
      </c>
      <c r="O726" s="72">
        <v>25</v>
      </c>
      <c r="P726" s="40">
        <f t="shared" si="96"/>
        <v>4.0064102564102567E-2</v>
      </c>
      <c r="Q726" s="72">
        <v>3</v>
      </c>
      <c r="R726" s="40">
        <f t="shared" si="97"/>
        <v>4.807692307692308E-3</v>
      </c>
      <c r="S726" s="72">
        <v>25</v>
      </c>
      <c r="T726" s="73">
        <f t="shared" si="98"/>
        <v>4.0064102564102567E-2</v>
      </c>
      <c r="U726" s="42"/>
      <c r="V726" s="42"/>
      <c r="W726" s="42"/>
    </row>
    <row r="727" spans="2:23" ht="12.75">
      <c r="B727" s="69" t="s">
        <v>888</v>
      </c>
      <c r="C727" s="119" t="str">
        <f>VLOOKUP(B727,[1]Sheet1!$A$2:$B$1929,2,FALSE)</f>
        <v>Scoliosis or Other Spinal Deformity, without CC</v>
      </c>
      <c r="D727" s="71">
        <v>2598</v>
      </c>
      <c r="E727" s="118">
        <v>129</v>
      </c>
      <c r="F727" s="40">
        <f t="shared" si="93"/>
        <v>4.9653579676674366E-2</v>
      </c>
      <c r="G727" s="72">
        <v>116</v>
      </c>
      <c r="H727" s="40">
        <f t="shared" si="94"/>
        <v>4.4649730561970746E-2</v>
      </c>
      <c r="I727" s="171">
        <v>36</v>
      </c>
      <c r="J727" s="73">
        <f t="shared" si="99"/>
        <v>1.3856812933025405E-2</v>
      </c>
      <c r="K727" s="69">
        <v>2237</v>
      </c>
      <c r="L727" s="74">
        <f t="shared" si="100"/>
        <v>0.86104695919938412</v>
      </c>
      <c r="M727" s="72">
        <v>203</v>
      </c>
      <c r="N727" s="40">
        <f t="shared" si="95"/>
        <v>7.8137028483448806E-2</v>
      </c>
      <c r="O727" s="72">
        <v>23</v>
      </c>
      <c r="P727" s="40">
        <f t="shared" si="96"/>
        <v>8.8529638183217855E-3</v>
      </c>
      <c r="Q727" s="72">
        <v>9</v>
      </c>
      <c r="R727" s="40">
        <f t="shared" si="97"/>
        <v>3.4642032332563512E-3</v>
      </c>
      <c r="S727" s="72">
        <v>126</v>
      </c>
      <c r="T727" s="73">
        <f t="shared" si="98"/>
        <v>4.8498845265588918E-2</v>
      </c>
      <c r="U727" s="42"/>
      <c r="V727" s="42"/>
      <c r="W727" s="42"/>
    </row>
    <row r="728" spans="2:23" ht="12.75">
      <c r="B728" s="69" t="s">
        <v>889</v>
      </c>
      <c r="C728" s="119" t="str">
        <f>VLOOKUP(B728,[1]Sheet1!$A$2:$B$1929,2,FALSE)</f>
        <v>Degenerative Spinal Conditions with CC</v>
      </c>
      <c r="D728" s="71">
        <v>11967</v>
      </c>
      <c r="E728" s="118">
        <v>422</v>
      </c>
      <c r="F728" s="40">
        <f t="shared" si="93"/>
        <v>3.5263641681290217E-2</v>
      </c>
      <c r="G728" s="72">
        <v>398</v>
      </c>
      <c r="H728" s="40">
        <f t="shared" si="94"/>
        <v>3.3258126514581765E-2</v>
      </c>
      <c r="I728" s="171">
        <v>24</v>
      </c>
      <c r="J728" s="73">
        <f t="shared" si="99"/>
        <v>2.0055151667084481E-3</v>
      </c>
      <c r="K728" s="69">
        <v>11074</v>
      </c>
      <c r="L728" s="74">
        <f t="shared" si="100"/>
        <v>0.92537812317205648</v>
      </c>
      <c r="M728" s="72">
        <v>599</v>
      </c>
      <c r="N728" s="40">
        <f t="shared" si="95"/>
        <v>5.0054316035765017E-2</v>
      </c>
      <c r="O728" s="72">
        <v>11</v>
      </c>
      <c r="P728" s="40">
        <f t="shared" si="96"/>
        <v>9.1919445140803879E-4</v>
      </c>
      <c r="Q728" s="72">
        <v>12</v>
      </c>
      <c r="R728" s="40">
        <f t="shared" si="97"/>
        <v>1.002757583354224E-3</v>
      </c>
      <c r="S728" s="72">
        <v>271</v>
      </c>
      <c r="T728" s="73">
        <f t="shared" si="98"/>
        <v>2.2645608757416228E-2</v>
      </c>
      <c r="U728" s="42"/>
      <c r="V728" s="42"/>
      <c r="W728" s="42"/>
    </row>
    <row r="729" spans="2:23" ht="12.75">
      <c r="B729" s="69" t="s">
        <v>890</v>
      </c>
      <c r="C729" s="119" t="str">
        <f>VLOOKUP(B729,[1]Sheet1!$A$2:$B$1929,2,FALSE)</f>
        <v>Degenerative Spinal Conditions without CC</v>
      </c>
      <c r="D729" s="71">
        <v>60770</v>
      </c>
      <c r="E729" s="118">
        <v>2676</v>
      </c>
      <c r="F729" s="40">
        <f t="shared" si="93"/>
        <v>4.4034885634359061E-2</v>
      </c>
      <c r="G729" s="72">
        <v>2550</v>
      </c>
      <c r="H729" s="40">
        <f t="shared" si="94"/>
        <v>4.196149415830179E-2</v>
      </c>
      <c r="I729" s="171">
        <v>98</v>
      </c>
      <c r="J729" s="73">
        <f t="shared" si="99"/>
        <v>1.6126378147112061E-3</v>
      </c>
      <c r="K729" s="69">
        <v>56116</v>
      </c>
      <c r="L729" s="74">
        <f t="shared" si="100"/>
        <v>0.92341615928912291</v>
      </c>
      <c r="M729" s="72">
        <v>2077</v>
      </c>
      <c r="N729" s="40">
        <f t="shared" si="95"/>
        <v>3.4178048379134442E-2</v>
      </c>
      <c r="O729" s="72">
        <v>12</v>
      </c>
      <c r="P729" s="40">
        <f t="shared" si="96"/>
        <v>1.9746585486259667E-4</v>
      </c>
      <c r="Q729" s="72">
        <v>8</v>
      </c>
      <c r="R729" s="40">
        <f t="shared" si="97"/>
        <v>1.3164390324173111E-4</v>
      </c>
      <c r="S729" s="72">
        <v>2557</v>
      </c>
      <c r="T729" s="73">
        <f t="shared" si="98"/>
        <v>4.2076682573638308E-2</v>
      </c>
      <c r="U729" s="42"/>
      <c r="V729" s="42"/>
      <c r="W729" s="42"/>
    </row>
    <row r="730" spans="2:23" ht="12.75">
      <c r="B730" s="69" t="s">
        <v>891</v>
      </c>
      <c r="C730" s="119" t="str">
        <f>VLOOKUP(B730,[1]Sheet1!$A$2:$B$1929,2,FALSE)</f>
        <v>Spinal Cord Conditions with CC</v>
      </c>
      <c r="D730" s="71">
        <v>2583</v>
      </c>
      <c r="E730" s="118">
        <v>719</v>
      </c>
      <c r="F730" s="40">
        <f t="shared" si="93"/>
        <v>0.278358497870693</v>
      </c>
      <c r="G730" s="72">
        <v>630</v>
      </c>
      <c r="H730" s="40">
        <f t="shared" si="94"/>
        <v>0.24390243902439024</v>
      </c>
      <c r="I730" s="171">
        <v>48</v>
      </c>
      <c r="J730" s="73">
        <f t="shared" si="99"/>
        <v>1.8583042973286876E-2</v>
      </c>
      <c r="K730" s="69">
        <v>1987</v>
      </c>
      <c r="L730" s="74">
        <f t="shared" si="100"/>
        <v>0.76926054974835467</v>
      </c>
      <c r="M730" s="72">
        <v>439</v>
      </c>
      <c r="N730" s="40">
        <f t="shared" si="95"/>
        <v>0.16995741385985288</v>
      </c>
      <c r="O730" s="72">
        <v>52</v>
      </c>
      <c r="P730" s="40">
        <f t="shared" si="96"/>
        <v>2.0131629887727449E-2</v>
      </c>
      <c r="Q730" s="72">
        <v>45</v>
      </c>
      <c r="R730" s="40">
        <f t="shared" si="97"/>
        <v>1.7421602787456445E-2</v>
      </c>
      <c r="S730" s="72">
        <v>60</v>
      </c>
      <c r="T730" s="73">
        <f t="shared" si="98"/>
        <v>2.3228803716608595E-2</v>
      </c>
      <c r="U730" s="42"/>
      <c r="V730" s="42"/>
      <c r="W730" s="42"/>
    </row>
    <row r="731" spans="2:23" ht="12.75">
      <c r="B731" s="69" t="s">
        <v>892</v>
      </c>
      <c r="C731" s="119" t="str">
        <f>VLOOKUP(B731,[1]Sheet1!$A$2:$B$1929,2,FALSE)</f>
        <v>Spinal Cord Conditions without CC</v>
      </c>
      <c r="D731" s="71">
        <v>3239</v>
      </c>
      <c r="E731" s="118">
        <v>794</v>
      </c>
      <c r="F731" s="40">
        <f t="shared" si="93"/>
        <v>0.24513738808274158</v>
      </c>
      <c r="G731" s="72">
        <v>753</v>
      </c>
      <c r="H731" s="40">
        <f t="shared" si="94"/>
        <v>0.23247916023464033</v>
      </c>
      <c r="I731" s="171">
        <v>42</v>
      </c>
      <c r="J731" s="73">
        <f t="shared" si="99"/>
        <v>1.2966965112689102E-2</v>
      </c>
      <c r="K731" s="69">
        <v>2722</v>
      </c>
      <c r="L731" s="74">
        <f t="shared" si="100"/>
        <v>0.8403828342080889</v>
      </c>
      <c r="M731" s="72">
        <v>392</v>
      </c>
      <c r="N731" s="40">
        <f t="shared" si="95"/>
        <v>0.12102500771843161</v>
      </c>
      <c r="O731" s="72">
        <v>35</v>
      </c>
      <c r="P731" s="40">
        <f t="shared" si="96"/>
        <v>1.0805804260574252E-2</v>
      </c>
      <c r="Q731" s="72">
        <v>28</v>
      </c>
      <c r="R731" s="40">
        <f t="shared" si="97"/>
        <v>8.6446434084594004E-3</v>
      </c>
      <c r="S731" s="72">
        <v>62</v>
      </c>
      <c r="T731" s="73">
        <f t="shared" si="98"/>
        <v>1.9141710404445816E-2</v>
      </c>
      <c r="U731" s="42"/>
      <c r="V731" s="42"/>
      <c r="W731" s="42"/>
    </row>
    <row r="732" spans="2:23" ht="12.75">
      <c r="B732" s="69" t="s">
        <v>893</v>
      </c>
      <c r="C732" s="119" t="str">
        <f>VLOOKUP(B732,[1]Sheet1!$A$2:$B$1929,2,FALSE)</f>
        <v>Inflammatory Spinal Conditions</v>
      </c>
      <c r="D732" s="71">
        <v>4310</v>
      </c>
      <c r="E732" s="118">
        <v>36</v>
      </c>
      <c r="F732" s="40">
        <f t="shared" si="93"/>
        <v>8.3526682134570773E-3</v>
      </c>
      <c r="G732" s="72">
        <v>32</v>
      </c>
      <c r="H732" s="40">
        <f t="shared" si="94"/>
        <v>7.4245939675174014E-3</v>
      </c>
      <c r="I732" s="171">
        <v>7</v>
      </c>
      <c r="J732" s="73">
        <f t="shared" si="99"/>
        <v>1.6241299303944316E-3</v>
      </c>
      <c r="K732" s="69">
        <v>3726</v>
      </c>
      <c r="L732" s="74">
        <f t="shared" si="100"/>
        <v>0.86450116009280742</v>
      </c>
      <c r="M732" s="72">
        <v>248</v>
      </c>
      <c r="N732" s="40">
        <f t="shared" si="95"/>
        <v>5.754060324825986E-2</v>
      </c>
      <c r="O732" s="72">
        <v>248</v>
      </c>
      <c r="P732" s="40">
        <f t="shared" si="96"/>
        <v>5.754060324825986E-2</v>
      </c>
      <c r="Q732" s="72">
        <v>27</v>
      </c>
      <c r="R732" s="40">
        <f t="shared" si="97"/>
        <v>6.2645011600928075E-3</v>
      </c>
      <c r="S732" s="72">
        <v>61</v>
      </c>
      <c r="T732" s="73">
        <f t="shared" si="98"/>
        <v>1.4153132250580047E-2</v>
      </c>
      <c r="U732" s="42"/>
      <c r="V732" s="42"/>
      <c r="W732" s="42"/>
    </row>
    <row r="733" spans="2:23" ht="12.75">
      <c r="B733" s="69" t="s">
        <v>894</v>
      </c>
      <c r="C733" s="119" t="str">
        <f>VLOOKUP(B733,[1]Sheet1!$A$2:$B$1929,2,FALSE)</f>
        <v>Spinal Tumours with CC</v>
      </c>
      <c r="D733" s="71">
        <v>179</v>
      </c>
      <c r="E733" s="118">
        <v>138</v>
      </c>
      <c r="F733" s="40">
        <f t="shared" si="93"/>
        <v>0.77094972067039103</v>
      </c>
      <c r="G733" s="72">
        <v>130</v>
      </c>
      <c r="H733" s="40">
        <f t="shared" si="94"/>
        <v>0.72625698324022347</v>
      </c>
      <c r="I733" s="171">
        <v>119</v>
      </c>
      <c r="J733" s="73">
        <f t="shared" si="99"/>
        <v>0.66480446927374304</v>
      </c>
      <c r="K733" s="69">
        <v>116</v>
      </c>
      <c r="L733" s="74">
        <f t="shared" si="100"/>
        <v>0.64804469273743015</v>
      </c>
      <c r="M733" s="72">
        <v>22</v>
      </c>
      <c r="N733" s="40">
        <f t="shared" si="95"/>
        <v>0.12290502793296089</v>
      </c>
      <c r="O733" s="72">
        <v>20</v>
      </c>
      <c r="P733" s="40">
        <f t="shared" si="96"/>
        <v>0.11173184357541899</v>
      </c>
      <c r="Q733" s="72">
        <v>8</v>
      </c>
      <c r="R733" s="40">
        <f t="shared" si="97"/>
        <v>4.4692737430167599E-2</v>
      </c>
      <c r="S733" s="72">
        <v>13</v>
      </c>
      <c r="T733" s="73">
        <f t="shared" si="98"/>
        <v>7.2625698324022353E-2</v>
      </c>
      <c r="U733" s="42"/>
      <c r="V733" s="42"/>
      <c r="W733" s="42"/>
    </row>
    <row r="734" spans="2:23" ht="12.75">
      <c r="B734" s="69" t="s">
        <v>895</v>
      </c>
      <c r="C734" s="119" t="str">
        <f>VLOOKUP(B734,[1]Sheet1!$A$2:$B$1929,2,FALSE)</f>
        <v>Spinal Tumours without CC</v>
      </c>
      <c r="D734" s="71">
        <v>275</v>
      </c>
      <c r="E734" s="118">
        <v>199</v>
      </c>
      <c r="F734" s="40">
        <f t="shared" si="93"/>
        <v>0.72363636363636363</v>
      </c>
      <c r="G734" s="72">
        <v>184</v>
      </c>
      <c r="H734" s="40">
        <f t="shared" si="94"/>
        <v>0.66909090909090907</v>
      </c>
      <c r="I734" s="171">
        <v>133</v>
      </c>
      <c r="J734" s="73">
        <f t="shared" si="99"/>
        <v>0.48363636363636364</v>
      </c>
      <c r="K734" s="69">
        <v>206</v>
      </c>
      <c r="L734" s="74">
        <f t="shared" si="100"/>
        <v>0.74909090909090914</v>
      </c>
      <c r="M734" s="72">
        <v>27</v>
      </c>
      <c r="N734" s="40">
        <f t="shared" si="95"/>
        <v>9.8181818181818176E-2</v>
      </c>
      <c r="O734" s="72">
        <v>16</v>
      </c>
      <c r="P734" s="40">
        <f t="shared" si="96"/>
        <v>5.8181818181818182E-2</v>
      </c>
      <c r="Q734" s="72">
        <v>13</v>
      </c>
      <c r="R734" s="40">
        <f t="shared" si="97"/>
        <v>4.7272727272727272E-2</v>
      </c>
      <c r="S734" s="72">
        <v>13</v>
      </c>
      <c r="T734" s="73">
        <f t="shared" si="98"/>
        <v>4.7272727272727272E-2</v>
      </c>
      <c r="U734" s="42"/>
      <c r="V734" s="42"/>
      <c r="W734" s="42"/>
    </row>
    <row r="735" spans="2:23" ht="12.75">
      <c r="B735" s="69" t="s">
        <v>896</v>
      </c>
      <c r="C735" s="119" t="str">
        <f>VLOOKUP(B735,[1]Sheet1!$A$2:$B$1929,2,FALSE)</f>
        <v>Spinal Infection with CC</v>
      </c>
      <c r="D735" s="71">
        <v>1069</v>
      </c>
      <c r="E735" s="118">
        <v>74</v>
      </c>
      <c r="F735" s="40">
        <f t="shared" si="93"/>
        <v>6.9223573433115054E-2</v>
      </c>
      <c r="G735" s="72">
        <v>68</v>
      </c>
      <c r="H735" s="40">
        <f t="shared" si="94"/>
        <v>6.3610851262862492E-2</v>
      </c>
      <c r="I735" s="171">
        <v>55</v>
      </c>
      <c r="J735" s="73">
        <f t="shared" si="99"/>
        <v>5.144995322731525E-2</v>
      </c>
      <c r="K735" s="69">
        <v>719</v>
      </c>
      <c r="L735" s="74">
        <f t="shared" si="100"/>
        <v>0.67259120673526662</v>
      </c>
      <c r="M735" s="72">
        <v>216</v>
      </c>
      <c r="N735" s="40">
        <f t="shared" si="95"/>
        <v>0.20205799812909261</v>
      </c>
      <c r="O735" s="72">
        <v>101</v>
      </c>
      <c r="P735" s="40">
        <f t="shared" si="96"/>
        <v>9.4480823199251635E-2</v>
      </c>
      <c r="Q735" s="72">
        <v>11</v>
      </c>
      <c r="R735" s="40">
        <f t="shared" si="97"/>
        <v>1.028999064546305E-2</v>
      </c>
      <c r="S735" s="72">
        <v>22</v>
      </c>
      <c r="T735" s="73">
        <f t="shared" si="98"/>
        <v>2.05799812909261E-2</v>
      </c>
      <c r="U735" s="42"/>
      <c r="V735" s="42"/>
      <c r="W735" s="42"/>
    </row>
    <row r="736" spans="2:23" ht="12.75">
      <c r="B736" s="69" t="s">
        <v>897</v>
      </c>
      <c r="C736" s="119" t="str">
        <f>VLOOKUP(B736,[1]Sheet1!$A$2:$B$1929,2,FALSE)</f>
        <v>Spinal Infection without CC</v>
      </c>
      <c r="D736" s="71">
        <v>1635</v>
      </c>
      <c r="E736" s="118">
        <v>98</v>
      </c>
      <c r="F736" s="40">
        <f t="shared" si="93"/>
        <v>5.9938837920489298E-2</v>
      </c>
      <c r="G736" s="72">
        <v>88</v>
      </c>
      <c r="H736" s="40">
        <f t="shared" si="94"/>
        <v>5.3822629969418959E-2</v>
      </c>
      <c r="I736" s="171">
        <v>24</v>
      </c>
      <c r="J736" s="73">
        <f t="shared" si="99"/>
        <v>1.4678899082568808E-2</v>
      </c>
      <c r="K736" s="69">
        <v>1377</v>
      </c>
      <c r="L736" s="74">
        <f t="shared" si="100"/>
        <v>0.84220183486238531</v>
      </c>
      <c r="M736" s="72">
        <v>176</v>
      </c>
      <c r="N736" s="40">
        <f t="shared" si="95"/>
        <v>0.10764525993883792</v>
      </c>
      <c r="O736" s="72">
        <v>53</v>
      </c>
      <c r="P736" s="40">
        <f t="shared" si="96"/>
        <v>3.2415902140672782E-2</v>
      </c>
      <c r="Q736" s="72">
        <v>13</v>
      </c>
      <c r="R736" s="40">
        <f t="shared" si="97"/>
        <v>7.9510703363914366E-3</v>
      </c>
      <c r="S736" s="72">
        <v>16</v>
      </c>
      <c r="T736" s="73">
        <f t="shared" si="98"/>
        <v>9.7859327217125376E-3</v>
      </c>
      <c r="U736" s="42"/>
      <c r="V736" s="42"/>
      <c r="W736" s="42"/>
    </row>
    <row r="737" spans="2:23" ht="12.75">
      <c r="B737" s="69" t="s">
        <v>898</v>
      </c>
      <c r="C737" s="119" t="str">
        <f>VLOOKUP(B737,[1]Sheet1!$A$2:$B$1929,2,FALSE)</f>
        <v>Low Back Pain with CC</v>
      </c>
      <c r="D737" s="71">
        <v>5604</v>
      </c>
      <c r="E737" s="118">
        <v>77</v>
      </c>
      <c r="F737" s="40">
        <f t="shared" si="93"/>
        <v>1.3740185581727338E-2</v>
      </c>
      <c r="G737" s="72">
        <v>65</v>
      </c>
      <c r="H737" s="40">
        <f t="shared" si="94"/>
        <v>1.1598857958601E-2</v>
      </c>
      <c r="I737" s="171">
        <v>7</v>
      </c>
      <c r="J737" s="73">
        <f t="shared" si="99"/>
        <v>1.2491077801570307E-3</v>
      </c>
      <c r="K737" s="69">
        <v>5103</v>
      </c>
      <c r="L737" s="74">
        <f t="shared" si="100"/>
        <v>0.91059957173447537</v>
      </c>
      <c r="M737" s="72">
        <v>349</v>
      </c>
      <c r="N737" s="40">
        <f t="shared" si="95"/>
        <v>6.2276945039257674E-2</v>
      </c>
      <c r="O737" s="72">
        <v>6</v>
      </c>
      <c r="P737" s="40">
        <f t="shared" si="96"/>
        <v>1.0706638115631692E-3</v>
      </c>
      <c r="Q737" s="72">
        <v>4</v>
      </c>
      <c r="R737" s="40">
        <f t="shared" si="97"/>
        <v>7.1377587437544611E-4</v>
      </c>
      <c r="S737" s="72">
        <v>142</v>
      </c>
      <c r="T737" s="73">
        <f t="shared" si="98"/>
        <v>2.5339043540328336E-2</v>
      </c>
      <c r="U737" s="42"/>
      <c r="V737" s="42"/>
      <c r="W737" s="42"/>
    </row>
    <row r="738" spans="2:23" ht="12.75">
      <c r="B738" s="69" t="s">
        <v>899</v>
      </c>
      <c r="C738" s="119" t="str">
        <f>VLOOKUP(B738,[1]Sheet1!$A$2:$B$1929,2,FALSE)</f>
        <v>Low Back Pain without CC</v>
      </c>
      <c r="D738" s="71">
        <v>24823</v>
      </c>
      <c r="E738" s="118">
        <v>405</v>
      </c>
      <c r="F738" s="40">
        <f t="shared" si="93"/>
        <v>1.6315513837972848E-2</v>
      </c>
      <c r="G738" s="72">
        <v>394</v>
      </c>
      <c r="H738" s="40">
        <f t="shared" si="94"/>
        <v>1.5872376425089634E-2</v>
      </c>
      <c r="I738" s="171">
        <v>10</v>
      </c>
      <c r="J738" s="73">
        <f t="shared" si="99"/>
        <v>4.0285219353019375E-4</v>
      </c>
      <c r="K738" s="69">
        <v>22015</v>
      </c>
      <c r="L738" s="74">
        <f t="shared" si="100"/>
        <v>0.88687910405672155</v>
      </c>
      <c r="M738" s="72">
        <v>2131</v>
      </c>
      <c r="N738" s="40">
        <f t="shared" si="95"/>
        <v>8.5847802441284288E-2</v>
      </c>
      <c r="O738" s="72">
        <v>18</v>
      </c>
      <c r="P738" s="40">
        <f t="shared" si="96"/>
        <v>7.2513394835434881E-4</v>
      </c>
      <c r="Q738" s="72">
        <v>8</v>
      </c>
      <c r="R738" s="40">
        <f t="shared" si="97"/>
        <v>3.22281754824155E-4</v>
      </c>
      <c r="S738" s="72">
        <v>651</v>
      </c>
      <c r="T738" s="73">
        <f t="shared" si="98"/>
        <v>2.6225677798815614E-2</v>
      </c>
      <c r="U738" s="42"/>
      <c r="V738" s="42"/>
      <c r="W738" s="42"/>
    </row>
    <row r="739" spans="2:23" ht="12.75">
      <c r="B739" s="69" t="s">
        <v>900</v>
      </c>
      <c r="C739" s="119" t="str">
        <f>VLOOKUP(B739,[1]Sheet1!$A$2:$B$1929,2,FALSE)</f>
        <v>Soft Tissue Disorders with Major CC</v>
      </c>
      <c r="D739" s="71">
        <v>13261</v>
      </c>
      <c r="E739" s="118">
        <v>86</v>
      </c>
      <c r="F739" s="40">
        <f t="shared" si="93"/>
        <v>6.485182112962823E-3</v>
      </c>
      <c r="G739" s="72">
        <v>74</v>
      </c>
      <c r="H739" s="40">
        <f t="shared" si="94"/>
        <v>5.5802729809214992E-3</v>
      </c>
      <c r="I739" s="171">
        <v>76</v>
      </c>
      <c r="J739" s="73">
        <f t="shared" si="99"/>
        <v>5.7310911695950531E-3</v>
      </c>
      <c r="K739" s="69">
        <v>12390</v>
      </c>
      <c r="L739" s="74">
        <f t="shared" si="100"/>
        <v>0.93431867883266717</v>
      </c>
      <c r="M739" s="72">
        <v>672</v>
      </c>
      <c r="N739" s="40">
        <f t="shared" si="95"/>
        <v>5.0674911394314154E-2</v>
      </c>
      <c r="O739" s="72">
        <v>22</v>
      </c>
      <c r="P739" s="40">
        <f t="shared" si="96"/>
        <v>1.6590000754090944E-3</v>
      </c>
      <c r="Q739" s="72">
        <v>6</v>
      </c>
      <c r="R739" s="40">
        <f t="shared" si="97"/>
        <v>4.5245456602066212E-4</v>
      </c>
      <c r="S739" s="72">
        <v>171</v>
      </c>
      <c r="T739" s="73">
        <f t="shared" si="98"/>
        <v>1.289495513158887E-2</v>
      </c>
      <c r="U739" s="42"/>
      <c r="V739" s="42"/>
      <c r="W739" s="42"/>
    </row>
    <row r="740" spans="2:23" ht="12.75">
      <c r="B740" s="69" t="s">
        <v>901</v>
      </c>
      <c r="C740" s="119" t="str">
        <f>VLOOKUP(B740,[1]Sheet1!$A$2:$B$1929,2,FALSE)</f>
        <v>Soft Tissue Disorders with Intermediate CC</v>
      </c>
      <c r="D740" s="71">
        <v>40713</v>
      </c>
      <c r="E740" s="118">
        <v>288</v>
      </c>
      <c r="F740" s="40">
        <f t="shared" si="93"/>
        <v>7.0739075970820131E-3</v>
      </c>
      <c r="G740" s="72">
        <v>277</v>
      </c>
      <c r="H740" s="40">
        <f t="shared" si="94"/>
        <v>6.8037236263601307E-3</v>
      </c>
      <c r="I740" s="171">
        <v>37</v>
      </c>
      <c r="J740" s="73">
        <f t="shared" si="99"/>
        <v>9.0880062879178641E-4</v>
      </c>
      <c r="K740" s="69">
        <v>37822</v>
      </c>
      <c r="L740" s="74">
        <f t="shared" si="100"/>
        <v>0.92899074005845794</v>
      </c>
      <c r="M740" s="72">
        <v>2280</v>
      </c>
      <c r="N740" s="40">
        <f t="shared" si="95"/>
        <v>5.600176847689927E-2</v>
      </c>
      <c r="O740" s="72">
        <v>258</v>
      </c>
      <c r="P740" s="40">
        <f t="shared" si="96"/>
        <v>6.3370422223859701E-3</v>
      </c>
      <c r="Q740" s="72">
        <v>4</v>
      </c>
      <c r="R740" s="40">
        <f t="shared" si="97"/>
        <v>9.8248716626139071E-5</v>
      </c>
      <c r="S740" s="72">
        <v>349</v>
      </c>
      <c r="T740" s="73">
        <f t="shared" si="98"/>
        <v>8.5722005256306348E-3</v>
      </c>
      <c r="U740" s="42"/>
      <c r="V740" s="42"/>
      <c r="W740" s="42"/>
    </row>
    <row r="741" spans="2:23" ht="12.75">
      <c r="B741" s="69" t="s">
        <v>902</v>
      </c>
      <c r="C741" s="119" t="str">
        <f>VLOOKUP(B741,[1]Sheet1!$A$2:$B$1929,2,FALSE)</f>
        <v>Soft Tissue Disorders without CC</v>
      </c>
      <c r="D741" s="71">
        <v>22768</v>
      </c>
      <c r="E741" s="118">
        <v>163</v>
      </c>
      <c r="F741" s="40">
        <f t="shared" si="93"/>
        <v>7.1591707659873511E-3</v>
      </c>
      <c r="G741" s="72">
        <v>157</v>
      </c>
      <c r="H741" s="40">
        <f t="shared" si="94"/>
        <v>6.8956430077301472E-3</v>
      </c>
      <c r="I741" s="171">
        <v>20</v>
      </c>
      <c r="J741" s="73">
        <f t="shared" si="99"/>
        <v>8.7842586085734359E-4</v>
      </c>
      <c r="K741" s="69">
        <v>21648</v>
      </c>
      <c r="L741" s="74">
        <f t="shared" si="100"/>
        <v>0.95080815179198874</v>
      </c>
      <c r="M741" s="72">
        <v>504</v>
      </c>
      <c r="N741" s="40">
        <f t="shared" si="95"/>
        <v>2.2136331693605061E-2</v>
      </c>
      <c r="O741" s="72">
        <v>192</v>
      </c>
      <c r="P741" s="40">
        <f t="shared" si="96"/>
        <v>8.4328882642304981E-3</v>
      </c>
      <c r="Q741" s="72">
        <v>10</v>
      </c>
      <c r="R741" s="40">
        <f t="shared" si="97"/>
        <v>4.3921293042867179E-4</v>
      </c>
      <c r="S741" s="72">
        <v>414</v>
      </c>
      <c r="T741" s="73">
        <f t="shared" si="98"/>
        <v>1.8183415319747015E-2</v>
      </c>
      <c r="U741" s="42"/>
      <c r="V741" s="42"/>
      <c r="W741" s="42"/>
    </row>
    <row r="742" spans="2:23" ht="12.75">
      <c r="B742" s="69" t="s">
        <v>903</v>
      </c>
      <c r="C742" s="119" t="str">
        <f>VLOOKUP(B742,[1]Sheet1!$A$2:$B$1929,2,FALSE)</f>
        <v>Inflammatory Spine, Joint or Connective Tissue Disorders, with Major CC</v>
      </c>
      <c r="D742" s="71">
        <v>8964</v>
      </c>
      <c r="E742" s="118">
        <v>462</v>
      </c>
      <c r="F742" s="40">
        <f t="shared" si="93"/>
        <v>5.1539491298527446E-2</v>
      </c>
      <c r="G742" s="72">
        <v>451</v>
      </c>
      <c r="H742" s="40">
        <f t="shared" si="94"/>
        <v>5.0312360553324408E-2</v>
      </c>
      <c r="I742" s="171">
        <v>82</v>
      </c>
      <c r="J742" s="73">
        <f t="shared" si="99"/>
        <v>9.1477019187862565E-3</v>
      </c>
      <c r="K742" s="69">
        <v>8116</v>
      </c>
      <c r="L742" s="74">
        <f t="shared" si="100"/>
        <v>0.90539937527889336</v>
      </c>
      <c r="M742" s="72">
        <v>677</v>
      </c>
      <c r="N742" s="40">
        <f t="shared" si="95"/>
        <v>7.5524319500223119E-2</v>
      </c>
      <c r="O742" s="72">
        <v>30</v>
      </c>
      <c r="P742" s="40">
        <f t="shared" si="96"/>
        <v>3.3467202141900937E-3</v>
      </c>
      <c r="Q742" s="72">
        <v>8</v>
      </c>
      <c r="R742" s="40">
        <f t="shared" si="97"/>
        <v>8.9245872378402495E-4</v>
      </c>
      <c r="S742" s="72">
        <v>133</v>
      </c>
      <c r="T742" s="73">
        <f t="shared" si="98"/>
        <v>1.4837126282909415E-2</v>
      </c>
      <c r="U742" s="42"/>
      <c r="V742" s="42"/>
      <c r="W742" s="42"/>
    </row>
    <row r="743" spans="2:23" ht="12.75">
      <c r="B743" s="69" t="s">
        <v>904</v>
      </c>
      <c r="C743" s="119" t="str">
        <f>VLOOKUP(B743,[1]Sheet1!$A$2:$B$1929,2,FALSE)</f>
        <v>Inflammatory Spine, Joint or Connective Tissue Disorders, with Intermediate CC</v>
      </c>
      <c r="D743" s="71">
        <v>43745</v>
      </c>
      <c r="E743" s="118">
        <v>2225</v>
      </c>
      <c r="F743" s="40">
        <f t="shared" si="93"/>
        <v>5.08629557663733E-2</v>
      </c>
      <c r="G743" s="72">
        <v>2195</v>
      </c>
      <c r="H743" s="40">
        <f t="shared" si="94"/>
        <v>5.0177163104354786E-2</v>
      </c>
      <c r="I743" s="171">
        <v>61</v>
      </c>
      <c r="J743" s="73">
        <f t="shared" si="99"/>
        <v>1.3944450794376501E-3</v>
      </c>
      <c r="K743" s="69">
        <v>41741</v>
      </c>
      <c r="L743" s="74">
        <f t="shared" si="100"/>
        <v>0.95418905017716316</v>
      </c>
      <c r="M743" s="72">
        <v>1463</v>
      </c>
      <c r="N743" s="40">
        <f t="shared" si="95"/>
        <v>3.3443822151102982E-2</v>
      </c>
      <c r="O743" s="72">
        <v>224</v>
      </c>
      <c r="P743" s="40">
        <f t="shared" si="96"/>
        <v>5.1205852097382558E-3</v>
      </c>
      <c r="Q743" s="72">
        <v>8</v>
      </c>
      <c r="R743" s="40">
        <f t="shared" si="97"/>
        <v>1.8287804320493771E-4</v>
      </c>
      <c r="S743" s="72">
        <v>309</v>
      </c>
      <c r="T743" s="73">
        <f t="shared" si="98"/>
        <v>7.063664418790719E-3</v>
      </c>
      <c r="U743" s="42"/>
      <c r="V743" s="42"/>
      <c r="W743" s="42"/>
    </row>
    <row r="744" spans="2:23" ht="12.75">
      <c r="B744" s="69" t="s">
        <v>905</v>
      </c>
      <c r="C744" s="119" t="str">
        <f>VLOOKUP(B744,[1]Sheet1!$A$2:$B$1929,2,FALSE)</f>
        <v>Inflammatory Spine, Joint or Connective Tissue Disorders, without CC</v>
      </c>
      <c r="D744" s="71">
        <v>46802</v>
      </c>
      <c r="E744" s="118">
        <v>1196</v>
      </c>
      <c r="F744" s="40">
        <f t="shared" si="93"/>
        <v>2.5554463484466477E-2</v>
      </c>
      <c r="G744" s="72">
        <v>1193</v>
      </c>
      <c r="H744" s="40">
        <f t="shared" si="94"/>
        <v>2.5490363659672662E-2</v>
      </c>
      <c r="I744" s="171">
        <v>20</v>
      </c>
      <c r="J744" s="73">
        <f t="shared" si="99"/>
        <v>4.2733216529208156E-4</v>
      </c>
      <c r="K744" s="69">
        <v>43827</v>
      </c>
      <c r="L744" s="74">
        <f t="shared" si="100"/>
        <v>0.93643434041280282</v>
      </c>
      <c r="M744" s="72">
        <v>1193</v>
      </c>
      <c r="N744" s="40">
        <f t="shared" si="95"/>
        <v>2.5490363659672662E-2</v>
      </c>
      <c r="O744" s="72">
        <v>1329</v>
      </c>
      <c r="P744" s="40">
        <f t="shared" si="96"/>
        <v>2.8396222383658819E-2</v>
      </c>
      <c r="Q744" s="72">
        <v>13</v>
      </c>
      <c r="R744" s="40">
        <f t="shared" si="97"/>
        <v>2.7776590743985299E-4</v>
      </c>
      <c r="S744" s="72">
        <v>440</v>
      </c>
      <c r="T744" s="73">
        <f t="shared" si="98"/>
        <v>9.4013076364257934E-3</v>
      </c>
      <c r="U744" s="42"/>
      <c r="V744" s="42"/>
      <c r="W744" s="42"/>
    </row>
    <row r="745" spans="2:23" ht="12.75">
      <c r="B745" s="69" t="s">
        <v>906</v>
      </c>
      <c r="C745" s="119" t="str">
        <f>VLOOKUP(B745,[1]Sheet1!$A$2:$B$1929,2,FALSE)</f>
        <v>Non-Inflammatory Bone or Joint Disorders, with Major CC</v>
      </c>
      <c r="D745" s="71">
        <v>7992</v>
      </c>
      <c r="E745" s="118">
        <v>55</v>
      </c>
      <c r="F745" s="40">
        <f t="shared" si="93"/>
        <v>6.881881881881882E-3</v>
      </c>
      <c r="G745" s="72">
        <v>49</v>
      </c>
      <c r="H745" s="40">
        <f t="shared" si="94"/>
        <v>6.1311311311311309E-3</v>
      </c>
      <c r="I745" s="171">
        <v>38</v>
      </c>
      <c r="J745" s="73">
        <f t="shared" si="99"/>
        <v>4.7547547547547551E-3</v>
      </c>
      <c r="K745" s="69">
        <v>6752</v>
      </c>
      <c r="L745" s="74">
        <f t="shared" si="100"/>
        <v>0.8448448448448449</v>
      </c>
      <c r="M745" s="72">
        <v>897</v>
      </c>
      <c r="N745" s="40">
        <f t="shared" si="95"/>
        <v>0.11223723723723723</v>
      </c>
      <c r="O745" s="72">
        <v>28</v>
      </c>
      <c r="P745" s="40">
        <f t="shared" si="96"/>
        <v>3.5035035035035035E-3</v>
      </c>
      <c r="Q745" s="72">
        <v>2</v>
      </c>
      <c r="R745" s="40">
        <f t="shared" si="97"/>
        <v>2.5025025025025025E-4</v>
      </c>
      <c r="S745" s="72">
        <v>313</v>
      </c>
      <c r="T745" s="73">
        <f t="shared" si="98"/>
        <v>3.9164164164164163E-2</v>
      </c>
      <c r="U745" s="42"/>
      <c r="V745" s="42"/>
      <c r="W745" s="42"/>
    </row>
    <row r="746" spans="2:23" ht="12.75">
      <c r="B746" s="69" t="s">
        <v>907</v>
      </c>
      <c r="C746" s="119" t="str">
        <f>VLOOKUP(B746,[1]Sheet1!$A$2:$B$1929,2,FALSE)</f>
        <v>Non-Inflammatory Bone or Joint Disorders, with Intermediate CC</v>
      </c>
      <c r="D746" s="71">
        <v>23235</v>
      </c>
      <c r="E746" s="118">
        <v>125</v>
      </c>
      <c r="F746" s="40">
        <f t="shared" si="93"/>
        <v>5.3798149343662581E-3</v>
      </c>
      <c r="G746" s="72">
        <v>115</v>
      </c>
      <c r="H746" s="40">
        <f t="shared" si="94"/>
        <v>4.9494297396169571E-3</v>
      </c>
      <c r="I746" s="171">
        <v>87</v>
      </c>
      <c r="J746" s="73">
        <f t="shared" si="99"/>
        <v>3.7443511943189155E-3</v>
      </c>
      <c r="K746" s="69">
        <v>21019</v>
      </c>
      <c r="L746" s="74">
        <f t="shared" si="100"/>
        <v>0.90462664084355493</v>
      </c>
      <c r="M746" s="72">
        <v>1518</v>
      </c>
      <c r="N746" s="40">
        <f t="shared" si="95"/>
        <v>6.5332472562943833E-2</v>
      </c>
      <c r="O746" s="72">
        <v>209</v>
      </c>
      <c r="P746" s="40">
        <f t="shared" si="96"/>
        <v>8.9950505702603833E-3</v>
      </c>
      <c r="Q746" s="72">
        <v>5</v>
      </c>
      <c r="R746" s="40">
        <f t="shared" si="97"/>
        <v>2.1519259737465033E-4</v>
      </c>
      <c r="S746" s="72">
        <v>484</v>
      </c>
      <c r="T746" s="73">
        <f t="shared" si="98"/>
        <v>2.0830643425866151E-2</v>
      </c>
      <c r="U746" s="42"/>
      <c r="V746" s="42"/>
      <c r="W746" s="42"/>
    </row>
    <row r="747" spans="2:23" ht="12.75">
      <c r="B747" s="69" t="s">
        <v>908</v>
      </c>
      <c r="C747" s="119" t="str">
        <f>VLOOKUP(B747,[1]Sheet1!$A$2:$B$1929,2,FALSE)</f>
        <v>Non-Inflammatory Bone or Joint Disorders, without CC</v>
      </c>
      <c r="D747" s="71">
        <v>15823</v>
      </c>
      <c r="E747" s="118">
        <v>63</v>
      </c>
      <c r="F747" s="40">
        <f t="shared" si="93"/>
        <v>3.9815458509764269E-3</v>
      </c>
      <c r="G747" s="72">
        <v>53</v>
      </c>
      <c r="H747" s="40">
        <f t="shared" si="94"/>
        <v>3.3495544460595337E-3</v>
      </c>
      <c r="I747" s="171">
        <v>81</v>
      </c>
      <c r="J747" s="73">
        <f t="shared" si="99"/>
        <v>5.1191303798268344E-3</v>
      </c>
      <c r="K747" s="69">
        <v>14881</v>
      </c>
      <c r="L747" s="74">
        <f t="shared" si="100"/>
        <v>0.94046640965682871</v>
      </c>
      <c r="M747" s="72">
        <v>532</v>
      </c>
      <c r="N747" s="40">
        <f t="shared" si="95"/>
        <v>3.3621942741578717E-2</v>
      </c>
      <c r="O747" s="72">
        <v>179</v>
      </c>
      <c r="P747" s="40">
        <f t="shared" si="96"/>
        <v>1.1312646148012386E-2</v>
      </c>
      <c r="Q747" s="72">
        <v>27</v>
      </c>
      <c r="R747" s="40">
        <f t="shared" si="97"/>
        <v>1.7063767932756115E-3</v>
      </c>
      <c r="S747" s="72">
        <v>204</v>
      </c>
      <c r="T747" s="73">
        <f t="shared" si="98"/>
        <v>1.289262466030462E-2</v>
      </c>
      <c r="U747" s="42"/>
      <c r="V747" s="42"/>
      <c r="W747" s="42"/>
    </row>
    <row r="748" spans="2:23" ht="12.75">
      <c r="B748" s="69" t="s">
        <v>909</v>
      </c>
      <c r="C748" s="119" t="str">
        <f>VLOOKUP(B748,[1]Sheet1!$A$2:$B$1929,2,FALSE)</f>
        <v>Infections of Bones or Joints, with Major CC</v>
      </c>
      <c r="D748" s="71">
        <v>5078</v>
      </c>
      <c r="E748" s="118">
        <v>28</v>
      </c>
      <c r="F748" s="40">
        <f t="shared" si="93"/>
        <v>5.5139818826309573E-3</v>
      </c>
      <c r="G748" s="72">
        <v>26</v>
      </c>
      <c r="H748" s="40">
        <f t="shared" si="94"/>
        <v>5.1201260338716026E-3</v>
      </c>
      <c r="I748" s="171">
        <v>117</v>
      </c>
      <c r="J748" s="73">
        <f t="shared" si="99"/>
        <v>2.3040567152422215E-2</v>
      </c>
      <c r="K748" s="69">
        <v>4084</v>
      </c>
      <c r="L748" s="74">
        <f t="shared" si="100"/>
        <v>0.80425364316660097</v>
      </c>
      <c r="M748" s="72">
        <v>773</v>
      </c>
      <c r="N748" s="40">
        <f t="shared" si="95"/>
        <v>0.15222528554549036</v>
      </c>
      <c r="O748" s="72">
        <v>128</v>
      </c>
      <c r="P748" s="40">
        <f t="shared" si="96"/>
        <v>2.520677432059866E-2</v>
      </c>
      <c r="Q748" s="72">
        <v>28</v>
      </c>
      <c r="R748" s="40">
        <f t="shared" si="97"/>
        <v>5.5139818826309573E-3</v>
      </c>
      <c r="S748" s="72">
        <v>65</v>
      </c>
      <c r="T748" s="73">
        <f t="shared" si="98"/>
        <v>1.2800315084679008E-2</v>
      </c>
      <c r="U748" s="42"/>
      <c r="V748" s="42"/>
      <c r="W748" s="42"/>
    </row>
    <row r="749" spans="2:23" ht="12.75">
      <c r="B749" s="69" t="s">
        <v>910</v>
      </c>
      <c r="C749" s="119" t="str">
        <f>VLOOKUP(B749,[1]Sheet1!$A$2:$B$1929,2,FALSE)</f>
        <v>Infections of Bones or Joints, with Intermediate CC</v>
      </c>
      <c r="D749" s="71">
        <v>1927</v>
      </c>
      <c r="E749" s="118">
        <v>12</v>
      </c>
      <c r="F749" s="40">
        <f t="shared" si="93"/>
        <v>6.2272963155163468E-3</v>
      </c>
      <c r="G749" s="72">
        <v>11</v>
      </c>
      <c r="H749" s="40">
        <f t="shared" si="94"/>
        <v>5.708354955889984E-3</v>
      </c>
      <c r="I749" s="171">
        <v>22</v>
      </c>
      <c r="J749" s="73">
        <f t="shared" si="99"/>
        <v>1.1416709911779968E-2</v>
      </c>
      <c r="K749" s="69">
        <v>1684</v>
      </c>
      <c r="L749" s="74">
        <f t="shared" si="100"/>
        <v>0.87389724961079396</v>
      </c>
      <c r="M749" s="72">
        <v>146</v>
      </c>
      <c r="N749" s="40">
        <f t="shared" si="95"/>
        <v>7.5765438505448882E-2</v>
      </c>
      <c r="O749" s="72">
        <v>69</v>
      </c>
      <c r="P749" s="40">
        <f t="shared" si="96"/>
        <v>3.5806953814218993E-2</v>
      </c>
      <c r="Q749" s="72">
        <v>6</v>
      </c>
      <c r="R749" s="40">
        <f t="shared" si="97"/>
        <v>3.1136481577581734E-3</v>
      </c>
      <c r="S749" s="72">
        <v>22</v>
      </c>
      <c r="T749" s="73">
        <f t="shared" si="98"/>
        <v>1.1416709911779968E-2</v>
      </c>
      <c r="U749" s="42"/>
      <c r="V749" s="42"/>
      <c r="W749" s="42"/>
    </row>
    <row r="750" spans="2:23" ht="12.75">
      <c r="B750" s="69" t="s">
        <v>911</v>
      </c>
      <c r="C750" s="119" t="str">
        <f>VLOOKUP(B750,[1]Sheet1!$A$2:$B$1929,2,FALSE)</f>
        <v>Infections of Bones or Joints, without CC</v>
      </c>
      <c r="D750" s="71">
        <v>805</v>
      </c>
      <c r="E750" s="118">
        <v>5</v>
      </c>
      <c r="F750" s="40">
        <f t="shared" si="93"/>
        <v>6.2111801242236021E-3</v>
      </c>
      <c r="G750" s="72">
        <v>4</v>
      </c>
      <c r="H750" s="40">
        <f t="shared" si="94"/>
        <v>4.9689440993788822E-3</v>
      </c>
      <c r="I750" s="171">
        <v>4</v>
      </c>
      <c r="J750" s="73">
        <f t="shared" si="99"/>
        <v>4.9689440993788822E-3</v>
      </c>
      <c r="K750" s="69">
        <v>641</v>
      </c>
      <c r="L750" s="74">
        <f t="shared" si="100"/>
        <v>0.79627329192546581</v>
      </c>
      <c r="M750" s="72">
        <v>52</v>
      </c>
      <c r="N750" s="40">
        <f t="shared" si="95"/>
        <v>6.4596273291925466E-2</v>
      </c>
      <c r="O750" s="72">
        <v>16</v>
      </c>
      <c r="P750" s="40">
        <f t="shared" si="96"/>
        <v>1.9875776397515529E-2</v>
      </c>
      <c r="Q750" s="72">
        <v>85</v>
      </c>
      <c r="R750" s="40">
        <f t="shared" si="97"/>
        <v>0.10559006211180125</v>
      </c>
      <c r="S750" s="72">
        <v>11</v>
      </c>
      <c r="T750" s="73">
        <f t="shared" si="98"/>
        <v>1.3664596273291925E-2</v>
      </c>
      <c r="U750" s="42"/>
      <c r="V750" s="42"/>
      <c r="W750" s="42"/>
    </row>
    <row r="751" spans="2:23" ht="12.75">
      <c r="B751" s="69" t="s">
        <v>912</v>
      </c>
      <c r="C751" s="119" t="str">
        <f>VLOOKUP(B751,[1]Sheet1!$A$2:$B$1929,2,FALSE)</f>
        <v>Musculoskeletal Signs and Symptoms, with Major CC</v>
      </c>
      <c r="D751" s="71">
        <v>9499</v>
      </c>
      <c r="E751" s="118">
        <v>41</v>
      </c>
      <c r="F751" s="40">
        <f t="shared" si="93"/>
        <v>4.3162438151384359E-3</v>
      </c>
      <c r="G751" s="72">
        <v>37</v>
      </c>
      <c r="H751" s="40">
        <f t="shared" si="94"/>
        <v>3.8951468575639542E-3</v>
      </c>
      <c r="I751" s="171">
        <v>22</v>
      </c>
      <c r="J751" s="73">
        <f t="shared" si="99"/>
        <v>2.3160332666596482E-3</v>
      </c>
      <c r="K751" s="69">
        <v>8678</v>
      </c>
      <c r="L751" s="74">
        <f t="shared" si="100"/>
        <v>0.9135698494578377</v>
      </c>
      <c r="M751" s="72">
        <v>602</v>
      </c>
      <c r="N751" s="40">
        <f t="shared" si="95"/>
        <v>6.3375092114959466E-2</v>
      </c>
      <c r="O751" s="72">
        <v>10</v>
      </c>
      <c r="P751" s="40">
        <f t="shared" si="96"/>
        <v>1.0527423939362037E-3</v>
      </c>
      <c r="Q751" s="72">
        <v>13</v>
      </c>
      <c r="R751" s="40">
        <f t="shared" si="97"/>
        <v>1.368565112117065E-3</v>
      </c>
      <c r="S751" s="72">
        <v>196</v>
      </c>
      <c r="T751" s="73">
        <f t="shared" si="98"/>
        <v>2.0633750921149593E-2</v>
      </c>
      <c r="U751" s="42"/>
      <c r="V751" s="42"/>
      <c r="W751" s="42"/>
    </row>
    <row r="752" spans="2:23" ht="12.75">
      <c r="B752" s="69" t="s">
        <v>913</v>
      </c>
      <c r="C752" s="119" t="str">
        <f>VLOOKUP(B752,[1]Sheet1!$A$2:$B$1929,2,FALSE)</f>
        <v>Musculoskeletal Signs and Symptoms, with Intermediate CC</v>
      </c>
      <c r="D752" s="71">
        <v>15416</v>
      </c>
      <c r="E752" s="118">
        <v>58</v>
      </c>
      <c r="F752" s="40">
        <f t="shared" si="93"/>
        <v>3.7623248572911262E-3</v>
      </c>
      <c r="G752" s="72">
        <v>56</v>
      </c>
      <c r="H752" s="40">
        <f t="shared" si="94"/>
        <v>3.6325895173845357E-3</v>
      </c>
      <c r="I752" s="171">
        <v>13</v>
      </c>
      <c r="J752" s="73">
        <f t="shared" si="99"/>
        <v>8.4327970939283858E-4</v>
      </c>
      <c r="K752" s="69">
        <v>14680</v>
      </c>
      <c r="L752" s="74">
        <f t="shared" si="100"/>
        <v>0.95225739491437467</v>
      </c>
      <c r="M752" s="72">
        <v>563</v>
      </c>
      <c r="N752" s="40">
        <f t="shared" si="95"/>
        <v>3.6520498183705244E-2</v>
      </c>
      <c r="O752" s="72">
        <v>14</v>
      </c>
      <c r="P752" s="40">
        <f t="shared" si="96"/>
        <v>9.0814737934613392E-4</v>
      </c>
      <c r="Q752" s="72">
        <v>11</v>
      </c>
      <c r="R752" s="40">
        <f t="shared" si="97"/>
        <v>7.13544369486248E-4</v>
      </c>
      <c r="S752" s="72">
        <v>148</v>
      </c>
      <c r="T752" s="73">
        <f t="shared" si="98"/>
        <v>9.6004151530877015E-3</v>
      </c>
      <c r="U752" s="42"/>
      <c r="V752" s="42"/>
      <c r="W752" s="42"/>
    </row>
    <row r="753" spans="2:23" ht="12.75">
      <c r="B753" s="69" t="s">
        <v>914</v>
      </c>
      <c r="C753" s="119" t="str">
        <f>VLOOKUP(B753,[1]Sheet1!$A$2:$B$1929,2,FALSE)</f>
        <v>Musculoskeletal Signs and Symptoms, without CC</v>
      </c>
      <c r="D753" s="71">
        <v>5407</v>
      </c>
      <c r="E753" s="118">
        <v>53</v>
      </c>
      <c r="F753" s="40">
        <f t="shared" si="93"/>
        <v>9.8021083780284821E-3</v>
      </c>
      <c r="G753" s="72">
        <v>47</v>
      </c>
      <c r="H753" s="40">
        <f t="shared" si="94"/>
        <v>8.6924357314592197E-3</v>
      </c>
      <c r="I753" s="171">
        <v>2</v>
      </c>
      <c r="J753" s="73">
        <f t="shared" si="99"/>
        <v>3.6989088218975403E-4</v>
      </c>
      <c r="K753" s="69">
        <v>5074</v>
      </c>
      <c r="L753" s="74">
        <f t="shared" si="100"/>
        <v>0.93841316811540598</v>
      </c>
      <c r="M753" s="72">
        <v>189</v>
      </c>
      <c r="N753" s="40">
        <f t="shared" si="95"/>
        <v>3.4954688366931753E-2</v>
      </c>
      <c r="O753" s="72">
        <v>14</v>
      </c>
      <c r="P753" s="40">
        <f t="shared" si="96"/>
        <v>2.5892361753282783E-3</v>
      </c>
      <c r="Q753" s="72">
        <v>7</v>
      </c>
      <c r="R753" s="40">
        <f t="shared" si="97"/>
        <v>1.2946180876641392E-3</v>
      </c>
      <c r="S753" s="72">
        <v>123</v>
      </c>
      <c r="T753" s="73">
        <f t="shared" si="98"/>
        <v>2.2748289254669873E-2</v>
      </c>
      <c r="U753" s="42"/>
      <c r="V753" s="42"/>
      <c r="W753" s="42"/>
    </row>
    <row r="754" spans="2:23" ht="12.75">
      <c r="B754" s="69" t="s">
        <v>915</v>
      </c>
      <c r="C754" s="119" t="str">
        <f>VLOOKUP(B754,[1]Sheet1!$A$2:$B$1929,2,FALSE)</f>
        <v>Pathological Fractures with Major CC</v>
      </c>
      <c r="D754" s="71">
        <v>3154</v>
      </c>
      <c r="E754" s="118">
        <v>38</v>
      </c>
      <c r="F754" s="40">
        <f t="shared" si="93"/>
        <v>1.2048192771084338E-2</v>
      </c>
      <c r="G754" s="72">
        <v>32</v>
      </c>
      <c r="H754" s="40">
        <f t="shared" si="94"/>
        <v>1.0145846544071021E-2</v>
      </c>
      <c r="I754" s="171">
        <v>19</v>
      </c>
      <c r="J754" s="73">
        <f t="shared" si="99"/>
        <v>6.024096385542169E-3</v>
      </c>
      <c r="K754" s="69">
        <v>2588</v>
      </c>
      <c r="L754" s="74">
        <f t="shared" si="100"/>
        <v>0.82054533925174378</v>
      </c>
      <c r="M754" s="72">
        <v>354</v>
      </c>
      <c r="N754" s="40">
        <f t="shared" si="95"/>
        <v>0.11223842739378567</v>
      </c>
      <c r="O754" s="72">
        <v>122</v>
      </c>
      <c r="P754" s="40">
        <f t="shared" si="96"/>
        <v>3.8681039949270767E-2</v>
      </c>
      <c r="Q754" s="72">
        <v>10</v>
      </c>
      <c r="R754" s="40">
        <f t="shared" si="97"/>
        <v>3.1705770450221942E-3</v>
      </c>
      <c r="S754" s="72">
        <v>80</v>
      </c>
      <c r="T754" s="73">
        <f t="shared" si="98"/>
        <v>2.5364616360177554E-2</v>
      </c>
      <c r="U754" s="42"/>
      <c r="V754" s="42"/>
      <c r="W754" s="42"/>
    </row>
    <row r="755" spans="2:23" ht="12.75">
      <c r="B755" s="69" t="s">
        <v>916</v>
      </c>
      <c r="C755" s="119" t="str">
        <f>VLOOKUP(B755,[1]Sheet1!$A$2:$B$1929,2,FALSE)</f>
        <v>Pathological Fractures with Intermediate CC</v>
      </c>
      <c r="D755" s="71">
        <v>4276</v>
      </c>
      <c r="E755" s="118">
        <v>40</v>
      </c>
      <c r="F755" s="40">
        <f t="shared" si="93"/>
        <v>9.3545369504209538E-3</v>
      </c>
      <c r="G755" s="72">
        <v>37</v>
      </c>
      <c r="H755" s="40">
        <f t="shared" si="94"/>
        <v>8.6529466791393818E-3</v>
      </c>
      <c r="I755" s="171">
        <v>7</v>
      </c>
      <c r="J755" s="73">
        <f t="shared" si="99"/>
        <v>1.6370439663236671E-3</v>
      </c>
      <c r="K755" s="69">
        <v>3909</v>
      </c>
      <c r="L755" s="74">
        <f t="shared" si="100"/>
        <v>0.91417212347988774</v>
      </c>
      <c r="M755" s="72">
        <v>299</v>
      </c>
      <c r="N755" s="40">
        <f t="shared" si="95"/>
        <v>6.9925163704396637E-2</v>
      </c>
      <c r="O755" s="72">
        <v>24</v>
      </c>
      <c r="P755" s="40">
        <f t="shared" si="96"/>
        <v>5.6127221702525721E-3</v>
      </c>
      <c r="Q755" s="72">
        <v>0</v>
      </c>
      <c r="R755" s="40">
        <f t="shared" si="97"/>
        <v>0</v>
      </c>
      <c r="S755" s="72">
        <v>44</v>
      </c>
      <c r="T755" s="73">
        <f t="shared" si="98"/>
        <v>1.028999064546305E-2</v>
      </c>
      <c r="U755" s="42"/>
      <c r="V755" s="42"/>
      <c r="W755" s="42"/>
    </row>
    <row r="756" spans="2:23" ht="12.75">
      <c r="B756" s="69" t="s">
        <v>917</v>
      </c>
      <c r="C756" s="119" t="str">
        <f>VLOOKUP(B756,[1]Sheet1!$A$2:$B$1929,2,FALSE)</f>
        <v>Pathological Fractures without CC</v>
      </c>
      <c r="D756" s="71">
        <v>1273</v>
      </c>
      <c r="E756" s="118">
        <v>14</v>
      </c>
      <c r="F756" s="40">
        <f t="shared" si="93"/>
        <v>1.0997643362136685E-2</v>
      </c>
      <c r="G756" s="72">
        <v>14</v>
      </c>
      <c r="H756" s="40">
        <f t="shared" si="94"/>
        <v>1.0997643362136685E-2</v>
      </c>
      <c r="I756" s="171">
        <v>0</v>
      </c>
      <c r="J756" s="73">
        <f t="shared" si="99"/>
        <v>0</v>
      </c>
      <c r="K756" s="69">
        <v>1188</v>
      </c>
      <c r="L756" s="74">
        <f t="shared" si="100"/>
        <v>0.9332285938727416</v>
      </c>
      <c r="M756" s="72">
        <v>38</v>
      </c>
      <c r="N756" s="40">
        <f t="shared" si="95"/>
        <v>2.9850746268656716E-2</v>
      </c>
      <c r="O756" s="72">
        <v>27</v>
      </c>
      <c r="P756" s="40">
        <f t="shared" si="96"/>
        <v>2.1209740769835034E-2</v>
      </c>
      <c r="Q756" s="72">
        <v>15</v>
      </c>
      <c r="R756" s="40">
        <f t="shared" si="97"/>
        <v>1.1783189316575019E-2</v>
      </c>
      <c r="S756" s="72">
        <v>5</v>
      </c>
      <c r="T756" s="73">
        <f t="shared" si="98"/>
        <v>3.927729772191673E-3</v>
      </c>
      <c r="U756" s="42"/>
      <c r="V756" s="42"/>
      <c r="W756" s="42"/>
    </row>
    <row r="757" spans="2:23" ht="12.75">
      <c r="B757" s="69" t="s">
        <v>918</v>
      </c>
      <c r="C757" s="119" t="str">
        <f>VLOOKUP(B757,[1]Sheet1!$A$2:$B$1929,2,FALSE)</f>
        <v>Malignancy of Bone or Connective Tissue, with Major CC</v>
      </c>
      <c r="D757" s="71">
        <v>8160</v>
      </c>
      <c r="E757" s="118">
        <v>2078</v>
      </c>
      <c r="F757" s="40">
        <f t="shared" si="93"/>
        <v>0.25465686274509802</v>
      </c>
      <c r="G757" s="72">
        <v>1807</v>
      </c>
      <c r="H757" s="40">
        <f t="shared" si="94"/>
        <v>0.22144607843137254</v>
      </c>
      <c r="I757" s="171">
        <v>323</v>
      </c>
      <c r="J757" s="73">
        <f t="shared" si="99"/>
        <v>3.9583333333333331E-2</v>
      </c>
      <c r="K757" s="69">
        <v>7155</v>
      </c>
      <c r="L757" s="74">
        <f t="shared" si="100"/>
        <v>0.87683823529411764</v>
      </c>
      <c r="M757" s="72">
        <v>839</v>
      </c>
      <c r="N757" s="40">
        <f t="shared" si="95"/>
        <v>0.10281862745098039</v>
      </c>
      <c r="O757" s="72">
        <v>49</v>
      </c>
      <c r="P757" s="40">
        <f t="shared" si="96"/>
        <v>6.0049019607843141E-3</v>
      </c>
      <c r="Q757" s="72">
        <v>11</v>
      </c>
      <c r="R757" s="40">
        <f t="shared" si="97"/>
        <v>1.3480392156862745E-3</v>
      </c>
      <c r="S757" s="72">
        <v>106</v>
      </c>
      <c r="T757" s="73">
        <f t="shared" si="98"/>
        <v>1.2990196078431373E-2</v>
      </c>
      <c r="U757" s="42"/>
      <c r="V757" s="42"/>
      <c r="W757" s="42"/>
    </row>
    <row r="758" spans="2:23" ht="12.75">
      <c r="B758" s="69" t="s">
        <v>919</v>
      </c>
      <c r="C758" s="119" t="str">
        <f>VLOOKUP(B758,[1]Sheet1!$A$2:$B$1929,2,FALSE)</f>
        <v>Malignancy of Bone or Connective Tissue, with Intermediate CC</v>
      </c>
      <c r="D758" s="71">
        <v>17383</v>
      </c>
      <c r="E758" s="118">
        <v>1912</v>
      </c>
      <c r="F758" s="40">
        <f t="shared" si="93"/>
        <v>0.10999252142898235</v>
      </c>
      <c r="G758" s="72">
        <v>1822</v>
      </c>
      <c r="H758" s="40">
        <f t="shared" si="94"/>
        <v>0.1048150491859863</v>
      </c>
      <c r="I758" s="171">
        <v>782</v>
      </c>
      <c r="J758" s="73">
        <f t="shared" si="99"/>
        <v>4.4986481044698844E-2</v>
      </c>
      <c r="K758" s="69">
        <v>15177</v>
      </c>
      <c r="L758" s="74">
        <f t="shared" si="100"/>
        <v>0.87309440257723059</v>
      </c>
      <c r="M758" s="72">
        <v>987</v>
      </c>
      <c r="N758" s="40">
        <f t="shared" si="95"/>
        <v>5.677961226485647E-2</v>
      </c>
      <c r="O758" s="72">
        <v>1081</v>
      </c>
      <c r="P758" s="40">
        <f t="shared" si="96"/>
        <v>6.2187194385318993E-2</v>
      </c>
      <c r="Q758" s="72">
        <v>99</v>
      </c>
      <c r="R758" s="40">
        <f t="shared" si="97"/>
        <v>5.6952194672956332E-3</v>
      </c>
      <c r="S758" s="72">
        <v>39</v>
      </c>
      <c r="T758" s="73">
        <f t="shared" si="98"/>
        <v>2.2435713052982799E-3</v>
      </c>
      <c r="U758" s="42"/>
      <c r="V758" s="42"/>
      <c r="W758" s="42"/>
    </row>
    <row r="759" spans="2:23" ht="12.75">
      <c r="B759" s="69" t="s">
        <v>920</v>
      </c>
      <c r="C759" s="119" t="str">
        <f>VLOOKUP(B759,[1]Sheet1!$A$2:$B$1929,2,FALSE)</f>
        <v>Malignancy of Bone or Connective Tissue, without CC</v>
      </c>
      <c r="D759" s="71">
        <v>7488</v>
      </c>
      <c r="E759" s="118">
        <v>978</v>
      </c>
      <c r="F759" s="40">
        <f t="shared" si="93"/>
        <v>0.13060897435897437</v>
      </c>
      <c r="G759" s="72">
        <v>973</v>
      </c>
      <c r="H759" s="40">
        <f t="shared" si="94"/>
        <v>0.12994123931623933</v>
      </c>
      <c r="I759" s="171">
        <v>587</v>
      </c>
      <c r="J759" s="73">
        <f t="shared" si="99"/>
        <v>7.8392094017094016E-2</v>
      </c>
      <c r="K759" s="69">
        <v>6587</v>
      </c>
      <c r="L759" s="74">
        <f t="shared" si="100"/>
        <v>0.87967414529914534</v>
      </c>
      <c r="M759" s="72">
        <v>336</v>
      </c>
      <c r="N759" s="40">
        <f t="shared" si="95"/>
        <v>4.4871794871794872E-2</v>
      </c>
      <c r="O759" s="72">
        <v>437</v>
      </c>
      <c r="P759" s="40">
        <f t="shared" si="96"/>
        <v>5.8360042735042736E-2</v>
      </c>
      <c r="Q759" s="72">
        <v>114</v>
      </c>
      <c r="R759" s="40">
        <f t="shared" si="97"/>
        <v>1.5224358974358974E-2</v>
      </c>
      <c r="S759" s="72">
        <v>14</v>
      </c>
      <c r="T759" s="73">
        <f t="shared" si="98"/>
        <v>1.8696581196581197E-3</v>
      </c>
      <c r="U759" s="42"/>
      <c r="V759" s="42"/>
      <c r="W759" s="42"/>
    </row>
    <row r="760" spans="2:23" ht="12.75">
      <c r="B760" s="69" t="s">
        <v>921</v>
      </c>
      <c r="C760" s="119" t="str">
        <f>VLOOKUP(B760,[1]Sheet1!$A$2:$B$1929,2,FALSE)</f>
        <v>Reconstruction Procedures Category 6, with CC</v>
      </c>
      <c r="D760" s="71">
        <v>682</v>
      </c>
      <c r="E760" s="118">
        <v>640</v>
      </c>
      <c r="F760" s="40">
        <f t="shared" si="93"/>
        <v>0.93841642228739008</v>
      </c>
      <c r="G760" s="72">
        <v>576</v>
      </c>
      <c r="H760" s="40">
        <f t="shared" si="94"/>
        <v>0.84457478005865105</v>
      </c>
      <c r="I760" s="171">
        <v>668</v>
      </c>
      <c r="J760" s="73">
        <f t="shared" si="99"/>
        <v>0.97947214076246336</v>
      </c>
      <c r="K760" s="69">
        <v>616</v>
      </c>
      <c r="L760" s="74">
        <f t="shared" si="100"/>
        <v>0.90322580645161288</v>
      </c>
      <c r="M760" s="72">
        <v>49</v>
      </c>
      <c r="N760" s="40">
        <f t="shared" si="95"/>
        <v>7.1847507331378305E-2</v>
      </c>
      <c r="O760" s="72">
        <v>15</v>
      </c>
      <c r="P760" s="40">
        <f t="shared" si="96"/>
        <v>2.1994134897360705E-2</v>
      </c>
      <c r="Q760" s="72">
        <v>0</v>
      </c>
      <c r="R760" s="40">
        <f t="shared" si="97"/>
        <v>0</v>
      </c>
      <c r="S760" s="72">
        <v>2</v>
      </c>
      <c r="T760" s="73">
        <f t="shared" si="98"/>
        <v>2.9325513196480938E-3</v>
      </c>
      <c r="U760" s="42"/>
      <c r="V760" s="42"/>
      <c r="W760" s="42"/>
    </row>
    <row r="761" spans="2:23" ht="12.75">
      <c r="B761" s="69" t="s">
        <v>922</v>
      </c>
      <c r="C761" s="119" t="str">
        <f>VLOOKUP(B761,[1]Sheet1!$A$2:$B$1929,2,FALSE)</f>
        <v>Reconstruction Procedures Category 6, without CC</v>
      </c>
      <c r="D761" s="71">
        <v>1994</v>
      </c>
      <c r="E761" s="118">
        <v>1833</v>
      </c>
      <c r="F761" s="40">
        <f t="shared" si="93"/>
        <v>0.91925777331995984</v>
      </c>
      <c r="G761" s="72">
        <v>1741</v>
      </c>
      <c r="H761" s="40">
        <f t="shared" si="94"/>
        <v>0.8731193580742227</v>
      </c>
      <c r="I761" s="171">
        <v>1973</v>
      </c>
      <c r="J761" s="73">
        <f t="shared" si="99"/>
        <v>0.98946840521564694</v>
      </c>
      <c r="K761" s="69">
        <v>1848</v>
      </c>
      <c r="L761" s="74">
        <f t="shared" si="100"/>
        <v>0.92678034102306917</v>
      </c>
      <c r="M761" s="72">
        <v>133</v>
      </c>
      <c r="N761" s="40">
        <f t="shared" si="95"/>
        <v>6.6700100300902704E-2</v>
      </c>
      <c r="O761" s="72">
        <v>4</v>
      </c>
      <c r="P761" s="40">
        <f t="shared" si="96"/>
        <v>2.0060180541624875E-3</v>
      </c>
      <c r="Q761" s="72">
        <v>0</v>
      </c>
      <c r="R761" s="40">
        <f t="shared" si="97"/>
        <v>0</v>
      </c>
      <c r="S761" s="72">
        <v>9</v>
      </c>
      <c r="T761" s="73">
        <f t="shared" si="98"/>
        <v>4.5135406218655971E-3</v>
      </c>
      <c r="U761" s="42"/>
      <c r="V761" s="42"/>
      <c r="W761" s="42"/>
    </row>
    <row r="762" spans="2:23" ht="12.75">
      <c r="B762" s="69" t="s">
        <v>923</v>
      </c>
      <c r="C762" s="119" t="str">
        <f>VLOOKUP(B762,[1]Sheet1!$A$2:$B$1929,2,FALSE)</f>
        <v>Reconstruction Procedures Category 5</v>
      </c>
      <c r="D762" s="71">
        <v>778</v>
      </c>
      <c r="E762" s="118">
        <v>666</v>
      </c>
      <c r="F762" s="40">
        <f t="shared" si="93"/>
        <v>0.85604113110539848</v>
      </c>
      <c r="G762" s="72">
        <v>613</v>
      </c>
      <c r="H762" s="40">
        <f t="shared" si="94"/>
        <v>0.78791773778920304</v>
      </c>
      <c r="I762" s="171">
        <v>235</v>
      </c>
      <c r="J762" s="73">
        <f t="shared" si="99"/>
        <v>0.30205655526992287</v>
      </c>
      <c r="K762" s="69">
        <v>697</v>
      </c>
      <c r="L762" s="74">
        <f t="shared" si="100"/>
        <v>0.89588688946015427</v>
      </c>
      <c r="M762" s="72">
        <v>39</v>
      </c>
      <c r="N762" s="40">
        <f t="shared" si="95"/>
        <v>5.0128534704370183E-2</v>
      </c>
      <c r="O762" s="72">
        <v>37</v>
      </c>
      <c r="P762" s="40">
        <f t="shared" si="96"/>
        <v>4.7557840616966579E-2</v>
      </c>
      <c r="Q762" s="72">
        <v>0</v>
      </c>
      <c r="R762" s="40">
        <f t="shared" si="97"/>
        <v>0</v>
      </c>
      <c r="S762" s="72">
        <v>5</v>
      </c>
      <c r="T762" s="73">
        <f t="shared" si="98"/>
        <v>6.4267352185089976E-3</v>
      </c>
      <c r="U762" s="42"/>
      <c r="V762" s="42"/>
      <c r="W762" s="42"/>
    </row>
    <row r="763" spans="2:23" ht="12.75">
      <c r="B763" s="69" t="s">
        <v>924</v>
      </c>
      <c r="C763" s="119" t="str">
        <f>VLOOKUP(B763,[1]Sheet1!$A$2:$B$1929,2,FALSE)</f>
        <v>Reconstruction Procedures Category 4</v>
      </c>
      <c r="D763" s="71">
        <v>798</v>
      </c>
      <c r="E763" s="118">
        <v>273</v>
      </c>
      <c r="F763" s="40">
        <f t="shared" si="93"/>
        <v>0.34210526315789475</v>
      </c>
      <c r="G763" s="72">
        <v>239</v>
      </c>
      <c r="H763" s="40">
        <f t="shared" si="94"/>
        <v>0.29949874686716793</v>
      </c>
      <c r="I763" s="171">
        <v>265</v>
      </c>
      <c r="J763" s="73">
        <f t="shared" si="99"/>
        <v>0.33208020050125314</v>
      </c>
      <c r="K763" s="69">
        <v>731</v>
      </c>
      <c r="L763" s="74">
        <f t="shared" si="100"/>
        <v>0.91604010025062654</v>
      </c>
      <c r="M763" s="72">
        <v>7</v>
      </c>
      <c r="N763" s="40">
        <f t="shared" si="95"/>
        <v>8.771929824561403E-3</v>
      </c>
      <c r="O763" s="72">
        <v>26</v>
      </c>
      <c r="P763" s="40">
        <f t="shared" si="96"/>
        <v>3.2581453634085211E-2</v>
      </c>
      <c r="Q763" s="72">
        <v>1</v>
      </c>
      <c r="R763" s="40">
        <f t="shared" si="97"/>
        <v>1.2531328320802004E-3</v>
      </c>
      <c r="S763" s="72">
        <v>33</v>
      </c>
      <c r="T763" s="73">
        <f t="shared" si="98"/>
        <v>4.1353383458646614E-2</v>
      </c>
      <c r="U763" s="42"/>
      <c r="V763" s="42"/>
      <c r="W763" s="42"/>
    </row>
    <row r="764" spans="2:23" ht="12.75">
      <c r="B764" s="69" t="s">
        <v>925</v>
      </c>
      <c r="C764" s="119" t="str">
        <f>VLOOKUP(B764,[1]Sheet1!$A$2:$B$1929,2,FALSE)</f>
        <v>Reconstruction Procedures Category 3, with CC</v>
      </c>
      <c r="D764" s="71">
        <v>3160</v>
      </c>
      <c r="E764" s="118">
        <v>144</v>
      </c>
      <c r="F764" s="40">
        <f t="shared" si="93"/>
        <v>4.5569620253164557E-2</v>
      </c>
      <c r="G764" s="72">
        <v>121</v>
      </c>
      <c r="H764" s="40">
        <f t="shared" si="94"/>
        <v>3.8291139240506332E-2</v>
      </c>
      <c r="I764" s="171">
        <v>272</v>
      </c>
      <c r="J764" s="73">
        <f t="shared" si="99"/>
        <v>8.6075949367088608E-2</v>
      </c>
      <c r="K764" s="69">
        <v>2860</v>
      </c>
      <c r="L764" s="74">
        <f t="shared" si="100"/>
        <v>0.90506329113924056</v>
      </c>
      <c r="M764" s="72">
        <v>21</v>
      </c>
      <c r="N764" s="40">
        <f t="shared" si="95"/>
        <v>6.6455696202531644E-3</v>
      </c>
      <c r="O764" s="72">
        <v>191</v>
      </c>
      <c r="P764" s="40">
        <f t="shared" si="96"/>
        <v>6.0443037974683547E-2</v>
      </c>
      <c r="Q764" s="72">
        <v>3</v>
      </c>
      <c r="R764" s="40">
        <f t="shared" si="97"/>
        <v>9.493670886075949E-4</v>
      </c>
      <c r="S764" s="72">
        <v>85</v>
      </c>
      <c r="T764" s="73">
        <f t="shared" si="98"/>
        <v>2.6898734177215191E-2</v>
      </c>
      <c r="U764" s="42"/>
      <c r="V764" s="42"/>
      <c r="W764" s="42"/>
    </row>
    <row r="765" spans="2:23" ht="12.75">
      <c r="B765" s="69" t="s">
        <v>926</v>
      </c>
      <c r="C765" s="119" t="str">
        <f>VLOOKUP(B765,[1]Sheet1!$A$2:$B$1929,2,FALSE)</f>
        <v>Reconstruction Procedures Category 3, without CC</v>
      </c>
      <c r="D765" s="71">
        <v>5548</v>
      </c>
      <c r="E765" s="118">
        <v>190</v>
      </c>
      <c r="F765" s="40">
        <f t="shared" si="93"/>
        <v>3.4246575342465752E-2</v>
      </c>
      <c r="G765" s="72">
        <v>178</v>
      </c>
      <c r="H765" s="40">
        <f t="shared" si="94"/>
        <v>3.2083633741888967E-2</v>
      </c>
      <c r="I765" s="171">
        <v>255</v>
      </c>
      <c r="J765" s="73">
        <f t="shared" si="99"/>
        <v>4.5962509012256667E-2</v>
      </c>
      <c r="K765" s="69">
        <v>5047</v>
      </c>
      <c r="L765" s="74">
        <f t="shared" si="100"/>
        <v>0.90969718817591927</v>
      </c>
      <c r="M765" s="72">
        <v>3</v>
      </c>
      <c r="N765" s="40">
        <f t="shared" si="95"/>
        <v>5.4073540014419608E-4</v>
      </c>
      <c r="O765" s="72">
        <v>122</v>
      </c>
      <c r="P765" s="40">
        <f t="shared" si="96"/>
        <v>2.198990627253064E-2</v>
      </c>
      <c r="Q765" s="72">
        <v>3</v>
      </c>
      <c r="R765" s="40">
        <f t="shared" si="97"/>
        <v>5.4073540014419608E-4</v>
      </c>
      <c r="S765" s="72">
        <v>373</v>
      </c>
      <c r="T765" s="73">
        <f t="shared" si="98"/>
        <v>6.7231434751261712E-2</v>
      </c>
      <c r="U765" s="42"/>
      <c r="V765" s="42"/>
      <c r="W765" s="42"/>
    </row>
    <row r="766" spans="2:23" ht="12.75">
      <c r="B766" s="69" t="s">
        <v>927</v>
      </c>
      <c r="C766" s="119" t="str">
        <f>VLOOKUP(B766,[1]Sheet1!$A$2:$B$1929,2,FALSE)</f>
        <v>Reconstruction Procedures Category 2</v>
      </c>
      <c r="D766" s="71">
        <v>10688</v>
      </c>
      <c r="E766" s="118">
        <v>829</v>
      </c>
      <c r="F766" s="40">
        <f t="shared" si="93"/>
        <v>7.7563622754491024E-2</v>
      </c>
      <c r="G766" s="72">
        <v>763</v>
      </c>
      <c r="H766" s="40">
        <f t="shared" si="94"/>
        <v>7.1388473053892218E-2</v>
      </c>
      <c r="I766" s="171">
        <v>982</v>
      </c>
      <c r="J766" s="73">
        <f t="shared" si="99"/>
        <v>9.1878742514970066E-2</v>
      </c>
      <c r="K766" s="69">
        <v>9595</v>
      </c>
      <c r="L766" s="74">
        <f t="shared" si="100"/>
        <v>0.89773577844311381</v>
      </c>
      <c r="M766" s="72">
        <v>27</v>
      </c>
      <c r="N766" s="40">
        <f t="shared" si="95"/>
        <v>2.5261976047904191E-3</v>
      </c>
      <c r="O766" s="72">
        <v>200</v>
      </c>
      <c r="P766" s="40">
        <f t="shared" si="96"/>
        <v>1.87125748502994E-2</v>
      </c>
      <c r="Q766" s="72">
        <v>5</v>
      </c>
      <c r="R766" s="40">
        <f t="shared" si="97"/>
        <v>4.6781437125748503E-4</v>
      </c>
      <c r="S766" s="72">
        <v>861</v>
      </c>
      <c r="T766" s="73">
        <f t="shared" si="98"/>
        <v>8.0557634730538924E-2</v>
      </c>
      <c r="U766" s="42"/>
      <c r="V766" s="42"/>
      <c r="W766" s="42"/>
    </row>
    <row r="767" spans="2:23" ht="12.75">
      <c r="B767" s="69" t="s">
        <v>928</v>
      </c>
      <c r="C767" s="119" t="str">
        <f>VLOOKUP(B767,[1]Sheet1!$A$2:$B$1929,2,FALSE)</f>
        <v>Reconstruction Procedures Category 1, 19 years and over</v>
      </c>
      <c r="D767" s="71">
        <v>12048</v>
      </c>
      <c r="E767" s="118">
        <v>817</v>
      </c>
      <c r="F767" s="40">
        <f t="shared" si="93"/>
        <v>6.7812084993359889E-2</v>
      </c>
      <c r="G767" s="72">
        <v>680</v>
      </c>
      <c r="H767" s="40">
        <f t="shared" si="94"/>
        <v>5.644090305444887E-2</v>
      </c>
      <c r="I767" s="171">
        <v>839</v>
      </c>
      <c r="J767" s="73">
        <f t="shared" si="99"/>
        <v>6.9638114209827351E-2</v>
      </c>
      <c r="K767" s="69">
        <v>10785</v>
      </c>
      <c r="L767" s="74">
        <f t="shared" si="100"/>
        <v>0.89516932270916338</v>
      </c>
      <c r="M767" s="72">
        <v>142</v>
      </c>
      <c r="N767" s="40">
        <f t="shared" si="95"/>
        <v>1.1786188579017264E-2</v>
      </c>
      <c r="O767" s="72">
        <v>164</v>
      </c>
      <c r="P767" s="40">
        <f t="shared" si="96"/>
        <v>1.3612217795484728E-2</v>
      </c>
      <c r="Q767" s="72">
        <v>0</v>
      </c>
      <c r="R767" s="40">
        <f t="shared" si="97"/>
        <v>0</v>
      </c>
      <c r="S767" s="72">
        <v>957</v>
      </c>
      <c r="T767" s="73">
        <f t="shared" si="98"/>
        <v>7.943227091633466E-2</v>
      </c>
      <c r="U767" s="42"/>
      <c r="V767" s="42"/>
      <c r="W767" s="42"/>
    </row>
    <row r="768" spans="2:23" ht="12.75">
      <c r="B768" s="69" t="s">
        <v>929</v>
      </c>
      <c r="C768" s="119" t="str">
        <f>VLOOKUP(B768,[1]Sheet1!$A$2:$B$1929,2,FALSE)</f>
        <v>Reconstruction Procedures Category 1, 18 years and under</v>
      </c>
      <c r="D768" s="71">
        <v>1062</v>
      </c>
      <c r="E768" s="118">
        <v>286</v>
      </c>
      <c r="F768" s="40">
        <f t="shared" si="93"/>
        <v>0.26930320150659132</v>
      </c>
      <c r="G768" s="72">
        <v>280</v>
      </c>
      <c r="H768" s="40">
        <f t="shared" si="94"/>
        <v>0.26365348399246702</v>
      </c>
      <c r="I768" s="171">
        <v>302</v>
      </c>
      <c r="J768" s="73">
        <f t="shared" si="99"/>
        <v>0.28436911487758948</v>
      </c>
      <c r="K768" s="69">
        <v>1007</v>
      </c>
      <c r="L768" s="74">
        <f t="shared" si="100"/>
        <v>0.94821092278719399</v>
      </c>
      <c r="M768" s="72">
        <v>20</v>
      </c>
      <c r="N768" s="40">
        <f t="shared" si="95"/>
        <v>1.8832391713747645E-2</v>
      </c>
      <c r="O768" s="72">
        <v>26</v>
      </c>
      <c r="P768" s="40">
        <f t="shared" si="96"/>
        <v>2.4482109227871938E-2</v>
      </c>
      <c r="Q768" s="72">
        <v>0</v>
      </c>
      <c r="R768" s="40">
        <f t="shared" si="97"/>
        <v>0</v>
      </c>
      <c r="S768" s="72">
        <v>9</v>
      </c>
      <c r="T768" s="73">
        <f t="shared" si="98"/>
        <v>8.4745762711864406E-3</v>
      </c>
      <c r="U768" s="42"/>
      <c r="V768" s="42"/>
      <c r="W768" s="42"/>
    </row>
    <row r="769" spans="2:23" ht="12.75">
      <c r="B769" s="69" t="s">
        <v>930</v>
      </c>
      <c r="C769" s="119" t="str">
        <f>VLOOKUP(B769,[1]Sheet1!$A$2:$B$1929,2,FALSE)</f>
        <v>Malignant Breast Disorders with Major CC</v>
      </c>
      <c r="D769" s="71">
        <v>8556</v>
      </c>
      <c r="E769" s="118">
        <v>291</v>
      </c>
      <c r="F769" s="40">
        <f t="shared" si="93"/>
        <v>3.4011220196353435E-2</v>
      </c>
      <c r="G769" s="72">
        <v>256</v>
      </c>
      <c r="H769" s="40">
        <f t="shared" si="94"/>
        <v>2.9920523609163162E-2</v>
      </c>
      <c r="I769" s="171">
        <v>219</v>
      </c>
      <c r="J769" s="73">
        <f t="shared" si="99"/>
        <v>2.5596072931276297E-2</v>
      </c>
      <c r="K769" s="69">
        <v>7035</v>
      </c>
      <c r="L769" s="74">
        <f t="shared" si="100"/>
        <v>0.82223001402524543</v>
      </c>
      <c r="M769" s="72">
        <v>1192</v>
      </c>
      <c r="N769" s="40">
        <f t="shared" si="95"/>
        <v>0.13931743805516597</v>
      </c>
      <c r="O769" s="72">
        <v>166</v>
      </c>
      <c r="P769" s="40">
        <f t="shared" si="96"/>
        <v>1.9401589527816735E-2</v>
      </c>
      <c r="Q769" s="72">
        <v>39</v>
      </c>
      <c r="R769" s="40">
        <f t="shared" si="97"/>
        <v>4.5582047685834501E-3</v>
      </c>
      <c r="S769" s="72">
        <v>124</v>
      </c>
      <c r="T769" s="73">
        <f t="shared" si="98"/>
        <v>1.4492753623188406E-2</v>
      </c>
      <c r="U769" s="42"/>
      <c r="V769" s="42"/>
      <c r="W769" s="42"/>
    </row>
    <row r="770" spans="2:23" ht="12.75">
      <c r="B770" s="69" t="s">
        <v>931</v>
      </c>
      <c r="C770" s="119" t="str">
        <f>VLOOKUP(B770,[1]Sheet1!$A$2:$B$1929,2,FALSE)</f>
        <v>Malignant Breast Disorders with Intermediate CC</v>
      </c>
      <c r="D770" s="71">
        <v>16903</v>
      </c>
      <c r="E770" s="118">
        <v>202</v>
      </c>
      <c r="F770" s="40">
        <f t="shared" si="93"/>
        <v>1.1950541324025321E-2</v>
      </c>
      <c r="G770" s="72">
        <v>198</v>
      </c>
      <c r="H770" s="40">
        <f t="shared" si="94"/>
        <v>1.1713896941371354E-2</v>
      </c>
      <c r="I770" s="171">
        <v>142</v>
      </c>
      <c r="J770" s="73">
        <f t="shared" si="99"/>
        <v>8.4008755842158202E-3</v>
      </c>
      <c r="K770" s="69">
        <v>14929</v>
      </c>
      <c r="L770" s="74">
        <f t="shared" si="100"/>
        <v>0.88321599716026744</v>
      </c>
      <c r="M770" s="72">
        <v>1221</v>
      </c>
      <c r="N770" s="40">
        <f t="shared" si="95"/>
        <v>7.2235697805123344E-2</v>
      </c>
      <c r="O770" s="72">
        <v>383</v>
      </c>
      <c r="P770" s="40">
        <f t="shared" si="96"/>
        <v>2.2658699639117316E-2</v>
      </c>
      <c r="Q770" s="72">
        <v>227</v>
      </c>
      <c r="R770" s="40">
        <f t="shared" si="97"/>
        <v>1.3429568715612614E-2</v>
      </c>
      <c r="S770" s="72">
        <v>143</v>
      </c>
      <c r="T770" s="73">
        <f t="shared" si="98"/>
        <v>8.4600366798793115E-3</v>
      </c>
      <c r="U770" s="42"/>
      <c r="V770" s="42"/>
      <c r="W770" s="42"/>
    </row>
    <row r="771" spans="2:23" ht="12.75">
      <c r="B771" s="69" t="s">
        <v>932</v>
      </c>
      <c r="C771" s="119" t="str">
        <f>VLOOKUP(B771,[1]Sheet1!$A$2:$B$1929,2,FALSE)</f>
        <v>Malignant Breast Disorders without CC</v>
      </c>
      <c r="D771" s="71">
        <v>12182</v>
      </c>
      <c r="E771" s="118">
        <v>165</v>
      </c>
      <c r="F771" s="40">
        <f t="shared" si="93"/>
        <v>1.3544573961582663E-2</v>
      </c>
      <c r="G771" s="72">
        <v>164</v>
      </c>
      <c r="H771" s="40">
        <f t="shared" si="94"/>
        <v>1.3462485634542769E-2</v>
      </c>
      <c r="I771" s="171">
        <v>42</v>
      </c>
      <c r="J771" s="73">
        <f t="shared" si="99"/>
        <v>3.447709735675587E-3</v>
      </c>
      <c r="K771" s="69">
        <v>7746</v>
      </c>
      <c r="L771" s="74">
        <f t="shared" si="100"/>
        <v>0.63585618125102605</v>
      </c>
      <c r="M771" s="72">
        <v>3900</v>
      </c>
      <c r="N771" s="40">
        <f t="shared" si="95"/>
        <v>0.32014447545559022</v>
      </c>
      <c r="O771" s="72">
        <v>364</v>
      </c>
      <c r="P771" s="40">
        <f t="shared" si="96"/>
        <v>2.9880151042521754E-2</v>
      </c>
      <c r="Q771" s="72">
        <v>132</v>
      </c>
      <c r="R771" s="40">
        <f t="shared" si="97"/>
        <v>1.083565916926613E-2</v>
      </c>
      <c r="S771" s="72">
        <v>40</v>
      </c>
      <c r="T771" s="73">
        <f t="shared" si="98"/>
        <v>3.2835330815957969E-3</v>
      </c>
      <c r="U771" s="42"/>
      <c r="V771" s="42"/>
      <c r="W771" s="42"/>
    </row>
    <row r="772" spans="2:23" ht="12.75">
      <c r="B772" s="69" t="s">
        <v>933</v>
      </c>
      <c r="C772" s="119" t="str">
        <f>VLOOKUP(B772,[1]Sheet1!$A$2:$B$1929,2,FALSE)</f>
        <v>Non-Malignant Breast Disorders</v>
      </c>
      <c r="D772" s="71">
        <v>4315</v>
      </c>
      <c r="E772" s="118">
        <v>138</v>
      </c>
      <c r="F772" s="40">
        <f t="shared" si="93"/>
        <v>3.1981460023174972E-2</v>
      </c>
      <c r="G772" s="72">
        <v>123</v>
      </c>
      <c r="H772" s="40">
        <f t="shared" si="94"/>
        <v>2.8505214368482041E-2</v>
      </c>
      <c r="I772" s="171">
        <v>73</v>
      </c>
      <c r="J772" s="73">
        <f t="shared" si="99"/>
        <v>1.6917728852838935E-2</v>
      </c>
      <c r="K772" s="69">
        <v>3985</v>
      </c>
      <c r="L772" s="74">
        <f t="shared" si="100"/>
        <v>0.92352259559675554</v>
      </c>
      <c r="M772" s="72">
        <v>300</v>
      </c>
      <c r="N772" s="40">
        <f t="shared" si="95"/>
        <v>6.9524913093858637E-2</v>
      </c>
      <c r="O772" s="72">
        <v>4</v>
      </c>
      <c r="P772" s="40">
        <f t="shared" si="96"/>
        <v>9.2699884125144844E-4</v>
      </c>
      <c r="Q772" s="72">
        <v>15</v>
      </c>
      <c r="R772" s="40">
        <f t="shared" si="97"/>
        <v>3.4762456546929316E-3</v>
      </c>
      <c r="S772" s="72">
        <v>11</v>
      </c>
      <c r="T772" s="73">
        <f t="shared" si="98"/>
        <v>2.5492468134414832E-3</v>
      </c>
      <c r="U772" s="42"/>
      <c r="V772" s="42"/>
      <c r="W772" s="42"/>
    </row>
    <row r="773" spans="2:23" ht="12.75">
      <c r="B773" s="69" t="s">
        <v>934</v>
      </c>
      <c r="C773" s="119" t="str">
        <f>VLOOKUP(B773,[1]Sheet1!$A$2:$B$1929,2,FALSE)</f>
        <v>Free Perforator Flap Breast Reconstruction</v>
      </c>
      <c r="D773" s="71">
        <v>1019</v>
      </c>
      <c r="E773" s="118">
        <v>3</v>
      </c>
      <c r="F773" s="40">
        <f t="shared" si="93"/>
        <v>2.944062806673209E-3</v>
      </c>
      <c r="G773" s="72">
        <v>3</v>
      </c>
      <c r="H773" s="40">
        <f t="shared" si="94"/>
        <v>2.944062806673209E-3</v>
      </c>
      <c r="I773" s="171">
        <v>8</v>
      </c>
      <c r="J773" s="73">
        <f t="shared" si="99"/>
        <v>7.8508341511285568E-3</v>
      </c>
      <c r="K773" s="69">
        <v>1015</v>
      </c>
      <c r="L773" s="74">
        <f t="shared" si="100"/>
        <v>0.99607458292443574</v>
      </c>
      <c r="M773" s="72">
        <v>2</v>
      </c>
      <c r="N773" s="40">
        <f t="shared" si="95"/>
        <v>1.9627085377821392E-3</v>
      </c>
      <c r="O773" s="72">
        <v>2</v>
      </c>
      <c r="P773" s="40">
        <f t="shared" si="96"/>
        <v>1.9627085377821392E-3</v>
      </c>
      <c r="Q773" s="72">
        <v>0</v>
      </c>
      <c r="R773" s="40">
        <f t="shared" si="97"/>
        <v>0</v>
      </c>
      <c r="S773" s="72">
        <v>0</v>
      </c>
      <c r="T773" s="73">
        <f t="shared" si="98"/>
        <v>0</v>
      </c>
      <c r="U773" s="42"/>
      <c r="V773" s="42"/>
      <c r="W773" s="42"/>
    </row>
    <row r="774" spans="2:23" ht="12.75">
      <c r="B774" s="69" t="s">
        <v>935</v>
      </c>
      <c r="C774" s="119" t="str">
        <f>VLOOKUP(B774,[1]Sheet1!$A$2:$B$1929,2,FALSE)</f>
        <v>Unilateral Minor Breast Procedures with Major CC</v>
      </c>
      <c r="D774" s="71">
        <v>1330</v>
      </c>
      <c r="E774" s="118">
        <v>25</v>
      </c>
      <c r="F774" s="40">
        <f t="shared" si="93"/>
        <v>1.8796992481203006E-2</v>
      </c>
      <c r="G774" s="72">
        <v>21</v>
      </c>
      <c r="H774" s="40">
        <f t="shared" si="94"/>
        <v>1.5789473684210527E-2</v>
      </c>
      <c r="I774" s="171">
        <v>38</v>
      </c>
      <c r="J774" s="73">
        <f t="shared" si="99"/>
        <v>2.8571428571428571E-2</v>
      </c>
      <c r="K774" s="69">
        <v>1118</v>
      </c>
      <c r="L774" s="74">
        <f t="shared" si="100"/>
        <v>0.84060150375939846</v>
      </c>
      <c r="M774" s="72">
        <v>152</v>
      </c>
      <c r="N774" s="40">
        <f t="shared" si="95"/>
        <v>0.11428571428571428</v>
      </c>
      <c r="O774" s="72">
        <v>25</v>
      </c>
      <c r="P774" s="40">
        <f t="shared" si="96"/>
        <v>1.8796992481203006E-2</v>
      </c>
      <c r="Q774" s="72">
        <v>15</v>
      </c>
      <c r="R774" s="40">
        <f t="shared" si="97"/>
        <v>1.1278195488721804E-2</v>
      </c>
      <c r="S774" s="72">
        <v>20</v>
      </c>
      <c r="T774" s="73">
        <f t="shared" si="98"/>
        <v>1.5037593984962405E-2</v>
      </c>
      <c r="U774" s="42"/>
      <c r="V774" s="42"/>
      <c r="W774" s="42"/>
    </row>
    <row r="775" spans="2:23" ht="12.75">
      <c r="B775" s="69" t="s">
        <v>936</v>
      </c>
      <c r="C775" s="119" t="str">
        <f>VLOOKUP(B775,[1]Sheet1!$A$2:$B$1929,2,FALSE)</f>
        <v>Unilateral Minor Breast Procedures with Intermediate CC</v>
      </c>
      <c r="D775" s="71">
        <v>1427</v>
      </c>
      <c r="E775" s="118">
        <v>9</v>
      </c>
      <c r="F775" s="40">
        <f t="shared" si="93"/>
        <v>6.3069376313945342E-3</v>
      </c>
      <c r="G775" s="72">
        <v>9</v>
      </c>
      <c r="H775" s="40">
        <f t="shared" si="94"/>
        <v>6.3069376313945342E-3</v>
      </c>
      <c r="I775" s="171">
        <v>11</v>
      </c>
      <c r="J775" s="73">
        <f t="shared" si="99"/>
        <v>7.7084793272599863E-3</v>
      </c>
      <c r="K775" s="69">
        <v>1226</v>
      </c>
      <c r="L775" s="74">
        <f t="shared" si="100"/>
        <v>0.85914505956552212</v>
      </c>
      <c r="M775" s="72">
        <v>141</v>
      </c>
      <c r="N775" s="40">
        <f t="shared" si="95"/>
        <v>9.8808689558514365E-2</v>
      </c>
      <c r="O775" s="72">
        <v>18</v>
      </c>
      <c r="P775" s="40">
        <f t="shared" si="96"/>
        <v>1.2613875262789068E-2</v>
      </c>
      <c r="Q775" s="72">
        <v>2</v>
      </c>
      <c r="R775" s="40">
        <f t="shared" si="97"/>
        <v>1.4015416958654519E-3</v>
      </c>
      <c r="S775" s="72">
        <v>40</v>
      </c>
      <c r="T775" s="73">
        <f t="shared" si="98"/>
        <v>2.8030833917309039E-2</v>
      </c>
      <c r="U775" s="42"/>
      <c r="V775" s="42"/>
      <c r="W775" s="42"/>
    </row>
    <row r="776" spans="2:23" ht="12.75">
      <c r="B776" s="69" t="s">
        <v>937</v>
      </c>
      <c r="C776" s="119" t="str">
        <f>VLOOKUP(B776,[1]Sheet1!$A$2:$B$1929,2,FALSE)</f>
        <v>Unilateral Minor Breast Procedures without CC</v>
      </c>
      <c r="D776" s="71">
        <v>5902</v>
      </c>
      <c r="E776" s="118">
        <v>12</v>
      </c>
      <c r="F776" s="40">
        <f t="shared" si="93"/>
        <v>2.0332090816672314E-3</v>
      </c>
      <c r="G776" s="72">
        <v>11</v>
      </c>
      <c r="H776" s="40">
        <f t="shared" si="94"/>
        <v>1.8637749915282956E-3</v>
      </c>
      <c r="I776" s="171">
        <v>5</v>
      </c>
      <c r="J776" s="73">
        <f t="shared" si="99"/>
        <v>8.4717045069467977E-4</v>
      </c>
      <c r="K776" s="69">
        <v>5487</v>
      </c>
      <c r="L776" s="74">
        <f t="shared" si="100"/>
        <v>0.92968485259234157</v>
      </c>
      <c r="M776" s="72">
        <v>294</v>
      </c>
      <c r="N776" s="40">
        <f t="shared" si="95"/>
        <v>4.9813622500847171E-2</v>
      </c>
      <c r="O776" s="72">
        <v>12</v>
      </c>
      <c r="P776" s="40">
        <f t="shared" si="96"/>
        <v>2.0332090816672314E-3</v>
      </c>
      <c r="Q776" s="72">
        <v>0</v>
      </c>
      <c r="R776" s="40">
        <f t="shared" si="97"/>
        <v>0</v>
      </c>
      <c r="S776" s="72">
        <v>109</v>
      </c>
      <c r="T776" s="73">
        <f t="shared" si="98"/>
        <v>1.8468315825144018E-2</v>
      </c>
      <c r="U776" s="42"/>
      <c r="V776" s="42"/>
      <c r="W776" s="42"/>
    </row>
    <row r="777" spans="2:23" ht="12.75">
      <c r="B777" s="69" t="s">
        <v>938</v>
      </c>
      <c r="C777" s="119" t="str">
        <f>VLOOKUP(B777,[1]Sheet1!$A$2:$B$1929,2,FALSE)</f>
        <v>Bilateral Minor Breast Procedures</v>
      </c>
      <c r="D777" s="71">
        <v>613</v>
      </c>
      <c r="E777" s="118">
        <v>3</v>
      </c>
      <c r="F777" s="40">
        <f t="shared" si="93"/>
        <v>4.8939641109298528E-3</v>
      </c>
      <c r="G777" s="72">
        <v>3</v>
      </c>
      <c r="H777" s="40">
        <f t="shared" si="94"/>
        <v>4.8939641109298528E-3</v>
      </c>
      <c r="I777" s="171">
        <v>1</v>
      </c>
      <c r="J777" s="73">
        <f t="shared" si="99"/>
        <v>1.6313213703099511E-3</v>
      </c>
      <c r="K777" s="69">
        <v>587</v>
      </c>
      <c r="L777" s="74">
        <f t="shared" si="100"/>
        <v>0.95758564437194127</v>
      </c>
      <c r="M777" s="72">
        <v>11</v>
      </c>
      <c r="N777" s="40">
        <f t="shared" si="95"/>
        <v>1.794453507340946E-2</v>
      </c>
      <c r="O777" s="72">
        <v>9</v>
      </c>
      <c r="P777" s="40">
        <f t="shared" si="96"/>
        <v>1.468189233278956E-2</v>
      </c>
      <c r="Q777" s="72">
        <v>2</v>
      </c>
      <c r="R777" s="40">
        <f t="shared" si="97"/>
        <v>3.2626427406199023E-3</v>
      </c>
      <c r="S777" s="72">
        <v>4</v>
      </c>
      <c r="T777" s="73">
        <f t="shared" si="98"/>
        <v>6.5252854812398045E-3</v>
      </c>
      <c r="U777" s="42"/>
      <c r="V777" s="42"/>
      <c r="W777" s="42"/>
    </row>
    <row r="778" spans="2:23" ht="12.75">
      <c r="B778" s="69" t="s">
        <v>939</v>
      </c>
      <c r="C778" s="119" t="str">
        <f>VLOOKUP(B778,[1]Sheet1!$A$2:$B$1929,2,FALSE)</f>
        <v>Unilateral Major Breast Procedures with Major CC</v>
      </c>
      <c r="D778" s="71">
        <v>4209</v>
      </c>
      <c r="E778" s="118">
        <v>8</v>
      </c>
      <c r="F778" s="40">
        <f t="shared" si="93"/>
        <v>1.9006889997624139E-3</v>
      </c>
      <c r="G778" s="72">
        <v>8</v>
      </c>
      <c r="H778" s="40">
        <f t="shared" si="94"/>
        <v>1.9006889997624139E-3</v>
      </c>
      <c r="I778" s="171">
        <v>24</v>
      </c>
      <c r="J778" s="73">
        <f t="shared" si="99"/>
        <v>5.7020669992872419E-3</v>
      </c>
      <c r="K778" s="69">
        <v>3746</v>
      </c>
      <c r="L778" s="74">
        <f t="shared" si="100"/>
        <v>0.88999762413875028</v>
      </c>
      <c r="M778" s="72">
        <v>416</v>
      </c>
      <c r="N778" s="40">
        <f t="shared" si="95"/>
        <v>9.8835827987645522E-2</v>
      </c>
      <c r="O778" s="72">
        <v>7</v>
      </c>
      <c r="P778" s="40">
        <f t="shared" si="96"/>
        <v>1.6631028747921121E-3</v>
      </c>
      <c r="Q778" s="72">
        <v>1</v>
      </c>
      <c r="R778" s="40">
        <f t="shared" si="97"/>
        <v>2.3758612497030174E-4</v>
      </c>
      <c r="S778" s="72">
        <v>39</v>
      </c>
      <c r="T778" s="73">
        <f t="shared" si="98"/>
        <v>9.2658588738417681E-3</v>
      </c>
      <c r="U778" s="42"/>
      <c r="V778" s="42"/>
      <c r="W778" s="42"/>
    </row>
    <row r="779" spans="2:23" ht="12.75">
      <c r="B779" s="69" t="s">
        <v>940</v>
      </c>
      <c r="C779" s="119" t="str">
        <f>VLOOKUP(B779,[1]Sheet1!$A$2:$B$1929,2,FALSE)</f>
        <v>Unilateral Major Breast Procedures with Intermediate CC</v>
      </c>
      <c r="D779" s="71">
        <v>16853</v>
      </c>
      <c r="E779" s="118">
        <v>22</v>
      </c>
      <c r="F779" s="40">
        <f t="shared" ref="F779:F842" si="101">E779/$D779</f>
        <v>1.3054055657746395E-3</v>
      </c>
      <c r="G779" s="72">
        <v>22</v>
      </c>
      <c r="H779" s="40">
        <f t="shared" ref="H779:H842" si="102">G779/$D779</f>
        <v>1.3054055657746395E-3</v>
      </c>
      <c r="I779" s="171">
        <v>25</v>
      </c>
      <c r="J779" s="73">
        <f t="shared" si="99"/>
        <v>1.4834154156529995E-3</v>
      </c>
      <c r="K779" s="69">
        <v>15226</v>
      </c>
      <c r="L779" s="74">
        <f t="shared" si="100"/>
        <v>0.90345932474930279</v>
      </c>
      <c r="M779" s="72">
        <v>1422</v>
      </c>
      <c r="N779" s="40">
        <f t="shared" ref="N779:N842" si="103">M779/$D779</f>
        <v>8.4376668842342614E-2</v>
      </c>
      <c r="O779" s="72">
        <v>4</v>
      </c>
      <c r="P779" s="40">
        <f t="shared" ref="P779:P842" si="104">O779/$D779</f>
        <v>2.3734646650447992E-4</v>
      </c>
      <c r="Q779" s="72">
        <v>2</v>
      </c>
      <c r="R779" s="40">
        <f t="shared" ref="R779:R842" si="105">Q779/$D779</f>
        <v>1.1867323325223996E-4</v>
      </c>
      <c r="S779" s="72">
        <v>199</v>
      </c>
      <c r="T779" s="73">
        <f t="shared" ref="T779:T842" si="106">S779/$D779</f>
        <v>1.1807986708597876E-2</v>
      </c>
      <c r="U779" s="42"/>
      <c r="V779" s="42"/>
      <c r="W779" s="42"/>
    </row>
    <row r="780" spans="2:23" ht="12.75">
      <c r="B780" s="69" t="s">
        <v>941</v>
      </c>
      <c r="C780" s="119" t="str">
        <f>VLOOKUP(B780,[1]Sheet1!$A$2:$B$1929,2,FALSE)</f>
        <v>Unilateral Major Breast Procedures without CC</v>
      </c>
      <c r="D780" s="71">
        <v>20418</v>
      </c>
      <c r="E780" s="118">
        <v>46</v>
      </c>
      <c r="F780" s="40">
        <f t="shared" si="101"/>
        <v>2.2529140954060142E-3</v>
      </c>
      <c r="G780" s="72">
        <v>45</v>
      </c>
      <c r="H780" s="40">
        <f t="shared" si="102"/>
        <v>2.2039377020276227E-3</v>
      </c>
      <c r="I780" s="171">
        <v>21</v>
      </c>
      <c r="J780" s="73">
        <f t="shared" ref="J780:J843" si="107">I780/$D780</f>
        <v>1.028504260946224E-3</v>
      </c>
      <c r="K780" s="69">
        <v>18801</v>
      </c>
      <c r="L780" s="74">
        <f t="shared" si="100"/>
        <v>0.92080517190714073</v>
      </c>
      <c r="M780" s="72">
        <v>1402</v>
      </c>
      <c r="N780" s="40">
        <f t="shared" si="103"/>
        <v>6.8664903516505046E-2</v>
      </c>
      <c r="O780" s="72">
        <v>7</v>
      </c>
      <c r="P780" s="40">
        <f t="shared" si="104"/>
        <v>3.4283475364874132E-4</v>
      </c>
      <c r="Q780" s="72">
        <v>0</v>
      </c>
      <c r="R780" s="40">
        <f t="shared" si="105"/>
        <v>0</v>
      </c>
      <c r="S780" s="72">
        <v>208</v>
      </c>
      <c r="T780" s="73">
        <f t="shared" si="106"/>
        <v>1.0187089822705456E-2</v>
      </c>
      <c r="U780" s="42"/>
      <c r="V780" s="42"/>
      <c r="W780" s="42"/>
    </row>
    <row r="781" spans="2:23" ht="12.75">
      <c r="B781" s="69" t="s">
        <v>942</v>
      </c>
      <c r="C781" s="119" t="str">
        <f>VLOOKUP(B781,[1]Sheet1!$A$2:$B$1929,2,FALSE)</f>
        <v>Bilateral Major Breast Procedures with CC</v>
      </c>
      <c r="D781" s="71">
        <v>1020</v>
      </c>
      <c r="E781" s="118">
        <v>3</v>
      </c>
      <c r="F781" s="40">
        <f t="shared" si="101"/>
        <v>2.9411764705882353E-3</v>
      </c>
      <c r="G781" s="72">
        <v>3</v>
      </c>
      <c r="H781" s="40">
        <f t="shared" si="102"/>
        <v>2.9411764705882353E-3</v>
      </c>
      <c r="I781" s="171">
        <v>1</v>
      </c>
      <c r="J781" s="73">
        <f t="shared" si="107"/>
        <v>9.8039215686274508E-4</v>
      </c>
      <c r="K781" s="69">
        <v>939</v>
      </c>
      <c r="L781" s="74">
        <f t="shared" si="100"/>
        <v>0.9205882352941176</v>
      </c>
      <c r="M781" s="72">
        <v>49</v>
      </c>
      <c r="N781" s="40">
        <f t="shared" si="103"/>
        <v>4.8039215686274513E-2</v>
      </c>
      <c r="O781" s="72">
        <v>3</v>
      </c>
      <c r="P781" s="40">
        <f t="shared" si="104"/>
        <v>2.9411764705882353E-3</v>
      </c>
      <c r="Q781" s="72">
        <v>0</v>
      </c>
      <c r="R781" s="40">
        <f t="shared" si="105"/>
        <v>0</v>
      </c>
      <c r="S781" s="72">
        <v>29</v>
      </c>
      <c r="T781" s="73">
        <f t="shared" si="106"/>
        <v>2.8431372549019607E-2</v>
      </c>
      <c r="U781" s="42"/>
      <c r="V781" s="42"/>
      <c r="W781" s="42"/>
    </row>
    <row r="782" spans="2:23" ht="12.75">
      <c r="B782" s="69" t="s">
        <v>943</v>
      </c>
      <c r="C782" s="119" t="str">
        <f>VLOOKUP(B782,[1]Sheet1!$A$2:$B$1929,2,FALSE)</f>
        <v>Bilateral Major Breast Procedures without CC</v>
      </c>
      <c r="D782" s="71">
        <v>2481</v>
      </c>
      <c r="E782" s="118">
        <v>16</v>
      </c>
      <c r="F782" s="40">
        <f t="shared" si="101"/>
        <v>6.4490124949617093E-3</v>
      </c>
      <c r="G782" s="72">
        <v>16</v>
      </c>
      <c r="H782" s="40">
        <f t="shared" si="102"/>
        <v>6.4490124949617093E-3</v>
      </c>
      <c r="I782" s="171">
        <v>4</v>
      </c>
      <c r="J782" s="73">
        <f t="shared" si="107"/>
        <v>1.6122531237404273E-3</v>
      </c>
      <c r="K782" s="69">
        <v>2322</v>
      </c>
      <c r="L782" s="74">
        <f t="shared" si="100"/>
        <v>0.93591293833131806</v>
      </c>
      <c r="M782" s="72">
        <v>94</v>
      </c>
      <c r="N782" s="40">
        <f t="shared" si="103"/>
        <v>3.7887948407900038E-2</v>
      </c>
      <c r="O782" s="72">
        <v>8</v>
      </c>
      <c r="P782" s="40">
        <f t="shared" si="104"/>
        <v>3.2245062474808546E-3</v>
      </c>
      <c r="Q782" s="72">
        <v>0</v>
      </c>
      <c r="R782" s="40">
        <f t="shared" si="105"/>
        <v>0</v>
      </c>
      <c r="S782" s="72">
        <v>57</v>
      </c>
      <c r="T782" s="73">
        <f t="shared" si="106"/>
        <v>2.2974607013301087E-2</v>
      </c>
      <c r="U782" s="42"/>
      <c r="V782" s="42"/>
      <c r="W782" s="42"/>
    </row>
    <row r="783" spans="2:23" ht="12.75">
      <c r="B783" s="69" t="s">
        <v>944</v>
      </c>
      <c r="C783" s="119" t="str">
        <f>VLOOKUP(B783,[1]Sheet1!$A$2:$B$1929,2,FALSE)</f>
        <v>Unilateral Intermediate Breast Procedures with Major CC</v>
      </c>
      <c r="D783" s="71">
        <v>2627</v>
      </c>
      <c r="E783" s="118">
        <v>48</v>
      </c>
      <c r="F783" s="40">
        <f t="shared" si="101"/>
        <v>1.8271792919680244E-2</v>
      </c>
      <c r="G783" s="72">
        <v>38</v>
      </c>
      <c r="H783" s="40">
        <f t="shared" si="102"/>
        <v>1.446516939474686E-2</v>
      </c>
      <c r="I783" s="171">
        <v>104</v>
      </c>
      <c r="J783" s="73">
        <f t="shared" si="107"/>
        <v>3.9588884659307197E-2</v>
      </c>
      <c r="K783" s="69">
        <v>2248</v>
      </c>
      <c r="L783" s="74">
        <f t="shared" ref="L783:L846" si="108">K783/$D783</f>
        <v>0.85572896840502477</v>
      </c>
      <c r="M783" s="72">
        <v>258</v>
      </c>
      <c r="N783" s="40">
        <f t="shared" si="103"/>
        <v>9.8210886943281311E-2</v>
      </c>
      <c r="O783" s="72">
        <v>69</v>
      </c>
      <c r="P783" s="40">
        <f t="shared" si="104"/>
        <v>2.6265702322040351E-2</v>
      </c>
      <c r="Q783" s="72">
        <v>8</v>
      </c>
      <c r="R783" s="40">
        <f t="shared" si="105"/>
        <v>3.0452988199467074E-3</v>
      </c>
      <c r="S783" s="72">
        <v>44</v>
      </c>
      <c r="T783" s="73">
        <f t="shared" si="106"/>
        <v>1.6749143509706889E-2</v>
      </c>
      <c r="U783" s="42"/>
      <c r="V783" s="42"/>
      <c r="W783" s="42"/>
    </row>
    <row r="784" spans="2:23" ht="12.75">
      <c r="B784" s="69" t="s">
        <v>945</v>
      </c>
      <c r="C784" s="119" t="str">
        <f>VLOOKUP(B784,[1]Sheet1!$A$2:$B$1929,2,FALSE)</f>
        <v>Unilateral Intermediate Breast Procedures with Intermediate CC</v>
      </c>
      <c r="D784" s="71">
        <v>6340</v>
      </c>
      <c r="E784" s="118">
        <v>33</v>
      </c>
      <c r="F784" s="40">
        <f t="shared" si="101"/>
        <v>5.2050473186119875E-3</v>
      </c>
      <c r="G784" s="72">
        <v>33</v>
      </c>
      <c r="H784" s="40">
        <f t="shared" si="102"/>
        <v>5.2050473186119875E-3</v>
      </c>
      <c r="I784" s="171">
        <v>34</v>
      </c>
      <c r="J784" s="73">
        <f t="shared" si="107"/>
        <v>5.3627760252365929E-3</v>
      </c>
      <c r="K784" s="69">
        <v>5683</v>
      </c>
      <c r="L784" s="74">
        <f t="shared" si="108"/>
        <v>0.89637223974763403</v>
      </c>
      <c r="M784" s="72">
        <v>575</v>
      </c>
      <c r="N784" s="40">
        <f t="shared" si="103"/>
        <v>9.069400630914827E-2</v>
      </c>
      <c r="O784" s="72">
        <v>25</v>
      </c>
      <c r="P784" s="40">
        <f t="shared" si="104"/>
        <v>3.9432176656151417E-3</v>
      </c>
      <c r="Q784" s="72">
        <v>5</v>
      </c>
      <c r="R784" s="40">
        <f t="shared" si="105"/>
        <v>7.8864353312302837E-4</v>
      </c>
      <c r="S784" s="72">
        <v>52</v>
      </c>
      <c r="T784" s="73">
        <f t="shared" si="106"/>
        <v>8.201892744479496E-3</v>
      </c>
      <c r="U784" s="42"/>
      <c r="V784" s="42"/>
      <c r="W784" s="42"/>
    </row>
    <row r="785" spans="2:23" ht="12.75">
      <c r="B785" s="69" t="s">
        <v>946</v>
      </c>
      <c r="C785" s="119" t="str">
        <f>VLOOKUP(B785,[1]Sheet1!$A$2:$B$1929,2,FALSE)</f>
        <v>Unilateral Intermediate Breast Procedures without CC</v>
      </c>
      <c r="D785" s="71">
        <v>17633</v>
      </c>
      <c r="E785" s="118">
        <v>92</v>
      </c>
      <c r="F785" s="40">
        <f t="shared" si="101"/>
        <v>5.2174899336471393E-3</v>
      </c>
      <c r="G785" s="72">
        <v>90</v>
      </c>
      <c r="H785" s="40">
        <f t="shared" si="102"/>
        <v>5.1040662394374187E-3</v>
      </c>
      <c r="I785" s="171">
        <v>46</v>
      </c>
      <c r="J785" s="73">
        <f t="shared" si="107"/>
        <v>2.6087449668235696E-3</v>
      </c>
      <c r="K785" s="69">
        <v>16029</v>
      </c>
      <c r="L785" s="74">
        <f t="shared" si="108"/>
        <v>0.90903419724380419</v>
      </c>
      <c r="M785" s="72">
        <v>1304</v>
      </c>
      <c r="N785" s="40">
        <f t="shared" si="103"/>
        <v>7.3952248624737704E-2</v>
      </c>
      <c r="O785" s="72">
        <v>11</v>
      </c>
      <c r="P785" s="40">
        <f t="shared" si="104"/>
        <v>6.2383031815346226E-4</v>
      </c>
      <c r="Q785" s="72">
        <v>1</v>
      </c>
      <c r="R785" s="40">
        <f t="shared" si="105"/>
        <v>5.6711847104860202E-5</v>
      </c>
      <c r="S785" s="72">
        <v>288</v>
      </c>
      <c r="T785" s="73">
        <f t="shared" si="106"/>
        <v>1.633301196619974E-2</v>
      </c>
      <c r="U785" s="42"/>
      <c r="V785" s="42"/>
      <c r="W785" s="42"/>
    </row>
    <row r="786" spans="2:23" ht="12.75">
      <c r="B786" s="69" t="s">
        <v>947</v>
      </c>
      <c r="C786" s="119" t="str">
        <f>VLOOKUP(B786,[1]Sheet1!$A$2:$B$1929,2,FALSE)</f>
        <v>Bilateral Intermediate Breast Procedures</v>
      </c>
      <c r="D786" s="71">
        <v>1488</v>
      </c>
      <c r="E786" s="118">
        <v>11</v>
      </c>
      <c r="F786" s="40">
        <f t="shared" si="101"/>
        <v>7.3924731182795703E-3</v>
      </c>
      <c r="G786" s="72">
        <v>9</v>
      </c>
      <c r="H786" s="40">
        <f t="shared" si="102"/>
        <v>6.0483870967741934E-3</v>
      </c>
      <c r="I786" s="171">
        <v>14</v>
      </c>
      <c r="J786" s="73">
        <f t="shared" si="107"/>
        <v>9.4086021505376347E-3</v>
      </c>
      <c r="K786" s="69">
        <v>1370</v>
      </c>
      <c r="L786" s="74">
        <f t="shared" si="108"/>
        <v>0.92069892473118276</v>
      </c>
      <c r="M786" s="72">
        <v>85</v>
      </c>
      <c r="N786" s="40">
        <f t="shared" si="103"/>
        <v>5.7123655913978492E-2</v>
      </c>
      <c r="O786" s="72">
        <v>6</v>
      </c>
      <c r="P786" s="40">
        <f t="shared" si="104"/>
        <v>4.0322580645161289E-3</v>
      </c>
      <c r="Q786" s="72">
        <v>0</v>
      </c>
      <c r="R786" s="40">
        <f t="shared" si="105"/>
        <v>0</v>
      </c>
      <c r="S786" s="72">
        <v>27</v>
      </c>
      <c r="T786" s="73">
        <f t="shared" si="106"/>
        <v>1.8145161290322582E-2</v>
      </c>
      <c r="U786" s="42"/>
      <c r="V786" s="42"/>
      <c r="W786" s="42"/>
    </row>
    <row r="787" spans="2:23" ht="12.75">
      <c r="B787" s="69" t="s">
        <v>948</v>
      </c>
      <c r="C787" s="119" t="str">
        <f>VLOOKUP(B787,[1]Sheet1!$A$2:$B$1929,2,FALSE)</f>
        <v>Major Breast Procedures with Lymph Node Surgery</v>
      </c>
      <c r="D787" s="71">
        <v>7794</v>
      </c>
      <c r="E787" s="118">
        <v>14</v>
      </c>
      <c r="F787" s="40">
        <f t="shared" si="101"/>
        <v>1.7962535283551451E-3</v>
      </c>
      <c r="G787" s="72">
        <v>14</v>
      </c>
      <c r="H787" s="40">
        <f t="shared" si="102"/>
        <v>1.7962535283551451E-3</v>
      </c>
      <c r="I787" s="171">
        <v>21</v>
      </c>
      <c r="J787" s="73">
        <f t="shared" si="107"/>
        <v>2.6943802925327174E-3</v>
      </c>
      <c r="K787" s="69">
        <v>7042</v>
      </c>
      <c r="L787" s="74">
        <f t="shared" si="108"/>
        <v>0.90351552476263797</v>
      </c>
      <c r="M787" s="72">
        <v>642</v>
      </c>
      <c r="N787" s="40">
        <f t="shared" si="103"/>
        <v>8.2371054657428791E-2</v>
      </c>
      <c r="O787" s="72">
        <v>25</v>
      </c>
      <c r="P787" s="40">
        <f t="shared" si="104"/>
        <v>3.2075955863484734E-3</v>
      </c>
      <c r="Q787" s="72">
        <v>2</v>
      </c>
      <c r="R787" s="40">
        <f t="shared" si="105"/>
        <v>2.5660764690787786E-4</v>
      </c>
      <c r="S787" s="72">
        <v>83</v>
      </c>
      <c r="T787" s="73">
        <f t="shared" si="106"/>
        <v>1.0649217346676931E-2</v>
      </c>
      <c r="U787" s="42"/>
      <c r="V787" s="42"/>
      <c r="W787" s="42"/>
    </row>
    <row r="788" spans="2:23" ht="12.75">
      <c r="B788" s="69" t="s">
        <v>949</v>
      </c>
      <c r="C788" s="119" t="str">
        <f>VLOOKUP(B788,[1]Sheet1!$A$2:$B$1929,2,FALSE)</f>
        <v>Mastectomy with Simple Breast Reconstruction</v>
      </c>
      <c r="D788" s="71">
        <v>2352</v>
      </c>
      <c r="E788" s="118">
        <v>4</v>
      </c>
      <c r="F788" s="40">
        <f t="shared" si="101"/>
        <v>1.7006802721088435E-3</v>
      </c>
      <c r="G788" s="72">
        <v>5</v>
      </c>
      <c r="H788" s="40">
        <f t="shared" si="102"/>
        <v>2.1258503401360546E-3</v>
      </c>
      <c r="I788" s="171">
        <v>10</v>
      </c>
      <c r="J788" s="73">
        <f t="shared" si="107"/>
        <v>4.2517006802721092E-3</v>
      </c>
      <c r="K788" s="69">
        <v>2120</v>
      </c>
      <c r="L788" s="74">
        <f t="shared" si="108"/>
        <v>0.90136054421768708</v>
      </c>
      <c r="M788" s="72">
        <v>196</v>
      </c>
      <c r="N788" s="40">
        <f t="shared" si="103"/>
        <v>8.3333333333333329E-2</v>
      </c>
      <c r="O788" s="72">
        <v>1</v>
      </c>
      <c r="P788" s="40">
        <f t="shared" si="104"/>
        <v>4.2517006802721087E-4</v>
      </c>
      <c r="Q788" s="72">
        <v>0</v>
      </c>
      <c r="R788" s="40">
        <f t="shared" si="105"/>
        <v>0</v>
      </c>
      <c r="S788" s="72">
        <v>35</v>
      </c>
      <c r="T788" s="73">
        <f t="shared" si="106"/>
        <v>1.488095238095238E-2</v>
      </c>
      <c r="U788" s="42"/>
      <c r="V788" s="42"/>
      <c r="W788" s="42"/>
    </row>
    <row r="789" spans="2:23" ht="12.75">
      <c r="B789" s="69" t="s">
        <v>950</v>
      </c>
      <c r="C789" s="119" t="str">
        <f>VLOOKUP(B789,[1]Sheet1!$A$2:$B$1929,2,FALSE)</f>
        <v>Mastectomy with Complex Breast Reconstruction</v>
      </c>
      <c r="D789" s="71">
        <v>835</v>
      </c>
      <c r="E789" s="118">
        <v>8</v>
      </c>
      <c r="F789" s="40">
        <f t="shared" si="101"/>
        <v>9.5808383233532933E-3</v>
      </c>
      <c r="G789" s="72">
        <v>8</v>
      </c>
      <c r="H789" s="40">
        <f t="shared" si="102"/>
        <v>9.5808383233532933E-3</v>
      </c>
      <c r="I789" s="171">
        <v>3</v>
      </c>
      <c r="J789" s="73">
        <f t="shared" si="107"/>
        <v>3.592814371257485E-3</v>
      </c>
      <c r="K789" s="69">
        <v>826</v>
      </c>
      <c r="L789" s="74">
        <f t="shared" si="108"/>
        <v>0.98922155688622759</v>
      </c>
      <c r="M789" s="72">
        <v>8</v>
      </c>
      <c r="N789" s="40">
        <f t="shared" si="103"/>
        <v>9.5808383233532933E-3</v>
      </c>
      <c r="O789" s="72">
        <v>0</v>
      </c>
      <c r="P789" s="40">
        <f t="shared" si="104"/>
        <v>0</v>
      </c>
      <c r="Q789" s="72">
        <v>1</v>
      </c>
      <c r="R789" s="40">
        <f t="shared" si="105"/>
        <v>1.1976047904191617E-3</v>
      </c>
      <c r="S789" s="72">
        <v>0</v>
      </c>
      <c r="T789" s="73">
        <f t="shared" si="106"/>
        <v>0</v>
      </c>
      <c r="U789" s="42"/>
      <c r="V789" s="42"/>
      <c r="W789" s="42"/>
    </row>
    <row r="790" spans="2:23" ht="12.75">
      <c r="B790" s="69" t="s">
        <v>951</v>
      </c>
      <c r="C790" s="119" t="str">
        <f>VLOOKUP(B790,[1]Sheet1!$A$2:$B$1929,2,FALSE)</f>
        <v>Unilateral Pedicled Myocutaneous Breast Reconstruction with or without Insertion of Prosthesis</v>
      </c>
      <c r="D790" s="71">
        <v>2020</v>
      </c>
      <c r="E790" s="118">
        <v>4</v>
      </c>
      <c r="F790" s="40">
        <f t="shared" si="101"/>
        <v>1.9801980198019802E-3</v>
      </c>
      <c r="G790" s="72">
        <v>3</v>
      </c>
      <c r="H790" s="40">
        <f t="shared" si="102"/>
        <v>1.4851485148514852E-3</v>
      </c>
      <c r="I790" s="171">
        <v>11</v>
      </c>
      <c r="J790" s="73">
        <f t="shared" si="107"/>
        <v>5.4455445544554452E-3</v>
      </c>
      <c r="K790" s="69">
        <v>1842</v>
      </c>
      <c r="L790" s="74">
        <f t="shared" si="108"/>
        <v>0.91188118811881191</v>
      </c>
      <c r="M790" s="72">
        <v>99</v>
      </c>
      <c r="N790" s="40">
        <f t="shared" si="103"/>
        <v>4.9009900990099012E-2</v>
      </c>
      <c r="O790" s="72">
        <v>40</v>
      </c>
      <c r="P790" s="40">
        <f t="shared" si="104"/>
        <v>1.9801980198019802E-2</v>
      </c>
      <c r="Q790" s="72">
        <v>1</v>
      </c>
      <c r="R790" s="40">
        <f t="shared" si="105"/>
        <v>4.9504950495049506E-4</v>
      </c>
      <c r="S790" s="72">
        <v>38</v>
      </c>
      <c r="T790" s="73">
        <f t="shared" si="106"/>
        <v>1.8811881188118811E-2</v>
      </c>
      <c r="U790" s="42"/>
      <c r="V790" s="42"/>
      <c r="W790" s="42"/>
    </row>
    <row r="791" spans="2:23" ht="12.75">
      <c r="B791" s="69" t="s">
        <v>952</v>
      </c>
      <c r="C791" s="119" t="str">
        <f>VLOOKUP(B791,[1]Sheet1!$A$2:$B$1929,2,FALSE)</f>
        <v>Bilateral Pedicled Myocutaneous Breast Reconstruction with or without Insertion of Prosthesis</v>
      </c>
      <c r="D791" s="71">
        <v>38</v>
      </c>
      <c r="E791" s="118">
        <v>0</v>
      </c>
      <c r="F791" s="40">
        <f t="shared" si="101"/>
        <v>0</v>
      </c>
      <c r="G791" s="72">
        <v>0</v>
      </c>
      <c r="H791" s="40">
        <f t="shared" si="102"/>
        <v>0</v>
      </c>
      <c r="I791" s="171">
        <v>2</v>
      </c>
      <c r="J791" s="73">
        <f t="shared" si="107"/>
        <v>5.2631578947368418E-2</v>
      </c>
      <c r="K791" s="69">
        <v>31</v>
      </c>
      <c r="L791" s="74">
        <f t="shared" si="108"/>
        <v>0.81578947368421051</v>
      </c>
      <c r="M791" s="72">
        <v>2</v>
      </c>
      <c r="N791" s="40">
        <f t="shared" si="103"/>
        <v>5.2631578947368418E-2</v>
      </c>
      <c r="O791" s="72">
        <v>4</v>
      </c>
      <c r="P791" s="40">
        <f t="shared" si="104"/>
        <v>0.10526315789473684</v>
      </c>
      <c r="Q791" s="72">
        <v>0</v>
      </c>
      <c r="R791" s="40">
        <f t="shared" si="105"/>
        <v>0</v>
      </c>
      <c r="S791" s="72">
        <v>1</v>
      </c>
      <c r="T791" s="73">
        <f t="shared" si="106"/>
        <v>2.6315789473684209E-2</v>
      </c>
      <c r="U791" s="42"/>
      <c r="V791" s="42"/>
      <c r="W791" s="42"/>
    </row>
    <row r="792" spans="2:23" ht="12.75">
      <c r="B792" s="69" t="s">
        <v>953</v>
      </c>
      <c r="C792" s="119" t="str">
        <f>VLOOKUP(B792,[1]Sheet1!$A$2:$B$1929,2,FALSE)</f>
        <v>Major Burn with Significant Graft</v>
      </c>
      <c r="D792" s="71">
        <v>384</v>
      </c>
      <c r="E792" s="118">
        <v>182</v>
      </c>
      <c r="F792" s="40">
        <f t="shared" si="101"/>
        <v>0.47395833333333331</v>
      </c>
      <c r="G792" s="72">
        <v>150</v>
      </c>
      <c r="H792" s="40">
        <f t="shared" si="102"/>
        <v>0.390625</v>
      </c>
      <c r="I792" s="171">
        <v>72</v>
      </c>
      <c r="J792" s="73">
        <f t="shared" si="107"/>
        <v>0.1875</v>
      </c>
      <c r="K792" s="69">
        <v>221</v>
      </c>
      <c r="L792" s="74">
        <f t="shared" si="108"/>
        <v>0.57552083333333337</v>
      </c>
      <c r="M792" s="72">
        <v>94</v>
      </c>
      <c r="N792" s="40">
        <f t="shared" si="103"/>
        <v>0.24479166666666666</v>
      </c>
      <c r="O792" s="72">
        <v>7</v>
      </c>
      <c r="P792" s="40">
        <f t="shared" si="104"/>
        <v>1.8229166666666668E-2</v>
      </c>
      <c r="Q792" s="72">
        <v>6</v>
      </c>
      <c r="R792" s="40">
        <f t="shared" si="105"/>
        <v>1.5625E-2</v>
      </c>
      <c r="S792" s="72">
        <v>56</v>
      </c>
      <c r="T792" s="73">
        <f t="shared" si="106"/>
        <v>0.14583333333333334</v>
      </c>
      <c r="U792" s="42"/>
      <c r="V792" s="42"/>
      <c r="W792" s="42"/>
    </row>
    <row r="793" spans="2:23" ht="12.75">
      <c r="B793" s="69" t="s">
        <v>954</v>
      </c>
      <c r="C793" s="119" t="str">
        <f>VLOOKUP(B793,[1]Sheet1!$A$2:$B$1929,2,FALSE)</f>
        <v>Major Burn transferred in 2 days or less</v>
      </c>
      <c r="D793" s="71">
        <v>189</v>
      </c>
      <c r="E793" s="118">
        <v>22</v>
      </c>
      <c r="F793" s="40">
        <f t="shared" si="101"/>
        <v>0.1164021164021164</v>
      </c>
      <c r="G793" s="72">
        <v>19</v>
      </c>
      <c r="H793" s="40">
        <f t="shared" si="102"/>
        <v>0.10052910052910052</v>
      </c>
      <c r="I793" s="171">
        <v>0</v>
      </c>
      <c r="J793" s="73">
        <f t="shared" si="107"/>
        <v>0</v>
      </c>
      <c r="K793" s="69">
        <v>159</v>
      </c>
      <c r="L793" s="74">
        <f t="shared" si="108"/>
        <v>0.84126984126984128</v>
      </c>
      <c r="M793" s="72">
        <v>17</v>
      </c>
      <c r="N793" s="40">
        <f t="shared" si="103"/>
        <v>8.9947089947089942E-2</v>
      </c>
      <c r="O793" s="72">
        <v>6</v>
      </c>
      <c r="P793" s="40">
        <f t="shared" si="104"/>
        <v>3.1746031746031744E-2</v>
      </c>
      <c r="Q793" s="72">
        <v>2</v>
      </c>
      <c r="R793" s="40">
        <f t="shared" si="105"/>
        <v>1.0582010582010581E-2</v>
      </c>
      <c r="S793" s="72">
        <v>5</v>
      </c>
      <c r="T793" s="73">
        <f t="shared" si="106"/>
        <v>2.6455026455026454E-2</v>
      </c>
      <c r="U793" s="42"/>
      <c r="V793" s="42"/>
      <c r="W793" s="42"/>
    </row>
    <row r="794" spans="2:23" ht="12.75">
      <c r="B794" s="69" t="s">
        <v>955</v>
      </c>
      <c r="C794" s="119" t="str">
        <f>VLOOKUP(B794,[1]Sheet1!$A$2:$B$1929,2,FALSE)</f>
        <v>Major Burn without Significant Graft</v>
      </c>
      <c r="D794" s="71">
        <v>79</v>
      </c>
      <c r="E794" s="118">
        <v>31</v>
      </c>
      <c r="F794" s="40">
        <f t="shared" si="101"/>
        <v>0.39240506329113922</v>
      </c>
      <c r="G794" s="72">
        <v>26</v>
      </c>
      <c r="H794" s="40">
        <f t="shared" si="102"/>
        <v>0.32911392405063289</v>
      </c>
      <c r="I794" s="171">
        <v>1</v>
      </c>
      <c r="J794" s="73">
        <f t="shared" si="107"/>
        <v>1.2658227848101266E-2</v>
      </c>
      <c r="K794" s="69">
        <v>42</v>
      </c>
      <c r="L794" s="74">
        <f t="shared" si="108"/>
        <v>0.53164556962025311</v>
      </c>
      <c r="M794" s="72">
        <v>20</v>
      </c>
      <c r="N794" s="40">
        <f t="shared" si="103"/>
        <v>0.25316455696202533</v>
      </c>
      <c r="O794" s="72">
        <v>9</v>
      </c>
      <c r="P794" s="40">
        <f t="shared" si="104"/>
        <v>0.11392405063291139</v>
      </c>
      <c r="Q794" s="72">
        <v>1</v>
      </c>
      <c r="R794" s="40">
        <f t="shared" si="105"/>
        <v>1.2658227848101266E-2</v>
      </c>
      <c r="S794" s="72">
        <v>7</v>
      </c>
      <c r="T794" s="73">
        <f t="shared" si="106"/>
        <v>8.8607594936708861E-2</v>
      </c>
      <c r="U794" s="42"/>
      <c r="V794" s="42"/>
      <c r="W794" s="42"/>
    </row>
    <row r="795" spans="2:23" ht="12.75">
      <c r="B795" s="69" t="s">
        <v>956</v>
      </c>
      <c r="C795" s="119" t="str">
        <f>VLOOKUP(B795,[1]Sheet1!$A$2:$B$1929,2,FALSE)</f>
        <v>Other Burn with Multiple Significant Graft Procedures, with Major CC</v>
      </c>
      <c r="D795" s="71">
        <v>66</v>
      </c>
      <c r="E795" s="118">
        <v>48</v>
      </c>
      <c r="F795" s="40">
        <f t="shared" si="101"/>
        <v>0.72727272727272729</v>
      </c>
      <c r="G795" s="72">
        <v>37</v>
      </c>
      <c r="H795" s="40">
        <f t="shared" si="102"/>
        <v>0.56060606060606055</v>
      </c>
      <c r="I795" s="171">
        <v>19</v>
      </c>
      <c r="J795" s="73">
        <f t="shared" si="107"/>
        <v>0.2878787878787879</v>
      </c>
      <c r="K795" s="69">
        <v>42</v>
      </c>
      <c r="L795" s="74">
        <f t="shared" si="108"/>
        <v>0.63636363636363635</v>
      </c>
      <c r="M795" s="72">
        <v>18</v>
      </c>
      <c r="N795" s="40">
        <f t="shared" si="103"/>
        <v>0.27272727272727271</v>
      </c>
      <c r="O795" s="72">
        <v>1</v>
      </c>
      <c r="P795" s="40">
        <f t="shared" si="104"/>
        <v>1.5151515151515152E-2</v>
      </c>
      <c r="Q795" s="72">
        <v>1</v>
      </c>
      <c r="R795" s="40">
        <f t="shared" si="105"/>
        <v>1.5151515151515152E-2</v>
      </c>
      <c r="S795" s="72">
        <v>4</v>
      </c>
      <c r="T795" s="73">
        <f t="shared" si="106"/>
        <v>6.0606060606060608E-2</v>
      </c>
      <c r="U795" s="42"/>
      <c r="V795" s="42"/>
      <c r="W795" s="42"/>
    </row>
    <row r="796" spans="2:23" ht="12.75">
      <c r="B796" s="69" t="s">
        <v>957</v>
      </c>
      <c r="C796" s="119" t="str">
        <f>VLOOKUP(B796,[1]Sheet1!$A$2:$B$1929,2,FALSE)</f>
        <v>Other Burn with Multiple Significant Graft Procedures, without Major CC</v>
      </c>
      <c r="D796" s="71">
        <v>31</v>
      </c>
      <c r="E796" s="118">
        <v>28</v>
      </c>
      <c r="F796" s="40">
        <f t="shared" si="101"/>
        <v>0.90322580645161288</v>
      </c>
      <c r="G796" s="72">
        <v>21</v>
      </c>
      <c r="H796" s="40">
        <f t="shared" si="102"/>
        <v>0.67741935483870963</v>
      </c>
      <c r="I796" s="171">
        <v>10</v>
      </c>
      <c r="J796" s="73">
        <f t="shared" si="107"/>
        <v>0.32258064516129031</v>
      </c>
      <c r="K796" s="69">
        <v>15</v>
      </c>
      <c r="L796" s="74">
        <f t="shared" si="108"/>
        <v>0.4838709677419355</v>
      </c>
      <c r="M796" s="72">
        <v>10</v>
      </c>
      <c r="N796" s="40">
        <f t="shared" si="103"/>
        <v>0.32258064516129031</v>
      </c>
      <c r="O796" s="72">
        <v>4</v>
      </c>
      <c r="P796" s="40">
        <f t="shared" si="104"/>
        <v>0.12903225806451613</v>
      </c>
      <c r="Q796" s="72">
        <v>0</v>
      </c>
      <c r="R796" s="40">
        <f t="shared" si="105"/>
        <v>0</v>
      </c>
      <c r="S796" s="72">
        <v>2</v>
      </c>
      <c r="T796" s="73">
        <f t="shared" si="106"/>
        <v>6.4516129032258063E-2</v>
      </c>
      <c r="U796" s="42"/>
      <c r="V796" s="42"/>
      <c r="W796" s="42"/>
    </row>
    <row r="797" spans="2:23" ht="12.75">
      <c r="B797" s="69" t="s">
        <v>958</v>
      </c>
      <c r="C797" s="119" t="str">
        <f>VLOOKUP(B797,[1]Sheet1!$A$2:$B$1929,2,FALSE)</f>
        <v>Other Burn with One Significant Graft Procedure, with Major CC</v>
      </c>
      <c r="D797" s="71">
        <v>430</v>
      </c>
      <c r="E797" s="118">
        <v>314</v>
      </c>
      <c r="F797" s="40">
        <f t="shared" si="101"/>
        <v>0.73023255813953492</v>
      </c>
      <c r="G797" s="72">
        <v>270</v>
      </c>
      <c r="H797" s="40">
        <f t="shared" si="102"/>
        <v>0.62790697674418605</v>
      </c>
      <c r="I797" s="171">
        <v>64</v>
      </c>
      <c r="J797" s="73">
        <f t="shared" si="107"/>
        <v>0.14883720930232558</v>
      </c>
      <c r="K797" s="69">
        <v>273</v>
      </c>
      <c r="L797" s="74">
        <f t="shared" si="108"/>
        <v>0.6348837209302326</v>
      </c>
      <c r="M797" s="72">
        <v>129</v>
      </c>
      <c r="N797" s="40">
        <f t="shared" si="103"/>
        <v>0.3</v>
      </c>
      <c r="O797" s="72">
        <v>6</v>
      </c>
      <c r="P797" s="40">
        <f t="shared" si="104"/>
        <v>1.3953488372093023E-2</v>
      </c>
      <c r="Q797" s="72">
        <v>7</v>
      </c>
      <c r="R797" s="40">
        <f t="shared" si="105"/>
        <v>1.627906976744186E-2</v>
      </c>
      <c r="S797" s="72">
        <v>15</v>
      </c>
      <c r="T797" s="73">
        <f t="shared" si="106"/>
        <v>3.4883720930232558E-2</v>
      </c>
      <c r="U797" s="42"/>
      <c r="V797" s="42"/>
      <c r="W797" s="42"/>
    </row>
    <row r="798" spans="2:23" ht="12.75">
      <c r="B798" s="69" t="s">
        <v>959</v>
      </c>
      <c r="C798" s="119" t="str">
        <f>VLOOKUP(B798,[1]Sheet1!$A$2:$B$1929,2,FALSE)</f>
        <v>Other Burn with One Significant Graft Procedure, without Major CC</v>
      </c>
      <c r="D798" s="71">
        <v>1140</v>
      </c>
      <c r="E798" s="118">
        <v>833</v>
      </c>
      <c r="F798" s="40">
        <f t="shared" si="101"/>
        <v>0.73070175438596496</v>
      </c>
      <c r="G798" s="72">
        <v>734</v>
      </c>
      <c r="H798" s="40">
        <f t="shared" si="102"/>
        <v>0.64385964912280702</v>
      </c>
      <c r="I798" s="171">
        <v>282</v>
      </c>
      <c r="J798" s="73">
        <f t="shared" si="107"/>
        <v>0.24736842105263157</v>
      </c>
      <c r="K798" s="69">
        <v>842</v>
      </c>
      <c r="L798" s="74">
        <f t="shared" si="108"/>
        <v>0.73859649122807014</v>
      </c>
      <c r="M798" s="72">
        <v>288</v>
      </c>
      <c r="N798" s="40">
        <f t="shared" si="103"/>
        <v>0.25263157894736843</v>
      </c>
      <c r="O798" s="72">
        <v>6</v>
      </c>
      <c r="P798" s="40">
        <f t="shared" si="104"/>
        <v>5.263157894736842E-3</v>
      </c>
      <c r="Q798" s="72">
        <v>4</v>
      </c>
      <c r="R798" s="40">
        <f t="shared" si="105"/>
        <v>3.5087719298245615E-3</v>
      </c>
      <c r="S798" s="72">
        <v>0</v>
      </c>
      <c r="T798" s="73">
        <f t="shared" si="106"/>
        <v>0</v>
      </c>
      <c r="U798" s="42"/>
      <c r="V798" s="42"/>
      <c r="W798" s="42"/>
    </row>
    <row r="799" spans="2:23" ht="12.75">
      <c r="B799" s="69" t="s">
        <v>960</v>
      </c>
      <c r="C799" s="119" t="str">
        <f>VLOOKUP(B799,[1]Sheet1!$A$2:$B$1929,2,FALSE)</f>
        <v>Other Burn with Other Procedure, with Major CC</v>
      </c>
      <c r="D799" s="71">
        <v>711</v>
      </c>
      <c r="E799" s="118">
        <v>517</v>
      </c>
      <c r="F799" s="40">
        <f t="shared" si="101"/>
        <v>0.72714486638537268</v>
      </c>
      <c r="G799" s="72">
        <v>492</v>
      </c>
      <c r="H799" s="40">
        <f t="shared" si="102"/>
        <v>0.69198312236286919</v>
      </c>
      <c r="I799" s="171">
        <v>346</v>
      </c>
      <c r="J799" s="73">
        <f t="shared" si="107"/>
        <v>0.48663853727144868</v>
      </c>
      <c r="K799" s="69">
        <v>444</v>
      </c>
      <c r="L799" s="74">
        <f t="shared" si="108"/>
        <v>0.62447257383966248</v>
      </c>
      <c r="M799" s="72">
        <v>218</v>
      </c>
      <c r="N799" s="40">
        <f t="shared" si="103"/>
        <v>0.30661040787623067</v>
      </c>
      <c r="O799" s="72">
        <v>22</v>
      </c>
      <c r="P799" s="40">
        <f t="shared" si="104"/>
        <v>3.0942334739803096E-2</v>
      </c>
      <c r="Q799" s="72">
        <v>27</v>
      </c>
      <c r="R799" s="40">
        <f t="shared" si="105"/>
        <v>3.7974683544303799E-2</v>
      </c>
      <c r="S799" s="72">
        <v>0</v>
      </c>
      <c r="T799" s="73">
        <f t="shared" si="106"/>
        <v>0</v>
      </c>
      <c r="U799" s="42"/>
      <c r="V799" s="42"/>
      <c r="W799" s="42"/>
    </row>
    <row r="800" spans="2:23" ht="12.75">
      <c r="B800" s="69" t="s">
        <v>961</v>
      </c>
      <c r="C800" s="119" t="str">
        <f>VLOOKUP(B800,[1]Sheet1!$A$2:$B$1929,2,FALSE)</f>
        <v>Other Burn with Other Procedure, without Major CC</v>
      </c>
      <c r="D800" s="71">
        <v>3347</v>
      </c>
      <c r="E800" s="118">
        <v>2605</v>
      </c>
      <c r="F800" s="40">
        <f t="shared" si="101"/>
        <v>0.77830893337316998</v>
      </c>
      <c r="G800" s="72">
        <v>2565</v>
      </c>
      <c r="H800" s="40">
        <f t="shared" si="102"/>
        <v>0.76635793247684492</v>
      </c>
      <c r="I800" s="171">
        <v>2409</v>
      </c>
      <c r="J800" s="73">
        <f t="shared" si="107"/>
        <v>0.71974902898117721</v>
      </c>
      <c r="K800" s="69">
        <v>2275</v>
      </c>
      <c r="L800" s="74">
        <f t="shared" si="108"/>
        <v>0.67971317597848824</v>
      </c>
      <c r="M800" s="72">
        <v>734</v>
      </c>
      <c r="N800" s="40">
        <f t="shared" si="103"/>
        <v>0.219300866447565</v>
      </c>
      <c r="O800" s="72">
        <v>11</v>
      </c>
      <c r="P800" s="40">
        <f t="shared" si="104"/>
        <v>3.2865252464893933E-3</v>
      </c>
      <c r="Q800" s="72">
        <v>326</v>
      </c>
      <c r="R800" s="40">
        <f t="shared" si="105"/>
        <v>9.7400657305049293E-2</v>
      </c>
      <c r="S800" s="72">
        <v>1</v>
      </c>
      <c r="T800" s="73">
        <f t="shared" si="106"/>
        <v>2.9877502240812666E-4</v>
      </c>
      <c r="U800" s="42"/>
      <c r="V800" s="42"/>
      <c r="W800" s="42"/>
    </row>
    <row r="801" spans="2:23" ht="12.75">
      <c r="B801" s="69" t="s">
        <v>962</v>
      </c>
      <c r="C801" s="119" t="str">
        <f>VLOOKUP(B801,[1]Sheet1!$A$2:$B$1929,2,FALSE)</f>
        <v>Other Burn without Other Procedure, with Major CC</v>
      </c>
      <c r="D801" s="71">
        <v>1295</v>
      </c>
      <c r="E801" s="118">
        <v>340</v>
      </c>
      <c r="F801" s="40">
        <f t="shared" si="101"/>
        <v>0.26254826254826252</v>
      </c>
      <c r="G801" s="72">
        <v>290</v>
      </c>
      <c r="H801" s="40">
        <f t="shared" si="102"/>
        <v>0.22393822393822393</v>
      </c>
      <c r="I801" s="171">
        <v>20</v>
      </c>
      <c r="J801" s="73">
        <f t="shared" si="107"/>
        <v>1.5444015444015444E-2</v>
      </c>
      <c r="K801" s="69">
        <v>1000</v>
      </c>
      <c r="L801" s="74">
        <f t="shared" si="108"/>
        <v>0.77220077220077221</v>
      </c>
      <c r="M801" s="72">
        <v>226</v>
      </c>
      <c r="N801" s="40">
        <f t="shared" si="103"/>
        <v>0.17451737451737451</v>
      </c>
      <c r="O801" s="72">
        <v>17</v>
      </c>
      <c r="P801" s="40">
        <f t="shared" si="104"/>
        <v>1.3127413127413128E-2</v>
      </c>
      <c r="Q801" s="72">
        <v>34</v>
      </c>
      <c r="R801" s="40">
        <f t="shared" si="105"/>
        <v>2.6254826254826256E-2</v>
      </c>
      <c r="S801" s="72">
        <v>18</v>
      </c>
      <c r="T801" s="73">
        <f t="shared" si="106"/>
        <v>1.3899613899613899E-2</v>
      </c>
      <c r="U801" s="42"/>
      <c r="V801" s="42"/>
      <c r="W801" s="42"/>
    </row>
    <row r="802" spans="2:23" ht="12.75">
      <c r="B802" s="69" t="s">
        <v>963</v>
      </c>
      <c r="C802" s="119" t="str">
        <f>VLOOKUP(B802,[1]Sheet1!$A$2:$B$1929,2,FALSE)</f>
        <v>Other Burn without Other Procedure, without Major CC</v>
      </c>
      <c r="D802" s="71">
        <v>5080</v>
      </c>
      <c r="E802" s="118">
        <v>2175</v>
      </c>
      <c r="F802" s="40">
        <f t="shared" si="101"/>
        <v>0.42814960629921262</v>
      </c>
      <c r="G802" s="72">
        <v>1943</v>
      </c>
      <c r="H802" s="40">
        <f t="shared" si="102"/>
        <v>0.3824803149606299</v>
      </c>
      <c r="I802" s="171">
        <v>31</v>
      </c>
      <c r="J802" s="73">
        <f t="shared" si="107"/>
        <v>6.1023622047244094E-3</v>
      </c>
      <c r="K802" s="69">
        <v>3825</v>
      </c>
      <c r="L802" s="74">
        <f t="shared" si="108"/>
        <v>0.75295275590551181</v>
      </c>
      <c r="M802" s="72">
        <v>780</v>
      </c>
      <c r="N802" s="40">
        <f t="shared" si="103"/>
        <v>0.15354330708661418</v>
      </c>
      <c r="O802" s="72">
        <v>15</v>
      </c>
      <c r="P802" s="40">
        <f t="shared" si="104"/>
        <v>2.952755905511811E-3</v>
      </c>
      <c r="Q802" s="72">
        <v>454</v>
      </c>
      <c r="R802" s="40">
        <f t="shared" si="105"/>
        <v>8.9370078740157483E-2</v>
      </c>
      <c r="S802" s="72">
        <v>6</v>
      </c>
      <c r="T802" s="73">
        <f t="shared" si="106"/>
        <v>1.1811023622047244E-3</v>
      </c>
      <c r="U802" s="42"/>
      <c r="V802" s="42"/>
      <c r="W802" s="42"/>
    </row>
    <row r="803" spans="2:23" ht="12.75">
      <c r="B803" s="69" t="s">
        <v>964</v>
      </c>
      <c r="C803" s="119" t="str">
        <f>VLOOKUP(B803,[1]Sheet1!$A$2:$B$1929,2,FALSE)</f>
        <v>Major Multiple Skin Procedures with Major CC</v>
      </c>
      <c r="D803" s="71">
        <v>1657</v>
      </c>
      <c r="E803" s="118">
        <v>94</v>
      </c>
      <c r="F803" s="40">
        <f t="shared" si="101"/>
        <v>5.6729028364514184E-2</v>
      </c>
      <c r="G803" s="72">
        <v>67</v>
      </c>
      <c r="H803" s="40">
        <f t="shared" si="102"/>
        <v>4.0434520217260107E-2</v>
      </c>
      <c r="I803" s="171">
        <v>125</v>
      </c>
      <c r="J803" s="73">
        <f t="shared" si="107"/>
        <v>7.5437537718768863E-2</v>
      </c>
      <c r="K803" s="69">
        <v>1402</v>
      </c>
      <c r="L803" s="74">
        <f t="shared" si="108"/>
        <v>0.84610742305371156</v>
      </c>
      <c r="M803" s="72">
        <v>103</v>
      </c>
      <c r="N803" s="40">
        <f t="shared" si="103"/>
        <v>6.2160531080265542E-2</v>
      </c>
      <c r="O803" s="72">
        <v>120</v>
      </c>
      <c r="P803" s="40">
        <f t="shared" si="104"/>
        <v>7.2420036210018107E-2</v>
      </c>
      <c r="Q803" s="72">
        <v>20</v>
      </c>
      <c r="R803" s="40">
        <f t="shared" si="105"/>
        <v>1.2070006035003017E-2</v>
      </c>
      <c r="S803" s="72">
        <v>12</v>
      </c>
      <c r="T803" s="73">
        <f t="shared" si="106"/>
        <v>7.2420036210018102E-3</v>
      </c>
      <c r="U803" s="42"/>
      <c r="V803" s="42"/>
      <c r="W803" s="42"/>
    </row>
    <row r="804" spans="2:23" ht="12.75">
      <c r="B804" s="69" t="s">
        <v>965</v>
      </c>
      <c r="C804" s="119" t="str">
        <f>VLOOKUP(B804,[1]Sheet1!$A$2:$B$1929,2,FALSE)</f>
        <v>Major Multiple Skin Procedures with Intermediate CC</v>
      </c>
      <c r="D804" s="71">
        <v>781</v>
      </c>
      <c r="E804" s="118">
        <v>29</v>
      </c>
      <c r="F804" s="40">
        <f t="shared" si="101"/>
        <v>3.713188220230474E-2</v>
      </c>
      <c r="G804" s="72">
        <v>24</v>
      </c>
      <c r="H804" s="40">
        <f t="shared" si="102"/>
        <v>3.0729833546734954E-2</v>
      </c>
      <c r="I804" s="171">
        <v>116</v>
      </c>
      <c r="J804" s="73">
        <f t="shared" si="107"/>
        <v>0.14852752880921896</v>
      </c>
      <c r="K804" s="69">
        <v>748</v>
      </c>
      <c r="L804" s="74">
        <f t="shared" si="108"/>
        <v>0.95774647887323938</v>
      </c>
      <c r="M804" s="72">
        <v>16</v>
      </c>
      <c r="N804" s="40">
        <f t="shared" si="103"/>
        <v>2.0486555697823303E-2</v>
      </c>
      <c r="O804" s="72">
        <v>11</v>
      </c>
      <c r="P804" s="40">
        <f t="shared" si="104"/>
        <v>1.4084507042253521E-2</v>
      </c>
      <c r="Q804" s="72">
        <v>0</v>
      </c>
      <c r="R804" s="40">
        <f t="shared" si="105"/>
        <v>0</v>
      </c>
      <c r="S804" s="72">
        <v>6</v>
      </c>
      <c r="T804" s="73">
        <f t="shared" si="106"/>
        <v>7.6824583866837385E-3</v>
      </c>
      <c r="U804" s="42"/>
      <c r="V804" s="42"/>
      <c r="W804" s="42"/>
    </row>
    <row r="805" spans="2:23" ht="12.75">
      <c r="B805" s="69" t="s">
        <v>966</v>
      </c>
      <c r="C805" s="119" t="str">
        <f>VLOOKUP(B805,[1]Sheet1!$A$2:$B$1929,2,FALSE)</f>
        <v>Major Multiple Skin Procedures without CC</v>
      </c>
      <c r="D805" s="71">
        <v>927</v>
      </c>
      <c r="E805" s="118">
        <v>42</v>
      </c>
      <c r="F805" s="40">
        <f t="shared" si="101"/>
        <v>4.5307443365695796E-2</v>
      </c>
      <c r="G805" s="72">
        <v>40</v>
      </c>
      <c r="H805" s="40">
        <f t="shared" si="102"/>
        <v>4.3149946062567425E-2</v>
      </c>
      <c r="I805" s="171">
        <v>264</v>
      </c>
      <c r="J805" s="73">
        <f t="shared" si="107"/>
        <v>0.28478964401294499</v>
      </c>
      <c r="K805" s="69">
        <v>885</v>
      </c>
      <c r="L805" s="74">
        <f t="shared" si="108"/>
        <v>0.95469255663430419</v>
      </c>
      <c r="M805" s="72">
        <v>13</v>
      </c>
      <c r="N805" s="40">
        <f t="shared" si="103"/>
        <v>1.4023732470334413E-2</v>
      </c>
      <c r="O805" s="72">
        <v>13</v>
      </c>
      <c r="P805" s="40">
        <f t="shared" si="104"/>
        <v>1.4023732470334413E-2</v>
      </c>
      <c r="Q805" s="72">
        <v>4</v>
      </c>
      <c r="R805" s="40">
        <f t="shared" si="105"/>
        <v>4.3149946062567418E-3</v>
      </c>
      <c r="S805" s="72">
        <v>12</v>
      </c>
      <c r="T805" s="73">
        <f t="shared" si="106"/>
        <v>1.2944983818770227E-2</v>
      </c>
      <c r="U805" s="42"/>
      <c r="V805" s="42"/>
      <c r="W805" s="42"/>
    </row>
    <row r="806" spans="2:23" ht="12.75">
      <c r="B806" s="69" t="s">
        <v>967</v>
      </c>
      <c r="C806" s="119" t="str">
        <f>VLOOKUP(B806,[1]Sheet1!$A$2:$B$1929,2,FALSE)</f>
        <v>Major Skin Procedures Category 2, with Major CC</v>
      </c>
      <c r="D806" s="71">
        <v>534</v>
      </c>
      <c r="E806" s="118">
        <v>56</v>
      </c>
      <c r="F806" s="40">
        <f t="shared" si="101"/>
        <v>0.10486891385767791</v>
      </c>
      <c r="G806" s="72">
        <v>48</v>
      </c>
      <c r="H806" s="40">
        <f t="shared" si="102"/>
        <v>8.98876404494382E-2</v>
      </c>
      <c r="I806" s="171">
        <v>29</v>
      </c>
      <c r="J806" s="73">
        <f t="shared" si="107"/>
        <v>5.4307116104868915E-2</v>
      </c>
      <c r="K806" s="69">
        <v>485</v>
      </c>
      <c r="L806" s="74">
        <f t="shared" si="108"/>
        <v>0.90823970037453183</v>
      </c>
      <c r="M806" s="72">
        <v>19</v>
      </c>
      <c r="N806" s="40">
        <f t="shared" si="103"/>
        <v>3.5580524344569285E-2</v>
      </c>
      <c r="O806" s="72">
        <v>20</v>
      </c>
      <c r="P806" s="40">
        <f t="shared" si="104"/>
        <v>3.7453183520599252E-2</v>
      </c>
      <c r="Q806" s="72">
        <v>7</v>
      </c>
      <c r="R806" s="40">
        <f t="shared" si="105"/>
        <v>1.3108614232209739E-2</v>
      </c>
      <c r="S806" s="72">
        <v>3</v>
      </c>
      <c r="T806" s="73">
        <f t="shared" si="106"/>
        <v>5.6179775280898875E-3</v>
      </c>
      <c r="U806" s="42"/>
      <c r="V806" s="42"/>
      <c r="W806" s="42"/>
    </row>
    <row r="807" spans="2:23" ht="12.75">
      <c r="B807" s="69" t="s">
        <v>968</v>
      </c>
      <c r="C807" s="119" t="str">
        <f>VLOOKUP(B807,[1]Sheet1!$A$2:$B$1929,2,FALSE)</f>
        <v>Major Skin Procedures Category 2, with Intermediate CC</v>
      </c>
      <c r="D807" s="71">
        <v>602</v>
      </c>
      <c r="E807" s="118">
        <v>30</v>
      </c>
      <c r="F807" s="40">
        <f t="shared" si="101"/>
        <v>4.9833887043189369E-2</v>
      </c>
      <c r="G807" s="72">
        <v>27</v>
      </c>
      <c r="H807" s="40">
        <f t="shared" si="102"/>
        <v>4.4850498338870434E-2</v>
      </c>
      <c r="I807" s="171">
        <v>33</v>
      </c>
      <c r="J807" s="73">
        <f t="shared" si="107"/>
        <v>5.4817275747508304E-2</v>
      </c>
      <c r="K807" s="69">
        <v>583</v>
      </c>
      <c r="L807" s="74">
        <f t="shared" si="108"/>
        <v>0.96843853820598003</v>
      </c>
      <c r="M807" s="72">
        <v>7</v>
      </c>
      <c r="N807" s="40">
        <f t="shared" si="103"/>
        <v>1.1627906976744186E-2</v>
      </c>
      <c r="O807" s="72">
        <v>9</v>
      </c>
      <c r="P807" s="40">
        <f t="shared" si="104"/>
        <v>1.4950166112956811E-2</v>
      </c>
      <c r="Q807" s="72">
        <v>2</v>
      </c>
      <c r="R807" s="40">
        <f t="shared" si="105"/>
        <v>3.3222591362126247E-3</v>
      </c>
      <c r="S807" s="72">
        <v>1</v>
      </c>
      <c r="T807" s="73">
        <f t="shared" si="106"/>
        <v>1.6611295681063123E-3</v>
      </c>
      <c r="U807" s="42"/>
      <c r="V807" s="42"/>
      <c r="W807" s="42"/>
    </row>
    <row r="808" spans="2:23" ht="12.75">
      <c r="B808" s="69" t="s">
        <v>969</v>
      </c>
      <c r="C808" s="119" t="str">
        <f>VLOOKUP(B808,[1]Sheet1!$A$2:$B$1929,2,FALSE)</f>
        <v>Major Skin Procedures Category 2, without CC</v>
      </c>
      <c r="D808" s="71">
        <v>565</v>
      </c>
      <c r="E808" s="118">
        <v>50</v>
      </c>
      <c r="F808" s="40">
        <f t="shared" si="101"/>
        <v>8.8495575221238937E-2</v>
      </c>
      <c r="G808" s="72">
        <v>47</v>
      </c>
      <c r="H808" s="40">
        <f t="shared" si="102"/>
        <v>8.3185840707964601E-2</v>
      </c>
      <c r="I808" s="171">
        <v>35</v>
      </c>
      <c r="J808" s="73">
        <f t="shared" si="107"/>
        <v>6.1946902654867256E-2</v>
      </c>
      <c r="K808" s="69">
        <v>556</v>
      </c>
      <c r="L808" s="74">
        <f t="shared" si="108"/>
        <v>0.98407079646017703</v>
      </c>
      <c r="M808" s="72">
        <v>2</v>
      </c>
      <c r="N808" s="40">
        <f t="shared" si="103"/>
        <v>3.5398230088495575E-3</v>
      </c>
      <c r="O808" s="72">
        <v>4</v>
      </c>
      <c r="P808" s="40">
        <f t="shared" si="104"/>
        <v>7.0796460176991149E-3</v>
      </c>
      <c r="Q808" s="72">
        <v>1</v>
      </c>
      <c r="R808" s="40">
        <f t="shared" si="105"/>
        <v>1.7699115044247787E-3</v>
      </c>
      <c r="S808" s="72">
        <v>2</v>
      </c>
      <c r="T808" s="73">
        <f t="shared" si="106"/>
        <v>3.5398230088495575E-3</v>
      </c>
      <c r="U808" s="42"/>
      <c r="V808" s="42"/>
      <c r="W808" s="42"/>
    </row>
    <row r="809" spans="2:23" ht="12.75">
      <c r="B809" s="69" t="s">
        <v>970</v>
      </c>
      <c r="C809" s="119" t="str">
        <f>VLOOKUP(B809,[1]Sheet1!$A$2:$B$1929,2,FALSE)</f>
        <v>Major Skin Procedures Category 1, with Major CC</v>
      </c>
      <c r="D809" s="71">
        <v>7468</v>
      </c>
      <c r="E809" s="118">
        <v>350</v>
      </c>
      <c r="F809" s="40">
        <f t="shared" si="101"/>
        <v>4.6866630958757365E-2</v>
      </c>
      <c r="G809" s="72">
        <v>276</v>
      </c>
      <c r="H809" s="40">
        <f t="shared" si="102"/>
        <v>3.6957686127477234E-2</v>
      </c>
      <c r="I809" s="171">
        <v>501</v>
      </c>
      <c r="J809" s="73">
        <f t="shared" si="107"/>
        <v>6.708623460096412E-2</v>
      </c>
      <c r="K809" s="69">
        <v>6472</v>
      </c>
      <c r="L809" s="74">
        <f t="shared" si="108"/>
        <v>0.86663095875736473</v>
      </c>
      <c r="M809" s="72">
        <v>807</v>
      </c>
      <c r="N809" s="40">
        <f t="shared" si="103"/>
        <v>0.10806106052490627</v>
      </c>
      <c r="O809" s="72">
        <v>121</v>
      </c>
      <c r="P809" s="40">
        <f t="shared" si="104"/>
        <v>1.6202463845741831E-2</v>
      </c>
      <c r="Q809" s="72">
        <v>5</v>
      </c>
      <c r="R809" s="40">
        <f t="shared" si="105"/>
        <v>6.6952329941081948E-4</v>
      </c>
      <c r="S809" s="72">
        <v>63</v>
      </c>
      <c r="T809" s="73">
        <f t="shared" si="106"/>
        <v>8.4359935725763259E-3</v>
      </c>
      <c r="U809" s="42"/>
      <c r="V809" s="42"/>
      <c r="W809" s="42"/>
    </row>
    <row r="810" spans="2:23" ht="12.75">
      <c r="B810" s="69" t="s">
        <v>971</v>
      </c>
      <c r="C810" s="119" t="str">
        <f>VLOOKUP(B810,[1]Sheet1!$A$2:$B$1929,2,FALSE)</f>
        <v>Major Skin Procedures Category 1, with Intermediate CC</v>
      </c>
      <c r="D810" s="71">
        <v>5247</v>
      </c>
      <c r="E810" s="118">
        <v>208</v>
      </c>
      <c r="F810" s="40">
        <f t="shared" si="101"/>
        <v>3.9641700019058507E-2</v>
      </c>
      <c r="G810" s="72">
        <v>189</v>
      </c>
      <c r="H810" s="40">
        <f t="shared" si="102"/>
        <v>3.6020583190394515E-2</v>
      </c>
      <c r="I810" s="171">
        <v>690</v>
      </c>
      <c r="J810" s="73">
        <f t="shared" si="107"/>
        <v>0.13150371640937678</v>
      </c>
      <c r="K810" s="69">
        <v>4941</v>
      </c>
      <c r="L810" s="74">
        <f t="shared" si="108"/>
        <v>0.94168096054888506</v>
      </c>
      <c r="M810" s="72">
        <v>196</v>
      </c>
      <c r="N810" s="40">
        <f t="shared" si="103"/>
        <v>3.7354678864112825E-2</v>
      </c>
      <c r="O810" s="72">
        <v>40</v>
      </c>
      <c r="P810" s="40">
        <f t="shared" si="104"/>
        <v>7.6234038498189443E-3</v>
      </c>
      <c r="Q810" s="72">
        <v>1</v>
      </c>
      <c r="R810" s="40">
        <f t="shared" si="105"/>
        <v>1.9058509624547359E-4</v>
      </c>
      <c r="S810" s="72">
        <v>69</v>
      </c>
      <c r="T810" s="73">
        <f t="shared" si="106"/>
        <v>1.3150371640937679E-2</v>
      </c>
      <c r="U810" s="42"/>
      <c r="V810" s="42"/>
      <c r="W810" s="42"/>
    </row>
    <row r="811" spans="2:23" ht="12.75">
      <c r="B811" s="69" t="s">
        <v>972</v>
      </c>
      <c r="C811" s="119" t="str">
        <f>VLOOKUP(B811,[1]Sheet1!$A$2:$B$1929,2,FALSE)</f>
        <v>Major Skin Procedures Category 1, without CC</v>
      </c>
      <c r="D811" s="71">
        <v>12459</v>
      </c>
      <c r="E811" s="118">
        <v>232</v>
      </c>
      <c r="F811" s="40">
        <f t="shared" si="101"/>
        <v>1.8621077132996228E-2</v>
      </c>
      <c r="G811" s="72">
        <v>219</v>
      </c>
      <c r="H811" s="40">
        <f t="shared" si="102"/>
        <v>1.7577654707440403E-2</v>
      </c>
      <c r="I811" s="171">
        <v>2977</v>
      </c>
      <c r="J811" s="73">
        <f t="shared" si="107"/>
        <v>0.23894373545228348</v>
      </c>
      <c r="K811" s="69">
        <v>11704</v>
      </c>
      <c r="L811" s="74">
        <f t="shared" si="108"/>
        <v>0.93940123605425796</v>
      </c>
      <c r="M811" s="72">
        <v>212</v>
      </c>
      <c r="N811" s="40">
        <f t="shared" si="103"/>
        <v>1.7015811862910346E-2</v>
      </c>
      <c r="O811" s="72">
        <v>171</v>
      </c>
      <c r="P811" s="40">
        <f t="shared" si="104"/>
        <v>1.3725018059234288E-2</v>
      </c>
      <c r="Q811" s="72">
        <v>1</v>
      </c>
      <c r="R811" s="40">
        <f t="shared" si="105"/>
        <v>8.0263263504294082E-5</v>
      </c>
      <c r="S811" s="72">
        <v>371</v>
      </c>
      <c r="T811" s="73">
        <f t="shared" si="106"/>
        <v>2.9777670760093106E-2</v>
      </c>
      <c r="U811" s="42"/>
      <c r="V811" s="42"/>
      <c r="W811" s="42"/>
    </row>
    <row r="812" spans="2:23" ht="12.75">
      <c r="B812" s="69" t="s">
        <v>973</v>
      </c>
      <c r="C812" s="119" t="str">
        <f>VLOOKUP(B812,[1]Sheet1!$A$2:$B$1929,2,FALSE)</f>
        <v>Intermediate Skin Procedures Category 2, with Major CC</v>
      </c>
      <c r="D812" s="71">
        <v>5339</v>
      </c>
      <c r="E812" s="118">
        <v>162</v>
      </c>
      <c r="F812" s="40">
        <f t="shared" si="101"/>
        <v>3.0342760816632328E-2</v>
      </c>
      <c r="G812" s="72">
        <v>139</v>
      </c>
      <c r="H812" s="40">
        <f t="shared" si="102"/>
        <v>2.6034837984641318E-2</v>
      </c>
      <c r="I812" s="171">
        <v>159</v>
      </c>
      <c r="J812" s="73">
        <f t="shared" si="107"/>
        <v>2.9780857838546546E-2</v>
      </c>
      <c r="K812" s="69">
        <v>4815</v>
      </c>
      <c r="L812" s="74">
        <f t="shared" si="108"/>
        <v>0.90185427982768307</v>
      </c>
      <c r="M812" s="72">
        <v>438</v>
      </c>
      <c r="N812" s="40">
        <f t="shared" si="103"/>
        <v>8.2037834800524442E-2</v>
      </c>
      <c r="O812" s="72">
        <v>46</v>
      </c>
      <c r="P812" s="40">
        <f t="shared" si="104"/>
        <v>8.6158456639820191E-3</v>
      </c>
      <c r="Q812" s="72">
        <v>2</v>
      </c>
      <c r="R812" s="40">
        <f t="shared" si="105"/>
        <v>3.7460198539052256E-4</v>
      </c>
      <c r="S812" s="72">
        <v>38</v>
      </c>
      <c r="T812" s="73">
        <f t="shared" si="106"/>
        <v>7.1174377224199285E-3</v>
      </c>
      <c r="U812" s="42"/>
      <c r="V812" s="42"/>
      <c r="W812" s="42"/>
    </row>
    <row r="813" spans="2:23" ht="12.75">
      <c r="B813" s="69" t="s">
        <v>974</v>
      </c>
      <c r="C813" s="119" t="str">
        <f>VLOOKUP(B813,[1]Sheet1!$A$2:$B$1929,2,FALSE)</f>
        <v>Intermediate Skin Procedures Category 2, with Intermediate CC</v>
      </c>
      <c r="D813" s="71">
        <v>6745</v>
      </c>
      <c r="E813" s="118">
        <v>222</v>
      </c>
      <c r="F813" s="40">
        <f t="shared" si="101"/>
        <v>3.2913269088213494E-2</v>
      </c>
      <c r="G813" s="72">
        <v>212</v>
      </c>
      <c r="H813" s="40">
        <f t="shared" si="102"/>
        <v>3.1430689399555227E-2</v>
      </c>
      <c r="I813" s="171">
        <v>119</v>
      </c>
      <c r="J813" s="73">
        <f t="shared" si="107"/>
        <v>1.7642698295033357E-2</v>
      </c>
      <c r="K813" s="69">
        <v>6387</v>
      </c>
      <c r="L813" s="74">
        <f t="shared" si="108"/>
        <v>0.94692364714603405</v>
      </c>
      <c r="M813" s="72">
        <v>260</v>
      </c>
      <c r="N813" s="40">
        <f t="shared" si="103"/>
        <v>3.8547071905114902E-2</v>
      </c>
      <c r="O813" s="72">
        <v>46</v>
      </c>
      <c r="P813" s="40">
        <f t="shared" si="104"/>
        <v>6.8198665678280207E-3</v>
      </c>
      <c r="Q813" s="72">
        <v>1</v>
      </c>
      <c r="R813" s="40">
        <f t="shared" si="105"/>
        <v>1.4825796886582654E-4</v>
      </c>
      <c r="S813" s="72">
        <v>51</v>
      </c>
      <c r="T813" s="73">
        <f t="shared" si="106"/>
        <v>7.5611564121571533E-3</v>
      </c>
      <c r="U813" s="42"/>
      <c r="V813" s="42"/>
      <c r="W813" s="42"/>
    </row>
    <row r="814" spans="2:23" ht="12.75">
      <c r="B814" s="69" t="s">
        <v>975</v>
      </c>
      <c r="C814" s="119" t="str">
        <f>VLOOKUP(B814,[1]Sheet1!$A$2:$B$1929,2,FALSE)</f>
        <v>Intermediate Skin Procedures Category 2, without CC</v>
      </c>
      <c r="D814" s="71">
        <v>16074</v>
      </c>
      <c r="E814" s="118">
        <v>315</v>
      </c>
      <c r="F814" s="40">
        <f t="shared" si="101"/>
        <v>1.9596864501679731E-2</v>
      </c>
      <c r="G814" s="72">
        <v>307</v>
      </c>
      <c r="H814" s="40">
        <f t="shared" si="102"/>
        <v>1.9099166355605324E-2</v>
      </c>
      <c r="I814" s="171">
        <v>266</v>
      </c>
      <c r="J814" s="73">
        <f t="shared" si="107"/>
        <v>1.6548463356973995E-2</v>
      </c>
      <c r="K814" s="69">
        <v>15173</v>
      </c>
      <c r="L814" s="74">
        <f t="shared" si="108"/>
        <v>0.94394674629837005</v>
      </c>
      <c r="M814" s="72">
        <v>361</v>
      </c>
      <c r="N814" s="40">
        <f t="shared" si="103"/>
        <v>2.2458628841607566E-2</v>
      </c>
      <c r="O814" s="72">
        <v>324</v>
      </c>
      <c r="P814" s="40">
        <f t="shared" si="104"/>
        <v>2.0156774916013438E-2</v>
      </c>
      <c r="Q814" s="72">
        <v>3</v>
      </c>
      <c r="R814" s="40">
        <f t="shared" si="105"/>
        <v>1.866368047779022E-4</v>
      </c>
      <c r="S814" s="72">
        <v>213</v>
      </c>
      <c r="T814" s="73">
        <f t="shared" si="106"/>
        <v>1.3251213139231057E-2</v>
      </c>
      <c r="U814" s="42"/>
      <c r="V814" s="42"/>
      <c r="W814" s="42"/>
    </row>
    <row r="815" spans="2:23" ht="12.75">
      <c r="B815" s="69" t="s">
        <v>976</v>
      </c>
      <c r="C815" s="119" t="str">
        <f>VLOOKUP(B815,[1]Sheet1!$A$2:$B$1929,2,FALSE)</f>
        <v>Intermediate Skin Procedures Category 1, with Major CC</v>
      </c>
      <c r="D815" s="71">
        <v>3936</v>
      </c>
      <c r="E815" s="118">
        <v>22</v>
      </c>
      <c r="F815" s="40">
        <f t="shared" si="101"/>
        <v>5.5894308943089431E-3</v>
      </c>
      <c r="G815" s="72">
        <v>20</v>
      </c>
      <c r="H815" s="40">
        <f t="shared" si="102"/>
        <v>5.08130081300813E-3</v>
      </c>
      <c r="I815" s="171">
        <v>15</v>
      </c>
      <c r="J815" s="73">
        <f t="shared" si="107"/>
        <v>3.8109756097560975E-3</v>
      </c>
      <c r="K815" s="69">
        <v>3584</v>
      </c>
      <c r="L815" s="74">
        <f t="shared" si="108"/>
        <v>0.91056910569105687</v>
      </c>
      <c r="M815" s="72">
        <v>208</v>
      </c>
      <c r="N815" s="40">
        <f t="shared" si="103"/>
        <v>5.2845528455284556E-2</v>
      </c>
      <c r="O815" s="72">
        <v>129</v>
      </c>
      <c r="P815" s="40">
        <f t="shared" si="104"/>
        <v>3.277439024390244E-2</v>
      </c>
      <c r="Q815" s="72">
        <v>1</v>
      </c>
      <c r="R815" s="40">
        <f t="shared" si="105"/>
        <v>2.5406504065040653E-4</v>
      </c>
      <c r="S815" s="72">
        <v>14</v>
      </c>
      <c r="T815" s="73">
        <f t="shared" si="106"/>
        <v>3.5569105691056909E-3</v>
      </c>
      <c r="U815" s="42"/>
      <c r="V815" s="42"/>
      <c r="W815" s="42"/>
    </row>
    <row r="816" spans="2:23" ht="12.75">
      <c r="B816" s="69" t="s">
        <v>977</v>
      </c>
      <c r="C816" s="119" t="str">
        <f>VLOOKUP(B816,[1]Sheet1!$A$2:$B$1929,2,FALSE)</f>
        <v>Intermediate Skin Procedures Category 1, with Intermediate CC</v>
      </c>
      <c r="D816" s="71">
        <v>4466</v>
      </c>
      <c r="E816" s="118">
        <v>31</v>
      </c>
      <c r="F816" s="40">
        <f t="shared" si="101"/>
        <v>6.9413345275414241E-3</v>
      </c>
      <c r="G816" s="72">
        <v>31</v>
      </c>
      <c r="H816" s="40">
        <f t="shared" si="102"/>
        <v>6.9413345275414241E-3</v>
      </c>
      <c r="I816" s="171">
        <v>11</v>
      </c>
      <c r="J816" s="73">
        <f t="shared" si="107"/>
        <v>2.4630541871921183E-3</v>
      </c>
      <c r="K816" s="69">
        <v>4160</v>
      </c>
      <c r="L816" s="74">
        <f t="shared" si="108"/>
        <v>0.93148231079265564</v>
      </c>
      <c r="M816" s="72">
        <v>194</v>
      </c>
      <c r="N816" s="40">
        <f t="shared" si="103"/>
        <v>4.3439319301388266E-2</v>
      </c>
      <c r="O816" s="72">
        <v>71</v>
      </c>
      <c r="P816" s="40">
        <f t="shared" si="104"/>
        <v>1.5897895208240035E-2</v>
      </c>
      <c r="Q816" s="72">
        <v>1</v>
      </c>
      <c r="R816" s="40">
        <f t="shared" si="105"/>
        <v>2.2391401701746529E-4</v>
      </c>
      <c r="S816" s="72">
        <v>40</v>
      </c>
      <c r="T816" s="73">
        <f t="shared" si="106"/>
        <v>8.9565606806986109E-3</v>
      </c>
      <c r="U816" s="42"/>
      <c r="V816" s="42"/>
      <c r="W816" s="42"/>
    </row>
    <row r="817" spans="2:23" ht="12.75">
      <c r="B817" s="69" t="s">
        <v>978</v>
      </c>
      <c r="C817" s="119" t="str">
        <f>VLOOKUP(B817,[1]Sheet1!$A$2:$B$1929,2,FALSE)</f>
        <v>Intermediate Skin Procedures Category 1, without CC</v>
      </c>
      <c r="D817" s="71">
        <v>13386</v>
      </c>
      <c r="E817" s="118">
        <v>101</v>
      </c>
      <c r="F817" s="40">
        <f t="shared" si="101"/>
        <v>7.5451964739279842E-3</v>
      </c>
      <c r="G817" s="72">
        <v>88</v>
      </c>
      <c r="H817" s="40">
        <f t="shared" si="102"/>
        <v>6.5740325713431946E-3</v>
      </c>
      <c r="I817" s="171">
        <v>117</v>
      </c>
      <c r="J817" s="73">
        <f t="shared" si="107"/>
        <v>8.7404751232631108E-3</v>
      </c>
      <c r="K817" s="69">
        <v>12578</v>
      </c>
      <c r="L817" s="74">
        <f t="shared" si="108"/>
        <v>0.93963842820857613</v>
      </c>
      <c r="M817" s="72">
        <v>447</v>
      </c>
      <c r="N817" s="40">
        <f t="shared" si="103"/>
        <v>3.3393097265800087E-2</v>
      </c>
      <c r="O817" s="72">
        <v>255</v>
      </c>
      <c r="P817" s="40">
        <f t="shared" si="104"/>
        <v>1.9049753473778575E-2</v>
      </c>
      <c r="Q817" s="72">
        <v>6</v>
      </c>
      <c r="R817" s="40">
        <f t="shared" si="105"/>
        <v>4.4822949350067237E-4</v>
      </c>
      <c r="S817" s="72">
        <v>100</v>
      </c>
      <c r="T817" s="73">
        <f t="shared" si="106"/>
        <v>7.4704915583445391E-3</v>
      </c>
      <c r="U817" s="42"/>
      <c r="V817" s="42"/>
      <c r="W817" s="42"/>
    </row>
    <row r="818" spans="2:23" ht="12.75">
      <c r="B818" s="69" t="s">
        <v>979</v>
      </c>
      <c r="C818" s="119" t="str">
        <f>VLOOKUP(B818,[1]Sheet1!$A$2:$B$1929,2,FALSE)</f>
        <v>Minor Skin Procedures Category 2, with Major CC</v>
      </c>
      <c r="D818" s="71">
        <v>755</v>
      </c>
      <c r="E818" s="118">
        <v>19</v>
      </c>
      <c r="F818" s="40">
        <f t="shared" si="101"/>
        <v>2.5165562913907286E-2</v>
      </c>
      <c r="G818" s="72">
        <v>15</v>
      </c>
      <c r="H818" s="40">
        <f t="shared" si="102"/>
        <v>1.9867549668874173E-2</v>
      </c>
      <c r="I818" s="171">
        <v>12</v>
      </c>
      <c r="J818" s="73">
        <f t="shared" si="107"/>
        <v>1.5894039735099338E-2</v>
      </c>
      <c r="K818" s="69">
        <v>663</v>
      </c>
      <c r="L818" s="74">
        <f t="shared" si="108"/>
        <v>0.87814569536423837</v>
      </c>
      <c r="M818" s="72">
        <v>30</v>
      </c>
      <c r="N818" s="40">
        <f t="shared" si="103"/>
        <v>3.9735099337748346E-2</v>
      </c>
      <c r="O818" s="72">
        <v>54</v>
      </c>
      <c r="P818" s="40">
        <f t="shared" si="104"/>
        <v>7.1523178807947022E-2</v>
      </c>
      <c r="Q818" s="72">
        <v>5</v>
      </c>
      <c r="R818" s="40">
        <f t="shared" si="105"/>
        <v>6.6225165562913907E-3</v>
      </c>
      <c r="S818" s="72">
        <v>3</v>
      </c>
      <c r="T818" s="73">
        <f t="shared" si="106"/>
        <v>3.9735099337748344E-3</v>
      </c>
      <c r="U818" s="42"/>
      <c r="V818" s="42"/>
      <c r="W818" s="42"/>
    </row>
    <row r="819" spans="2:23" ht="12.75">
      <c r="B819" s="69" t="s">
        <v>980</v>
      </c>
      <c r="C819" s="119" t="str">
        <f>VLOOKUP(B819,[1]Sheet1!$A$2:$B$1929,2,FALSE)</f>
        <v>Minor Skin Procedures Category 2, with Intermediate CC</v>
      </c>
      <c r="D819" s="71">
        <v>1500</v>
      </c>
      <c r="E819" s="118">
        <v>28</v>
      </c>
      <c r="F819" s="40">
        <f t="shared" si="101"/>
        <v>1.8666666666666668E-2</v>
      </c>
      <c r="G819" s="72">
        <v>28</v>
      </c>
      <c r="H819" s="40">
        <f t="shared" si="102"/>
        <v>1.8666666666666668E-2</v>
      </c>
      <c r="I819" s="171">
        <v>33</v>
      </c>
      <c r="J819" s="73">
        <f t="shared" si="107"/>
        <v>2.1999999999999999E-2</v>
      </c>
      <c r="K819" s="69">
        <v>1383</v>
      </c>
      <c r="L819" s="74">
        <f t="shared" si="108"/>
        <v>0.92200000000000004</v>
      </c>
      <c r="M819" s="72">
        <v>42</v>
      </c>
      <c r="N819" s="40">
        <f t="shared" si="103"/>
        <v>2.8000000000000001E-2</v>
      </c>
      <c r="O819" s="72">
        <v>63</v>
      </c>
      <c r="P819" s="40">
        <f t="shared" si="104"/>
        <v>4.2000000000000003E-2</v>
      </c>
      <c r="Q819" s="72">
        <v>5</v>
      </c>
      <c r="R819" s="40">
        <f t="shared" si="105"/>
        <v>3.3333333333333335E-3</v>
      </c>
      <c r="S819" s="72">
        <v>7</v>
      </c>
      <c r="T819" s="73">
        <f t="shared" si="106"/>
        <v>4.6666666666666671E-3</v>
      </c>
      <c r="U819" s="42"/>
      <c r="V819" s="42"/>
      <c r="W819" s="42"/>
    </row>
    <row r="820" spans="2:23" ht="12.75">
      <c r="B820" s="69" t="s">
        <v>981</v>
      </c>
      <c r="C820" s="119" t="str">
        <f>VLOOKUP(B820,[1]Sheet1!$A$2:$B$1929,2,FALSE)</f>
        <v>Minor Skin Procedures Category 2, without CC</v>
      </c>
      <c r="D820" s="71">
        <v>5073</v>
      </c>
      <c r="E820" s="118">
        <v>49</v>
      </c>
      <c r="F820" s="40">
        <f t="shared" si="101"/>
        <v>9.6589789079440172E-3</v>
      </c>
      <c r="G820" s="72">
        <v>45</v>
      </c>
      <c r="H820" s="40">
        <f t="shared" si="102"/>
        <v>8.8704908338261383E-3</v>
      </c>
      <c r="I820" s="171">
        <v>134</v>
      </c>
      <c r="J820" s="73">
        <f t="shared" si="107"/>
        <v>2.6414350482948944E-2</v>
      </c>
      <c r="K820" s="69">
        <v>4689</v>
      </c>
      <c r="L820" s="74">
        <f t="shared" si="108"/>
        <v>0.92430514488468363</v>
      </c>
      <c r="M820" s="72">
        <v>85</v>
      </c>
      <c r="N820" s="40">
        <f t="shared" si="103"/>
        <v>1.6755371575004927E-2</v>
      </c>
      <c r="O820" s="72">
        <v>272</v>
      </c>
      <c r="P820" s="40">
        <f t="shared" si="104"/>
        <v>5.3617189040015771E-2</v>
      </c>
      <c r="Q820" s="72">
        <v>13</v>
      </c>
      <c r="R820" s="40">
        <f t="shared" si="105"/>
        <v>2.5625862408831068E-3</v>
      </c>
      <c r="S820" s="72">
        <v>14</v>
      </c>
      <c r="T820" s="73">
        <f t="shared" si="106"/>
        <v>2.7597082594125765E-3</v>
      </c>
      <c r="U820" s="42"/>
      <c r="V820" s="42"/>
      <c r="W820" s="42"/>
    </row>
    <row r="821" spans="2:23" ht="12.75">
      <c r="B821" s="69" t="s">
        <v>982</v>
      </c>
      <c r="C821" s="119" t="str">
        <f>VLOOKUP(B821,[1]Sheet1!$A$2:$B$1929,2,FALSE)</f>
        <v>Minor Skin Procedures Category 1</v>
      </c>
      <c r="D821" s="71">
        <v>5058</v>
      </c>
      <c r="E821" s="118">
        <v>101</v>
      </c>
      <c r="F821" s="40">
        <f t="shared" si="101"/>
        <v>1.9968366943455912E-2</v>
      </c>
      <c r="G821" s="72">
        <v>96</v>
      </c>
      <c r="H821" s="40">
        <f t="shared" si="102"/>
        <v>1.8979833926453145E-2</v>
      </c>
      <c r="I821" s="171">
        <v>72</v>
      </c>
      <c r="J821" s="73">
        <f t="shared" si="107"/>
        <v>1.4234875444839857E-2</v>
      </c>
      <c r="K821" s="69">
        <v>4663</v>
      </c>
      <c r="L821" s="74">
        <f t="shared" si="108"/>
        <v>0.92190589165678138</v>
      </c>
      <c r="M821" s="72">
        <v>179</v>
      </c>
      <c r="N821" s="40">
        <f t="shared" si="103"/>
        <v>3.538948200869909E-2</v>
      </c>
      <c r="O821" s="72">
        <v>88</v>
      </c>
      <c r="P821" s="40">
        <f t="shared" si="104"/>
        <v>1.7398181099248716E-2</v>
      </c>
      <c r="Q821" s="72">
        <v>16</v>
      </c>
      <c r="R821" s="40">
        <f t="shared" si="105"/>
        <v>3.1633056544088573E-3</v>
      </c>
      <c r="S821" s="72">
        <v>112</v>
      </c>
      <c r="T821" s="73">
        <f t="shared" si="106"/>
        <v>2.2143139580862E-2</v>
      </c>
      <c r="U821" s="42"/>
      <c r="V821" s="42"/>
      <c r="W821" s="42"/>
    </row>
    <row r="822" spans="2:23" ht="12.75">
      <c r="B822" s="69" t="s">
        <v>983</v>
      </c>
      <c r="C822" s="119" t="str">
        <f>VLOOKUP(B822,[1]Sheet1!$A$2:$B$1929,2,FALSE)</f>
        <v>Patch Tests</v>
      </c>
      <c r="D822" s="71">
        <v>42</v>
      </c>
      <c r="E822" s="118">
        <v>3</v>
      </c>
      <c r="F822" s="40">
        <f t="shared" si="101"/>
        <v>7.1428571428571425E-2</v>
      </c>
      <c r="G822" s="72">
        <v>3</v>
      </c>
      <c r="H822" s="40">
        <f t="shared" si="102"/>
        <v>7.1428571428571425E-2</v>
      </c>
      <c r="I822" s="171">
        <v>6</v>
      </c>
      <c r="J822" s="73">
        <f t="shared" si="107"/>
        <v>0.14285714285714285</v>
      </c>
      <c r="K822" s="69">
        <v>41</v>
      </c>
      <c r="L822" s="74">
        <f t="shared" si="108"/>
        <v>0.97619047619047616</v>
      </c>
      <c r="M822" s="72">
        <v>0</v>
      </c>
      <c r="N822" s="40">
        <f t="shared" si="103"/>
        <v>0</v>
      </c>
      <c r="O822" s="72">
        <v>0</v>
      </c>
      <c r="P822" s="40">
        <f t="shared" si="104"/>
        <v>0</v>
      </c>
      <c r="Q822" s="72">
        <v>0</v>
      </c>
      <c r="R822" s="40">
        <f t="shared" si="105"/>
        <v>0</v>
      </c>
      <c r="S822" s="72">
        <v>1</v>
      </c>
      <c r="T822" s="73">
        <f t="shared" si="106"/>
        <v>2.3809523809523808E-2</v>
      </c>
      <c r="U822" s="42"/>
      <c r="V822" s="42"/>
      <c r="W822" s="42"/>
    </row>
    <row r="823" spans="2:23" ht="12.75">
      <c r="B823" s="69" t="s">
        <v>984</v>
      </c>
      <c r="C823" s="119" t="str">
        <f>VLOOKUP(B823,[1]Sheet1!$A$2:$B$1929,2,FALSE)</f>
        <v>Specified Skin Examinations and Investigations</v>
      </c>
      <c r="D823" s="71">
        <v>172</v>
      </c>
      <c r="E823" s="118">
        <v>1</v>
      </c>
      <c r="F823" s="40">
        <f t="shared" si="101"/>
        <v>5.8139534883720929E-3</v>
      </c>
      <c r="G823" s="72">
        <v>1</v>
      </c>
      <c r="H823" s="40">
        <f t="shared" si="102"/>
        <v>5.8139534883720929E-3</v>
      </c>
      <c r="I823" s="171">
        <v>1</v>
      </c>
      <c r="J823" s="73">
        <f t="shared" si="107"/>
        <v>5.8139534883720929E-3</v>
      </c>
      <c r="K823" s="69">
        <v>158</v>
      </c>
      <c r="L823" s="74">
        <f t="shared" si="108"/>
        <v>0.91860465116279066</v>
      </c>
      <c r="M823" s="72">
        <v>2</v>
      </c>
      <c r="N823" s="40">
        <f t="shared" si="103"/>
        <v>1.1627906976744186E-2</v>
      </c>
      <c r="O823" s="72">
        <v>11</v>
      </c>
      <c r="P823" s="40">
        <f t="shared" si="104"/>
        <v>6.3953488372093026E-2</v>
      </c>
      <c r="Q823" s="72">
        <v>0</v>
      </c>
      <c r="R823" s="40">
        <f t="shared" si="105"/>
        <v>0</v>
      </c>
      <c r="S823" s="72">
        <v>1</v>
      </c>
      <c r="T823" s="73">
        <f t="shared" si="106"/>
        <v>5.8139534883720929E-3</v>
      </c>
      <c r="U823" s="42"/>
      <c r="V823" s="42"/>
      <c r="W823" s="42"/>
    </row>
    <row r="824" spans="2:23" ht="12.75">
      <c r="B824" s="69" t="s">
        <v>985</v>
      </c>
      <c r="C824" s="119" t="str">
        <f>VLOOKUP(B824,[1]Sheet1!$A$2:$B$1929,2,FALSE)</f>
        <v>Other Diagnostic Skin Tests</v>
      </c>
      <c r="D824" s="71">
        <v>1625</v>
      </c>
      <c r="E824" s="118">
        <v>88</v>
      </c>
      <c r="F824" s="40">
        <f t="shared" si="101"/>
        <v>5.4153846153846157E-2</v>
      </c>
      <c r="G824" s="72">
        <v>88</v>
      </c>
      <c r="H824" s="40">
        <f t="shared" si="102"/>
        <v>5.4153846153846157E-2</v>
      </c>
      <c r="I824" s="171">
        <v>47</v>
      </c>
      <c r="J824" s="73">
        <f t="shared" si="107"/>
        <v>2.8923076923076923E-2</v>
      </c>
      <c r="K824" s="69">
        <v>1542</v>
      </c>
      <c r="L824" s="74">
        <f t="shared" si="108"/>
        <v>0.94892307692307687</v>
      </c>
      <c r="M824" s="72">
        <v>74</v>
      </c>
      <c r="N824" s="40">
        <f t="shared" si="103"/>
        <v>4.5538461538461542E-2</v>
      </c>
      <c r="O824" s="72">
        <v>0</v>
      </c>
      <c r="P824" s="40">
        <f t="shared" si="104"/>
        <v>0</v>
      </c>
      <c r="Q824" s="72">
        <v>0</v>
      </c>
      <c r="R824" s="40">
        <f t="shared" si="105"/>
        <v>0</v>
      </c>
      <c r="S824" s="72">
        <v>9</v>
      </c>
      <c r="T824" s="73">
        <f t="shared" si="106"/>
        <v>5.5384615384615381E-3</v>
      </c>
      <c r="U824" s="42"/>
      <c r="V824" s="42"/>
      <c r="W824" s="42"/>
    </row>
    <row r="825" spans="2:23" ht="12.75">
      <c r="B825" s="69" t="s">
        <v>986</v>
      </c>
      <c r="C825" s="119" t="str">
        <f>VLOOKUP(B825,[1]Sheet1!$A$2:$B$1929,2,FALSE)</f>
        <v>Urticaria Tests</v>
      </c>
      <c r="D825" s="71">
        <v>318</v>
      </c>
      <c r="E825" s="118">
        <v>88</v>
      </c>
      <c r="F825" s="40">
        <f t="shared" si="101"/>
        <v>0.27672955974842767</v>
      </c>
      <c r="G825" s="72">
        <v>82</v>
      </c>
      <c r="H825" s="40">
        <f t="shared" si="102"/>
        <v>0.25786163522012578</v>
      </c>
      <c r="I825" s="171">
        <v>299</v>
      </c>
      <c r="J825" s="73">
        <f t="shared" si="107"/>
        <v>0.94025157232704404</v>
      </c>
      <c r="K825" s="69">
        <v>292</v>
      </c>
      <c r="L825" s="74">
        <f t="shared" si="108"/>
        <v>0.91823899371069184</v>
      </c>
      <c r="M825" s="72">
        <v>7</v>
      </c>
      <c r="N825" s="40">
        <f t="shared" si="103"/>
        <v>2.20125786163522E-2</v>
      </c>
      <c r="O825" s="72">
        <v>5</v>
      </c>
      <c r="P825" s="40">
        <f t="shared" si="104"/>
        <v>1.5723270440251572E-2</v>
      </c>
      <c r="Q825" s="72">
        <v>0</v>
      </c>
      <c r="R825" s="40">
        <f t="shared" si="105"/>
        <v>0</v>
      </c>
      <c r="S825" s="72">
        <v>14</v>
      </c>
      <c r="T825" s="73">
        <f t="shared" si="106"/>
        <v>4.40251572327044E-2</v>
      </c>
      <c r="U825" s="42"/>
      <c r="V825" s="42"/>
      <c r="W825" s="42"/>
    </row>
    <row r="826" spans="2:23" ht="12.75">
      <c r="B826" s="69" t="s">
        <v>987</v>
      </c>
      <c r="C826" s="119" t="str">
        <f>VLOOKUP(B826,[1]Sheet1!$A$2:$B$1929,2,FALSE)</f>
        <v>Photo Tests</v>
      </c>
      <c r="D826" s="71">
        <v>7</v>
      </c>
      <c r="E826" s="118">
        <v>0</v>
      </c>
      <c r="F826" s="40">
        <f t="shared" si="101"/>
        <v>0</v>
      </c>
      <c r="G826" s="72">
        <v>0</v>
      </c>
      <c r="H826" s="40">
        <f t="shared" si="102"/>
        <v>0</v>
      </c>
      <c r="I826" s="171">
        <v>0</v>
      </c>
      <c r="J826" s="73">
        <f t="shared" si="107"/>
        <v>0</v>
      </c>
      <c r="K826" s="69">
        <v>7</v>
      </c>
      <c r="L826" s="74">
        <f t="shared" si="108"/>
        <v>1</v>
      </c>
      <c r="M826" s="72">
        <v>0</v>
      </c>
      <c r="N826" s="40">
        <f t="shared" si="103"/>
        <v>0</v>
      </c>
      <c r="O826" s="72">
        <v>0</v>
      </c>
      <c r="P826" s="40">
        <f t="shared" si="104"/>
        <v>0</v>
      </c>
      <c r="Q826" s="72">
        <v>0</v>
      </c>
      <c r="R826" s="40">
        <f t="shared" si="105"/>
        <v>0</v>
      </c>
      <c r="S826" s="72">
        <v>0</v>
      </c>
      <c r="T826" s="73">
        <f t="shared" si="106"/>
        <v>0</v>
      </c>
      <c r="U826" s="42"/>
      <c r="V826" s="42"/>
      <c r="W826" s="42"/>
    </row>
    <row r="827" spans="2:23" ht="12.75">
      <c r="B827" s="69" t="s">
        <v>988</v>
      </c>
      <c r="C827" s="119" t="str">
        <f>VLOOKUP(B827,[1]Sheet1!$A$2:$B$1929,2,FALSE)</f>
        <v>Skin Therapies Level 2</v>
      </c>
      <c r="D827" s="71">
        <v>11309</v>
      </c>
      <c r="E827" s="118">
        <v>244</v>
      </c>
      <c r="F827" s="40">
        <f t="shared" si="101"/>
        <v>2.1575736139358034E-2</v>
      </c>
      <c r="G827" s="72">
        <v>231</v>
      </c>
      <c r="H827" s="40">
        <f t="shared" si="102"/>
        <v>2.0426209213900433E-2</v>
      </c>
      <c r="I827" s="171">
        <v>320</v>
      </c>
      <c r="J827" s="73">
        <f t="shared" si="107"/>
        <v>2.829604739587939E-2</v>
      </c>
      <c r="K827" s="69">
        <v>10360</v>
      </c>
      <c r="L827" s="74">
        <f t="shared" si="108"/>
        <v>0.91608453444159521</v>
      </c>
      <c r="M827" s="72">
        <v>452</v>
      </c>
      <c r="N827" s="40">
        <f t="shared" si="103"/>
        <v>3.9968166946679637E-2</v>
      </c>
      <c r="O827" s="72">
        <v>128</v>
      </c>
      <c r="P827" s="40">
        <f t="shared" si="104"/>
        <v>1.1318418958351756E-2</v>
      </c>
      <c r="Q827" s="72">
        <v>12</v>
      </c>
      <c r="R827" s="40">
        <f t="shared" si="105"/>
        <v>1.0611017773454771E-3</v>
      </c>
      <c r="S827" s="72">
        <v>357</v>
      </c>
      <c r="T827" s="73">
        <f t="shared" si="106"/>
        <v>3.1567777876027943E-2</v>
      </c>
      <c r="U827" s="42"/>
      <c r="V827" s="42"/>
      <c r="W827" s="42"/>
    </row>
    <row r="828" spans="2:23" ht="12.75">
      <c r="B828" s="69" t="s">
        <v>989</v>
      </c>
      <c r="C828" s="119" t="str">
        <f>VLOOKUP(B828,[1]Sheet1!$A$2:$B$1929,2,FALSE)</f>
        <v>Skin Therapies Level 3</v>
      </c>
      <c r="D828" s="71">
        <v>211074</v>
      </c>
      <c r="E828" s="118">
        <v>999</v>
      </c>
      <c r="F828" s="40">
        <f t="shared" si="101"/>
        <v>4.7329372637084626E-3</v>
      </c>
      <c r="G828" s="72">
        <v>976</v>
      </c>
      <c r="H828" s="40">
        <f t="shared" si="102"/>
        <v>4.6239707401195792E-3</v>
      </c>
      <c r="I828" s="171">
        <v>869</v>
      </c>
      <c r="J828" s="73">
        <f t="shared" si="107"/>
        <v>4.1170395216843384E-3</v>
      </c>
      <c r="K828" s="69">
        <v>189504</v>
      </c>
      <c r="L828" s="74">
        <f t="shared" si="108"/>
        <v>0.8978083515733819</v>
      </c>
      <c r="M828" s="72">
        <v>2980</v>
      </c>
      <c r="N828" s="40">
        <f t="shared" si="103"/>
        <v>1.4118271317168387E-2</v>
      </c>
      <c r="O828" s="72">
        <v>654</v>
      </c>
      <c r="P828" s="40">
        <f t="shared" si="104"/>
        <v>3.0984394098752094E-3</v>
      </c>
      <c r="Q828" s="72">
        <v>2773</v>
      </c>
      <c r="R828" s="40">
        <f t="shared" si="105"/>
        <v>1.3137572604868435E-2</v>
      </c>
      <c r="S828" s="72">
        <v>15163</v>
      </c>
      <c r="T828" s="73">
        <f t="shared" si="106"/>
        <v>7.1837365094706118E-2</v>
      </c>
      <c r="U828" s="42"/>
      <c r="V828" s="42"/>
      <c r="W828" s="42"/>
    </row>
    <row r="829" spans="2:23" ht="12.75">
      <c r="B829" s="69" t="s">
        <v>990</v>
      </c>
      <c r="C829" s="119" t="str">
        <f>VLOOKUP(B829,[1]Sheet1!$A$2:$B$1929,2,FALSE)</f>
        <v>Skin Therapies Level 4</v>
      </c>
      <c r="D829" s="71">
        <v>19018</v>
      </c>
      <c r="E829" s="118">
        <v>65</v>
      </c>
      <c r="F829" s="40">
        <f t="shared" si="101"/>
        <v>3.4178147018613944E-3</v>
      </c>
      <c r="G829" s="72">
        <v>56</v>
      </c>
      <c r="H829" s="40">
        <f t="shared" si="102"/>
        <v>2.9445788200652013E-3</v>
      </c>
      <c r="I829" s="171">
        <v>69</v>
      </c>
      <c r="J829" s="73">
        <f t="shared" si="107"/>
        <v>3.6281417604374804E-3</v>
      </c>
      <c r="K829" s="69">
        <v>16999</v>
      </c>
      <c r="L829" s="74">
        <f t="shared" si="108"/>
        <v>0.89383741718372067</v>
      </c>
      <c r="M829" s="72">
        <v>334</v>
      </c>
      <c r="N829" s="40">
        <f t="shared" si="103"/>
        <v>1.7562309391103165E-2</v>
      </c>
      <c r="O829" s="72">
        <v>264</v>
      </c>
      <c r="P829" s="40">
        <f t="shared" si="104"/>
        <v>1.3881585866021664E-2</v>
      </c>
      <c r="Q829" s="72">
        <v>0</v>
      </c>
      <c r="R829" s="40">
        <f t="shared" si="105"/>
        <v>0</v>
      </c>
      <c r="S829" s="72">
        <v>1421</v>
      </c>
      <c r="T829" s="73">
        <f t="shared" si="106"/>
        <v>7.4718687559154479E-2</v>
      </c>
      <c r="U829" s="42"/>
      <c r="V829" s="42"/>
      <c r="W829" s="42"/>
    </row>
    <row r="830" spans="2:23" ht="12.75">
      <c r="B830" s="69" t="s">
        <v>991</v>
      </c>
      <c r="C830" s="119" t="str">
        <f>VLOOKUP(B830,[1]Sheet1!$A$2:$B$1929,2,FALSE)</f>
        <v>Skin Therapies Level 5</v>
      </c>
      <c r="D830" s="71">
        <v>10270</v>
      </c>
      <c r="E830" s="118">
        <v>109</v>
      </c>
      <c r="F830" s="40">
        <f t="shared" si="101"/>
        <v>1.0613437195715676E-2</v>
      </c>
      <c r="G830" s="72">
        <v>102</v>
      </c>
      <c r="H830" s="40">
        <f t="shared" si="102"/>
        <v>9.9318403115871475E-3</v>
      </c>
      <c r="I830" s="171">
        <v>105</v>
      </c>
      <c r="J830" s="73">
        <f t="shared" si="107"/>
        <v>1.0223953261927946E-2</v>
      </c>
      <c r="K830" s="69">
        <v>9503</v>
      </c>
      <c r="L830" s="74">
        <f t="shared" si="108"/>
        <v>0.92531645569620258</v>
      </c>
      <c r="M830" s="72">
        <v>48</v>
      </c>
      <c r="N830" s="40">
        <f t="shared" si="103"/>
        <v>4.6738072054527749E-3</v>
      </c>
      <c r="O830" s="72">
        <v>30</v>
      </c>
      <c r="P830" s="40">
        <f t="shared" si="104"/>
        <v>2.9211295034079843E-3</v>
      </c>
      <c r="Q830" s="72">
        <v>411</v>
      </c>
      <c r="R830" s="40">
        <f t="shared" si="105"/>
        <v>4.0019474196689386E-2</v>
      </c>
      <c r="S830" s="72">
        <v>278</v>
      </c>
      <c r="T830" s="73">
        <f t="shared" si="106"/>
        <v>2.7069133398247323E-2</v>
      </c>
      <c r="U830" s="42"/>
      <c r="V830" s="42"/>
      <c r="W830" s="42"/>
    </row>
    <row r="831" spans="2:23" ht="12.75">
      <c r="B831" s="69" t="s">
        <v>992</v>
      </c>
      <c r="C831" s="119" t="str">
        <f>VLOOKUP(B831,[1]Sheet1!$A$2:$B$1929,2,FALSE)</f>
        <v>Electrical and Other Invasive Therapy Level 2</v>
      </c>
      <c r="D831" s="71">
        <v>6186</v>
      </c>
      <c r="E831" s="118">
        <v>198</v>
      </c>
      <c r="F831" s="40">
        <f t="shared" si="101"/>
        <v>3.2007759456838022E-2</v>
      </c>
      <c r="G831" s="72">
        <v>196</v>
      </c>
      <c r="H831" s="40">
        <f t="shared" si="102"/>
        <v>3.1684448755253801E-2</v>
      </c>
      <c r="I831" s="171">
        <v>61</v>
      </c>
      <c r="J831" s="73">
        <f t="shared" si="107"/>
        <v>9.8609763983187847E-3</v>
      </c>
      <c r="K831" s="69">
        <v>5780</v>
      </c>
      <c r="L831" s="74">
        <f t="shared" si="108"/>
        <v>0.93436792757840281</v>
      </c>
      <c r="M831" s="72">
        <v>182</v>
      </c>
      <c r="N831" s="40">
        <f t="shared" si="103"/>
        <v>2.9421273844164243E-2</v>
      </c>
      <c r="O831" s="72">
        <v>13</v>
      </c>
      <c r="P831" s="40">
        <f t="shared" si="104"/>
        <v>2.1015195602974456E-3</v>
      </c>
      <c r="Q831" s="72">
        <v>0</v>
      </c>
      <c r="R831" s="40">
        <f t="shared" si="105"/>
        <v>0</v>
      </c>
      <c r="S831" s="72">
        <v>211</v>
      </c>
      <c r="T831" s="73">
        <f t="shared" si="106"/>
        <v>3.4109279017135466E-2</v>
      </c>
      <c r="U831" s="42"/>
      <c r="V831" s="42"/>
      <c r="W831" s="42"/>
    </row>
    <row r="832" spans="2:23" ht="12.75">
      <c r="B832" s="69" t="s">
        <v>993</v>
      </c>
      <c r="C832" s="119" t="str">
        <f>VLOOKUP(B832,[1]Sheet1!$A$2:$B$1929,2,FALSE)</f>
        <v>Electrical and Other Invasive Therapy Level 4, 19 years and over</v>
      </c>
      <c r="D832" s="71">
        <v>607</v>
      </c>
      <c r="E832" s="118">
        <v>0</v>
      </c>
      <c r="F832" s="40">
        <f t="shared" si="101"/>
        <v>0</v>
      </c>
      <c r="G832" s="72">
        <v>0</v>
      </c>
      <c r="H832" s="40">
        <f t="shared" si="102"/>
        <v>0</v>
      </c>
      <c r="I832" s="171">
        <v>2</v>
      </c>
      <c r="J832" s="73">
        <f t="shared" si="107"/>
        <v>3.2948929159802307E-3</v>
      </c>
      <c r="K832" s="69">
        <v>551</v>
      </c>
      <c r="L832" s="74">
        <f t="shared" si="108"/>
        <v>0.90774299835255357</v>
      </c>
      <c r="M832" s="72">
        <v>0</v>
      </c>
      <c r="N832" s="40">
        <f t="shared" si="103"/>
        <v>0</v>
      </c>
      <c r="O832" s="72">
        <v>3</v>
      </c>
      <c r="P832" s="40">
        <f t="shared" si="104"/>
        <v>4.9423393739703456E-3</v>
      </c>
      <c r="Q832" s="72">
        <v>0</v>
      </c>
      <c r="R832" s="40">
        <f t="shared" si="105"/>
        <v>0</v>
      </c>
      <c r="S832" s="72">
        <v>53</v>
      </c>
      <c r="T832" s="73">
        <f t="shared" si="106"/>
        <v>8.7314662273476118E-2</v>
      </c>
      <c r="U832" s="42"/>
      <c r="V832" s="42"/>
      <c r="W832" s="42"/>
    </row>
    <row r="833" spans="2:23" ht="12.75">
      <c r="B833" s="69" t="s">
        <v>994</v>
      </c>
      <c r="C833" s="119" t="str">
        <f>VLOOKUP(B833,[1]Sheet1!$A$2:$B$1929,2,FALSE)</f>
        <v>Electrical and Other Invasive Therapy Level 4, 18 years and under</v>
      </c>
      <c r="D833" s="71">
        <v>597</v>
      </c>
      <c r="E833" s="118">
        <v>47</v>
      </c>
      <c r="F833" s="40">
        <f t="shared" si="101"/>
        <v>7.8726968174204354E-2</v>
      </c>
      <c r="G833" s="72">
        <v>47</v>
      </c>
      <c r="H833" s="40">
        <f t="shared" si="102"/>
        <v>7.8726968174204354E-2</v>
      </c>
      <c r="I833" s="171">
        <v>46</v>
      </c>
      <c r="J833" s="73">
        <f t="shared" si="107"/>
        <v>7.705192629815745E-2</v>
      </c>
      <c r="K833" s="69">
        <v>512</v>
      </c>
      <c r="L833" s="74">
        <f t="shared" si="108"/>
        <v>0.85762144053601341</v>
      </c>
      <c r="M833" s="72">
        <v>0</v>
      </c>
      <c r="N833" s="40">
        <f t="shared" si="103"/>
        <v>0</v>
      </c>
      <c r="O833" s="72">
        <v>67</v>
      </c>
      <c r="P833" s="40">
        <f t="shared" si="104"/>
        <v>0.11222780569514237</v>
      </c>
      <c r="Q833" s="72">
        <v>0</v>
      </c>
      <c r="R833" s="40">
        <f t="shared" si="105"/>
        <v>0</v>
      </c>
      <c r="S833" s="72">
        <v>18</v>
      </c>
      <c r="T833" s="73">
        <f t="shared" si="106"/>
        <v>3.015075376884422E-2</v>
      </c>
      <c r="U833" s="42"/>
      <c r="V833" s="42"/>
      <c r="W833" s="42"/>
    </row>
    <row r="834" spans="2:23" ht="12.75">
      <c r="B834" s="69" t="s">
        <v>995</v>
      </c>
      <c r="C834" s="119" t="str">
        <f>VLOOKUP(B834,[1]Sheet1!$A$2:$B$1929,2,FALSE)</f>
        <v>Electrical and Other Invasive Therapy Level 3</v>
      </c>
      <c r="D834" s="71">
        <v>155</v>
      </c>
      <c r="E834" s="118">
        <v>72</v>
      </c>
      <c r="F834" s="40">
        <f t="shared" si="101"/>
        <v>0.46451612903225808</v>
      </c>
      <c r="G834" s="72">
        <v>72</v>
      </c>
      <c r="H834" s="40">
        <f t="shared" si="102"/>
        <v>0.46451612903225808</v>
      </c>
      <c r="I834" s="171">
        <v>74</v>
      </c>
      <c r="J834" s="73">
        <f t="shared" si="107"/>
        <v>0.47741935483870968</v>
      </c>
      <c r="K834" s="69">
        <v>139</v>
      </c>
      <c r="L834" s="74">
        <f t="shared" si="108"/>
        <v>0.89677419354838706</v>
      </c>
      <c r="M834" s="72">
        <v>4</v>
      </c>
      <c r="N834" s="40">
        <f t="shared" si="103"/>
        <v>2.5806451612903226E-2</v>
      </c>
      <c r="O834" s="72">
        <v>8</v>
      </c>
      <c r="P834" s="40">
        <f t="shared" si="104"/>
        <v>5.1612903225806452E-2</v>
      </c>
      <c r="Q834" s="72">
        <v>0</v>
      </c>
      <c r="R834" s="40">
        <f t="shared" si="105"/>
        <v>0</v>
      </c>
      <c r="S834" s="72">
        <v>4</v>
      </c>
      <c r="T834" s="73">
        <f t="shared" si="106"/>
        <v>2.5806451612903226E-2</v>
      </c>
      <c r="U834" s="42"/>
      <c r="V834" s="42"/>
      <c r="W834" s="42"/>
    </row>
    <row r="835" spans="2:23" ht="12.75">
      <c r="B835" s="69" t="s">
        <v>996</v>
      </c>
      <c r="C835" s="119" t="str">
        <f>VLOOKUP(B835,[1]Sheet1!$A$2:$B$1929,2,FALSE)</f>
        <v>Nursing Procedures or Dressings</v>
      </c>
      <c r="D835" s="71">
        <v>4559</v>
      </c>
      <c r="E835" s="118">
        <v>296</v>
      </c>
      <c r="F835" s="40">
        <f t="shared" si="101"/>
        <v>6.4926518973459094E-2</v>
      </c>
      <c r="G835" s="72">
        <v>291</v>
      </c>
      <c r="H835" s="40">
        <f t="shared" si="102"/>
        <v>6.3829787234042548E-2</v>
      </c>
      <c r="I835" s="171">
        <v>210</v>
      </c>
      <c r="J835" s="73">
        <f t="shared" si="107"/>
        <v>4.6062733055494624E-2</v>
      </c>
      <c r="K835" s="69">
        <v>4298</v>
      </c>
      <c r="L835" s="74">
        <f t="shared" si="108"/>
        <v>0.94275060320245663</v>
      </c>
      <c r="M835" s="72">
        <v>95</v>
      </c>
      <c r="N835" s="40">
        <f t="shared" si="103"/>
        <v>2.0837903048914235E-2</v>
      </c>
      <c r="O835" s="72">
        <v>72</v>
      </c>
      <c r="P835" s="40">
        <f t="shared" si="104"/>
        <v>1.5792937047598158E-2</v>
      </c>
      <c r="Q835" s="72">
        <v>13</v>
      </c>
      <c r="R835" s="40">
        <f t="shared" si="105"/>
        <v>2.8515025224830006E-3</v>
      </c>
      <c r="S835" s="72">
        <v>81</v>
      </c>
      <c r="T835" s="73">
        <f t="shared" si="106"/>
        <v>1.7767054178547927E-2</v>
      </c>
      <c r="U835" s="42"/>
      <c r="V835" s="42"/>
      <c r="W835" s="42"/>
    </row>
    <row r="836" spans="2:23" ht="12.75">
      <c r="B836" s="69" t="s">
        <v>997</v>
      </c>
      <c r="C836" s="119" t="str">
        <f>VLOOKUP(B836,[1]Sheet1!$A$2:$B$1929,2,FALSE)</f>
        <v>Photochemotherapy</v>
      </c>
      <c r="D836" s="71">
        <v>1055</v>
      </c>
      <c r="E836" s="118">
        <v>55</v>
      </c>
      <c r="F836" s="40">
        <f t="shared" si="101"/>
        <v>5.2132701421800945E-2</v>
      </c>
      <c r="G836" s="72">
        <v>55</v>
      </c>
      <c r="H836" s="40">
        <f t="shared" si="102"/>
        <v>5.2132701421800945E-2</v>
      </c>
      <c r="I836" s="171">
        <v>53</v>
      </c>
      <c r="J836" s="73">
        <f t="shared" si="107"/>
        <v>5.0236966824644548E-2</v>
      </c>
      <c r="K836" s="69">
        <v>2</v>
      </c>
      <c r="L836" s="74">
        <f t="shared" si="108"/>
        <v>1.8957345971563982E-3</v>
      </c>
      <c r="M836" s="72">
        <v>0</v>
      </c>
      <c r="N836" s="40">
        <f t="shared" si="103"/>
        <v>0</v>
      </c>
      <c r="O836" s="72">
        <v>1053</v>
      </c>
      <c r="P836" s="40">
        <f t="shared" si="104"/>
        <v>0.99810426540284358</v>
      </c>
      <c r="Q836" s="72">
        <v>0</v>
      </c>
      <c r="R836" s="40">
        <f t="shared" si="105"/>
        <v>0</v>
      </c>
      <c r="S836" s="72">
        <v>0</v>
      </c>
      <c r="T836" s="73">
        <f t="shared" si="106"/>
        <v>0</v>
      </c>
      <c r="U836" s="42"/>
      <c r="V836" s="42"/>
      <c r="W836" s="42"/>
    </row>
    <row r="837" spans="2:23" ht="12.75">
      <c r="B837" s="69" t="s">
        <v>998</v>
      </c>
      <c r="C837" s="119" t="str">
        <f>VLOOKUP(B837,[1]Sheet1!$A$2:$B$1929,2,FALSE)</f>
        <v>Phototherapy</v>
      </c>
      <c r="D837" s="71">
        <v>13172</v>
      </c>
      <c r="E837" s="118">
        <v>126</v>
      </c>
      <c r="F837" s="40">
        <f t="shared" si="101"/>
        <v>9.5657455208017009E-3</v>
      </c>
      <c r="G837" s="72">
        <v>126</v>
      </c>
      <c r="H837" s="40">
        <f t="shared" si="102"/>
        <v>9.5657455208017009E-3</v>
      </c>
      <c r="I837" s="171">
        <v>155</v>
      </c>
      <c r="J837" s="73">
        <f t="shared" si="107"/>
        <v>1.1767385362890981E-2</v>
      </c>
      <c r="K837" s="69">
        <v>7111</v>
      </c>
      <c r="L837" s="74">
        <f t="shared" si="108"/>
        <v>0.53985727300334041</v>
      </c>
      <c r="M837" s="72">
        <v>146</v>
      </c>
      <c r="N837" s="40">
        <f t="shared" si="103"/>
        <v>1.1084117825690859E-2</v>
      </c>
      <c r="O837" s="72">
        <v>5812</v>
      </c>
      <c r="P837" s="40">
        <f t="shared" si="104"/>
        <v>0.44123899180078957</v>
      </c>
      <c r="Q837" s="72">
        <v>33</v>
      </c>
      <c r="R837" s="40">
        <f t="shared" si="105"/>
        <v>2.505314303067112E-3</v>
      </c>
      <c r="S837" s="72">
        <v>70</v>
      </c>
      <c r="T837" s="73">
        <f t="shared" si="106"/>
        <v>5.3143030671120558E-3</v>
      </c>
      <c r="U837" s="42"/>
      <c r="V837" s="42"/>
      <c r="W837" s="42"/>
    </row>
    <row r="838" spans="2:23" ht="12.75">
      <c r="B838" s="69" t="s">
        <v>999</v>
      </c>
      <c r="C838" s="119" t="str">
        <f>VLOOKUP(B838,[1]Sheet1!$A$2:$B$1929,2,FALSE)</f>
        <v>Major Skin Disorders Category 2, with Major CC</v>
      </c>
      <c r="D838" s="71">
        <v>15365</v>
      </c>
      <c r="E838" s="118">
        <v>98</v>
      </c>
      <c r="F838" s="40">
        <f t="shared" si="101"/>
        <v>6.3781321184510249E-3</v>
      </c>
      <c r="G838" s="72">
        <v>49</v>
      </c>
      <c r="H838" s="40">
        <f t="shared" si="102"/>
        <v>3.1890660592255125E-3</v>
      </c>
      <c r="I838" s="171">
        <v>109</v>
      </c>
      <c r="J838" s="73">
        <f t="shared" si="107"/>
        <v>7.0940449072567522E-3</v>
      </c>
      <c r="K838" s="69">
        <v>13774</v>
      </c>
      <c r="L838" s="74">
        <f t="shared" si="108"/>
        <v>0.89645297754637165</v>
      </c>
      <c r="M838" s="72">
        <v>1250</v>
      </c>
      <c r="N838" s="40">
        <f t="shared" si="103"/>
        <v>8.1353726000650828E-2</v>
      </c>
      <c r="O838" s="72">
        <v>25</v>
      </c>
      <c r="P838" s="40">
        <f t="shared" si="104"/>
        <v>1.6270745200130166E-3</v>
      </c>
      <c r="Q838" s="72">
        <v>9</v>
      </c>
      <c r="R838" s="40">
        <f t="shared" si="105"/>
        <v>5.8574682720468599E-4</v>
      </c>
      <c r="S838" s="72">
        <v>307</v>
      </c>
      <c r="T838" s="73">
        <f t="shared" si="106"/>
        <v>1.9980475105759843E-2</v>
      </c>
      <c r="U838" s="42"/>
      <c r="V838" s="42"/>
      <c r="W838" s="42"/>
    </row>
    <row r="839" spans="2:23" ht="12.75">
      <c r="B839" s="69" t="s">
        <v>1000</v>
      </c>
      <c r="C839" s="119" t="str">
        <f>VLOOKUP(B839,[1]Sheet1!$A$2:$B$1929,2,FALSE)</f>
        <v>Major Skin Disorders Category 2, with Intermediate CC</v>
      </c>
      <c r="D839" s="71">
        <v>2673</v>
      </c>
      <c r="E839" s="118">
        <v>18</v>
      </c>
      <c r="F839" s="40">
        <f t="shared" si="101"/>
        <v>6.7340067340067337E-3</v>
      </c>
      <c r="G839" s="72">
        <v>8</v>
      </c>
      <c r="H839" s="40">
        <f t="shared" si="102"/>
        <v>2.9928918817807705E-3</v>
      </c>
      <c r="I839" s="171">
        <v>9</v>
      </c>
      <c r="J839" s="73">
        <f t="shared" si="107"/>
        <v>3.3670033670033669E-3</v>
      </c>
      <c r="K839" s="69">
        <v>2369</v>
      </c>
      <c r="L839" s="74">
        <f t="shared" si="108"/>
        <v>0.88627010849233068</v>
      </c>
      <c r="M839" s="72">
        <v>232</v>
      </c>
      <c r="N839" s="40">
        <f t="shared" si="103"/>
        <v>8.6793864571642343E-2</v>
      </c>
      <c r="O839" s="72">
        <v>16</v>
      </c>
      <c r="P839" s="40">
        <f t="shared" si="104"/>
        <v>5.985783763561541E-3</v>
      </c>
      <c r="Q839" s="72">
        <v>15</v>
      </c>
      <c r="R839" s="40">
        <f t="shared" si="105"/>
        <v>5.6116722783389446E-3</v>
      </c>
      <c r="S839" s="72">
        <v>41</v>
      </c>
      <c r="T839" s="73">
        <f t="shared" si="106"/>
        <v>1.5338570894126449E-2</v>
      </c>
      <c r="U839" s="42"/>
      <c r="V839" s="42"/>
      <c r="W839" s="42"/>
    </row>
    <row r="840" spans="2:23" ht="12.75">
      <c r="B840" s="69" t="s">
        <v>1001</v>
      </c>
      <c r="C840" s="119" t="str">
        <f>VLOOKUP(B840,[1]Sheet1!$A$2:$B$1929,2,FALSE)</f>
        <v>Major Skin Disorders Category 2, without CC</v>
      </c>
      <c r="D840" s="71">
        <v>1098</v>
      </c>
      <c r="E840" s="118">
        <v>4</v>
      </c>
      <c r="F840" s="40">
        <f t="shared" si="101"/>
        <v>3.6429872495446266E-3</v>
      </c>
      <c r="G840" s="72">
        <v>1</v>
      </c>
      <c r="H840" s="40">
        <f t="shared" si="102"/>
        <v>9.1074681238615665E-4</v>
      </c>
      <c r="I840" s="171">
        <v>3</v>
      </c>
      <c r="J840" s="73">
        <f t="shared" si="107"/>
        <v>2.7322404371584699E-3</v>
      </c>
      <c r="K840" s="69">
        <v>931</v>
      </c>
      <c r="L840" s="74">
        <f t="shared" si="108"/>
        <v>0.84790528233151186</v>
      </c>
      <c r="M840" s="72">
        <v>107</v>
      </c>
      <c r="N840" s="40">
        <f t="shared" si="103"/>
        <v>9.7449908925318768E-2</v>
      </c>
      <c r="O840" s="72">
        <v>14</v>
      </c>
      <c r="P840" s="40">
        <f t="shared" si="104"/>
        <v>1.2750455373406194E-2</v>
      </c>
      <c r="Q840" s="72">
        <v>7</v>
      </c>
      <c r="R840" s="40">
        <f t="shared" si="105"/>
        <v>6.375227686703097E-3</v>
      </c>
      <c r="S840" s="72">
        <v>39</v>
      </c>
      <c r="T840" s="73">
        <f t="shared" si="106"/>
        <v>3.5519125683060107E-2</v>
      </c>
      <c r="U840" s="42"/>
      <c r="V840" s="42"/>
      <c r="W840" s="42"/>
    </row>
    <row r="841" spans="2:23" ht="12.75">
      <c r="B841" s="69" t="s">
        <v>1002</v>
      </c>
      <c r="C841" s="119" t="str">
        <f>VLOOKUP(B841,[1]Sheet1!$A$2:$B$1929,2,FALSE)</f>
        <v>Major Skin Disorders Category 1, with Major CC</v>
      </c>
      <c r="D841" s="71">
        <v>684</v>
      </c>
      <c r="E841" s="118">
        <v>13</v>
      </c>
      <c r="F841" s="40">
        <f t="shared" si="101"/>
        <v>1.9005847953216373E-2</v>
      </c>
      <c r="G841" s="72">
        <v>11</v>
      </c>
      <c r="H841" s="40">
        <f t="shared" si="102"/>
        <v>1.6081871345029239E-2</v>
      </c>
      <c r="I841" s="171">
        <v>14</v>
      </c>
      <c r="J841" s="73">
        <f t="shared" si="107"/>
        <v>2.046783625730994E-2</v>
      </c>
      <c r="K841" s="69">
        <v>572</v>
      </c>
      <c r="L841" s="74">
        <f t="shared" si="108"/>
        <v>0.83625730994152048</v>
      </c>
      <c r="M841" s="72">
        <v>82</v>
      </c>
      <c r="N841" s="40">
        <f t="shared" si="103"/>
        <v>0.11988304093567251</v>
      </c>
      <c r="O841" s="72">
        <v>24</v>
      </c>
      <c r="P841" s="40">
        <f t="shared" si="104"/>
        <v>3.5087719298245612E-2</v>
      </c>
      <c r="Q841" s="72">
        <v>3</v>
      </c>
      <c r="R841" s="40">
        <f t="shared" si="105"/>
        <v>4.3859649122807015E-3</v>
      </c>
      <c r="S841" s="72">
        <v>3</v>
      </c>
      <c r="T841" s="73">
        <f t="shared" si="106"/>
        <v>4.3859649122807015E-3</v>
      </c>
      <c r="U841" s="42"/>
      <c r="V841" s="42"/>
      <c r="W841" s="42"/>
    </row>
    <row r="842" spans="2:23" ht="12.75">
      <c r="B842" s="69" t="s">
        <v>1003</v>
      </c>
      <c r="C842" s="119" t="str">
        <f>VLOOKUP(B842,[1]Sheet1!$A$2:$B$1929,2,FALSE)</f>
        <v>Major Skin Disorders Category 1, with Intermediate CC</v>
      </c>
      <c r="D842" s="71">
        <v>479</v>
      </c>
      <c r="E842" s="118">
        <v>7</v>
      </c>
      <c r="F842" s="40">
        <f t="shared" si="101"/>
        <v>1.4613778705636743E-2</v>
      </c>
      <c r="G842" s="72">
        <v>7</v>
      </c>
      <c r="H842" s="40">
        <f t="shared" si="102"/>
        <v>1.4613778705636743E-2</v>
      </c>
      <c r="I842" s="171">
        <v>2</v>
      </c>
      <c r="J842" s="73">
        <f t="shared" si="107"/>
        <v>4.1753653444676405E-3</v>
      </c>
      <c r="K842" s="69">
        <v>429</v>
      </c>
      <c r="L842" s="74">
        <f t="shared" si="108"/>
        <v>0.89561586638830892</v>
      </c>
      <c r="M842" s="72">
        <v>29</v>
      </c>
      <c r="N842" s="40">
        <f t="shared" si="103"/>
        <v>6.0542797494780795E-2</v>
      </c>
      <c r="O842" s="72">
        <v>12</v>
      </c>
      <c r="P842" s="40">
        <f t="shared" si="104"/>
        <v>2.5052192066805846E-2</v>
      </c>
      <c r="Q842" s="72">
        <v>5</v>
      </c>
      <c r="R842" s="40">
        <f t="shared" si="105"/>
        <v>1.0438413361169102E-2</v>
      </c>
      <c r="S842" s="72">
        <v>4</v>
      </c>
      <c r="T842" s="73">
        <f t="shared" si="106"/>
        <v>8.350730688935281E-3</v>
      </c>
      <c r="U842" s="42"/>
      <c r="V842" s="42"/>
      <c r="W842" s="42"/>
    </row>
    <row r="843" spans="2:23" ht="12.75">
      <c r="B843" s="69" t="s">
        <v>1004</v>
      </c>
      <c r="C843" s="119" t="str">
        <f>VLOOKUP(B843,[1]Sheet1!$A$2:$B$1929,2,FALSE)</f>
        <v>Major Skin Disorders Category 1, without CC</v>
      </c>
      <c r="D843" s="71">
        <v>786</v>
      </c>
      <c r="E843" s="118">
        <v>4</v>
      </c>
      <c r="F843" s="40">
        <f t="shared" ref="F843:F906" si="109">E843/$D843</f>
        <v>5.0890585241730284E-3</v>
      </c>
      <c r="G843" s="72">
        <v>3</v>
      </c>
      <c r="H843" s="40">
        <f t="shared" ref="H843:H906" si="110">G843/$D843</f>
        <v>3.8167938931297708E-3</v>
      </c>
      <c r="I843" s="171">
        <v>0</v>
      </c>
      <c r="J843" s="73">
        <f t="shared" si="107"/>
        <v>0</v>
      </c>
      <c r="K843" s="69">
        <v>758</v>
      </c>
      <c r="L843" s="74">
        <f t="shared" si="108"/>
        <v>0.96437659033078882</v>
      </c>
      <c r="M843" s="72">
        <v>11</v>
      </c>
      <c r="N843" s="40">
        <f t="shared" ref="N843:N906" si="111">M843/$D843</f>
        <v>1.3994910941475827E-2</v>
      </c>
      <c r="O843" s="72">
        <v>7</v>
      </c>
      <c r="P843" s="40">
        <f t="shared" ref="P843:P906" si="112">O843/$D843</f>
        <v>8.9058524173027988E-3</v>
      </c>
      <c r="Q843" s="72">
        <v>5</v>
      </c>
      <c r="R843" s="40">
        <f t="shared" ref="R843:R906" si="113">Q843/$D843</f>
        <v>6.3613231552162846E-3</v>
      </c>
      <c r="S843" s="72">
        <v>5</v>
      </c>
      <c r="T843" s="73">
        <f t="shared" ref="T843:T906" si="114">S843/$D843</f>
        <v>6.3613231552162846E-3</v>
      </c>
      <c r="U843" s="42"/>
      <c r="V843" s="42"/>
      <c r="W843" s="42"/>
    </row>
    <row r="844" spans="2:23" ht="12.75">
      <c r="B844" s="69" t="s">
        <v>1005</v>
      </c>
      <c r="C844" s="119" t="str">
        <f>VLOOKUP(B844,[1]Sheet1!$A$2:$B$1929,2,FALSE)</f>
        <v>Intermediate Skin Disorders Category 2, with Major CC</v>
      </c>
      <c r="D844" s="71">
        <v>47795</v>
      </c>
      <c r="E844" s="118">
        <v>238</v>
      </c>
      <c r="F844" s="40">
        <f t="shared" si="109"/>
        <v>4.9796003766084318E-3</v>
      </c>
      <c r="G844" s="72">
        <v>208</v>
      </c>
      <c r="H844" s="40">
        <f t="shared" si="110"/>
        <v>4.3519196568678736E-3</v>
      </c>
      <c r="I844" s="171">
        <v>362</v>
      </c>
      <c r="J844" s="73">
        <f t="shared" ref="J844:J907" si="115">I844/$D844</f>
        <v>7.574014018202741E-3</v>
      </c>
      <c r="K844" s="69">
        <v>45454</v>
      </c>
      <c r="L844" s="74">
        <f t="shared" si="108"/>
        <v>0.95101998116957842</v>
      </c>
      <c r="M844" s="72">
        <v>1823</v>
      </c>
      <c r="N844" s="40">
        <f t="shared" si="111"/>
        <v>3.8142065069567944E-2</v>
      </c>
      <c r="O844" s="72">
        <v>65</v>
      </c>
      <c r="P844" s="40">
        <f t="shared" si="112"/>
        <v>1.3599748927712104E-3</v>
      </c>
      <c r="Q844" s="72">
        <v>4</v>
      </c>
      <c r="R844" s="40">
        <f t="shared" si="113"/>
        <v>8.3690762632074482E-5</v>
      </c>
      <c r="S844" s="72">
        <v>449</v>
      </c>
      <c r="T844" s="73">
        <f t="shared" si="114"/>
        <v>9.3942881054503609E-3</v>
      </c>
      <c r="U844" s="42"/>
      <c r="V844" s="42"/>
      <c r="W844" s="42"/>
    </row>
    <row r="845" spans="2:23" ht="12.75">
      <c r="B845" s="69" t="s">
        <v>1006</v>
      </c>
      <c r="C845" s="119" t="str">
        <f>VLOOKUP(B845,[1]Sheet1!$A$2:$B$1929,2,FALSE)</f>
        <v>Intermediate Skin Disorders Category 2, with Intermediate CC</v>
      </c>
      <c r="D845" s="71">
        <v>21819</v>
      </c>
      <c r="E845" s="118">
        <v>111</v>
      </c>
      <c r="F845" s="40">
        <f t="shared" si="109"/>
        <v>5.0873092259040289E-3</v>
      </c>
      <c r="G845" s="72">
        <v>102</v>
      </c>
      <c r="H845" s="40">
        <f t="shared" si="110"/>
        <v>4.6748246940739721E-3</v>
      </c>
      <c r="I845" s="171">
        <v>92</v>
      </c>
      <c r="J845" s="73">
        <f t="shared" si="115"/>
        <v>4.2165085475961315E-3</v>
      </c>
      <c r="K845" s="69">
        <v>20916</v>
      </c>
      <c r="L845" s="74">
        <f t="shared" si="108"/>
        <v>0.95861405197305105</v>
      </c>
      <c r="M845" s="72">
        <v>755</v>
      </c>
      <c r="N845" s="40">
        <f t="shared" si="111"/>
        <v>3.4602869059076953E-2</v>
      </c>
      <c r="O845" s="72">
        <v>29</v>
      </c>
      <c r="P845" s="40">
        <f t="shared" si="112"/>
        <v>1.3291168247857373E-3</v>
      </c>
      <c r="Q845" s="72">
        <v>1</v>
      </c>
      <c r="R845" s="40">
        <f t="shared" si="113"/>
        <v>4.583161464778404E-5</v>
      </c>
      <c r="S845" s="72">
        <v>118</v>
      </c>
      <c r="T845" s="73">
        <f t="shared" si="114"/>
        <v>5.4081305284385166E-3</v>
      </c>
      <c r="U845" s="42"/>
      <c r="V845" s="42"/>
      <c r="W845" s="42"/>
    </row>
    <row r="846" spans="2:23" ht="12.75">
      <c r="B846" s="69" t="s">
        <v>1007</v>
      </c>
      <c r="C846" s="119" t="str">
        <f>VLOOKUP(B846,[1]Sheet1!$A$2:$B$1929,2,FALSE)</f>
        <v>Intermediate Skin Disorders Category 2, without CC</v>
      </c>
      <c r="D846" s="71">
        <v>14993</v>
      </c>
      <c r="E846" s="118">
        <v>59</v>
      </c>
      <c r="F846" s="40">
        <f t="shared" si="109"/>
        <v>3.935169745881411E-3</v>
      </c>
      <c r="G846" s="72">
        <v>51</v>
      </c>
      <c r="H846" s="40">
        <f t="shared" si="110"/>
        <v>3.4015874074568133E-3</v>
      </c>
      <c r="I846" s="171">
        <v>20</v>
      </c>
      <c r="J846" s="73">
        <f t="shared" si="115"/>
        <v>1.3339558460614953E-3</v>
      </c>
      <c r="K846" s="69">
        <v>14433</v>
      </c>
      <c r="L846" s="74">
        <f t="shared" si="108"/>
        <v>0.9626492363102781</v>
      </c>
      <c r="M846" s="72">
        <v>416</v>
      </c>
      <c r="N846" s="40">
        <f t="shared" si="111"/>
        <v>2.7746281598079105E-2</v>
      </c>
      <c r="O846" s="72">
        <v>24</v>
      </c>
      <c r="P846" s="40">
        <f t="shared" si="112"/>
        <v>1.6007470152737944E-3</v>
      </c>
      <c r="Q846" s="72">
        <v>18</v>
      </c>
      <c r="R846" s="40">
        <f t="shared" si="113"/>
        <v>1.2005602614553459E-3</v>
      </c>
      <c r="S846" s="72">
        <v>102</v>
      </c>
      <c r="T846" s="73">
        <f t="shared" si="114"/>
        <v>6.8031748149136265E-3</v>
      </c>
      <c r="U846" s="42"/>
      <c r="V846" s="42"/>
      <c r="W846" s="42"/>
    </row>
    <row r="847" spans="2:23" ht="12.75">
      <c r="B847" s="69" t="s">
        <v>1008</v>
      </c>
      <c r="C847" s="119" t="str">
        <f>VLOOKUP(B847,[1]Sheet1!$A$2:$B$1929,2,FALSE)</f>
        <v>Intermediate Skin Disorders Category 1, with Major CC</v>
      </c>
      <c r="D847" s="71">
        <v>12502</v>
      </c>
      <c r="E847" s="118">
        <v>120</v>
      </c>
      <c r="F847" s="40">
        <f t="shared" si="109"/>
        <v>9.5984642457206844E-3</v>
      </c>
      <c r="G847" s="72">
        <v>102</v>
      </c>
      <c r="H847" s="40">
        <f t="shared" si="110"/>
        <v>8.1586946088625812E-3</v>
      </c>
      <c r="I847" s="171">
        <v>172</v>
      </c>
      <c r="J847" s="73">
        <f t="shared" si="115"/>
        <v>1.3757798752199648E-2</v>
      </c>
      <c r="K847" s="69">
        <v>11649</v>
      </c>
      <c r="L847" s="74">
        <f t="shared" ref="L847:L910" si="116">K847/$D847</f>
        <v>0.93177091665333545</v>
      </c>
      <c r="M847" s="72">
        <v>742</v>
      </c>
      <c r="N847" s="40">
        <f t="shared" si="111"/>
        <v>5.9350503919372903E-2</v>
      </c>
      <c r="O847" s="72">
        <v>16</v>
      </c>
      <c r="P847" s="40">
        <f t="shared" si="112"/>
        <v>1.2797952327627579E-3</v>
      </c>
      <c r="Q847" s="72">
        <v>9</v>
      </c>
      <c r="R847" s="40">
        <f t="shared" si="113"/>
        <v>7.1988481842905137E-4</v>
      </c>
      <c r="S847" s="72">
        <v>86</v>
      </c>
      <c r="T847" s="73">
        <f t="shared" si="114"/>
        <v>6.878899376099824E-3</v>
      </c>
      <c r="U847" s="42"/>
      <c r="V847" s="42"/>
      <c r="W847" s="42"/>
    </row>
    <row r="848" spans="2:23" ht="12.75">
      <c r="B848" s="69" t="s">
        <v>1009</v>
      </c>
      <c r="C848" s="119" t="str">
        <f>VLOOKUP(B848,[1]Sheet1!$A$2:$B$1929,2,FALSE)</f>
        <v>Intermediate Skin Disorders Category 1, with Intermediate CC</v>
      </c>
      <c r="D848" s="71">
        <v>9030</v>
      </c>
      <c r="E848" s="118">
        <v>83</v>
      </c>
      <c r="F848" s="40">
        <f t="shared" si="109"/>
        <v>9.1915836101882607E-3</v>
      </c>
      <c r="G848" s="72">
        <v>76</v>
      </c>
      <c r="H848" s="40">
        <f t="shared" si="110"/>
        <v>8.4163898117386483E-3</v>
      </c>
      <c r="I848" s="171">
        <v>84</v>
      </c>
      <c r="J848" s="73">
        <f t="shared" si="115"/>
        <v>9.3023255813953487E-3</v>
      </c>
      <c r="K848" s="69">
        <v>8580</v>
      </c>
      <c r="L848" s="74">
        <f t="shared" si="116"/>
        <v>0.95016611295681064</v>
      </c>
      <c r="M848" s="72">
        <v>393</v>
      </c>
      <c r="N848" s="40">
        <f t="shared" si="111"/>
        <v>4.3521594684385385E-2</v>
      </c>
      <c r="O848" s="72">
        <v>11</v>
      </c>
      <c r="P848" s="40">
        <f t="shared" si="112"/>
        <v>1.2181616832779624E-3</v>
      </c>
      <c r="Q848" s="72">
        <v>11</v>
      </c>
      <c r="R848" s="40">
        <f t="shared" si="113"/>
        <v>1.2181616832779624E-3</v>
      </c>
      <c r="S848" s="72">
        <v>35</v>
      </c>
      <c r="T848" s="73">
        <f t="shared" si="114"/>
        <v>3.875968992248062E-3</v>
      </c>
      <c r="U848" s="42"/>
      <c r="V848" s="42"/>
      <c r="W848" s="42"/>
    </row>
    <row r="849" spans="2:23" ht="12.75">
      <c r="B849" s="69" t="s">
        <v>1010</v>
      </c>
      <c r="C849" s="119" t="str">
        <f>VLOOKUP(B849,[1]Sheet1!$A$2:$B$1929,2,FALSE)</f>
        <v>Intermediate Skin Disorders Category 1, without CC</v>
      </c>
      <c r="D849" s="71">
        <v>14775</v>
      </c>
      <c r="E849" s="118">
        <v>142</v>
      </c>
      <c r="F849" s="40">
        <f t="shared" si="109"/>
        <v>9.6108291032148893E-3</v>
      </c>
      <c r="G849" s="72">
        <v>139</v>
      </c>
      <c r="H849" s="40">
        <f t="shared" si="110"/>
        <v>9.4077834179357028E-3</v>
      </c>
      <c r="I849" s="171">
        <v>126</v>
      </c>
      <c r="J849" s="73">
        <f t="shared" si="115"/>
        <v>8.5279187817258878E-3</v>
      </c>
      <c r="K849" s="69">
        <v>13442</v>
      </c>
      <c r="L849" s="74">
        <f t="shared" si="116"/>
        <v>0.90978003384094752</v>
      </c>
      <c r="M849" s="72">
        <v>422</v>
      </c>
      <c r="N849" s="40">
        <f t="shared" si="111"/>
        <v>2.8561759729272419E-2</v>
      </c>
      <c r="O849" s="72">
        <v>15</v>
      </c>
      <c r="P849" s="40">
        <f t="shared" si="112"/>
        <v>1.0152284263959391E-3</v>
      </c>
      <c r="Q849" s="72">
        <v>8</v>
      </c>
      <c r="R849" s="40">
        <f t="shared" si="113"/>
        <v>5.4145516074450087E-4</v>
      </c>
      <c r="S849" s="72">
        <v>888</v>
      </c>
      <c r="T849" s="73">
        <f t="shared" si="114"/>
        <v>6.0101522842639594E-2</v>
      </c>
      <c r="U849" s="42"/>
      <c r="V849" s="42"/>
      <c r="W849" s="42"/>
    </row>
    <row r="850" spans="2:23" ht="12.75">
      <c r="B850" s="69" t="s">
        <v>1011</v>
      </c>
      <c r="C850" s="119" t="str">
        <f>VLOOKUP(B850,[1]Sheet1!$A$2:$B$1929,2,FALSE)</f>
        <v>Minor Skin Disorders Category 2, with Major CC</v>
      </c>
      <c r="D850" s="71">
        <v>3900</v>
      </c>
      <c r="E850" s="118">
        <v>47</v>
      </c>
      <c r="F850" s="40">
        <f t="shared" si="109"/>
        <v>1.2051282051282051E-2</v>
      </c>
      <c r="G850" s="72">
        <v>40</v>
      </c>
      <c r="H850" s="40">
        <f t="shared" si="110"/>
        <v>1.0256410256410256E-2</v>
      </c>
      <c r="I850" s="171">
        <v>18</v>
      </c>
      <c r="J850" s="73">
        <f t="shared" si="115"/>
        <v>4.6153846153846158E-3</v>
      </c>
      <c r="K850" s="69">
        <v>3598</v>
      </c>
      <c r="L850" s="74">
        <f t="shared" si="116"/>
        <v>0.92256410256410259</v>
      </c>
      <c r="M850" s="72">
        <v>249</v>
      </c>
      <c r="N850" s="40">
        <f t="shared" si="111"/>
        <v>6.3846153846153844E-2</v>
      </c>
      <c r="O850" s="72">
        <v>9</v>
      </c>
      <c r="P850" s="40">
        <f t="shared" si="112"/>
        <v>2.3076923076923079E-3</v>
      </c>
      <c r="Q850" s="72">
        <v>3</v>
      </c>
      <c r="R850" s="40">
        <f t="shared" si="113"/>
        <v>7.6923076923076923E-4</v>
      </c>
      <c r="S850" s="72">
        <v>41</v>
      </c>
      <c r="T850" s="73">
        <f t="shared" si="114"/>
        <v>1.0512820512820513E-2</v>
      </c>
      <c r="U850" s="42"/>
      <c r="V850" s="42"/>
      <c r="W850" s="42"/>
    </row>
    <row r="851" spans="2:23" ht="12.75">
      <c r="B851" s="69" t="s">
        <v>1012</v>
      </c>
      <c r="C851" s="119" t="str">
        <f>VLOOKUP(B851,[1]Sheet1!$A$2:$B$1929,2,FALSE)</f>
        <v>Minor Skin Disorders Category 2, with Intermediate CC</v>
      </c>
      <c r="D851" s="71">
        <v>4162</v>
      </c>
      <c r="E851" s="118">
        <v>29</v>
      </c>
      <c r="F851" s="40">
        <f t="shared" si="109"/>
        <v>6.9678039404132627E-3</v>
      </c>
      <c r="G851" s="72">
        <v>26</v>
      </c>
      <c r="H851" s="40">
        <f t="shared" si="110"/>
        <v>6.2469966362325808E-3</v>
      </c>
      <c r="I851" s="171">
        <v>13</v>
      </c>
      <c r="J851" s="73">
        <f t="shared" si="115"/>
        <v>3.1234983181162904E-3</v>
      </c>
      <c r="K851" s="69">
        <v>3896</v>
      </c>
      <c r="L851" s="74">
        <f t="shared" si="116"/>
        <v>0.93608841902931283</v>
      </c>
      <c r="M851" s="72">
        <v>233</v>
      </c>
      <c r="N851" s="40">
        <f t="shared" si="111"/>
        <v>5.5982700624699663E-2</v>
      </c>
      <c r="O851" s="72">
        <v>7</v>
      </c>
      <c r="P851" s="40">
        <f t="shared" si="112"/>
        <v>1.6818837097549255E-3</v>
      </c>
      <c r="Q851" s="72">
        <v>7</v>
      </c>
      <c r="R851" s="40">
        <f t="shared" si="113"/>
        <v>1.6818837097549255E-3</v>
      </c>
      <c r="S851" s="72">
        <v>19</v>
      </c>
      <c r="T851" s="73">
        <f t="shared" si="114"/>
        <v>4.5651129264776547E-3</v>
      </c>
      <c r="U851" s="42"/>
      <c r="V851" s="42"/>
      <c r="W851" s="42"/>
    </row>
    <row r="852" spans="2:23" ht="12.75">
      <c r="B852" s="69" t="s">
        <v>1013</v>
      </c>
      <c r="C852" s="119" t="str">
        <f>VLOOKUP(B852,[1]Sheet1!$A$2:$B$1929,2,FALSE)</f>
        <v>Minor Skin Disorders Category 2, without CC</v>
      </c>
      <c r="D852" s="71">
        <v>5205</v>
      </c>
      <c r="E852" s="118">
        <v>40</v>
      </c>
      <c r="F852" s="40">
        <f t="shared" si="109"/>
        <v>7.684918347742555E-3</v>
      </c>
      <c r="G852" s="72">
        <v>36</v>
      </c>
      <c r="H852" s="40">
        <f t="shared" si="110"/>
        <v>6.9164265129682996E-3</v>
      </c>
      <c r="I852" s="171">
        <v>9</v>
      </c>
      <c r="J852" s="73">
        <f t="shared" si="115"/>
        <v>1.7291066282420749E-3</v>
      </c>
      <c r="K852" s="69">
        <v>4899</v>
      </c>
      <c r="L852" s="74">
        <f t="shared" si="116"/>
        <v>0.94121037463976942</v>
      </c>
      <c r="M852" s="72">
        <v>235</v>
      </c>
      <c r="N852" s="40">
        <f t="shared" si="111"/>
        <v>4.5148895292987511E-2</v>
      </c>
      <c r="O852" s="72">
        <v>15</v>
      </c>
      <c r="P852" s="40">
        <f t="shared" si="112"/>
        <v>2.881844380403458E-3</v>
      </c>
      <c r="Q852" s="72">
        <v>23</v>
      </c>
      <c r="R852" s="40">
        <f t="shared" si="113"/>
        <v>4.4188280499519693E-3</v>
      </c>
      <c r="S852" s="72">
        <v>33</v>
      </c>
      <c r="T852" s="73">
        <f t="shared" si="114"/>
        <v>6.3400576368876083E-3</v>
      </c>
      <c r="U852" s="42"/>
      <c r="V852" s="42"/>
      <c r="W852" s="42"/>
    </row>
    <row r="853" spans="2:23" ht="12.75">
      <c r="B853" s="69" t="s">
        <v>1014</v>
      </c>
      <c r="C853" s="119" t="str">
        <f>VLOOKUP(B853,[1]Sheet1!$A$2:$B$1929,2,FALSE)</f>
        <v>Minor Skin Disorders Category 1, with CC</v>
      </c>
      <c r="D853" s="71">
        <v>5047</v>
      </c>
      <c r="E853" s="118">
        <v>41</v>
      </c>
      <c r="F853" s="40">
        <f t="shared" si="109"/>
        <v>8.1236378046364178E-3</v>
      </c>
      <c r="G853" s="72">
        <v>36</v>
      </c>
      <c r="H853" s="40">
        <f t="shared" si="110"/>
        <v>7.1329502674856351E-3</v>
      </c>
      <c r="I853" s="171">
        <v>18</v>
      </c>
      <c r="J853" s="73">
        <f t="shared" si="115"/>
        <v>3.5664751337428175E-3</v>
      </c>
      <c r="K853" s="69">
        <v>4718</v>
      </c>
      <c r="L853" s="74">
        <f t="shared" si="116"/>
        <v>0.93481276005547853</v>
      </c>
      <c r="M853" s="72">
        <v>285</v>
      </c>
      <c r="N853" s="40">
        <f t="shared" si="111"/>
        <v>5.646918961759461E-2</v>
      </c>
      <c r="O853" s="72">
        <v>7</v>
      </c>
      <c r="P853" s="40">
        <f t="shared" si="112"/>
        <v>1.3869625520110957E-3</v>
      </c>
      <c r="Q853" s="72">
        <v>4</v>
      </c>
      <c r="R853" s="40">
        <f t="shared" si="113"/>
        <v>7.9255002972062607E-4</v>
      </c>
      <c r="S853" s="72">
        <v>33</v>
      </c>
      <c r="T853" s="73">
        <f t="shared" si="114"/>
        <v>6.5385377451951656E-3</v>
      </c>
      <c r="U853" s="42"/>
      <c r="V853" s="42"/>
      <c r="W853" s="42"/>
    </row>
    <row r="854" spans="2:23" ht="12.75">
      <c r="B854" s="69" t="s">
        <v>1015</v>
      </c>
      <c r="C854" s="119" t="str">
        <f>VLOOKUP(B854,[1]Sheet1!$A$2:$B$1929,2,FALSE)</f>
        <v>Minor Skin Disorders Category 1, without CC</v>
      </c>
      <c r="D854" s="71">
        <v>5707</v>
      </c>
      <c r="E854" s="118">
        <v>42</v>
      </c>
      <c r="F854" s="40">
        <f t="shared" si="109"/>
        <v>7.3593832135973366E-3</v>
      </c>
      <c r="G854" s="72">
        <v>35</v>
      </c>
      <c r="H854" s="40">
        <f t="shared" si="110"/>
        <v>6.1328193446644474E-3</v>
      </c>
      <c r="I854" s="171">
        <v>1</v>
      </c>
      <c r="J854" s="73">
        <f t="shared" si="115"/>
        <v>1.7522340984755565E-4</v>
      </c>
      <c r="K854" s="69">
        <v>5383</v>
      </c>
      <c r="L854" s="74">
        <f t="shared" si="116"/>
        <v>0.94322761520939202</v>
      </c>
      <c r="M854" s="72">
        <v>268</v>
      </c>
      <c r="N854" s="40">
        <f t="shared" si="111"/>
        <v>4.6959873839144912E-2</v>
      </c>
      <c r="O854" s="72">
        <v>31</v>
      </c>
      <c r="P854" s="40">
        <f t="shared" si="112"/>
        <v>5.4319257052742242E-3</v>
      </c>
      <c r="Q854" s="72">
        <v>3</v>
      </c>
      <c r="R854" s="40">
        <f t="shared" si="113"/>
        <v>5.2567022954266688E-4</v>
      </c>
      <c r="S854" s="72">
        <v>22</v>
      </c>
      <c r="T854" s="73">
        <f t="shared" si="114"/>
        <v>3.8549150166462239E-3</v>
      </c>
      <c r="U854" s="42"/>
      <c r="V854" s="42"/>
      <c r="W854" s="42"/>
    </row>
    <row r="855" spans="2:23" ht="12.75">
      <c r="B855" s="69" t="s">
        <v>1016</v>
      </c>
      <c r="C855" s="119" t="str">
        <f>VLOOKUP(B855,[1]Sheet1!$A$2:$B$1929,2,FALSE)</f>
        <v>Parathyroid Procedures with CC</v>
      </c>
      <c r="D855" s="71">
        <v>2113</v>
      </c>
      <c r="E855" s="118">
        <v>33</v>
      </c>
      <c r="F855" s="40">
        <f t="shared" si="109"/>
        <v>1.5617605300520587E-2</v>
      </c>
      <c r="G855" s="72">
        <v>31</v>
      </c>
      <c r="H855" s="40">
        <f t="shared" si="110"/>
        <v>1.4671083767155703E-2</v>
      </c>
      <c r="I855" s="171">
        <v>302</v>
      </c>
      <c r="J855" s="73">
        <f t="shared" si="115"/>
        <v>0.1429247515380975</v>
      </c>
      <c r="K855" s="69">
        <v>2031</v>
      </c>
      <c r="L855" s="74">
        <f t="shared" si="116"/>
        <v>0.96119261713203974</v>
      </c>
      <c r="M855" s="72">
        <v>58</v>
      </c>
      <c r="N855" s="40">
        <f t="shared" si="111"/>
        <v>2.7449124467581638E-2</v>
      </c>
      <c r="O855" s="72">
        <v>17</v>
      </c>
      <c r="P855" s="40">
        <f t="shared" si="112"/>
        <v>8.0454330336015151E-3</v>
      </c>
      <c r="Q855" s="72">
        <v>1</v>
      </c>
      <c r="R855" s="40">
        <f t="shared" si="113"/>
        <v>4.7326076668244201E-4</v>
      </c>
      <c r="S855" s="72">
        <v>6</v>
      </c>
      <c r="T855" s="73">
        <f t="shared" si="114"/>
        <v>2.8395646000946521E-3</v>
      </c>
      <c r="U855" s="42"/>
      <c r="V855" s="42"/>
      <c r="W855" s="42"/>
    </row>
    <row r="856" spans="2:23" ht="12.75">
      <c r="B856" s="69" t="s">
        <v>1017</v>
      </c>
      <c r="C856" s="119" t="str">
        <f>VLOOKUP(B856,[1]Sheet1!$A$2:$B$1929,2,FALSE)</f>
        <v>Parathyroid Procedures without CC</v>
      </c>
      <c r="D856" s="71">
        <v>1135</v>
      </c>
      <c r="E856" s="118">
        <v>16</v>
      </c>
      <c r="F856" s="40">
        <f t="shared" si="109"/>
        <v>1.4096916299559472E-2</v>
      </c>
      <c r="G856" s="72">
        <v>16</v>
      </c>
      <c r="H856" s="40">
        <f t="shared" si="110"/>
        <v>1.4096916299559472E-2</v>
      </c>
      <c r="I856" s="171">
        <v>147</v>
      </c>
      <c r="J856" s="73">
        <f t="shared" si="115"/>
        <v>0.12951541850220263</v>
      </c>
      <c r="K856" s="69">
        <v>1094</v>
      </c>
      <c r="L856" s="74">
        <f t="shared" si="116"/>
        <v>0.96387665198237882</v>
      </c>
      <c r="M856" s="72">
        <v>31</v>
      </c>
      <c r="N856" s="40">
        <f t="shared" si="111"/>
        <v>2.7312775330396475E-2</v>
      </c>
      <c r="O856" s="72">
        <v>1</v>
      </c>
      <c r="P856" s="40">
        <f t="shared" si="112"/>
        <v>8.81057268722467E-4</v>
      </c>
      <c r="Q856" s="72">
        <v>0</v>
      </c>
      <c r="R856" s="40">
        <f t="shared" si="113"/>
        <v>0</v>
      </c>
      <c r="S856" s="72">
        <v>9</v>
      </c>
      <c r="T856" s="73">
        <f t="shared" si="114"/>
        <v>7.9295154185022032E-3</v>
      </c>
      <c r="U856" s="42"/>
      <c r="V856" s="42"/>
      <c r="W856" s="42"/>
    </row>
    <row r="857" spans="2:23" ht="12.75">
      <c r="B857" s="69" t="s">
        <v>1018</v>
      </c>
      <c r="C857" s="119" t="str">
        <f>VLOOKUP(B857,[1]Sheet1!$A$2:$B$1929,2,FALSE)</f>
        <v>Adrenal Procedures</v>
      </c>
      <c r="D857" s="71">
        <v>975</v>
      </c>
      <c r="E857" s="118">
        <v>146</v>
      </c>
      <c r="F857" s="40">
        <f t="shared" si="109"/>
        <v>0.14974358974358976</v>
      </c>
      <c r="G857" s="72">
        <v>142</v>
      </c>
      <c r="H857" s="40">
        <f t="shared" si="110"/>
        <v>0.14564102564102563</v>
      </c>
      <c r="I857" s="171">
        <v>323</v>
      </c>
      <c r="J857" s="73">
        <f t="shared" si="115"/>
        <v>0.33128205128205129</v>
      </c>
      <c r="K857" s="69">
        <v>912</v>
      </c>
      <c r="L857" s="74">
        <f t="shared" si="116"/>
        <v>0.93538461538461537</v>
      </c>
      <c r="M857" s="72">
        <v>37</v>
      </c>
      <c r="N857" s="40">
        <f t="shared" si="111"/>
        <v>3.7948717948717951E-2</v>
      </c>
      <c r="O857" s="72">
        <v>16</v>
      </c>
      <c r="P857" s="40">
        <f t="shared" si="112"/>
        <v>1.641025641025641E-2</v>
      </c>
      <c r="Q857" s="72">
        <v>6</v>
      </c>
      <c r="R857" s="40">
        <f t="shared" si="113"/>
        <v>6.1538461538461538E-3</v>
      </c>
      <c r="S857" s="72">
        <v>4</v>
      </c>
      <c r="T857" s="73">
        <f t="shared" si="114"/>
        <v>4.1025641025641026E-3</v>
      </c>
      <c r="U857" s="42"/>
      <c r="V857" s="42"/>
      <c r="W857" s="42"/>
    </row>
    <row r="858" spans="2:23" ht="12.75">
      <c r="B858" s="69" t="s">
        <v>1019</v>
      </c>
      <c r="C858" s="119" t="str">
        <f>VLOOKUP(B858,[1]Sheet1!$A$2:$B$1929,2,FALSE)</f>
        <v>Anterior Pituitary Disorders with CC</v>
      </c>
      <c r="D858" s="71">
        <v>1878</v>
      </c>
      <c r="E858" s="118">
        <v>23</v>
      </c>
      <c r="F858" s="40">
        <f t="shared" si="109"/>
        <v>1.2247071352502662E-2</v>
      </c>
      <c r="G858" s="72">
        <v>21</v>
      </c>
      <c r="H858" s="40">
        <f t="shared" si="110"/>
        <v>1.1182108626198083E-2</v>
      </c>
      <c r="I858" s="171">
        <v>838</v>
      </c>
      <c r="J858" s="73">
        <f t="shared" si="115"/>
        <v>0.44621938232161873</v>
      </c>
      <c r="K858" s="69">
        <v>1639</v>
      </c>
      <c r="L858" s="74">
        <f t="shared" si="116"/>
        <v>0.8727369542066028</v>
      </c>
      <c r="M858" s="72">
        <v>195</v>
      </c>
      <c r="N858" s="40">
        <f t="shared" si="111"/>
        <v>0.10383386581469649</v>
      </c>
      <c r="O858" s="72">
        <v>25</v>
      </c>
      <c r="P858" s="40">
        <f t="shared" si="112"/>
        <v>1.3312034078807242E-2</v>
      </c>
      <c r="Q858" s="72">
        <v>6</v>
      </c>
      <c r="R858" s="40">
        <f t="shared" si="113"/>
        <v>3.1948881789137379E-3</v>
      </c>
      <c r="S858" s="72">
        <v>13</v>
      </c>
      <c r="T858" s="73">
        <f t="shared" si="114"/>
        <v>6.9222577209797657E-3</v>
      </c>
      <c r="U858" s="42"/>
      <c r="V858" s="42"/>
      <c r="W858" s="42"/>
    </row>
    <row r="859" spans="2:23" ht="12.75">
      <c r="B859" s="69" t="s">
        <v>1020</v>
      </c>
      <c r="C859" s="119" t="str">
        <f>VLOOKUP(B859,[1]Sheet1!$A$2:$B$1929,2,FALSE)</f>
        <v>Anterior Pituitary Disorders without CC</v>
      </c>
      <c r="D859" s="71">
        <v>2699</v>
      </c>
      <c r="E859" s="118">
        <v>14</v>
      </c>
      <c r="F859" s="40">
        <f t="shared" si="109"/>
        <v>5.1871063356798818E-3</v>
      </c>
      <c r="G859" s="72">
        <v>14</v>
      </c>
      <c r="H859" s="40">
        <f t="shared" si="110"/>
        <v>5.1871063356798818E-3</v>
      </c>
      <c r="I859" s="171">
        <v>1379</v>
      </c>
      <c r="J859" s="73">
        <f t="shared" si="115"/>
        <v>0.51092997406446827</v>
      </c>
      <c r="K859" s="69">
        <v>2537</v>
      </c>
      <c r="L859" s="74">
        <f t="shared" si="116"/>
        <v>0.9399777695442757</v>
      </c>
      <c r="M859" s="72">
        <v>150</v>
      </c>
      <c r="N859" s="40">
        <f t="shared" si="111"/>
        <v>5.5576139310855872E-2</v>
      </c>
      <c r="O859" s="72">
        <v>8</v>
      </c>
      <c r="P859" s="40">
        <f t="shared" si="112"/>
        <v>2.9640607632456465E-3</v>
      </c>
      <c r="Q859" s="72">
        <v>1</v>
      </c>
      <c r="R859" s="40">
        <f t="shared" si="113"/>
        <v>3.7050759540570581E-4</v>
      </c>
      <c r="S859" s="72">
        <v>3</v>
      </c>
      <c r="T859" s="73">
        <f t="shared" si="114"/>
        <v>1.1115227862171174E-3</v>
      </c>
      <c r="U859" s="42"/>
      <c r="V859" s="42"/>
      <c r="W859" s="42"/>
    </row>
    <row r="860" spans="2:23" ht="12.75">
      <c r="B860" s="69" t="s">
        <v>1021</v>
      </c>
      <c r="C860" s="119" t="str">
        <f>VLOOKUP(B860,[1]Sheet1!$A$2:$B$1929,2,FALSE)</f>
        <v>Non-Pituitary Neoplasia and Hypoplasia, with CC</v>
      </c>
      <c r="D860" s="71">
        <v>3046</v>
      </c>
      <c r="E860" s="118">
        <v>743</v>
      </c>
      <c r="F860" s="40">
        <f t="shared" si="109"/>
        <v>0.24392646093237033</v>
      </c>
      <c r="G860" s="72">
        <v>695</v>
      </c>
      <c r="H860" s="40">
        <f t="shared" si="110"/>
        <v>0.22816808929743926</v>
      </c>
      <c r="I860" s="171">
        <v>1359</v>
      </c>
      <c r="J860" s="73">
        <f t="shared" si="115"/>
        <v>0.44615889691398558</v>
      </c>
      <c r="K860" s="69">
        <v>2567</v>
      </c>
      <c r="L860" s="74">
        <f t="shared" si="116"/>
        <v>0.84274458305975053</v>
      </c>
      <c r="M860" s="72">
        <v>345</v>
      </c>
      <c r="N860" s="40">
        <f t="shared" si="111"/>
        <v>0.11326329612606698</v>
      </c>
      <c r="O860" s="72">
        <v>110</v>
      </c>
      <c r="P860" s="40">
        <f t="shared" si="112"/>
        <v>3.6112934996717007E-2</v>
      </c>
      <c r="Q860" s="72">
        <v>5</v>
      </c>
      <c r="R860" s="40">
        <f t="shared" si="113"/>
        <v>1.6414970453053185E-3</v>
      </c>
      <c r="S860" s="72">
        <v>19</v>
      </c>
      <c r="T860" s="73">
        <f t="shared" si="114"/>
        <v>6.2376887721602098E-3</v>
      </c>
      <c r="U860" s="42"/>
      <c r="V860" s="42"/>
      <c r="W860" s="42"/>
    </row>
    <row r="861" spans="2:23" ht="12.75">
      <c r="B861" s="69" t="s">
        <v>1022</v>
      </c>
      <c r="C861" s="119" t="str">
        <f>VLOOKUP(B861,[1]Sheet1!$A$2:$B$1929,2,FALSE)</f>
        <v>Non-Pituitary Neoplasia and Hypoplasia, without CC</v>
      </c>
      <c r="D861" s="71">
        <v>2735</v>
      </c>
      <c r="E861" s="118">
        <v>1352</v>
      </c>
      <c r="F861" s="40">
        <f t="shared" si="109"/>
        <v>0.49433272394881173</v>
      </c>
      <c r="G861" s="72">
        <v>1225</v>
      </c>
      <c r="H861" s="40">
        <f t="shared" si="110"/>
        <v>0.44789762340036565</v>
      </c>
      <c r="I861" s="171">
        <v>1982</v>
      </c>
      <c r="J861" s="73">
        <f t="shared" si="115"/>
        <v>0.72468007312614258</v>
      </c>
      <c r="K861" s="69">
        <v>2417</v>
      </c>
      <c r="L861" s="74">
        <f t="shared" si="116"/>
        <v>0.88372943327239484</v>
      </c>
      <c r="M861" s="72">
        <v>237</v>
      </c>
      <c r="N861" s="40">
        <f t="shared" si="111"/>
        <v>8.6654478976234003E-2</v>
      </c>
      <c r="O861" s="72">
        <v>55</v>
      </c>
      <c r="P861" s="40">
        <f t="shared" si="112"/>
        <v>2.0109689213893969E-2</v>
      </c>
      <c r="Q861" s="72">
        <v>1</v>
      </c>
      <c r="R861" s="40">
        <f t="shared" si="113"/>
        <v>3.6563071297989033E-4</v>
      </c>
      <c r="S861" s="72">
        <v>25</v>
      </c>
      <c r="T861" s="73">
        <f t="shared" si="114"/>
        <v>9.140767824497258E-3</v>
      </c>
      <c r="U861" s="42"/>
      <c r="V861" s="42"/>
      <c r="W861" s="42"/>
    </row>
    <row r="862" spans="2:23" ht="12.75">
      <c r="B862" s="69" t="s">
        <v>1023</v>
      </c>
      <c r="C862" s="119" t="str">
        <f>VLOOKUP(B862,[1]Sheet1!$A$2:$B$1929,2,FALSE)</f>
        <v>Non-Surgical Thyroid Disorders</v>
      </c>
      <c r="D862" s="71">
        <v>5150</v>
      </c>
      <c r="E862" s="118">
        <v>39</v>
      </c>
      <c r="F862" s="40">
        <f t="shared" si="109"/>
        <v>7.5728155339805829E-3</v>
      </c>
      <c r="G862" s="72">
        <v>35</v>
      </c>
      <c r="H862" s="40">
        <f t="shared" si="110"/>
        <v>6.7961165048543689E-3</v>
      </c>
      <c r="I862" s="171">
        <v>32</v>
      </c>
      <c r="J862" s="73">
        <f t="shared" si="115"/>
        <v>6.2135922330097092E-3</v>
      </c>
      <c r="K862" s="69">
        <v>4625</v>
      </c>
      <c r="L862" s="74">
        <f t="shared" si="116"/>
        <v>0.89805825242718451</v>
      </c>
      <c r="M862" s="72">
        <v>479</v>
      </c>
      <c r="N862" s="40">
        <f t="shared" si="111"/>
        <v>9.3009708737864072E-2</v>
      </c>
      <c r="O862" s="72">
        <v>18</v>
      </c>
      <c r="P862" s="40">
        <f t="shared" si="112"/>
        <v>3.4951456310679612E-3</v>
      </c>
      <c r="Q862" s="72">
        <v>0</v>
      </c>
      <c r="R862" s="40">
        <f t="shared" si="113"/>
        <v>0</v>
      </c>
      <c r="S862" s="72">
        <v>28</v>
      </c>
      <c r="T862" s="73">
        <f t="shared" si="114"/>
        <v>5.4368932038834951E-3</v>
      </c>
      <c r="U862" s="42"/>
      <c r="V862" s="42"/>
      <c r="W862" s="42"/>
    </row>
    <row r="863" spans="2:23" ht="12.75">
      <c r="B863" s="69" t="s">
        <v>1024</v>
      </c>
      <c r="C863" s="119" t="str">
        <f>VLOOKUP(B863,[1]Sheet1!$A$2:$B$1929,2,FALSE)</f>
        <v>Other Endocrine Disorders</v>
      </c>
      <c r="D863" s="71">
        <v>6656</v>
      </c>
      <c r="E863" s="118">
        <v>43</v>
      </c>
      <c r="F863" s="40">
        <f t="shared" si="109"/>
        <v>6.4603365384615381E-3</v>
      </c>
      <c r="G863" s="72">
        <v>41</v>
      </c>
      <c r="H863" s="40">
        <f t="shared" si="110"/>
        <v>6.159855769230769E-3</v>
      </c>
      <c r="I863" s="171">
        <v>23</v>
      </c>
      <c r="J863" s="73">
        <f t="shared" si="115"/>
        <v>3.455528846153846E-3</v>
      </c>
      <c r="K863" s="69">
        <v>6085</v>
      </c>
      <c r="L863" s="74">
        <f t="shared" si="116"/>
        <v>0.91421274038461542</v>
      </c>
      <c r="M863" s="72">
        <v>543</v>
      </c>
      <c r="N863" s="40">
        <f t="shared" si="111"/>
        <v>8.1580528846153841E-2</v>
      </c>
      <c r="O863" s="72">
        <v>5</v>
      </c>
      <c r="P863" s="40">
        <f t="shared" si="112"/>
        <v>7.5120192307692312E-4</v>
      </c>
      <c r="Q863" s="72">
        <v>2</v>
      </c>
      <c r="R863" s="40">
        <f t="shared" si="113"/>
        <v>3.0048076923076925E-4</v>
      </c>
      <c r="S863" s="72">
        <v>21</v>
      </c>
      <c r="T863" s="73">
        <f t="shared" si="114"/>
        <v>3.155048076923077E-3</v>
      </c>
      <c r="U863" s="42"/>
      <c r="V863" s="42"/>
      <c r="W863" s="42"/>
    </row>
    <row r="864" spans="2:23" ht="12.75">
      <c r="B864" s="69" t="s">
        <v>1025</v>
      </c>
      <c r="C864" s="119" t="str">
        <f>VLOOKUP(B864,[1]Sheet1!$A$2:$B$1929,2,FALSE)</f>
        <v>Thyroid Procedures with CC</v>
      </c>
      <c r="D864" s="71">
        <v>3921</v>
      </c>
      <c r="E864" s="118">
        <v>127</v>
      </c>
      <c r="F864" s="40">
        <f t="shared" si="109"/>
        <v>3.2389696505993368E-2</v>
      </c>
      <c r="G864" s="72">
        <v>121</v>
      </c>
      <c r="H864" s="40">
        <f t="shared" si="110"/>
        <v>3.0859474623820455E-2</v>
      </c>
      <c r="I864" s="171">
        <v>973</v>
      </c>
      <c r="J864" s="73">
        <f t="shared" si="115"/>
        <v>0.24815098189237439</v>
      </c>
      <c r="K864" s="69">
        <v>3725</v>
      </c>
      <c r="L864" s="74">
        <f t="shared" si="116"/>
        <v>0.95001275184901812</v>
      </c>
      <c r="M864" s="72">
        <v>109</v>
      </c>
      <c r="N864" s="40">
        <f t="shared" si="111"/>
        <v>2.7799030859474622E-2</v>
      </c>
      <c r="O864" s="72">
        <v>57</v>
      </c>
      <c r="P864" s="40">
        <f t="shared" si="112"/>
        <v>1.4537107880642693E-2</v>
      </c>
      <c r="Q864" s="72">
        <v>10</v>
      </c>
      <c r="R864" s="40">
        <f t="shared" si="113"/>
        <v>2.550369803621525E-3</v>
      </c>
      <c r="S864" s="72">
        <v>20</v>
      </c>
      <c r="T864" s="73">
        <f t="shared" si="114"/>
        <v>5.1007396072430501E-3</v>
      </c>
      <c r="U864" s="42"/>
      <c r="V864" s="42"/>
      <c r="W864" s="42"/>
    </row>
    <row r="865" spans="2:23" ht="12.75">
      <c r="B865" s="69" t="s">
        <v>1026</v>
      </c>
      <c r="C865" s="119" t="str">
        <f>VLOOKUP(B865,[1]Sheet1!$A$2:$B$1929,2,FALSE)</f>
        <v>Thyroid Procedures without CC</v>
      </c>
      <c r="D865" s="71">
        <v>8138</v>
      </c>
      <c r="E865" s="118">
        <v>260</v>
      </c>
      <c r="F865" s="40">
        <f t="shared" si="109"/>
        <v>3.1948881789137379E-2</v>
      </c>
      <c r="G865" s="72">
        <v>259</v>
      </c>
      <c r="H865" s="40">
        <f t="shared" si="110"/>
        <v>3.1826001474563777E-2</v>
      </c>
      <c r="I865" s="171">
        <v>1655</v>
      </c>
      <c r="J865" s="73">
        <f t="shared" si="115"/>
        <v>0.2033669206193168</v>
      </c>
      <c r="K865" s="69">
        <v>7893</v>
      </c>
      <c r="L865" s="74">
        <f t="shared" si="116"/>
        <v>0.96989432292946665</v>
      </c>
      <c r="M865" s="72">
        <v>140</v>
      </c>
      <c r="N865" s="40">
        <f t="shared" si="111"/>
        <v>1.7203244040304742E-2</v>
      </c>
      <c r="O865" s="72">
        <v>7</v>
      </c>
      <c r="P865" s="40">
        <f t="shared" si="112"/>
        <v>8.6016220201523715E-4</v>
      </c>
      <c r="Q865" s="72">
        <v>0</v>
      </c>
      <c r="R865" s="40">
        <f t="shared" si="113"/>
        <v>0</v>
      </c>
      <c r="S865" s="72">
        <v>98</v>
      </c>
      <c r="T865" s="73">
        <f t="shared" si="114"/>
        <v>1.204227082821332E-2</v>
      </c>
      <c r="U865" s="42"/>
      <c r="V865" s="42"/>
      <c r="W865" s="42"/>
    </row>
    <row r="866" spans="2:23" ht="12.75">
      <c r="B866" s="69" t="s">
        <v>1027</v>
      </c>
      <c r="C866" s="119" t="str">
        <f>VLOOKUP(B866,[1]Sheet1!$A$2:$B$1929,2,FALSE)</f>
        <v>Diabetes with Hypoglycaemic Disorders, 70 years and over</v>
      </c>
      <c r="D866" s="71">
        <v>11047</v>
      </c>
      <c r="E866" s="118">
        <v>20</v>
      </c>
      <c r="F866" s="40">
        <f t="shared" si="109"/>
        <v>1.8104462750067891E-3</v>
      </c>
      <c r="G866" s="72">
        <v>19</v>
      </c>
      <c r="H866" s="40">
        <f t="shared" si="110"/>
        <v>1.7199239612564498E-3</v>
      </c>
      <c r="I866" s="171">
        <v>25</v>
      </c>
      <c r="J866" s="73">
        <f t="shared" si="115"/>
        <v>2.2630578437584864E-3</v>
      </c>
      <c r="K866" s="69">
        <v>10537</v>
      </c>
      <c r="L866" s="74">
        <f t="shared" si="116"/>
        <v>0.95383361998732685</v>
      </c>
      <c r="M866" s="72">
        <v>460</v>
      </c>
      <c r="N866" s="40">
        <f t="shared" si="111"/>
        <v>4.1640264325156148E-2</v>
      </c>
      <c r="O866" s="72">
        <v>6</v>
      </c>
      <c r="P866" s="40">
        <f t="shared" si="112"/>
        <v>5.4313388250203673E-4</v>
      </c>
      <c r="Q866" s="72">
        <v>3</v>
      </c>
      <c r="R866" s="40">
        <f t="shared" si="113"/>
        <v>2.7156694125101837E-4</v>
      </c>
      <c r="S866" s="72">
        <v>41</v>
      </c>
      <c r="T866" s="73">
        <f t="shared" si="114"/>
        <v>3.7114148637639177E-3</v>
      </c>
      <c r="U866" s="42"/>
      <c r="V866" s="42"/>
      <c r="W866" s="42"/>
    </row>
    <row r="867" spans="2:23" ht="12.75">
      <c r="B867" s="69" t="s">
        <v>1028</v>
      </c>
      <c r="C867" s="119" t="str">
        <f>VLOOKUP(B867,[1]Sheet1!$A$2:$B$1929,2,FALSE)</f>
        <v>Diabetes with Hypoglycaemic Disorders, 69 years and under</v>
      </c>
      <c r="D867" s="71">
        <v>5700</v>
      </c>
      <c r="E867" s="118">
        <v>19</v>
      </c>
      <c r="F867" s="40">
        <f t="shared" si="109"/>
        <v>3.3333333333333335E-3</v>
      </c>
      <c r="G867" s="72">
        <v>18</v>
      </c>
      <c r="H867" s="40">
        <f t="shared" si="110"/>
        <v>3.1578947368421052E-3</v>
      </c>
      <c r="I867" s="171">
        <v>36</v>
      </c>
      <c r="J867" s="73">
        <f t="shared" si="115"/>
        <v>6.3157894736842104E-3</v>
      </c>
      <c r="K867" s="69">
        <v>5381</v>
      </c>
      <c r="L867" s="74">
        <f t="shared" si="116"/>
        <v>0.94403508771929823</v>
      </c>
      <c r="M867" s="72">
        <v>269</v>
      </c>
      <c r="N867" s="40">
        <f t="shared" si="111"/>
        <v>4.7192982456140349E-2</v>
      </c>
      <c r="O867" s="72">
        <v>15</v>
      </c>
      <c r="P867" s="40">
        <f t="shared" si="112"/>
        <v>2.631578947368421E-3</v>
      </c>
      <c r="Q867" s="72">
        <v>11</v>
      </c>
      <c r="R867" s="40">
        <f t="shared" si="113"/>
        <v>1.9298245614035089E-3</v>
      </c>
      <c r="S867" s="72">
        <v>24</v>
      </c>
      <c r="T867" s="73">
        <f t="shared" si="114"/>
        <v>4.2105263157894736E-3</v>
      </c>
      <c r="U867" s="42"/>
      <c r="V867" s="42"/>
      <c r="W867" s="42"/>
    </row>
    <row r="868" spans="2:23" ht="12.75">
      <c r="B868" s="69" t="s">
        <v>1029</v>
      </c>
      <c r="C868" s="119" t="str">
        <f>VLOOKUP(B868,[1]Sheet1!$A$2:$B$1929,2,FALSE)</f>
        <v>Diabetes with Hyperglycaemic Disorders, 70 years and over with Major CC</v>
      </c>
      <c r="D868" s="71">
        <v>3756</v>
      </c>
      <c r="E868" s="118">
        <v>7</v>
      </c>
      <c r="F868" s="40">
        <f t="shared" si="109"/>
        <v>1.8636847710330139E-3</v>
      </c>
      <c r="G868" s="72">
        <v>6</v>
      </c>
      <c r="H868" s="40">
        <f t="shared" si="110"/>
        <v>1.5974440894568689E-3</v>
      </c>
      <c r="I868" s="171">
        <v>30</v>
      </c>
      <c r="J868" s="73">
        <f t="shared" si="115"/>
        <v>7.9872204472843447E-3</v>
      </c>
      <c r="K868" s="69">
        <v>3329</v>
      </c>
      <c r="L868" s="74">
        <f t="shared" si="116"/>
        <v>0.88631522896698611</v>
      </c>
      <c r="M868" s="72">
        <v>352</v>
      </c>
      <c r="N868" s="40">
        <f t="shared" si="111"/>
        <v>9.3716719914802987E-2</v>
      </c>
      <c r="O868" s="72">
        <v>28</v>
      </c>
      <c r="P868" s="40">
        <f t="shared" si="112"/>
        <v>7.4547390841320556E-3</v>
      </c>
      <c r="Q868" s="72">
        <v>6</v>
      </c>
      <c r="R868" s="40">
        <f t="shared" si="113"/>
        <v>1.5974440894568689E-3</v>
      </c>
      <c r="S868" s="72">
        <v>41</v>
      </c>
      <c r="T868" s="73">
        <f t="shared" si="114"/>
        <v>1.0915867944621939E-2</v>
      </c>
      <c r="U868" s="42"/>
      <c r="V868" s="42"/>
      <c r="W868" s="42"/>
    </row>
    <row r="869" spans="2:23" ht="12.75">
      <c r="B869" s="69" t="s">
        <v>1030</v>
      </c>
      <c r="C869" s="119" t="str">
        <f>VLOOKUP(B869,[1]Sheet1!$A$2:$B$1929,2,FALSE)</f>
        <v>Diabetes with Hyperglycaemic Disorders, 70 years and over with Intermediate CC</v>
      </c>
      <c r="D869" s="71">
        <v>6007</v>
      </c>
      <c r="E869" s="118">
        <v>10</v>
      </c>
      <c r="F869" s="40">
        <f t="shared" si="109"/>
        <v>1.66472448809722E-3</v>
      </c>
      <c r="G869" s="72">
        <v>9</v>
      </c>
      <c r="H869" s="40">
        <f t="shared" si="110"/>
        <v>1.498252039287498E-3</v>
      </c>
      <c r="I869" s="171">
        <v>17</v>
      </c>
      <c r="J869" s="73">
        <f t="shared" si="115"/>
        <v>2.830031629765274E-3</v>
      </c>
      <c r="K869" s="69">
        <v>5598</v>
      </c>
      <c r="L869" s="74">
        <f t="shared" si="116"/>
        <v>0.93191276843682369</v>
      </c>
      <c r="M869" s="72">
        <v>361</v>
      </c>
      <c r="N869" s="40">
        <f t="shared" si="111"/>
        <v>6.0096554020309639E-2</v>
      </c>
      <c r="O869" s="72">
        <v>9</v>
      </c>
      <c r="P869" s="40">
        <f t="shared" si="112"/>
        <v>1.498252039287498E-3</v>
      </c>
      <c r="Q869" s="72">
        <v>6</v>
      </c>
      <c r="R869" s="40">
        <f t="shared" si="113"/>
        <v>9.98834692858332E-4</v>
      </c>
      <c r="S869" s="72">
        <v>33</v>
      </c>
      <c r="T869" s="73">
        <f t="shared" si="114"/>
        <v>5.493590810720826E-3</v>
      </c>
      <c r="U869" s="42"/>
      <c r="V869" s="42"/>
      <c r="W869" s="42"/>
    </row>
    <row r="870" spans="2:23" ht="12.75">
      <c r="B870" s="69" t="s">
        <v>1031</v>
      </c>
      <c r="C870" s="119" t="str">
        <f>VLOOKUP(B870,[1]Sheet1!$A$2:$B$1929,2,FALSE)</f>
        <v>Diabetes with Hyperglycaemic Disorders, 70 years and over without CC</v>
      </c>
      <c r="D870" s="71">
        <v>749</v>
      </c>
      <c r="E870" s="118">
        <v>0</v>
      </c>
      <c r="F870" s="40">
        <f t="shared" si="109"/>
        <v>0</v>
      </c>
      <c r="G870" s="72">
        <v>0</v>
      </c>
      <c r="H870" s="40">
        <f t="shared" si="110"/>
        <v>0</v>
      </c>
      <c r="I870" s="171">
        <v>1</v>
      </c>
      <c r="J870" s="73">
        <f t="shared" si="115"/>
        <v>1.3351134846461949E-3</v>
      </c>
      <c r="K870" s="69">
        <v>585</v>
      </c>
      <c r="L870" s="74">
        <f t="shared" si="116"/>
        <v>0.78104138851802407</v>
      </c>
      <c r="M870" s="72">
        <v>99</v>
      </c>
      <c r="N870" s="40">
        <f t="shared" si="111"/>
        <v>0.1321762349799733</v>
      </c>
      <c r="O870" s="72">
        <v>5</v>
      </c>
      <c r="P870" s="40">
        <f t="shared" si="112"/>
        <v>6.6755674232309749E-3</v>
      </c>
      <c r="Q870" s="72">
        <v>51</v>
      </c>
      <c r="R870" s="40">
        <f t="shared" si="113"/>
        <v>6.8090787716955939E-2</v>
      </c>
      <c r="S870" s="72">
        <v>9</v>
      </c>
      <c r="T870" s="73">
        <f t="shared" si="114"/>
        <v>1.2016021361815754E-2</v>
      </c>
      <c r="U870" s="42"/>
      <c r="V870" s="42"/>
      <c r="W870" s="42"/>
    </row>
    <row r="871" spans="2:23" ht="12.75">
      <c r="B871" s="69" t="s">
        <v>1032</v>
      </c>
      <c r="C871" s="119" t="str">
        <f>VLOOKUP(B871,[1]Sheet1!$A$2:$B$1929,2,FALSE)</f>
        <v>Diabetes with Hyperglycaemic Disorders, 69 years and under with Major CC</v>
      </c>
      <c r="D871" s="71">
        <v>3150</v>
      </c>
      <c r="E871" s="118">
        <v>25</v>
      </c>
      <c r="F871" s="40">
        <f t="shared" si="109"/>
        <v>7.9365079365079361E-3</v>
      </c>
      <c r="G871" s="72">
        <v>22</v>
      </c>
      <c r="H871" s="40">
        <f t="shared" si="110"/>
        <v>6.9841269841269841E-3</v>
      </c>
      <c r="I871" s="171">
        <v>100</v>
      </c>
      <c r="J871" s="73">
        <f t="shared" si="115"/>
        <v>3.1746031746031744E-2</v>
      </c>
      <c r="K871" s="69">
        <v>2817</v>
      </c>
      <c r="L871" s="74">
        <f t="shared" si="116"/>
        <v>0.89428571428571424</v>
      </c>
      <c r="M871" s="72">
        <v>282</v>
      </c>
      <c r="N871" s="40">
        <f t="shared" si="111"/>
        <v>8.9523809523809519E-2</v>
      </c>
      <c r="O871" s="72">
        <v>27</v>
      </c>
      <c r="P871" s="40">
        <f t="shared" si="112"/>
        <v>8.5714285714285719E-3</v>
      </c>
      <c r="Q871" s="72">
        <v>3</v>
      </c>
      <c r="R871" s="40">
        <f t="shared" si="113"/>
        <v>9.5238095238095238E-4</v>
      </c>
      <c r="S871" s="72">
        <v>21</v>
      </c>
      <c r="T871" s="73">
        <f t="shared" si="114"/>
        <v>6.6666666666666671E-3</v>
      </c>
      <c r="U871" s="42"/>
      <c r="V871" s="42"/>
      <c r="W871" s="42"/>
    </row>
    <row r="872" spans="2:23" ht="12.75">
      <c r="B872" s="69" t="s">
        <v>1033</v>
      </c>
      <c r="C872" s="119" t="str">
        <f>VLOOKUP(B872,[1]Sheet1!$A$2:$B$1929,2,FALSE)</f>
        <v>Diabetes with Hyperglycaemic Disorders, 69 years and under with Intermediate CC</v>
      </c>
      <c r="D872" s="71">
        <v>19323</v>
      </c>
      <c r="E872" s="118">
        <v>28</v>
      </c>
      <c r="F872" s="40">
        <f t="shared" si="109"/>
        <v>1.4490503544998189E-3</v>
      </c>
      <c r="G872" s="72">
        <v>25</v>
      </c>
      <c r="H872" s="40">
        <f t="shared" si="110"/>
        <v>1.2937949593748383E-3</v>
      </c>
      <c r="I872" s="171">
        <v>140</v>
      </c>
      <c r="J872" s="73">
        <f t="shared" si="115"/>
        <v>7.2452517724990945E-3</v>
      </c>
      <c r="K872" s="69">
        <v>18273</v>
      </c>
      <c r="L872" s="74">
        <f t="shared" si="116"/>
        <v>0.94566061170625682</v>
      </c>
      <c r="M872" s="72">
        <v>995</v>
      </c>
      <c r="N872" s="40">
        <f t="shared" si="111"/>
        <v>5.1493039383118562E-2</v>
      </c>
      <c r="O872" s="72">
        <v>4</v>
      </c>
      <c r="P872" s="40">
        <f t="shared" si="112"/>
        <v>2.0700719349997412E-4</v>
      </c>
      <c r="Q872" s="72">
        <v>2</v>
      </c>
      <c r="R872" s="40">
        <f t="shared" si="113"/>
        <v>1.0350359674998706E-4</v>
      </c>
      <c r="S872" s="72">
        <v>49</v>
      </c>
      <c r="T872" s="73">
        <f t="shared" si="114"/>
        <v>2.5358381203746832E-3</v>
      </c>
      <c r="U872" s="42"/>
      <c r="V872" s="42"/>
      <c r="W872" s="42"/>
    </row>
    <row r="873" spans="2:23" ht="12.75">
      <c r="B873" s="69" t="s">
        <v>1034</v>
      </c>
      <c r="C873" s="119" t="str">
        <f>VLOOKUP(B873,[1]Sheet1!$A$2:$B$1929,2,FALSE)</f>
        <v>Diabetes with Hyperglycaemic Disorders, 69 years and under without CC</v>
      </c>
      <c r="D873" s="71">
        <v>7051</v>
      </c>
      <c r="E873" s="118">
        <v>4</v>
      </c>
      <c r="F873" s="40">
        <f t="shared" si="109"/>
        <v>5.6729541908949086E-4</v>
      </c>
      <c r="G873" s="72">
        <v>4</v>
      </c>
      <c r="H873" s="40">
        <f t="shared" si="110"/>
        <v>5.6729541908949086E-4</v>
      </c>
      <c r="I873" s="171">
        <v>13</v>
      </c>
      <c r="J873" s="73">
        <f t="shared" si="115"/>
        <v>1.8437101120408453E-3</v>
      </c>
      <c r="K873" s="69">
        <v>6481</v>
      </c>
      <c r="L873" s="74">
        <f t="shared" si="116"/>
        <v>0.91916040277974753</v>
      </c>
      <c r="M873" s="72">
        <v>528</v>
      </c>
      <c r="N873" s="40">
        <f t="shared" si="111"/>
        <v>7.4882995319812795E-2</v>
      </c>
      <c r="O873" s="72">
        <v>8</v>
      </c>
      <c r="P873" s="40">
        <f t="shared" si="112"/>
        <v>1.1345908381789817E-3</v>
      </c>
      <c r="Q873" s="72">
        <v>2</v>
      </c>
      <c r="R873" s="40">
        <f t="shared" si="113"/>
        <v>2.8364770954474543E-4</v>
      </c>
      <c r="S873" s="72">
        <v>32</v>
      </c>
      <c r="T873" s="73">
        <f t="shared" si="114"/>
        <v>4.5383633527159269E-3</v>
      </c>
      <c r="U873" s="42"/>
      <c r="V873" s="42"/>
      <c r="W873" s="42"/>
    </row>
    <row r="874" spans="2:23" ht="12.75">
      <c r="B874" s="69" t="s">
        <v>1035</v>
      </c>
      <c r="C874" s="119" t="str">
        <f>VLOOKUP(B874,[1]Sheet1!$A$2:$B$1929,2,FALSE)</f>
        <v>Diabetes with Lower Limb Complications, with Major CC</v>
      </c>
      <c r="D874" s="71">
        <v>3115</v>
      </c>
      <c r="E874" s="118">
        <v>10</v>
      </c>
      <c r="F874" s="40">
        <f t="shared" si="109"/>
        <v>3.2102728731942215E-3</v>
      </c>
      <c r="G874" s="72">
        <v>10</v>
      </c>
      <c r="H874" s="40">
        <f t="shared" si="110"/>
        <v>3.2102728731942215E-3</v>
      </c>
      <c r="I874" s="171">
        <v>35</v>
      </c>
      <c r="J874" s="73">
        <f t="shared" si="115"/>
        <v>1.1235955056179775E-2</v>
      </c>
      <c r="K874" s="69">
        <v>2542</v>
      </c>
      <c r="L874" s="74">
        <f t="shared" si="116"/>
        <v>0.81605136436597114</v>
      </c>
      <c r="M874" s="72">
        <v>408</v>
      </c>
      <c r="N874" s="40">
        <f t="shared" si="111"/>
        <v>0.13097913322632423</v>
      </c>
      <c r="O874" s="72">
        <v>97</v>
      </c>
      <c r="P874" s="40">
        <f t="shared" si="112"/>
        <v>3.1139646869983949E-2</v>
      </c>
      <c r="Q874" s="72">
        <v>10</v>
      </c>
      <c r="R874" s="40">
        <f t="shared" si="113"/>
        <v>3.2102728731942215E-3</v>
      </c>
      <c r="S874" s="72">
        <v>58</v>
      </c>
      <c r="T874" s="73">
        <f t="shared" si="114"/>
        <v>1.8619582664526485E-2</v>
      </c>
      <c r="U874" s="42"/>
      <c r="V874" s="42"/>
      <c r="W874" s="42"/>
    </row>
    <row r="875" spans="2:23" ht="12.75">
      <c r="B875" s="69" t="s">
        <v>1036</v>
      </c>
      <c r="C875" s="119" t="str">
        <f>VLOOKUP(B875,[1]Sheet1!$A$2:$B$1929,2,FALSE)</f>
        <v>Diabetes with Lower Limb Complications, without Major CC</v>
      </c>
      <c r="D875" s="71">
        <v>7043</v>
      </c>
      <c r="E875" s="118">
        <v>21</v>
      </c>
      <c r="F875" s="40">
        <f t="shared" si="109"/>
        <v>2.9816839415022006E-3</v>
      </c>
      <c r="G875" s="72">
        <v>21</v>
      </c>
      <c r="H875" s="40">
        <f t="shared" si="110"/>
        <v>2.9816839415022006E-3</v>
      </c>
      <c r="I875" s="171">
        <v>34</v>
      </c>
      <c r="J875" s="73">
        <f t="shared" si="115"/>
        <v>4.8274882862416584E-3</v>
      </c>
      <c r="K875" s="69">
        <v>6341</v>
      </c>
      <c r="L875" s="74">
        <f t="shared" si="116"/>
        <v>0.9003265653840693</v>
      </c>
      <c r="M875" s="72">
        <v>596</v>
      </c>
      <c r="N875" s="40">
        <f t="shared" si="111"/>
        <v>8.462302995882437E-2</v>
      </c>
      <c r="O875" s="72">
        <v>32</v>
      </c>
      <c r="P875" s="40">
        <f t="shared" si="112"/>
        <v>4.5435183870509727E-3</v>
      </c>
      <c r="Q875" s="72">
        <v>5</v>
      </c>
      <c r="R875" s="40">
        <f t="shared" si="113"/>
        <v>7.0992474797671444E-4</v>
      </c>
      <c r="S875" s="72">
        <v>69</v>
      </c>
      <c r="T875" s="73">
        <f t="shared" si="114"/>
        <v>9.7969615220786597E-3</v>
      </c>
      <c r="U875" s="42"/>
      <c r="V875" s="42"/>
      <c r="W875" s="42"/>
    </row>
    <row r="876" spans="2:23" ht="12.75">
      <c r="B876" s="69" t="s">
        <v>1037</v>
      </c>
      <c r="C876" s="119" t="str">
        <f>VLOOKUP(B876,[1]Sheet1!$A$2:$B$1929,2,FALSE)</f>
        <v>Continuous Subcutaneous Insulin Infusion</v>
      </c>
      <c r="D876" s="71">
        <v>541</v>
      </c>
      <c r="E876" s="118">
        <v>24</v>
      </c>
      <c r="F876" s="40">
        <f t="shared" si="109"/>
        <v>4.4362292051756007E-2</v>
      </c>
      <c r="G876" s="72">
        <v>23</v>
      </c>
      <c r="H876" s="40">
        <f t="shared" si="110"/>
        <v>4.2513863216266171E-2</v>
      </c>
      <c r="I876" s="171">
        <v>22</v>
      </c>
      <c r="J876" s="73">
        <f t="shared" si="115"/>
        <v>4.0665434380776341E-2</v>
      </c>
      <c r="K876" s="69">
        <v>461</v>
      </c>
      <c r="L876" s="74">
        <f t="shared" si="116"/>
        <v>0.85212569316081332</v>
      </c>
      <c r="M876" s="72">
        <v>60</v>
      </c>
      <c r="N876" s="40">
        <f t="shared" si="111"/>
        <v>0.11090573012939002</v>
      </c>
      <c r="O876" s="72">
        <v>6</v>
      </c>
      <c r="P876" s="40">
        <f t="shared" si="112"/>
        <v>1.1090573012939002E-2</v>
      </c>
      <c r="Q876" s="72">
        <v>11</v>
      </c>
      <c r="R876" s="40">
        <f t="shared" si="113"/>
        <v>2.0332717190388171E-2</v>
      </c>
      <c r="S876" s="72">
        <v>3</v>
      </c>
      <c r="T876" s="73">
        <f t="shared" si="114"/>
        <v>5.5452865064695009E-3</v>
      </c>
      <c r="U876" s="42"/>
      <c r="V876" s="42"/>
      <c r="W876" s="42"/>
    </row>
    <row r="877" spans="2:23" ht="12.75">
      <c r="B877" s="69" t="s">
        <v>1038</v>
      </c>
      <c r="C877" s="119" t="str">
        <f>VLOOKUP(B877,[1]Sheet1!$A$2:$B$1929,2,FALSE)</f>
        <v>Inborn Errors of Metabolism</v>
      </c>
      <c r="D877" s="71">
        <v>54883</v>
      </c>
      <c r="E877" s="118">
        <v>312</v>
      </c>
      <c r="F877" s="40">
        <f t="shared" si="109"/>
        <v>5.6848204362006452E-3</v>
      </c>
      <c r="G877" s="72">
        <v>159</v>
      </c>
      <c r="H877" s="40">
        <f t="shared" si="110"/>
        <v>2.8970719530637904E-3</v>
      </c>
      <c r="I877" s="171">
        <v>712</v>
      </c>
      <c r="J877" s="73">
        <f t="shared" si="115"/>
        <v>1.2973051764663011E-2</v>
      </c>
      <c r="K877" s="69">
        <v>48870</v>
      </c>
      <c r="L877" s="74">
        <f t="shared" si="116"/>
        <v>0.89043966255488949</v>
      </c>
      <c r="M877" s="72">
        <v>3826</v>
      </c>
      <c r="N877" s="40">
        <f t="shared" si="111"/>
        <v>6.9711932656742526E-2</v>
      </c>
      <c r="O877" s="72">
        <v>1377</v>
      </c>
      <c r="P877" s="40">
        <f t="shared" si="112"/>
        <v>2.5089736348231691E-2</v>
      </c>
      <c r="Q877" s="72">
        <v>11</v>
      </c>
      <c r="R877" s="40">
        <f t="shared" si="113"/>
        <v>2.0042636153271506E-4</v>
      </c>
      <c r="S877" s="72">
        <v>799</v>
      </c>
      <c r="T877" s="73">
        <f t="shared" si="114"/>
        <v>1.4558242078603574E-2</v>
      </c>
      <c r="U877" s="42"/>
      <c r="V877" s="42"/>
      <c r="W877" s="42"/>
    </row>
    <row r="878" spans="2:23" ht="12.75">
      <c r="B878" s="69" t="s">
        <v>1039</v>
      </c>
      <c r="C878" s="119" t="str">
        <f>VLOOKUP(B878,[1]Sheet1!$A$2:$B$1929,2,FALSE)</f>
        <v>Fluid and Electrolyte Disorders, 70 years and over with Major CC</v>
      </c>
      <c r="D878" s="71">
        <v>15610</v>
      </c>
      <c r="E878" s="118">
        <v>80</v>
      </c>
      <c r="F878" s="40">
        <f t="shared" si="109"/>
        <v>5.1249199231262008E-3</v>
      </c>
      <c r="G878" s="72">
        <v>69</v>
      </c>
      <c r="H878" s="40">
        <f t="shared" si="110"/>
        <v>4.4202434336963487E-3</v>
      </c>
      <c r="I878" s="171">
        <v>106</v>
      </c>
      <c r="J878" s="73">
        <f t="shared" si="115"/>
        <v>6.7905188981422166E-3</v>
      </c>
      <c r="K878" s="69">
        <v>14650</v>
      </c>
      <c r="L878" s="74">
        <f t="shared" si="116"/>
        <v>0.93850096092248558</v>
      </c>
      <c r="M878" s="72">
        <v>809</v>
      </c>
      <c r="N878" s="40">
        <f t="shared" si="111"/>
        <v>5.1825752722613708E-2</v>
      </c>
      <c r="O878" s="72">
        <v>10</v>
      </c>
      <c r="P878" s="40">
        <f t="shared" si="112"/>
        <v>6.406149903907751E-4</v>
      </c>
      <c r="Q878" s="72">
        <v>2</v>
      </c>
      <c r="R878" s="40">
        <f t="shared" si="113"/>
        <v>1.2812299807815503E-4</v>
      </c>
      <c r="S878" s="72">
        <v>139</v>
      </c>
      <c r="T878" s="73">
        <f t="shared" si="114"/>
        <v>8.9045483664317738E-3</v>
      </c>
      <c r="U878" s="42"/>
      <c r="V878" s="42"/>
      <c r="W878" s="42"/>
    </row>
    <row r="879" spans="2:23" ht="12.75">
      <c r="B879" s="69" t="s">
        <v>1040</v>
      </c>
      <c r="C879" s="119" t="str">
        <f>VLOOKUP(B879,[1]Sheet1!$A$2:$B$1929,2,FALSE)</f>
        <v>Fluid and Electrolyte Disorders, 70 years and over with Intermediate CC</v>
      </c>
      <c r="D879" s="71">
        <v>21907</v>
      </c>
      <c r="E879" s="118">
        <v>78</v>
      </c>
      <c r="F879" s="40">
        <f t="shared" si="109"/>
        <v>3.560505774410006E-3</v>
      </c>
      <c r="G879" s="72">
        <v>70</v>
      </c>
      <c r="H879" s="40">
        <f t="shared" si="110"/>
        <v>3.1953256949833388E-3</v>
      </c>
      <c r="I879" s="171">
        <v>92</v>
      </c>
      <c r="J879" s="73">
        <f t="shared" si="115"/>
        <v>4.1995709134066738E-3</v>
      </c>
      <c r="K879" s="69">
        <v>21035</v>
      </c>
      <c r="L879" s="74">
        <f t="shared" si="116"/>
        <v>0.96019537134249322</v>
      </c>
      <c r="M879" s="72">
        <v>709</v>
      </c>
      <c r="N879" s="40">
        <f t="shared" si="111"/>
        <v>3.236408453918839E-2</v>
      </c>
      <c r="O879" s="72">
        <v>21</v>
      </c>
      <c r="P879" s="40">
        <f t="shared" si="112"/>
        <v>9.5859770849500165E-4</v>
      </c>
      <c r="Q879" s="72">
        <v>12</v>
      </c>
      <c r="R879" s="40">
        <f t="shared" si="113"/>
        <v>5.4777011914000087E-4</v>
      </c>
      <c r="S879" s="72">
        <v>130</v>
      </c>
      <c r="T879" s="73">
        <f t="shared" si="114"/>
        <v>5.9341762906833431E-3</v>
      </c>
      <c r="U879" s="42"/>
      <c r="V879" s="42"/>
      <c r="W879" s="42"/>
    </row>
    <row r="880" spans="2:23" ht="12.75">
      <c r="B880" s="69" t="s">
        <v>1041</v>
      </c>
      <c r="C880" s="119" t="str">
        <f>VLOOKUP(B880,[1]Sheet1!$A$2:$B$1929,2,FALSE)</f>
        <v>Fluid and Electrolyte Disorders, 70 years and over without CC</v>
      </c>
      <c r="D880" s="71">
        <v>1263</v>
      </c>
      <c r="E880" s="118">
        <v>1</v>
      </c>
      <c r="F880" s="40">
        <f t="shared" si="109"/>
        <v>7.9176563737133805E-4</v>
      </c>
      <c r="G880" s="72">
        <v>1</v>
      </c>
      <c r="H880" s="40">
        <f t="shared" si="110"/>
        <v>7.9176563737133805E-4</v>
      </c>
      <c r="I880" s="171">
        <v>2</v>
      </c>
      <c r="J880" s="73">
        <f t="shared" si="115"/>
        <v>1.5835312747426761E-3</v>
      </c>
      <c r="K880" s="69">
        <v>1127</v>
      </c>
      <c r="L880" s="74">
        <f t="shared" si="116"/>
        <v>0.89231987331749807</v>
      </c>
      <c r="M880" s="72">
        <v>88</v>
      </c>
      <c r="N880" s="40">
        <f t="shared" si="111"/>
        <v>6.9675376088677757E-2</v>
      </c>
      <c r="O880" s="72">
        <v>11</v>
      </c>
      <c r="P880" s="40">
        <f t="shared" si="112"/>
        <v>8.7094220110847196E-3</v>
      </c>
      <c r="Q880" s="72">
        <v>2</v>
      </c>
      <c r="R880" s="40">
        <f t="shared" si="113"/>
        <v>1.5835312747426761E-3</v>
      </c>
      <c r="S880" s="72">
        <v>35</v>
      </c>
      <c r="T880" s="73">
        <f t="shared" si="114"/>
        <v>2.7711797307996833E-2</v>
      </c>
      <c r="U880" s="42"/>
      <c r="V880" s="42"/>
      <c r="W880" s="42"/>
    </row>
    <row r="881" spans="2:23" ht="12.75">
      <c r="B881" s="69" t="s">
        <v>1042</v>
      </c>
      <c r="C881" s="119" t="str">
        <f>VLOOKUP(B881,[1]Sheet1!$A$2:$B$1929,2,FALSE)</f>
        <v>Fluid and Electrolyte Disorders, 69 years and under with Major CC</v>
      </c>
      <c r="D881" s="71">
        <v>4067</v>
      </c>
      <c r="E881" s="118">
        <v>83</v>
      </c>
      <c r="F881" s="40">
        <f t="shared" si="109"/>
        <v>2.0408163265306121E-2</v>
      </c>
      <c r="G881" s="72">
        <v>59</v>
      </c>
      <c r="H881" s="40">
        <f t="shared" si="110"/>
        <v>1.4507007622326039E-2</v>
      </c>
      <c r="I881" s="171">
        <v>129</v>
      </c>
      <c r="J881" s="73">
        <f t="shared" si="115"/>
        <v>3.1718711581017953E-2</v>
      </c>
      <c r="K881" s="69">
        <v>3639</v>
      </c>
      <c r="L881" s="74">
        <f t="shared" si="116"/>
        <v>0.89476272436685522</v>
      </c>
      <c r="M881" s="72">
        <v>367</v>
      </c>
      <c r="N881" s="40">
        <f t="shared" si="111"/>
        <v>9.0238505040570446E-2</v>
      </c>
      <c r="O881" s="72">
        <v>47</v>
      </c>
      <c r="P881" s="40">
        <f t="shared" si="112"/>
        <v>1.1556429800835996E-2</v>
      </c>
      <c r="Q881" s="72">
        <v>2</v>
      </c>
      <c r="R881" s="40">
        <f t="shared" si="113"/>
        <v>4.917629702483403E-4</v>
      </c>
      <c r="S881" s="72">
        <v>12</v>
      </c>
      <c r="T881" s="73">
        <f t="shared" si="114"/>
        <v>2.9505778214900416E-3</v>
      </c>
      <c r="U881" s="42"/>
      <c r="V881" s="42"/>
      <c r="W881" s="42"/>
    </row>
    <row r="882" spans="2:23" ht="12.75">
      <c r="B882" s="69" t="s">
        <v>1043</v>
      </c>
      <c r="C882" s="119" t="str">
        <f>VLOOKUP(B882,[1]Sheet1!$A$2:$B$1929,2,FALSE)</f>
        <v>Fluid and Electrolyte Disorders, 69 years and under with Intermediate CC</v>
      </c>
      <c r="D882" s="71">
        <v>17857</v>
      </c>
      <c r="E882" s="118">
        <v>134</v>
      </c>
      <c r="F882" s="40">
        <f t="shared" si="109"/>
        <v>7.5040600324802597E-3</v>
      </c>
      <c r="G882" s="72">
        <v>102</v>
      </c>
      <c r="H882" s="40">
        <f t="shared" si="110"/>
        <v>5.7120456963655709E-3</v>
      </c>
      <c r="I882" s="171">
        <v>180</v>
      </c>
      <c r="J882" s="73">
        <f t="shared" si="115"/>
        <v>1.0080080640645125E-2</v>
      </c>
      <c r="K882" s="69">
        <v>16882</v>
      </c>
      <c r="L882" s="74">
        <f t="shared" si="116"/>
        <v>0.94539956319650553</v>
      </c>
      <c r="M882" s="72">
        <v>908</v>
      </c>
      <c r="N882" s="40">
        <f t="shared" si="111"/>
        <v>5.0848406787254295E-2</v>
      </c>
      <c r="O882" s="72">
        <v>15</v>
      </c>
      <c r="P882" s="40">
        <f t="shared" si="112"/>
        <v>8.4000672005376045E-4</v>
      </c>
      <c r="Q882" s="72">
        <v>7</v>
      </c>
      <c r="R882" s="40">
        <f t="shared" si="113"/>
        <v>3.920031360250882E-4</v>
      </c>
      <c r="S882" s="72">
        <v>45</v>
      </c>
      <c r="T882" s="73">
        <f t="shared" si="114"/>
        <v>2.5200201601612814E-3</v>
      </c>
      <c r="U882" s="42"/>
      <c r="V882" s="42"/>
      <c r="W882" s="42"/>
    </row>
    <row r="883" spans="2:23" ht="12.75">
      <c r="B883" s="69" t="s">
        <v>1044</v>
      </c>
      <c r="C883" s="119" t="str">
        <f>VLOOKUP(B883,[1]Sheet1!$A$2:$B$1929,2,FALSE)</f>
        <v>Fluid and Electrolyte Disorders, 69 years and under without CC</v>
      </c>
      <c r="D883" s="71">
        <v>2013</v>
      </c>
      <c r="E883" s="118">
        <v>9</v>
      </c>
      <c r="F883" s="40">
        <f t="shared" si="109"/>
        <v>4.4709388971684054E-3</v>
      </c>
      <c r="G883" s="72">
        <v>8</v>
      </c>
      <c r="H883" s="40">
        <f t="shared" si="110"/>
        <v>3.9741679085941381E-3</v>
      </c>
      <c r="I883" s="171">
        <v>2</v>
      </c>
      <c r="J883" s="73">
        <f t="shared" si="115"/>
        <v>9.9354197714853452E-4</v>
      </c>
      <c r="K883" s="69">
        <v>1829</v>
      </c>
      <c r="L883" s="74">
        <f t="shared" si="116"/>
        <v>0.9085941381023348</v>
      </c>
      <c r="M883" s="72">
        <v>169</v>
      </c>
      <c r="N883" s="40">
        <f t="shared" si="111"/>
        <v>8.3954297069051165E-2</v>
      </c>
      <c r="O883" s="72">
        <v>6</v>
      </c>
      <c r="P883" s="40">
        <f t="shared" si="112"/>
        <v>2.9806259314456036E-3</v>
      </c>
      <c r="Q883" s="72">
        <v>1</v>
      </c>
      <c r="R883" s="40">
        <f t="shared" si="113"/>
        <v>4.9677098857426726E-4</v>
      </c>
      <c r="S883" s="72">
        <v>8</v>
      </c>
      <c r="T883" s="73">
        <f t="shared" si="114"/>
        <v>3.9741679085941381E-3</v>
      </c>
      <c r="U883" s="42"/>
      <c r="V883" s="42"/>
      <c r="W883" s="42"/>
    </row>
    <row r="884" spans="2:23" ht="12.75">
      <c r="B884" s="69" t="s">
        <v>1045</v>
      </c>
      <c r="C884" s="119" t="str">
        <f>VLOOKUP(B884,[1]Sheet1!$A$2:$B$1929,2,FALSE)</f>
        <v>Kidney Transplant, 19 years and over, from Cadaver Non Heart-Beating Donor</v>
      </c>
      <c r="D884" s="71">
        <v>391</v>
      </c>
      <c r="E884" s="118">
        <v>302</v>
      </c>
      <c r="F884" s="40">
        <f t="shared" si="109"/>
        <v>0.77237851662404089</v>
      </c>
      <c r="G884" s="72">
        <v>197</v>
      </c>
      <c r="H884" s="40">
        <f t="shared" si="110"/>
        <v>0.50383631713554988</v>
      </c>
      <c r="I884" s="171">
        <v>391</v>
      </c>
      <c r="J884" s="73">
        <f t="shared" si="115"/>
        <v>1</v>
      </c>
      <c r="K884" s="69">
        <v>182</v>
      </c>
      <c r="L884" s="74">
        <f t="shared" si="116"/>
        <v>0.46547314578005117</v>
      </c>
      <c r="M884" s="72">
        <v>154</v>
      </c>
      <c r="N884" s="40">
        <f t="shared" si="111"/>
        <v>0.39386189258312021</v>
      </c>
      <c r="O884" s="72">
        <v>23</v>
      </c>
      <c r="P884" s="40">
        <f t="shared" si="112"/>
        <v>5.8823529411764705E-2</v>
      </c>
      <c r="Q884" s="72">
        <v>32</v>
      </c>
      <c r="R884" s="40">
        <f t="shared" si="113"/>
        <v>8.1841432225063945E-2</v>
      </c>
      <c r="S884" s="72">
        <v>0</v>
      </c>
      <c r="T884" s="73">
        <f t="shared" si="114"/>
        <v>0</v>
      </c>
      <c r="U884" s="42"/>
      <c r="V884" s="42"/>
      <c r="W884" s="42"/>
    </row>
    <row r="885" spans="2:23" ht="12.75">
      <c r="B885" s="69" t="s">
        <v>1046</v>
      </c>
      <c r="C885" s="119" t="str">
        <f>VLOOKUP(B885,[1]Sheet1!$A$2:$B$1929,2,FALSE)</f>
        <v>Kidney Transplant, 18 years and under, from Cadaver Non Heart-Beating Donor</v>
      </c>
      <c r="D885" s="71">
        <v>16</v>
      </c>
      <c r="E885" s="118">
        <v>16</v>
      </c>
      <c r="F885" s="40">
        <f t="shared" si="109"/>
        <v>1</v>
      </c>
      <c r="G885" s="72">
        <v>9</v>
      </c>
      <c r="H885" s="40">
        <f t="shared" si="110"/>
        <v>0.5625</v>
      </c>
      <c r="I885" s="171">
        <v>16</v>
      </c>
      <c r="J885" s="73">
        <f t="shared" si="115"/>
        <v>1</v>
      </c>
      <c r="K885" s="69">
        <v>10</v>
      </c>
      <c r="L885" s="74">
        <f t="shared" si="116"/>
        <v>0.625</v>
      </c>
      <c r="M885" s="72">
        <v>4</v>
      </c>
      <c r="N885" s="40">
        <f t="shared" si="111"/>
        <v>0.25</v>
      </c>
      <c r="O885" s="72">
        <v>1</v>
      </c>
      <c r="P885" s="40">
        <f t="shared" si="112"/>
        <v>6.25E-2</v>
      </c>
      <c r="Q885" s="72">
        <v>1</v>
      </c>
      <c r="R885" s="40">
        <f t="shared" si="113"/>
        <v>6.25E-2</v>
      </c>
      <c r="S885" s="72">
        <v>0</v>
      </c>
      <c r="T885" s="73">
        <f t="shared" si="114"/>
        <v>0</v>
      </c>
      <c r="U885" s="42"/>
      <c r="V885" s="42"/>
      <c r="W885" s="42"/>
    </row>
    <row r="886" spans="2:23" ht="12.75">
      <c r="B886" s="69" t="s">
        <v>1047</v>
      </c>
      <c r="C886" s="119" t="str">
        <f>VLOOKUP(B886,[1]Sheet1!$A$2:$B$1929,2,FALSE)</f>
        <v>Kidney Transplant, 19 years and over, from Cadaver Heart-Beating Donor</v>
      </c>
      <c r="D886" s="71">
        <v>829</v>
      </c>
      <c r="E886" s="118">
        <v>746</v>
      </c>
      <c r="F886" s="40">
        <f t="shared" si="109"/>
        <v>0.89987937273823881</v>
      </c>
      <c r="G886" s="72">
        <v>454</v>
      </c>
      <c r="H886" s="40">
        <f t="shared" si="110"/>
        <v>0.54764776839565743</v>
      </c>
      <c r="I886" s="171">
        <v>829</v>
      </c>
      <c r="J886" s="73">
        <f t="shared" si="115"/>
        <v>1</v>
      </c>
      <c r="K886" s="69">
        <v>577</v>
      </c>
      <c r="L886" s="74">
        <f t="shared" si="116"/>
        <v>0.69601930036188175</v>
      </c>
      <c r="M886" s="72">
        <v>155</v>
      </c>
      <c r="N886" s="40">
        <f t="shared" si="111"/>
        <v>0.18697225572979492</v>
      </c>
      <c r="O886" s="72">
        <v>68</v>
      </c>
      <c r="P886" s="40">
        <f t="shared" si="112"/>
        <v>8.2026537997587454E-2</v>
      </c>
      <c r="Q886" s="72">
        <v>29</v>
      </c>
      <c r="R886" s="40">
        <f t="shared" si="113"/>
        <v>3.4981905910735828E-2</v>
      </c>
      <c r="S886" s="72">
        <v>0</v>
      </c>
      <c r="T886" s="73">
        <f t="shared" si="114"/>
        <v>0</v>
      </c>
      <c r="U886" s="42"/>
      <c r="V886" s="42"/>
      <c r="W886" s="42"/>
    </row>
    <row r="887" spans="2:23" ht="12.75">
      <c r="B887" s="69" t="s">
        <v>1048</v>
      </c>
      <c r="C887" s="119" t="str">
        <f>VLOOKUP(B887,[1]Sheet1!$A$2:$B$1929,2,FALSE)</f>
        <v>Kidney Transplant, 18 years and under, from Cadaver Heart-Beating Donor</v>
      </c>
      <c r="D887" s="71">
        <v>49</v>
      </c>
      <c r="E887" s="118">
        <v>49</v>
      </c>
      <c r="F887" s="40">
        <f t="shared" si="109"/>
        <v>1</v>
      </c>
      <c r="G887" s="72">
        <v>21</v>
      </c>
      <c r="H887" s="40">
        <f t="shared" si="110"/>
        <v>0.42857142857142855</v>
      </c>
      <c r="I887" s="171">
        <v>49</v>
      </c>
      <c r="J887" s="73">
        <f t="shared" si="115"/>
        <v>1</v>
      </c>
      <c r="K887" s="69">
        <v>26</v>
      </c>
      <c r="L887" s="74">
        <f t="shared" si="116"/>
        <v>0.53061224489795922</v>
      </c>
      <c r="M887" s="72">
        <v>17</v>
      </c>
      <c r="N887" s="40">
        <f t="shared" si="111"/>
        <v>0.34693877551020408</v>
      </c>
      <c r="O887" s="72">
        <v>5</v>
      </c>
      <c r="P887" s="40">
        <f t="shared" si="112"/>
        <v>0.10204081632653061</v>
      </c>
      <c r="Q887" s="72">
        <v>1</v>
      </c>
      <c r="R887" s="40">
        <f t="shared" si="113"/>
        <v>2.0408163265306121E-2</v>
      </c>
      <c r="S887" s="72">
        <v>0</v>
      </c>
      <c r="T887" s="73">
        <f t="shared" si="114"/>
        <v>0</v>
      </c>
      <c r="U887" s="42"/>
      <c r="V887" s="42"/>
      <c r="W887" s="42"/>
    </row>
    <row r="888" spans="2:23" ht="12.75">
      <c r="B888" s="69" t="s">
        <v>1049</v>
      </c>
      <c r="C888" s="119" t="str">
        <f>VLOOKUP(B888,[1]Sheet1!$A$2:$B$1929,2,FALSE)</f>
        <v>Kidney Transplant, 19 years and over, from Live Donor</v>
      </c>
      <c r="D888" s="71">
        <v>799</v>
      </c>
      <c r="E888" s="118">
        <v>718</v>
      </c>
      <c r="F888" s="40">
        <f t="shared" si="109"/>
        <v>0.89862327909887363</v>
      </c>
      <c r="G888" s="72">
        <v>491</v>
      </c>
      <c r="H888" s="40">
        <f t="shared" si="110"/>
        <v>0.61451814768460578</v>
      </c>
      <c r="I888" s="171">
        <v>799</v>
      </c>
      <c r="J888" s="73">
        <f t="shared" si="115"/>
        <v>1</v>
      </c>
      <c r="K888" s="69">
        <v>585</v>
      </c>
      <c r="L888" s="74">
        <f t="shared" si="116"/>
        <v>0.73216520650813521</v>
      </c>
      <c r="M888" s="72">
        <v>199</v>
      </c>
      <c r="N888" s="40">
        <f t="shared" si="111"/>
        <v>0.2490613266583229</v>
      </c>
      <c r="O888" s="72">
        <v>13</v>
      </c>
      <c r="P888" s="40">
        <f t="shared" si="112"/>
        <v>1.6270337922403004E-2</v>
      </c>
      <c r="Q888" s="72">
        <v>2</v>
      </c>
      <c r="R888" s="40">
        <f t="shared" si="113"/>
        <v>2.5031289111389237E-3</v>
      </c>
      <c r="S888" s="72">
        <v>0</v>
      </c>
      <c r="T888" s="73">
        <f t="shared" si="114"/>
        <v>0</v>
      </c>
      <c r="U888" s="42"/>
      <c r="V888" s="42"/>
      <c r="W888" s="42"/>
    </row>
    <row r="889" spans="2:23" ht="12.75">
      <c r="B889" s="69" t="s">
        <v>1050</v>
      </c>
      <c r="C889" s="119" t="str">
        <f>VLOOKUP(B889,[1]Sheet1!$A$2:$B$1929,2,FALSE)</f>
        <v>Kidney Transplant, 18 years and under, from Live Donor</v>
      </c>
      <c r="D889" s="71">
        <v>60</v>
      </c>
      <c r="E889" s="118">
        <v>60</v>
      </c>
      <c r="F889" s="40">
        <f t="shared" si="109"/>
        <v>1</v>
      </c>
      <c r="G889" s="72">
        <v>25</v>
      </c>
      <c r="H889" s="40">
        <f t="shared" si="110"/>
        <v>0.41666666666666669</v>
      </c>
      <c r="I889" s="171">
        <v>60</v>
      </c>
      <c r="J889" s="73">
        <f t="shared" si="115"/>
        <v>1</v>
      </c>
      <c r="K889" s="69">
        <v>42</v>
      </c>
      <c r="L889" s="74">
        <f t="shared" si="116"/>
        <v>0.7</v>
      </c>
      <c r="M889" s="72">
        <v>17</v>
      </c>
      <c r="N889" s="40">
        <f t="shared" si="111"/>
        <v>0.28333333333333333</v>
      </c>
      <c r="O889" s="72">
        <v>1</v>
      </c>
      <c r="P889" s="40">
        <f t="shared" si="112"/>
        <v>1.6666666666666666E-2</v>
      </c>
      <c r="Q889" s="72">
        <v>0</v>
      </c>
      <c r="R889" s="40">
        <f t="shared" si="113"/>
        <v>0</v>
      </c>
      <c r="S889" s="72">
        <v>0</v>
      </c>
      <c r="T889" s="73">
        <f t="shared" si="114"/>
        <v>0</v>
      </c>
      <c r="U889" s="42"/>
      <c r="V889" s="42"/>
      <c r="W889" s="42"/>
    </row>
    <row r="890" spans="2:23" ht="12.75">
      <c r="B890" s="69" t="s">
        <v>1051</v>
      </c>
      <c r="C890" s="119" t="str">
        <f>VLOOKUP(B890,[1]Sheet1!$A$2:$B$1929,2,FALSE)</f>
        <v>Kidney or Urinary Tract Infections, with length of stay 2 days or more, with Major CC</v>
      </c>
      <c r="D890" s="71">
        <v>82841</v>
      </c>
      <c r="E890" s="118">
        <v>225</v>
      </c>
      <c r="F890" s="40">
        <f t="shared" si="109"/>
        <v>2.7160464021438661E-3</v>
      </c>
      <c r="G890" s="72">
        <v>199</v>
      </c>
      <c r="H890" s="40">
        <f t="shared" si="110"/>
        <v>2.4021921512294635E-3</v>
      </c>
      <c r="I890" s="171">
        <v>771</v>
      </c>
      <c r="J890" s="73">
        <f t="shared" si="115"/>
        <v>9.3069856713463139E-3</v>
      </c>
      <c r="K890" s="69">
        <v>55116</v>
      </c>
      <c r="L890" s="74">
        <f t="shared" si="116"/>
        <v>0.66532272666916137</v>
      </c>
      <c r="M890" s="72">
        <v>3248</v>
      </c>
      <c r="N890" s="40">
        <f t="shared" si="111"/>
        <v>3.9207638729614566E-2</v>
      </c>
      <c r="O890" s="72">
        <v>22560</v>
      </c>
      <c r="P890" s="40">
        <f t="shared" si="112"/>
        <v>0.27232891925495828</v>
      </c>
      <c r="Q890" s="72">
        <v>698</v>
      </c>
      <c r="R890" s="40">
        <f t="shared" si="113"/>
        <v>8.4257795053174159E-3</v>
      </c>
      <c r="S890" s="72">
        <v>1219</v>
      </c>
      <c r="T890" s="73">
        <f t="shared" si="114"/>
        <v>1.4714935840948323E-2</v>
      </c>
      <c r="U890" s="42"/>
      <c r="V890" s="42"/>
      <c r="W890" s="42"/>
    </row>
    <row r="891" spans="2:23" ht="12.75">
      <c r="B891" s="69" t="s">
        <v>1052</v>
      </c>
      <c r="C891" s="119" t="str">
        <f>VLOOKUP(B891,[1]Sheet1!$A$2:$B$1929,2,FALSE)</f>
        <v>Kidney or Urinary Tract Infections, with length of stay 2 days or more, with Intermediate CC</v>
      </c>
      <c r="D891" s="71">
        <v>43746</v>
      </c>
      <c r="E891" s="118">
        <v>189</v>
      </c>
      <c r="F891" s="40">
        <f t="shared" si="109"/>
        <v>4.3203950075435468E-3</v>
      </c>
      <c r="G891" s="72">
        <v>162</v>
      </c>
      <c r="H891" s="40">
        <f t="shared" si="110"/>
        <v>3.7031957207516114E-3</v>
      </c>
      <c r="I891" s="171">
        <v>919</v>
      </c>
      <c r="J891" s="73">
        <f t="shared" si="115"/>
        <v>2.1007634983769945E-2</v>
      </c>
      <c r="K891" s="69">
        <v>32320</v>
      </c>
      <c r="L891" s="74">
        <f t="shared" si="116"/>
        <v>0.73881040552279065</v>
      </c>
      <c r="M891" s="72">
        <v>1351</v>
      </c>
      <c r="N891" s="40">
        <f t="shared" si="111"/>
        <v>3.0882823572440907E-2</v>
      </c>
      <c r="O891" s="72">
        <v>9384</v>
      </c>
      <c r="P891" s="40">
        <f t="shared" si="112"/>
        <v>0.21451104100946372</v>
      </c>
      <c r="Q891" s="72">
        <v>289</v>
      </c>
      <c r="R891" s="40">
        <f t="shared" si="113"/>
        <v>6.6063182919581217E-3</v>
      </c>
      <c r="S891" s="72">
        <v>402</v>
      </c>
      <c r="T891" s="73">
        <f t="shared" si="114"/>
        <v>9.1894116033465912E-3</v>
      </c>
      <c r="U891" s="42"/>
      <c r="V891" s="42"/>
      <c r="W891" s="42"/>
    </row>
    <row r="892" spans="2:23" ht="12.75">
      <c r="B892" s="69" t="s">
        <v>1053</v>
      </c>
      <c r="C892" s="119" t="str">
        <f>VLOOKUP(B892,[1]Sheet1!$A$2:$B$1929,2,FALSE)</f>
        <v>Kidney or Urinary Tract Infections, with length of stay 2 days or more, without CC</v>
      </c>
      <c r="D892" s="71">
        <v>10764</v>
      </c>
      <c r="E892" s="118">
        <v>51</v>
      </c>
      <c r="F892" s="40">
        <f t="shared" si="109"/>
        <v>4.738015607580825E-3</v>
      </c>
      <c r="G892" s="72">
        <v>48</v>
      </c>
      <c r="H892" s="40">
        <f t="shared" si="110"/>
        <v>4.459308807134894E-3</v>
      </c>
      <c r="I892" s="171">
        <v>889</v>
      </c>
      <c r="J892" s="73">
        <f t="shared" si="115"/>
        <v>8.2590115198810848E-2</v>
      </c>
      <c r="K892" s="69">
        <v>8981</v>
      </c>
      <c r="L892" s="74">
        <f t="shared" si="116"/>
        <v>0.8343552582683017</v>
      </c>
      <c r="M892" s="72">
        <v>276</v>
      </c>
      <c r="N892" s="40">
        <f t="shared" si="111"/>
        <v>2.564102564102564E-2</v>
      </c>
      <c r="O892" s="72">
        <v>1315</v>
      </c>
      <c r="P892" s="40">
        <f t="shared" si="112"/>
        <v>0.12216648086213304</v>
      </c>
      <c r="Q892" s="72">
        <v>40</v>
      </c>
      <c r="R892" s="40">
        <f t="shared" si="113"/>
        <v>3.7160906726124115E-3</v>
      </c>
      <c r="S892" s="72">
        <v>152</v>
      </c>
      <c r="T892" s="73">
        <f t="shared" si="114"/>
        <v>1.4121144555927164E-2</v>
      </c>
      <c r="U892" s="42"/>
      <c r="V892" s="42"/>
      <c r="W892" s="42"/>
    </row>
    <row r="893" spans="2:23" ht="12.75">
      <c r="B893" s="69" t="s">
        <v>1054</v>
      </c>
      <c r="C893" s="119" t="str">
        <f>VLOOKUP(B893,[1]Sheet1!$A$2:$B$1929,2,FALSE)</f>
        <v>Kidney or Urinary Tract Infections, with length of stay 1 day or less</v>
      </c>
      <c r="D893" s="71">
        <v>95786</v>
      </c>
      <c r="E893" s="118">
        <v>144</v>
      </c>
      <c r="F893" s="40">
        <f t="shared" si="109"/>
        <v>1.5033512204288726E-3</v>
      </c>
      <c r="G893" s="72">
        <v>140</v>
      </c>
      <c r="H893" s="40">
        <f t="shared" si="110"/>
        <v>1.4615914643058485E-3</v>
      </c>
      <c r="I893" s="171">
        <v>1626</v>
      </c>
      <c r="J893" s="73">
        <f t="shared" si="115"/>
        <v>1.6975340864009356E-2</v>
      </c>
      <c r="K893" s="69">
        <v>85788</v>
      </c>
      <c r="L893" s="74">
        <f t="shared" si="116"/>
        <v>0.89562148957050092</v>
      </c>
      <c r="M893" s="72">
        <v>2181</v>
      </c>
      <c r="N893" s="40">
        <f t="shared" si="111"/>
        <v>2.2769507026078967E-2</v>
      </c>
      <c r="O893" s="72">
        <v>7003</v>
      </c>
      <c r="P893" s="40">
        <f t="shared" si="112"/>
        <v>7.3110893032384688E-2</v>
      </c>
      <c r="Q893" s="72">
        <v>173</v>
      </c>
      <c r="R893" s="40">
        <f t="shared" si="113"/>
        <v>1.8061094523207984E-3</v>
      </c>
      <c r="S893" s="72">
        <v>641</v>
      </c>
      <c r="T893" s="73">
        <f t="shared" si="114"/>
        <v>6.6920009187146348E-3</v>
      </c>
      <c r="U893" s="42"/>
      <c r="V893" s="42"/>
      <c r="W893" s="42"/>
    </row>
    <row r="894" spans="2:23" ht="12.75">
      <c r="B894" s="69" t="s">
        <v>1055</v>
      </c>
      <c r="C894" s="119" t="str">
        <f>VLOOKUP(B894,[1]Sheet1!$A$2:$B$1929,2,FALSE)</f>
        <v>Renal Replacement Peritoneal Dialysis Associated Procedures</v>
      </c>
      <c r="D894" s="71">
        <v>1989</v>
      </c>
      <c r="E894" s="118">
        <v>685</v>
      </c>
      <c r="F894" s="40">
        <f t="shared" si="109"/>
        <v>0.34439416792357969</v>
      </c>
      <c r="G894" s="72">
        <v>494</v>
      </c>
      <c r="H894" s="40">
        <f t="shared" si="110"/>
        <v>0.24836601307189543</v>
      </c>
      <c r="I894" s="171">
        <v>1545</v>
      </c>
      <c r="J894" s="73">
        <f t="shared" si="115"/>
        <v>0.77677224736048267</v>
      </c>
      <c r="K894" s="69">
        <v>1862</v>
      </c>
      <c r="L894" s="74">
        <f t="shared" si="116"/>
        <v>0.93614881850175968</v>
      </c>
      <c r="M894" s="72">
        <v>92</v>
      </c>
      <c r="N894" s="40">
        <f t="shared" si="111"/>
        <v>4.6254399195575668E-2</v>
      </c>
      <c r="O894" s="72">
        <v>34</v>
      </c>
      <c r="P894" s="40">
        <f t="shared" si="112"/>
        <v>1.7094017094017096E-2</v>
      </c>
      <c r="Q894" s="72">
        <v>1</v>
      </c>
      <c r="R894" s="40">
        <f t="shared" si="113"/>
        <v>5.0276520864756154E-4</v>
      </c>
      <c r="S894" s="72">
        <v>0</v>
      </c>
      <c r="T894" s="73">
        <f t="shared" si="114"/>
        <v>0</v>
      </c>
      <c r="U894" s="42"/>
      <c r="V894" s="42"/>
      <c r="W894" s="42"/>
    </row>
    <row r="895" spans="2:23" ht="12.75">
      <c r="B895" s="69" t="s">
        <v>1056</v>
      </c>
      <c r="C895" s="119" t="str">
        <f>VLOOKUP(B895,[1]Sheet1!$A$2:$B$1929,2,FALSE)</f>
        <v>Acute Kidney Injury without CC</v>
      </c>
      <c r="D895" s="71">
        <v>2690</v>
      </c>
      <c r="E895" s="118">
        <v>33</v>
      </c>
      <c r="F895" s="40">
        <f t="shared" si="109"/>
        <v>1.2267657992565056E-2</v>
      </c>
      <c r="G895" s="72">
        <v>26</v>
      </c>
      <c r="H895" s="40">
        <f t="shared" si="110"/>
        <v>9.6654275092936809E-3</v>
      </c>
      <c r="I895" s="171">
        <v>33</v>
      </c>
      <c r="J895" s="73">
        <f t="shared" si="115"/>
        <v>1.2267657992565056E-2</v>
      </c>
      <c r="K895" s="69">
        <v>1828</v>
      </c>
      <c r="L895" s="74">
        <f t="shared" si="116"/>
        <v>0.67955390334572485</v>
      </c>
      <c r="M895" s="72">
        <v>145</v>
      </c>
      <c r="N895" s="40">
        <f t="shared" si="111"/>
        <v>5.3903345724907063E-2</v>
      </c>
      <c r="O895" s="72">
        <v>705</v>
      </c>
      <c r="P895" s="40">
        <f t="shared" si="112"/>
        <v>0.26208178438661711</v>
      </c>
      <c r="Q895" s="72">
        <v>4</v>
      </c>
      <c r="R895" s="40">
        <f t="shared" si="113"/>
        <v>1.4869888475836431E-3</v>
      </c>
      <c r="S895" s="72">
        <v>8</v>
      </c>
      <c r="T895" s="73">
        <f t="shared" si="114"/>
        <v>2.9739776951672862E-3</v>
      </c>
      <c r="U895" s="42"/>
      <c r="V895" s="42"/>
      <c r="W895" s="42"/>
    </row>
    <row r="896" spans="2:23" ht="12.75">
      <c r="B896" s="69" t="s">
        <v>1057</v>
      </c>
      <c r="C896" s="119" t="str">
        <f>VLOOKUP(B896,[1]Sheet1!$A$2:$B$1929,2,FALSE)</f>
        <v>Acute Kidney Injury with Interventions, with Major CC</v>
      </c>
      <c r="D896" s="71">
        <v>2628</v>
      </c>
      <c r="E896" s="118">
        <v>488</v>
      </c>
      <c r="F896" s="40">
        <f t="shared" si="109"/>
        <v>0.18569254185692541</v>
      </c>
      <c r="G896" s="72">
        <v>428</v>
      </c>
      <c r="H896" s="40">
        <f t="shared" si="110"/>
        <v>0.16286149162861491</v>
      </c>
      <c r="I896" s="171">
        <v>1058</v>
      </c>
      <c r="J896" s="73">
        <f t="shared" si="115"/>
        <v>0.4025875190258752</v>
      </c>
      <c r="K896" s="69">
        <v>1611</v>
      </c>
      <c r="L896" s="74">
        <f t="shared" si="116"/>
        <v>0.61301369863013699</v>
      </c>
      <c r="M896" s="72">
        <v>310</v>
      </c>
      <c r="N896" s="40">
        <f t="shared" si="111"/>
        <v>0.11796042617960426</v>
      </c>
      <c r="O896" s="72">
        <v>600</v>
      </c>
      <c r="P896" s="40">
        <f t="shared" si="112"/>
        <v>0.22831050228310501</v>
      </c>
      <c r="Q896" s="72">
        <v>98</v>
      </c>
      <c r="R896" s="40">
        <f t="shared" si="113"/>
        <v>3.7290715372907152E-2</v>
      </c>
      <c r="S896" s="72">
        <v>9</v>
      </c>
      <c r="T896" s="73">
        <f t="shared" si="114"/>
        <v>3.4246575342465752E-3</v>
      </c>
      <c r="U896" s="42"/>
      <c r="V896" s="42"/>
      <c r="W896" s="42"/>
    </row>
    <row r="897" spans="2:23" ht="12.75">
      <c r="B897" s="69" t="s">
        <v>1058</v>
      </c>
      <c r="C897" s="119" t="str">
        <f>VLOOKUP(B897,[1]Sheet1!$A$2:$B$1929,2,FALSE)</f>
        <v>Acute Kidney Injury without Interventions, with Major CC</v>
      </c>
      <c r="D897" s="71">
        <v>26048</v>
      </c>
      <c r="E897" s="118">
        <v>61</v>
      </c>
      <c r="F897" s="40">
        <f t="shared" si="109"/>
        <v>2.3418304668304667E-3</v>
      </c>
      <c r="G897" s="72">
        <v>38</v>
      </c>
      <c r="H897" s="40">
        <f t="shared" si="110"/>
        <v>1.4588452088452088E-3</v>
      </c>
      <c r="I897" s="171">
        <v>230</v>
      </c>
      <c r="J897" s="73">
        <f t="shared" si="115"/>
        <v>8.82985257985258E-3</v>
      </c>
      <c r="K897" s="69">
        <v>24221</v>
      </c>
      <c r="L897" s="74">
        <f t="shared" si="116"/>
        <v>0.92986025798525795</v>
      </c>
      <c r="M897" s="72">
        <v>1421</v>
      </c>
      <c r="N897" s="40">
        <f t="shared" si="111"/>
        <v>5.4553132678132679E-2</v>
      </c>
      <c r="O897" s="72">
        <v>226</v>
      </c>
      <c r="P897" s="40">
        <f t="shared" si="112"/>
        <v>8.6762899262899269E-3</v>
      </c>
      <c r="Q897" s="72">
        <v>6</v>
      </c>
      <c r="R897" s="40">
        <f t="shared" si="113"/>
        <v>2.3034398034398035E-4</v>
      </c>
      <c r="S897" s="72">
        <v>174</v>
      </c>
      <c r="T897" s="73">
        <f t="shared" si="114"/>
        <v>6.6799754299754297E-3</v>
      </c>
      <c r="U897" s="42"/>
      <c r="V897" s="42"/>
      <c r="W897" s="42"/>
    </row>
    <row r="898" spans="2:23" ht="12.75">
      <c r="B898" s="69" t="s">
        <v>1059</v>
      </c>
      <c r="C898" s="119" t="str">
        <f>VLOOKUP(B898,[1]Sheet1!$A$2:$B$1929,2,FALSE)</f>
        <v>Acute Kidney Injury with Interventions, with Intermediate CC</v>
      </c>
      <c r="D898" s="71">
        <v>1547</v>
      </c>
      <c r="E898" s="118">
        <v>257</v>
      </c>
      <c r="F898" s="40">
        <f t="shared" si="109"/>
        <v>0.16612798965740141</v>
      </c>
      <c r="G898" s="72">
        <v>235</v>
      </c>
      <c r="H898" s="40">
        <f t="shared" si="110"/>
        <v>0.15190691661279895</v>
      </c>
      <c r="I898" s="171">
        <v>542</v>
      </c>
      <c r="J898" s="73">
        <f t="shared" si="115"/>
        <v>0.35035552682611504</v>
      </c>
      <c r="K898" s="69">
        <v>1005</v>
      </c>
      <c r="L898" s="74">
        <f t="shared" si="116"/>
        <v>0.64964447317388496</v>
      </c>
      <c r="M898" s="72">
        <v>105</v>
      </c>
      <c r="N898" s="40">
        <f t="shared" si="111"/>
        <v>6.7873303167420809E-2</v>
      </c>
      <c r="O898" s="72">
        <v>368</v>
      </c>
      <c r="P898" s="40">
        <f t="shared" si="112"/>
        <v>0.23787976729153198</v>
      </c>
      <c r="Q898" s="72">
        <v>57</v>
      </c>
      <c r="R898" s="40">
        <f t="shared" si="113"/>
        <v>3.6845507433742729E-2</v>
      </c>
      <c r="S898" s="72">
        <v>12</v>
      </c>
      <c r="T898" s="73">
        <f t="shared" si="114"/>
        <v>7.7569489334195219E-3</v>
      </c>
      <c r="U898" s="42"/>
      <c r="V898" s="42"/>
      <c r="W898" s="42"/>
    </row>
    <row r="899" spans="2:23" ht="12.75">
      <c r="B899" s="69" t="s">
        <v>1060</v>
      </c>
      <c r="C899" s="119" t="str">
        <f>VLOOKUP(B899,[1]Sheet1!$A$2:$B$1929,2,FALSE)</f>
        <v>Acute Kidney Injury without Interventions, with Intermediate CC</v>
      </c>
      <c r="D899" s="71">
        <v>24934</v>
      </c>
      <c r="E899" s="118">
        <v>46</v>
      </c>
      <c r="F899" s="40">
        <f t="shared" si="109"/>
        <v>1.844870458009144E-3</v>
      </c>
      <c r="G899" s="72">
        <v>27</v>
      </c>
      <c r="H899" s="40">
        <f t="shared" si="110"/>
        <v>1.0828587470923237E-3</v>
      </c>
      <c r="I899" s="171">
        <v>3</v>
      </c>
      <c r="J899" s="73">
        <f t="shared" si="115"/>
        <v>1.2031763856581375E-4</v>
      </c>
      <c r="K899" s="69">
        <v>23119</v>
      </c>
      <c r="L899" s="74">
        <f t="shared" si="116"/>
        <v>0.9272078286676827</v>
      </c>
      <c r="M899" s="72">
        <v>1101</v>
      </c>
      <c r="N899" s="40">
        <f t="shared" si="111"/>
        <v>4.4156573353653646E-2</v>
      </c>
      <c r="O899" s="72">
        <v>589</v>
      </c>
      <c r="P899" s="40">
        <f t="shared" si="112"/>
        <v>2.3622363038421433E-2</v>
      </c>
      <c r="Q899" s="72">
        <v>2</v>
      </c>
      <c r="R899" s="40">
        <f t="shared" si="113"/>
        <v>8.021175904387583E-5</v>
      </c>
      <c r="S899" s="72">
        <v>123</v>
      </c>
      <c r="T899" s="73">
        <f t="shared" si="114"/>
        <v>4.9330231811983635E-3</v>
      </c>
      <c r="U899" s="42"/>
      <c r="V899" s="42"/>
      <c r="W899" s="42"/>
    </row>
    <row r="900" spans="2:23" ht="12.75">
      <c r="B900" s="69" t="s">
        <v>1061</v>
      </c>
      <c r="C900" s="119" t="str">
        <f>VLOOKUP(B900,[1]Sheet1!$A$2:$B$1929,2,FALSE)</f>
        <v>Chronic Kidney Disease with length of stay 2 days or more, with Major CC</v>
      </c>
      <c r="D900" s="71">
        <v>4344</v>
      </c>
      <c r="E900" s="118">
        <v>272</v>
      </c>
      <c r="F900" s="40">
        <f t="shared" si="109"/>
        <v>6.2615101289134445E-2</v>
      </c>
      <c r="G900" s="72">
        <v>172</v>
      </c>
      <c r="H900" s="40">
        <f t="shared" si="110"/>
        <v>3.959484346224678E-2</v>
      </c>
      <c r="I900" s="171">
        <v>1413</v>
      </c>
      <c r="J900" s="73">
        <f t="shared" si="115"/>
        <v>0.32527624309392267</v>
      </c>
      <c r="K900" s="69">
        <v>2956</v>
      </c>
      <c r="L900" s="74">
        <f t="shared" si="116"/>
        <v>0.68047882136279925</v>
      </c>
      <c r="M900" s="72">
        <v>189</v>
      </c>
      <c r="N900" s="40">
        <f t="shared" si="111"/>
        <v>4.3508287292817679E-2</v>
      </c>
      <c r="O900" s="72">
        <v>1095</v>
      </c>
      <c r="P900" s="40">
        <f t="shared" si="112"/>
        <v>0.2520718232044199</v>
      </c>
      <c r="Q900" s="72">
        <v>40</v>
      </c>
      <c r="R900" s="40">
        <f t="shared" si="113"/>
        <v>9.2081031307550652E-3</v>
      </c>
      <c r="S900" s="72">
        <v>64</v>
      </c>
      <c r="T900" s="73">
        <f t="shared" si="114"/>
        <v>1.4732965009208104E-2</v>
      </c>
      <c r="U900" s="42"/>
      <c r="V900" s="42"/>
      <c r="W900" s="42"/>
    </row>
    <row r="901" spans="2:23" ht="12.75">
      <c r="B901" s="69" t="s">
        <v>1062</v>
      </c>
      <c r="C901" s="119" t="str">
        <f>VLOOKUP(B901,[1]Sheet1!$A$2:$B$1929,2,FALSE)</f>
        <v>Chronic Kidney Disease with length of stay 2 days or more, with Intermediate CC</v>
      </c>
      <c r="D901" s="71">
        <v>5070</v>
      </c>
      <c r="E901" s="118">
        <v>627</v>
      </c>
      <c r="F901" s="40">
        <f t="shared" si="109"/>
        <v>0.12366863905325444</v>
      </c>
      <c r="G901" s="72">
        <v>429</v>
      </c>
      <c r="H901" s="40">
        <f t="shared" si="110"/>
        <v>8.461538461538462E-2</v>
      </c>
      <c r="I901" s="171">
        <v>2083</v>
      </c>
      <c r="J901" s="73">
        <f t="shared" si="115"/>
        <v>0.41084812623274164</v>
      </c>
      <c r="K901" s="69">
        <v>3757</v>
      </c>
      <c r="L901" s="74">
        <f t="shared" si="116"/>
        <v>0.74102564102564106</v>
      </c>
      <c r="M901" s="72">
        <v>417</v>
      </c>
      <c r="N901" s="40">
        <f t="shared" si="111"/>
        <v>8.224852071005917E-2</v>
      </c>
      <c r="O901" s="72">
        <v>767</v>
      </c>
      <c r="P901" s="40">
        <f t="shared" si="112"/>
        <v>0.15128205128205127</v>
      </c>
      <c r="Q901" s="72">
        <v>53</v>
      </c>
      <c r="R901" s="40">
        <f t="shared" si="113"/>
        <v>1.0453648915187377E-2</v>
      </c>
      <c r="S901" s="72">
        <v>76</v>
      </c>
      <c r="T901" s="73">
        <f t="shared" si="114"/>
        <v>1.4990138067061143E-2</v>
      </c>
      <c r="U901" s="42"/>
      <c r="V901" s="42"/>
      <c r="W901" s="42"/>
    </row>
    <row r="902" spans="2:23" ht="12.75">
      <c r="B902" s="69" t="s">
        <v>1063</v>
      </c>
      <c r="C902" s="119" t="str">
        <f>VLOOKUP(B902,[1]Sheet1!$A$2:$B$1929,2,FALSE)</f>
        <v>Chronic Kidney Disease with length of stay 2 days or more, without CC</v>
      </c>
      <c r="D902" s="71">
        <v>1301</v>
      </c>
      <c r="E902" s="118">
        <v>215</v>
      </c>
      <c r="F902" s="40">
        <f t="shared" si="109"/>
        <v>0.16525749423520369</v>
      </c>
      <c r="G902" s="72">
        <v>148</v>
      </c>
      <c r="H902" s="40">
        <f t="shared" si="110"/>
        <v>0.1137586471944658</v>
      </c>
      <c r="I902" s="171">
        <v>722</v>
      </c>
      <c r="J902" s="73">
        <f t="shared" si="115"/>
        <v>0.55495772482705608</v>
      </c>
      <c r="K902" s="69">
        <v>991</v>
      </c>
      <c r="L902" s="74">
        <f t="shared" si="116"/>
        <v>0.76172175249807839</v>
      </c>
      <c r="M902" s="72">
        <v>85</v>
      </c>
      <c r="N902" s="40">
        <f t="shared" si="111"/>
        <v>6.5334358186010758E-2</v>
      </c>
      <c r="O902" s="72">
        <v>184</v>
      </c>
      <c r="P902" s="40">
        <f t="shared" si="112"/>
        <v>0.14142966948501154</v>
      </c>
      <c r="Q902" s="72">
        <v>8</v>
      </c>
      <c r="R902" s="40">
        <f t="shared" si="113"/>
        <v>6.1491160645657187E-3</v>
      </c>
      <c r="S902" s="72">
        <v>33</v>
      </c>
      <c r="T902" s="73">
        <f t="shared" si="114"/>
        <v>2.536510376633359E-2</v>
      </c>
      <c r="U902" s="42"/>
      <c r="V902" s="42"/>
      <c r="W902" s="42"/>
    </row>
    <row r="903" spans="2:23" ht="12.75">
      <c r="B903" s="69" t="s">
        <v>1064</v>
      </c>
      <c r="C903" s="119" t="str">
        <f>VLOOKUP(B903,[1]Sheet1!$A$2:$B$1929,2,FALSE)</f>
        <v>Chronic Kidney Disease with length of stay 1 day or less, not associated with Renal Dialysis</v>
      </c>
      <c r="D903" s="71">
        <v>21874</v>
      </c>
      <c r="E903" s="118">
        <v>18</v>
      </c>
      <c r="F903" s="40">
        <f t="shared" si="109"/>
        <v>8.2289476090335564E-4</v>
      </c>
      <c r="G903" s="72">
        <v>8</v>
      </c>
      <c r="H903" s="40">
        <f t="shared" si="110"/>
        <v>3.6573100484593583E-4</v>
      </c>
      <c r="I903" s="171">
        <v>2752</v>
      </c>
      <c r="J903" s="73">
        <f t="shared" si="115"/>
        <v>0.12581146566700191</v>
      </c>
      <c r="K903" s="69">
        <v>18251</v>
      </c>
      <c r="L903" s="74">
        <f t="shared" si="116"/>
        <v>0.83436957118039679</v>
      </c>
      <c r="M903" s="72">
        <v>279</v>
      </c>
      <c r="N903" s="40">
        <f t="shared" si="111"/>
        <v>1.2754868794002011E-2</v>
      </c>
      <c r="O903" s="72">
        <v>3301</v>
      </c>
      <c r="P903" s="40">
        <f t="shared" si="112"/>
        <v>0.15090975587455427</v>
      </c>
      <c r="Q903" s="72">
        <v>13</v>
      </c>
      <c r="R903" s="40">
        <f t="shared" si="113"/>
        <v>5.9431288287464573E-4</v>
      </c>
      <c r="S903" s="72">
        <v>30</v>
      </c>
      <c r="T903" s="73">
        <f t="shared" si="114"/>
        <v>1.3714912681722592E-3</v>
      </c>
      <c r="U903" s="42"/>
      <c r="V903" s="42"/>
      <c r="W903" s="42"/>
    </row>
    <row r="904" spans="2:23" ht="12.75">
      <c r="B904" s="69" t="s">
        <v>1065</v>
      </c>
      <c r="C904" s="119" t="str">
        <f>VLOOKUP(B904,[1]Sheet1!$A$2:$B$1929,2,FALSE)</f>
        <v>General Renal Disorders with length of stay 2 days or more, with Major CC</v>
      </c>
      <c r="D904" s="71">
        <v>4607</v>
      </c>
      <c r="E904" s="118">
        <v>77</v>
      </c>
      <c r="F904" s="40">
        <f t="shared" si="109"/>
        <v>1.6713696548730193E-2</v>
      </c>
      <c r="G904" s="72">
        <v>51</v>
      </c>
      <c r="H904" s="40">
        <f t="shared" si="110"/>
        <v>1.107011070110701E-2</v>
      </c>
      <c r="I904" s="171">
        <v>696</v>
      </c>
      <c r="J904" s="73">
        <f t="shared" si="115"/>
        <v>0.15107445192098981</v>
      </c>
      <c r="K904" s="69">
        <v>2969</v>
      </c>
      <c r="L904" s="74">
        <f t="shared" si="116"/>
        <v>0.64445409159973954</v>
      </c>
      <c r="M904" s="72">
        <v>317</v>
      </c>
      <c r="N904" s="40">
        <f t="shared" si="111"/>
        <v>6.8808335142174951E-2</v>
      </c>
      <c r="O904" s="72">
        <v>1225</v>
      </c>
      <c r="P904" s="40">
        <f t="shared" si="112"/>
        <v>0.26589971782070759</v>
      </c>
      <c r="Q904" s="72">
        <v>63</v>
      </c>
      <c r="R904" s="40">
        <f t="shared" si="113"/>
        <v>1.367484263077925E-2</v>
      </c>
      <c r="S904" s="72">
        <v>33</v>
      </c>
      <c r="T904" s="73">
        <f t="shared" si="114"/>
        <v>7.163012806598654E-3</v>
      </c>
      <c r="U904" s="42"/>
      <c r="V904" s="42"/>
      <c r="W904" s="42"/>
    </row>
    <row r="905" spans="2:23" ht="12.75">
      <c r="B905" s="69" t="s">
        <v>1066</v>
      </c>
      <c r="C905" s="119" t="str">
        <f>VLOOKUP(B905,[1]Sheet1!$A$2:$B$1929,2,FALSE)</f>
        <v>General Renal Disorders with length of stay 2 days or more, with Intermediate CC</v>
      </c>
      <c r="D905" s="71">
        <v>9166</v>
      </c>
      <c r="E905" s="118">
        <v>113</v>
      </c>
      <c r="F905" s="40">
        <f t="shared" si="109"/>
        <v>1.2328169321405192E-2</v>
      </c>
      <c r="G905" s="72">
        <v>92</v>
      </c>
      <c r="H905" s="40">
        <f t="shared" si="110"/>
        <v>1.0037093606807768E-2</v>
      </c>
      <c r="I905" s="171">
        <v>860</v>
      </c>
      <c r="J905" s="73">
        <f t="shared" si="115"/>
        <v>9.3825005454942184E-2</v>
      </c>
      <c r="K905" s="69">
        <v>7413</v>
      </c>
      <c r="L905" s="74">
        <f t="shared" si="116"/>
        <v>0.80874972725289107</v>
      </c>
      <c r="M905" s="72">
        <v>182</v>
      </c>
      <c r="N905" s="40">
        <f t="shared" si="111"/>
        <v>1.985598952651102E-2</v>
      </c>
      <c r="O905" s="72">
        <v>1478</v>
      </c>
      <c r="P905" s="40">
        <f t="shared" si="112"/>
        <v>0.16124809077023783</v>
      </c>
      <c r="Q905" s="72">
        <v>47</v>
      </c>
      <c r="R905" s="40">
        <f t="shared" si="113"/>
        <v>5.1276456469561424E-3</v>
      </c>
      <c r="S905" s="72">
        <v>46</v>
      </c>
      <c r="T905" s="73">
        <f t="shared" si="114"/>
        <v>5.0185468034038838E-3</v>
      </c>
      <c r="U905" s="42"/>
      <c r="V905" s="42"/>
      <c r="W905" s="42"/>
    </row>
    <row r="906" spans="2:23" ht="12.75">
      <c r="B906" s="69" t="s">
        <v>1067</v>
      </c>
      <c r="C906" s="119" t="str">
        <f>VLOOKUP(B906,[1]Sheet1!$A$2:$B$1929,2,FALSE)</f>
        <v>General Renal Disorders with length of stay 2 days or more, without CC</v>
      </c>
      <c r="D906" s="71">
        <v>7552</v>
      </c>
      <c r="E906" s="118">
        <v>51</v>
      </c>
      <c r="F906" s="40">
        <f t="shared" si="109"/>
        <v>6.7531779661016951E-3</v>
      </c>
      <c r="G906" s="72">
        <v>44</v>
      </c>
      <c r="H906" s="40">
        <f t="shared" si="110"/>
        <v>5.8262711864406781E-3</v>
      </c>
      <c r="I906" s="171">
        <v>298</v>
      </c>
      <c r="J906" s="73">
        <f t="shared" si="115"/>
        <v>3.9459745762711863E-2</v>
      </c>
      <c r="K906" s="69">
        <v>6605</v>
      </c>
      <c r="L906" s="74">
        <f t="shared" si="116"/>
        <v>0.87460275423728817</v>
      </c>
      <c r="M906" s="72">
        <v>114</v>
      </c>
      <c r="N906" s="40">
        <f t="shared" si="111"/>
        <v>1.5095338983050847E-2</v>
      </c>
      <c r="O906" s="72">
        <v>790</v>
      </c>
      <c r="P906" s="40">
        <f t="shared" si="112"/>
        <v>0.10460805084745763</v>
      </c>
      <c r="Q906" s="72">
        <v>19</v>
      </c>
      <c r="R906" s="40">
        <f t="shared" si="113"/>
        <v>2.5158898305084744E-3</v>
      </c>
      <c r="S906" s="72">
        <v>24</v>
      </c>
      <c r="T906" s="73">
        <f t="shared" si="114"/>
        <v>3.1779661016949155E-3</v>
      </c>
      <c r="U906" s="42"/>
      <c r="V906" s="42"/>
      <c r="W906" s="42"/>
    </row>
    <row r="907" spans="2:23" ht="12.75">
      <c r="B907" s="69" t="s">
        <v>1068</v>
      </c>
      <c r="C907" s="119" t="str">
        <f>VLOOKUP(B907,[1]Sheet1!$A$2:$B$1929,2,FALSE)</f>
        <v>General Renal Disorders with length of stay 1 day or less</v>
      </c>
      <c r="D907" s="71">
        <v>25697</v>
      </c>
      <c r="E907" s="118">
        <v>68</v>
      </c>
      <c r="F907" s="40">
        <f t="shared" ref="F907:F970" si="117">E907/$D907</f>
        <v>2.6462232945480015E-3</v>
      </c>
      <c r="G907" s="72">
        <v>19</v>
      </c>
      <c r="H907" s="40">
        <f t="shared" ref="H907:H970" si="118">G907/$D907</f>
        <v>7.3938592053547105E-4</v>
      </c>
      <c r="I907" s="171">
        <v>4341</v>
      </c>
      <c r="J907" s="73">
        <f t="shared" si="115"/>
        <v>0.16893022531813051</v>
      </c>
      <c r="K907" s="69">
        <v>21319</v>
      </c>
      <c r="L907" s="74">
        <f t="shared" si="116"/>
        <v>0.82962991788924778</v>
      </c>
      <c r="M907" s="72">
        <v>627</v>
      </c>
      <c r="N907" s="40">
        <f t="shared" ref="N907:N970" si="119">M907/$D907</f>
        <v>2.4399735377670546E-2</v>
      </c>
      <c r="O907" s="72">
        <v>3624</v>
      </c>
      <c r="P907" s="40">
        <f t="shared" ref="P907:P970" si="120">O907/$D907</f>
        <v>0.1410281355800288</v>
      </c>
      <c r="Q907" s="72">
        <v>47</v>
      </c>
      <c r="R907" s="40">
        <f t="shared" ref="R907:R970" si="121">Q907/$D907</f>
        <v>1.8290072771140601E-3</v>
      </c>
      <c r="S907" s="72">
        <v>80</v>
      </c>
      <c r="T907" s="73">
        <f t="shared" ref="T907:T970" si="122">S907/$D907</f>
        <v>3.1132038759388255E-3</v>
      </c>
      <c r="U907" s="42"/>
      <c r="V907" s="42"/>
      <c r="W907" s="42"/>
    </row>
    <row r="908" spans="2:23" ht="12.75">
      <c r="B908" s="69" t="s">
        <v>1069</v>
      </c>
      <c r="C908" s="119" t="str">
        <f>VLOOKUP(B908,[1]Sheet1!$A$2:$B$1929,2,FALSE)</f>
        <v>Live Kidney Donor Screening</v>
      </c>
      <c r="D908" s="71">
        <v>3</v>
      </c>
      <c r="E908" s="118">
        <v>1</v>
      </c>
      <c r="F908" s="40">
        <f t="shared" si="117"/>
        <v>0.33333333333333331</v>
      </c>
      <c r="G908" s="72">
        <v>1</v>
      </c>
      <c r="H908" s="40">
        <f t="shared" si="118"/>
        <v>0.33333333333333331</v>
      </c>
      <c r="I908" s="171">
        <v>3</v>
      </c>
      <c r="J908" s="73">
        <f t="shared" ref="J908:J971" si="123">I908/$D908</f>
        <v>1</v>
      </c>
      <c r="K908" s="69">
        <v>3</v>
      </c>
      <c r="L908" s="74">
        <f t="shared" si="116"/>
        <v>1</v>
      </c>
      <c r="M908" s="72">
        <v>0</v>
      </c>
      <c r="N908" s="40">
        <f t="shared" si="119"/>
        <v>0</v>
      </c>
      <c r="O908" s="72">
        <v>0</v>
      </c>
      <c r="P908" s="40">
        <f t="shared" si="120"/>
        <v>0</v>
      </c>
      <c r="Q908" s="72">
        <v>0</v>
      </c>
      <c r="R908" s="40">
        <f t="shared" si="121"/>
        <v>0</v>
      </c>
      <c r="S908" s="72">
        <v>0</v>
      </c>
      <c r="T908" s="73">
        <f t="shared" si="122"/>
        <v>0</v>
      </c>
      <c r="U908" s="42"/>
      <c r="V908" s="42"/>
      <c r="W908" s="42"/>
    </row>
    <row r="909" spans="2:23" ht="12.75">
      <c r="B909" s="69" t="s">
        <v>1070</v>
      </c>
      <c r="C909" s="119" t="str">
        <f>VLOOKUP(B909,[1]Sheet1!$A$2:$B$1929,2,FALSE)</f>
        <v>Kidney Pre-Transplantation Work-up of Live Donor</v>
      </c>
      <c r="D909" s="71">
        <v>12</v>
      </c>
      <c r="E909" s="118">
        <v>12</v>
      </c>
      <c r="F909" s="40">
        <f t="shared" si="117"/>
        <v>1</v>
      </c>
      <c r="G909" s="72">
        <v>11</v>
      </c>
      <c r="H909" s="40">
        <f t="shared" si="118"/>
        <v>0.91666666666666663</v>
      </c>
      <c r="I909" s="171">
        <v>12</v>
      </c>
      <c r="J909" s="73">
        <f t="shared" si="123"/>
        <v>1</v>
      </c>
      <c r="K909" s="69">
        <v>3</v>
      </c>
      <c r="L909" s="74">
        <f t="shared" si="116"/>
        <v>0.25</v>
      </c>
      <c r="M909" s="72">
        <v>9</v>
      </c>
      <c r="N909" s="40">
        <f t="shared" si="119"/>
        <v>0.75</v>
      </c>
      <c r="O909" s="72">
        <v>0</v>
      </c>
      <c r="P909" s="40">
        <f t="shared" si="120"/>
        <v>0</v>
      </c>
      <c r="Q909" s="72">
        <v>0</v>
      </c>
      <c r="R909" s="40">
        <f t="shared" si="121"/>
        <v>0</v>
      </c>
      <c r="S909" s="72">
        <v>0</v>
      </c>
      <c r="T909" s="73">
        <f t="shared" si="122"/>
        <v>0</v>
      </c>
      <c r="U909" s="42"/>
      <c r="V909" s="42"/>
      <c r="W909" s="42"/>
    </row>
    <row r="910" spans="2:23" ht="12.75">
      <c r="B910" s="69" t="s">
        <v>1071</v>
      </c>
      <c r="C910" s="119" t="str">
        <f>VLOOKUP(B910,[1]Sheet1!$A$2:$B$1929,2,FALSE)</f>
        <v>Kidney Pre-Transplantation Work-up of Recipient 19 years and over</v>
      </c>
      <c r="D910" s="71">
        <v>15</v>
      </c>
      <c r="E910" s="118">
        <v>0</v>
      </c>
      <c r="F910" s="40">
        <f t="shared" si="117"/>
        <v>0</v>
      </c>
      <c r="G910" s="72">
        <v>4</v>
      </c>
      <c r="H910" s="40">
        <f t="shared" si="118"/>
        <v>0.26666666666666666</v>
      </c>
      <c r="I910" s="171">
        <v>15</v>
      </c>
      <c r="J910" s="73">
        <f t="shared" si="123"/>
        <v>1</v>
      </c>
      <c r="K910" s="69">
        <v>13</v>
      </c>
      <c r="L910" s="74">
        <f t="shared" si="116"/>
        <v>0.8666666666666667</v>
      </c>
      <c r="M910" s="72">
        <v>2</v>
      </c>
      <c r="N910" s="40">
        <f t="shared" si="119"/>
        <v>0.13333333333333333</v>
      </c>
      <c r="O910" s="72">
        <v>0</v>
      </c>
      <c r="P910" s="40">
        <f t="shared" si="120"/>
        <v>0</v>
      </c>
      <c r="Q910" s="72">
        <v>0</v>
      </c>
      <c r="R910" s="40">
        <f t="shared" si="121"/>
        <v>0</v>
      </c>
      <c r="S910" s="72">
        <v>0</v>
      </c>
      <c r="T910" s="73">
        <f t="shared" si="122"/>
        <v>0</v>
      </c>
      <c r="U910" s="42"/>
      <c r="V910" s="42"/>
      <c r="W910" s="42"/>
    </row>
    <row r="911" spans="2:23" ht="12.75">
      <c r="B911" s="69" t="s">
        <v>1072</v>
      </c>
      <c r="C911" s="119" t="str">
        <f>VLOOKUP(B911,[1]Sheet1!$A$2:$B$1929,2,FALSE)</f>
        <v>Percutaneous Nephrostomy with CC</v>
      </c>
      <c r="D911" s="71">
        <v>2251</v>
      </c>
      <c r="E911" s="118">
        <v>99</v>
      </c>
      <c r="F911" s="40">
        <f t="shared" si="117"/>
        <v>4.3980453131941356E-2</v>
      </c>
      <c r="G911" s="72">
        <v>89</v>
      </c>
      <c r="H911" s="40">
        <f t="shared" si="118"/>
        <v>3.9537983118613951E-2</v>
      </c>
      <c r="I911" s="171">
        <v>182</v>
      </c>
      <c r="J911" s="73">
        <f t="shared" si="123"/>
        <v>8.0852954242558867E-2</v>
      </c>
      <c r="K911" s="69">
        <v>1808</v>
      </c>
      <c r="L911" s="74">
        <f t="shared" ref="L911:L974" si="124">K911/$D911</f>
        <v>0.80319857840959574</v>
      </c>
      <c r="M911" s="72">
        <v>295</v>
      </c>
      <c r="N911" s="40">
        <f t="shared" si="119"/>
        <v>0.13105286539315861</v>
      </c>
      <c r="O911" s="72">
        <v>97</v>
      </c>
      <c r="P911" s="40">
        <f t="shared" si="120"/>
        <v>4.3091959129275881E-2</v>
      </c>
      <c r="Q911" s="72">
        <v>37</v>
      </c>
      <c r="R911" s="40">
        <f t="shared" si="121"/>
        <v>1.6437139049311416E-2</v>
      </c>
      <c r="S911" s="72">
        <v>14</v>
      </c>
      <c r="T911" s="73">
        <f t="shared" si="122"/>
        <v>6.2194580186583741E-3</v>
      </c>
      <c r="U911" s="42"/>
      <c r="V911" s="42"/>
      <c r="W911" s="42"/>
    </row>
    <row r="912" spans="2:23" ht="12.75">
      <c r="B912" s="69" t="s">
        <v>1073</v>
      </c>
      <c r="C912" s="119" t="str">
        <f>VLOOKUP(B912,[1]Sheet1!$A$2:$B$1929,2,FALSE)</f>
        <v>Percutaneous Nephrostomy without CC</v>
      </c>
      <c r="D912" s="71">
        <v>491</v>
      </c>
      <c r="E912" s="118">
        <v>35</v>
      </c>
      <c r="F912" s="40">
        <f t="shared" si="117"/>
        <v>7.128309572301425E-2</v>
      </c>
      <c r="G912" s="72">
        <v>34</v>
      </c>
      <c r="H912" s="40">
        <f t="shared" si="118"/>
        <v>6.9246435845213852E-2</v>
      </c>
      <c r="I912" s="171">
        <v>35</v>
      </c>
      <c r="J912" s="73">
        <f t="shared" si="123"/>
        <v>7.128309572301425E-2</v>
      </c>
      <c r="K912" s="69">
        <v>445</v>
      </c>
      <c r="L912" s="74">
        <f t="shared" si="124"/>
        <v>0.90631364562118122</v>
      </c>
      <c r="M912" s="72">
        <v>18</v>
      </c>
      <c r="N912" s="40">
        <f t="shared" si="119"/>
        <v>3.6659877800407331E-2</v>
      </c>
      <c r="O912" s="72">
        <v>16</v>
      </c>
      <c r="P912" s="40">
        <f t="shared" si="120"/>
        <v>3.2586558044806514E-2</v>
      </c>
      <c r="Q912" s="72">
        <v>10</v>
      </c>
      <c r="R912" s="40">
        <f t="shared" si="121"/>
        <v>2.0366598778004074E-2</v>
      </c>
      <c r="S912" s="72">
        <v>2</v>
      </c>
      <c r="T912" s="73">
        <f t="shared" si="122"/>
        <v>4.0733197556008143E-3</v>
      </c>
      <c r="U912" s="42"/>
      <c r="V912" s="42"/>
      <c r="W912" s="42"/>
    </row>
    <row r="913" spans="2:23" ht="12.75">
      <c r="B913" s="69" t="s">
        <v>1074</v>
      </c>
      <c r="C913" s="119" t="str">
        <f>VLOOKUP(B913,[1]Sheet1!$A$2:$B$1929,2,FALSE)</f>
        <v>Intermediate Percutaneous Kidney or Ureter Procedures, 19 years and over, with Major CC</v>
      </c>
      <c r="D913" s="71">
        <v>1104</v>
      </c>
      <c r="E913" s="118">
        <v>238</v>
      </c>
      <c r="F913" s="40">
        <f t="shared" si="117"/>
        <v>0.21557971014492755</v>
      </c>
      <c r="G913" s="72">
        <v>218</v>
      </c>
      <c r="H913" s="40">
        <f t="shared" si="118"/>
        <v>0.19746376811594202</v>
      </c>
      <c r="I913" s="171">
        <v>314</v>
      </c>
      <c r="J913" s="73">
        <f t="shared" si="123"/>
        <v>0.28442028985507245</v>
      </c>
      <c r="K913" s="69">
        <v>935</v>
      </c>
      <c r="L913" s="74">
        <f t="shared" si="124"/>
        <v>0.84692028985507251</v>
      </c>
      <c r="M913" s="72">
        <v>105</v>
      </c>
      <c r="N913" s="40">
        <f t="shared" si="119"/>
        <v>9.5108695652173919E-2</v>
      </c>
      <c r="O913" s="72">
        <v>53</v>
      </c>
      <c r="P913" s="40">
        <f t="shared" si="120"/>
        <v>4.8007246376811592E-2</v>
      </c>
      <c r="Q913" s="72">
        <v>9</v>
      </c>
      <c r="R913" s="40">
        <f t="shared" si="121"/>
        <v>8.152173913043478E-3</v>
      </c>
      <c r="S913" s="72">
        <v>2</v>
      </c>
      <c r="T913" s="73">
        <f t="shared" si="122"/>
        <v>1.8115942028985507E-3</v>
      </c>
      <c r="U913" s="42"/>
      <c r="V913" s="42"/>
      <c r="W913" s="42"/>
    </row>
    <row r="914" spans="2:23" ht="12.75">
      <c r="B914" s="69" t="s">
        <v>1075</v>
      </c>
      <c r="C914" s="119" t="str">
        <f>VLOOKUP(B914,[1]Sheet1!$A$2:$B$1929,2,FALSE)</f>
        <v>Intermediate Percutaneous Kidney or Ureter Procedures, 19 years and over, with Intermediate CC</v>
      </c>
      <c r="D914" s="71">
        <v>2925</v>
      </c>
      <c r="E914" s="118">
        <v>723</v>
      </c>
      <c r="F914" s="40">
        <f t="shared" si="117"/>
        <v>0.24717948717948718</v>
      </c>
      <c r="G914" s="72">
        <v>664</v>
      </c>
      <c r="H914" s="40">
        <f t="shared" si="118"/>
        <v>0.227008547008547</v>
      </c>
      <c r="I914" s="171">
        <v>810</v>
      </c>
      <c r="J914" s="73">
        <f t="shared" si="123"/>
        <v>0.27692307692307694</v>
      </c>
      <c r="K914" s="69">
        <v>2796</v>
      </c>
      <c r="L914" s="74">
        <f t="shared" si="124"/>
        <v>0.95589743589743592</v>
      </c>
      <c r="M914" s="72">
        <v>92</v>
      </c>
      <c r="N914" s="40">
        <f t="shared" si="119"/>
        <v>3.1452991452991456E-2</v>
      </c>
      <c r="O914" s="72">
        <v>27</v>
      </c>
      <c r="P914" s="40">
        <f t="shared" si="120"/>
        <v>9.2307692307692316E-3</v>
      </c>
      <c r="Q914" s="72">
        <v>3</v>
      </c>
      <c r="R914" s="40">
        <f t="shared" si="121"/>
        <v>1.0256410256410256E-3</v>
      </c>
      <c r="S914" s="72">
        <v>7</v>
      </c>
      <c r="T914" s="73">
        <f t="shared" si="122"/>
        <v>2.3931623931623932E-3</v>
      </c>
      <c r="U914" s="42"/>
      <c r="V914" s="42"/>
      <c r="W914" s="42"/>
    </row>
    <row r="915" spans="2:23" ht="12.75">
      <c r="B915" s="69" t="s">
        <v>1076</v>
      </c>
      <c r="C915" s="119" t="str">
        <f>VLOOKUP(B915,[1]Sheet1!$A$2:$B$1929,2,FALSE)</f>
        <v>Intermediate Percutaneous Kidney or Ureter Procedures, 19 years and over, without CC</v>
      </c>
      <c r="D915" s="71">
        <v>1918</v>
      </c>
      <c r="E915" s="118">
        <v>384</v>
      </c>
      <c r="F915" s="40">
        <f t="shared" si="117"/>
        <v>0.20020855057351408</v>
      </c>
      <c r="G915" s="72">
        <v>368</v>
      </c>
      <c r="H915" s="40">
        <f t="shared" si="118"/>
        <v>0.19186652763295098</v>
      </c>
      <c r="I915" s="171">
        <v>443</v>
      </c>
      <c r="J915" s="73">
        <f t="shared" si="123"/>
        <v>0.23096976016684045</v>
      </c>
      <c r="K915" s="69">
        <v>1861</v>
      </c>
      <c r="L915" s="74">
        <f t="shared" si="124"/>
        <v>0.97028154327424398</v>
      </c>
      <c r="M915" s="72">
        <v>40</v>
      </c>
      <c r="N915" s="40">
        <f t="shared" si="119"/>
        <v>2.0855057351407715E-2</v>
      </c>
      <c r="O915" s="72">
        <v>9</v>
      </c>
      <c r="P915" s="40">
        <f t="shared" si="120"/>
        <v>4.6923879040667365E-3</v>
      </c>
      <c r="Q915" s="72">
        <v>4</v>
      </c>
      <c r="R915" s="40">
        <f t="shared" si="121"/>
        <v>2.0855057351407717E-3</v>
      </c>
      <c r="S915" s="72">
        <v>4</v>
      </c>
      <c r="T915" s="73">
        <f t="shared" si="122"/>
        <v>2.0855057351407717E-3</v>
      </c>
      <c r="U915" s="42"/>
      <c r="V915" s="42"/>
      <c r="W915" s="42"/>
    </row>
    <row r="916" spans="2:23" ht="12.75">
      <c r="B916" s="69" t="s">
        <v>1077</v>
      </c>
      <c r="C916" s="119" t="str">
        <f>VLOOKUP(B916,[1]Sheet1!$A$2:$B$1929,2,FALSE)</f>
        <v>Intermediate Percutaneous Kidney or Ureter Procedures, 18 years and under</v>
      </c>
      <c r="D916" s="71">
        <v>347</v>
      </c>
      <c r="E916" s="118">
        <v>295</v>
      </c>
      <c r="F916" s="40">
        <f t="shared" si="117"/>
        <v>0.85014409221902021</v>
      </c>
      <c r="G916" s="72">
        <v>273</v>
      </c>
      <c r="H916" s="40">
        <f t="shared" si="118"/>
        <v>0.78674351585014413</v>
      </c>
      <c r="I916" s="171">
        <v>302</v>
      </c>
      <c r="J916" s="73">
        <f t="shared" si="123"/>
        <v>0.87031700288184433</v>
      </c>
      <c r="K916" s="69">
        <v>310</v>
      </c>
      <c r="L916" s="74">
        <f t="shared" si="124"/>
        <v>0.89337175792507206</v>
      </c>
      <c r="M916" s="72">
        <v>33</v>
      </c>
      <c r="N916" s="40">
        <f t="shared" si="119"/>
        <v>9.5100864553314124E-2</v>
      </c>
      <c r="O916" s="72">
        <v>4</v>
      </c>
      <c r="P916" s="40">
        <f t="shared" si="120"/>
        <v>1.1527377521613832E-2</v>
      </c>
      <c r="Q916" s="72">
        <v>0</v>
      </c>
      <c r="R916" s="40">
        <f t="shared" si="121"/>
        <v>0</v>
      </c>
      <c r="S916" s="72">
        <v>0</v>
      </c>
      <c r="T916" s="73">
        <f t="shared" si="122"/>
        <v>0</v>
      </c>
      <c r="U916" s="42"/>
      <c r="V916" s="42"/>
      <c r="W916" s="42"/>
    </row>
    <row r="917" spans="2:23" ht="12.75">
      <c r="B917" s="69" t="s">
        <v>1078</v>
      </c>
      <c r="C917" s="119" t="str">
        <f>VLOOKUP(B917,[1]Sheet1!$A$2:$B$1929,2,FALSE)</f>
        <v>Kidney, Urinary Tract or Prostate Neoplasms, with length of stay 2 days or more, with Major CC</v>
      </c>
      <c r="D917" s="71">
        <v>9041</v>
      </c>
      <c r="E917" s="118">
        <v>438</v>
      </c>
      <c r="F917" s="40">
        <f t="shared" si="117"/>
        <v>4.8445968366331159E-2</v>
      </c>
      <c r="G917" s="72">
        <v>403</v>
      </c>
      <c r="H917" s="40">
        <f t="shared" si="118"/>
        <v>4.4574715186373189E-2</v>
      </c>
      <c r="I917" s="171">
        <v>206</v>
      </c>
      <c r="J917" s="73">
        <f t="shared" si="123"/>
        <v>2.2785090144895475E-2</v>
      </c>
      <c r="K917" s="69">
        <v>6239</v>
      </c>
      <c r="L917" s="74">
        <f t="shared" si="124"/>
        <v>0.69007853113593631</v>
      </c>
      <c r="M917" s="72">
        <v>871</v>
      </c>
      <c r="N917" s="40">
        <f t="shared" si="119"/>
        <v>9.6338900564096885E-2</v>
      </c>
      <c r="O917" s="72">
        <v>1611</v>
      </c>
      <c r="P917" s="40">
        <f t="shared" si="120"/>
        <v>0.17818825351177967</v>
      </c>
      <c r="Q917" s="72">
        <v>112</v>
      </c>
      <c r="R917" s="40">
        <f t="shared" si="121"/>
        <v>1.2388010175865502E-2</v>
      </c>
      <c r="S917" s="72">
        <v>208</v>
      </c>
      <c r="T917" s="73">
        <f t="shared" si="122"/>
        <v>2.3006304612321647E-2</v>
      </c>
      <c r="U917" s="42"/>
      <c r="V917" s="42"/>
      <c r="W917" s="42"/>
    </row>
    <row r="918" spans="2:23" ht="12.75">
      <c r="B918" s="69" t="s">
        <v>1079</v>
      </c>
      <c r="C918" s="119" t="str">
        <f>VLOOKUP(B918,[1]Sheet1!$A$2:$B$1929,2,FALSE)</f>
        <v>Kidney, Urinary Tract or Prostate Neoplasms, with length of stay 2 days or more, with Intermediate CC</v>
      </c>
      <c r="D918" s="71">
        <v>6398</v>
      </c>
      <c r="E918" s="118">
        <v>259</v>
      </c>
      <c r="F918" s="40">
        <f t="shared" si="117"/>
        <v>4.0481400437636761E-2</v>
      </c>
      <c r="G918" s="72">
        <v>246</v>
      </c>
      <c r="H918" s="40">
        <f t="shared" si="118"/>
        <v>3.8449515473585494E-2</v>
      </c>
      <c r="I918" s="171">
        <v>122</v>
      </c>
      <c r="J918" s="73">
        <f t="shared" si="123"/>
        <v>1.9068458893404187E-2</v>
      </c>
      <c r="K918" s="69">
        <v>5078</v>
      </c>
      <c r="L918" s="74">
        <f t="shared" si="124"/>
        <v>0.79368552672710224</v>
      </c>
      <c r="M918" s="72">
        <v>387</v>
      </c>
      <c r="N918" s="40">
        <f t="shared" si="119"/>
        <v>6.0487652391372305E-2</v>
      </c>
      <c r="O918" s="72">
        <v>822</v>
      </c>
      <c r="P918" s="40">
        <f t="shared" si="120"/>
        <v>0.12847764926539543</v>
      </c>
      <c r="Q918" s="72">
        <v>40</v>
      </c>
      <c r="R918" s="40">
        <f t="shared" si="121"/>
        <v>6.2519537355423573E-3</v>
      </c>
      <c r="S918" s="72">
        <v>71</v>
      </c>
      <c r="T918" s="73">
        <f t="shared" si="122"/>
        <v>1.1097217880587684E-2</v>
      </c>
      <c r="U918" s="42"/>
      <c r="V918" s="42"/>
      <c r="W918" s="42"/>
    </row>
    <row r="919" spans="2:23" ht="12.75">
      <c r="B919" s="69" t="s">
        <v>1080</v>
      </c>
      <c r="C919" s="119" t="str">
        <f>VLOOKUP(B919,[1]Sheet1!$A$2:$B$1929,2,FALSE)</f>
        <v>Kidney, Urinary Tract or Prostate Neoplasms, with length of stay 2 days or more, without CC</v>
      </c>
      <c r="D919" s="71">
        <v>1878</v>
      </c>
      <c r="E919" s="118">
        <v>229</v>
      </c>
      <c r="F919" s="40">
        <f t="shared" si="117"/>
        <v>0.12193823216187434</v>
      </c>
      <c r="G919" s="72">
        <v>227</v>
      </c>
      <c r="H919" s="40">
        <f t="shared" si="118"/>
        <v>0.12087326943556975</v>
      </c>
      <c r="I919" s="171">
        <v>27</v>
      </c>
      <c r="J919" s="73">
        <f t="shared" si="123"/>
        <v>1.437699680511182E-2</v>
      </c>
      <c r="K919" s="69">
        <v>1578</v>
      </c>
      <c r="L919" s="74">
        <f t="shared" si="124"/>
        <v>0.84025559105431313</v>
      </c>
      <c r="M919" s="72">
        <v>112</v>
      </c>
      <c r="N919" s="40">
        <f t="shared" si="119"/>
        <v>5.9637912673056445E-2</v>
      </c>
      <c r="O919" s="72">
        <v>105</v>
      </c>
      <c r="P919" s="40">
        <f t="shared" si="120"/>
        <v>5.5910543130990413E-2</v>
      </c>
      <c r="Q919" s="72">
        <v>13</v>
      </c>
      <c r="R919" s="40">
        <f t="shared" si="121"/>
        <v>6.9222577209797657E-3</v>
      </c>
      <c r="S919" s="72">
        <v>70</v>
      </c>
      <c r="T919" s="73">
        <f t="shared" si="122"/>
        <v>3.727369542066028E-2</v>
      </c>
      <c r="U919" s="42"/>
      <c r="V919" s="42"/>
      <c r="W919" s="42"/>
    </row>
    <row r="920" spans="2:23" ht="12.75">
      <c r="B920" s="69" t="s">
        <v>1081</v>
      </c>
      <c r="C920" s="119" t="str">
        <f>VLOOKUP(B920,[1]Sheet1!$A$2:$B$1929,2,FALSE)</f>
        <v>Kidney, Urinary Tract or Prostate Neoplasms, with length of stay 1 day or less</v>
      </c>
      <c r="D920" s="71">
        <v>23380</v>
      </c>
      <c r="E920" s="118">
        <v>315</v>
      </c>
      <c r="F920" s="40">
        <f t="shared" si="117"/>
        <v>1.3473053892215569E-2</v>
      </c>
      <c r="G920" s="72">
        <v>305</v>
      </c>
      <c r="H920" s="40">
        <f t="shared" si="118"/>
        <v>1.3045337895637298E-2</v>
      </c>
      <c r="I920" s="171">
        <v>121</v>
      </c>
      <c r="J920" s="73">
        <f t="shared" si="123"/>
        <v>5.1753635585970919E-3</v>
      </c>
      <c r="K920" s="69">
        <v>20184</v>
      </c>
      <c r="L920" s="74">
        <f t="shared" si="124"/>
        <v>0.86330196749358423</v>
      </c>
      <c r="M920" s="72">
        <v>2079</v>
      </c>
      <c r="N920" s="40">
        <f t="shared" si="119"/>
        <v>8.8922155688622759E-2</v>
      </c>
      <c r="O920" s="72">
        <v>854</v>
      </c>
      <c r="P920" s="40">
        <f t="shared" si="120"/>
        <v>3.6526946107784432E-2</v>
      </c>
      <c r="Q920" s="72">
        <v>202</v>
      </c>
      <c r="R920" s="40">
        <f t="shared" si="121"/>
        <v>8.6398631308810953E-3</v>
      </c>
      <c r="S920" s="72">
        <v>61</v>
      </c>
      <c r="T920" s="73">
        <f t="shared" si="122"/>
        <v>2.6090675791274592E-3</v>
      </c>
      <c r="U920" s="42"/>
      <c r="V920" s="42"/>
      <c r="W920" s="42"/>
    </row>
    <row r="921" spans="2:23" ht="12.75">
      <c r="B921" s="69" t="s">
        <v>1082</v>
      </c>
      <c r="C921" s="119" t="str">
        <f>VLOOKUP(B921,[1]Sheet1!$A$2:$B$1929,2,FALSE)</f>
        <v>Intermediate Endoscopic Ureter Procedures, 18 years and under</v>
      </c>
      <c r="D921" s="71">
        <v>1092</v>
      </c>
      <c r="E921" s="118">
        <v>1075</v>
      </c>
      <c r="F921" s="40">
        <f t="shared" si="117"/>
        <v>0.98443223443223449</v>
      </c>
      <c r="G921" s="72">
        <v>1053</v>
      </c>
      <c r="H921" s="40">
        <f t="shared" si="118"/>
        <v>0.9642857142857143</v>
      </c>
      <c r="I921" s="171">
        <v>701</v>
      </c>
      <c r="J921" s="73">
        <f t="shared" si="123"/>
        <v>0.64194139194139199</v>
      </c>
      <c r="K921" s="69">
        <v>1042</v>
      </c>
      <c r="L921" s="74">
        <f t="shared" si="124"/>
        <v>0.95421245421245426</v>
      </c>
      <c r="M921" s="72">
        <v>39</v>
      </c>
      <c r="N921" s="40">
        <f t="shared" si="119"/>
        <v>3.5714285714285712E-2</v>
      </c>
      <c r="O921" s="72">
        <v>9</v>
      </c>
      <c r="P921" s="40">
        <f t="shared" si="120"/>
        <v>8.241758241758242E-3</v>
      </c>
      <c r="Q921" s="72">
        <v>0</v>
      </c>
      <c r="R921" s="40">
        <f t="shared" si="121"/>
        <v>0</v>
      </c>
      <c r="S921" s="72">
        <v>2</v>
      </c>
      <c r="T921" s="73">
        <f t="shared" si="122"/>
        <v>1.8315018315018315E-3</v>
      </c>
      <c r="U921" s="42"/>
      <c r="V921" s="42"/>
      <c r="W921" s="42"/>
    </row>
    <row r="922" spans="2:23" ht="12.75">
      <c r="B922" s="69" t="s">
        <v>1083</v>
      </c>
      <c r="C922" s="119" t="str">
        <f>VLOOKUP(B922,[1]Sheet1!$A$2:$B$1929,2,FALSE)</f>
        <v>Intermediate Endoscopic Ureter Procedures, 19 years and over</v>
      </c>
      <c r="D922" s="71">
        <v>22082</v>
      </c>
      <c r="E922" s="118">
        <v>57</v>
      </c>
      <c r="F922" s="40">
        <f t="shared" si="117"/>
        <v>2.5812879268182231E-3</v>
      </c>
      <c r="G922" s="72">
        <v>47</v>
      </c>
      <c r="H922" s="40">
        <f t="shared" si="118"/>
        <v>2.1284303957974822E-3</v>
      </c>
      <c r="I922" s="171">
        <v>167</v>
      </c>
      <c r="J922" s="73">
        <f t="shared" si="123"/>
        <v>7.5627207680463724E-3</v>
      </c>
      <c r="K922" s="69">
        <v>21305</v>
      </c>
      <c r="L922" s="74">
        <f t="shared" si="124"/>
        <v>0.96481296983968845</v>
      </c>
      <c r="M922" s="72">
        <v>76</v>
      </c>
      <c r="N922" s="40">
        <f t="shared" si="119"/>
        <v>3.4417172357576308E-3</v>
      </c>
      <c r="O922" s="72">
        <v>224</v>
      </c>
      <c r="P922" s="40">
        <f t="shared" si="120"/>
        <v>1.0144008694864596E-2</v>
      </c>
      <c r="Q922" s="72">
        <v>0</v>
      </c>
      <c r="R922" s="40">
        <f t="shared" si="121"/>
        <v>0</v>
      </c>
      <c r="S922" s="72">
        <v>477</v>
      </c>
      <c r="T922" s="73">
        <f t="shared" si="122"/>
        <v>2.1601304229689339E-2</v>
      </c>
      <c r="U922" s="42"/>
      <c r="V922" s="42"/>
      <c r="W922" s="42"/>
    </row>
    <row r="923" spans="2:23" ht="12.75">
      <c r="B923" s="69" t="s">
        <v>1084</v>
      </c>
      <c r="C923" s="119" t="str">
        <f>VLOOKUP(B923,[1]Sheet1!$A$2:$B$1929,2,FALSE)</f>
        <v>Major Open Bladder Procedures or Reconstruction, 19 years and over</v>
      </c>
      <c r="D923" s="71">
        <v>1021</v>
      </c>
      <c r="E923" s="118">
        <v>48</v>
      </c>
      <c r="F923" s="40">
        <f t="shared" si="117"/>
        <v>4.701273261508325E-2</v>
      </c>
      <c r="G923" s="72">
        <v>44</v>
      </c>
      <c r="H923" s="40">
        <f t="shared" si="118"/>
        <v>4.3095004897159644E-2</v>
      </c>
      <c r="I923" s="171">
        <v>89</v>
      </c>
      <c r="J923" s="73">
        <f t="shared" si="123"/>
        <v>8.7169441723800201E-2</v>
      </c>
      <c r="K923" s="69">
        <v>943</v>
      </c>
      <c r="L923" s="74">
        <f t="shared" si="124"/>
        <v>0.92360430950048966</v>
      </c>
      <c r="M923" s="72">
        <v>28</v>
      </c>
      <c r="N923" s="40">
        <f t="shared" si="119"/>
        <v>2.742409402546523E-2</v>
      </c>
      <c r="O923" s="72">
        <v>23</v>
      </c>
      <c r="P923" s="40">
        <f t="shared" si="120"/>
        <v>2.2526934378060724E-2</v>
      </c>
      <c r="Q923" s="72">
        <v>8</v>
      </c>
      <c r="R923" s="40">
        <f t="shared" si="121"/>
        <v>7.8354554358472089E-3</v>
      </c>
      <c r="S923" s="72">
        <v>19</v>
      </c>
      <c r="T923" s="73">
        <f t="shared" si="122"/>
        <v>1.8609206660137122E-2</v>
      </c>
      <c r="U923" s="42"/>
      <c r="V923" s="42"/>
      <c r="W923" s="42"/>
    </row>
    <row r="924" spans="2:23" ht="12.75">
      <c r="B924" s="69" t="s">
        <v>1085</v>
      </c>
      <c r="C924" s="119" t="str">
        <f>VLOOKUP(B924,[1]Sheet1!$A$2:$B$1929,2,FALSE)</f>
        <v>Major Open Bladder Procedures or Reconstruction, 18 years and under</v>
      </c>
      <c r="D924" s="71">
        <v>166</v>
      </c>
      <c r="E924" s="118">
        <v>161</v>
      </c>
      <c r="F924" s="40">
        <f t="shared" si="117"/>
        <v>0.96987951807228912</v>
      </c>
      <c r="G924" s="72">
        <v>157</v>
      </c>
      <c r="H924" s="40">
        <f t="shared" si="118"/>
        <v>0.94578313253012047</v>
      </c>
      <c r="I924" s="171">
        <v>158</v>
      </c>
      <c r="J924" s="73">
        <f t="shared" si="123"/>
        <v>0.95180722891566261</v>
      </c>
      <c r="K924" s="69">
        <v>148</v>
      </c>
      <c r="L924" s="74">
        <f t="shared" si="124"/>
        <v>0.89156626506024095</v>
      </c>
      <c r="M924" s="72">
        <v>9</v>
      </c>
      <c r="N924" s="40">
        <f t="shared" si="119"/>
        <v>5.4216867469879519E-2</v>
      </c>
      <c r="O924" s="72">
        <v>6</v>
      </c>
      <c r="P924" s="40">
        <f t="shared" si="120"/>
        <v>3.614457831325301E-2</v>
      </c>
      <c r="Q924" s="72">
        <v>1</v>
      </c>
      <c r="R924" s="40">
        <f t="shared" si="121"/>
        <v>6.024096385542169E-3</v>
      </c>
      <c r="S924" s="72">
        <v>2</v>
      </c>
      <c r="T924" s="73">
        <f t="shared" si="122"/>
        <v>1.2048192771084338E-2</v>
      </c>
      <c r="U924" s="42"/>
      <c r="V924" s="42"/>
      <c r="W924" s="42"/>
    </row>
    <row r="925" spans="2:23" ht="12.75">
      <c r="B925" s="69" t="s">
        <v>1086</v>
      </c>
      <c r="C925" s="119" t="str">
        <f>VLOOKUP(B925,[1]Sheet1!$A$2:$B$1929,2,FALSE)</f>
        <v>Intermediate Open Bladder Procedures</v>
      </c>
      <c r="D925" s="71">
        <v>367</v>
      </c>
      <c r="E925" s="118">
        <v>98</v>
      </c>
      <c r="F925" s="40">
        <f t="shared" si="117"/>
        <v>0.2670299727520436</v>
      </c>
      <c r="G925" s="72">
        <v>94</v>
      </c>
      <c r="H925" s="40">
        <f t="shared" si="118"/>
        <v>0.2561307901907357</v>
      </c>
      <c r="I925" s="171">
        <v>94</v>
      </c>
      <c r="J925" s="73">
        <f t="shared" si="123"/>
        <v>0.2561307901907357</v>
      </c>
      <c r="K925" s="69">
        <v>344</v>
      </c>
      <c r="L925" s="74">
        <f t="shared" si="124"/>
        <v>0.93732970027247953</v>
      </c>
      <c r="M925" s="72">
        <v>12</v>
      </c>
      <c r="N925" s="40">
        <f t="shared" si="119"/>
        <v>3.2697547683923703E-2</v>
      </c>
      <c r="O925" s="72">
        <v>5</v>
      </c>
      <c r="P925" s="40">
        <f t="shared" si="120"/>
        <v>1.3623978201634877E-2</v>
      </c>
      <c r="Q925" s="72">
        <v>3</v>
      </c>
      <c r="R925" s="40">
        <f t="shared" si="121"/>
        <v>8.1743869209809257E-3</v>
      </c>
      <c r="S925" s="72">
        <v>3</v>
      </c>
      <c r="T925" s="73">
        <f t="shared" si="122"/>
        <v>8.1743869209809257E-3</v>
      </c>
      <c r="U925" s="42"/>
      <c r="V925" s="42"/>
      <c r="W925" s="42"/>
    </row>
    <row r="926" spans="2:23" ht="12.75">
      <c r="B926" s="69" t="s">
        <v>1087</v>
      </c>
      <c r="C926" s="119" t="str">
        <f>VLOOKUP(B926,[1]Sheet1!$A$2:$B$1929,2,FALSE)</f>
        <v>Major Endoscopic Bladder Procedures with CC</v>
      </c>
      <c r="D926" s="71">
        <v>14893</v>
      </c>
      <c r="E926" s="118">
        <v>497</v>
      </c>
      <c r="F926" s="40">
        <f t="shared" si="117"/>
        <v>3.3371382528704759E-2</v>
      </c>
      <c r="G926" s="72">
        <v>484</v>
      </c>
      <c r="H926" s="40">
        <f t="shared" si="118"/>
        <v>3.2498489223124961E-2</v>
      </c>
      <c r="I926" s="171">
        <v>69</v>
      </c>
      <c r="J926" s="73">
        <f t="shared" si="123"/>
        <v>4.6330490834620291E-3</v>
      </c>
      <c r="K926" s="69">
        <v>14595</v>
      </c>
      <c r="L926" s="74">
        <f t="shared" si="124"/>
        <v>0.97999059961055535</v>
      </c>
      <c r="M926" s="72">
        <v>60</v>
      </c>
      <c r="N926" s="40">
        <f t="shared" si="119"/>
        <v>4.0287383334452424E-3</v>
      </c>
      <c r="O926" s="72">
        <v>97</v>
      </c>
      <c r="P926" s="40">
        <f t="shared" si="120"/>
        <v>6.5131269724031425E-3</v>
      </c>
      <c r="Q926" s="72">
        <v>5</v>
      </c>
      <c r="R926" s="40">
        <f t="shared" si="121"/>
        <v>3.3572819445377023E-4</v>
      </c>
      <c r="S926" s="72">
        <v>136</v>
      </c>
      <c r="T926" s="73">
        <f t="shared" si="122"/>
        <v>9.1318068891425505E-3</v>
      </c>
      <c r="U926" s="42"/>
      <c r="V926" s="42"/>
      <c r="W926" s="42"/>
    </row>
    <row r="927" spans="2:23" ht="12.75">
      <c r="B927" s="69" t="s">
        <v>1088</v>
      </c>
      <c r="C927" s="119" t="str">
        <f>VLOOKUP(B927,[1]Sheet1!$A$2:$B$1929,2,FALSE)</f>
        <v>Major Endoscopic Bladder Procedures without CC</v>
      </c>
      <c r="D927" s="71">
        <v>11141</v>
      </c>
      <c r="E927" s="118">
        <v>433</v>
      </c>
      <c r="F927" s="40">
        <f t="shared" si="117"/>
        <v>3.8865451934296739E-2</v>
      </c>
      <c r="G927" s="72">
        <v>432</v>
      </c>
      <c r="H927" s="40">
        <f t="shared" si="118"/>
        <v>3.8775693384794904E-2</v>
      </c>
      <c r="I927" s="171">
        <v>35</v>
      </c>
      <c r="J927" s="73">
        <f t="shared" si="123"/>
        <v>3.1415492325644018E-3</v>
      </c>
      <c r="K927" s="69">
        <v>10940</v>
      </c>
      <c r="L927" s="74">
        <f t="shared" si="124"/>
        <v>0.98195853155013013</v>
      </c>
      <c r="M927" s="72">
        <v>6</v>
      </c>
      <c r="N927" s="40">
        <f t="shared" si="119"/>
        <v>5.3855129701104029E-4</v>
      </c>
      <c r="O927" s="72">
        <v>31</v>
      </c>
      <c r="P927" s="40">
        <f t="shared" si="120"/>
        <v>2.7825150345570414E-3</v>
      </c>
      <c r="Q927" s="72">
        <v>4</v>
      </c>
      <c r="R927" s="40">
        <f t="shared" si="121"/>
        <v>3.5903419800736017E-4</v>
      </c>
      <c r="S927" s="72">
        <v>160</v>
      </c>
      <c r="T927" s="73">
        <f t="shared" si="122"/>
        <v>1.4361367920294408E-2</v>
      </c>
      <c r="U927" s="42"/>
      <c r="V927" s="42"/>
      <c r="W927" s="42"/>
    </row>
    <row r="928" spans="2:23" ht="12.75">
      <c r="B928" s="69" t="s">
        <v>1089</v>
      </c>
      <c r="C928" s="119" t="str">
        <f>VLOOKUP(B928,[1]Sheet1!$A$2:$B$1929,2,FALSE)</f>
        <v>Intermediate Endoscopic Bladder Procedures</v>
      </c>
      <c r="D928" s="71">
        <v>37781</v>
      </c>
      <c r="E928" s="118">
        <v>1180</v>
      </c>
      <c r="F928" s="40">
        <f t="shared" si="117"/>
        <v>3.1232630158015934E-2</v>
      </c>
      <c r="G928" s="72">
        <v>1172</v>
      </c>
      <c r="H928" s="40">
        <f t="shared" si="118"/>
        <v>3.1020883512876844E-2</v>
      </c>
      <c r="I928" s="171">
        <v>396</v>
      </c>
      <c r="J928" s="73">
        <f t="shared" si="123"/>
        <v>1.0481458934385008E-2</v>
      </c>
      <c r="K928" s="69">
        <v>36725</v>
      </c>
      <c r="L928" s="74">
        <f t="shared" si="124"/>
        <v>0.97204944284163997</v>
      </c>
      <c r="M928" s="72">
        <v>101</v>
      </c>
      <c r="N928" s="40">
        <f t="shared" si="119"/>
        <v>2.6733013948810249E-3</v>
      </c>
      <c r="O928" s="72">
        <v>106</v>
      </c>
      <c r="P928" s="40">
        <f t="shared" si="120"/>
        <v>2.8056430480929567E-3</v>
      </c>
      <c r="Q928" s="72">
        <v>3</v>
      </c>
      <c r="R928" s="40">
        <f t="shared" si="121"/>
        <v>7.9404991927159159E-5</v>
      </c>
      <c r="S928" s="72">
        <v>846</v>
      </c>
      <c r="T928" s="73">
        <f t="shared" si="122"/>
        <v>2.239220772345888E-2</v>
      </c>
      <c r="U928" s="42"/>
      <c r="V928" s="42"/>
      <c r="W928" s="42"/>
    </row>
    <row r="929" spans="2:23" ht="12.75">
      <c r="B929" s="69" t="s">
        <v>1090</v>
      </c>
      <c r="C929" s="119" t="str">
        <f>VLOOKUP(B929,[1]Sheet1!$A$2:$B$1929,2,FALSE)</f>
        <v>Minor Bladder Procedures, 18 years and under</v>
      </c>
      <c r="D929" s="71">
        <v>1219</v>
      </c>
      <c r="E929" s="118">
        <v>231</v>
      </c>
      <c r="F929" s="40">
        <f t="shared" si="117"/>
        <v>0.18949958982772763</v>
      </c>
      <c r="G929" s="72">
        <v>213</v>
      </c>
      <c r="H929" s="40">
        <f t="shared" si="118"/>
        <v>0.17473338802296964</v>
      </c>
      <c r="I929" s="171">
        <v>521</v>
      </c>
      <c r="J929" s="73">
        <f t="shared" si="123"/>
        <v>0.42739950779327318</v>
      </c>
      <c r="K929" s="69">
        <v>1109</v>
      </c>
      <c r="L929" s="74">
        <f t="shared" si="124"/>
        <v>0.90976210008203451</v>
      </c>
      <c r="M929" s="72">
        <v>81</v>
      </c>
      <c r="N929" s="40">
        <f t="shared" si="119"/>
        <v>6.6447908121410992E-2</v>
      </c>
      <c r="O929" s="72">
        <v>24</v>
      </c>
      <c r="P929" s="40">
        <f t="shared" si="120"/>
        <v>1.9688269073010665E-2</v>
      </c>
      <c r="Q929" s="72">
        <v>4</v>
      </c>
      <c r="R929" s="40">
        <f t="shared" si="121"/>
        <v>3.2813781788351109E-3</v>
      </c>
      <c r="S929" s="72">
        <v>1</v>
      </c>
      <c r="T929" s="73">
        <f t="shared" si="122"/>
        <v>8.2034454470877774E-4</v>
      </c>
      <c r="U929" s="42"/>
      <c r="V929" s="42"/>
      <c r="W929" s="42"/>
    </row>
    <row r="930" spans="2:23" ht="12.75">
      <c r="B930" s="69" t="s">
        <v>1091</v>
      </c>
      <c r="C930" s="119" t="str">
        <f>VLOOKUP(B930,[1]Sheet1!$A$2:$B$1929,2,FALSE)</f>
        <v>Minor Bladder Procedures, 19 years and over</v>
      </c>
      <c r="D930" s="71">
        <v>55400</v>
      </c>
      <c r="E930" s="118">
        <v>224</v>
      </c>
      <c r="F930" s="40">
        <f t="shared" si="117"/>
        <v>4.0433212996389889E-3</v>
      </c>
      <c r="G930" s="72">
        <v>214</v>
      </c>
      <c r="H930" s="40">
        <f t="shared" si="118"/>
        <v>3.8628158844765345E-3</v>
      </c>
      <c r="I930" s="171">
        <v>231</v>
      </c>
      <c r="J930" s="73">
        <f t="shared" si="123"/>
        <v>4.1696750902527075E-3</v>
      </c>
      <c r="K930" s="69">
        <v>53642</v>
      </c>
      <c r="L930" s="74">
        <f t="shared" si="124"/>
        <v>0.96826714801444047</v>
      </c>
      <c r="M930" s="72">
        <v>436</v>
      </c>
      <c r="N930" s="40">
        <f t="shared" si="119"/>
        <v>7.870036101083033E-3</v>
      </c>
      <c r="O930" s="72">
        <v>586</v>
      </c>
      <c r="P930" s="40">
        <f t="shared" si="120"/>
        <v>1.0577617328519856E-2</v>
      </c>
      <c r="Q930" s="72">
        <v>10</v>
      </c>
      <c r="R930" s="40">
        <f t="shared" si="121"/>
        <v>1.8050541516245486E-4</v>
      </c>
      <c r="S930" s="72">
        <v>726</v>
      </c>
      <c r="T930" s="73">
        <f t="shared" si="122"/>
        <v>1.3104693140794224E-2</v>
      </c>
      <c r="U930" s="42"/>
      <c r="V930" s="42"/>
      <c r="W930" s="42"/>
    </row>
    <row r="931" spans="2:23" ht="12.75">
      <c r="B931" s="69" t="s">
        <v>1092</v>
      </c>
      <c r="C931" s="119" t="str">
        <f>VLOOKUP(B931,[1]Sheet1!$A$2:$B$1929,2,FALSE)</f>
        <v>Urinary Incontinence or Other Urinary Problems, with Major CC</v>
      </c>
      <c r="D931" s="71">
        <v>6553</v>
      </c>
      <c r="E931" s="118">
        <v>16</v>
      </c>
      <c r="F931" s="40">
        <f t="shared" si="117"/>
        <v>2.441629787883412E-3</v>
      </c>
      <c r="G931" s="72">
        <v>14</v>
      </c>
      <c r="H931" s="40">
        <f t="shared" si="118"/>
        <v>2.1364260643979855E-3</v>
      </c>
      <c r="I931" s="171">
        <v>14</v>
      </c>
      <c r="J931" s="73">
        <f t="shared" si="123"/>
        <v>2.1364260643979855E-3</v>
      </c>
      <c r="K931" s="69">
        <v>6085</v>
      </c>
      <c r="L931" s="74">
        <f t="shared" si="124"/>
        <v>0.92858232870441015</v>
      </c>
      <c r="M931" s="72">
        <v>377</v>
      </c>
      <c r="N931" s="40">
        <f t="shared" si="119"/>
        <v>5.7530901877002896E-2</v>
      </c>
      <c r="O931" s="72">
        <v>34</v>
      </c>
      <c r="P931" s="40">
        <f t="shared" si="120"/>
        <v>5.1884632992522505E-3</v>
      </c>
      <c r="Q931" s="72">
        <v>7</v>
      </c>
      <c r="R931" s="40">
        <f t="shared" si="121"/>
        <v>1.0682130321989928E-3</v>
      </c>
      <c r="S931" s="72">
        <v>50</v>
      </c>
      <c r="T931" s="73">
        <f t="shared" si="122"/>
        <v>7.6300930871356634E-3</v>
      </c>
      <c r="U931" s="42"/>
      <c r="V931" s="42"/>
      <c r="W931" s="42"/>
    </row>
    <row r="932" spans="2:23" ht="12.75">
      <c r="B932" s="69" t="s">
        <v>1093</v>
      </c>
      <c r="C932" s="119" t="str">
        <f>VLOOKUP(B932,[1]Sheet1!$A$2:$B$1929,2,FALSE)</f>
        <v>Urinary Incontinence or Other Urinary Problems, with Intermediate CC</v>
      </c>
      <c r="D932" s="71">
        <v>10441</v>
      </c>
      <c r="E932" s="118">
        <v>31</v>
      </c>
      <c r="F932" s="40">
        <f t="shared" si="117"/>
        <v>2.9690642658749163E-3</v>
      </c>
      <c r="G932" s="72">
        <v>30</v>
      </c>
      <c r="H932" s="40">
        <f t="shared" si="118"/>
        <v>2.8732879992337899E-3</v>
      </c>
      <c r="I932" s="171">
        <v>2</v>
      </c>
      <c r="J932" s="73">
        <f t="shared" si="123"/>
        <v>1.9155253328225267E-4</v>
      </c>
      <c r="K932" s="69">
        <v>10096</v>
      </c>
      <c r="L932" s="74">
        <f t="shared" si="124"/>
        <v>0.96695718800881136</v>
      </c>
      <c r="M932" s="72">
        <v>252</v>
      </c>
      <c r="N932" s="40">
        <f t="shared" si="119"/>
        <v>2.4135619193563836E-2</v>
      </c>
      <c r="O932" s="72">
        <v>8</v>
      </c>
      <c r="P932" s="40">
        <f t="shared" si="120"/>
        <v>7.6621013312901066E-4</v>
      </c>
      <c r="Q932" s="72">
        <v>6</v>
      </c>
      <c r="R932" s="40">
        <f t="shared" si="121"/>
        <v>5.74657599846758E-4</v>
      </c>
      <c r="S932" s="72">
        <v>79</v>
      </c>
      <c r="T932" s="73">
        <f t="shared" si="122"/>
        <v>7.5663250646489802E-3</v>
      </c>
      <c r="U932" s="42"/>
      <c r="V932" s="42"/>
      <c r="W932" s="42"/>
    </row>
    <row r="933" spans="2:23" ht="12.75">
      <c r="B933" s="69" t="s">
        <v>1094</v>
      </c>
      <c r="C933" s="119" t="str">
        <f>VLOOKUP(B933,[1]Sheet1!$A$2:$B$1929,2,FALSE)</f>
        <v>Urinary Incontinence or Other Urinary Problems, without CC</v>
      </c>
      <c r="D933" s="71">
        <v>6668</v>
      </c>
      <c r="E933" s="118">
        <v>25</v>
      </c>
      <c r="F933" s="40">
        <f t="shared" si="117"/>
        <v>3.749250149970006E-3</v>
      </c>
      <c r="G933" s="72">
        <v>25</v>
      </c>
      <c r="H933" s="40">
        <f t="shared" si="118"/>
        <v>3.749250149970006E-3</v>
      </c>
      <c r="I933" s="171">
        <v>0</v>
      </c>
      <c r="J933" s="73">
        <f t="shared" si="123"/>
        <v>0</v>
      </c>
      <c r="K933" s="69">
        <v>6484</v>
      </c>
      <c r="L933" s="74">
        <f t="shared" si="124"/>
        <v>0.97240551889622073</v>
      </c>
      <c r="M933" s="72">
        <v>140</v>
      </c>
      <c r="N933" s="40">
        <f t="shared" si="119"/>
        <v>2.0995800839832032E-2</v>
      </c>
      <c r="O933" s="72">
        <v>10</v>
      </c>
      <c r="P933" s="40">
        <f t="shared" si="120"/>
        <v>1.4997000599880025E-3</v>
      </c>
      <c r="Q933" s="72">
        <v>1</v>
      </c>
      <c r="R933" s="40">
        <f t="shared" si="121"/>
        <v>1.4997000599880023E-4</v>
      </c>
      <c r="S933" s="72">
        <v>33</v>
      </c>
      <c r="T933" s="73">
        <f t="shared" si="122"/>
        <v>4.9490101979604078E-3</v>
      </c>
      <c r="U933" s="42"/>
      <c r="V933" s="42"/>
      <c r="W933" s="42"/>
    </row>
    <row r="934" spans="2:23" ht="12.75">
      <c r="B934" s="69" t="s">
        <v>1095</v>
      </c>
      <c r="C934" s="119" t="str">
        <f>VLOOKUP(B934,[1]Sheet1!$A$2:$B$1929,2,FALSE)</f>
        <v>Introduction of Therapeutic Substance into Bladder</v>
      </c>
      <c r="D934" s="71">
        <v>46875</v>
      </c>
      <c r="E934" s="118">
        <v>35357</v>
      </c>
      <c r="F934" s="40">
        <f t="shared" si="117"/>
        <v>0.75428266666666666</v>
      </c>
      <c r="G934" s="72">
        <v>35280</v>
      </c>
      <c r="H934" s="40">
        <f t="shared" si="118"/>
        <v>0.75263999999999998</v>
      </c>
      <c r="I934" s="171">
        <v>50</v>
      </c>
      <c r="J934" s="73">
        <f t="shared" si="123"/>
        <v>1.0666666666666667E-3</v>
      </c>
      <c r="K934" s="69">
        <v>44039</v>
      </c>
      <c r="L934" s="74">
        <f t="shared" si="124"/>
        <v>0.9394986666666667</v>
      </c>
      <c r="M934" s="72">
        <v>366</v>
      </c>
      <c r="N934" s="40">
        <f t="shared" si="119"/>
        <v>7.8079999999999998E-3</v>
      </c>
      <c r="O934" s="72">
        <v>1911</v>
      </c>
      <c r="P934" s="40">
        <f t="shared" si="120"/>
        <v>4.0767999999999999E-2</v>
      </c>
      <c r="Q934" s="72">
        <v>61</v>
      </c>
      <c r="R934" s="40">
        <f t="shared" si="121"/>
        <v>1.3013333333333334E-3</v>
      </c>
      <c r="S934" s="72">
        <v>498</v>
      </c>
      <c r="T934" s="73">
        <f t="shared" si="122"/>
        <v>1.0624E-2</v>
      </c>
      <c r="U934" s="42"/>
      <c r="V934" s="42"/>
      <c r="W934" s="42"/>
    </row>
    <row r="935" spans="2:23" ht="12.75">
      <c r="B935" s="69" t="s">
        <v>1096</v>
      </c>
      <c r="C935" s="119" t="str">
        <f>VLOOKUP(B935,[1]Sheet1!$A$2:$B$1929,2,FALSE)</f>
        <v>Attention to Suprapubic Bladder Catheter</v>
      </c>
      <c r="D935" s="71">
        <v>8549</v>
      </c>
      <c r="E935" s="118">
        <v>85</v>
      </c>
      <c r="F935" s="40">
        <f t="shared" si="117"/>
        <v>9.942683354778336E-3</v>
      </c>
      <c r="G935" s="72">
        <v>42</v>
      </c>
      <c r="H935" s="40">
        <f t="shared" si="118"/>
        <v>4.9128553047140013E-3</v>
      </c>
      <c r="I935" s="171">
        <v>131</v>
      </c>
      <c r="J935" s="73">
        <f t="shared" si="123"/>
        <v>1.5323429640893671E-2</v>
      </c>
      <c r="K935" s="69">
        <v>8296</v>
      </c>
      <c r="L935" s="74">
        <f t="shared" si="124"/>
        <v>0.97040589542636568</v>
      </c>
      <c r="M935" s="72">
        <v>65</v>
      </c>
      <c r="N935" s="40">
        <f t="shared" si="119"/>
        <v>7.6032284477716688E-3</v>
      </c>
      <c r="O935" s="72">
        <v>139</v>
      </c>
      <c r="P935" s="40">
        <f t="shared" si="120"/>
        <v>1.6259211603696339E-2</v>
      </c>
      <c r="Q935" s="72">
        <v>5</v>
      </c>
      <c r="R935" s="40">
        <f t="shared" si="121"/>
        <v>5.848637267516669E-4</v>
      </c>
      <c r="S935" s="72">
        <v>44</v>
      </c>
      <c r="T935" s="73">
        <f t="shared" si="122"/>
        <v>5.1468007954146681E-3</v>
      </c>
      <c r="U935" s="42"/>
      <c r="V935" s="42"/>
      <c r="W935" s="42"/>
    </row>
    <row r="936" spans="2:23" ht="12.75">
      <c r="B936" s="69" t="s">
        <v>1097</v>
      </c>
      <c r="C936" s="119" t="str">
        <f>VLOOKUP(B936,[1]Sheet1!$A$2:$B$1929,2,FALSE)</f>
        <v>Ureteric or Bladder Disorders, with CC</v>
      </c>
      <c r="D936" s="71">
        <v>4065</v>
      </c>
      <c r="E936" s="118">
        <v>94</v>
      </c>
      <c r="F936" s="40">
        <f t="shared" si="117"/>
        <v>2.3124231242312422E-2</v>
      </c>
      <c r="G936" s="72">
        <v>87</v>
      </c>
      <c r="H936" s="40">
        <f t="shared" si="118"/>
        <v>2.1402214022140223E-2</v>
      </c>
      <c r="I936" s="171">
        <v>21</v>
      </c>
      <c r="J936" s="73">
        <f t="shared" si="123"/>
        <v>5.1660516605166054E-3</v>
      </c>
      <c r="K936" s="69">
        <v>3670</v>
      </c>
      <c r="L936" s="74">
        <f t="shared" si="124"/>
        <v>0.90282902829028289</v>
      </c>
      <c r="M936" s="72">
        <v>325</v>
      </c>
      <c r="N936" s="40">
        <f t="shared" si="119"/>
        <v>7.995079950799508E-2</v>
      </c>
      <c r="O936" s="72">
        <v>47</v>
      </c>
      <c r="P936" s="40">
        <f t="shared" si="120"/>
        <v>1.1562115621156211E-2</v>
      </c>
      <c r="Q936" s="72">
        <v>4</v>
      </c>
      <c r="R936" s="40">
        <f t="shared" si="121"/>
        <v>9.8400984009840088E-4</v>
      </c>
      <c r="S936" s="72">
        <v>19</v>
      </c>
      <c r="T936" s="73">
        <f t="shared" si="122"/>
        <v>4.6740467404674047E-3</v>
      </c>
      <c r="U936" s="42"/>
      <c r="V936" s="42"/>
      <c r="W936" s="42"/>
    </row>
    <row r="937" spans="2:23" ht="12.75">
      <c r="B937" s="69" t="s">
        <v>1098</v>
      </c>
      <c r="C937" s="119" t="str">
        <f>VLOOKUP(B937,[1]Sheet1!$A$2:$B$1929,2,FALSE)</f>
        <v>Ureteric or Bladder Disorders, without CC</v>
      </c>
      <c r="D937" s="71">
        <v>2103</v>
      </c>
      <c r="E937" s="118">
        <v>19</v>
      </c>
      <c r="F937" s="40">
        <f t="shared" si="117"/>
        <v>9.0347123157394193E-3</v>
      </c>
      <c r="G937" s="72">
        <v>18</v>
      </c>
      <c r="H937" s="40">
        <f t="shared" si="118"/>
        <v>8.5592011412268191E-3</v>
      </c>
      <c r="I937" s="171">
        <v>13</v>
      </c>
      <c r="J937" s="73">
        <f t="shared" si="123"/>
        <v>6.1816452686638138E-3</v>
      </c>
      <c r="K937" s="69">
        <v>2020</v>
      </c>
      <c r="L937" s="74">
        <f t="shared" si="124"/>
        <v>0.9605325725154541</v>
      </c>
      <c r="M937" s="72">
        <v>62</v>
      </c>
      <c r="N937" s="40">
        <f t="shared" si="119"/>
        <v>2.9481692819781264E-2</v>
      </c>
      <c r="O937" s="72">
        <v>7</v>
      </c>
      <c r="P937" s="40">
        <f t="shared" si="120"/>
        <v>3.3285782215882074E-3</v>
      </c>
      <c r="Q937" s="72">
        <v>5</v>
      </c>
      <c r="R937" s="40">
        <f t="shared" si="121"/>
        <v>2.3775558725630053E-3</v>
      </c>
      <c r="S937" s="72">
        <v>9</v>
      </c>
      <c r="T937" s="73">
        <f t="shared" si="122"/>
        <v>4.2796005706134095E-3</v>
      </c>
      <c r="U937" s="42"/>
      <c r="V937" s="42"/>
      <c r="W937" s="42"/>
    </row>
    <row r="938" spans="2:23" ht="12.75">
      <c r="B938" s="69" t="s">
        <v>1099</v>
      </c>
      <c r="C938" s="119" t="str">
        <f>VLOOKUP(B938,[1]Sheet1!$A$2:$B$1929,2,FALSE)</f>
        <v>Infection or Mechanical Problems Related to Genito-Urinary Prostheses, Implants or Grafts, with CC</v>
      </c>
      <c r="D938" s="71">
        <v>8289</v>
      </c>
      <c r="E938" s="118">
        <v>51</v>
      </c>
      <c r="F938" s="40">
        <f t="shared" si="117"/>
        <v>6.1527325370973581E-3</v>
      </c>
      <c r="G938" s="72">
        <v>47</v>
      </c>
      <c r="H938" s="40">
        <f t="shared" si="118"/>
        <v>5.6701652792858007E-3</v>
      </c>
      <c r="I938" s="171">
        <v>21</v>
      </c>
      <c r="J938" s="73">
        <f t="shared" si="123"/>
        <v>2.5334781035106766E-3</v>
      </c>
      <c r="K938" s="69">
        <v>7883</v>
      </c>
      <c r="L938" s="74">
        <f t="shared" si="124"/>
        <v>0.95101942333212697</v>
      </c>
      <c r="M938" s="72">
        <v>351</v>
      </c>
      <c r="N938" s="40">
        <f t="shared" si="119"/>
        <v>4.2345276872964167E-2</v>
      </c>
      <c r="O938" s="72">
        <v>12</v>
      </c>
      <c r="P938" s="40">
        <f t="shared" si="120"/>
        <v>1.4477017734346724E-3</v>
      </c>
      <c r="Q938" s="72">
        <v>2</v>
      </c>
      <c r="R938" s="40">
        <f t="shared" si="121"/>
        <v>2.4128362890577873E-4</v>
      </c>
      <c r="S938" s="72">
        <v>41</v>
      </c>
      <c r="T938" s="73">
        <f t="shared" si="122"/>
        <v>4.9463143925684641E-3</v>
      </c>
      <c r="U938" s="42"/>
      <c r="V938" s="42"/>
      <c r="W938" s="42"/>
    </row>
    <row r="939" spans="2:23" ht="12.75">
      <c r="B939" s="69" t="s">
        <v>1100</v>
      </c>
      <c r="C939" s="119" t="str">
        <f>VLOOKUP(B939,[1]Sheet1!$A$2:$B$1929,2,FALSE)</f>
        <v>Infection or Mechanical Problems Related to Genito-Urinary Prostheses, Implants or Grafts, without CC</v>
      </c>
      <c r="D939" s="71">
        <v>2294</v>
      </c>
      <c r="E939" s="118">
        <v>4</v>
      </c>
      <c r="F939" s="40">
        <f t="shared" si="117"/>
        <v>1.7436791630340018E-3</v>
      </c>
      <c r="G939" s="72">
        <v>3</v>
      </c>
      <c r="H939" s="40">
        <f t="shared" si="118"/>
        <v>1.3077593722755014E-3</v>
      </c>
      <c r="I939" s="171">
        <v>6</v>
      </c>
      <c r="J939" s="73">
        <f t="shared" si="123"/>
        <v>2.6155187445510027E-3</v>
      </c>
      <c r="K939" s="69">
        <v>2208</v>
      </c>
      <c r="L939" s="74">
        <f t="shared" si="124"/>
        <v>0.96251089799476897</v>
      </c>
      <c r="M939" s="72">
        <v>71</v>
      </c>
      <c r="N939" s="40">
        <f t="shared" si="119"/>
        <v>3.0950305143853531E-2</v>
      </c>
      <c r="O939" s="72">
        <v>4</v>
      </c>
      <c r="P939" s="40">
        <f t="shared" si="120"/>
        <v>1.7436791630340018E-3</v>
      </c>
      <c r="Q939" s="72">
        <v>2</v>
      </c>
      <c r="R939" s="40">
        <f t="shared" si="121"/>
        <v>8.7183958151700091E-4</v>
      </c>
      <c r="S939" s="72">
        <v>9</v>
      </c>
      <c r="T939" s="73">
        <f t="shared" si="122"/>
        <v>3.9232781168265039E-3</v>
      </c>
      <c r="U939" s="42"/>
      <c r="V939" s="42"/>
      <c r="W939" s="42"/>
    </row>
    <row r="940" spans="2:23" ht="12.75">
      <c r="B940" s="69" t="s">
        <v>1101</v>
      </c>
      <c r="C940" s="119" t="str">
        <f>VLOOKUP(B940,[1]Sheet1!$A$2:$B$1929,2,FALSE)</f>
        <v>Major Open Prostate or Bladder Neck Procedures (Male)</v>
      </c>
      <c r="D940" s="71">
        <v>2620</v>
      </c>
      <c r="E940" s="118">
        <v>30</v>
      </c>
      <c r="F940" s="40">
        <f t="shared" si="117"/>
        <v>1.1450381679389313E-2</v>
      </c>
      <c r="G940" s="72">
        <v>30</v>
      </c>
      <c r="H940" s="40">
        <f t="shared" si="118"/>
        <v>1.1450381679389313E-2</v>
      </c>
      <c r="I940" s="171">
        <v>53</v>
      </c>
      <c r="J940" s="73">
        <f t="shared" si="123"/>
        <v>2.0229007633587787E-2</v>
      </c>
      <c r="K940" s="69">
        <v>2576</v>
      </c>
      <c r="L940" s="74">
        <f t="shared" si="124"/>
        <v>0.98320610687022902</v>
      </c>
      <c r="M940" s="72">
        <v>3</v>
      </c>
      <c r="N940" s="40">
        <f t="shared" si="119"/>
        <v>1.1450381679389313E-3</v>
      </c>
      <c r="O940" s="72">
        <v>14</v>
      </c>
      <c r="P940" s="40">
        <f t="shared" si="120"/>
        <v>5.3435114503816794E-3</v>
      </c>
      <c r="Q940" s="72">
        <v>0</v>
      </c>
      <c r="R940" s="40">
        <f t="shared" si="121"/>
        <v>0</v>
      </c>
      <c r="S940" s="72">
        <v>27</v>
      </c>
      <c r="T940" s="73">
        <f t="shared" si="122"/>
        <v>1.0305343511450382E-2</v>
      </c>
      <c r="U940" s="42"/>
      <c r="V940" s="42"/>
      <c r="W940" s="42"/>
    </row>
    <row r="941" spans="2:23" ht="12.75">
      <c r="B941" s="69" t="s">
        <v>1102</v>
      </c>
      <c r="C941" s="119" t="str">
        <f>VLOOKUP(B941,[1]Sheet1!$A$2:$B$1929,2,FALSE)</f>
        <v>Major Laparoscopic Prostate or Bladder Neck Procedures (Male)</v>
      </c>
      <c r="D941" s="71">
        <v>1458</v>
      </c>
      <c r="E941" s="118">
        <v>1</v>
      </c>
      <c r="F941" s="40">
        <f t="shared" si="117"/>
        <v>6.8587105624142656E-4</v>
      </c>
      <c r="G941" s="72">
        <v>0</v>
      </c>
      <c r="H941" s="40">
        <f t="shared" si="118"/>
        <v>0</v>
      </c>
      <c r="I941" s="171">
        <v>5</v>
      </c>
      <c r="J941" s="73">
        <f t="shared" si="123"/>
        <v>3.4293552812071329E-3</v>
      </c>
      <c r="K941" s="69">
        <v>1455</v>
      </c>
      <c r="L941" s="74">
        <f t="shared" si="124"/>
        <v>0.99794238683127567</v>
      </c>
      <c r="M941" s="72">
        <v>0</v>
      </c>
      <c r="N941" s="40">
        <f t="shared" si="119"/>
        <v>0</v>
      </c>
      <c r="O941" s="72">
        <v>1</v>
      </c>
      <c r="P941" s="40">
        <f t="shared" si="120"/>
        <v>6.8587105624142656E-4</v>
      </c>
      <c r="Q941" s="72">
        <v>0</v>
      </c>
      <c r="R941" s="40">
        <f t="shared" si="121"/>
        <v>0</v>
      </c>
      <c r="S941" s="72">
        <v>2</v>
      </c>
      <c r="T941" s="73">
        <f t="shared" si="122"/>
        <v>1.3717421124828531E-3</v>
      </c>
      <c r="U941" s="42"/>
      <c r="V941" s="42"/>
      <c r="W941" s="42"/>
    </row>
    <row r="942" spans="2:23" ht="12.75">
      <c r="B942" s="69" t="s">
        <v>1103</v>
      </c>
      <c r="C942" s="119" t="str">
        <f>VLOOKUP(B942,[1]Sheet1!$A$2:$B$1929,2,FALSE)</f>
        <v>Transurethral Prostate Resection Procedures with Major CC</v>
      </c>
      <c r="D942" s="71">
        <v>1386</v>
      </c>
      <c r="E942" s="118">
        <v>6</v>
      </c>
      <c r="F942" s="40">
        <f t="shared" si="117"/>
        <v>4.329004329004329E-3</v>
      </c>
      <c r="G942" s="72">
        <v>5</v>
      </c>
      <c r="H942" s="40">
        <f t="shared" si="118"/>
        <v>3.6075036075036075E-3</v>
      </c>
      <c r="I942" s="171">
        <v>17</v>
      </c>
      <c r="J942" s="73">
        <f t="shared" si="123"/>
        <v>1.2265512265512266E-2</v>
      </c>
      <c r="K942" s="69">
        <v>1333</v>
      </c>
      <c r="L942" s="74">
        <f t="shared" si="124"/>
        <v>0.96176046176046182</v>
      </c>
      <c r="M942" s="72">
        <v>2</v>
      </c>
      <c r="N942" s="40">
        <f t="shared" si="119"/>
        <v>1.443001443001443E-3</v>
      </c>
      <c r="O942" s="72">
        <v>17</v>
      </c>
      <c r="P942" s="40">
        <f t="shared" si="120"/>
        <v>1.2265512265512266E-2</v>
      </c>
      <c r="Q942" s="72">
        <v>1</v>
      </c>
      <c r="R942" s="40">
        <f t="shared" si="121"/>
        <v>7.215007215007215E-4</v>
      </c>
      <c r="S942" s="72">
        <v>33</v>
      </c>
      <c r="T942" s="73">
        <f t="shared" si="122"/>
        <v>2.3809523809523808E-2</v>
      </c>
      <c r="U942" s="42"/>
      <c r="V942" s="42"/>
      <c r="W942" s="42"/>
    </row>
    <row r="943" spans="2:23" ht="12.75">
      <c r="B943" s="69" t="s">
        <v>1104</v>
      </c>
      <c r="C943" s="119" t="str">
        <f>VLOOKUP(B943,[1]Sheet1!$A$2:$B$1929,2,FALSE)</f>
        <v>Transurethral Prostate Resection Procedures with Intermediate CC</v>
      </c>
      <c r="D943" s="71">
        <v>11439</v>
      </c>
      <c r="E943" s="118">
        <v>4</v>
      </c>
      <c r="F943" s="40">
        <f t="shared" si="117"/>
        <v>3.4968091616400035E-4</v>
      </c>
      <c r="G943" s="72">
        <v>3</v>
      </c>
      <c r="H943" s="40">
        <f t="shared" si="118"/>
        <v>2.6226068712300026E-4</v>
      </c>
      <c r="I943" s="171">
        <v>29</v>
      </c>
      <c r="J943" s="73">
        <f t="shared" si="123"/>
        <v>2.5351866421890025E-3</v>
      </c>
      <c r="K943" s="69">
        <v>11018</v>
      </c>
      <c r="L943" s="74">
        <f t="shared" si="124"/>
        <v>0.96319608357373898</v>
      </c>
      <c r="M943" s="72">
        <v>3</v>
      </c>
      <c r="N943" s="40">
        <f t="shared" si="119"/>
        <v>2.6226068712300026E-4</v>
      </c>
      <c r="O943" s="72">
        <v>16</v>
      </c>
      <c r="P943" s="40">
        <f t="shared" si="120"/>
        <v>1.3987236646560014E-3</v>
      </c>
      <c r="Q943" s="72">
        <v>2</v>
      </c>
      <c r="R943" s="40">
        <f t="shared" si="121"/>
        <v>1.7484045808200017E-4</v>
      </c>
      <c r="S943" s="72">
        <v>400</v>
      </c>
      <c r="T943" s="73">
        <f t="shared" si="122"/>
        <v>3.4968091616400035E-2</v>
      </c>
      <c r="U943" s="42"/>
      <c r="V943" s="42"/>
      <c r="W943" s="42"/>
    </row>
    <row r="944" spans="2:23" ht="12.75">
      <c r="B944" s="69" t="s">
        <v>1105</v>
      </c>
      <c r="C944" s="119" t="str">
        <f>VLOOKUP(B944,[1]Sheet1!$A$2:$B$1929,2,FALSE)</f>
        <v>Transurethral Prostate Resection Procedures without CC</v>
      </c>
      <c r="D944" s="71">
        <v>11109</v>
      </c>
      <c r="E944" s="118">
        <v>21</v>
      </c>
      <c r="F944" s="40">
        <f t="shared" si="117"/>
        <v>1.890359168241966E-3</v>
      </c>
      <c r="G944" s="72">
        <v>21</v>
      </c>
      <c r="H944" s="40">
        <f t="shared" si="118"/>
        <v>1.890359168241966E-3</v>
      </c>
      <c r="I944" s="171">
        <v>7</v>
      </c>
      <c r="J944" s="73">
        <f t="shared" si="123"/>
        <v>6.3011972274732201E-4</v>
      </c>
      <c r="K944" s="69">
        <v>10479</v>
      </c>
      <c r="L944" s="74">
        <f t="shared" si="124"/>
        <v>0.94328922495274103</v>
      </c>
      <c r="M944" s="72">
        <v>1</v>
      </c>
      <c r="N944" s="40">
        <f t="shared" si="119"/>
        <v>9.0017103249617422E-5</v>
      </c>
      <c r="O944" s="72">
        <v>6</v>
      </c>
      <c r="P944" s="40">
        <f t="shared" si="120"/>
        <v>5.4010261949770453E-4</v>
      </c>
      <c r="Q944" s="72">
        <v>0</v>
      </c>
      <c r="R944" s="40">
        <f t="shared" si="121"/>
        <v>0</v>
      </c>
      <c r="S944" s="72">
        <v>623</v>
      </c>
      <c r="T944" s="73">
        <f t="shared" si="122"/>
        <v>5.6080655324511654E-2</v>
      </c>
      <c r="U944" s="42"/>
      <c r="V944" s="42"/>
      <c r="W944" s="42"/>
    </row>
    <row r="945" spans="2:23" ht="12.75">
      <c r="B945" s="69" t="s">
        <v>1106</v>
      </c>
      <c r="C945" s="119" t="str">
        <f>VLOOKUP(B945,[1]Sheet1!$A$2:$B$1929,2,FALSE)</f>
        <v>Intermediate Endoscopic Prostate or Bladder Neck Procedures (Male and Female)</v>
      </c>
      <c r="D945" s="71">
        <v>4832</v>
      </c>
      <c r="E945" s="118">
        <v>1457</v>
      </c>
      <c r="F945" s="40">
        <f t="shared" si="117"/>
        <v>0.30153145695364236</v>
      </c>
      <c r="G945" s="72">
        <v>1374</v>
      </c>
      <c r="H945" s="40">
        <f t="shared" si="118"/>
        <v>0.28435430463576161</v>
      </c>
      <c r="I945" s="171">
        <v>25</v>
      </c>
      <c r="J945" s="73">
        <f t="shared" si="123"/>
        <v>5.1738410596026494E-3</v>
      </c>
      <c r="K945" s="69">
        <v>4670</v>
      </c>
      <c r="L945" s="74">
        <f t="shared" si="124"/>
        <v>0.96647350993377479</v>
      </c>
      <c r="M945" s="72">
        <v>10</v>
      </c>
      <c r="N945" s="40">
        <f t="shared" si="119"/>
        <v>2.0695364238410598E-3</v>
      </c>
      <c r="O945" s="72">
        <v>7</v>
      </c>
      <c r="P945" s="40">
        <f t="shared" si="120"/>
        <v>1.4486754966887417E-3</v>
      </c>
      <c r="Q945" s="72">
        <v>1</v>
      </c>
      <c r="R945" s="40">
        <f t="shared" si="121"/>
        <v>2.0695364238410596E-4</v>
      </c>
      <c r="S945" s="72">
        <v>144</v>
      </c>
      <c r="T945" s="73">
        <f t="shared" si="122"/>
        <v>2.9801324503311258E-2</v>
      </c>
      <c r="U945" s="42"/>
      <c r="V945" s="42"/>
      <c r="W945" s="42"/>
    </row>
    <row r="946" spans="2:23" ht="12.75">
      <c r="B946" s="69" t="s">
        <v>1107</v>
      </c>
      <c r="C946" s="119" t="str">
        <f>VLOOKUP(B946,[1]Sheet1!$A$2:$B$1929,2,FALSE)</f>
        <v>Minor Endoscopic Prostate or Bladder Neck Procedures (Male)</v>
      </c>
      <c r="D946" s="71">
        <v>32214</v>
      </c>
      <c r="E946" s="118">
        <v>119</v>
      </c>
      <c r="F946" s="40">
        <f t="shared" si="117"/>
        <v>3.6940460669274227E-3</v>
      </c>
      <c r="G946" s="72">
        <v>118</v>
      </c>
      <c r="H946" s="40">
        <f t="shared" si="118"/>
        <v>3.663003663003663E-3</v>
      </c>
      <c r="I946" s="171">
        <v>9</v>
      </c>
      <c r="J946" s="73">
        <f t="shared" si="123"/>
        <v>2.7938163531383869E-4</v>
      </c>
      <c r="K946" s="69">
        <v>31295</v>
      </c>
      <c r="L946" s="74">
        <f t="shared" si="124"/>
        <v>0.97147203079406474</v>
      </c>
      <c r="M946" s="72">
        <v>549</v>
      </c>
      <c r="N946" s="40">
        <f t="shared" si="119"/>
        <v>1.7042279754144161E-2</v>
      </c>
      <c r="O946" s="72">
        <v>16</v>
      </c>
      <c r="P946" s="40">
        <f t="shared" si="120"/>
        <v>4.9667846278015769E-4</v>
      </c>
      <c r="Q946" s="72">
        <v>1</v>
      </c>
      <c r="R946" s="40">
        <f t="shared" si="121"/>
        <v>3.1042403923759856E-5</v>
      </c>
      <c r="S946" s="72">
        <v>353</v>
      </c>
      <c r="T946" s="73">
        <f t="shared" si="122"/>
        <v>1.0957968585087229E-2</v>
      </c>
      <c r="U946" s="42"/>
      <c r="V946" s="42"/>
      <c r="W946" s="42"/>
    </row>
    <row r="947" spans="2:23" ht="12.75">
      <c r="B947" s="69" t="s">
        <v>1108</v>
      </c>
      <c r="C947" s="119" t="str">
        <f>VLOOKUP(B947,[1]Sheet1!$A$2:$B$1929,2,FALSE)</f>
        <v>Non-Malignant Prostate Disorders with CC</v>
      </c>
      <c r="D947" s="71">
        <v>4439</v>
      </c>
      <c r="E947" s="118">
        <v>13</v>
      </c>
      <c r="F947" s="40">
        <f t="shared" si="117"/>
        <v>2.9285875197116468E-3</v>
      </c>
      <c r="G947" s="72">
        <v>13</v>
      </c>
      <c r="H947" s="40">
        <f t="shared" si="118"/>
        <v>2.9285875197116468E-3</v>
      </c>
      <c r="I947" s="171">
        <v>11</v>
      </c>
      <c r="J947" s="73">
        <f t="shared" si="123"/>
        <v>2.4780355936021626E-3</v>
      </c>
      <c r="K947" s="69">
        <v>4198</v>
      </c>
      <c r="L947" s="74">
        <f t="shared" si="124"/>
        <v>0.94570849290380721</v>
      </c>
      <c r="M947" s="72">
        <v>207</v>
      </c>
      <c r="N947" s="40">
        <f t="shared" si="119"/>
        <v>4.6632124352331605E-2</v>
      </c>
      <c r="O947" s="72">
        <v>12</v>
      </c>
      <c r="P947" s="40">
        <f t="shared" si="120"/>
        <v>2.7033115566569045E-3</v>
      </c>
      <c r="Q947" s="72">
        <v>1</v>
      </c>
      <c r="R947" s="40">
        <f t="shared" si="121"/>
        <v>2.2527596305474206E-4</v>
      </c>
      <c r="S947" s="72">
        <v>21</v>
      </c>
      <c r="T947" s="73">
        <f t="shared" si="122"/>
        <v>4.7307952241495829E-3</v>
      </c>
      <c r="U947" s="42"/>
      <c r="V947" s="42"/>
      <c r="W947" s="42"/>
    </row>
    <row r="948" spans="2:23" ht="12.75">
      <c r="B948" s="69" t="s">
        <v>1109</v>
      </c>
      <c r="C948" s="119" t="str">
        <f>VLOOKUP(B948,[1]Sheet1!$A$2:$B$1929,2,FALSE)</f>
        <v>Non-Malignant Prostate Disorders without CC</v>
      </c>
      <c r="D948" s="71">
        <v>2063</v>
      </c>
      <c r="E948" s="118">
        <v>1</v>
      </c>
      <c r="F948" s="40">
        <f t="shared" si="117"/>
        <v>4.8473097430925838E-4</v>
      </c>
      <c r="G948" s="72">
        <v>1</v>
      </c>
      <c r="H948" s="40">
        <f t="shared" si="118"/>
        <v>4.8473097430925838E-4</v>
      </c>
      <c r="I948" s="171">
        <v>0</v>
      </c>
      <c r="J948" s="73">
        <f t="shared" si="123"/>
        <v>0</v>
      </c>
      <c r="K948" s="69">
        <v>2011</v>
      </c>
      <c r="L948" s="74">
        <f t="shared" si="124"/>
        <v>0.97479398933591854</v>
      </c>
      <c r="M948" s="72">
        <v>39</v>
      </c>
      <c r="N948" s="40">
        <f t="shared" si="119"/>
        <v>1.8904507998061076E-2</v>
      </c>
      <c r="O948" s="72">
        <v>8</v>
      </c>
      <c r="P948" s="40">
        <f t="shared" si="120"/>
        <v>3.8778477944740671E-3</v>
      </c>
      <c r="Q948" s="72">
        <v>0</v>
      </c>
      <c r="R948" s="40">
        <f t="shared" si="121"/>
        <v>0</v>
      </c>
      <c r="S948" s="72">
        <v>5</v>
      </c>
      <c r="T948" s="73">
        <f t="shared" si="122"/>
        <v>2.4236548715462916E-3</v>
      </c>
      <c r="U948" s="42"/>
      <c r="V948" s="42"/>
      <c r="W948" s="42"/>
    </row>
    <row r="949" spans="2:23" ht="12.75">
      <c r="B949" s="69" t="s">
        <v>1110</v>
      </c>
      <c r="C949" s="119" t="str">
        <f>VLOOKUP(B949,[1]Sheet1!$A$2:$B$1929,2,FALSE)</f>
        <v>Major Open Urethra Procedures, 19 years and over</v>
      </c>
      <c r="D949" s="71">
        <v>1353</v>
      </c>
      <c r="E949" s="118">
        <v>32</v>
      </c>
      <c r="F949" s="40">
        <f t="shared" si="117"/>
        <v>2.3651145602365115E-2</v>
      </c>
      <c r="G949" s="72">
        <v>32</v>
      </c>
      <c r="H949" s="40">
        <f t="shared" si="118"/>
        <v>2.3651145602365115E-2</v>
      </c>
      <c r="I949" s="171">
        <v>85</v>
      </c>
      <c r="J949" s="73">
        <f t="shared" si="123"/>
        <v>6.2823355506282333E-2</v>
      </c>
      <c r="K949" s="69">
        <v>1303</v>
      </c>
      <c r="L949" s="74">
        <f t="shared" si="124"/>
        <v>0.96304508499630448</v>
      </c>
      <c r="M949" s="72">
        <v>5</v>
      </c>
      <c r="N949" s="40">
        <f t="shared" si="119"/>
        <v>3.6954915003695491E-3</v>
      </c>
      <c r="O949" s="72">
        <v>5</v>
      </c>
      <c r="P949" s="40">
        <f t="shared" si="120"/>
        <v>3.6954915003695491E-3</v>
      </c>
      <c r="Q949" s="72">
        <v>0</v>
      </c>
      <c r="R949" s="40">
        <f t="shared" si="121"/>
        <v>0</v>
      </c>
      <c r="S949" s="72">
        <v>40</v>
      </c>
      <c r="T949" s="73">
        <f t="shared" si="122"/>
        <v>2.9563932002956393E-2</v>
      </c>
      <c r="U949" s="42"/>
      <c r="V949" s="42"/>
      <c r="W949" s="42"/>
    </row>
    <row r="950" spans="2:23" ht="12.75">
      <c r="B950" s="69" t="s">
        <v>1111</v>
      </c>
      <c r="C950" s="119" t="str">
        <f>VLOOKUP(B950,[1]Sheet1!$A$2:$B$1929,2,FALSE)</f>
        <v>Major Open Urethra Procedures, between 2 and 18 years</v>
      </c>
      <c r="D950" s="71">
        <v>1356</v>
      </c>
      <c r="E950" s="118">
        <v>1338</v>
      </c>
      <c r="F950" s="40">
        <f t="shared" si="117"/>
        <v>0.98672566371681414</v>
      </c>
      <c r="G950" s="72">
        <v>1337</v>
      </c>
      <c r="H950" s="40">
        <f t="shared" si="118"/>
        <v>0.9859882005899705</v>
      </c>
      <c r="I950" s="171">
        <v>1334</v>
      </c>
      <c r="J950" s="73">
        <f t="shared" si="123"/>
        <v>0.98377581120943958</v>
      </c>
      <c r="K950" s="69">
        <v>1276</v>
      </c>
      <c r="L950" s="74">
        <f t="shared" si="124"/>
        <v>0.94100294985250732</v>
      </c>
      <c r="M950" s="72">
        <v>79</v>
      </c>
      <c r="N950" s="40">
        <f t="shared" si="119"/>
        <v>5.825958702064897E-2</v>
      </c>
      <c r="O950" s="72">
        <v>0</v>
      </c>
      <c r="P950" s="40">
        <f t="shared" si="120"/>
        <v>0</v>
      </c>
      <c r="Q950" s="72">
        <v>0</v>
      </c>
      <c r="R950" s="40">
        <f t="shared" si="121"/>
        <v>0</v>
      </c>
      <c r="S950" s="72">
        <v>1</v>
      </c>
      <c r="T950" s="73">
        <f t="shared" si="122"/>
        <v>7.3746312684365781E-4</v>
      </c>
      <c r="U950" s="42"/>
      <c r="V950" s="42"/>
      <c r="W950" s="42"/>
    </row>
    <row r="951" spans="2:23" ht="12.75">
      <c r="B951" s="69" t="s">
        <v>1112</v>
      </c>
      <c r="C951" s="119" t="str">
        <f>VLOOKUP(B951,[1]Sheet1!$A$2:$B$1929,2,FALSE)</f>
        <v>Major Open Urethra Procedures, 1 year and under</v>
      </c>
      <c r="D951" s="71">
        <v>1462</v>
      </c>
      <c r="E951" s="118">
        <v>1447</v>
      </c>
      <c r="F951" s="40">
        <f t="shared" si="117"/>
        <v>0.98974008207934339</v>
      </c>
      <c r="G951" s="72">
        <v>1442</v>
      </c>
      <c r="H951" s="40">
        <f t="shared" si="118"/>
        <v>0.98632010943912451</v>
      </c>
      <c r="I951" s="171">
        <v>1461</v>
      </c>
      <c r="J951" s="73">
        <f t="shared" si="123"/>
        <v>0.9993160054719562</v>
      </c>
      <c r="K951" s="69">
        <v>1387</v>
      </c>
      <c r="L951" s="74">
        <f t="shared" si="124"/>
        <v>0.94870041039671682</v>
      </c>
      <c r="M951" s="72">
        <v>72</v>
      </c>
      <c r="N951" s="40">
        <f t="shared" si="119"/>
        <v>4.9247606019151846E-2</v>
      </c>
      <c r="O951" s="72">
        <v>1</v>
      </c>
      <c r="P951" s="40">
        <f t="shared" si="120"/>
        <v>6.8399452804377564E-4</v>
      </c>
      <c r="Q951" s="72">
        <v>1</v>
      </c>
      <c r="R951" s="40">
        <f t="shared" si="121"/>
        <v>6.8399452804377564E-4</v>
      </c>
      <c r="S951" s="72">
        <v>1</v>
      </c>
      <c r="T951" s="73">
        <f t="shared" si="122"/>
        <v>6.8399452804377564E-4</v>
      </c>
      <c r="U951" s="42"/>
      <c r="V951" s="42"/>
      <c r="W951" s="42"/>
    </row>
    <row r="952" spans="2:23" ht="12.75">
      <c r="B952" s="69" t="s">
        <v>1113</v>
      </c>
      <c r="C952" s="119" t="str">
        <f>VLOOKUP(B952,[1]Sheet1!$A$2:$B$1929,2,FALSE)</f>
        <v>Vasectomy Procedures</v>
      </c>
      <c r="D952" s="71">
        <v>9477</v>
      </c>
      <c r="E952" s="118">
        <v>2</v>
      </c>
      <c r="F952" s="40">
        <f t="shared" si="117"/>
        <v>2.1103724807428512E-4</v>
      </c>
      <c r="G952" s="72">
        <v>2</v>
      </c>
      <c r="H952" s="40">
        <f t="shared" si="118"/>
        <v>2.1103724807428512E-4</v>
      </c>
      <c r="I952" s="171">
        <v>3</v>
      </c>
      <c r="J952" s="73">
        <f t="shared" si="123"/>
        <v>3.1655587211142766E-4</v>
      </c>
      <c r="K952" s="69">
        <v>7681</v>
      </c>
      <c r="L952" s="74">
        <f t="shared" si="124"/>
        <v>0.81048855122929198</v>
      </c>
      <c r="M952" s="72">
        <v>3</v>
      </c>
      <c r="N952" s="40">
        <f t="shared" si="119"/>
        <v>3.1655587211142766E-4</v>
      </c>
      <c r="O952" s="72">
        <v>3</v>
      </c>
      <c r="P952" s="40">
        <f t="shared" si="120"/>
        <v>3.1655587211142766E-4</v>
      </c>
      <c r="Q952" s="72">
        <v>0</v>
      </c>
      <c r="R952" s="40">
        <f t="shared" si="121"/>
        <v>0</v>
      </c>
      <c r="S952" s="72">
        <v>1790</v>
      </c>
      <c r="T952" s="73">
        <f t="shared" si="122"/>
        <v>0.18887833702648518</v>
      </c>
      <c r="U952" s="42"/>
      <c r="V952" s="42"/>
      <c r="W952" s="42"/>
    </row>
    <row r="953" spans="2:23" ht="12.75">
      <c r="B953" s="69" t="s">
        <v>1114</v>
      </c>
      <c r="C953" s="119" t="str">
        <f>VLOOKUP(B953,[1]Sheet1!$A$2:$B$1929,2,FALSE)</f>
        <v>Scrotum, Testis or Vas Deferens Disorders with CC</v>
      </c>
      <c r="D953" s="71">
        <v>7095</v>
      </c>
      <c r="E953" s="118">
        <v>310</v>
      </c>
      <c r="F953" s="40">
        <f t="shared" si="117"/>
        <v>4.3692741367159969E-2</v>
      </c>
      <c r="G953" s="72">
        <v>294</v>
      </c>
      <c r="H953" s="40">
        <f t="shared" si="118"/>
        <v>4.1437632135306553E-2</v>
      </c>
      <c r="I953" s="171">
        <v>40</v>
      </c>
      <c r="J953" s="73">
        <f t="shared" si="123"/>
        <v>5.637773079633545E-3</v>
      </c>
      <c r="K953" s="69">
        <v>6783</v>
      </c>
      <c r="L953" s="74">
        <f t="shared" si="124"/>
        <v>0.95602536997885834</v>
      </c>
      <c r="M953" s="72">
        <v>281</v>
      </c>
      <c r="N953" s="40">
        <f t="shared" si="119"/>
        <v>3.9605355884425653E-2</v>
      </c>
      <c r="O953" s="72">
        <v>10</v>
      </c>
      <c r="P953" s="40">
        <f t="shared" si="120"/>
        <v>1.4094432699083862E-3</v>
      </c>
      <c r="Q953" s="72">
        <v>2</v>
      </c>
      <c r="R953" s="40">
        <f t="shared" si="121"/>
        <v>2.8188865398167724E-4</v>
      </c>
      <c r="S953" s="72">
        <v>19</v>
      </c>
      <c r="T953" s="73">
        <f t="shared" si="122"/>
        <v>2.677942212825934E-3</v>
      </c>
      <c r="U953" s="42"/>
      <c r="V953" s="42"/>
      <c r="W953" s="42"/>
    </row>
    <row r="954" spans="2:23" ht="12.75">
      <c r="B954" s="69" t="s">
        <v>1115</v>
      </c>
      <c r="C954" s="119" t="str">
        <f>VLOOKUP(B954,[1]Sheet1!$A$2:$B$1929,2,FALSE)</f>
        <v>Scrotum, Testis or Vas Deferens Disorders without CC</v>
      </c>
      <c r="D954" s="71">
        <v>11504</v>
      </c>
      <c r="E954" s="118">
        <v>377</v>
      </c>
      <c r="F954" s="40">
        <f t="shared" si="117"/>
        <v>3.2771210013908203E-2</v>
      </c>
      <c r="G954" s="72">
        <v>375</v>
      </c>
      <c r="H954" s="40">
        <f t="shared" si="118"/>
        <v>3.2597357440890123E-2</v>
      </c>
      <c r="I954" s="171">
        <v>6</v>
      </c>
      <c r="J954" s="73">
        <f t="shared" si="123"/>
        <v>5.2155771905424201E-4</v>
      </c>
      <c r="K954" s="69">
        <v>10928</v>
      </c>
      <c r="L954" s="74">
        <f t="shared" si="124"/>
        <v>0.94993045897079276</v>
      </c>
      <c r="M954" s="72">
        <v>197</v>
      </c>
      <c r="N954" s="40">
        <f t="shared" si="119"/>
        <v>1.7124478442280947E-2</v>
      </c>
      <c r="O954" s="72">
        <v>351</v>
      </c>
      <c r="P954" s="40">
        <f t="shared" si="120"/>
        <v>3.0511126564673158E-2</v>
      </c>
      <c r="Q954" s="72">
        <v>0</v>
      </c>
      <c r="R954" s="40">
        <f t="shared" si="121"/>
        <v>0</v>
      </c>
      <c r="S954" s="72">
        <v>28</v>
      </c>
      <c r="T954" s="73">
        <f t="shared" si="122"/>
        <v>2.4339360222531293E-3</v>
      </c>
      <c r="U954" s="42"/>
      <c r="V954" s="42"/>
      <c r="W954" s="42"/>
    </row>
    <row r="955" spans="2:23" ht="12.75">
      <c r="B955" s="69" t="s">
        <v>1116</v>
      </c>
      <c r="C955" s="119" t="str">
        <f>VLOOKUP(B955,[1]Sheet1!$A$2:$B$1929,2,FALSE)</f>
        <v>Extracorporeal Lithotripsy</v>
      </c>
      <c r="D955" s="71">
        <v>22777</v>
      </c>
      <c r="E955" s="118">
        <v>177</v>
      </c>
      <c r="F955" s="40">
        <f t="shared" si="117"/>
        <v>7.7709970584361413E-3</v>
      </c>
      <c r="G955" s="72">
        <v>176</v>
      </c>
      <c r="H955" s="40">
        <f t="shared" si="118"/>
        <v>7.7270931202528866E-3</v>
      </c>
      <c r="I955" s="171">
        <v>148</v>
      </c>
      <c r="J955" s="73">
        <f t="shared" si="123"/>
        <v>6.4977828511217457E-3</v>
      </c>
      <c r="K955" s="69">
        <v>22591</v>
      </c>
      <c r="L955" s="74">
        <f t="shared" si="124"/>
        <v>0.99183386749791458</v>
      </c>
      <c r="M955" s="72">
        <v>6</v>
      </c>
      <c r="N955" s="40">
        <f t="shared" si="119"/>
        <v>2.6342362909953022E-4</v>
      </c>
      <c r="O955" s="72">
        <v>44</v>
      </c>
      <c r="P955" s="40">
        <f t="shared" si="120"/>
        <v>1.9317732800632217E-3</v>
      </c>
      <c r="Q955" s="72">
        <v>0</v>
      </c>
      <c r="R955" s="40">
        <f t="shared" si="121"/>
        <v>0</v>
      </c>
      <c r="S955" s="72">
        <v>136</v>
      </c>
      <c r="T955" s="73">
        <f t="shared" si="122"/>
        <v>5.970935592922685E-3</v>
      </c>
      <c r="U955" s="42"/>
      <c r="V955" s="42"/>
      <c r="W955" s="42"/>
    </row>
    <row r="956" spans="2:23" ht="12.75">
      <c r="B956" s="69" t="s">
        <v>1117</v>
      </c>
      <c r="C956" s="119" t="str">
        <f>VLOOKUP(B956,[1]Sheet1!$A$2:$B$1929,2,FALSE)</f>
        <v>Miscellaneous Urinary Tract Findings with CC</v>
      </c>
      <c r="D956" s="71">
        <v>3048</v>
      </c>
      <c r="E956" s="118">
        <v>25</v>
      </c>
      <c r="F956" s="40">
        <f t="shared" si="117"/>
        <v>8.2020997375328083E-3</v>
      </c>
      <c r="G956" s="72">
        <v>20</v>
      </c>
      <c r="H956" s="40">
        <f t="shared" si="118"/>
        <v>6.5616797900262466E-3</v>
      </c>
      <c r="I956" s="171">
        <v>9</v>
      </c>
      <c r="J956" s="73">
        <f t="shared" si="123"/>
        <v>2.952755905511811E-3</v>
      </c>
      <c r="K956" s="69">
        <v>2824</v>
      </c>
      <c r="L956" s="74">
        <f t="shared" si="124"/>
        <v>0.92650918635170598</v>
      </c>
      <c r="M956" s="72">
        <v>188</v>
      </c>
      <c r="N956" s="40">
        <f t="shared" si="119"/>
        <v>6.1679790026246718E-2</v>
      </c>
      <c r="O956" s="72">
        <v>7</v>
      </c>
      <c r="P956" s="40">
        <f t="shared" si="120"/>
        <v>2.2965879265091863E-3</v>
      </c>
      <c r="Q956" s="72">
        <v>3</v>
      </c>
      <c r="R956" s="40">
        <f t="shared" si="121"/>
        <v>9.8425196850393699E-4</v>
      </c>
      <c r="S956" s="72">
        <v>26</v>
      </c>
      <c r="T956" s="73">
        <f t="shared" si="122"/>
        <v>8.5301837270341206E-3</v>
      </c>
      <c r="U956" s="42"/>
      <c r="V956" s="42"/>
      <c r="W956" s="42"/>
    </row>
    <row r="957" spans="2:23" ht="12.75">
      <c r="B957" s="69" t="s">
        <v>1118</v>
      </c>
      <c r="C957" s="119" t="str">
        <f>VLOOKUP(B957,[1]Sheet1!$A$2:$B$1929,2,FALSE)</f>
        <v>Miscellaneous Urinary Tract Findings without CC</v>
      </c>
      <c r="D957" s="71">
        <v>1871</v>
      </c>
      <c r="E957" s="118">
        <v>9</v>
      </c>
      <c r="F957" s="40">
        <f t="shared" si="117"/>
        <v>4.8102618920363438E-3</v>
      </c>
      <c r="G957" s="72">
        <v>8</v>
      </c>
      <c r="H957" s="40">
        <f t="shared" si="118"/>
        <v>4.27578834847675E-3</v>
      </c>
      <c r="I957" s="171">
        <v>0</v>
      </c>
      <c r="J957" s="73">
        <f t="shared" si="123"/>
        <v>0</v>
      </c>
      <c r="K957" s="69">
        <v>1794</v>
      </c>
      <c r="L957" s="74">
        <f t="shared" si="124"/>
        <v>0.95884553714591125</v>
      </c>
      <c r="M957" s="72">
        <v>55</v>
      </c>
      <c r="N957" s="40">
        <f t="shared" si="119"/>
        <v>2.939604489577766E-2</v>
      </c>
      <c r="O957" s="72">
        <v>9</v>
      </c>
      <c r="P957" s="40">
        <f t="shared" si="120"/>
        <v>4.8102618920363438E-3</v>
      </c>
      <c r="Q957" s="72">
        <v>0</v>
      </c>
      <c r="R957" s="40">
        <f t="shared" si="121"/>
        <v>0</v>
      </c>
      <c r="S957" s="72">
        <v>13</v>
      </c>
      <c r="T957" s="73">
        <f t="shared" si="122"/>
        <v>6.9481560662747197E-3</v>
      </c>
      <c r="U957" s="42"/>
      <c r="V957" s="42"/>
      <c r="W957" s="42"/>
    </row>
    <row r="958" spans="2:23" ht="12.75">
      <c r="B958" s="69" t="s">
        <v>1119</v>
      </c>
      <c r="C958" s="119" t="str">
        <f>VLOOKUP(B958,[1]Sheet1!$A$2:$B$1929,2,FALSE)</f>
        <v>Unspecified Haematuria with Major CC</v>
      </c>
      <c r="D958" s="71">
        <v>4352</v>
      </c>
      <c r="E958" s="118">
        <v>8</v>
      </c>
      <c r="F958" s="40">
        <f t="shared" si="117"/>
        <v>1.838235294117647E-3</v>
      </c>
      <c r="G958" s="72">
        <v>8</v>
      </c>
      <c r="H958" s="40">
        <f t="shared" si="118"/>
        <v>1.838235294117647E-3</v>
      </c>
      <c r="I958" s="171">
        <v>14</v>
      </c>
      <c r="J958" s="73">
        <f t="shared" si="123"/>
        <v>3.2169117647058822E-3</v>
      </c>
      <c r="K958" s="69">
        <v>4060</v>
      </c>
      <c r="L958" s="74">
        <f t="shared" si="124"/>
        <v>0.93290441176470584</v>
      </c>
      <c r="M958" s="72">
        <v>252</v>
      </c>
      <c r="N958" s="40">
        <f t="shared" si="119"/>
        <v>5.7904411764705885E-2</v>
      </c>
      <c r="O958" s="72">
        <v>17</v>
      </c>
      <c r="P958" s="40">
        <f t="shared" si="120"/>
        <v>3.90625E-3</v>
      </c>
      <c r="Q958" s="72">
        <v>9</v>
      </c>
      <c r="R958" s="40">
        <f t="shared" si="121"/>
        <v>2.068014705882353E-3</v>
      </c>
      <c r="S958" s="72">
        <v>14</v>
      </c>
      <c r="T958" s="73">
        <f t="shared" si="122"/>
        <v>3.2169117647058822E-3</v>
      </c>
      <c r="U958" s="42"/>
      <c r="V958" s="42"/>
      <c r="W958" s="42"/>
    </row>
    <row r="959" spans="2:23" ht="12.75">
      <c r="B959" s="69" t="s">
        <v>1120</v>
      </c>
      <c r="C959" s="119" t="str">
        <f>VLOOKUP(B959,[1]Sheet1!$A$2:$B$1929,2,FALSE)</f>
        <v>Unspecified Haematuria without Major CC</v>
      </c>
      <c r="D959" s="71">
        <v>16131</v>
      </c>
      <c r="E959" s="118">
        <v>16</v>
      </c>
      <c r="F959" s="40">
        <f t="shared" si="117"/>
        <v>9.91878990763127E-4</v>
      </c>
      <c r="G959" s="72">
        <v>14</v>
      </c>
      <c r="H959" s="40">
        <f t="shared" si="118"/>
        <v>8.6789411691773604E-4</v>
      </c>
      <c r="I959" s="171">
        <v>15</v>
      </c>
      <c r="J959" s="73">
        <f t="shared" si="123"/>
        <v>9.2988655384043152E-4</v>
      </c>
      <c r="K959" s="69">
        <v>15781</v>
      </c>
      <c r="L959" s="74">
        <f t="shared" si="124"/>
        <v>0.97830264707705661</v>
      </c>
      <c r="M959" s="72">
        <v>297</v>
      </c>
      <c r="N959" s="40">
        <f t="shared" si="119"/>
        <v>1.8411753766040543E-2</v>
      </c>
      <c r="O959" s="72">
        <v>6</v>
      </c>
      <c r="P959" s="40">
        <f t="shared" si="120"/>
        <v>3.719546215361726E-4</v>
      </c>
      <c r="Q959" s="72">
        <v>1</v>
      </c>
      <c r="R959" s="40">
        <f t="shared" si="121"/>
        <v>6.1992436922695437E-5</v>
      </c>
      <c r="S959" s="72">
        <v>46</v>
      </c>
      <c r="T959" s="73">
        <f t="shared" si="122"/>
        <v>2.85165209844399E-3</v>
      </c>
      <c r="U959" s="42"/>
      <c r="V959" s="42"/>
      <c r="W959" s="42"/>
    </row>
    <row r="960" spans="2:23" ht="12.75">
      <c r="B960" s="69" t="s">
        <v>1121</v>
      </c>
      <c r="C960" s="119" t="str">
        <f>VLOOKUP(B960,[1]Sheet1!$A$2:$B$1929,2,FALSE)</f>
        <v>Cystectomy with Urinary Diversion and Reconstruction, with CC</v>
      </c>
      <c r="D960" s="71">
        <v>839</v>
      </c>
      <c r="E960" s="118">
        <v>15</v>
      </c>
      <c r="F960" s="40">
        <f t="shared" si="117"/>
        <v>1.7878426698450536E-2</v>
      </c>
      <c r="G960" s="72">
        <v>14</v>
      </c>
      <c r="H960" s="40">
        <f t="shared" si="118"/>
        <v>1.6686531585220502E-2</v>
      </c>
      <c r="I960" s="171">
        <v>83</v>
      </c>
      <c r="J960" s="73">
        <f t="shared" si="123"/>
        <v>9.8927294398092974E-2</v>
      </c>
      <c r="K960" s="69">
        <v>829</v>
      </c>
      <c r="L960" s="74">
        <f t="shared" si="124"/>
        <v>0.98808104886769965</v>
      </c>
      <c r="M960" s="72">
        <v>3</v>
      </c>
      <c r="N960" s="40">
        <f t="shared" si="119"/>
        <v>3.5756853396901071E-3</v>
      </c>
      <c r="O960" s="72">
        <v>6</v>
      </c>
      <c r="P960" s="40">
        <f t="shared" si="120"/>
        <v>7.1513706793802142E-3</v>
      </c>
      <c r="Q960" s="72">
        <v>0</v>
      </c>
      <c r="R960" s="40">
        <f t="shared" si="121"/>
        <v>0</v>
      </c>
      <c r="S960" s="72">
        <v>1</v>
      </c>
      <c r="T960" s="73">
        <f t="shared" si="122"/>
        <v>1.1918951132300357E-3</v>
      </c>
      <c r="U960" s="42"/>
      <c r="V960" s="42"/>
      <c r="W960" s="42"/>
    </row>
    <row r="961" spans="2:23" ht="12.75">
      <c r="B961" s="69" t="s">
        <v>1122</v>
      </c>
      <c r="C961" s="119" t="str">
        <f>VLOOKUP(B961,[1]Sheet1!$A$2:$B$1929,2,FALSE)</f>
        <v>Cystectomy with Urinary Diversion and Reconstruction, without CC</v>
      </c>
      <c r="D961" s="71">
        <v>458</v>
      </c>
      <c r="E961" s="118">
        <v>10</v>
      </c>
      <c r="F961" s="40">
        <f t="shared" si="117"/>
        <v>2.1834061135371178E-2</v>
      </c>
      <c r="G961" s="72">
        <v>10</v>
      </c>
      <c r="H961" s="40">
        <f t="shared" si="118"/>
        <v>2.1834061135371178E-2</v>
      </c>
      <c r="I961" s="171">
        <v>33</v>
      </c>
      <c r="J961" s="73">
        <f t="shared" si="123"/>
        <v>7.2052401746724892E-2</v>
      </c>
      <c r="K961" s="69">
        <v>453</v>
      </c>
      <c r="L961" s="74">
        <f t="shared" si="124"/>
        <v>0.98908296943231444</v>
      </c>
      <c r="M961" s="72">
        <v>4</v>
      </c>
      <c r="N961" s="40">
        <f t="shared" si="119"/>
        <v>8.7336244541484712E-3</v>
      </c>
      <c r="O961" s="72">
        <v>1</v>
      </c>
      <c r="P961" s="40">
        <f t="shared" si="120"/>
        <v>2.1834061135371178E-3</v>
      </c>
      <c r="Q961" s="72">
        <v>0</v>
      </c>
      <c r="R961" s="40">
        <f t="shared" si="121"/>
        <v>0</v>
      </c>
      <c r="S961" s="72">
        <v>0</v>
      </c>
      <c r="T961" s="73">
        <f t="shared" si="122"/>
        <v>0</v>
      </c>
      <c r="U961" s="42"/>
      <c r="V961" s="42"/>
      <c r="W961" s="42"/>
    </row>
    <row r="962" spans="2:23" ht="12.75">
      <c r="B962" s="69" t="s">
        <v>1123</v>
      </c>
      <c r="C962" s="119" t="str">
        <f>VLOOKUP(B962,[1]Sheet1!$A$2:$B$1929,2,FALSE)</f>
        <v>Urinary Tract Stone Disease with CC</v>
      </c>
      <c r="D962" s="71">
        <v>12690</v>
      </c>
      <c r="E962" s="118">
        <v>68</v>
      </c>
      <c r="F962" s="40">
        <f t="shared" si="117"/>
        <v>5.3585500394011032E-3</v>
      </c>
      <c r="G962" s="72">
        <v>63</v>
      </c>
      <c r="H962" s="40">
        <f t="shared" si="118"/>
        <v>4.9645390070921988E-3</v>
      </c>
      <c r="I962" s="171">
        <v>21</v>
      </c>
      <c r="J962" s="73">
        <f t="shared" si="123"/>
        <v>1.6548463356973995E-3</v>
      </c>
      <c r="K962" s="69">
        <v>12266</v>
      </c>
      <c r="L962" s="74">
        <f t="shared" si="124"/>
        <v>0.96658786446020484</v>
      </c>
      <c r="M962" s="72">
        <v>387</v>
      </c>
      <c r="N962" s="40">
        <f t="shared" si="119"/>
        <v>3.0496453900709219E-2</v>
      </c>
      <c r="O962" s="72">
        <v>2</v>
      </c>
      <c r="P962" s="40">
        <f t="shared" si="120"/>
        <v>1.5760441292356187E-4</v>
      </c>
      <c r="Q962" s="72">
        <v>4</v>
      </c>
      <c r="R962" s="40">
        <f t="shared" si="121"/>
        <v>3.1520882584712374E-4</v>
      </c>
      <c r="S962" s="72">
        <v>31</v>
      </c>
      <c r="T962" s="73">
        <f t="shared" si="122"/>
        <v>2.4428684003152089E-3</v>
      </c>
      <c r="U962" s="42"/>
      <c r="V962" s="42"/>
      <c r="W962" s="42"/>
    </row>
    <row r="963" spans="2:23" ht="12.75">
      <c r="B963" s="69" t="s">
        <v>1124</v>
      </c>
      <c r="C963" s="119" t="str">
        <f>VLOOKUP(B963,[1]Sheet1!$A$2:$B$1929,2,FALSE)</f>
        <v>Urinary Tract Stone Disease without CC</v>
      </c>
      <c r="D963" s="71">
        <v>24690</v>
      </c>
      <c r="E963" s="118">
        <v>9</v>
      </c>
      <c r="F963" s="40">
        <f t="shared" si="117"/>
        <v>3.6452004860267317E-4</v>
      </c>
      <c r="G963" s="72">
        <v>7</v>
      </c>
      <c r="H963" s="40">
        <f t="shared" si="118"/>
        <v>2.8351559335763464E-4</v>
      </c>
      <c r="I963" s="171">
        <v>3</v>
      </c>
      <c r="J963" s="73">
        <f t="shared" si="123"/>
        <v>1.2150668286755772E-4</v>
      </c>
      <c r="K963" s="69">
        <v>24293</v>
      </c>
      <c r="L963" s="74">
        <f t="shared" si="124"/>
        <v>0.98392061563385991</v>
      </c>
      <c r="M963" s="72">
        <v>353</v>
      </c>
      <c r="N963" s="40">
        <f t="shared" si="119"/>
        <v>1.4297286350749292E-2</v>
      </c>
      <c r="O963" s="72">
        <v>5</v>
      </c>
      <c r="P963" s="40">
        <f t="shared" si="120"/>
        <v>2.025111381125962E-4</v>
      </c>
      <c r="Q963" s="72">
        <v>2</v>
      </c>
      <c r="R963" s="40">
        <f t="shared" si="121"/>
        <v>8.1004455245038483E-5</v>
      </c>
      <c r="S963" s="72">
        <v>37</v>
      </c>
      <c r="T963" s="73">
        <f t="shared" si="122"/>
        <v>1.4985824220332118E-3</v>
      </c>
      <c r="U963" s="42"/>
      <c r="V963" s="42"/>
      <c r="W963" s="42"/>
    </row>
    <row r="964" spans="2:23" ht="12.75">
      <c r="B964" s="69" t="s">
        <v>1125</v>
      </c>
      <c r="C964" s="119" t="str">
        <f>VLOOKUP(B964,[1]Sheet1!$A$2:$B$1929,2,FALSE)</f>
        <v>Dynamic Studies of Urinary Tract, 19 years and over</v>
      </c>
      <c r="D964" s="71">
        <v>11579</v>
      </c>
      <c r="E964" s="118">
        <v>97</v>
      </c>
      <c r="F964" s="40">
        <f t="shared" si="117"/>
        <v>8.3772346489334147E-3</v>
      </c>
      <c r="G964" s="72">
        <v>91</v>
      </c>
      <c r="H964" s="40">
        <f t="shared" si="118"/>
        <v>7.8590551861127903E-3</v>
      </c>
      <c r="I964" s="171">
        <v>8</v>
      </c>
      <c r="J964" s="73">
        <f t="shared" si="123"/>
        <v>6.9090595042749811E-4</v>
      </c>
      <c r="K964" s="69">
        <v>10682</v>
      </c>
      <c r="L964" s="74">
        <f t="shared" si="124"/>
        <v>0.9225321703083168</v>
      </c>
      <c r="M964" s="72">
        <v>107</v>
      </c>
      <c r="N964" s="40">
        <f t="shared" si="119"/>
        <v>9.240867086967787E-3</v>
      </c>
      <c r="O964" s="72">
        <v>259</v>
      </c>
      <c r="P964" s="40">
        <f t="shared" si="120"/>
        <v>2.2368080145090251E-2</v>
      </c>
      <c r="Q964" s="72">
        <v>238</v>
      </c>
      <c r="R964" s="40">
        <f t="shared" si="121"/>
        <v>2.0554452025218068E-2</v>
      </c>
      <c r="S964" s="72">
        <v>293</v>
      </c>
      <c r="T964" s="73">
        <f t="shared" si="122"/>
        <v>2.5304430434407117E-2</v>
      </c>
      <c r="U964" s="42"/>
      <c r="V964" s="42"/>
      <c r="W964" s="42"/>
    </row>
    <row r="965" spans="2:23" ht="12.75">
      <c r="B965" s="69" t="s">
        <v>1126</v>
      </c>
      <c r="C965" s="119" t="str">
        <f>VLOOKUP(B965,[1]Sheet1!$A$2:$B$1929,2,FALSE)</f>
        <v>Dynamic Studies of Urinary Tract, between 2 and 18 years</v>
      </c>
      <c r="D965" s="71">
        <v>2788</v>
      </c>
      <c r="E965" s="118">
        <v>2681</v>
      </c>
      <c r="F965" s="40">
        <f t="shared" si="117"/>
        <v>0.96162123385939746</v>
      </c>
      <c r="G965" s="72">
        <v>2634</v>
      </c>
      <c r="H965" s="40">
        <f t="shared" si="118"/>
        <v>0.94476327116212344</v>
      </c>
      <c r="I965" s="171">
        <v>2520</v>
      </c>
      <c r="J965" s="73">
        <f t="shared" si="123"/>
        <v>0.90387374461979919</v>
      </c>
      <c r="K965" s="69">
        <v>2616</v>
      </c>
      <c r="L965" s="74">
        <f t="shared" si="124"/>
        <v>0.93830703012912486</v>
      </c>
      <c r="M965" s="72">
        <v>89</v>
      </c>
      <c r="N965" s="40">
        <f t="shared" si="119"/>
        <v>3.1922525107604016E-2</v>
      </c>
      <c r="O965" s="72">
        <v>53</v>
      </c>
      <c r="P965" s="40">
        <f t="shared" si="120"/>
        <v>1.9010043041606885E-2</v>
      </c>
      <c r="Q965" s="72">
        <v>1</v>
      </c>
      <c r="R965" s="40">
        <f t="shared" si="121"/>
        <v>3.586800573888092E-4</v>
      </c>
      <c r="S965" s="72">
        <v>29</v>
      </c>
      <c r="T965" s="73">
        <f t="shared" si="122"/>
        <v>1.0401721664275465E-2</v>
      </c>
      <c r="U965" s="42"/>
      <c r="V965" s="42"/>
      <c r="W965" s="42"/>
    </row>
    <row r="966" spans="2:23" ht="12.75">
      <c r="B966" s="69" t="s">
        <v>1127</v>
      </c>
      <c r="C966" s="119" t="str">
        <f>VLOOKUP(B966,[1]Sheet1!$A$2:$B$1929,2,FALSE)</f>
        <v>Dynamic Studies of Urinary Tract, 1 year and under</v>
      </c>
      <c r="D966" s="71">
        <v>530</v>
      </c>
      <c r="E966" s="118">
        <v>220</v>
      </c>
      <c r="F966" s="40">
        <f t="shared" si="117"/>
        <v>0.41509433962264153</v>
      </c>
      <c r="G966" s="72">
        <v>217</v>
      </c>
      <c r="H966" s="40">
        <f t="shared" si="118"/>
        <v>0.40943396226415096</v>
      </c>
      <c r="I966" s="171">
        <v>280</v>
      </c>
      <c r="J966" s="73">
        <f t="shared" si="123"/>
        <v>0.52830188679245282</v>
      </c>
      <c r="K966" s="69">
        <v>506</v>
      </c>
      <c r="L966" s="74">
        <f t="shared" si="124"/>
        <v>0.95471698113207548</v>
      </c>
      <c r="M966" s="72">
        <v>9</v>
      </c>
      <c r="N966" s="40">
        <f t="shared" si="119"/>
        <v>1.6981132075471698E-2</v>
      </c>
      <c r="O966" s="72">
        <v>15</v>
      </c>
      <c r="P966" s="40">
        <f t="shared" si="120"/>
        <v>2.8301886792452831E-2</v>
      </c>
      <c r="Q966" s="72">
        <v>0</v>
      </c>
      <c r="R966" s="40">
        <f t="shared" si="121"/>
        <v>0</v>
      </c>
      <c r="S966" s="72">
        <v>0</v>
      </c>
      <c r="T966" s="73">
        <f t="shared" si="122"/>
        <v>0</v>
      </c>
      <c r="U966" s="42"/>
      <c r="V966" s="42"/>
      <c r="W966" s="42"/>
    </row>
    <row r="967" spans="2:23" ht="12.75">
      <c r="B967" s="69" t="s">
        <v>1128</v>
      </c>
      <c r="C967" s="119" t="str">
        <f>VLOOKUP(B967,[1]Sheet1!$A$2:$B$1929,2,FALSE)</f>
        <v>Treatment of Erectile Dysfunction</v>
      </c>
      <c r="D967" s="71">
        <v>439</v>
      </c>
      <c r="E967" s="118">
        <v>1</v>
      </c>
      <c r="F967" s="40">
        <f t="shared" si="117"/>
        <v>2.2779043280182231E-3</v>
      </c>
      <c r="G967" s="72">
        <v>1</v>
      </c>
      <c r="H967" s="40">
        <f t="shared" si="118"/>
        <v>2.2779043280182231E-3</v>
      </c>
      <c r="I967" s="171">
        <v>4</v>
      </c>
      <c r="J967" s="73">
        <f t="shared" si="123"/>
        <v>9.1116173120728925E-3</v>
      </c>
      <c r="K967" s="69">
        <v>424</v>
      </c>
      <c r="L967" s="74">
        <f t="shared" si="124"/>
        <v>0.96583143507972669</v>
      </c>
      <c r="M967" s="72">
        <v>0</v>
      </c>
      <c r="N967" s="40">
        <f t="shared" si="119"/>
        <v>0</v>
      </c>
      <c r="O967" s="72">
        <v>0</v>
      </c>
      <c r="P967" s="40">
        <f t="shared" si="120"/>
        <v>0</v>
      </c>
      <c r="Q967" s="72">
        <v>0</v>
      </c>
      <c r="R967" s="40">
        <f t="shared" si="121"/>
        <v>0</v>
      </c>
      <c r="S967" s="72">
        <v>15</v>
      </c>
      <c r="T967" s="73">
        <f t="shared" si="122"/>
        <v>3.4168564920273349E-2</v>
      </c>
      <c r="U967" s="42"/>
      <c r="V967" s="42"/>
      <c r="W967" s="42"/>
    </row>
    <row r="968" spans="2:23" ht="12.75">
      <c r="B968" s="69" t="s">
        <v>1129</v>
      </c>
      <c r="C968" s="119" t="str">
        <f>VLOOKUP(B968,[1]Sheet1!$A$2:$B$1929,2,FALSE)</f>
        <v>Live Donation of Kidney</v>
      </c>
      <c r="D968" s="71">
        <v>794</v>
      </c>
      <c r="E968" s="118">
        <v>598</v>
      </c>
      <c r="F968" s="40">
        <f t="shared" si="117"/>
        <v>0.75314861460957183</v>
      </c>
      <c r="G968" s="72">
        <v>596</v>
      </c>
      <c r="H968" s="40">
        <f t="shared" si="118"/>
        <v>0.75062972292191432</v>
      </c>
      <c r="I968" s="171">
        <v>794</v>
      </c>
      <c r="J968" s="73">
        <f t="shared" si="123"/>
        <v>1</v>
      </c>
      <c r="K968" s="69">
        <v>757</v>
      </c>
      <c r="L968" s="74">
        <f t="shared" si="124"/>
        <v>0.95340050377833752</v>
      </c>
      <c r="M968" s="72">
        <v>33</v>
      </c>
      <c r="N968" s="40">
        <f t="shared" si="119"/>
        <v>4.1561712846347604E-2</v>
      </c>
      <c r="O968" s="72">
        <v>4</v>
      </c>
      <c r="P968" s="40">
        <f t="shared" si="120"/>
        <v>5.0377833753148613E-3</v>
      </c>
      <c r="Q968" s="72">
        <v>0</v>
      </c>
      <c r="R968" s="40">
        <f t="shared" si="121"/>
        <v>0</v>
      </c>
      <c r="S968" s="72">
        <v>0</v>
      </c>
      <c r="T968" s="73">
        <f t="shared" si="122"/>
        <v>0</v>
      </c>
      <c r="U968" s="42"/>
      <c r="V968" s="42"/>
      <c r="W968" s="42"/>
    </row>
    <row r="969" spans="2:23" ht="12.75">
      <c r="B969" s="69" t="s">
        <v>1130</v>
      </c>
      <c r="C969" s="119" t="str">
        <f>VLOOKUP(B969,[1]Sheet1!$A$2:$B$1929,2,FALSE)</f>
        <v>Major Open Penis Procedures</v>
      </c>
      <c r="D969" s="71">
        <v>852</v>
      </c>
      <c r="E969" s="118">
        <v>541</v>
      </c>
      <c r="F969" s="40">
        <f t="shared" si="117"/>
        <v>0.63497652582159625</v>
      </c>
      <c r="G969" s="72">
        <v>538</v>
      </c>
      <c r="H969" s="40">
        <f t="shared" si="118"/>
        <v>0.63145539906103287</v>
      </c>
      <c r="I969" s="171">
        <v>399</v>
      </c>
      <c r="J969" s="73">
        <f t="shared" si="123"/>
        <v>0.46830985915492956</v>
      </c>
      <c r="K969" s="69">
        <v>836</v>
      </c>
      <c r="L969" s="74">
        <f t="shared" si="124"/>
        <v>0.98122065727699526</v>
      </c>
      <c r="M969" s="72">
        <v>7</v>
      </c>
      <c r="N969" s="40">
        <f t="shared" si="119"/>
        <v>8.2159624413145546E-3</v>
      </c>
      <c r="O969" s="72">
        <v>4</v>
      </c>
      <c r="P969" s="40">
        <f t="shared" si="120"/>
        <v>4.6948356807511738E-3</v>
      </c>
      <c r="Q969" s="72">
        <v>1</v>
      </c>
      <c r="R969" s="40">
        <f t="shared" si="121"/>
        <v>1.1737089201877935E-3</v>
      </c>
      <c r="S969" s="72">
        <v>4</v>
      </c>
      <c r="T969" s="73">
        <f t="shared" si="122"/>
        <v>4.6948356807511738E-3</v>
      </c>
      <c r="U969" s="42"/>
      <c r="V969" s="42"/>
      <c r="W969" s="42"/>
    </row>
    <row r="970" spans="2:23" ht="12.75">
      <c r="B970" s="69" t="s">
        <v>1131</v>
      </c>
      <c r="C970" s="119" t="str">
        <f>VLOOKUP(B970,[1]Sheet1!$A$2:$B$1929,2,FALSE)</f>
        <v>Intermediate Open Penis Procedures</v>
      </c>
      <c r="D970" s="71">
        <v>1312</v>
      </c>
      <c r="E970" s="118">
        <v>188</v>
      </c>
      <c r="F970" s="40">
        <f t="shared" si="117"/>
        <v>0.14329268292682926</v>
      </c>
      <c r="G970" s="72">
        <v>188</v>
      </c>
      <c r="H970" s="40">
        <f t="shared" si="118"/>
        <v>0.14329268292682926</v>
      </c>
      <c r="I970" s="171">
        <v>246</v>
      </c>
      <c r="J970" s="73">
        <f t="shared" si="123"/>
        <v>0.1875</v>
      </c>
      <c r="K970" s="69">
        <v>1245</v>
      </c>
      <c r="L970" s="74">
        <f t="shared" si="124"/>
        <v>0.94893292682926833</v>
      </c>
      <c r="M970" s="72">
        <v>11</v>
      </c>
      <c r="N970" s="40">
        <f t="shared" si="119"/>
        <v>8.3841463414634151E-3</v>
      </c>
      <c r="O970" s="72">
        <v>7</v>
      </c>
      <c r="P970" s="40">
        <f t="shared" si="120"/>
        <v>5.335365853658537E-3</v>
      </c>
      <c r="Q970" s="72">
        <v>2</v>
      </c>
      <c r="R970" s="40">
        <f t="shared" si="121"/>
        <v>1.5243902439024391E-3</v>
      </c>
      <c r="S970" s="72">
        <v>47</v>
      </c>
      <c r="T970" s="73">
        <f t="shared" si="122"/>
        <v>3.5823170731707314E-2</v>
      </c>
      <c r="U970" s="42"/>
      <c r="V970" s="42"/>
      <c r="W970" s="42"/>
    </row>
    <row r="971" spans="2:23" ht="12.75">
      <c r="B971" s="69" t="s">
        <v>1132</v>
      </c>
      <c r="C971" s="119" t="str">
        <f>VLOOKUP(B971,[1]Sheet1!$A$2:$B$1929,2,FALSE)</f>
        <v>High Intensity Focused Ultrasound (Male and Female)</v>
      </c>
      <c r="D971" s="71">
        <v>212</v>
      </c>
      <c r="E971" s="118">
        <v>1</v>
      </c>
      <c r="F971" s="40">
        <f t="shared" ref="F971:F1034" si="125">E971/$D971</f>
        <v>4.7169811320754715E-3</v>
      </c>
      <c r="G971" s="72">
        <v>1</v>
      </c>
      <c r="H971" s="40">
        <f t="shared" ref="H971:H1034" si="126">G971/$D971</f>
        <v>4.7169811320754715E-3</v>
      </c>
      <c r="I971" s="171">
        <v>1</v>
      </c>
      <c r="J971" s="73">
        <f t="shared" si="123"/>
        <v>4.7169811320754715E-3</v>
      </c>
      <c r="K971" s="69">
        <v>180</v>
      </c>
      <c r="L971" s="74">
        <f t="shared" si="124"/>
        <v>0.84905660377358494</v>
      </c>
      <c r="M971" s="72">
        <v>0</v>
      </c>
      <c r="N971" s="40">
        <f t="shared" ref="N971:N1034" si="127">M971/$D971</f>
        <v>0</v>
      </c>
      <c r="O971" s="72">
        <v>0</v>
      </c>
      <c r="P971" s="40">
        <f t="shared" ref="P971:P1034" si="128">O971/$D971</f>
        <v>0</v>
      </c>
      <c r="Q971" s="72">
        <v>0</v>
      </c>
      <c r="R971" s="40">
        <f t="shared" ref="R971:R1034" si="129">Q971/$D971</f>
        <v>0</v>
      </c>
      <c r="S971" s="72">
        <v>32</v>
      </c>
      <c r="T971" s="73">
        <f t="shared" ref="T971:T1034" si="130">S971/$D971</f>
        <v>0.15094339622641509</v>
      </c>
      <c r="U971" s="42"/>
      <c r="V971" s="42"/>
      <c r="W971" s="42"/>
    </row>
    <row r="972" spans="2:23" ht="12.75">
      <c r="B972" s="69" t="s">
        <v>1133</v>
      </c>
      <c r="C972" s="119" t="str">
        <f>VLOOKUP(B972,[1]Sheet1!$A$2:$B$1929,2,FALSE)</f>
        <v>Implantation of Artificial Urinary Sphincter (Male and Female)</v>
      </c>
      <c r="D972" s="71">
        <v>304</v>
      </c>
      <c r="E972" s="118">
        <v>4</v>
      </c>
      <c r="F972" s="40">
        <f t="shared" si="125"/>
        <v>1.3157894736842105E-2</v>
      </c>
      <c r="G972" s="72">
        <v>4</v>
      </c>
      <c r="H972" s="40">
        <f t="shared" si="126"/>
        <v>1.3157894736842105E-2</v>
      </c>
      <c r="I972" s="171">
        <v>6</v>
      </c>
      <c r="J972" s="73">
        <f t="shared" ref="J972:J1035" si="131">I972/$D972</f>
        <v>1.9736842105263157E-2</v>
      </c>
      <c r="K972" s="69">
        <v>300</v>
      </c>
      <c r="L972" s="74">
        <f t="shared" si="124"/>
        <v>0.98684210526315785</v>
      </c>
      <c r="M972" s="72">
        <v>0</v>
      </c>
      <c r="N972" s="40">
        <f t="shared" si="127"/>
        <v>0</v>
      </c>
      <c r="O972" s="72">
        <v>1</v>
      </c>
      <c r="P972" s="40">
        <f t="shared" si="128"/>
        <v>3.2894736842105261E-3</v>
      </c>
      <c r="Q972" s="72">
        <v>0</v>
      </c>
      <c r="R972" s="40">
        <f t="shared" si="129"/>
        <v>0</v>
      </c>
      <c r="S972" s="72">
        <v>3</v>
      </c>
      <c r="T972" s="73">
        <f t="shared" si="130"/>
        <v>9.8684210526315784E-3</v>
      </c>
      <c r="U972" s="42"/>
      <c r="V972" s="42"/>
      <c r="W972" s="42"/>
    </row>
    <row r="973" spans="2:23" ht="12.75">
      <c r="B973" s="69" t="s">
        <v>1134</v>
      </c>
      <c r="C973" s="119" t="str">
        <f>VLOOKUP(B973,[1]Sheet1!$A$2:$B$1929,2,FALSE)</f>
        <v>Vaginal Tape Operations for Urinary Incontinence</v>
      </c>
      <c r="D973" s="71">
        <v>10162</v>
      </c>
      <c r="E973" s="118">
        <v>5</v>
      </c>
      <c r="F973" s="40">
        <f t="shared" si="125"/>
        <v>4.9202912812438496E-4</v>
      </c>
      <c r="G973" s="72">
        <v>4</v>
      </c>
      <c r="H973" s="40">
        <f t="shared" si="126"/>
        <v>3.9362330249950798E-4</v>
      </c>
      <c r="I973" s="171">
        <v>24</v>
      </c>
      <c r="J973" s="73">
        <f t="shared" si="131"/>
        <v>2.361739814997048E-3</v>
      </c>
      <c r="K973" s="69">
        <v>9572</v>
      </c>
      <c r="L973" s="74">
        <f t="shared" si="124"/>
        <v>0.94194056288132255</v>
      </c>
      <c r="M973" s="72">
        <v>2</v>
      </c>
      <c r="N973" s="40">
        <f t="shared" si="127"/>
        <v>1.9681165124975399E-4</v>
      </c>
      <c r="O973" s="72">
        <v>2</v>
      </c>
      <c r="P973" s="40">
        <f t="shared" si="128"/>
        <v>1.9681165124975399E-4</v>
      </c>
      <c r="Q973" s="72">
        <v>0</v>
      </c>
      <c r="R973" s="40">
        <f t="shared" si="129"/>
        <v>0</v>
      </c>
      <c r="S973" s="72">
        <v>586</v>
      </c>
      <c r="T973" s="73">
        <f t="shared" si="130"/>
        <v>5.766581381617792E-2</v>
      </c>
      <c r="U973" s="42"/>
      <c r="V973" s="42"/>
      <c r="W973" s="42"/>
    </row>
    <row r="974" spans="2:23" ht="12.75">
      <c r="B974" s="69" t="s">
        <v>1135</v>
      </c>
      <c r="C974" s="119" t="str">
        <f>VLOOKUP(B974,[1]Sheet1!$A$2:$B$1929,2,FALSE)</f>
        <v>Major Open Scrotum, Testis or Vas Deferens Procedures</v>
      </c>
      <c r="D974" s="71">
        <v>1972</v>
      </c>
      <c r="E974" s="118">
        <v>187</v>
      </c>
      <c r="F974" s="40">
        <f t="shared" si="125"/>
        <v>9.4827586206896547E-2</v>
      </c>
      <c r="G974" s="72">
        <v>185</v>
      </c>
      <c r="H974" s="40">
        <f t="shared" si="126"/>
        <v>9.3813387423935093E-2</v>
      </c>
      <c r="I974" s="171">
        <v>182</v>
      </c>
      <c r="J974" s="73">
        <f t="shared" si="131"/>
        <v>9.2292089249492906E-2</v>
      </c>
      <c r="K974" s="69">
        <v>1828</v>
      </c>
      <c r="L974" s="74">
        <f t="shared" si="124"/>
        <v>0.92697768762677479</v>
      </c>
      <c r="M974" s="72">
        <v>86</v>
      </c>
      <c r="N974" s="40">
        <f t="shared" si="127"/>
        <v>4.3610547667342799E-2</v>
      </c>
      <c r="O974" s="72">
        <v>11</v>
      </c>
      <c r="P974" s="40">
        <f t="shared" si="128"/>
        <v>5.5780933062880324E-3</v>
      </c>
      <c r="Q974" s="72">
        <v>2</v>
      </c>
      <c r="R974" s="40">
        <f t="shared" si="129"/>
        <v>1.0141987829614604E-3</v>
      </c>
      <c r="S974" s="72">
        <v>45</v>
      </c>
      <c r="T974" s="73">
        <f t="shared" si="130"/>
        <v>2.281947261663286E-2</v>
      </c>
      <c r="U974" s="42"/>
      <c r="V974" s="42"/>
      <c r="W974" s="42"/>
    </row>
    <row r="975" spans="2:23" ht="12.75">
      <c r="B975" s="69" t="s">
        <v>1136</v>
      </c>
      <c r="C975" s="119" t="str">
        <f>VLOOKUP(B975,[1]Sheet1!$A$2:$B$1929,2,FALSE)</f>
        <v>Intermediate Open Scrotum, Testis or Vas Deferens Procedures, 19 years and over</v>
      </c>
      <c r="D975" s="71">
        <v>3006</v>
      </c>
      <c r="E975" s="118">
        <v>115</v>
      </c>
      <c r="F975" s="40">
        <f t="shared" si="125"/>
        <v>3.825681969394544E-2</v>
      </c>
      <c r="G975" s="72">
        <v>113</v>
      </c>
      <c r="H975" s="40">
        <f t="shared" si="126"/>
        <v>3.7591483699268131E-2</v>
      </c>
      <c r="I975" s="171">
        <v>76</v>
      </c>
      <c r="J975" s="73">
        <f t="shared" si="131"/>
        <v>2.5282767797737856E-2</v>
      </c>
      <c r="K975" s="69">
        <v>2883</v>
      </c>
      <c r="L975" s="74">
        <f t="shared" ref="L975:L1038" si="132">K975/$D975</f>
        <v>0.95908183632734534</v>
      </c>
      <c r="M975" s="72">
        <v>23</v>
      </c>
      <c r="N975" s="40">
        <f t="shared" si="127"/>
        <v>7.6513639387890886E-3</v>
      </c>
      <c r="O975" s="72">
        <v>18</v>
      </c>
      <c r="P975" s="40">
        <f t="shared" si="128"/>
        <v>5.9880239520958087E-3</v>
      </c>
      <c r="Q975" s="72">
        <v>2</v>
      </c>
      <c r="R975" s="40">
        <f t="shared" si="129"/>
        <v>6.6533599467731206E-4</v>
      </c>
      <c r="S975" s="72">
        <v>80</v>
      </c>
      <c r="T975" s="73">
        <f t="shared" si="130"/>
        <v>2.6613439787092481E-2</v>
      </c>
      <c r="U975" s="42"/>
      <c r="V975" s="42"/>
      <c r="W975" s="42"/>
    </row>
    <row r="976" spans="2:23" ht="12.75">
      <c r="B976" s="69" t="s">
        <v>1137</v>
      </c>
      <c r="C976" s="119" t="str">
        <f>VLOOKUP(B976,[1]Sheet1!$A$2:$B$1929,2,FALSE)</f>
        <v>Intermediate Open Scrotum, Testis or Vas Deferens Procedures, 18 years and under</v>
      </c>
      <c r="D976" s="71">
        <v>1132</v>
      </c>
      <c r="E976" s="118">
        <v>216</v>
      </c>
      <c r="F976" s="40">
        <f t="shared" si="125"/>
        <v>0.19081272084805653</v>
      </c>
      <c r="G976" s="72">
        <v>216</v>
      </c>
      <c r="H976" s="40">
        <f t="shared" si="126"/>
        <v>0.19081272084805653</v>
      </c>
      <c r="I976" s="171">
        <v>932</v>
      </c>
      <c r="J976" s="73">
        <f t="shared" si="131"/>
        <v>0.82332155477031799</v>
      </c>
      <c r="K976" s="69">
        <v>1061</v>
      </c>
      <c r="L976" s="74">
        <f t="shared" si="132"/>
        <v>0.9372791519434629</v>
      </c>
      <c r="M976" s="72">
        <v>46</v>
      </c>
      <c r="N976" s="40">
        <f t="shared" si="127"/>
        <v>4.0636042402826852E-2</v>
      </c>
      <c r="O976" s="72">
        <v>15</v>
      </c>
      <c r="P976" s="40">
        <f t="shared" si="128"/>
        <v>1.3250883392226149E-2</v>
      </c>
      <c r="Q976" s="72">
        <v>0</v>
      </c>
      <c r="R976" s="40">
        <f t="shared" si="129"/>
        <v>0</v>
      </c>
      <c r="S976" s="72">
        <v>10</v>
      </c>
      <c r="T976" s="73">
        <f t="shared" si="130"/>
        <v>8.8339222614840993E-3</v>
      </c>
      <c r="U976" s="42"/>
      <c r="V976" s="42"/>
      <c r="W976" s="42"/>
    </row>
    <row r="977" spans="2:23" ht="12.75">
      <c r="B977" s="69" t="s">
        <v>1138</v>
      </c>
      <c r="C977" s="119" t="str">
        <f>VLOOKUP(B977,[1]Sheet1!$A$2:$B$1929,2,FALSE)</f>
        <v>Minor Scrotum, Testis or Vas Deferens Procedures, 19 years and over</v>
      </c>
      <c r="D977" s="71">
        <v>13533</v>
      </c>
      <c r="E977" s="118">
        <v>14</v>
      </c>
      <c r="F977" s="40">
        <f t="shared" si="125"/>
        <v>1.0345082391191901E-3</v>
      </c>
      <c r="G977" s="72">
        <v>13</v>
      </c>
      <c r="H977" s="40">
        <f t="shared" si="126"/>
        <v>9.6061479346781938E-4</v>
      </c>
      <c r="I977" s="171">
        <v>4</v>
      </c>
      <c r="J977" s="73">
        <f t="shared" si="131"/>
        <v>2.955737826054829E-4</v>
      </c>
      <c r="K977" s="69">
        <v>11994</v>
      </c>
      <c r="L977" s="74">
        <f t="shared" si="132"/>
        <v>0.88627798714254047</v>
      </c>
      <c r="M977" s="72">
        <v>122</v>
      </c>
      <c r="N977" s="40">
        <f t="shared" si="127"/>
        <v>9.0150003694672281E-3</v>
      </c>
      <c r="O977" s="72">
        <v>31</v>
      </c>
      <c r="P977" s="40">
        <f t="shared" si="128"/>
        <v>2.2906968151924926E-3</v>
      </c>
      <c r="Q977" s="72">
        <v>0</v>
      </c>
      <c r="R977" s="40">
        <f t="shared" si="129"/>
        <v>0</v>
      </c>
      <c r="S977" s="72">
        <v>1386</v>
      </c>
      <c r="T977" s="73">
        <f t="shared" si="130"/>
        <v>0.10241631567279982</v>
      </c>
      <c r="U977" s="42"/>
      <c r="V977" s="42"/>
      <c r="W977" s="42"/>
    </row>
    <row r="978" spans="2:23" ht="12.75">
      <c r="B978" s="69" t="s">
        <v>1139</v>
      </c>
      <c r="C978" s="119" t="str">
        <f>VLOOKUP(B978,[1]Sheet1!$A$2:$B$1929,2,FALSE)</f>
        <v>Minor Scrotum, Testis or Vas Deferens Procedures, between 2 and 18 years</v>
      </c>
      <c r="D978" s="71">
        <v>8505</v>
      </c>
      <c r="E978" s="118">
        <v>332</v>
      </c>
      <c r="F978" s="40">
        <f t="shared" si="125"/>
        <v>3.9035861258083483E-2</v>
      </c>
      <c r="G978" s="72">
        <v>325</v>
      </c>
      <c r="H978" s="40">
        <f t="shared" si="126"/>
        <v>3.8212815990593771E-2</v>
      </c>
      <c r="I978" s="171">
        <v>4494</v>
      </c>
      <c r="J978" s="73">
        <f t="shared" si="131"/>
        <v>0.52839506172839501</v>
      </c>
      <c r="K978" s="69">
        <v>8126</v>
      </c>
      <c r="L978" s="74">
        <f t="shared" si="132"/>
        <v>0.95543797766019989</v>
      </c>
      <c r="M978" s="72">
        <v>294</v>
      </c>
      <c r="N978" s="40">
        <f t="shared" si="127"/>
        <v>3.4567901234567898E-2</v>
      </c>
      <c r="O978" s="72">
        <v>33</v>
      </c>
      <c r="P978" s="40">
        <f t="shared" si="128"/>
        <v>3.8800705467372134E-3</v>
      </c>
      <c r="Q978" s="72">
        <v>0</v>
      </c>
      <c r="R978" s="40">
        <f t="shared" si="129"/>
        <v>0</v>
      </c>
      <c r="S978" s="72">
        <v>52</v>
      </c>
      <c r="T978" s="73">
        <f t="shared" si="130"/>
        <v>6.1140505584950031E-3</v>
      </c>
      <c r="U978" s="42"/>
      <c r="V978" s="42"/>
      <c r="W978" s="42"/>
    </row>
    <row r="979" spans="2:23" ht="12.75">
      <c r="B979" s="69" t="s">
        <v>1140</v>
      </c>
      <c r="C979" s="119" t="str">
        <f>VLOOKUP(B979,[1]Sheet1!$A$2:$B$1929,2,FALSE)</f>
        <v>Minor Scrotum, Testis or Vas Deferens Procedures, 1 year and under</v>
      </c>
      <c r="D979" s="71">
        <v>1967</v>
      </c>
      <c r="E979" s="118">
        <v>19</v>
      </c>
      <c r="F979" s="40">
        <f t="shared" si="125"/>
        <v>9.6593797661413319E-3</v>
      </c>
      <c r="G979" s="72">
        <v>19</v>
      </c>
      <c r="H979" s="40">
        <f t="shared" si="126"/>
        <v>9.6593797661413319E-3</v>
      </c>
      <c r="I979" s="171">
        <v>1433</v>
      </c>
      <c r="J979" s="73">
        <f t="shared" si="131"/>
        <v>0.72852058973055411</v>
      </c>
      <c r="K979" s="69">
        <v>1861</v>
      </c>
      <c r="L979" s="74">
        <f t="shared" si="132"/>
        <v>0.94611082867310625</v>
      </c>
      <c r="M979" s="72">
        <v>84</v>
      </c>
      <c r="N979" s="40">
        <f t="shared" si="127"/>
        <v>4.2704626334519574E-2</v>
      </c>
      <c r="O979" s="72">
        <v>13</v>
      </c>
      <c r="P979" s="40">
        <f t="shared" si="128"/>
        <v>6.6090493136756485E-3</v>
      </c>
      <c r="Q979" s="72">
        <v>0</v>
      </c>
      <c r="R979" s="40">
        <f t="shared" si="129"/>
        <v>0</v>
      </c>
      <c r="S979" s="72">
        <v>9</v>
      </c>
      <c r="T979" s="73">
        <f t="shared" si="130"/>
        <v>4.5754956786985259E-3</v>
      </c>
      <c r="U979" s="42"/>
      <c r="V979" s="42"/>
      <c r="W979" s="42"/>
    </row>
    <row r="980" spans="2:23" ht="12.75">
      <c r="B980" s="69" t="s">
        <v>1141</v>
      </c>
      <c r="C980" s="119" t="str">
        <f>VLOOKUP(B980,[1]Sheet1!$A$2:$B$1929,2,FALSE)</f>
        <v>Minor or Intermediate Urethra Procedures, 19 years and over</v>
      </c>
      <c r="D980" s="71">
        <v>20013</v>
      </c>
      <c r="E980" s="118">
        <v>53</v>
      </c>
      <c r="F980" s="40">
        <f t="shared" si="125"/>
        <v>2.6482786188977165E-3</v>
      </c>
      <c r="G980" s="72">
        <v>53</v>
      </c>
      <c r="H980" s="40">
        <f t="shared" si="126"/>
        <v>2.6482786188977165E-3</v>
      </c>
      <c r="I980" s="171">
        <v>74</v>
      </c>
      <c r="J980" s="73">
        <f t="shared" si="131"/>
        <v>3.6975965622345476E-3</v>
      </c>
      <c r="K980" s="69">
        <v>18626</v>
      </c>
      <c r="L980" s="74">
        <f t="shared" si="132"/>
        <v>0.93069504821865789</v>
      </c>
      <c r="M980" s="72">
        <v>17</v>
      </c>
      <c r="N980" s="40">
        <f t="shared" si="127"/>
        <v>8.4944785889172036E-4</v>
      </c>
      <c r="O980" s="72">
        <v>21</v>
      </c>
      <c r="P980" s="40">
        <f t="shared" si="128"/>
        <v>1.0493179433368311E-3</v>
      </c>
      <c r="Q980" s="72">
        <v>0</v>
      </c>
      <c r="R980" s="40">
        <f t="shared" si="129"/>
        <v>0</v>
      </c>
      <c r="S980" s="72">
        <v>1349</v>
      </c>
      <c r="T980" s="73">
        <f t="shared" si="130"/>
        <v>6.7406185979113575E-2</v>
      </c>
      <c r="U980" s="42"/>
      <c r="V980" s="42"/>
      <c r="W980" s="42"/>
    </row>
    <row r="981" spans="2:23" ht="12.75">
      <c r="B981" s="69" t="s">
        <v>1142</v>
      </c>
      <c r="C981" s="119" t="str">
        <f>VLOOKUP(B981,[1]Sheet1!$A$2:$B$1929,2,FALSE)</f>
        <v>Minor or Intermediate Urethra Procedures, 18 years and under</v>
      </c>
      <c r="D981" s="71">
        <v>1374</v>
      </c>
      <c r="E981" s="118">
        <v>983</v>
      </c>
      <c r="F981" s="40">
        <f t="shared" si="125"/>
        <v>0.71542940320232895</v>
      </c>
      <c r="G981" s="72">
        <v>788</v>
      </c>
      <c r="H981" s="40">
        <f t="shared" si="126"/>
        <v>0.57350800582241634</v>
      </c>
      <c r="I981" s="171">
        <v>649</v>
      </c>
      <c r="J981" s="73">
        <f t="shared" si="131"/>
        <v>0.47234352256186318</v>
      </c>
      <c r="K981" s="69">
        <v>1301</v>
      </c>
      <c r="L981" s="74">
        <f t="shared" si="132"/>
        <v>0.94687045123726343</v>
      </c>
      <c r="M981" s="72">
        <v>49</v>
      </c>
      <c r="N981" s="40">
        <f t="shared" si="127"/>
        <v>3.566229985443959E-2</v>
      </c>
      <c r="O981" s="72">
        <v>6</v>
      </c>
      <c r="P981" s="40">
        <f t="shared" si="128"/>
        <v>4.3668122270742356E-3</v>
      </c>
      <c r="Q981" s="72">
        <v>1</v>
      </c>
      <c r="R981" s="40">
        <f t="shared" si="129"/>
        <v>7.27802037845706E-4</v>
      </c>
      <c r="S981" s="72">
        <v>17</v>
      </c>
      <c r="T981" s="73">
        <f t="shared" si="130"/>
        <v>1.2372634643377001E-2</v>
      </c>
      <c r="U981" s="42"/>
      <c r="V981" s="42"/>
      <c r="W981" s="42"/>
    </row>
    <row r="982" spans="2:23" ht="12.75">
      <c r="B982" s="69" t="s">
        <v>1143</v>
      </c>
      <c r="C982" s="119" t="str">
        <f>VLOOKUP(B982,[1]Sheet1!$A$2:$B$1929,2,FALSE)</f>
        <v>Minor Penis Procedures, 19 years and over</v>
      </c>
      <c r="D982" s="71">
        <v>21469</v>
      </c>
      <c r="E982" s="118">
        <v>239</v>
      </c>
      <c r="F982" s="40">
        <f t="shared" si="125"/>
        <v>1.1132330336764638E-2</v>
      </c>
      <c r="G982" s="72">
        <v>239</v>
      </c>
      <c r="H982" s="40">
        <f t="shared" si="126"/>
        <v>1.1132330336764638E-2</v>
      </c>
      <c r="I982" s="171">
        <v>378</v>
      </c>
      <c r="J982" s="73">
        <f t="shared" si="131"/>
        <v>1.7606781871535703E-2</v>
      </c>
      <c r="K982" s="69">
        <v>18921</v>
      </c>
      <c r="L982" s="74">
        <f t="shared" si="132"/>
        <v>0.88131724812520373</v>
      </c>
      <c r="M982" s="72">
        <v>51</v>
      </c>
      <c r="N982" s="40">
        <f t="shared" si="127"/>
        <v>2.3755181890167216E-3</v>
      </c>
      <c r="O982" s="72">
        <v>17</v>
      </c>
      <c r="P982" s="40">
        <f t="shared" si="128"/>
        <v>7.9183939633890724E-4</v>
      </c>
      <c r="Q982" s="72">
        <v>2</v>
      </c>
      <c r="R982" s="40">
        <f t="shared" si="129"/>
        <v>9.3157576039871445E-5</v>
      </c>
      <c r="S982" s="72">
        <v>2478</v>
      </c>
      <c r="T982" s="73">
        <f t="shared" si="130"/>
        <v>0.11542223671340071</v>
      </c>
      <c r="U982" s="42"/>
      <c r="V982" s="42"/>
      <c r="W982" s="42"/>
    </row>
    <row r="983" spans="2:23" ht="12.75">
      <c r="B983" s="69" t="s">
        <v>1144</v>
      </c>
      <c r="C983" s="119" t="str">
        <f>VLOOKUP(B983,[1]Sheet1!$A$2:$B$1929,2,FALSE)</f>
        <v>Minor Penis Procedures, between 2 and 18 years</v>
      </c>
      <c r="D983" s="71">
        <v>12263</v>
      </c>
      <c r="E983" s="118">
        <v>30</v>
      </c>
      <c r="F983" s="40">
        <f t="shared" si="125"/>
        <v>2.4463834298295685E-3</v>
      </c>
      <c r="G983" s="72">
        <v>30</v>
      </c>
      <c r="H983" s="40">
        <f t="shared" si="126"/>
        <v>2.4463834298295685E-3</v>
      </c>
      <c r="I983" s="171">
        <v>524</v>
      </c>
      <c r="J983" s="73">
        <f t="shared" si="131"/>
        <v>4.27301639076898E-2</v>
      </c>
      <c r="K983" s="69">
        <v>11644</v>
      </c>
      <c r="L983" s="74">
        <f t="shared" si="132"/>
        <v>0.94952295523118324</v>
      </c>
      <c r="M983" s="72">
        <v>416</v>
      </c>
      <c r="N983" s="40">
        <f t="shared" si="127"/>
        <v>3.3923183560303355E-2</v>
      </c>
      <c r="O983" s="72">
        <v>22</v>
      </c>
      <c r="P983" s="40">
        <f t="shared" si="128"/>
        <v>1.7940145152083504E-3</v>
      </c>
      <c r="Q983" s="72">
        <v>1</v>
      </c>
      <c r="R983" s="40">
        <f t="shared" si="129"/>
        <v>8.1546114327652293E-5</v>
      </c>
      <c r="S983" s="72">
        <v>180</v>
      </c>
      <c r="T983" s="73">
        <f t="shared" si="130"/>
        <v>1.4678300578977411E-2</v>
      </c>
      <c r="U983" s="42"/>
      <c r="V983" s="42"/>
      <c r="W983" s="42"/>
    </row>
    <row r="984" spans="2:23" ht="12.75">
      <c r="B984" s="69" t="s">
        <v>1145</v>
      </c>
      <c r="C984" s="119" t="str">
        <f>VLOOKUP(B984,[1]Sheet1!$A$2:$B$1929,2,FALSE)</f>
        <v>Minor Penis Procedures, 1 year and under</v>
      </c>
      <c r="D984" s="71">
        <v>1254</v>
      </c>
      <c r="E984" s="118">
        <v>10</v>
      </c>
      <c r="F984" s="40">
        <f t="shared" si="125"/>
        <v>7.9744816586921844E-3</v>
      </c>
      <c r="G984" s="72">
        <v>10</v>
      </c>
      <c r="H984" s="40">
        <f t="shared" si="126"/>
        <v>7.9744816586921844E-3</v>
      </c>
      <c r="I984" s="171">
        <v>285</v>
      </c>
      <c r="J984" s="73">
        <f t="shared" si="131"/>
        <v>0.22727272727272727</v>
      </c>
      <c r="K984" s="69">
        <v>1221</v>
      </c>
      <c r="L984" s="74">
        <f t="shared" si="132"/>
        <v>0.97368421052631582</v>
      </c>
      <c r="M984" s="72">
        <v>22</v>
      </c>
      <c r="N984" s="40">
        <f t="shared" si="127"/>
        <v>1.7543859649122806E-2</v>
      </c>
      <c r="O984" s="72">
        <v>4</v>
      </c>
      <c r="P984" s="40">
        <f t="shared" si="128"/>
        <v>3.189792663476874E-3</v>
      </c>
      <c r="Q984" s="72">
        <v>1</v>
      </c>
      <c r="R984" s="40">
        <f t="shared" si="129"/>
        <v>7.9744816586921851E-4</v>
      </c>
      <c r="S984" s="72">
        <v>6</v>
      </c>
      <c r="T984" s="73">
        <f t="shared" si="130"/>
        <v>4.7846889952153108E-3</v>
      </c>
      <c r="U984" s="42"/>
      <c r="V984" s="42"/>
      <c r="W984" s="42"/>
    </row>
    <row r="985" spans="2:23" ht="12.75">
      <c r="B985" s="69" t="s">
        <v>1146</v>
      </c>
      <c r="C985" s="119" t="str">
        <f>VLOOKUP(B985,[1]Sheet1!$A$2:$B$1929,2,FALSE)</f>
        <v>Urethral Disorders with CC</v>
      </c>
      <c r="D985" s="71">
        <v>1717</v>
      </c>
      <c r="E985" s="118">
        <v>71</v>
      </c>
      <c r="F985" s="40">
        <f t="shared" si="125"/>
        <v>4.1351193942923706E-2</v>
      </c>
      <c r="G985" s="72">
        <v>70</v>
      </c>
      <c r="H985" s="40">
        <f t="shared" si="126"/>
        <v>4.0768782760629001E-2</v>
      </c>
      <c r="I985" s="171">
        <v>5</v>
      </c>
      <c r="J985" s="73">
        <f t="shared" si="131"/>
        <v>2.9120559114735002E-3</v>
      </c>
      <c r="K985" s="69">
        <v>1538</v>
      </c>
      <c r="L985" s="74">
        <f t="shared" si="132"/>
        <v>0.89574839836924869</v>
      </c>
      <c r="M985" s="72">
        <v>119</v>
      </c>
      <c r="N985" s="40">
        <f t="shared" si="127"/>
        <v>6.9306930693069313E-2</v>
      </c>
      <c r="O985" s="72">
        <v>40</v>
      </c>
      <c r="P985" s="40">
        <f t="shared" si="128"/>
        <v>2.3296447291788001E-2</v>
      </c>
      <c r="Q985" s="72">
        <v>8</v>
      </c>
      <c r="R985" s="40">
        <f t="shared" si="129"/>
        <v>4.6592894583576006E-3</v>
      </c>
      <c r="S985" s="72">
        <v>12</v>
      </c>
      <c r="T985" s="73">
        <f t="shared" si="130"/>
        <v>6.9889341875364009E-3</v>
      </c>
      <c r="U985" s="42"/>
      <c r="V985" s="42"/>
      <c r="W985" s="42"/>
    </row>
    <row r="986" spans="2:23" ht="12.75">
      <c r="B986" s="69" t="s">
        <v>1147</v>
      </c>
      <c r="C986" s="119" t="str">
        <f>VLOOKUP(B986,[1]Sheet1!$A$2:$B$1929,2,FALSE)</f>
        <v>Urethral Disorders without CC</v>
      </c>
      <c r="D986" s="71">
        <v>1164</v>
      </c>
      <c r="E986" s="118">
        <v>0</v>
      </c>
      <c r="F986" s="40">
        <f t="shared" si="125"/>
        <v>0</v>
      </c>
      <c r="G986" s="72">
        <v>0</v>
      </c>
      <c r="H986" s="40">
        <f t="shared" si="126"/>
        <v>0</v>
      </c>
      <c r="I986" s="171">
        <v>2</v>
      </c>
      <c r="J986" s="73">
        <f t="shared" si="131"/>
        <v>1.718213058419244E-3</v>
      </c>
      <c r="K986" s="69">
        <v>1130</v>
      </c>
      <c r="L986" s="74">
        <f t="shared" si="132"/>
        <v>0.97079037800687284</v>
      </c>
      <c r="M986" s="72">
        <v>18</v>
      </c>
      <c r="N986" s="40">
        <f t="shared" si="127"/>
        <v>1.5463917525773196E-2</v>
      </c>
      <c r="O986" s="72">
        <v>4</v>
      </c>
      <c r="P986" s="40">
        <f t="shared" si="128"/>
        <v>3.4364261168384879E-3</v>
      </c>
      <c r="Q986" s="72">
        <v>0</v>
      </c>
      <c r="R986" s="40">
        <f t="shared" si="129"/>
        <v>0</v>
      </c>
      <c r="S986" s="72">
        <v>12</v>
      </c>
      <c r="T986" s="73">
        <f t="shared" si="130"/>
        <v>1.0309278350515464E-2</v>
      </c>
      <c r="U986" s="42"/>
      <c r="V986" s="42"/>
      <c r="W986" s="42"/>
    </row>
    <row r="987" spans="2:23" ht="12.75">
      <c r="B987" s="69" t="s">
        <v>1148</v>
      </c>
      <c r="C987" s="119" t="str">
        <f>VLOOKUP(B987,[1]Sheet1!$A$2:$B$1929,2,FALSE)</f>
        <v>Penile Disorders with CC</v>
      </c>
      <c r="D987" s="71">
        <v>1648</v>
      </c>
      <c r="E987" s="118">
        <v>219</v>
      </c>
      <c r="F987" s="40">
        <f t="shared" si="125"/>
        <v>0.1328883495145631</v>
      </c>
      <c r="G987" s="72">
        <v>213</v>
      </c>
      <c r="H987" s="40">
        <f t="shared" si="126"/>
        <v>0.12924757281553398</v>
      </c>
      <c r="I987" s="171">
        <v>220</v>
      </c>
      <c r="J987" s="73">
        <f t="shared" si="131"/>
        <v>0.13349514563106796</v>
      </c>
      <c r="K987" s="69">
        <v>1516</v>
      </c>
      <c r="L987" s="74">
        <f t="shared" si="132"/>
        <v>0.91990291262135926</v>
      </c>
      <c r="M987" s="72">
        <v>69</v>
      </c>
      <c r="N987" s="40">
        <f t="shared" si="127"/>
        <v>4.1868932038834954E-2</v>
      </c>
      <c r="O987" s="72">
        <v>51</v>
      </c>
      <c r="P987" s="40">
        <f t="shared" si="128"/>
        <v>3.0946601941747573E-2</v>
      </c>
      <c r="Q987" s="72">
        <v>4</v>
      </c>
      <c r="R987" s="40">
        <f t="shared" si="129"/>
        <v>2.4271844660194173E-3</v>
      </c>
      <c r="S987" s="72">
        <v>8</v>
      </c>
      <c r="T987" s="73">
        <f t="shared" si="130"/>
        <v>4.8543689320388345E-3</v>
      </c>
      <c r="U987" s="42"/>
      <c r="V987" s="42"/>
      <c r="W987" s="42"/>
    </row>
    <row r="988" spans="2:23" ht="12.75">
      <c r="B988" s="69" t="s">
        <v>1149</v>
      </c>
      <c r="C988" s="119" t="str">
        <f>VLOOKUP(B988,[1]Sheet1!$A$2:$B$1929,2,FALSE)</f>
        <v>Penile Disorders without CC</v>
      </c>
      <c r="D988" s="71">
        <v>1346</v>
      </c>
      <c r="E988" s="118">
        <v>47</v>
      </c>
      <c r="F988" s="40">
        <f t="shared" si="125"/>
        <v>3.4918276374442794E-2</v>
      </c>
      <c r="G988" s="72">
        <v>45</v>
      </c>
      <c r="H988" s="40">
        <f t="shared" si="126"/>
        <v>3.3432392273402674E-2</v>
      </c>
      <c r="I988" s="171">
        <v>45</v>
      </c>
      <c r="J988" s="73">
        <f t="shared" si="131"/>
        <v>3.3432392273402674E-2</v>
      </c>
      <c r="K988" s="69">
        <v>1269</v>
      </c>
      <c r="L988" s="74">
        <f t="shared" si="132"/>
        <v>0.9427934621099554</v>
      </c>
      <c r="M988" s="72">
        <v>38</v>
      </c>
      <c r="N988" s="40">
        <f t="shared" si="127"/>
        <v>2.8231797919762259E-2</v>
      </c>
      <c r="O988" s="72">
        <v>25</v>
      </c>
      <c r="P988" s="40">
        <f t="shared" si="128"/>
        <v>1.8573551263001486E-2</v>
      </c>
      <c r="Q988" s="72">
        <v>2</v>
      </c>
      <c r="R988" s="40">
        <f t="shared" si="129"/>
        <v>1.4858841010401188E-3</v>
      </c>
      <c r="S988" s="72">
        <v>12</v>
      </c>
      <c r="T988" s="73">
        <f t="shared" si="130"/>
        <v>8.9153046062407128E-3</v>
      </c>
      <c r="U988" s="42"/>
      <c r="V988" s="42"/>
      <c r="W988" s="42"/>
    </row>
    <row r="989" spans="2:23" ht="12.75">
      <c r="B989" s="69" t="s">
        <v>1150</v>
      </c>
      <c r="C989" s="119" t="str">
        <f>VLOOKUP(B989,[1]Sheet1!$A$2:$B$1929,2,FALSE)</f>
        <v>Major Open or Laparoscopic Bladder Neck Procedures (Female)</v>
      </c>
      <c r="D989" s="71">
        <v>524</v>
      </c>
      <c r="E989" s="118">
        <v>35</v>
      </c>
      <c r="F989" s="40">
        <f t="shared" si="125"/>
        <v>6.6793893129770993E-2</v>
      </c>
      <c r="G989" s="72">
        <v>28</v>
      </c>
      <c r="H989" s="40">
        <f t="shared" si="126"/>
        <v>5.3435114503816793E-2</v>
      </c>
      <c r="I989" s="171">
        <v>289</v>
      </c>
      <c r="J989" s="73">
        <f t="shared" si="131"/>
        <v>0.55152671755725191</v>
      </c>
      <c r="K989" s="69">
        <v>487</v>
      </c>
      <c r="L989" s="74">
        <f t="shared" si="132"/>
        <v>0.92938931297709926</v>
      </c>
      <c r="M989" s="72">
        <v>2</v>
      </c>
      <c r="N989" s="40">
        <f t="shared" si="127"/>
        <v>3.8167938931297708E-3</v>
      </c>
      <c r="O989" s="72">
        <v>0</v>
      </c>
      <c r="P989" s="40">
        <f t="shared" si="128"/>
        <v>0</v>
      </c>
      <c r="Q989" s="72">
        <v>0</v>
      </c>
      <c r="R989" s="40">
        <f t="shared" si="129"/>
        <v>0</v>
      </c>
      <c r="S989" s="72">
        <v>35</v>
      </c>
      <c r="T989" s="73">
        <f t="shared" si="130"/>
        <v>6.6793893129770993E-2</v>
      </c>
      <c r="U989" s="42"/>
      <c r="V989" s="42"/>
      <c r="W989" s="42"/>
    </row>
    <row r="990" spans="2:23" ht="12.75">
      <c r="B990" s="69" t="s">
        <v>1151</v>
      </c>
      <c r="C990" s="119" t="str">
        <f>VLOOKUP(B990,[1]Sheet1!$A$2:$B$1929,2,FALSE)</f>
        <v>Complex Open or Laparoscopic, Kidney or Ureter Procedures, with Major CC</v>
      </c>
      <c r="D990" s="71">
        <v>1954</v>
      </c>
      <c r="E990" s="118">
        <v>149</v>
      </c>
      <c r="F990" s="40">
        <f t="shared" si="125"/>
        <v>7.6253838280450362E-2</v>
      </c>
      <c r="G990" s="72">
        <v>126</v>
      </c>
      <c r="H990" s="40">
        <f t="shared" si="126"/>
        <v>6.4483111566018422E-2</v>
      </c>
      <c r="I990" s="171">
        <v>269</v>
      </c>
      <c r="J990" s="73">
        <f t="shared" si="131"/>
        <v>0.13766632548618218</v>
      </c>
      <c r="K990" s="69">
        <v>1593</v>
      </c>
      <c r="L990" s="74">
        <f t="shared" si="132"/>
        <v>0.81525076765609006</v>
      </c>
      <c r="M990" s="72">
        <v>112</v>
      </c>
      <c r="N990" s="40">
        <f t="shared" si="127"/>
        <v>5.7318321392016376E-2</v>
      </c>
      <c r="O990" s="72">
        <v>194</v>
      </c>
      <c r="P990" s="40">
        <f t="shared" si="128"/>
        <v>9.9283520982599793E-2</v>
      </c>
      <c r="Q990" s="72">
        <v>26</v>
      </c>
      <c r="R990" s="40">
        <f t="shared" si="129"/>
        <v>1.3306038894575231E-2</v>
      </c>
      <c r="S990" s="72">
        <v>29</v>
      </c>
      <c r="T990" s="73">
        <f t="shared" si="130"/>
        <v>1.4841351074718526E-2</v>
      </c>
      <c r="U990" s="42"/>
      <c r="V990" s="42"/>
      <c r="W990" s="42"/>
    </row>
    <row r="991" spans="2:23" ht="12.75">
      <c r="B991" s="69" t="s">
        <v>1152</v>
      </c>
      <c r="C991" s="119" t="str">
        <f>VLOOKUP(B991,[1]Sheet1!$A$2:$B$1929,2,FALSE)</f>
        <v>Complex Open or Laparoscopic, Kidney or Ureter Procedures, without Major CC</v>
      </c>
      <c r="D991" s="71">
        <v>2990</v>
      </c>
      <c r="E991" s="118">
        <v>359</v>
      </c>
      <c r="F991" s="40">
        <f t="shared" si="125"/>
        <v>0.12006688963210703</v>
      </c>
      <c r="G991" s="72">
        <v>342</v>
      </c>
      <c r="H991" s="40">
        <f t="shared" si="126"/>
        <v>0.11438127090301003</v>
      </c>
      <c r="I991" s="171">
        <v>483</v>
      </c>
      <c r="J991" s="73">
        <f t="shared" si="131"/>
        <v>0.16153846153846155</v>
      </c>
      <c r="K991" s="69">
        <v>2770</v>
      </c>
      <c r="L991" s="74">
        <f t="shared" si="132"/>
        <v>0.9264214046822743</v>
      </c>
      <c r="M991" s="72">
        <v>94</v>
      </c>
      <c r="N991" s="40">
        <f t="shared" si="127"/>
        <v>3.1438127090301006E-2</v>
      </c>
      <c r="O991" s="72">
        <v>80</v>
      </c>
      <c r="P991" s="40">
        <f t="shared" si="128"/>
        <v>2.6755852842809364E-2</v>
      </c>
      <c r="Q991" s="72">
        <v>3</v>
      </c>
      <c r="R991" s="40">
        <f t="shared" si="129"/>
        <v>1.0033444816053511E-3</v>
      </c>
      <c r="S991" s="72">
        <v>43</v>
      </c>
      <c r="T991" s="73">
        <f t="shared" si="130"/>
        <v>1.4381270903010033E-2</v>
      </c>
      <c r="U991" s="42"/>
      <c r="V991" s="42"/>
      <c r="W991" s="42"/>
    </row>
    <row r="992" spans="2:23" ht="12.75">
      <c r="B992" s="69" t="s">
        <v>1153</v>
      </c>
      <c r="C992" s="119" t="str">
        <f>VLOOKUP(B992,[1]Sheet1!$A$2:$B$1929,2,FALSE)</f>
        <v>Major Open Kidney or Ureter Procedures, 19 years and over with Major CC</v>
      </c>
      <c r="D992" s="71">
        <v>1413</v>
      </c>
      <c r="E992" s="118">
        <v>154</v>
      </c>
      <c r="F992" s="40">
        <f t="shared" si="125"/>
        <v>0.10898796886058032</v>
      </c>
      <c r="G992" s="72">
        <v>136</v>
      </c>
      <c r="H992" s="40">
        <f t="shared" si="126"/>
        <v>9.6249115357395609E-2</v>
      </c>
      <c r="I992" s="171">
        <v>282</v>
      </c>
      <c r="J992" s="73">
        <f t="shared" si="131"/>
        <v>0.19957537154989385</v>
      </c>
      <c r="K992" s="69">
        <v>1206</v>
      </c>
      <c r="L992" s="74">
        <f t="shared" si="132"/>
        <v>0.85350318471337583</v>
      </c>
      <c r="M992" s="72">
        <v>96</v>
      </c>
      <c r="N992" s="40">
        <f t="shared" si="127"/>
        <v>6.7940552016985137E-2</v>
      </c>
      <c r="O992" s="72">
        <v>74</v>
      </c>
      <c r="P992" s="40">
        <f t="shared" si="128"/>
        <v>5.2370842179759375E-2</v>
      </c>
      <c r="Q992" s="72">
        <v>21</v>
      </c>
      <c r="R992" s="40">
        <f t="shared" si="129"/>
        <v>1.4861995753715499E-2</v>
      </c>
      <c r="S992" s="72">
        <v>16</v>
      </c>
      <c r="T992" s="73">
        <f t="shared" si="130"/>
        <v>1.132342533616419E-2</v>
      </c>
      <c r="U992" s="42"/>
      <c r="V992" s="42"/>
      <c r="W992" s="42"/>
    </row>
    <row r="993" spans="2:23" ht="12.75">
      <c r="B993" s="69" t="s">
        <v>1154</v>
      </c>
      <c r="C993" s="119" t="str">
        <f>VLOOKUP(B993,[1]Sheet1!$A$2:$B$1929,2,FALSE)</f>
        <v>Major Open Kidney or Ureter Procedures, 19 years and over without Major CC</v>
      </c>
      <c r="D993" s="71">
        <v>5319</v>
      </c>
      <c r="E993" s="118">
        <v>319</v>
      </c>
      <c r="F993" s="40">
        <f t="shared" si="125"/>
        <v>5.9973679263019365E-2</v>
      </c>
      <c r="G993" s="72">
        <v>269</v>
      </c>
      <c r="H993" s="40">
        <f t="shared" si="126"/>
        <v>5.0573416055649557E-2</v>
      </c>
      <c r="I993" s="171">
        <v>618</v>
      </c>
      <c r="J993" s="73">
        <f t="shared" si="131"/>
        <v>0.1161872532430908</v>
      </c>
      <c r="K993" s="69">
        <v>5103</v>
      </c>
      <c r="L993" s="74">
        <f t="shared" si="132"/>
        <v>0.95939086294416243</v>
      </c>
      <c r="M993" s="72">
        <v>128</v>
      </c>
      <c r="N993" s="40">
        <f t="shared" si="127"/>
        <v>2.4064673810866705E-2</v>
      </c>
      <c r="O993" s="72">
        <v>38</v>
      </c>
      <c r="P993" s="40">
        <f t="shared" si="128"/>
        <v>7.1442000376010532E-3</v>
      </c>
      <c r="Q993" s="72">
        <v>6</v>
      </c>
      <c r="R993" s="40">
        <f t="shared" si="129"/>
        <v>1.1280315848843769E-3</v>
      </c>
      <c r="S993" s="72">
        <v>44</v>
      </c>
      <c r="T993" s="73">
        <f t="shared" si="130"/>
        <v>8.2722316224854292E-3</v>
      </c>
      <c r="U993" s="42"/>
      <c r="V993" s="42"/>
      <c r="W993" s="42"/>
    </row>
    <row r="994" spans="2:23" ht="12.75">
      <c r="B994" s="69" t="s">
        <v>1155</v>
      </c>
      <c r="C994" s="119" t="str">
        <f>VLOOKUP(B994,[1]Sheet1!$A$2:$B$1929,2,FALSE)</f>
        <v>Major Laparoscopic Kidney or Ureter Procedures, 19 years and over with CC</v>
      </c>
      <c r="D994" s="71">
        <v>2213</v>
      </c>
      <c r="E994" s="118">
        <v>30</v>
      </c>
      <c r="F994" s="40">
        <f t="shared" si="125"/>
        <v>1.3556258472661545E-2</v>
      </c>
      <c r="G994" s="72">
        <v>30</v>
      </c>
      <c r="H994" s="40">
        <f t="shared" si="126"/>
        <v>1.3556258472661545E-2</v>
      </c>
      <c r="I994" s="171">
        <v>132</v>
      </c>
      <c r="J994" s="73">
        <f t="shared" si="131"/>
        <v>5.9647537279710797E-2</v>
      </c>
      <c r="K994" s="69">
        <v>2189</v>
      </c>
      <c r="L994" s="74">
        <f t="shared" si="132"/>
        <v>0.98915499322187073</v>
      </c>
      <c r="M994" s="72">
        <v>4</v>
      </c>
      <c r="N994" s="40">
        <f t="shared" si="127"/>
        <v>1.8075011296882061E-3</v>
      </c>
      <c r="O994" s="72">
        <v>9</v>
      </c>
      <c r="P994" s="40">
        <f t="shared" si="128"/>
        <v>4.0668775417984637E-3</v>
      </c>
      <c r="Q994" s="72">
        <v>0</v>
      </c>
      <c r="R994" s="40">
        <f t="shared" si="129"/>
        <v>0</v>
      </c>
      <c r="S994" s="72">
        <v>11</v>
      </c>
      <c r="T994" s="73">
        <f t="shared" si="130"/>
        <v>4.9706281066425667E-3</v>
      </c>
      <c r="U994" s="42"/>
      <c r="V994" s="42"/>
      <c r="W994" s="42"/>
    </row>
    <row r="995" spans="2:23" ht="12.75">
      <c r="B995" s="69" t="s">
        <v>1156</v>
      </c>
      <c r="C995" s="119" t="str">
        <f>VLOOKUP(B995,[1]Sheet1!$A$2:$B$1929,2,FALSE)</f>
        <v>Major Laparoscopic Kidney or Ureter Procedures, 19 years and over without CC</v>
      </c>
      <c r="D995" s="71">
        <v>1766</v>
      </c>
      <c r="E995" s="118">
        <v>60</v>
      </c>
      <c r="F995" s="40">
        <f t="shared" si="125"/>
        <v>3.3975084937712341E-2</v>
      </c>
      <c r="G995" s="72">
        <v>59</v>
      </c>
      <c r="H995" s="40">
        <f t="shared" si="126"/>
        <v>3.3408833522083806E-2</v>
      </c>
      <c r="I995" s="171">
        <v>99</v>
      </c>
      <c r="J995" s="73">
        <f t="shared" si="131"/>
        <v>5.6058890147225371E-2</v>
      </c>
      <c r="K995" s="69">
        <v>1749</v>
      </c>
      <c r="L995" s="74">
        <f t="shared" si="132"/>
        <v>0.99037372593431483</v>
      </c>
      <c r="M995" s="72">
        <v>0</v>
      </c>
      <c r="N995" s="40">
        <f t="shared" si="127"/>
        <v>0</v>
      </c>
      <c r="O995" s="72">
        <v>2</v>
      </c>
      <c r="P995" s="40">
        <f t="shared" si="128"/>
        <v>1.1325028312570782E-3</v>
      </c>
      <c r="Q995" s="72">
        <v>0</v>
      </c>
      <c r="R995" s="40">
        <f t="shared" si="129"/>
        <v>0</v>
      </c>
      <c r="S995" s="72">
        <v>15</v>
      </c>
      <c r="T995" s="73">
        <f t="shared" si="130"/>
        <v>8.4937712344280852E-3</v>
      </c>
      <c r="U995" s="42"/>
      <c r="V995" s="42"/>
      <c r="W995" s="42"/>
    </row>
    <row r="996" spans="2:23" ht="12.75">
      <c r="B996" s="69" t="s">
        <v>1157</v>
      </c>
      <c r="C996" s="119" t="str">
        <f>VLOOKUP(B996,[1]Sheet1!$A$2:$B$1929,2,FALSE)</f>
        <v>Major Open or Laparoscopic, Kidney or Ureter Procedures, 18 years and under with CC</v>
      </c>
      <c r="D996" s="71">
        <v>278</v>
      </c>
      <c r="E996" s="118">
        <v>273</v>
      </c>
      <c r="F996" s="40">
        <f t="shared" si="125"/>
        <v>0.98201438848920863</v>
      </c>
      <c r="G996" s="72">
        <v>259</v>
      </c>
      <c r="H996" s="40">
        <f t="shared" si="126"/>
        <v>0.93165467625899279</v>
      </c>
      <c r="I996" s="171">
        <v>264</v>
      </c>
      <c r="J996" s="73">
        <f t="shared" si="131"/>
        <v>0.94964028776978415</v>
      </c>
      <c r="K996" s="69">
        <v>234</v>
      </c>
      <c r="L996" s="74">
        <f t="shared" si="132"/>
        <v>0.84172661870503596</v>
      </c>
      <c r="M996" s="72">
        <v>33</v>
      </c>
      <c r="N996" s="40">
        <f t="shared" si="127"/>
        <v>0.11870503597122302</v>
      </c>
      <c r="O996" s="72">
        <v>7</v>
      </c>
      <c r="P996" s="40">
        <f t="shared" si="128"/>
        <v>2.5179856115107913E-2</v>
      </c>
      <c r="Q996" s="72">
        <v>3</v>
      </c>
      <c r="R996" s="40">
        <f t="shared" si="129"/>
        <v>1.0791366906474821E-2</v>
      </c>
      <c r="S996" s="72">
        <v>1</v>
      </c>
      <c r="T996" s="73">
        <f t="shared" si="130"/>
        <v>3.5971223021582736E-3</v>
      </c>
      <c r="U996" s="42"/>
      <c r="V996" s="42"/>
      <c r="W996" s="42"/>
    </row>
    <row r="997" spans="2:23" ht="12.75">
      <c r="B997" s="69" t="s">
        <v>1158</v>
      </c>
      <c r="C997" s="119" t="str">
        <f>VLOOKUP(B997,[1]Sheet1!$A$2:$B$1929,2,FALSE)</f>
        <v>Major Open or Laparoscopic, Kidney or Ureter Procedures, 18 years and under without CC</v>
      </c>
      <c r="D997" s="71">
        <v>717</v>
      </c>
      <c r="E997" s="118">
        <v>707</v>
      </c>
      <c r="F997" s="40">
        <f t="shared" si="125"/>
        <v>0.98605299860529982</v>
      </c>
      <c r="G997" s="72">
        <v>702</v>
      </c>
      <c r="H997" s="40">
        <f t="shared" si="126"/>
        <v>0.97907949790794979</v>
      </c>
      <c r="I997" s="171">
        <v>692</v>
      </c>
      <c r="J997" s="73">
        <f t="shared" si="131"/>
        <v>0.96513249651324962</v>
      </c>
      <c r="K997" s="69">
        <v>679</v>
      </c>
      <c r="L997" s="74">
        <f t="shared" si="132"/>
        <v>0.94700139470013944</v>
      </c>
      <c r="M997" s="72">
        <v>34</v>
      </c>
      <c r="N997" s="40">
        <f t="shared" si="127"/>
        <v>4.7419804741980473E-2</v>
      </c>
      <c r="O997" s="72">
        <v>1</v>
      </c>
      <c r="P997" s="40">
        <f t="shared" si="128"/>
        <v>1.3947001394700139E-3</v>
      </c>
      <c r="Q997" s="72">
        <v>0</v>
      </c>
      <c r="R997" s="40">
        <f t="shared" si="129"/>
        <v>0</v>
      </c>
      <c r="S997" s="72">
        <v>3</v>
      </c>
      <c r="T997" s="73">
        <f t="shared" si="130"/>
        <v>4.1841004184100415E-3</v>
      </c>
      <c r="U997" s="42"/>
      <c r="V997" s="42"/>
      <c r="W997" s="42"/>
    </row>
    <row r="998" spans="2:23" ht="12.75">
      <c r="B998" s="69" t="s">
        <v>1159</v>
      </c>
      <c r="C998" s="119" t="str">
        <f>VLOOKUP(B998,[1]Sheet1!$A$2:$B$1929,2,FALSE)</f>
        <v>Complex Endoscopic Kidney or Ureter Procedures, 19 years and over with Major CC</v>
      </c>
      <c r="D998" s="71">
        <v>492</v>
      </c>
      <c r="E998" s="118">
        <v>12</v>
      </c>
      <c r="F998" s="40">
        <f t="shared" si="125"/>
        <v>2.4390243902439025E-2</v>
      </c>
      <c r="G998" s="72">
        <v>11</v>
      </c>
      <c r="H998" s="40">
        <f t="shared" si="126"/>
        <v>2.2357723577235773E-2</v>
      </c>
      <c r="I998" s="171">
        <v>30</v>
      </c>
      <c r="J998" s="73">
        <f t="shared" si="131"/>
        <v>6.097560975609756E-2</v>
      </c>
      <c r="K998" s="69">
        <v>442</v>
      </c>
      <c r="L998" s="74">
        <f t="shared" si="132"/>
        <v>0.89837398373983735</v>
      </c>
      <c r="M998" s="72">
        <v>9</v>
      </c>
      <c r="N998" s="40">
        <f t="shared" si="127"/>
        <v>1.8292682926829267E-2</v>
      </c>
      <c r="O998" s="72">
        <v>34</v>
      </c>
      <c r="P998" s="40">
        <f t="shared" si="128"/>
        <v>6.910569105691057E-2</v>
      </c>
      <c r="Q998" s="72">
        <v>3</v>
      </c>
      <c r="R998" s="40">
        <f t="shared" si="129"/>
        <v>6.0975609756097563E-3</v>
      </c>
      <c r="S998" s="72">
        <v>4</v>
      </c>
      <c r="T998" s="73">
        <f t="shared" si="130"/>
        <v>8.130081300813009E-3</v>
      </c>
      <c r="U998" s="42"/>
      <c r="V998" s="42"/>
      <c r="W998" s="42"/>
    </row>
    <row r="999" spans="2:23" ht="12.75">
      <c r="B999" s="69" t="s">
        <v>1160</v>
      </c>
      <c r="C999" s="119" t="str">
        <f>VLOOKUP(B999,[1]Sheet1!$A$2:$B$1929,2,FALSE)</f>
        <v>Complex Endoscopic Kidney or Ureter Procedures, 19 years and over without Major CC</v>
      </c>
      <c r="D999" s="71">
        <v>6573</v>
      </c>
      <c r="E999" s="118">
        <v>12</v>
      </c>
      <c r="F999" s="40">
        <f t="shared" si="125"/>
        <v>1.8256503879507074E-3</v>
      </c>
      <c r="G999" s="72">
        <v>11</v>
      </c>
      <c r="H999" s="40">
        <f t="shared" si="126"/>
        <v>1.6735128556214819E-3</v>
      </c>
      <c r="I999" s="171">
        <v>27</v>
      </c>
      <c r="J999" s="73">
        <f t="shared" si="131"/>
        <v>4.1077133728890918E-3</v>
      </c>
      <c r="K999" s="69">
        <v>6419</v>
      </c>
      <c r="L999" s="74">
        <f t="shared" si="132"/>
        <v>0.97657082002129925</v>
      </c>
      <c r="M999" s="72">
        <v>22</v>
      </c>
      <c r="N999" s="40">
        <f t="shared" si="127"/>
        <v>3.3470257112429638E-3</v>
      </c>
      <c r="O999" s="72">
        <v>11</v>
      </c>
      <c r="P999" s="40">
        <f t="shared" si="128"/>
        <v>1.6735128556214819E-3</v>
      </c>
      <c r="Q999" s="72">
        <v>0</v>
      </c>
      <c r="R999" s="40">
        <f t="shared" si="129"/>
        <v>0</v>
      </c>
      <c r="S999" s="72">
        <v>121</v>
      </c>
      <c r="T999" s="73">
        <f t="shared" si="130"/>
        <v>1.8408641411836301E-2</v>
      </c>
      <c r="U999" s="42"/>
      <c r="V999" s="42"/>
      <c r="W999" s="42"/>
    </row>
    <row r="1000" spans="2:23" ht="12.75">
      <c r="B1000" s="69" t="s">
        <v>1161</v>
      </c>
      <c r="C1000" s="119" t="str">
        <f>VLOOKUP(B1000,[1]Sheet1!$A$2:$B$1929,2,FALSE)</f>
        <v>Major Endoscopic Kidney or Ureter Procedures, 19 years and over with Major CC</v>
      </c>
      <c r="D1000" s="71">
        <v>812</v>
      </c>
      <c r="E1000" s="118">
        <v>13</v>
      </c>
      <c r="F1000" s="40">
        <f t="shared" si="125"/>
        <v>1.600985221674877E-2</v>
      </c>
      <c r="G1000" s="72">
        <v>11</v>
      </c>
      <c r="H1000" s="40">
        <f t="shared" si="126"/>
        <v>1.3546798029556651E-2</v>
      </c>
      <c r="I1000" s="171">
        <v>38</v>
      </c>
      <c r="J1000" s="73">
        <f t="shared" si="131"/>
        <v>4.6798029556650245E-2</v>
      </c>
      <c r="K1000" s="69">
        <v>740</v>
      </c>
      <c r="L1000" s="74">
        <f t="shared" si="132"/>
        <v>0.91133004926108374</v>
      </c>
      <c r="M1000" s="72">
        <v>23</v>
      </c>
      <c r="N1000" s="40">
        <f t="shared" si="127"/>
        <v>2.832512315270936E-2</v>
      </c>
      <c r="O1000" s="72">
        <v>38</v>
      </c>
      <c r="P1000" s="40">
        <f t="shared" si="128"/>
        <v>4.6798029556650245E-2</v>
      </c>
      <c r="Q1000" s="72">
        <v>5</v>
      </c>
      <c r="R1000" s="40">
        <f t="shared" si="129"/>
        <v>6.1576354679802959E-3</v>
      </c>
      <c r="S1000" s="72">
        <v>6</v>
      </c>
      <c r="T1000" s="73">
        <f t="shared" si="130"/>
        <v>7.3891625615763543E-3</v>
      </c>
      <c r="U1000" s="42"/>
      <c r="V1000" s="42"/>
      <c r="W1000" s="42"/>
    </row>
    <row r="1001" spans="2:23" ht="12.75">
      <c r="B1001" s="69" t="s">
        <v>1162</v>
      </c>
      <c r="C1001" s="119" t="str">
        <f>VLOOKUP(B1001,[1]Sheet1!$A$2:$B$1929,2,FALSE)</f>
        <v>Major Endoscopic Kidney or Ureter Procedures, 19 years and over without Major CC</v>
      </c>
      <c r="D1001" s="71">
        <v>15216</v>
      </c>
      <c r="E1001" s="118">
        <v>36</v>
      </c>
      <c r="F1001" s="40">
        <f t="shared" si="125"/>
        <v>2.3659305993690852E-3</v>
      </c>
      <c r="G1001" s="72">
        <v>31</v>
      </c>
      <c r="H1001" s="40">
        <f t="shared" si="126"/>
        <v>2.0373291272344899E-3</v>
      </c>
      <c r="I1001" s="171">
        <v>51</v>
      </c>
      <c r="J1001" s="73">
        <f t="shared" si="131"/>
        <v>3.3517350157728706E-3</v>
      </c>
      <c r="K1001" s="69">
        <v>14946</v>
      </c>
      <c r="L1001" s="74">
        <f t="shared" si="132"/>
        <v>0.98225552050473186</v>
      </c>
      <c r="M1001" s="72">
        <v>49</v>
      </c>
      <c r="N1001" s="40">
        <f t="shared" si="127"/>
        <v>3.2202944269190325E-3</v>
      </c>
      <c r="O1001" s="72">
        <v>61</v>
      </c>
      <c r="P1001" s="40">
        <f t="shared" si="128"/>
        <v>4.0089379600420612E-3</v>
      </c>
      <c r="Q1001" s="72">
        <v>5</v>
      </c>
      <c r="R1001" s="40">
        <f t="shared" si="129"/>
        <v>3.2860147213459518E-4</v>
      </c>
      <c r="S1001" s="72">
        <v>155</v>
      </c>
      <c r="T1001" s="73">
        <f t="shared" si="130"/>
        <v>1.0186645636172451E-2</v>
      </c>
      <c r="U1001" s="42"/>
      <c r="V1001" s="42"/>
      <c r="W1001" s="42"/>
    </row>
    <row r="1002" spans="2:23" ht="12.75">
      <c r="B1002" s="69" t="s">
        <v>1163</v>
      </c>
      <c r="C1002" s="119" t="str">
        <f>VLOOKUP(B1002,[1]Sheet1!$A$2:$B$1929,2,FALSE)</f>
        <v>Complex or Major Endoscopic, Kidney or Ureter Procedures, 18 years and under</v>
      </c>
      <c r="D1002" s="71">
        <v>349</v>
      </c>
      <c r="E1002" s="118">
        <v>345</v>
      </c>
      <c r="F1002" s="40">
        <f t="shared" si="125"/>
        <v>0.98853868194842409</v>
      </c>
      <c r="G1002" s="72">
        <v>344</v>
      </c>
      <c r="H1002" s="40">
        <f t="shared" si="126"/>
        <v>0.98567335243553011</v>
      </c>
      <c r="I1002" s="171">
        <v>291</v>
      </c>
      <c r="J1002" s="73">
        <f t="shared" si="131"/>
        <v>0.833810888252149</v>
      </c>
      <c r="K1002" s="69">
        <v>329</v>
      </c>
      <c r="L1002" s="74">
        <f t="shared" si="132"/>
        <v>0.94269340974212035</v>
      </c>
      <c r="M1002" s="72">
        <v>11</v>
      </c>
      <c r="N1002" s="40">
        <f t="shared" si="127"/>
        <v>3.151862464183381E-2</v>
      </c>
      <c r="O1002" s="72">
        <v>4</v>
      </c>
      <c r="P1002" s="40">
        <f t="shared" si="128"/>
        <v>1.1461318051575931E-2</v>
      </c>
      <c r="Q1002" s="72">
        <v>1</v>
      </c>
      <c r="R1002" s="40">
        <f t="shared" si="129"/>
        <v>2.8653295128939827E-3</v>
      </c>
      <c r="S1002" s="72">
        <v>4</v>
      </c>
      <c r="T1002" s="73">
        <f t="shared" si="130"/>
        <v>1.1461318051575931E-2</v>
      </c>
      <c r="U1002" s="42"/>
      <c r="V1002" s="42"/>
      <c r="W1002" s="42"/>
    </row>
    <row r="1003" spans="2:23" ht="12.75">
      <c r="B1003" s="69" t="s">
        <v>1164</v>
      </c>
      <c r="C1003" s="119" t="str">
        <f>VLOOKUP(B1003,[1]Sheet1!$A$2:$B$1929,2,FALSE)</f>
        <v>Complex Open Bladder Procedures with Major CC</v>
      </c>
      <c r="D1003" s="71">
        <v>432</v>
      </c>
      <c r="E1003" s="118">
        <v>34</v>
      </c>
      <c r="F1003" s="40">
        <f t="shared" si="125"/>
        <v>7.8703703703703706E-2</v>
      </c>
      <c r="G1003" s="72">
        <v>32</v>
      </c>
      <c r="H1003" s="40">
        <f t="shared" si="126"/>
        <v>7.407407407407407E-2</v>
      </c>
      <c r="I1003" s="171">
        <v>137</v>
      </c>
      <c r="J1003" s="73">
        <f t="shared" si="131"/>
        <v>0.31712962962962965</v>
      </c>
      <c r="K1003" s="69">
        <v>384</v>
      </c>
      <c r="L1003" s="74">
        <f t="shared" si="132"/>
        <v>0.88888888888888884</v>
      </c>
      <c r="M1003" s="72">
        <v>18</v>
      </c>
      <c r="N1003" s="40">
        <f t="shared" si="127"/>
        <v>4.1666666666666664E-2</v>
      </c>
      <c r="O1003" s="72">
        <v>19</v>
      </c>
      <c r="P1003" s="40">
        <f t="shared" si="128"/>
        <v>4.3981481481481483E-2</v>
      </c>
      <c r="Q1003" s="72">
        <v>2</v>
      </c>
      <c r="R1003" s="40">
        <f t="shared" si="129"/>
        <v>4.6296296296296294E-3</v>
      </c>
      <c r="S1003" s="72">
        <v>9</v>
      </c>
      <c r="T1003" s="73">
        <f t="shared" si="130"/>
        <v>2.0833333333333332E-2</v>
      </c>
      <c r="U1003" s="42"/>
      <c r="V1003" s="42"/>
      <c r="W1003" s="42"/>
    </row>
    <row r="1004" spans="2:23" ht="12.75">
      <c r="B1004" s="69" t="s">
        <v>1165</v>
      </c>
      <c r="C1004" s="119" t="str">
        <f>VLOOKUP(B1004,[1]Sheet1!$A$2:$B$1929,2,FALSE)</f>
        <v>Complex Open Bladder Procedures without Major CC</v>
      </c>
      <c r="D1004" s="71">
        <v>939</v>
      </c>
      <c r="E1004" s="118">
        <v>97</v>
      </c>
      <c r="F1004" s="40">
        <f t="shared" si="125"/>
        <v>0.1033013844515442</v>
      </c>
      <c r="G1004" s="72">
        <v>93</v>
      </c>
      <c r="H1004" s="40">
        <f t="shared" si="126"/>
        <v>9.9041533546325874E-2</v>
      </c>
      <c r="I1004" s="171">
        <v>223</v>
      </c>
      <c r="J1004" s="73">
        <f t="shared" si="131"/>
        <v>0.23748668796592121</v>
      </c>
      <c r="K1004" s="69">
        <v>896</v>
      </c>
      <c r="L1004" s="74">
        <f t="shared" si="132"/>
        <v>0.95420660276890312</v>
      </c>
      <c r="M1004" s="72">
        <v>13</v>
      </c>
      <c r="N1004" s="40">
        <f t="shared" si="127"/>
        <v>1.3844515441959531E-2</v>
      </c>
      <c r="O1004" s="72">
        <v>17</v>
      </c>
      <c r="P1004" s="40">
        <f t="shared" si="128"/>
        <v>1.8104366347177849E-2</v>
      </c>
      <c r="Q1004" s="72">
        <v>1</v>
      </c>
      <c r="R1004" s="40">
        <f t="shared" si="129"/>
        <v>1.0649627263045794E-3</v>
      </c>
      <c r="S1004" s="72">
        <v>12</v>
      </c>
      <c r="T1004" s="73">
        <f t="shared" si="130"/>
        <v>1.2779552715654952E-2</v>
      </c>
      <c r="U1004" s="42"/>
      <c r="V1004" s="42"/>
      <c r="W1004" s="42"/>
    </row>
    <row r="1005" spans="2:23" ht="12.75">
      <c r="B1005" s="69" t="s">
        <v>1166</v>
      </c>
      <c r="C1005" s="119" t="str">
        <f>VLOOKUP(B1005,[1]Sheet1!$A$2:$B$1929,2,FALSE)</f>
        <v>Complex Endoscopic Bladder Procedures</v>
      </c>
      <c r="D1005" s="71">
        <v>1324</v>
      </c>
      <c r="E1005" s="118">
        <v>35</v>
      </c>
      <c r="F1005" s="40">
        <f t="shared" si="125"/>
        <v>2.6435045317220542E-2</v>
      </c>
      <c r="G1005" s="72">
        <v>34</v>
      </c>
      <c r="H1005" s="40">
        <f t="shared" si="126"/>
        <v>2.5679758308157101E-2</v>
      </c>
      <c r="I1005" s="171">
        <v>34</v>
      </c>
      <c r="J1005" s="73">
        <f t="shared" si="131"/>
        <v>2.5679758308157101E-2</v>
      </c>
      <c r="K1005" s="69">
        <v>1242</v>
      </c>
      <c r="L1005" s="74">
        <f t="shared" si="132"/>
        <v>0.9380664652567976</v>
      </c>
      <c r="M1005" s="72">
        <v>10</v>
      </c>
      <c r="N1005" s="40">
        <f t="shared" si="127"/>
        <v>7.5528700906344415E-3</v>
      </c>
      <c r="O1005" s="72">
        <v>23</v>
      </c>
      <c r="P1005" s="40">
        <f t="shared" si="128"/>
        <v>1.7371601208459216E-2</v>
      </c>
      <c r="Q1005" s="72">
        <v>2</v>
      </c>
      <c r="R1005" s="40">
        <f t="shared" si="129"/>
        <v>1.5105740181268882E-3</v>
      </c>
      <c r="S1005" s="72">
        <v>47</v>
      </c>
      <c r="T1005" s="73">
        <f t="shared" si="130"/>
        <v>3.5498489425981876E-2</v>
      </c>
      <c r="U1005" s="42"/>
      <c r="V1005" s="42"/>
      <c r="W1005" s="42"/>
    </row>
    <row r="1006" spans="2:23" ht="12.75">
      <c r="B1006" s="69" t="s">
        <v>1167</v>
      </c>
      <c r="C1006" s="119" t="str">
        <f>VLOOKUP(B1006,[1]Sheet1!$A$2:$B$1929,2,FALSE)</f>
        <v>Major Robotic Prostate or Bladder Neck Procedures (Male)</v>
      </c>
      <c r="D1006" s="71">
        <v>1846</v>
      </c>
      <c r="E1006" s="118">
        <v>0</v>
      </c>
      <c r="F1006" s="40">
        <f t="shared" si="125"/>
        <v>0</v>
      </c>
      <c r="G1006" s="72">
        <v>0</v>
      </c>
      <c r="H1006" s="40">
        <f t="shared" si="126"/>
        <v>0</v>
      </c>
      <c r="I1006" s="171">
        <v>2</v>
      </c>
      <c r="J1006" s="73">
        <f t="shared" si="131"/>
        <v>1.0834236186348862E-3</v>
      </c>
      <c r="K1006" s="69">
        <v>1825</v>
      </c>
      <c r="L1006" s="74">
        <f t="shared" si="132"/>
        <v>0.98862405200433368</v>
      </c>
      <c r="M1006" s="72">
        <v>0</v>
      </c>
      <c r="N1006" s="40">
        <f t="shared" si="127"/>
        <v>0</v>
      </c>
      <c r="O1006" s="72">
        <v>16</v>
      </c>
      <c r="P1006" s="40">
        <f t="shared" si="128"/>
        <v>8.6673889490790895E-3</v>
      </c>
      <c r="Q1006" s="72">
        <v>0</v>
      </c>
      <c r="R1006" s="40">
        <f t="shared" si="129"/>
        <v>0</v>
      </c>
      <c r="S1006" s="72">
        <v>5</v>
      </c>
      <c r="T1006" s="73">
        <f t="shared" si="130"/>
        <v>2.7085590465872156E-3</v>
      </c>
      <c r="U1006" s="42"/>
      <c r="V1006" s="42"/>
      <c r="W1006" s="42"/>
    </row>
    <row r="1007" spans="2:23" ht="12.75">
      <c r="B1007" s="69" t="s">
        <v>1168</v>
      </c>
      <c r="C1007" s="119" t="str">
        <f>VLOOKUP(B1007,[1]Sheet1!$A$2:$B$1929,2,FALSE)</f>
        <v>Complex Endoscopic Prostate or Bladder Neck Procedures (Male and Female) with CC</v>
      </c>
      <c r="D1007" s="71">
        <v>1112</v>
      </c>
      <c r="E1007" s="118">
        <v>6</v>
      </c>
      <c r="F1007" s="40">
        <f t="shared" si="125"/>
        <v>5.3956834532374104E-3</v>
      </c>
      <c r="G1007" s="72">
        <v>6</v>
      </c>
      <c r="H1007" s="40">
        <f t="shared" si="126"/>
        <v>5.3956834532374104E-3</v>
      </c>
      <c r="I1007" s="171">
        <v>16</v>
      </c>
      <c r="J1007" s="73">
        <f t="shared" si="131"/>
        <v>1.4388489208633094E-2</v>
      </c>
      <c r="K1007" s="69">
        <v>1062</v>
      </c>
      <c r="L1007" s="74">
        <f t="shared" si="132"/>
        <v>0.95503597122302153</v>
      </c>
      <c r="M1007" s="72">
        <v>0</v>
      </c>
      <c r="N1007" s="40">
        <f t="shared" si="127"/>
        <v>0</v>
      </c>
      <c r="O1007" s="72">
        <v>7</v>
      </c>
      <c r="P1007" s="40">
        <f t="shared" si="128"/>
        <v>6.2949640287769783E-3</v>
      </c>
      <c r="Q1007" s="72">
        <v>0</v>
      </c>
      <c r="R1007" s="40">
        <f t="shared" si="129"/>
        <v>0</v>
      </c>
      <c r="S1007" s="72">
        <v>43</v>
      </c>
      <c r="T1007" s="73">
        <f t="shared" si="130"/>
        <v>3.8669064748201441E-2</v>
      </c>
      <c r="U1007" s="42"/>
      <c r="V1007" s="42"/>
      <c r="W1007" s="42"/>
    </row>
    <row r="1008" spans="2:23" ht="12.75">
      <c r="B1008" s="69" t="s">
        <v>1169</v>
      </c>
      <c r="C1008" s="119" t="str">
        <f>VLOOKUP(B1008,[1]Sheet1!$A$2:$B$1929,2,FALSE)</f>
        <v>Complex Endoscopic Prostate or Bladder Neck Procedures (Male and Female) without CC</v>
      </c>
      <c r="D1008" s="71">
        <v>684</v>
      </c>
      <c r="E1008" s="118">
        <v>4</v>
      </c>
      <c r="F1008" s="40">
        <f t="shared" si="125"/>
        <v>5.8479532163742687E-3</v>
      </c>
      <c r="G1008" s="72">
        <v>4</v>
      </c>
      <c r="H1008" s="40">
        <f t="shared" si="126"/>
        <v>5.8479532163742687E-3</v>
      </c>
      <c r="I1008" s="171">
        <v>10</v>
      </c>
      <c r="J1008" s="73">
        <f t="shared" si="131"/>
        <v>1.4619883040935672E-2</v>
      </c>
      <c r="K1008" s="69">
        <v>635</v>
      </c>
      <c r="L1008" s="74">
        <f t="shared" si="132"/>
        <v>0.92836257309941517</v>
      </c>
      <c r="M1008" s="72">
        <v>0</v>
      </c>
      <c r="N1008" s="40">
        <f t="shared" si="127"/>
        <v>0</v>
      </c>
      <c r="O1008" s="72">
        <v>0</v>
      </c>
      <c r="P1008" s="40">
        <f t="shared" si="128"/>
        <v>0</v>
      </c>
      <c r="Q1008" s="72">
        <v>0</v>
      </c>
      <c r="R1008" s="40">
        <f t="shared" si="129"/>
        <v>0</v>
      </c>
      <c r="S1008" s="72">
        <v>49</v>
      </c>
      <c r="T1008" s="73">
        <f t="shared" si="130"/>
        <v>7.1637426900584791E-2</v>
      </c>
      <c r="U1008" s="42"/>
      <c r="V1008" s="42"/>
      <c r="W1008" s="42"/>
    </row>
    <row r="1009" spans="2:23" ht="12.75">
      <c r="B1009" s="69" t="s">
        <v>1170</v>
      </c>
      <c r="C1009" s="119" t="str">
        <f>VLOOKUP(B1009,[1]Sheet1!$A$2:$B$1929,2,FALSE)</f>
        <v>Total Pelvic Exenteration</v>
      </c>
      <c r="D1009" s="71">
        <v>191</v>
      </c>
      <c r="E1009" s="118">
        <v>19</v>
      </c>
      <c r="F1009" s="40">
        <f t="shared" si="125"/>
        <v>9.947643979057591E-2</v>
      </c>
      <c r="G1009" s="72">
        <v>19</v>
      </c>
      <c r="H1009" s="40">
        <f t="shared" si="126"/>
        <v>9.947643979057591E-2</v>
      </c>
      <c r="I1009" s="171">
        <v>53</v>
      </c>
      <c r="J1009" s="73">
        <f t="shared" si="131"/>
        <v>0.27748691099476441</v>
      </c>
      <c r="K1009" s="69">
        <v>159</v>
      </c>
      <c r="L1009" s="74">
        <f t="shared" si="132"/>
        <v>0.83246073298429324</v>
      </c>
      <c r="M1009" s="72">
        <v>12</v>
      </c>
      <c r="N1009" s="40">
        <f t="shared" si="127"/>
        <v>6.2827225130890049E-2</v>
      </c>
      <c r="O1009" s="72">
        <v>11</v>
      </c>
      <c r="P1009" s="40">
        <f t="shared" si="128"/>
        <v>5.7591623036649213E-2</v>
      </c>
      <c r="Q1009" s="72">
        <v>3</v>
      </c>
      <c r="R1009" s="40">
        <f t="shared" si="129"/>
        <v>1.5706806282722512E-2</v>
      </c>
      <c r="S1009" s="72">
        <v>6</v>
      </c>
      <c r="T1009" s="73">
        <f t="shared" si="130"/>
        <v>3.1413612565445025E-2</v>
      </c>
      <c r="U1009" s="42"/>
      <c r="V1009" s="42"/>
      <c r="W1009" s="42"/>
    </row>
    <row r="1010" spans="2:23" ht="12.75">
      <c r="B1010" s="69" t="s">
        <v>1171</v>
      </c>
      <c r="C1010" s="119" t="str">
        <f>VLOOKUP(B1010,[1]Sheet1!$A$2:$B$1929,2,FALSE)</f>
        <v>Diagnostic Flexible Cystoscopy, 19 years and over</v>
      </c>
      <c r="D1010" s="71">
        <v>267225</v>
      </c>
      <c r="E1010" s="118">
        <v>138</v>
      </c>
      <c r="F1010" s="40">
        <f t="shared" si="125"/>
        <v>5.1641874824586028E-4</v>
      </c>
      <c r="G1010" s="72">
        <v>135</v>
      </c>
      <c r="H1010" s="40">
        <f t="shared" si="126"/>
        <v>5.0519225371877636E-4</v>
      </c>
      <c r="I1010" s="171">
        <v>155</v>
      </c>
      <c r="J1010" s="73">
        <f t="shared" si="131"/>
        <v>5.8003555056600241E-4</v>
      </c>
      <c r="K1010" s="69">
        <v>254853</v>
      </c>
      <c r="L1010" s="74">
        <f t="shared" si="132"/>
        <v>0.95370193657030589</v>
      </c>
      <c r="M1010" s="72">
        <v>53</v>
      </c>
      <c r="N1010" s="40">
        <f t="shared" si="127"/>
        <v>1.9833473664514922E-4</v>
      </c>
      <c r="O1010" s="72">
        <v>145</v>
      </c>
      <c r="P1010" s="40">
        <f t="shared" si="128"/>
        <v>5.4261390214238939E-4</v>
      </c>
      <c r="Q1010" s="72">
        <v>4</v>
      </c>
      <c r="R1010" s="40">
        <f t="shared" si="129"/>
        <v>1.4968659369445225E-5</v>
      </c>
      <c r="S1010" s="72">
        <v>12170</v>
      </c>
      <c r="T1010" s="73">
        <f t="shared" si="130"/>
        <v>4.5542146131537092E-2</v>
      </c>
      <c r="U1010" s="42"/>
      <c r="V1010" s="42"/>
      <c r="W1010" s="42"/>
    </row>
    <row r="1011" spans="2:23" ht="12.75">
      <c r="B1011" s="69" t="s">
        <v>1172</v>
      </c>
      <c r="C1011" s="119" t="str">
        <f>VLOOKUP(B1011,[1]Sheet1!$A$2:$B$1929,2,FALSE)</f>
        <v>Diagnostic Flexible Cystoscopy, 18 years and under</v>
      </c>
      <c r="D1011" s="71">
        <v>1606</v>
      </c>
      <c r="E1011" s="118">
        <v>180</v>
      </c>
      <c r="F1011" s="40">
        <f t="shared" si="125"/>
        <v>0.11207970112079702</v>
      </c>
      <c r="G1011" s="72">
        <v>156</v>
      </c>
      <c r="H1011" s="40">
        <f t="shared" si="126"/>
        <v>9.7135740971357409E-2</v>
      </c>
      <c r="I1011" s="171">
        <v>384</v>
      </c>
      <c r="J1011" s="73">
        <f t="shared" si="131"/>
        <v>0.23910336239103364</v>
      </c>
      <c r="K1011" s="69">
        <v>1531</v>
      </c>
      <c r="L1011" s="74">
        <f t="shared" si="132"/>
        <v>0.95330012453300128</v>
      </c>
      <c r="M1011" s="72">
        <v>37</v>
      </c>
      <c r="N1011" s="40">
        <f t="shared" si="127"/>
        <v>2.3038605230386051E-2</v>
      </c>
      <c r="O1011" s="72">
        <v>4</v>
      </c>
      <c r="P1011" s="40">
        <f t="shared" si="128"/>
        <v>2.4906600249066002E-3</v>
      </c>
      <c r="Q1011" s="72">
        <v>0</v>
      </c>
      <c r="R1011" s="40">
        <f t="shared" si="129"/>
        <v>0</v>
      </c>
      <c r="S1011" s="72">
        <v>34</v>
      </c>
      <c r="T1011" s="73">
        <f t="shared" si="130"/>
        <v>2.1170610211706103E-2</v>
      </c>
      <c r="U1011" s="42"/>
      <c r="V1011" s="42"/>
      <c r="W1011" s="42"/>
    </row>
    <row r="1012" spans="2:23" ht="12.75">
      <c r="B1012" s="69" t="s">
        <v>1173</v>
      </c>
      <c r="C1012" s="119" t="str">
        <f>VLOOKUP(B1012,[1]Sheet1!$A$2:$B$1929,2,FALSE)</f>
        <v>Diagnostic Flexible Cystoscopy using Photodynamic Fluorescence</v>
      </c>
      <c r="D1012" s="71">
        <v>91</v>
      </c>
      <c r="E1012" s="118">
        <v>0</v>
      </c>
      <c r="F1012" s="40">
        <f t="shared" si="125"/>
        <v>0</v>
      </c>
      <c r="G1012" s="72">
        <v>0</v>
      </c>
      <c r="H1012" s="40">
        <f t="shared" si="126"/>
        <v>0</v>
      </c>
      <c r="I1012" s="171">
        <v>0</v>
      </c>
      <c r="J1012" s="73">
        <f t="shared" si="131"/>
        <v>0</v>
      </c>
      <c r="K1012" s="69">
        <v>88</v>
      </c>
      <c r="L1012" s="74">
        <f t="shared" si="132"/>
        <v>0.96703296703296704</v>
      </c>
      <c r="M1012" s="72">
        <v>0</v>
      </c>
      <c r="N1012" s="40">
        <f t="shared" si="127"/>
        <v>0</v>
      </c>
      <c r="O1012" s="72">
        <v>2</v>
      </c>
      <c r="P1012" s="40">
        <f t="shared" si="128"/>
        <v>2.197802197802198E-2</v>
      </c>
      <c r="Q1012" s="72">
        <v>0</v>
      </c>
      <c r="R1012" s="40">
        <f t="shared" si="129"/>
        <v>0</v>
      </c>
      <c r="S1012" s="72">
        <v>1</v>
      </c>
      <c r="T1012" s="73">
        <f t="shared" si="130"/>
        <v>1.098901098901099E-2</v>
      </c>
      <c r="U1012" s="42"/>
      <c r="V1012" s="42"/>
      <c r="W1012" s="42"/>
    </row>
    <row r="1013" spans="2:23" ht="12.75">
      <c r="B1013" s="69" t="s">
        <v>1174</v>
      </c>
      <c r="C1013" s="119" t="str">
        <f>VLOOKUP(B1013,[1]Sheet1!$A$2:$B$1929,2,FALSE)</f>
        <v>Implantation of Penile Prosthesis</v>
      </c>
      <c r="D1013" s="71">
        <v>287</v>
      </c>
      <c r="E1013" s="118">
        <v>4</v>
      </c>
      <c r="F1013" s="40">
        <f t="shared" si="125"/>
        <v>1.3937282229965157E-2</v>
      </c>
      <c r="G1013" s="72">
        <v>4</v>
      </c>
      <c r="H1013" s="40">
        <f t="shared" si="126"/>
        <v>1.3937282229965157E-2</v>
      </c>
      <c r="I1013" s="171">
        <v>2</v>
      </c>
      <c r="J1013" s="73">
        <f t="shared" si="131"/>
        <v>6.9686411149825784E-3</v>
      </c>
      <c r="K1013" s="69">
        <v>277</v>
      </c>
      <c r="L1013" s="74">
        <f t="shared" si="132"/>
        <v>0.96515679442508706</v>
      </c>
      <c r="M1013" s="72">
        <v>0</v>
      </c>
      <c r="N1013" s="40">
        <f t="shared" si="127"/>
        <v>0</v>
      </c>
      <c r="O1013" s="72">
        <v>0</v>
      </c>
      <c r="P1013" s="40">
        <f t="shared" si="128"/>
        <v>0</v>
      </c>
      <c r="Q1013" s="72">
        <v>0</v>
      </c>
      <c r="R1013" s="40">
        <f t="shared" si="129"/>
        <v>0</v>
      </c>
      <c r="S1013" s="72">
        <v>10</v>
      </c>
      <c r="T1013" s="73">
        <f t="shared" si="130"/>
        <v>3.484320557491289E-2</v>
      </c>
      <c r="U1013" s="42"/>
      <c r="V1013" s="42"/>
      <c r="W1013" s="42"/>
    </row>
    <row r="1014" spans="2:23" ht="12.75">
      <c r="B1014" s="69" t="s">
        <v>1175</v>
      </c>
      <c r="C1014" s="119" t="str">
        <f>VLOOKUP(B1014,[1]Sheet1!$A$2:$B$1929,2,FALSE)</f>
        <v>Complex Open Upper or Lower Genital Tract Procedures</v>
      </c>
      <c r="D1014" s="71">
        <v>390</v>
      </c>
      <c r="E1014" s="118">
        <v>13</v>
      </c>
      <c r="F1014" s="40">
        <f t="shared" si="125"/>
        <v>3.3333333333333333E-2</v>
      </c>
      <c r="G1014" s="72">
        <v>12</v>
      </c>
      <c r="H1014" s="40">
        <f t="shared" si="126"/>
        <v>3.0769230769230771E-2</v>
      </c>
      <c r="I1014" s="171">
        <v>252</v>
      </c>
      <c r="J1014" s="73">
        <f t="shared" si="131"/>
        <v>0.64615384615384619</v>
      </c>
      <c r="K1014" s="69">
        <v>368</v>
      </c>
      <c r="L1014" s="74">
        <f t="shared" si="132"/>
        <v>0.94358974358974357</v>
      </c>
      <c r="M1014" s="72">
        <v>12</v>
      </c>
      <c r="N1014" s="40">
        <f t="shared" si="127"/>
        <v>3.0769230769230771E-2</v>
      </c>
      <c r="O1014" s="72">
        <v>1</v>
      </c>
      <c r="P1014" s="40">
        <f t="shared" si="128"/>
        <v>2.5641025641025641E-3</v>
      </c>
      <c r="Q1014" s="72">
        <v>2</v>
      </c>
      <c r="R1014" s="40">
        <f t="shared" si="129"/>
        <v>5.1282051282051282E-3</v>
      </c>
      <c r="S1014" s="72">
        <v>7</v>
      </c>
      <c r="T1014" s="73">
        <f t="shared" si="130"/>
        <v>1.7948717948717947E-2</v>
      </c>
      <c r="U1014" s="42"/>
      <c r="V1014" s="42"/>
      <c r="W1014" s="42"/>
    </row>
    <row r="1015" spans="2:23" ht="12.75">
      <c r="B1015" s="69" t="s">
        <v>1176</v>
      </c>
      <c r="C1015" s="119" t="str">
        <f>VLOOKUP(B1015,[1]Sheet1!$A$2:$B$1929,2,FALSE)</f>
        <v>Very Major Open Upper or Lower Genital Tract Procedures</v>
      </c>
      <c r="D1015" s="71">
        <v>7716</v>
      </c>
      <c r="E1015" s="118">
        <v>60</v>
      </c>
      <c r="F1015" s="40">
        <f t="shared" si="125"/>
        <v>7.7760497667185074E-3</v>
      </c>
      <c r="G1015" s="72">
        <v>38</v>
      </c>
      <c r="H1015" s="40">
        <f t="shared" si="126"/>
        <v>4.9248315189217209E-3</v>
      </c>
      <c r="I1015" s="171">
        <v>1133</v>
      </c>
      <c r="J1015" s="73">
        <f t="shared" si="131"/>
        <v>0.14683773976153447</v>
      </c>
      <c r="K1015" s="69">
        <v>7240</v>
      </c>
      <c r="L1015" s="74">
        <f t="shared" si="132"/>
        <v>0.93831000518403318</v>
      </c>
      <c r="M1015" s="72">
        <v>119</v>
      </c>
      <c r="N1015" s="40">
        <f t="shared" si="127"/>
        <v>1.5422498703991705E-2</v>
      </c>
      <c r="O1015" s="72">
        <v>21</v>
      </c>
      <c r="P1015" s="40">
        <f t="shared" si="128"/>
        <v>2.7216174183514776E-3</v>
      </c>
      <c r="Q1015" s="72">
        <v>1</v>
      </c>
      <c r="R1015" s="40">
        <f t="shared" si="129"/>
        <v>1.2960082944530845E-4</v>
      </c>
      <c r="S1015" s="72">
        <v>335</v>
      </c>
      <c r="T1015" s="73">
        <f t="shared" si="130"/>
        <v>4.3416277864178329E-2</v>
      </c>
      <c r="U1015" s="42"/>
      <c r="V1015" s="42"/>
      <c r="W1015" s="42"/>
    </row>
    <row r="1016" spans="2:23" ht="12.75">
      <c r="B1016" s="69" t="s">
        <v>1177</v>
      </c>
      <c r="C1016" s="119" t="str">
        <f>VLOOKUP(B1016,[1]Sheet1!$A$2:$B$1929,2,FALSE)</f>
        <v>Major Open Lower Genital Tract Procedures with CC</v>
      </c>
      <c r="D1016" s="71">
        <v>3148</v>
      </c>
      <c r="E1016" s="118">
        <v>7</v>
      </c>
      <c r="F1016" s="40">
        <f t="shared" si="125"/>
        <v>2.2236340533672173E-3</v>
      </c>
      <c r="G1016" s="72">
        <v>5</v>
      </c>
      <c r="H1016" s="40">
        <f t="shared" si="126"/>
        <v>1.5883100381194409E-3</v>
      </c>
      <c r="I1016" s="171">
        <v>181</v>
      </c>
      <c r="J1016" s="73">
        <f t="shared" si="131"/>
        <v>5.7496823379923762E-2</v>
      </c>
      <c r="K1016" s="69">
        <v>2944</v>
      </c>
      <c r="L1016" s="74">
        <f t="shared" si="132"/>
        <v>0.93519695044472684</v>
      </c>
      <c r="M1016" s="72">
        <v>2</v>
      </c>
      <c r="N1016" s="40">
        <f t="shared" si="127"/>
        <v>6.3532401524777639E-4</v>
      </c>
      <c r="O1016" s="72">
        <v>1</v>
      </c>
      <c r="P1016" s="40">
        <f t="shared" si="128"/>
        <v>3.176620076238882E-4</v>
      </c>
      <c r="Q1016" s="72">
        <v>1</v>
      </c>
      <c r="R1016" s="40">
        <f t="shared" si="129"/>
        <v>3.176620076238882E-4</v>
      </c>
      <c r="S1016" s="72">
        <v>200</v>
      </c>
      <c r="T1016" s="73">
        <f t="shared" si="130"/>
        <v>6.353240152477764E-2</v>
      </c>
      <c r="U1016" s="42"/>
      <c r="V1016" s="42"/>
      <c r="W1016" s="42"/>
    </row>
    <row r="1017" spans="2:23" ht="12.75">
      <c r="B1017" s="69" t="s">
        <v>1178</v>
      </c>
      <c r="C1017" s="119" t="str">
        <f>VLOOKUP(B1017,[1]Sheet1!$A$2:$B$1929,2,FALSE)</f>
        <v>Major Open Lower Genital Tract Procedures without CC</v>
      </c>
      <c r="D1017" s="71">
        <v>5604</v>
      </c>
      <c r="E1017" s="118">
        <v>26</v>
      </c>
      <c r="F1017" s="40">
        <f t="shared" si="125"/>
        <v>4.6395431834403995E-3</v>
      </c>
      <c r="G1017" s="72">
        <v>23</v>
      </c>
      <c r="H1017" s="40">
        <f t="shared" si="126"/>
        <v>4.1042112776588152E-3</v>
      </c>
      <c r="I1017" s="171">
        <v>220</v>
      </c>
      <c r="J1017" s="73">
        <f t="shared" si="131"/>
        <v>3.9257673090649536E-2</v>
      </c>
      <c r="K1017" s="69">
        <v>5044</v>
      </c>
      <c r="L1017" s="74">
        <f t="shared" si="132"/>
        <v>0.90007137758743749</v>
      </c>
      <c r="M1017" s="72">
        <v>2</v>
      </c>
      <c r="N1017" s="40">
        <f t="shared" si="127"/>
        <v>3.5688793718772306E-4</v>
      </c>
      <c r="O1017" s="72">
        <v>1</v>
      </c>
      <c r="P1017" s="40">
        <f t="shared" si="128"/>
        <v>1.7844396859386153E-4</v>
      </c>
      <c r="Q1017" s="72">
        <v>0</v>
      </c>
      <c r="R1017" s="40">
        <f t="shared" si="129"/>
        <v>0</v>
      </c>
      <c r="S1017" s="72">
        <v>557</v>
      </c>
      <c r="T1017" s="73">
        <f t="shared" si="130"/>
        <v>9.9393290506780876E-2</v>
      </c>
      <c r="U1017" s="42"/>
      <c r="V1017" s="42"/>
      <c r="W1017" s="42"/>
    </row>
    <row r="1018" spans="2:23" ht="12.75">
      <c r="B1018" s="69" t="s">
        <v>1179</v>
      </c>
      <c r="C1018" s="119" t="str">
        <f>VLOOKUP(B1018,[1]Sheet1!$A$2:$B$1929,2,FALSE)</f>
        <v>Intermediate Open Lower Genital Tract Procedures with CC</v>
      </c>
      <c r="D1018" s="71">
        <v>3435</v>
      </c>
      <c r="E1018" s="118">
        <v>5</v>
      </c>
      <c r="F1018" s="40">
        <f t="shared" si="125"/>
        <v>1.455604075691412E-3</v>
      </c>
      <c r="G1018" s="72">
        <v>4</v>
      </c>
      <c r="H1018" s="40">
        <f t="shared" si="126"/>
        <v>1.1644832605531296E-3</v>
      </c>
      <c r="I1018" s="171">
        <v>31</v>
      </c>
      <c r="J1018" s="73">
        <f t="shared" si="131"/>
        <v>9.0247452692867533E-3</v>
      </c>
      <c r="K1018" s="69">
        <v>3149</v>
      </c>
      <c r="L1018" s="74">
        <f t="shared" si="132"/>
        <v>0.91673944687045128</v>
      </c>
      <c r="M1018" s="72">
        <v>8</v>
      </c>
      <c r="N1018" s="40">
        <f t="shared" si="127"/>
        <v>2.3289665211062593E-3</v>
      </c>
      <c r="O1018" s="72">
        <v>1</v>
      </c>
      <c r="P1018" s="40">
        <f t="shared" si="128"/>
        <v>2.9112081513828241E-4</v>
      </c>
      <c r="Q1018" s="72">
        <v>1</v>
      </c>
      <c r="R1018" s="40">
        <f t="shared" si="129"/>
        <v>2.9112081513828241E-4</v>
      </c>
      <c r="S1018" s="72">
        <v>276</v>
      </c>
      <c r="T1018" s="73">
        <f t="shared" si="130"/>
        <v>8.034934497816594E-2</v>
      </c>
      <c r="U1018" s="42"/>
      <c r="V1018" s="42"/>
      <c r="W1018" s="42"/>
    </row>
    <row r="1019" spans="2:23" ht="12.75">
      <c r="B1019" s="69" t="s">
        <v>1180</v>
      </c>
      <c r="C1019" s="119" t="str">
        <f>VLOOKUP(B1019,[1]Sheet1!$A$2:$B$1929,2,FALSE)</f>
        <v>Intermediate Open Lower Genital Tract Procedures without CC</v>
      </c>
      <c r="D1019" s="71">
        <v>7704</v>
      </c>
      <c r="E1019" s="118">
        <v>80</v>
      </c>
      <c r="F1019" s="40">
        <f t="shared" si="125"/>
        <v>1.0384215991692628E-2</v>
      </c>
      <c r="G1019" s="72">
        <v>79</v>
      </c>
      <c r="H1019" s="40">
        <f t="shared" si="126"/>
        <v>1.0254413291796469E-2</v>
      </c>
      <c r="I1019" s="171">
        <v>278</v>
      </c>
      <c r="J1019" s="73">
        <f t="shared" si="131"/>
        <v>3.6085150571131881E-2</v>
      </c>
      <c r="K1019" s="69">
        <v>6955</v>
      </c>
      <c r="L1019" s="74">
        <f t="shared" si="132"/>
        <v>0.90277777777777779</v>
      </c>
      <c r="M1019" s="72">
        <v>28</v>
      </c>
      <c r="N1019" s="40">
        <f t="shared" si="127"/>
        <v>3.6344755970924196E-3</v>
      </c>
      <c r="O1019" s="72">
        <v>9</v>
      </c>
      <c r="P1019" s="40">
        <f t="shared" si="128"/>
        <v>1.1682242990654205E-3</v>
      </c>
      <c r="Q1019" s="72">
        <v>2</v>
      </c>
      <c r="R1019" s="40">
        <f t="shared" si="129"/>
        <v>2.5960539979231567E-4</v>
      </c>
      <c r="S1019" s="72">
        <v>710</v>
      </c>
      <c r="T1019" s="73">
        <f t="shared" si="130"/>
        <v>9.2159916926272067E-2</v>
      </c>
      <c r="U1019" s="42"/>
      <c r="V1019" s="42"/>
      <c r="W1019" s="42"/>
    </row>
    <row r="1020" spans="2:23" ht="12.75">
      <c r="B1020" s="69" t="s">
        <v>1181</v>
      </c>
      <c r="C1020" s="119" t="str">
        <f>VLOOKUP(B1020,[1]Sheet1!$A$2:$B$1929,2,FALSE)</f>
        <v>Major Open or Laparoscopic, Upper or Lower Genital Tract Procedures for Malignancy</v>
      </c>
      <c r="D1020" s="71">
        <v>5371</v>
      </c>
      <c r="E1020" s="118">
        <v>75</v>
      </c>
      <c r="F1020" s="40">
        <f t="shared" si="125"/>
        <v>1.3963880096816235E-2</v>
      </c>
      <c r="G1020" s="72">
        <v>75</v>
      </c>
      <c r="H1020" s="40">
        <f t="shared" si="126"/>
        <v>1.3963880096816235E-2</v>
      </c>
      <c r="I1020" s="171">
        <v>78</v>
      </c>
      <c r="J1020" s="73">
        <f t="shared" si="131"/>
        <v>1.4522435300688885E-2</v>
      </c>
      <c r="K1020" s="69">
        <v>5184</v>
      </c>
      <c r="L1020" s="74">
        <f t="shared" si="132"/>
        <v>0.96518339229193817</v>
      </c>
      <c r="M1020" s="72">
        <v>128</v>
      </c>
      <c r="N1020" s="40">
        <f t="shared" si="127"/>
        <v>2.3831688698566375E-2</v>
      </c>
      <c r="O1020" s="72">
        <v>20</v>
      </c>
      <c r="P1020" s="40">
        <f t="shared" si="128"/>
        <v>3.7237013591509961E-3</v>
      </c>
      <c r="Q1020" s="72">
        <v>0</v>
      </c>
      <c r="R1020" s="40">
        <f t="shared" si="129"/>
        <v>0</v>
      </c>
      <c r="S1020" s="72">
        <v>39</v>
      </c>
      <c r="T1020" s="73">
        <f t="shared" si="130"/>
        <v>7.2612176503444427E-3</v>
      </c>
      <c r="U1020" s="42"/>
      <c r="V1020" s="42"/>
      <c r="W1020" s="42"/>
    </row>
    <row r="1021" spans="2:23" ht="12.75">
      <c r="B1021" s="69" t="s">
        <v>1182</v>
      </c>
      <c r="C1021" s="119" t="str">
        <f>VLOOKUP(B1021,[1]Sheet1!$A$2:$B$1929,2,FALSE)</f>
        <v>Major Open Upper Genital Tract Procedures with Major CC</v>
      </c>
      <c r="D1021" s="71">
        <v>1201</v>
      </c>
      <c r="E1021" s="118">
        <v>11</v>
      </c>
      <c r="F1021" s="40">
        <f t="shared" si="125"/>
        <v>9.1590341382181521E-3</v>
      </c>
      <c r="G1021" s="72">
        <v>6</v>
      </c>
      <c r="H1021" s="40">
        <f t="shared" si="126"/>
        <v>4.9958368026644462E-3</v>
      </c>
      <c r="I1021" s="171">
        <v>36</v>
      </c>
      <c r="J1021" s="73">
        <f t="shared" si="131"/>
        <v>2.9975020815986679E-2</v>
      </c>
      <c r="K1021" s="69">
        <v>1158</v>
      </c>
      <c r="L1021" s="74">
        <f t="shared" si="132"/>
        <v>0.96419650291423808</v>
      </c>
      <c r="M1021" s="72">
        <v>4</v>
      </c>
      <c r="N1021" s="40">
        <f t="shared" si="127"/>
        <v>3.3305578684429643E-3</v>
      </c>
      <c r="O1021" s="72">
        <v>19</v>
      </c>
      <c r="P1021" s="40">
        <f t="shared" si="128"/>
        <v>1.5820149875104082E-2</v>
      </c>
      <c r="Q1021" s="72">
        <v>5</v>
      </c>
      <c r="R1021" s="40">
        <f t="shared" si="129"/>
        <v>4.163197335553705E-3</v>
      </c>
      <c r="S1021" s="72">
        <v>15</v>
      </c>
      <c r="T1021" s="73">
        <f t="shared" si="130"/>
        <v>1.2489592006661115E-2</v>
      </c>
      <c r="U1021" s="42"/>
      <c r="V1021" s="42"/>
      <c r="W1021" s="42"/>
    </row>
    <row r="1022" spans="2:23" ht="12.75">
      <c r="B1022" s="69" t="s">
        <v>1183</v>
      </c>
      <c r="C1022" s="119" t="str">
        <f>VLOOKUP(B1022,[1]Sheet1!$A$2:$B$1929,2,FALSE)</f>
        <v>Major Open Upper Genital Tract Procedures without Major CC</v>
      </c>
      <c r="D1022" s="71">
        <v>36366</v>
      </c>
      <c r="E1022" s="118">
        <v>92</v>
      </c>
      <c r="F1022" s="40">
        <f t="shared" si="125"/>
        <v>2.5298355606885553E-3</v>
      </c>
      <c r="G1022" s="72">
        <v>83</v>
      </c>
      <c r="H1022" s="40">
        <f t="shared" si="126"/>
        <v>2.2823516471429358E-3</v>
      </c>
      <c r="I1022" s="171">
        <v>358</v>
      </c>
      <c r="J1022" s="73">
        <f t="shared" si="131"/>
        <v>9.8443601165924214E-3</v>
      </c>
      <c r="K1022" s="69">
        <v>33619</v>
      </c>
      <c r="L1022" s="74">
        <f t="shared" si="132"/>
        <v>0.92446240994335371</v>
      </c>
      <c r="M1022" s="72">
        <v>121</v>
      </c>
      <c r="N1022" s="40">
        <f t="shared" si="127"/>
        <v>3.3272837265577739E-3</v>
      </c>
      <c r="O1022" s="72">
        <v>18</v>
      </c>
      <c r="P1022" s="40">
        <f t="shared" si="128"/>
        <v>4.9496782709123905E-4</v>
      </c>
      <c r="Q1022" s="72">
        <v>4</v>
      </c>
      <c r="R1022" s="40">
        <f t="shared" si="129"/>
        <v>1.0999285046471979E-4</v>
      </c>
      <c r="S1022" s="72">
        <v>2604</v>
      </c>
      <c r="T1022" s="73">
        <f t="shared" si="130"/>
        <v>7.1605345652532584E-2</v>
      </c>
      <c r="U1022" s="42"/>
      <c r="V1022" s="42"/>
      <c r="W1022" s="42"/>
    </row>
    <row r="1023" spans="2:23" ht="12.75">
      <c r="B1023" s="69" t="s">
        <v>1184</v>
      </c>
      <c r="C1023" s="119" t="str">
        <f>VLOOKUP(B1023,[1]Sheet1!$A$2:$B$1929,2,FALSE)</f>
        <v>Major Laparoscopic or Endoscopic, Upper Genital Tract Procedures</v>
      </c>
      <c r="D1023" s="71">
        <v>15654</v>
      </c>
      <c r="E1023" s="118">
        <v>99</v>
      </c>
      <c r="F1023" s="40">
        <f t="shared" si="125"/>
        <v>6.324262169413568E-3</v>
      </c>
      <c r="G1023" s="72">
        <v>49</v>
      </c>
      <c r="H1023" s="40">
        <f t="shared" si="126"/>
        <v>3.130190366679443E-3</v>
      </c>
      <c r="I1023" s="171">
        <v>283</v>
      </c>
      <c r="J1023" s="73">
        <f t="shared" si="131"/>
        <v>1.8078446403475151E-2</v>
      </c>
      <c r="K1023" s="69">
        <v>15061</v>
      </c>
      <c r="L1023" s="74">
        <f t="shared" si="132"/>
        <v>0.96211830841957324</v>
      </c>
      <c r="M1023" s="72">
        <v>96</v>
      </c>
      <c r="N1023" s="40">
        <f t="shared" si="127"/>
        <v>6.1326178612495213E-3</v>
      </c>
      <c r="O1023" s="72">
        <v>44</v>
      </c>
      <c r="P1023" s="40">
        <f t="shared" si="128"/>
        <v>2.8107831864060302E-3</v>
      </c>
      <c r="Q1023" s="72">
        <v>0</v>
      </c>
      <c r="R1023" s="40">
        <f t="shared" si="129"/>
        <v>0</v>
      </c>
      <c r="S1023" s="72">
        <v>453</v>
      </c>
      <c r="T1023" s="73">
        <f t="shared" si="130"/>
        <v>2.8938290532771176E-2</v>
      </c>
      <c r="U1023" s="42"/>
      <c r="V1023" s="42"/>
      <c r="W1023" s="42"/>
    </row>
    <row r="1024" spans="2:23" ht="12.75">
      <c r="B1024" s="69" t="s">
        <v>1185</v>
      </c>
      <c r="C1024" s="119" t="str">
        <f>VLOOKUP(B1024,[1]Sheet1!$A$2:$B$1929,2,FALSE)</f>
        <v>Intermediate Laparoscopic or Endoscopic, Upper Genital Tract Procedures</v>
      </c>
      <c r="D1024" s="71">
        <v>3794</v>
      </c>
      <c r="E1024" s="118">
        <v>300</v>
      </c>
      <c r="F1024" s="40">
        <f t="shared" si="125"/>
        <v>7.9072219293621501E-2</v>
      </c>
      <c r="G1024" s="72">
        <v>272</v>
      </c>
      <c r="H1024" s="40">
        <f t="shared" si="126"/>
        <v>7.1692145492883497E-2</v>
      </c>
      <c r="I1024" s="171">
        <v>117</v>
      </c>
      <c r="J1024" s="73">
        <f t="shared" si="131"/>
        <v>3.0838165524512389E-2</v>
      </c>
      <c r="K1024" s="69">
        <v>3534</v>
      </c>
      <c r="L1024" s="74">
        <f t="shared" si="132"/>
        <v>0.93147074327886137</v>
      </c>
      <c r="M1024" s="72">
        <v>27</v>
      </c>
      <c r="N1024" s="40">
        <f t="shared" si="127"/>
        <v>7.1164997364259359E-3</v>
      </c>
      <c r="O1024" s="72">
        <v>6</v>
      </c>
      <c r="P1024" s="40">
        <f t="shared" si="128"/>
        <v>1.5814443858724301E-3</v>
      </c>
      <c r="Q1024" s="72">
        <v>1</v>
      </c>
      <c r="R1024" s="40">
        <f t="shared" si="129"/>
        <v>2.6357406431207171E-4</v>
      </c>
      <c r="S1024" s="72">
        <v>226</v>
      </c>
      <c r="T1024" s="73">
        <f t="shared" si="130"/>
        <v>5.9567738534528201E-2</v>
      </c>
      <c r="U1024" s="42"/>
      <c r="V1024" s="42"/>
      <c r="W1024" s="42"/>
    </row>
    <row r="1025" spans="2:23" ht="12.75">
      <c r="B1025" s="69" t="s">
        <v>1186</v>
      </c>
      <c r="C1025" s="119" t="str">
        <f>VLOOKUP(B1025,[1]Sheet1!$A$2:$B$1929,2,FALSE)</f>
        <v>Minor Laparoscopic or Endoscopic, Upper Genital Tract Procedures</v>
      </c>
      <c r="D1025" s="71">
        <v>13763</v>
      </c>
      <c r="E1025" s="118">
        <v>47</v>
      </c>
      <c r="F1025" s="40">
        <f t="shared" si="125"/>
        <v>3.4149531352176124E-3</v>
      </c>
      <c r="G1025" s="72">
        <v>46</v>
      </c>
      <c r="H1025" s="40">
        <f t="shared" si="126"/>
        <v>3.3422945578725567E-3</v>
      </c>
      <c r="I1025" s="171">
        <v>97</v>
      </c>
      <c r="J1025" s="73">
        <f t="shared" si="131"/>
        <v>7.0478820024703921E-3</v>
      </c>
      <c r="K1025" s="69">
        <v>12760</v>
      </c>
      <c r="L1025" s="74">
        <f t="shared" si="132"/>
        <v>0.92712344692290927</v>
      </c>
      <c r="M1025" s="72">
        <v>15</v>
      </c>
      <c r="N1025" s="40">
        <f t="shared" si="127"/>
        <v>1.0898786601758338E-3</v>
      </c>
      <c r="O1025" s="72">
        <v>37</v>
      </c>
      <c r="P1025" s="40">
        <f t="shared" si="128"/>
        <v>2.6883673617670565E-3</v>
      </c>
      <c r="Q1025" s="72">
        <v>1</v>
      </c>
      <c r="R1025" s="40">
        <f t="shared" si="129"/>
        <v>7.2658577345055588E-5</v>
      </c>
      <c r="S1025" s="72">
        <v>950</v>
      </c>
      <c r="T1025" s="73">
        <f t="shared" si="130"/>
        <v>6.9025648477802806E-2</v>
      </c>
      <c r="U1025" s="42"/>
      <c r="V1025" s="42"/>
      <c r="W1025" s="42"/>
    </row>
    <row r="1026" spans="2:23" ht="12.75">
      <c r="B1026" s="69" t="s">
        <v>1187</v>
      </c>
      <c r="C1026" s="119" t="str">
        <f>VLOOKUP(B1026,[1]Sheet1!$A$2:$B$1929,2,FALSE)</f>
        <v>Intermediate Open Upper Genital Tract Procedures</v>
      </c>
      <c r="D1026" s="71">
        <v>2571</v>
      </c>
      <c r="E1026" s="118">
        <v>46</v>
      </c>
      <c r="F1026" s="40">
        <f t="shared" si="125"/>
        <v>1.7891870867366783E-2</v>
      </c>
      <c r="G1026" s="72">
        <v>43</v>
      </c>
      <c r="H1026" s="40">
        <f t="shared" si="126"/>
        <v>1.6725009723842863E-2</v>
      </c>
      <c r="I1026" s="171">
        <v>73</v>
      </c>
      <c r="J1026" s="73">
        <f t="shared" si="131"/>
        <v>2.8393621159082068E-2</v>
      </c>
      <c r="K1026" s="69">
        <v>2425</v>
      </c>
      <c r="L1026" s="74">
        <f t="shared" si="132"/>
        <v>0.94321275768183588</v>
      </c>
      <c r="M1026" s="72">
        <v>27</v>
      </c>
      <c r="N1026" s="40">
        <f t="shared" si="127"/>
        <v>1.0501750291715286E-2</v>
      </c>
      <c r="O1026" s="72">
        <v>14</v>
      </c>
      <c r="P1026" s="40">
        <f t="shared" si="128"/>
        <v>5.4453520031116295E-3</v>
      </c>
      <c r="Q1026" s="72">
        <v>1</v>
      </c>
      <c r="R1026" s="40">
        <f t="shared" si="129"/>
        <v>3.8895371450797355E-4</v>
      </c>
      <c r="S1026" s="72">
        <v>104</v>
      </c>
      <c r="T1026" s="73">
        <f t="shared" si="130"/>
        <v>4.0451186308829247E-2</v>
      </c>
      <c r="U1026" s="42"/>
      <c r="V1026" s="42"/>
      <c r="W1026" s="42"/>
    </row>
    <row r="1027" spans="2:23" ht="12.75">
      <c r="B1027" s="69" t="s">
        <v>1188</v>
      </c>
      <c r="C1027" s="119" t="str">
        <f>VLOOKUP(B1027,[1]Sheet1!$A$2:$B$1929,2,FALSE)</f>
        <v>Resection or Ablation Procedures for Intra-uterine Lesions</v>
      </c>
      <c r="D1027" s="71">
        <v>44106</v>
      </c>
      <c r="E1027" s="118">
        <v>32</v>
      </c>
      <c r="F1027" s="40">
        <f t="shared" si="125"/>
        <v>7.2552487189951479E-4</v>
      </c>
      <c r="G1027" s="72">
        <v>32</v>
      </c>
      <c r="H1027" s="40">
        <f t="shared" si="126"/>
        <v>7.2552487189951479E-4</v>
      </c>
      <c r="I1027" s="171">
        <v>273</v>
      </c>
      <c r="J1027" s="73">
        <f t="shared" si="131"/>
        <v>6.1896340633927358E-3</v>
      </c>
      <c r="K1027" s="69">
        <v>40787</v>
      </c>
      <c r="L1027" s="74">
        <f t="shared" si="132"/>
        <v>0.92474946719267215</v>
      </c>
      <c r="M1027" s="72">
        <v>15</v>
      </c>
      <c r="N1027" s="40">
        <f t="shared" si="127"/>
        <v>3.4008978370289757E-4</v>
      </c>
      <c r="O1027" s="72">
        <v>11</v>
      </c>
      <c r="P1027" s="40">
        <f t="shared" si="128"/>
        <v>2.4939917471545822E-4</v>
      </c>
      <c r="Q1027" s="72">
        <v>0</v>
      </c>
      <c r="R1027" s="40">
        <f t="shared" si="129"/>
        <v>0</v>
      </c>
      <c r="S1027" s="72">
        <v>3293</v>
      </c>
      <c r="T1027" s="73">
        <f t="shared" si="130"/>
        <v>7.4661043848909439E-2</v>
      </c>
      <c r="U1027" s="42"/>
      <c r="V1027" s="42"/>
      <c r="W1027" s="42"/>
    </row>
    <row r="1028" spans="2:23" ht="12.75">
      <c r="B1028" s="69" t="s">
        <v>1189</v>
      </c>
      <c r="C1028" s="119" t="str">
        <f>VLOOKUP(B1028,[1]Sheet1!$A$2:$B$1929,2,FALSE)</f>
        <v>Dilation and Evacuation, less than 14 weeks gestation</v>
      </c>
      <c r="D1028" s="71">
        <v>10752</v>
      </c>
      <c r="E1028" s="118">
        <v>4</v>
      </c>
      <c r="F1028" s="40">
        <f t="shared" si="125"/>
        <v>3.720238095238095E-4</v>
      </c>
      <c r="G1028" s="72">
        <v>4</v>
      </c>
      <c r="H1028" s="40">
        <f t="shared" si="126"/>
        <v>3.720238095238095E-4</v>
      </c>
      <c r="I1028" s="171">
        <v>5</v>
      </c>
      <c r="J1028" s="73">
        <f t="shared" si="131"/>
        <v>4.6502976190476188E-4</v>
      </c>
      <c r="K1028" s="69">
        <v>10580</v>
      </c>
      <c r="L1028" s="74">
        <f t="shared" si="132"/>
        <v>0.98400297619047616</v>
      </c>
      <c r="M1028" s="72">
        <v>59</v>
      </c>
      <c r="N1028" s="40">
        <f t="shared" si="127"/>
        <v>5.4873511904761901E-3</v>
      </c>
      <c r="O1028" s="72">
        <v>29</v>
      </c>
      <c r="P1028" s="40">
        <f t="shared" si="128"/>
        <v>2.697172619047619E-3</v>
      </c>
      <c r="Q1028" s="72">
        <v>0</v>
      </c>
      <c r="R1028" s="40">
        <f t="shared" si="129"/>
        <v>0</v>
      </c>
      <c r="S1028" s="72">
        <v>84</v>
      </c>
      <c r="T1028" s="73">
        <f t="shared" si="130"/>
        <v>7.8125E-3</v>
      </c>
      <c r="U1028" s="42"/>
      <c r="V1028" s="42"/>
      <c r="W1028" s="42"/>
    </row>
    <row r="1029" spans="2:23" ht="12.75">
      <c r="B1029" s="69" t="s">
        <v>1190</v>
      </c>
      <c r="C1029" s="119" t="str">
        <f>VLOOKUP(B1029,[1]Sheet1!$A$2:$B$1929,2,FALSE)</f>
        <v>Dilation and Evacuation, 14 to 20 weeks gestation</v>
      </c>
      <c r="D1029" s="71">
        <v>884</v>
      </c>
      <c r="E1029" s="118">
        <v>0</v>
      </c>
      <c r="F1029" s="40">
        <f t="shared" si="125"/>
        <v>0</v>
      </c>
      <c r="G1029" s="72">
        <v>0</v>
      </c>
      <c r="H1029" s="40">
        <f t="shared" si="126"/>
        <v>0</v>
      </c>
      <c r="I1029" s="171">
        <v>2</v>
      </c>
      <c r="J1029" s="73">
        <f t="shared" si="131"/>
        <v>2.2624434389140274E-3</v>
      </c>
      <c r="K1029" s="69">
        <v>873</v>
      </c>
      <c r="L1029" s="74">
        <f t="shared" si="132"/>
        <v>0.98755656108597289</v>
      </c>
      <c r="M1029" s="72">
        <v>7</v>
      </c>
      <c r="N1029" s="40">
        <f t="shared" si="127"/>
        <v>7.9185520361990946E-3</v>
      </c>
      <c r="O1029" s="72">
        <v>4</v>
      </c>
      <c r="P1029" s="40">
        <f t="shared" si="128"/>
        <v>4.5248868778280547E-3</v>
      </c>
      <c r="Q1029" s="72">
        <v>0</v>
      </c>
      <c r="R1029" s="40">
        <f t="shared" si="129"/>
        <v>0</v>
      </c>
      <c r="S1029" s="72">
        <v>0</v>
      </c>
      <c r="T1029" s="73">
        <f t="shared" si="130"/>
        <v>0</v>
      </c>
      <c r="U1029" s="42"/>
      <c r="V1029" s="42"/>
      <c r="W1029" s="42"/>
    </row>
    <row r="1030" spans="2:23" ht="12.75">
      <c r="B1030" s="69" t="s">
        <v>1191</v>
      </c>
      <c r="C1030" s="119" t="str">
        <f>VLOOKUP(B1030,[1]Sheet1!$A$2:$B$1929,2,FALSE)</f>
        <v>Medical Termination of Pregnancy, less than 14 weeks gestation</v>
      </c>
      <c r="D1030" s="71">
        <v>44140</v>
      </c>
      <c r="E1030" s="118">
        <v>3</v>
      </c>
      <c r="F1030" s="40">
        <f t="shared" si="125"/>
        <v>6.7965564114182142E-5</v>
      </c>
      <c r="G1030" s="72">
        <v>3</v>
      </c>
      <c r="H1030" s="40">
        <f t="shared" si="126"/>
        <v>6.7965564114182142E-5</v>
      </c>
      <c r="I1030" s="171">
        <v>17</v>
      </c>
      <c r="J1030" s="73">
        <f t="shared" si="131"/>
        <v>3.8513819664703219E-4</v>
      </c>
      <c r="K1030" s="69">
        <v>43846</v>
      </c>
      <c r="L1030" s="74">
        <f t="shared" si="132"/>
        <v>0.99333937471681011</v>
      </c>
      <c r="M1030" s="72">
        <v>83</v>
      </c>
      <c r="N1030" s="40">
        <f t="shared" si="127"/>
        <v>1.8803806071590395E-3</v>
      </c>
      <c r="O1030" s="72">
        <v>61</v>
      </c>
      <c r="P1030" s="40">
        <f t="shared" si="128"/>
        <v>1.3819664703217038E-3</v>
      </c>
      <c r="Q1030" s="72">
        <v>0</v>
      </c>
      <c r="R1030" s="40">
        <f t="shared" si="129"/>
        <v>0</v>
      </c>
      <c r="S1030" s="72">
        <v>150</v>
      </c>
      <c r="T1030" s="73">
        <f t="shared" si="130"/>
        <v>3.3982782057091075E-3</v>
      </c>
      <c r="U1030" s="42"/>
      <c r="V1030" s="42"/>
      <c r="W1030" s="42"/>
    </row>
    <row r="1031" spans="2:23" ht="12.75">
      <c r="B1031" s="69" t="s">
        <v>1192</v>
      </c>
      <c r="C1031" s="119" t="str">
        <f>VLOOKUP(B1031,[1]Sheet1!$A$2:$B$1929,2,FALSE)</f>
        <v>Medical Termination of Pregnancy, 14 to 20 weeks gestation</v>
      </c>
      <c r="D1031" s="71">
        <v>3037</v>
      </c>
      <c r="E1031" s="118">
        <v>3</v>
      </c>
      <c r="F1031" s="40">
        <f t="shared" si="125"/>
        <v>9.8781692459664152E-4</v>
      </c>
      <c r="G1031" s="72">
        <v>3</v>
      </c>
      <c r="H1031" s="40">
        <f t="shared" si="126"/>
        <v>9.8781692459664152E-4</v>
      </c>
      <c r="I1031" s="171">
        <v>2</v>
      </c>
      <c r="J1031" s="73">
        <f t="shared" si="131"/>
        <v>6.5854461639776091E-4</v>
      </c>
      <c r="K1031" s="69">
        <v>2973</v>
      </c>
      <c r="L1031" s="74">
        <f t="shared" si="132"/>
        <v>0.97892657227527169</v>
      </c>
      <c r="M1031" s="72">
        <v>29</v>
      </c>
      <c r="N1031" s="40">
        <f t="shared" si="127"/>
        <v>9.5488969377675332E-3</v>
      </c>
      <c r="O1031" s="72">
        <v>19</v>
      </c>
      <c r="P1031" s="40">
        <f t="shared" si="128"/>
        <v>6.2561738557787294E-3</v>
      </c>
      <c r="Q1031" s="72">
        <v>0</v>
      </c>
      <c r="R1031" s="40">
        <f t="shared" si="129"/>
        <v>0</v>
      </c>
      <c r="S1031" s="72">
        <v>16</v>
      </c>
      <c r="T1031" s="73">
        <f t="shared" si="130"/>
        <v>5.2683569311820872E-3</v>
      </c>
      <c r="U1031" s="42"/>
      <c r="V1031" s="42"/>
      <c r="W1031" s="42"/>
    </row>
    <row r="1032" spans="2:23" ht="12.75">
      <c r="B1032" s="69" t="s">
        <v>1193</v>
      </c>
      <c r="C1032" s="119" t="str">
        <f>VLOOKUP(B1032,[1]Sheet1!$A$2:$B$1929,2,FALSE)</f>
        <v>Vacuum Aspiration with Cannula, less than 14 weeks gestation</v>
      </c>
      <c r="D1032" s="71">
        <v>45899</v>
      </c>
      <c r="E1032" s="118">
        <v>14</v>
      </c>
      <c r="F1032" s="40">
        <f t="shared" si="125"/>
        <v>3.0501753850846426E-4</v>
      </c>
      <c r="G1032" s="72">
        <v>10</v>
      </c>
      <c r="H1032" s="40">
        <f t="shared" si="126"/>
        <v>2.1786967036318874E-4</v>
      </c>
      <c r="I1032" s="171">
        <v>23</v>
      </c>
      <c r="J1032" s="73">
        <f t="shared" si="131"/>
        <v>5.0110024183533408E-4</v>
      </c>
      <c r="K1032" s="69">
        <v>44589</v>
      </c>
      <c r="L1032" s="74">
        <f t="shared" si="132"/>
        <v>0.97145907318242231</v>
      </c>
      <c r="M1032" s="72">
        <v>73</v>
      </c>
      <c r="N1032" s="40">
        <f t="shared" si="127"/>
        <v>1.5904485936512778E-3</v>
      </c>
      <c r="O1032" s="72">
        <v>50</v>
      </c>
      <c r="P1032" s="40">
        <f t="shared" si="128"/>
        <v>1.0893483518159437E-3</v>
      </c>
      <c r="Q1032" s="72">
        <v>0</v>
      </c>
      <c r="R1032" s="40">
        <f t="shared" si="129"/>
        <v>0</v>
      </c>
      <c r="S1032" s="72">
        <v>1187</v>
      </c>
      <c r="T1032" s="73">
        <f t="shared" si="130"/>
        <v>2.5861129872110502E-2</v>
      </c>
      <c r="U1032" s="42"/>
      <c r="V1032" s="42"/>
      <c r="W1032" s="42"/>
    </row>
    <row r="1033" spans="2:23" ht="12.75">
      <c r="B1033" s="69" t="s">
        <v>1194</v>
      </c>
      <c r="C1033" s="119" t="str">
        <f>VLOOKUP(B1033,[1]Sheet1!$A$2:$B$1929,2,FALSE)</f>
        <v>Vacuum Aspiration with Cannula, 14 to 20 weeks gestation</v>
      </c>
      <c r="D1033" s="71">
        <v>1315</v>
      </c>
      <c r="E1033" s="118">
        <v>0</v>
      </c>
      <c r="F1033" s="40">
        <f t="shared" si="125"/>
        <v>0</v>
      </c>
      <c r="G1033" s="72">
        <v>0</v>
      </c>
      <c r="H1033" s="40">
        <f t="shared" si="126"/>
        <v>0</v>
      </c>
      <c r="I1033" s="171">
        <v>3</v>
      </c>
      <c r="J1033" s="73">
        <f t="shared" si="131"/>
        <v>2.2813688212927757E-3</v>
      </c>
      <c r="K1033" s="69">
        <v>1294</v>
      </c>
      <c r="L1033" s="74">
        <f t="shared" si="132"/>
        <v>0.98403041825095061</v>
      </c>
      <c r="M1033" s="72">
        <v>9</v>
      </c>
      <c r="N1033" s="40">
        <f t="shared" si="127"/>
        <v>6.8441064638783272E-3</v>
      </c>
      <c r="O1033" s="72">
        <v>5</v>
      </c>
      <c r="P1033" s="40">
        <f t="shared" si="128"/>
        <v>3.8022813688212928E-3</v>
      </c>
      <c r="Q1033" s="72">
        <v>0</v>
      </c>
      <c r="R1033" s="40">
        <f t="shared" si="129"/>
        <v>0</v>
      </c>
      <c r="S1033" s="72">
        <v>7</v>
      </c>
      <c r="T1033" s="73">
        <f t="shared" si="130"/>
        <v>5.3231939163498098E-3</v>
      </c>
      <c r="U1033" s="42"/>
      <c r="V1033" s="42"/>
      <c r="W1033" s="42"/>
    </row>
    <row r="1034" spans="2:23" ht="12.75">
      <c r="B1034" s="69" t="s">
        <v>1195</v>
      </c>
      <c r="C1034" s="119" t="str">
        <f>VLOOKUP(B1034,[1]Sheet1!$A$2:$B$1929,2,FALSE)</f>
        <v>Medical or Surgical Termination of Pregnancy, over 20 weeks gestation</v>
      </c>
      <c r="D1034" s="71">
        <v>1506</v>
      </c>
      <c r="E1034" s="118">
        <v>0</v>
      </c>
      <c r="F1034" s="40">
        <f t="shared" si="125"/>
        <v>0</v>
      </c>
      <c r="G1034" s="72">
        <v>0</v>
      </c>
      <c r="H1034" s="40">
        <f t="shared" si="126"/>
        <v>0</v>
      </c>
      <c r="I1034" s="171">
        <v>1</v>
      </c>
      <c r="J1034" s="73">
        <f t="shared" si="131"/>
        <v>6.6401062416998667E-4</v>
      </c>
      <c r="K1034" s="69">
        <v>1430</v>
      </c>
      <c r="L1034" s="74">
        <f t="shared" si="132"/>
        <v>0.94953519256308105</v>
      </c>
      <c r="M1034" s="72">
        <v>38</v>
      </c>
      <c r="N1034" s="40">
        <f t="shared" si="127"/>
        <v>2.5232403718459494E-2</v>
      </c>
      <c r="O1034" s="72">
        <v>32</v>
      </c>
      <c r="P1034" s="40">
        <f t="shared" si="128"/>
        <v>2.1248339973439574E-2</v>
      </c>
      <c r="Q1034" s="72">
        <v>0</v>
      </c>
      <c r="R1034" s="40">
        <f t="shared" si="129"/>
        <v>0</v>
      </c>
      <c r="S1034" s="72">
        <v>6</v>
      </c>
      <c r="T1034" s="73">
        <f t="shared" si="130"/>
        <v>3.9840637450199202E-3</v>
      </c>
      <c r="U1034" s="42"/>
      <c r="V1034" s="42"/>
      <c r="W1034" s="42"/>
    </row>
    <row r="1035" spans="2:23" ht="12.75">
      <c r="B1035" s="69" t="s">
        <v>1196</v>
      </c>
      <c r="C1035" s="119" t="str">
        <f>VLOOKUP(B1035,[1]Sheet1!$A$2:$B$1929,2,FALSE)</f>
        <v>Diagnostic Hysteroscopy</v>
      </c>
      <c r="D1035" s="71">
        <v>45320</v>
      </c>
      <c r="E1035" s="118">
        <v>11</v>
      </c>
      <c r="F1035" s="40">
        <f t="shared" ref="F1035:F1098" si="133">E1035/$D1035</f>
        <v>2.4271844660194174E-4</v>
      </c>
      <c r="G1035" s="72">
        <v>11</v>
      </c>
      <c r="H1035" s="40">
        <f t="shared" ref="H1035:H1098" si="134">G1035/$D1035</f>
        <v>2.4271844660194174E-4</v>
      </c>
      <c r="I1035" s="171">
        <v>129</v>
      </c>
      <c r="J1035" s="73">
        <f t="shared" si="131"/>
        <v>2.8464254192409532E-3</v>
      </c>
      <c r="K1035" s="69">
        <v>42162</v>
      </c>
      <c r="L1035" s="74">
        <f t="shared" si="132"/>
        <v>0.93031774051191529</v>
      </c>
      <c r="M1035" s="72">
        <v>22</v>
      </c>
      <c r="N1035" s="40">
        <f t="shared" ref="N1035:N1098" si="135">M1035/$D1035</f>
        <v>4.8543689320388347E-4</v>
      </c>
      <c r="O1035" s="72">
        <v>10</v>
      </c>
      <c r="P1035" s="40">
        <f t="shared" ref="P1035:P1098" si="136">O1035/$D1035</f>
        <v>2.2065313327449251E-4</v>
      </c>
      <c r="Q1035" s="72">
        <v>0</v>
      </c>
      <c r="R1035" s="40">
        <f t="shared" ref="R1035:R1098" si="137">Q1035/$D1035</f>
        <v>0</v>
      </c>
      <c r="S1035" s="72">
        <v>3126</v>
      </c>
      <c r="T1035" s="73">
        <f t="shared" ref="T1035:T1098" si="138">S1035/$D1035</f>
        <v>6.8976169461606354E-2</v>
      </c>
      <c r="U1035" s="42"/>
      <c r="V1035" s="42"/>
      <c r="W1035" s="42"/>
    </row>
    <row r="1036" spans="2:23" ht="12.75">
      <c r="B1036" s="69" t="s">
        <v>1197</v>
      </c>
      <c r="C1036" s="119" t="str">
        <f>VLOOKUP(B1036,[1]Sheet1!$A$2:$B$1929,2,FALSE)</f>
        <v>Minor Lower Genital Tract Procedures Category 1</v>
      </c>
      <c r="D1036" s="71">
        <v>14010</v>
      </c>
      <c r="E1036" s="118">
        <v>220</v>
      </c>
      <c r="F1036" s="40">
        <f t="shared" si="133"/>
        <v>1.5703069236259814E-2</v>
      </c>
      <c r="G1036" s="72">
        <v>212</v>
      </c>
      <c r="H1036" s="40">
        <f t="shared" si="134"/>
        <v>1.5132048536759457E-2</v>
      </c>
      <c r="I1036" s="171">
        <v>421</v>
      </c>
      <c r="J1036" s="73">
        <f t="shared" ref="J1036:J1099" si="139">I1036/$D1036</f>
        <v>3.0049964311206281E-2</v>
      </c>
      <c r="K1036" s="69">
        <v>12759</v>
      </c>
      <c r="L1036" s="74">
        <f t="shared" si="132"/>
        <v>0.91070663811563168</v>
      </c>
      <c r="M1036" s="72">
        <v>64</v>
      </c>
      <c r="N1036" s="40">
        <f t="shared" si="135"/>
        <v>4.5681655960028555E-3</v>
      </c>
      <c r="O1036" s="72">
        <v>31</v>
      </c>
      <c r="P1036" s="40">
        <f t="shared" si="136"/>
        <v>2.2127052105638829E-3</v>
      </c>
      <c r="Q1036" s="72">
        <v>1</v>
      </c>
      <c r="R1036" s="40">
        <f t="shared" si="137"/>
        <v>7.1377587437544617E-5</v>
      </c>
      <c r="S1036" s="72">
        <v>1155</v>
      </c>
      <c r="T1036" s="73">
        <f t="shared" si="138"/>
        <v>8.2441113490364024E-2</v>
      </c>
      <c r="U1036" s="42"/>
      <c r="V1036" s="42"/>
      <c r="W1036" s="42"/>
    </row>
    <row r="1037" spans="2:23" ht="12.75">
      <c r="B1037" s="69" t="s">
        <v>1198</v>
      </c>
      <c r="C1037" s="119" t="str">
        <f>VLOOKUP(B1037,[1]Sheet1!$A$2:$B$1929,2,FALSE)</f>
        <v>Minor Lower Genital Tract Procedures Category 2</v>
      </c>
      <c r="D1037" s="71">
        <v>58835</v>
      </c>
      <c r="E1037" s="118">
        <v>1424</v>
      </c>
      <c r="F1037" s="40">
        <f t="shared" si="133"/>
        <v>2.4203280360329735E-2</v>
      </c>
      <c r="G1037" s="72">
        <v>1368</v>
      </c>
      <c r="H1037" s="40">
        <f t="shared" si="134"/>
        <v>2.3251465964136995E-2</v>
      </c>
      <c r="I1037" s="171">
        <v>1742</v>
      </c>
      <c r="J1037" s="73">
        <f t="shared" si="139"/>
        <v>2.960822639585281E-2</v>
      </c>
      <c r="K1037" s="69">
        <v>55427</v>
      </c>
      <c r="L1037" s="74">
        <f t="shared" si="132"/>
        <v>0.94207529531741308</v>
      </c>
      <c r="M1037" s="72">
        <v>1136</v>
      </c>
      <c r="N1037" s="40">
        <f t="shared" si="135"/>
        <v>1.9308234894195631E-2</v>
      </c>
      <c r="O1037" s="72">
        <v>185</v>
      </c>
      <c r="P1037" s="40">
        <f t="shared" si="136"/>
        <v>3.1443868445653099E-3</v>
      </c>
      <c r="Q1037" s="72">
        <v>0</v>
      </c>
      <c r="R1037" s="40">
        <f t="shared" si="137"/>
        <v>0</v>
      </c>
      <c r="S1037" s="72">
        <v>2087</v>
      </c>
      <c r="T1037" s="73">
        <f t="shared" si="138"/>
        <v>3.5472082943825957E-2</v>
      </c>
      <c r="U1037" s="42"/>
      <c r="V1037" s="42"/>
      <c r="W1037" s="42"/>
    </row>
    <row r="1038" spans="2:23" ht="12.75">
      <c r="B1038" s="69" t="s">
        <v>1199</v>
      </c>
      <c r="C1038" s="119" t="str">
        <f>VLOOKUP(B1038,[1]Sheet1!$A$2:$B$1929,2,FALSE)</f>
        <v>Minor Upper Genital Tract Procedures Category 1</v>
      </c>
      <c r="D1038" s="71">
        <v>7866</v>
      </c>
      <c r="E1038" s="118">
        <v>2</v>
      </c>
      <c r="F1038" s="40">
        <f t="shared" si="133"/>
        <v>2.5425883549453341E-4</v>
      </c>
      <c r="G1038" s="72">
        <v>2</v>
      </c>
      <c r="H1038" s="40">
        <f t="shared" si="134"/>
        <v>2.5425883549453341E-4</v>
      </c>
      <c r="I1038" s="171">
        <v>24</v>
      </c>
      <c r="J1038" s="73">
        <f t="shared" si="139"/>
        <v>3.0511060259344014E-3</v>
      </c>
      <c r="K1038" s="69">
        <v>7341</v>
      </c>
      <c r="L1038" s="74">
        <f t="shared" si="132"/>
        <v>0.93325705568268502</v>
      </c>
      <c r="M1038" s="72">
        <v>8</v>
      </c>
      <c r="N1038" s="40">
        <f t="shared" si="135"/>
        <v>1.0170353419781336E-3</v>
      </c>
      <c r="O1038" s="72">
        <v>11</v>
      </c>
      <c r="P1038" s="40">
        <f t="shared" si="136"/>
        <v>1.3984235952199339E-3</v>
      </c>
      <c r="Q1038" s="72">
        <v>0</v>
      </c>
      <c r="R1038" s="40">
        <f t="shared" si="137"/>
        <v>0</v>
      </c>
      <c r="S1038" s="72">
        <v>506</v>
      </c>
      <c r="T1038" s="73">
        <f t="shared" si="138"/>
        <v>6.4327485380116955E-2</v>
      </c>
      <c r="U1038" s="42"/>
      <c r="V1038" s="42"/>
      <c r="W1038" s="42"/>
    </row>
    <row r="1039" spans="2:23" ht="12.75">
      <c r="B1039" s="69" t="s">
        <v>1200</v>
      </c>
      <c r="C1039" s="119" t="str">
        <f>VLOOKUP(B1039,[1]Sheet1!$A$2:$B$1929,2,FALSE)</f>
        <v>Minor Upper Genital Tract Procedures Category 2</v>
      </c>
      <c r="D1039" s="71">
        <v>18022</v>
      </c>
      <c r="E1039" s="118">
        <v>10</v>
      </c>
      <c r="F1039" s="40">
        <f t="shared" si="133"/>
        <v>5.5487737210076573E-4</v>
      </c>
      <c r="G1039" s="72">
        <v>10</v>
      </c>
      <c r="H1039" s="40">
        <f t="shared" si="134"/>
        <v>5.5487737210076573E-4</v>
      </c>
      <c r="I1039" s="171">
        <v>50</v>
      </c>
      <c r="J1039" s="73">
        <f t="shared" si="139"/>
        <v>2.7743868605038286E-3</v>
      </c>
      <c r="K1039" s="69">
        <v>16643</v>
      </c>
      <c r="L1039" s="74">
        <f t="shared" ref="L1039:L1102" si="140">K1039/$D1039</f>
        <v>0.92348241038730439</v>
      </c>
      <c r="M1039" s="72">
        <v>18</v>
      </c>
      <c r="N1039" s="40">
        <f t="shared" si="135"/>
        <v>9.9877926978137821E-4</v>
      </c>
      <c r="O1039" s="72">
        <v>18</v>
      </c>
      <c r="P1039" s="40">
        <f t="shared" si="136"/>
        <v>9.9877926978137821E-4</v>
      </c>
      <c r="Q1039" s="72">
        <v>2</v>
      </c>
      <c r="R1039" s="40">
        <f t="shared" si="137"/>
        <v>1.1097547442015315E-4</v>
      </c>
      <c r="S1039" s="72">
        <v>1341</v>
      </c>
      <c r="T1039" s="73">
        <f t="shared" si="138"/>
        <v>7.4409055598712678E-2</v>
      </c>
      <c r="U1039" s="42"/>
      <c r="V1039" s="42"/>
      <c r="W1039" s="42"/>
    </row>
    <row r="1040" spans="2:23" ht="12.75">
      <c r="B1040" s="69" t="s">
        <v>1201</v>
      </c>
      <c r="C1040" s="119" t="str">
        <f>VLOOKUP(B1040,[1]Sheet1!$A$2:$B$1929,2,FALSE)</f>
        <v>Complex Open or Laparoscopic, Upper or Lower Genital Tract Procedures for Malignancy</v>
      </c>
      <c r="D1040" s="71">
        <v>5575</v>
      </c>
      <c r="E1040" s="118">
        <v>79</v>
      </c>
      <c r="F1040" s="40">
        <f t="shared" si="133"/>
        <v>1.4170403587443946E-2</v>
      </c>
      <c r="G1040" s="72">
        <v>78</v>
      </c>
      <c r="H1040" s="40">
        <f t="shared" si="134"/>
        <v>1.399103139013453E-2</v>
      </c>
      <c r="I1040" s="171">
        <v>397</v>
      </c>
      <c r="J1040" s="73">
        <f t="shared" si="139"/>
        <v>7.1210762331838567E-2</v>
      </c>
      <c r="K1040" s="69">
        <v>5354</v>
      </c>
      <c r="L1040" s="74">
        <f t="shared" si="140"/>
        <v>0.96035874439461888</v>
      </c>
      <c r="M1040" s="72">
        <v>197</v>
      </c>
      <c r="N1040" s="40">
        <f t="shared" si="135"/>
        <v>3.533632286995516E-2</v>
      </c>
      <c r="O1040" s="72">
        <v>17</v>
      </c>
      <c r="P1040" s="40">
        <f t="shared" si="136"/>
        <v>3.0493273542600897E-3</v>
      </c>
      <c r="Q1040" s="72">
        <v>1</v>
      </c>
      <c r="R1040" s="40">
        <f t="shared" si="137"/>
        <v>1.7937219730941703E-4</v>
      </c>
      <c r="S1040" s="72">
        <v>6</v>
      </c>
      <c r="T1040" s="73">
        <f t="shared" si="138"/>
        <v>1.0762331838565023E-3</v>
      </c>
      <c r="U1040" s="42"/>
      <c r="V1040" s="42"/>
      <c r="W1040" s="42"/>
    </row>
    <row r="1041" spans="2:23" ht="12.75">
      <c r="B1041" s="69" t="s">
        <v>1202</v>
      </c>
      <c r="C1041" s="119" t="str">
        <f>VLOOKUP(B1041,[1]Sheet1!$A$2:$B$1929,2,FALSE)</f>
        <v>Minor Upper or Lower Genital Tract Procedures for Malignancy</v>
      </c>
      <c r="D1041" s="71">
        <v>3194</v>
      </c>
      <c r="E1041" s="118">
        <v>845</v>
      </c>
      <c r="F1041" s="40">
        <f t="shared" si="133"/>
        <v>0.26455854727614275</v>
      </c>
      <c r="G1041" s="72">
        <v>742</v>
      </c>
      <c r="H1041" s="40">
        <f t="shared" si="134"/>
        <v>0.23231058234189106</v>
      </c>
      <c r="I1041" s="171">
        <v>11</v>
      </c>
      <c r="J1041" s="73">
        <f t="shared" si="139"/>
        <v>3.4439574201628053E-3</v>
      </c>
      <c r="K1041" s="69">
        <v>3109</v>
      </c>
      <c r="L1041" s="74">
        <f t="shared" si="140"/>
        <v>0.97338760175328742</v>
      </c>
      <c r="M1041" s="72">
        <v>39</v>
      </c>
      <c r="N1041" s="40">
        <f t="shared" si="135"/>
        <v>1.2210394489668128E-2</v>
      </c>
      <c r="O1041" s="72">
        <v>3</v>
      </c>
      <c r="P1041" s="40">
        <f t="shared" si="136"/>
        <v>9.3926111458985599E-4</v>
      </c>
      <c r="Q1041" s="72">
        <v>0</v>
      </c>
      <c r="R1041" s="40">
        <f t="shared" si="137"/>
        <v>0</v>
      </c>
      <c r="S1041" s="72">
        <v>43</v>
      </c>
      <c r="T1041" s="73">
        <f t="shared" si="138"/>
        <v>1.3462742642454603E-2</v>
      </c>
      <c r="U1041" s="42"/>
      <c r="V1041" s="42"/>
      <c r="W1041" s="42"/>
    </row>
    <row r="1042" spans="2:23" ht="12.75">
      <c r="B1042" s="69" t="s">
        <v>1203</v>
      </c>
      <c r="C1042" s="119" t="str">
        <f>VLOOKUP(B1042,[1]Sheet1!$A$2:$B$1929,2,FALSE)</f>
        <v>Complex Laparoscopic or Endoscopic, Upper Genital Tract Procedures</v>
      </c>
      <c r="D1042" s="71">
        <v>1065</v>
      </c>
      <c r="E1042" s="118">
        <v>74</v>
      </c>
      <c r="F1042" s="40">
        <f t="shared" si="133"/>
        <v>6.9483568075117366E-2</v>
      </c>
      <c r="G1042" s="72">
        <v>59</v>
      </c>
      <c r="H1042" s="40">
        <f t="shared" si="134"/>
        <v>5.539906103286385E-2</v>
      </c>
      <c r="I1042" s="171">
        <v>606</v>
      </c>
      <c r="J1042" s="73">
        <f t="shared" si="139"/>
        <v>0.56901408450704227</v>
      </c>
      <c r="K1042" s="69">
        <v>992</v>
      </c>
      <c r="L1042" s="74">
        <f t="shared" si="140"/>
        <v>0.93145539906103292</v>
      </c>
      <c r="M1042" s="72">
        <v>16</v>
      </c>
      <c r="N1042" s="40">
        <f t="shared" si="135"/>
        <v>1.5023474178403756E-2</v>
      </c>
      <c r="O1042" s="72">
        <v>1</v>
      </c>
      <c r="P1042" s="40">
        <f t="shared" si="136"/>
        <v>9.3896713615023472E-4</v>
      </c>
      <c r="Q1042" s="72">
        <v>0</v>
      </c>
      <c r="R1042" s="40">
        <f t="shared" si="137"/>
        <v>0</v>
      </c>
      <c r="S1042" s="72">
        <v>56</v>
      </c>
      <c r="T1042" s="73">
        <f t="shared" si="138"/>
        <v>5.2582159624413143E-2</v>
      </c>
      <c r="U1042" s="42"/>
      <c r="V1042" s="42"/>
      <c r="W1042" s="42"/>
    </row>
    <row r="1043" spans="2:23" ht="12.75">
      <c r="B1043" s="69" t="s">
        <v>1204</v>
      </c>
      <c r="C1043" s="119" t="str">
        <f>VLOOKUP(B1043,[1]Sheet1!$A$2:$B$1929,2,FALSE)</f>
        <v>Major Female Pelvic Peritoneum Adhesion Procedures</v>
      </c>
      <c r="D1043" s="71">
        <v>2284</v>
      </c>
      <c r="E1043" s="118">
        <v>119</v>
      </c>
      <c r="F1043" s="40">
        <f t="shared" si="133"/>
        <v>5.2101576182136601E-2</v>
      </c>
      <c r="G1043" s="72">
        <v>61</v>
      </c>
      <c r="H1043" s="40">
        <f t="shared" si="134"/>
        <v>2.6707530647985988E-2</v>
      </c>
      <c r="I1043" s="171">
        <v>678</v>
      </c>
      <c r="J1043" s="73">
        <f t="shared" si="139"/>
        <v>0.29684763572679512</v>
      </c>
      <c r="K1043" s="69">
        <v>2109</v>
      </c>
      <c r="L1043" s="74">
        <f t="shared" si="140"/>
        <v>0.92338003502626975</v>
      </c>
      <c r="M1043" s="72">
        <v>17</v>
      </c>
      <c r="N1043" s="40">
        <f t="shared" si="135"/>
        <v>7.4430823117338004E-3</v>
      </c>
      <c r="O1043" s="72">
        <v>10</v>
      </c>
      <c r="P1043" s="40">
        <f t="shared" si="136"/>
        <v>4.3782837127845885E-3</v>
      </c>
      <c r="Q1043" s="72">
        <v>1</v>
      </c>
      <c r="R1043" s="40">
        <f t="shared" si="137"/>
        <v>4.3782837127845885E-4</v>
      </c>
      <c r="S1043" s="72">
        <v>147</v>
      </c>
      <c r="T1043" s="73">
        <f t="shared" si="138"/>
        <v>6.4360770577933449E-2</v>
      </c>
      <c r="U1043" s="42"/>
      <c r="V1043" s="42"/>
      <c r="W1043" s="42"/>
    </row>
    <row r="1044" spans="2:23" ht="12.75">
      <c r="B1044" s="69" t="s">
        <v>1205</v>
      </c>
      <c r="C1044" s="119" t="str">
        <f>VLOOKUP(B1044,[1]Sheet1!$A$2:$B$1929,2,FALSE)</f>
        <v>Intermediate Female Pelvic Peritoneum Adhesion Procedures</v>
      </c>
      <c r="D1044" s="71">
        <v>8176</v>
      </c>
      <c r="E1044" s="118">
        <v>382</v>
      </c>
      <c r="F1044" s="40">
        <f t="shared" si="133"/>
        <v>4.6722113502935418E-2</v>
      </c>
      <c r="G1044" s="72">
        <v>272</v>
      </c>
      <c r="H1044" s="40">
        <f t="shared" si="134"/>
        <v>3.3268101761252444E-2</v>
      </c>
      <c r="I1044" s="171">
        <v>3035</v>
      </c>
      <c r="J1044" s="73">
        <f t="shared" si="139"/>
        <v>0.37120841487279843</v>
      </c>
      <c r="K1044" s="69">
        <v>7227</v>
      </c>
      <c r="L1044" s="74">
        <f t="shared" si="140"/>
        <v>0.8839285714285714</v>
      </c>
      <c r="M1044" s="72">
        <v>9</v>
      </c>
      <c r="N1044" s="40">
        <f t="shared" si="135"/>
        <v>1.1007827788649706E-3</v>
      </c>
      <c r="O1044" s="72">
        <v>13</v>
      </c>
      <c r="P1044" s="40">
        <f t="shared" si="136"/>
        <v>1.5900195694716242E-3</v>
      </c>
      <c r="Q1044" s="72">
        <v>0</v>
      </c>
      <c r="R1044" s="40">
        <f t="shared" si="137"/>
        <v>0</v>
      </c>
      <c r="S1044" s="72">
        <v>927</v>
      </c>
      <c r="T1044" s="73">
        <f t="shared" si="138"/>
        <v>0.11338062622309197</v>
      </c>
      <c r="U1044" s="42"/>
      <c r="V1044" s="42"/>
      <c r="W1044" s="42"/>
    </row>
    <row r="1045" spans="2:23" ht="12.75">
      <c r="B1045" s="69" t="s">
        <v>1206</v>
      </c>
      <c r="C1045" s="119" t="str">
        <f>VLOOKUP(B1045,[1]Sheet1!$A$2:$B$1929,2,FALSE)</f>
        <v>Lower Genital Tract Disorders with CC</v>
      </c>
      <c r="D1045" s="71">
        <v>1138</v>
      </c>
      <c r="E1045" s="118">
        <v>1</v>
      </c>
      <c r="F1045" s="40">
        <f t="shared" si="133"/>
        <v>8.7873462214411243E-4</v>
      </c>
      <c r="G1045" s="72">
        <v>1</v>
      </c>
      <c r="H1045" s="40">
        <f t="shared" si="134"/>
        <v>8.7873462214411243E-4</v>
      </c>
      <c r="I1045" s="171">
        <v>10</v>
      </c>
      <c r="J1045" s="73">
        <f t="shared" si="139"/>
        <v>8.7873462214411256E-3</v>
      </c>
      <c r="K1045" s="69">
        <v>1066</v>
      </c>
      <c r="L1045" s="74">
        <f t="shared" si="140"/>
        <v>0.93673110720562391</v>
      </c>
      <c r="M1045" s="72">
        <v>54</v>
      </c>
      <c r="N1045" s="40">
        <f t="shared" si="135"/>
        <v>4.7451669595782071E-2</v>
      </c>
      <c r="O1045" s="72">
        <v>10</v>
      </c>
      <c r="P1045" s="40">
        <f t="shared" si="136"/>
        <v>8.7873462214411256E-3</v>
      </c>
      <c r="Q1045" s="72">
        <v>2</v>
      </c>
      <c r="R1045" s="40">
        <f t="shared" si="137"/>
        <v>1.7574692442882249E-3</v>
      </c>
      <c r="S1045" s="72">
        <v>6</v>
      </c>
      <c r="T1045" s="73">
        <f t="shared" si="138"/>
        <v>5.272407732864675E-3</v>
      </c>
      <c r="U1045" s="42"/>
      <c r="V1045" s="42"/>
      <c r="W1045" s="42"/>
    </row>
    <row r="1046" spans="2:23" ht="12.75">
      <c r="B1046" s="69" t="s">
        <v>1207</v>
      </c>
      <c r="C1046" s="119" t="str">
        <f>VLOOKUP(B1046,[1]Sheet1!$A$2:$B$1929,2,FALSE)</f>
        <v>Lower Genital Tract Disorders without CC</v>
      </c>
      <c r="D1046" s="71">
        <v>5740</v>
      </c>
      <c r="E1046" s="118">
        <v>8</v>
      </c>
      <c r="F1046" s="40">
        <f t="shared" si="133"/>
        <v>1.3937282229965157E-3</v>
      </c>
      <c r="G1046" s="72">
        <v>1</v>
      </c>
      <c r="H1046" s="40">
        <f t="shared" si="134"/>
        <v>1.7421602787456446E-4</v>
      </c>
      <c r="I1046" s="171">
        <v>53</v>
      </c>
      <c r="J1046" s="73">
        <f t="shared" si="139"/>
        <v>9.2334494773519162E-3</v>
      </c>
      <c r="K1046" s="69">
        <v>5571</v>
      </c>
      <c r="L1046" s="74">
        <f t="shared" si="140"/>
        <v>0.97055749128919866</v>
      </c>
      <c r="M1046" s="72">
        <v>117</v>
      </c>
      <c r="N1046" s="40">
        <f t="shared" si="135"/>
        <v>2.0383275261324042E-2</v>
      </c>
      <c r="O1046" s="72">
        <v>9</v>
      </c>
      <c r="P1046" s="40">
        <f t="shared" si="136"/>
        <v>1.5679442508710801E-3</v>
      </c>
      <c r="Q1046" s="72">
        <v>4</v>
      </c>
      <c r="R1046" s="40">
        <f t="shared" si="137"/>
        <v>6.9686411149825784E-4</v>
      </c>
      <c r="S1046" s="72">
        <v>39</v>
      </c>
      <c r="T1046" s="73">
        <f t="shared" si="138"/>
        <v>6.7944250871080141E-3</v>
      </c>
      <c r="U1046" s="42"/>
      <c r="V1046" s="42"/>
      <c r="W1046" s="42"/>
    </row>
    <row r="1047" spans="2:23" ht="12.75">
      <c r="B1047" s="69" t="s">
        <v>1208</v>
      </c>
      <c r="C1047" s="119" t="str">
        <f>VLOOKUP(B1047,[1]Sheet1!$A$2:$B$1929,2,FALSE)</f>
        <v>Genital Prolapse or Incontinence</v>
      </c>
      <c r="D1047" s="71">
        <v>962</v>
      </c>
      <c r="E1047" s="118">
        <v>0</v>
      </c>
      <c r="F1047" s="40">
        <f t="shared" si="133"/>
        <v>0</v>
      </c>
      <c r="G1047" s="72">
        <v>0</v>
      </c>
      <c r="H1047" s="40">
        <f t="shared" si="134"/>
        <v>0</v>
      </c>
      <c r="I1047" s="171">
        <v>15</v>
      </c>
      <c r="J1047" s="73">
        <f t="shared" si="139"/>
        <v>1.5592515592515593E-2</v>
      </c>
      <c r="K1047" s="69">
        <v>889</v>
      </c>
      <c r="L1047" s="74">
        <f t="shared" si="140"/>
        <v>0.92411642411642414</v>
      </c>
      <c r="M1047" s="72">
        <v>50</v>
      </c>
      <c r="N1047" s="40">
        <f t="shared" si="135"/>
        <v>5.1975051975051978E-2</v>
      </c>
      <c r="O1047" s="72">
        <v>11</v>
      </c>
      <c r="P1047" s="40">
        <f t="shared" si="136"/>
        <v>1.1434511434511435E-2</v>
      </c>
      <c r="Q1047" s="72">
        <v>2</v>
      </c>
      <c r="R1047" s="40">
        <f t="shared" si="137"/>
        <v>2.0790020790020791E-3</v>
      </c>
      <c r="S1047" s="72">
        <v>10</v>
      </c>
      <c r="T1047" s="73">
        <f t="shared" si="138"/>
        <v>1.0395010395010396E-2</v>
      </c>
      <c r="U1047" s="42"/>
      <c r="V1047" s="42"/>
      <c r="W1047" s="42"/>
    </row>
    <row r="1048" spans="2:23" ht="12.75">
      <c r="B1048" s="69" t="s">
        <v>1209</v>
      </c>
      <c r="C1048" s="119" t="str">
        <f>VLOOKUP(B1048,[1]Sheet1!$A$2:$B$1929,2,FALSE)</f>
        <v>Uterus Disorders (including Fibroids), Menstrual Disorders or Endometriosis, with CC</v>
      </c>
      <c r="D1048" s="71">
        <v>4460</v>
      </c>
      <c r="E1048" s="118">
        <v>13</v>
      </c>
      <c r="F1048" s="40">
        <f t="shared" si="133"/>
        <v>2.9147982062780269E-3</v>
      </c>
      <c r="G1048" s="72">
        <v>12</v>
      </c>
      <c r="H1048" s="40">
        <f t="shared" si="134"/>
        <v>2.6905829596412557E-3</v>
      </c>
      <c r="I1048" s="171">
        <v>23</v>
      </c>
      <c r="J1048" s="73">
        <f t="shared" si="139"/>
        <v>5.1569506726457399E-3</v>
      </c>
      <c r="K1048" s="69">
        <v>4282</v>
      </c>
      <c r="L1048" s="74">
        <f t="shared" si="140"/>
        <v>0.96008968609865475</v>
      </c>
      <c r="M1048" s="72">
        <v>149</v>
      </c>
      <c r="N1048" s="40">
        <f t="shared" si="135"/>
        <v>3.3408071748878922E-2</v>
      </c>
      <c r="O1048" s="72">
        <v>3</v>
      </c>
      <c r="P1048" s="40">
        <f t="shared" si="136"/>
        <v>6.7264573991031393E-4</v>
      </c>
      <c r="Q1048" s="72">
        <v>3</v>
      </c>
      <c r="R1048" s="40">
        <f t="shared" si="137"/>
        <v>6.7264573991031393E-4</v>
      </c>
      <c r="S1048" s="72">
        <v>23</v>
      </c>
      <c r="T1048" s="73">
        <f t="shared" si="138"/>
        <v>5.1569506726457399E-3</v>
      </c>
      <c r="U1048" s="42"/>
      <c r="V1048" s="42"/>
      <c r="W1048" s="42"/>
    </row>
    <row r="1049" spans="2:23" ht="12.75">
      <c r="B1049" s="69" t="s">
        <v>1210</v>
      </c>
      <c r="C1049" s="119" t="str">
        <f>VLOOKUP(B1049,[1]Sheet1!$A$2:$B$1929,2,FALSE)</f>
        <v>Uterus Disorders (including Fibroids), Menstrual Disorders or Endometriosis, without CC</v>
      </c>
      <c r="D1049" s="71">
        <v>18562</v>
      </c>
      <c r="E1049" s="118">
        <v>21</v>
      </c>
      <c r="F1049" s="40">
        <f t="shared" si="133"/>
        <v>1.1313436052149553E-3</v>
      </c>
      <c r="G1049" s="72">
        <v>20</v>
      </c>
      <c r="H1049" s="40">
        <f t="shared" si="134"/>
        <v>1.0774701002047194E-3</v>
      </c>
      <c r="I1049" s="171">
        <v>57</v>
      </c>
      <c r="J1049" s="73">
        <f t="shared" si="139"/>
        <v>3.0707897855834503E-3</v>
      </c>
      <c r="K1049" s="69">
        <v>18190</v>
      </c>
      <c r="L1049" s="74">
        <f t="shared" si="140"/>
        <v>0.97995905613619227</v>
      </c>
      <c r="M1049" s="72">
        <v>249</v>
      </c>
      <c r="N1049" s="40">
        <f t="shared" si="135"/>
        <v>1.3414502747548756E-2</v>
      </c>
      <c r="O1049" s="72">
        <v>41</v>
      </c>
      <c r="P1049" s="40">
        <f t="shared" si="136"/>
        <v>2.2088137054196745E-3</v>
      </c>
      <c r="Q1049" s="72">
        <v>1</v>
      </c>
      <c r="R1049" s="40">
        <f t="shared" si="137"/>
        <v>5.3873505010235965E-5</v>
      </c>
      <c r="S1049" s="72">
        <v>81</v>
      </c>
      <c r="T1049" s="73">
        <f t="shared" si="138"/>
        <v>4.3637539058291128E-3</v>
      </c>
      <c r="U1049" s="42"/>
      <c r="V1049" s="42"/>
      <c r="W1049" s="42"/>
    </row>
    <row r="1050" spans="2:23" ht="12.75">
      <c r="B1050" s="69" t="s">
        <v>1211</v>
      </c>
      <c r="C1050" s="119" t="str">
        <f>VLOOKUP(B1050,[1]Sheet1!$A$2:$B$1929,2,FALSE)</f>
        <v>Ovary, Fallopian Tube or Pelvic Disorders, with CC</v>
      </c>
      <c r="D1050" s="71">
        <v>2667</v>
      </c>
      <c r="E1050" s="118">
        <v>9</v>
      </c>
      <c r="F1050" s="40">
        <f t="shared" si="133"/>
        <v>3.3745781777277839E-3</v>
      </c>
      <c r="G1050" s="72">
        <v>10</v>
      </c>
      <c r="H1050" s="40">
        <f t="shared" si="134"/>
        <v>3.7495313085864268E-3</v>
      </c>
      <c r="I1050" s="171">
        <v>29</v>
      </c>
      <c r="J1050" s="73">
        <f t="shared" si="139"/>
        <v>1.0873640794900637E-2</v>
      </c>
      <c r="K1050" s="69">
        <v>2372</v>
      </c>
      <c r="L1050" s="74">
        <f t="shared" si="140"/>
        <v>0.88938882639670036</v>
      </c>
      <c r="M1050" s="72">
        <v>271</v>
      </c>
      <c r="N1050" s="40">
        <f t="shared" si="135"/>
        <v>0.10161229846269217</v>
      </c>
      <c r="O1050" s="72">
        <v>11</v>
      </c>
      <c r="P1050" s="40">
        <f t="shared" si="136"/>
        <v>4.1244844394450692E-3</v>
      </c>
      <c r="Q1050" s="72">
        <v>6</v>
      </c>
      <c r="R1050" s="40">
        <f t="shared" si="137"/>
        <v>2.2497187851518562E-3</v>
      </c>
      <c r="S1050" s="72">
        <v>7</v>
      </c>
      <c r="T1050" s="73">
        <f t="shared" si="138"/>
        <v>2.6246719160104987E-3</v>
      </c>
      <c r="U1050" s="42"/>
      <c r="V1050" s="42"/>
      <c r="W1050" s="42"/>
    </row>
    <row r="1051" spans="2:23" ht="12.75">
      <c r="B1051" s="69" t="s">
        <v>1212</v>
      </c>
      <c r="C1051" s="119" t="str">
        <f>VLOOKUP(B1051,[1]Sheet1!$A$2:$B$1929,2,FALSE)</f>
        <v>Ovary, Fallopian Tube or Pelvic Disorders, without CC</v>
      </c>
      <c r="D1051" s="71">
        <v>16655</v>
      </c>
      <c r="E1051" s="118">
        <v>13</v>
      </c>
      <c r="F1051" s="40">
        <f t="shared" si="133"/>
        <v>7.8054638246772743E-4</v>
      </c>
      <c r="G1051" s="72">
        <v>17</v>
      </c>
      <c r="H1051" s="40">
        <f t="shared" si="134"/>
        <v>1.020714500150105E-3</v>
      </c>
      <c r="I1051" s="171">
        <v>107</v>
      </c>
      <c r="J1051" s="73">
        <f t="shared" si="139"/>
        <v>6.4244971480036028E-3</v>
      </c>
      <c r="K1051" s="69">
        <v>16140</v>
      </c>
      <c r="L1051" s="74">
        <f t="shared" si="140"/>
        <v>0.96907835484839389</v>
      </c>
      <c r="M1051" s="72">
        <v>425</v>
      </c>
      <c r="N1051" s="40">
        <f t="shared" si="135"/>
        <v>2.5517862503752625E-2</v>
      </c>
      <c r="O1051" s="72">
        <v>12</v>
      </c>
      <c r="P1051" s="40">
        <f t="shared" si="136"/>
        <v>7.2050435304713304E-4</v>
      </c>
      <c r="Q1051" s="72">
        <v>3</v>
      </c>
      <c r="R1051" s="40">
        <f t="shared" si="137"/>
        <v>1.8012608826178326E-4</v>
      </c>
      <c r="S1051" s="72">
        <v>75</v>
      </c>
      <c r="T1051" s="73">
        <f t="shared" si="138"/>
        <v>4.5031522065445816E-3</v>
      </c>
      <c r="U1051" s="42"/>
      <c r="V1051" s="42"/>
      <c r="W1051" s="42"/>
    </row>
    <row r="1052" spans="2:23" ht="12.75">
      <c r="B1052" s="69" t="s">
        <v>1213</v>
      </c>
      <c r="C1052" s="119" t="str">
        <f>VLOOKUP(B1052,[1]Sheet1!$A$2:$B$1929,2,FALSE)</f>
        <v>Gynaecological Malignancy with length of stay 1 day or more</v>
      </c>
      <c r="D1052" s="71">
        <v>10857</v>
      </c>
      <c r="E1052" s="118">
        <v>1690</v>
      </c>
      <c r="F1052" s="40">
        <f t="shared" si="133"/>
        <v>0.15565994289398544</v>
      </c>
      <c r="G1052" s="72">
        <v>1324</v>
      </c>
      <c r="H1052" s="40">
        <f t="shared" si="134"/>
        <v>0.1219489730128028</v>
      </c>
      <c r="I1052" s="171">
        <v>313</v>
      </c>
      <c r="J1052" s="73">
        <f t="shared" si="139"/>
        <v>2.8829326701667126E-2</v>
      </c>
      <c r="K1052" s="69">
        <v>9389</v>
      </c>
      <c r="L1052" s="74">
        <f t="shared" si="140"/>
        <v>0.86478769457492866</v>
      </c>
      <c r="M1052" s="72">
        <v>1216</v>
      </c>
      <c r="N1052" s="40">
        <f t="shared" si="135"/>
        <v>0.11200147370360136</v>
      </c>
      <c r="O1052" s="72">
        <v>86</v>
      </c>
      <c r="P1052" s="40">
        <f t="shared" si="136"/>
        <v>7.9211568573270708E-3</v>
      </c>
      <c r="Q1052" s="72">
        <v>19</v>
      </c>
      <c r="R1052" s="40">
        <f t="shared" si="137"/>
        <v>1.7500230266187713E-3</v>
      </c>
      <c r="S1052" s="72">
        <v>147</v>
      </c>
      <c r="T1052" s="73">
        <f t="shared" si="138"/>
        <v>1.3539651837524178E-2</v>
      </c>
      <c r="U1052" s="42"/>
      <c r="V1052" s="42"/>
      <c r="W1052" s="42"/>
    </row>
    <row r="1053" spans="2:23" ht="12.75">
      <c r="B1053" s="69" t="s">
        <v>1214</v>
      </c>
      <c r="C1053" s="119" t="str">
        <f>VLOOKUP(B1053,[1]Sheet1!$A$2:$B$1929,2,FALSE)</f>
        <v>Gynaecological Malignancy with length of stay 0 days</v>
      </c>
      <c r="D1053" s="71">
        <v>5665</v>
      </c>
      <c r="E1053" s="118">
        <v>191</v>
      </c>
      <c r="F1053" s="40">
        <f t="shared" si="133"/>
        <v>3.3715798764342456E-2</v>
      </c>
      <c r="G1053" s="72">
        <v>154</v>
      </c>
      <c r="H1053" s="40">
        <f t="shared" si="134"/>
        <v>2.7184466019417475E-2</v>
      </c>
      <c r="I1053" s="171">
        <v>22</v>
      </c>
      <c r="J1053" s="73">
        <f t="shared" si="139"/>
        <v>3.8834951456310678E-3</v>
      </c>
      <c r="K1053" s="69">
        <v>4771</v>
      </c>
      <c r="L1053" s="74">
        <f t="shared" si="140"/>
        <v>0.84218887908208295</v>
      </c>
      <c r="M1053" s="72">
        <v>157</v>
      </c>
      <c r="N1053" s="40">
        <f t="shared" si="135"/>
        <v>2.7714033539276258E-2</v>
      </c>
      <c r="O1053" s="72">
        <v>680</v>
      </c>
      <c r="P1053" s="40">
        <f t="shared" si="136"/>
        <v>0.12003530450132392</v>
      </c>
      <c r="Q1053" s="72">
        <v>37</v>
      </c>
      <c r="R1053" s="40">
        <f t="shared" si="137"/>
        <v>6.5313327449249775E-3</v>
      </c>
      <c r="S1053" s="72">
        <v>20</v>
      </c>
      <c r="T1053" s="73">
        <f t="shared" si="138"/>
        <v>3.5304501323918801E-3</v>
      </c>
      <c r="U1053" s="42"/>
      <c r="V1053" s="42"/>
      <c r="W1053" s="42"/>
    </row>
    <row r="1054" spans="2:23" ht="12.75">
      <c r="B1054" s="69" t="s">
        <v>1215</v>
      </c>
      <c r="C1054" s="119" t="str">
        <f>VLOOKUP(B1054,[1]Sheet1!$A$2:$B$1929,2,FALSE)</f>
        <v>Other Gynaecological Conditions</v>
      </c>
      <c r="D1054" s="71">
        <v>1026</v>
      </c>
      <c r="E1054" s="118">
        <v>8</v>
      </c>
      <c r="F1054" s="40">
        <f t="shared" si="133"/>
        <v>7.7972709551656916E-3</v>
      </c>
      <c r="G1054" s="72">
        <v>3</v>
      </c>
      <c r="H1054" s="40">
        <f t="shared" si="134"/>
        <v>2.9239766081871343E-3</v>
      </c>
      <c r="I1054" s="171">
        <v>24</v>
      </c>
      <c r="J1054" s="73">
        <f t="shared" si="139"/>
        <v>2.3391812865497075E-2</v>
      </c>
      <c r="K1054" s="69">
        <v>922</v>
      </c>
      <c r="L1054" s="74">
        <f t="shared" si="140"/>
        <v>0.89863547758284601</v>
      </c>
      <c r="M1054" s="72">
        <v>62</v>
      </c>
      <c r="N1054" s="40">
        <f t="shared" si="135"/>
        <v>6.042884990253411E-2</v>
      </c>
      <c r="O1054" s="72">
        <v>6</v>
      </c>
      <c r="P1054" s="40">
        <f t="shared" si="136"/>
        <v>5.8479532163742687E-3</v>
      </c>
      <c r="Q1054" s="72">
        <v>4</v>
      </c>
      <c r="R1054" s="40">
        <f t="shared" si="137"/>
        <v>3.8986354775828458E-3</v>
      </c>
      <c r="S1054" s="72">
        <v>32</v>
      </c>
      <c r="T1054" s="73">
        <f t="shared" si="138"/>
        <v>3.1189083820662766E-2</v>
      </c>
      <c r="U1054" s="42"/>
      <c r="V1054" s="42"/>
      <c r="W1054" s="42"/>
    </row>
    <row r="1055" spans="2:23" ht="12.75">
      <c r="B1055" s="69" t="s">
        <v>1216</v>
      </c>
      <c r="C1055" s="119" t="str">
        <f>VLOOKUP(B1055,[1]Sheet1!$A$2:$B$1929,2,FALSE)</f>
        <v>Gynaecological Fistula Conditions</v>
      </c>
      <c r="D1055" s="71">
        <v>591</v>
      </c>
      <c r="E1055" s="118">
        <v>3</v>
      </c>
      <c r="F1055" s="40">
        <f t="shared" si="133"/>
        <v>5.076142131979695E-3</v>
      </c>
      <c r="G1055" s="72">
        <v>1</v>
      </c>
      <c r="H1055" s="40">
        <f t="shared" si="134"/>
        <v>1.6920473773265651E-3</v>
      </c>
      <c r="I1055" s="171">
        <v>12</v>
      </c>
      <c r="J1055" s="73">
        <f t="shared" si="139"/>
        <v>2.030456852791878E-2</v>
      </c>
      <c r="K1055" s="69">
        <v>447</v>
      </c>
      <c r="L1055" s="74">
        <f t="shared" si="140"/>
        <v>0.75634517766497467</v>
      </c>
      <c r="M1055" s="72">
        <v>102</v>
      </c>
      <c r="N1055" s="40">
        <f t="shared" si="135"/>
        <v>0.17258883248730963</v>
      </c>
      <c r="O1055" s="72">
        <v>27</v>
      </c>
      <c r="P1055" s="40">
        <f t="shared" si="136"/>
        <v>4.5685279187817257E-2</v>
      </c>
      <c r="Q1055" s="72">
        <v>9</v>
      </c>
      <c r="R1055" s="40">
        <f t="shared" si="137"/>
        <v>1.5228426395939087E-2</v>
      </c>
      <c r="S1055" s="72">
        <v>6</v>
      </c>
      <c r="T1055" s="73">
        <f t="shared" si="138"/>
        <v>1.015228426395939E-2</v>
      </c>
      <c r="U1055" s="42"/>
      <c r="V1055" s="42"/>
      <c r="W1055" s="42"/>
    </row>
    <row r="1056" spans="2:23" ht="12.75">
      <c r="B1056" s="69" t="s">
        <v>1217</v>
      </c>
      <c r="C1056" s="119" t="str">
        <f>VLOOKUP(B1056,[1]Sheet1!$A$2:$B$1929,2,FALSE)</f>
        <v>Threatened or Spontaneous Miscarriage</v>
      </c>
      <c r="D1056" s="71">
        <v>62902</v>
      </c>
      <c r="E1056" s="118">
        <v>15</v>
      </c>
      <c r="F1056" s="40">
        <f t="shared" si="133"/>
        <v>2.3846618549489682E-4</v>
      </c>
      <c r="G1056" s="72">
        <v>8</v>
      </c>
      <c r="H1056" s="40">
        <f t="shared" si="134"/>
        <v>1.271819655972783E-4</v>
      </c>
      <c r="I1056" s="171">
        <v>23</v>
      </c>
      <c r="J1056" s="73">
        <f t="shared" si="139"/>
        <v>3.6564815109217511E-4</v>
      </c>
      <c r="K1056" s="69">
        <v>62356</v>
      </c>
      <c r="L1056" s="74">
        <f t="shared" si="140"/>
        <v>0.99131983084798581</v>
      </c>
      <c r="M1056" s="72">
        <v>280</v>
      </c>
      <c r="N1056" s="40">
        <f t="shared" si="135"/>
        <v>4.4513687959047404E-3</v>
      </c>
      <c r="O1056" s="72">
        <v>146</v>
      </c>
      <c r="P1056" s="40">
        <f t="shared" si="136"/>
        <v>2.3210708721503291E-3</v>
      </c>
      <c r="Q1056" s="72">
        <v>1</v>
      </c>
      <c r="R1056" s="40">
        <f t="shared" si="137"/>
        <v>1.5897745699659787E-5</v>
      </c>
      <c r="S1056" s="72">
        <v>119</v>
      </c>
      <c r="T1056" s="73">
        <f t="shared" si="138"/>
        <v>1.8918317382595148E-3</v>
      </c>
      <c r="U1056" s="42"/>
      <c r="V1056" s="42"/>
      <c r="W1056" s="42"/>
    </row>
    <row r="1057" spans="2:23" ht="12.75">
      <c r="B1057" s="69" t="s">
        <v>1218</v>
      </c>
      <c r="C1057" s="119" t="str">
        <f>VLOOKUP(B1057,[1]Sheet1!$A$2:$B$1929,2,FALSE)</f>
        <v>Collection of Sperm</v>
      </c>
      <c r="D1057" s="71">
        <v>127</v>
      </c>
      <c r="E1057" s="118">
        <v>0</v>
      </c>
      <c r="F1057" s="40">
        <f t="shared" si="133"/>
        <v>0</v>
      </c>
      <c r="G1057" s="72">
        <v>0</v>
      </c>
      <c r="H1057" s="40">
        <f t="shared" si="134"/>
        <v>0</v>
      </c>
      <c r="I1057" s="171">
        <v>0</v>
      </c>
      <c r="J1057" s="73">
        <f t="shared" si="139"/>
        <v>0</v>
      </c>
      <c r="K1057" s="69">
        <v>117</v>
      </c>
      <c r="L1057" s="74">
        <f t="shared" si="140"/>
        <v>0.92125984251968507</v>
      </c>
      <c r="M1057" s="72">
        <v>6</v>
      </c>
      <c r="N1057" s="40">
        <f t="shared" si="135"/>
        <v>4.7244094488188976E-2</v>
      </c>
      <c r="O1057" s="72">
        <v>3</v>
      </c>
      <c r="P1057" s="40">
        <f t="shared" si="136"/>
        <v>2.3622047244094488E-2</v>
      </c>
      <c r="Q1057" s="72">
        <v>0</v>
      </c>
      <c r="R1057" s="40">
        <f t="shared" si="137"/>
        <v>0</v>
      </c>
      <c r="S1057" s="72">
        <v>1</v>
      </c>
      <c r="T1057" s="73">
        <f t="shared" si="138"/>
        <v>7.874015748031496E-3</v>
      </c>
      <c r="U1057" s="42"/>
      <c r="V1057" s="42"/>
      <c r="W1057" s="42"/>
    </row>
    <row r="1058" spans="2:23" ht="12.75">
      <c r="B1058" s="69" t="s">
        <v>1219</v>
      </c>
      <c r="C1058" s="119" t="str">
        <f>VLOOKUP(B1058,[1]Sheet1!$A$2:$B$1929,2,FALSE)</f>
        <v>Implantation of Embryo</v>
      </c>
      <c r="D1058" s="71">
        <v>1</v>
      </c>
      <c r="E1058" s="118">
        <v>0</v>
      </c>
      <c r="F1058" s="40">
        <f t="shared" si="133"/>
        <v>0</v>
      </c>
      <c r="G1058" s="72">
        <v>0</v>
      </c>
      <c r="H1058" s="40">
        <f t="shared" si="134"/>
        <v>0</v>
      </c>
      <c r="I1058" s="171">
        <v>0</v>
      </c>
      <c r="J1058" s="73">
        <f t="shared" si="139"/>
        <v>0</v>
      </c>
      <c r="K1058" s="69">
        <v>1</v>
      </c>
      <c r="L1058" s="74">
        <f t="shared" si="140"/>
        <v>1</v>
      </c>
      <c r="M1058" s="72">
        <v>0</v>
      </c>
      <c r="N1058" s="40">
        <f t="shared" si="135"/>
        <v>0</v>
      </c>
      <c r="O1058" s="72">
        <v>0</v>
      </c>
      <c r="P1058" s="40">
        <f t="shared" si="136"/>
        <v>0</v>
      </c>
      <c r="Q1058" s="72">
        <v>0</v>
      </c>
      <c r="R1058" s="40">
        <f t="shared" si="137"/>
        <v>0</v>
      </c>
      <c r="S1058" s="72">
        <v>0</v>
      </c>
      <c r="T1058" s="73">
        <f t="shared" si="138"/>
        <v>0</v>
      </c>
      <c r="U1058" s="42"/>
      <c r="V1058" s="42"/>
      <c r="W1058" s="42"/>
    </row>
    <row r="1059" spans="2:23" ht="12.75">
      <c r="B1059" s="69" t="s">
        <v>1220</v>
      </c>
      <c r="C1059" s="119" t="str">
        <f>VLOOKUP(B1059,[1]Sheet1!$A$2:$B$1929,2,FALSE)</f>
        <v>Oocyte Recovery</v>
      </c>
      <c r="D1059" s="71">
        <v>200</v>
      </c>
      <c r="E1059" s="118">
        <v>0</v>
      </c>
      <c r="F1059" s="40">
        <f t="shared" si="133"/>
        <v>0</v>
      </c>
      <c r="G1059" s="72">
        <v>0</v>
      </c>
      <c r="H1059" s="40">
        <f t="shared" si="134"/>
        <v>0</v>
      </c>
      <c r="I1059" s="171">
        <v>0</v>
      </c>
      <c r="J1059" s="73">
        <f t="shared" si="139"/>
        <v>0</v>
      </c>
      <c r="K1059" s="69">
        <v>199</v>
      </c>
      <c r="L1059" s="74">
        <f t="shared" si="140"/>
        <v>0.995</v>
      </c>
      <c r="M1059" s="72">
        <v>0</v>
      </c>
      <c r="N1059" s="40">
        <f t="shared" si="135"/>
        <v>0</v>
      </c>
      <c r="O1059" s="72">
        <v>0</v>
      </c>
      <c r="P1059" s="40">
        <f t="shared" si="136"/>
        <v>0</v>
      </c>
      <c r="Q1059" s="72">
        <v>0</v>
      </c>
      <c r="R1059" s="40">
        <f t="shared" si="137"/>
        <v>0</v>
      </c>
      <c r="S1059" s="72">
        <v>1</v>
      </c>
      <c r="T1059" s="73">
        <f t="shared" si="138"/>
        <v>5.0000000000000001E-3</v>
      </c>
      <c r="U1059" s="42"/>
      <c r="V1059" s="42"/>
      <c r="W1059" s="42"/>
    </row>
    <row r="1060" spans="2:23" ht="12.75">
      <c r="B1060" s="69" t="s">
        <v>1221</v>
      </c>
      <c r="C1060" s="119" t="str">
        <f>VLOOKUP(B1060,[1]Sheet1!$A$2:$B$1929,2,FALSE)</f>
        <v>Diagnostic or Therapeutic Procedures on Fetus</v>
      </c>
      <c r="D1060" s="71">
        <v>733</v>
      </c>
      <c r="E1060" s="118">
        <v>115</v>
      </c>
      <c r="F1060" s="40">
        <f t="shared" si="133"/>
        <v>0.15688949522510232</v>
      </c>
      <c r="G1060" s="72">
        <v>114</v>
      </c>
      <c r="H1060" s="40">
        <f t="shared" si="134"/>
        <v>0.15552523874488403</v>
      </c>
      <c r="I1060" s="171">
        <v>672</v>
      </c>
      <c r="J1060" s="73">
        <f t="shared" si="139"/>
        <v>0.91678035470668484</v>
      </c>
      <c r="K1060" s="69">
        <v>724</v>
      </c>
      <c r="L1060" s="74">
        <f t="shared" si="140"/>
        <v>0.98772169167803547</v>
      </c>
      <c r="M1060" s="72">
        <v>5</v>
      </c>
      <c r="N1060" s="40">
        <f t="shared" si="135"/>
        <v>6.8212824010914054E-3</v>
      </c>
      <c r="O1060" s="72">
        <v>2</v>
      </c>
      <c r="P1060" s="40">
        <f t="shared" si="136"/>
        <v>2.7285129604365621E-3</v>
      </c>
      <c r="Q1060" s="72">
        <v>0</v>
      </c>
      <c r="R1060" s="40">
        <f t="shared" si="137"/>
        <v>0</v>
      </c>
      <c r="S1060" s="72">
        <v>2</v>
      </c>
      <c r="T1060" s="73">
        <f t="shared" si="138"/>
        <v>2.7285129604365621E-3</v>
      </c>
      <c r="U1060" s="42"/>
      <c r="V1060" s="42"/>
      <c r="W1060" s="42"/>
    </row>
    <row r="1061" spans="2:23" ht="12.75">
      <c r="B1061" s="69" t="s">
        <v>1222</v>
      </c>
      <c r="C1061" s="119" t="str">
        <f>VLOOKUP(B1061,[1]Sheet1!$A$2:$B$1929,2,FALSE)</f>
        <v>Normal Delivery with CC</v>
      </c>
      <c r="D1061" s="71">
        <v>23110</v>
      </c>
      <c r="E1061" s="118">
        <v>1277</v>
      </c>
      <c r="F1061" s="40">
        <f t="shared" si="133"/>
        <v>5.5257464301168326E-2</v>
      </c>
      <c r="G1061" s="72">
        <v>1271</v>
      </c>
      <c r="H1061" s="40">
        <f t="shared" si="134"/>
        <v>5.4997836434443961E-2</v>
      </c>
      <c r="I1061" s="171">
        <v>32</v>
      </c>
      <c r="J1061" s="73">
        <f t="shared" si="139"/>
        <v>1.3846819558632627E-3</v>
      </c>
      <c r="K1061" s="69">
        <v>21795</v>
      </c>
      <c r="L1061" s="74">
        <f t="shared" si="140"/>
        <v>0.94309822587624403</v>
      </c>
      <c r="M1061" s="72">
        <v>867</v>
      </c>
      <c r="N1061" s="40">
        <f t="shared" si="135"/>
        <v>3.7516226741670274E-2</v>
      </c>
      <c r="O1061" s="72">
        <v>361</v>
      </c>
      <c r="P1061" s="40">
        <f t="shared" si="136"/>
        <v>1.5620943314582431E-2</v>
      </c>
      <c r="Q1061" s="72">
        <v>24</v>
      </c>
      <c r="R1061" s="40">
        <f t="shared" si="137"/>
        <v>1.0385114668974469E-3</v>
      </c>
      <c r="S1061" s="72">
        <v>63</v>
      </c>
      <c r="T1061" s="73">
        <f t="shared" si="138"/>
        <v>2.7260926006057984E-3</v>
      </c>
      <c r="U1061" s="42"/>
      <c r="V1061" s="42"/>
      <c r="W1061" s="42"/>
    </row>
    <row r="1062" spans="2:23" ht="12.75">
      <c r="B1062" s="69" t="s">
        <v>1223</v>
      </c>
      <c r="C1062" s="119" t="str">
        <f>VLOOKUP(B1062,[1]Sheet1!$A$2:$B$1929,2,FALSE)</f>
        <v>Normal Delivery without CC</v>
      </c>
      <c r="D1062" s="71">
        <v>198689</v>
      </c>
      <c r="E1062" s="118">
        <v>1006</v>
      </c>
      <c r="F1062" s="40">
        <f t="shared" si="133"/>
        <v>5.0631892052403508E-3</v>
      </c>
      <c r="G1062" s="72">
        <v>990</v>
      </c>
      <c r="H1062" s="40">
        <f t="shared" si="134"/>
        <v>4.9826613451172432E-3</v>
      </c>
      <c r="I1062" s="171">
        <v>49</v>
      </c>
      <c r="J1062" s="73">
        <f t="shared" si="139"/>
        <v>2.466165716270151E-4</v>
      </c>
      <c r="K1062" s="69">
        <v>186231</v>
      </c>
      <c r="L1062" s="74">
        <f t="shared" si="140"/>
        <v>0.93729899491164581</v>
      </c>
      <c r="M1062" s="72">
        <v>8308</v>
      </c>
      <c r="N1062" s="40">
        <f t="shared" si="135"/>
        <v>4.1814091368923292E-2</v>
      </c>
      <c r="O1062" s="72">
        <v>2778</v>
      </c>
      <c r="P1062" s="40">
        <f t="shared" si="136"/>
        <v>1.3981649713874446E-2</v>
      </c>
      <c r="Q1062" s="72">
        <v>781</v>
      </c>
      <c r="R1062" s="40">
        <f t="shared" si="137"/>
        <v>3.9307661722591588E-3</v>
      </c>
      <c r="S1062" s="72">
        <v>591</v>
      </c>
      <c r="T1062" s="73">
        <f t="shared" si="138"/>
        <v>2.9744978332972636E-3</v>
      </c>
      <c r="U1062" s="42"/>
      <c r="V1062" s="42"/>
      <c r="W1062" s="42"/>
    </row>
    <row r="1063" spans="2:23" ht="12.75">
      <c r="B1063" s="69" t="s">
        <v>1224</v>
      </c>
      <c r="C1063" s="119" t="str">
        <f>VLOOKUP(B1063,[1]Sheet1!$A$2:$B$1929,2,FALSE)</f>
        <v>Normal Delivery with Epidural, with CC</v>
      </c>
      <c r="D1063" s="71">
        <v>2682</v>
      </c>
      <c r="E1063" s="118">
        <v>78</v>
      </c>
      <c r="F1063" s="40">
        <f t="shared" si="133"/>
        <v>2.9082774049217001E-2</v>
      </c>
      <c r="G1063" s="72">
        <v>77</v>
      </c>
      <c r="H1063" s="40">
        <f t="shared" si="134"/>
        <v>2.8709917971662939E-2</v>
      </c>
      <c r="I1063" s="171">
        <v>4</v>
      </c>
      <c r="J1063" s="73">
        <f t="shared" si="139"/>
        <v>1.4914243102162564E-3</v>
      </c>
      <c r="K1063" s="69">
        <v>2576</v>
      </c>
      <c r="L1063" s="74">
        <f t="shared" si="140"/>
        <v>0.96047725577926923</v>
      </c>
      <c r="M1063" s="72">
        <v>58</v>
      </c>
      <c r="N1063" s="40">
        <f t="shared" si="135"/>
        <v>2.1625652498135719E-2</v>
      </c>
      <c r="O1063" s="72">
        <v>31</v>
      </c>
      <c r="P1063" s="40">
        <f t="shared" si="136"/>
        <v>1.1558538404175988E-2</v>
      </c>
      <c r="Q1063" s="72">
        <v>4</v>
      </c>
      <c r="R1063" s="40">
        <f t="shared" si="137"/>
        <v>1.4914243102162564E-3</v>
      </c>
      <c r="S1063" s="72">
        <v>13</v>
      </c>
      <c r="T1063" s="73">
        <f t="shared" si="138"/>
        <v>4.8471290082028337E-3</v>
      </c>
      <c r="U1063" s="42"/>
      <c r="V1063" s="42"/>
      <c r="W1063" s="42"/>
    </row>
    <row r="1064" spans="2:23" ht="12.75">
      <c r="B1064" s="69" t="s">
        <v>1225</v>
      </c>
      <c r="C1064" s="119" t="str">
        <f>VLOOKUP(B1064,[1]Sheet1!$A$2:$B$1929,2,FALSE)</f>
        <v>Normal Delivery with Epidural, without CC</v>
      </c>
      <c r="D1064" s="71">
        <v>11595</v>
      </c>
      <c r="E1064" s="118">
        <v>63</v>
      </c>
      <c r="F1064" s="40">
        <f t="shared" si="133"/>
        <v>5.4333764553686935E-3</v>
      </c>
      <c r="G1064" s="72">
        <v>60</v>
      </c>
      <c r="H1064" s="40">
        <f t="shared" si="134"/>
        <v>5.1746442432082798E-3</v>
      </c>
      <c r="I1064" s="171">
        <v>8</v>
      </c>
      <c r="J1064" s="73">
        <f t="shared" si="139"/>
        <v>6.8995256576110395E-4</v>
      </c>
      <c r="K1064" s="69">
        <v>11088</v>
      </c>
      <c r="L1064" s="74">
        <f t="shared" si="140"/>
        <v>0.95627425614489003</v>
      </c>
      <c r="M1064" s="72">
        <v>282</v>
      </c>
      <c r="N1064" s="40">
        <f t="shared" si="135"/>
        <v>2.4320827943078913E-2</v>
      </c>
      <c r="O1064" s="72">
        <v>159</v>
      </c>
      <c r="P1064" s="40">
        <f t="shared" si="136"/>
        <v>1.371280724450194E-2</v>
      </c>
      <c r="Q1064" s="72">
        <v>24</v>
      </c>
      <c r="R1064" s="40">
        <f t="shared" si="137"/>
        <v>2.0698576972833119E-3</v>
      </c>
      <c r="S1064" s="72">
        <v>42</v>
      </c>
      <c r="T1064" s="73">
        <f t="shared" si="138"/>
        <v>3.6222509702457956E-3</v>
      </c>
      <c r="U1064" s="42"/>
      <c r="V1064" s="42"/>
      <c r="W1064" s="42"/>
    </row>
    <row r="1065" spans="2:23" ht="12.75">
      <c r="B1065" s="69" t="s">
        <v>1226</v>
      </c>
      <c r="C1065" s="119" t="str">
        <f>VLOOKUP(B1065,[1]Sheet1!$A$2:$B$1929,2,FALSE)</f>
        <v>Normal Delivery with Induction, with CC</v>
      </c>
      <c r="D1065" s="71">
        <v>33381</v>
      </c>
      <c r="E1065" s="118">
        <v>1137</v>
      </c>
      <c r="F1065" s="40">
        <f t="shared" si="133"/>
        <v>3.406129235193673E-2</v>
      </c>
      <c r="G1065" s="72">
        <v>1107</v>
      </c>
      <c r="H1065" s="40">
        <f t="shared" si="134"/>
        <v>3.3162577514154759E-2</v>
      </c>
      <c r="I1065" s="171">
        <v>72</v>
      </c>
      <c r="J1065" s="73">
        <f t="shared" si="139"/>
        <v>2.1569156106767324E-3</v>
      </c>
      <c r="K1065" s="69">
        <v>32405</v>
      </c>
      <c r="L1065" s="74">
        <f t="shared" si="140"/>
        <v>0.97076181061082656</v>
      </c>
      <c r="M1065" s="72">
        <v>680</v>
      </c>
      <c r="N1065" s="40">
        <f t="shared" si="135"/>
        <v>2.0370869656391361E-2</v>
      </c>
      <c r="O1065" s="72">
        <v>215</v>
      </c>
      <c r="P1065" s="40">
        <f t="shared" si="136"/>
        <v>6.440789670770798E-3</v>
      </c>
      <c r="Q1065" s="72">
        <v>24</v>
      </c>
      <c r="R1065" s="40">
        <f t="shared" si="137"/>
        <v>7.1897187022557747E-4</v>
      </c>
      <c r="S1065" s="72">
        <v>57</v>
      </c>
      <c r="T1065" s="73">
        <f t="shared" si="138"/>
        <v>1.7075581917857464E-3</v>
      </c>
      <c r="U1065" s="42"/>
      <c r="V1065" s="42"/>
      <c r="W1065" s="42"/>
    </row>
    <row r="1066" spans="2:23" ht="12.75">
      <c r="B1066" s="69" t="s">
        <v>1227</v>
      </c>
      <c r="C1066" s="119" t="str">
        <f>VLOOKUP(B1066,[1]Sheet1!$A$2:$B$1929,2,FALSE)</f>
        <v>Normal Delivery with Induction, without CC</v>
      </c>
      <c r="D1066" s="71">
        <v>119452</v>
      </c>
      <c r="E1066" s="118">
        <v>1112</v>
      </c>
      <c r="F1066" s="40">
        <f t="shared" si="133"/>
        <v>9.3091785821920094E-3</v>
      </c>
      <c r="G1066" s="72">
        <v>1073</v>
      </c>
      <c r="H1066" s="40">
        <f t="shared" si="134"/>
        <v>8.9826876067374342E-3</v>
      </c>
      <c r="I1066" s="171">
        <v>103</v>
      </c>
      <c r="J1066" s="73">
        <f t="shared" si="139"/>
        <v>8.6227103773900817E-4</v>
      </c>
      <c r="K1066" s="69">
        <v>114842</v>
      </c>
      <c r="L1066" s="74">
        <f t="shared" si="140"/>
        <v>0.96140709238857447</v>
      </c>
      <c r="M1066" s="72">
        <v>2785</v>
      </c>
      <c r="N1066" s="40">
        <f t="shared" si="135"/>
        <v>2.3314804272845997E-2</v>
      </c>
      <c r="O1066" s="72">
        <v>1170</v>
      </c>
      <c r="P1066" s="40">
        <f t="shared" si="136"/>
        <v>9.7947292636372772E-3</v>
      </c>
      <c r="Q1066" s="72">
        <v>317</v>
      </c>
      <c r="R1066" s="40">
        <f t="shared" si="137"/>
        <v>2.6537856210025784E-3</v>
      </c>
      <c r="S1066" s="72">
        <v>338</v>
      </c>
      <c r="T1066" s="73">
        <f t="shared" si="138"/>
        <v>2.8295884539396576E-3</v>
      </c>
      <c r="U1066" s="42"/>
      <c r="V1066" s="42"/>
      <c r="W1066" s="42"/>
    </row>
    <row r="1067" spans="2:23" ht="12.75">
      <c r="B1067" s="69" t="s">
        <v>1228</v>
      </c>
      <c r="C1067" s="119" t="str">
        <f>VLOOKUP(B1067,[1]Sheet1!$A$2:$B$1929,2,FALSE)</f>
        <v>Normal Delivery with Post-partum Surgical Intervention</v>
      </c>
      <c r="D1067" s="71">
        <v>18031</v>
      </c>
      <c r="E1067" s="118">
        <v>40</v>
      </c>
      <c r="F1067" s="40">
        <f t="shared" si="133"/>
        <v>2.2184016416172147E-3</v>
      </c>
      <c r="G1067" s="72">
        <v>37</v>
      </c>
      <c r="H1067" s="40">
        <f t="shared" si="134"/>
        <v>2.0520215184959235E-3</v>
      </c>
      <c r="I1067" s="171">
        <v>38</v>
      </c>
      <c r="J1067" s="73">
        <f t="shared" si="139"/>
        <v>2.1074815595363539E-3</v>
      </c>
      <c r="K1067" s="69">
        <v>17244</v>
      </c>
      <c r="L1067" s="74">
        <f t="shared" si="140"/>
        <v>0.95635294770118129</v>
      </c>
      <c r="M1067" s="72">
        <v>493</v>
      </c>
      <c r="N1067" s="40">
        <f t="shared" si="135"/>
        <v>2.7341800232932173E-2</v>
      </c>
      <c r="O1067" s="72">
        <v>205</v>
      </c>
      <c r="P1067" s="40">
        <f t="shared" si="136"/>
        <v>1.1369308413288226E-2</v>
      </c>
      <c r="Q1067" s="72">
        <v>26</v>
      </c>
      <c r="R1067" s="40">
        <f t="shared" si="137"/>
        <v>1.4419610670511895E-3</v>
      </c>
      <c r="S1067" s="72">
        <v>63</v>
      </c>
      <c r="T1067" s="73">
        <f t="shared" si="138"/>
        <v>3.4939825855471135E-3</v>
      </c>
      <c r="U1067" s="42"/>
      <c r="V1067" s="42"/>
      <c r="W1067" s="42"/>
    </row>
    <row r="1068" spans="2:23" ht="12.75">
      <c r="B1068" s="69" t="s">
        <v>1229</v>
      </c>
      <c r="C1068" s="119" t="str">
        <f>VLOOKUP(B1068,[1]Sheet1!$A$2:$B$1929,2,FALSE)</f>
        <v>Assisted Delivery with CC</v>
      </c>
      <c r="D1068" s="71">
        <v>3955</v>
      </c>
      <c r="E1068" s="118">
        <v>26</v>
      </c>
      <c r="F1068" s="40">
        <f t="shared" si="133"/>
        <v>6.5739570164348926E-3</v>
      </c>
      <c r="G1068" s="72">
        <v>25</v>
      </c>
      <c r="H1068" s="40">
        <f t="shared" si="134"/>
        <v>6.321112515802781E-3</v>
      </c>
      <c r="I1068" s="171">
        <v>17</v>
      </c>
      <c r="J1068" s="73">
        <f t="shared" si="139"/>
        <v>4.2983565107458915E-3</v>
      </c>
      <c r="K1068" s="69">
        <v>3808</v>
      </c>
      <c r="L1068" s="74">
        <f t="shared" si="140"/>
        <v>0.96283185840707963</v>
      </c>
      <c r="M1068" s="72">
        <v>92</v>
      </c>
      <c r="N1068" s="40">
        <f t="shared" si="135"/>
        <v>2.3261694058154234E-2</v>
      </c>
      <c r="O1068" s="72">
        <v>42</v>
      </c>
      <c r="P1068" s="40">
        <f t="shared" si="136"/>
        <v>1.0619469026548672E-2</v>
      </c>
      <c r="Q1068" s="72">
        <v>0</v>
      </c>
      <c r="R1068" s="40">
        <f t="shared" si="137"/>
        <v>0</v>
      </c>
      <c r="S1068" s="72">
        <v>13</v>
      </c>
      <c r="T1068" s="73">
        <f t="shared" si="138"/>
        <v>3.2869785082174463E-3</v>
      </c>
      <c r="U1068" s="42"/>
      <c r="V1068" s="42"/>
      <c r="W1068" s="42"/>
    </row>
    <row r="1069" spans="2:23" ht="12.75">
      <c r="B1069" s="69" t="s">
        <v>1230</v>
      </c>
      <c r="C1069" s="119" t="str">
        <f>VLOOKUP(B1069,[1]Sheet1!$A$2:$B$1929,2,FALSE)</f>
        <v>Assisted Delivery without CC</v>
      </c>
      <c r="D1069" s="71">
        <v>13672</v>
      </c>
      <c r="E1069" s="118">
        <v>16</v>
      </c>
      <c r="F1069" s="40">
        <f t="shared" si="133"/>
        <v>1.1702750146284377E-3</v>
      </c>
      <c r="G1069" s="72">
        <v>16</v>
      </c>
      <c r="H1069" s="40">
        <f t="shared" si="134"/>
        <v>1.1702750146284377E-3</v>
      </c>
      <c r="I1069" s="171">
        <v>20</v>
      </c>
      <c r="J1069" s="73">
        <f t="shared" si="139"/>
        <v>1.4628437682855471E-3</v>
      </c>
      <c r="K1069" s="69">
        <v>13202</v>
      </c>
      <c r="L1069" s="74">
        <f t="shared" si="140"/>
        <v>0.96562317144528964</v>
      </c>
      <c r="M1069" s="72">
        <v>280</v>
      </c>
      <c r="N1069" s="40">
        <f t="shared" si="135"/>
        <v>2.047981275599766E-2</v>
      </c>
      <c r="O1069" s="72">
        <v>140</v>
      </c>
      <c r="P1069" s="40">
        <f t="shared" si="136"/>
        <v>1.023990637799883E-2</v>
      </c>
      <c r="Q1069" s="72">
        <v>2</v>
      </c>
      <c r="R1069" s="40">
        <f t="shared" si="137"/>
        <v>1.4628437682855471E-4</v>
      </c>
      <c r="S1069" s="72">
        <v>48</v>
      </c>
      <c r="T1069" s="73">
        <f t="shared" si="138"/>
        <v>3.5108250438853129E-3</v>
      </c>
      <c r="U1069" s="42"/>
      <c r="V1069" s="42"/>
      <c r="W1069" s="42"/>
    </row>
    <row r="1070" spans="2:23" ht="12.75">
      <c r="B1070" s="69" t="s">
        <v>1231</v>
      </c>
      <c r="C1070" s="119" t="str">
        <f>VLOOKUP(B1070,[1]Sheet1!$A$2:$B$1929,2,FALSE)</f>
        <v>Assisted Delivery with Epidural, with CC</v>
      </c>
      <c r="D1070" s="71">
        <v>3976</v>
      </c>
      <c r="E1070" s="118">
        <v>9</v>
      </c>
      <c r="F1070" s="40">
        <f t="shared" si="133"/>
        <v>2.2635814889336017E-3</v>
      </c>
      <c r="G1070" s="72">
        <v>9</v>
      </c>
      <c r="H1070" s="40">
        <f t="shared" si="134"/>
        <v>2.2635814889336017E-3</v>
      </c>
      <c r="I1070" s="171">
        <v>16</v>
      </c>
      <c r="J1070" s="73">
        <f t="shared" si="139"/>
        <v>4.0241448692152921E-3</v>
      </c>
      <c r="K1070" s="69">
        <v>3866</v>
      </c>
      <c r="L1070" s="74">
        <f t="shared" si="140"/>
        <v>0.97233400402414483</v>
      </c>
      <c r="M1070" s="72">
        <v>69</v>
      </c>
      <c r="N1070" s="40">
        <f t="shared" si="135"/>
        <v>1.7354124748490945E-2</v>
      </c>
      <c r="O1070" s="72">
        <v>20</v>
      </c>
      <c r="P1070" s="40">
        <f t="shared" si="136"/>
        <v>5.0301810865191147E-3</v>
      </c>
      <c r="Q1070" s="72">
        <v>2</v>
      </c>
      <c r="R1070" s="40">
        <f t="shared" si="137"/>
        <v>5.0301810865191151E-4</v>
      </c>
      <c r="S1070" s="72">
        <v>19</v>
      </c>
      <c r="T1070" s="73">
        <f t="shared" si="138"/>
        <v>4.778672032193159E-3</v>
      </c>
      <c r="U1070" s="42"/>
      <c r="V1070" s="42"/>
      <c r="W1070" s="42"/>
    </row>
    <row r="1071" spans="2:23" ht="12.75">
      <c r="B1071" s="69" t="s">
        <v>1232</v>
      </c>
      <c r="C1071" s="119" t="str">
        <f>VLOOKUP(B1071,[1]Sheet1!$A$2:$B$1929,2,FALSE)</f>
        <v>Assisted Delivery with Epidural, without CC</v>
      </c>
      <c r="D1071" s="71">
        <v>8726</v>
      </c>
      <c r="E1071" s="118">
        <v>15</v>
      </c>
      <c r="F1071" s="40">
        <f t="shared" si="133"/>
        <v>1.7190006876002749E-3</v>
      </c>
      <c r="G1071" s="72">
        <v>14</v>
      </c>
      <c r="H1071" s="40">
        <f t="shared" si="134"/>
        <v>1.6044006417602567E-3</v>
      </c>
      <c r="I1071" s="171">
        <v>17</v>
      </c>
      <c r="J1071" s="73">
        <f t="shared" si="139"/>
        <v>1.9482007792803117E-3</v>
      </c>
      <c r="K1071" s="69">
        <v>8392</v>
      </c>
      <c r="L1071" s="74">
        <f t="shared" si="140"/>
        <v>0.96172358468943386</v>
      </c>
      <c r="M1071" s="72">
        <v>195</v>
      </c>
      <c r="N1071" s="40">
        <f t="shared" si="135"/>
        <v>2.2347008938803575E-2</v>
      </c>
      <c r="O1071" s="72">
        <v>91</v>
      </c>
      <c r="P1071" s="40">
        <f t="shared" si="136"/>
        <v>1.0428604171441669E-2</v>
      </c>
      <c r="Q1071" s="72">
        <v>0</v>
      </c>
      <c r="R1071" s="40">
        <f t="shared" si="137"/>
        <v>0</v>
      </c>
      <c r="S1071" s="72">
        <v>48</v>
      </c>
      <c r="T1071" s="73">
        <f t="shared" si="138"/>
        <v>5.5008022003208805E-3</v>
      </c>
      <c r="U1071" s="42"/>
      <c r="V1071" s="42"/>
      <c r="W1071" s="42"/>
    </row>
    <row r="1072" spans="2:23" ht="12.75">
      <c r="B1072" s="69" t="s">
        <v>1233</v>
      </c>
      <c r="C1072" s="119" t="str">
        <f>VLOOKUP(B1072,[1]Sheet1!$A$2:$B$1929,2,FALSE)</f>
        <v>Assisted Delivery with Induction, with CC</v>
      </c>
      <c r="D1072" s="71">
        <v>17972</v>
      </c>
      <c r="E1072" s="118">
        <v>69</v>
      </c>
      <c r="F1072" s="40">
        <f t="shared" si="133"/>
        <v>3.839305586467839E-3</v>
      </c>
      <c r="G1072" s="72">
        <v>64</v>
      </c>
      <c r="H1072" s="40">
        <f t="shared" si="134"/>
        <v>3.5610950367237926E-3</v>
      </c>
      <c r="I1072" s="171">
        <v>83</v>
      </c>
      <c r="J1072" s="73">
        <f t="shared" si="139"/>
        <v>4.6182951257511687E-3</v>
      </c>
      <c r="K1072" s="69">
        <v>17406</v>
      </c>
      <c r="L1072" s="74">
        <f t="shared" si="140"/>
        <v>0.96850656576897398</v>
      </c>
      <c r="M1072" s="72">
        <v>376</v>
      </c>
      <c r="N1072" s="40">
        <f t="shared" si="135"/>
        <v>2.092143334075228E-2</v>
      </c>
      <c r="O1072" s="72">
        <v>117</v>
      </c>
      <c r="P1072" s="40">
        <f t="shared" si="136"/>
        <v>6.5101268640106831E-3</v>
      </c>
      <c r="Q1072" s="72">
        <v>9</v>
      </c>
      <c r="R1072" s="40">
        <f t="shared" si="137"/>
        <v>5.0077898953928331E-4</v>
      </c>
      <c r="S1072" s="72">
        <v>64</v>
      </c>
      <c r="T1072" s="73">
        <f t="shared" si="138"/>
        <v>3.5610950367237926E-3</v>
      </c>
      <c r="U1072" s="42"/>
      <c r="V1072" s="42"/>
      <c r="W1072" s="42"/>
    </row>
    <row r="1073" spans="2:23" ht="12.75">
      <c r="B1073" s="69" t="s">
        <v>1234</v>
      </c>
      <c r="C1073" s="119" t="str">
        <f>VLOOKUP(B1073,[1]Sheet1!$A$2:$B$1929,2,FALSE)</f>
        <v>Assisted Delivery with Induction, without CC</v>
      </c>
      <c r="D1073" s="71">
        <v>30883</v>
      </c>
      <c r="E1073" s="118">
        <v>53</v>
      </c>
      <c r="F1073" s="40">
        <f t="shared" si="133"/>
        <v>1.716154518667228E-3</v>
      </c>
      <c r="G1073" s="72">
        <v>51</v>
      </c>
      <c r="H1073" s="40">
        <f t="shared" si="134"/>
        <v>1.651393970792993E-3</v>
      </c>
      <c r="I1073" s="171">
        <v>78</v>
      </c>
      <c r="J1073" s="73">
        <f t="shared" si="139"/>
        <v>2.5256613670951657E-3</v>
      </c>
      <c r="K1073" s="69">
        <v>29669</v>
      </c>
      <c r="L1073" s="74">
        <f t="shared" si="140"/>
        <v>0.96069034744033932</v>
      </c>
      <c r="M1073" s="72">
        <v>850</v>
      </c>
      <c r="N1073" s="40">
        <f t="shared" si="135"/>
        <v>2.752323284654988E-2</v>
      </c>
      <c r="O1073" s="72">
        <v>264</v>
      </c>
      <c r="P1073" s="40">
        <f t="shared" si="136"/>
        <v>8.5483923193990213E-3</v>
      </c>
      <c r="Q1073" s="72">
        <v>1</v>
      </c>
      <c r="R1073" s="40">
        <f t="shared" si="137"/>
        <v>3.2380273937117508E-5</v>
      </c>
      <c r="S1073" s="72">
        <v>99</v>
      </c>
      <c r="T1073" s="73">
        <f t="shared" si="138"/>
        <v>3.2056471197746332E-3</v>
      </c>
      <c r="U1073" s="42"/>
      <c r="V1073" s="42"/>
      <c r="W1073" s="42"/>
    </row>
    <row r="1074" spans="2:23" ht="12.75">
      <c r="B1074" s="69" t="s">
        <v>1235</v>
      </c>
      <c r="C1074" s="119" t="str">
        <f>VLOOKUP(B1074,[1]Sheet1!$A$2:$B$1929,2,FALSE)</f>
        <v>Assisted Delivery with Post-partum Surgical Intervention</v>
      </c>
      <c r="D1074" s="71">
        <v>8416</v>
      </c>
      <c r="E1074" s="118">
        <v>9</v>
      </c>
      <c r="F1074" s="40">
        <f t="shared" si="133"/>
        <v>1.0693916349809886E-3</v>
      </c>
      <c r="G1074" s="72">
        <v>7</v>
      </c>
      <c r="H1074" s="40">
        <f t="shared" si="134"/>
        <v>8.3174904942965775E-4</v>
      </c>
      <c r="I1074" s="171">
        <v>27</v>
      </c>
      <c r="J1074" s="73">
        <f t="shared" si="139"/>
        <v>3.2081749049429659E-3</v>
      </c>
      <c r="K1074" s="69">
        <v>8206</v>
      </c>
      <c r="L1074" s="74">
        <f t="shared" si="140"/>
        <v>0.9750475285171103</v>
      </c>
      <c r="M1074" s="72">
        <v>138</v>
      </c>
      <c r="N1074" s="40">
        <f t="shared" si="135"/>
        <v>1.6397338403041826E-2</v>
      </c>
      <c r="O1074" s="72">
        <v>28</v>
      </c>
      <c r="P1074" s="40">
        <f t="shared" si="136"/>
        <v>3.326996197718631E-3</v>
      </c>
      <c r="Q1074" s="72">
        <v>4</v>
      </c>
      <c r="R1074" s="40">
        <f t="shared" si="137"/>
        <v>4.7528517110266159E-4</v>
      </c>
      <c r="S1074" s="72">
        <v>40</v>
      </c>
      <c r="T1074" s="73">
        <f t="shared" si="138"/>
        <v>4.7528517110266158E-3</v>
      </c>
      <c r="U1074" s="42"/>
      <c r="V1074" s="42"/>
      <c r="W1074" s="42"/>
    </row>
    <row r="1075" spans="2:23" ht="12.75">
      <c r="B1075" s="69" t="s">
        <v>1236</v>
      </c>
      <c r="C1075" s="119" t="str">
        <f>VLOOKUP(B1075,[1]Sheet1!$A$2:$B$1929,2,FALSE)</f>
        <v>Planned Lower Uterine Caesarean Section with CC</v>
      </c>
      <c r="D1075" s="71">
        <v>17318</v>
      </c>
      <c r="E1075" s="118">
        <v>718</v>
      </c>
      <c r="F1075" s="40">
        <f t="shared" si="133"/>
        <v>4.1459752858297727E-2</v>
      </c>
      <c r="G1075" s="72">
        <v>656</v>
      </c>
      <c r="H1075" s="40">
        <f t="shared" si="134"/>
        <v>3.787966277861185E-2</v>
      </c>
      <c r="I1075" s="171">
        <v>75</v>
      </c>
      <c r="J1075" s="73">
        <f t="shared" si="139"/>
        <v>4.3307541286522694E-3</v>
      </c>
      <c r="K1075" s="69">
        <v>15225</v>
      </c>
      <c r="L1075" s="74">
        <f t="shared" si="140"/>
        <v>0.87914308811641062</v>
      </c>
      <c r="M1075" s="72">
        <v>89</v>
      </c>
      <c r="N1075" s="40">
        <f t="shared" si="135"/>
        <v>5.1391615660006931E-3</v>
      </c>
      <c r="O1075" s="72">
        <v>1492</v>
      </c>
      <c r="P1075" s="40">
        <f t="shared" si="136"/>
        <v>8.6153135465989142E-2</v>
      </c>
      <c r="Q1075" s="72">
        <v>3</v>
      </c>
      <c r="R1075" s="40">
        <f t="shared" si="137"/>
        <v>1.7323016514609078E-4</v>
      </c>
      <c r="S1075" s="72">
        <v>509</v>
      </c>
      <c r="T1075" s="73">
        <f t="shared" si="138"/>
        <v>2.9391384686453401E-2</v>
      </c>
      <c r="U1075" s="42"/>
      <c r="V1075" s="42"/>
      <c r="W1075" s="42"/>
    </row>
    <row r="1076" spans="2:23" ht="12.75">
      <c r="B1076" s="69" t="s">
        <v>1237</v>
      </c>
      <c r="C1076" s="119" t="str">
        <f>VLOOKUP(B1076,[1]Sheet1!$A$2:$B$1929,2,FALSE)</f>
        <v>Planned Lower Uterine Caesarean Section without CC</v>
      </c>
      <c r="D1076" s="71">
        <v>44116</v>
      </c>
      <c r="E1076" s="118">
        <v>763</v>
      </c>
      <c r="F1076" s="40">
        <f t="shared" si="133"/>
        <v>1.7295312358328045E-2</v>
      </c>
      <c r="G1076" s="72">
        <v>716</v>
      </c>
      <c r="H1076" s="40">
        <f t="shared" si="134"/>
        <v>1.6229939251065372E-2</v>
      </c>
      <c r="I1076" s="171">
        <v>35</v>
      </c>
      <c r="J1076" s="73">
        <f t="shared" si="139"/>
        <v>7.9336295221688275E-4</v>
      </c>
      <c r="K1076" s="69">
        <v>39461</v>
      </c>
      <c r="L1076" s="74">
        <f t="shared" si="140"/>
        <v>0.89448272735515455</v>
      </c>
      <c r="M1076" s="72">
        <v>156</v>
      </c>
      <c r="N1076" s="40">
        <f t="shared" si="135"/>
        <v>3.536132015595249E-3</v>
      </c>
      <c r="O1076" s="72">
        <v>3274</v>
      </c>
      <c r="P1076" s="40">
        <f t="shared" si="136"/>
        <v>7.421343730165926E-2</v>
      </c>
      <c r="Q1076" s="72">
        <v>345</v>
      </c>
      <c r="R1076" s="40">
        <f t="shared" si="137"/>
        <v>7.8202919575664151E-3</v>
      </c>
      <c r="S1076" s="72">
        <v>880</v>
      </c>
      <c r="T1076" s="73">
        <f t="shared" si="138"/>
        <v>1.9947411370024482E-2</v>
      </c>
      <c r="U1076" s="42"/>
      <c r="V1076" s="42"/>
      <c r="W1076" s="42"/>
    </row>
    <row r="1077" spans="2:23" ht="12.75">
      <c r="B1077" s="69" t="s">
        <v>1238</v>
      </c>
      <c r="C1077" s="119" t="str">
        <f>VLOOKUP(B1077,[1]Sheet1!$A$2:$B$1929,2,FALSE)</f>
        <v>Emergency or Upper Uterine Caesarean Section, with CC</v>
      </c>
      <c r="D1077" s="71">
        <v>31510</v>
      </c>
      <c r="E1077" s="118">
        <v>272</v>
      </c>
      <c r="F1077" s="40">
        <f t="shared" si="133"/>
        <v>8.6321802602348455E-3</v>
      </c>
      <c r="G1077" s="72">
        <v>197</v>
      </c>
      <c r="H1077" s="40">
        <f t="shared" si="134"/>
        <v>6.251983497302444E-3</v>
      </c>
      <c r="I1077" s="171">
        <v>205</v>
      </c>
      <c r="J1077" s="73">
        <f t="shared" si="139"/>
        <v>6.5058711520152336E-3</v>
      </c>
      <c r="K1077" s="69">
        <v>30861</v>
      </c>
      <c r="L1077" s="74">
        <f t="shared" si="140"/>
        <v>0.97940336401142492</v>
      </c>
      <c r="M1077" s="72">
        <v>358</v>
      </c>
      <c r="N1077" s="40">
        <f t="shared" si="135"/>
        <v>1.1361472548397334E-2</v>
      </c>
      <c r="O1077" s="72">
        <v>90</v>
      </c>
      <c r="P1077" s="40">
        <f t="shared" si="136"/>
        <v>2.8562361155188829E-3</v>
      </c>
      <c r="Q1077" s="72">
        <v>0</v>
      </c>
      <c r="R1077" s="40">
        <f t="shared" si="137"/>
        <v>0</v>
      </c>
      <c r="S1077" s="72">
        <v>201</v>
      </c>
      <c r="T1077" s="73">
        <f t="shared" si="138"/>
        <v>6.3789273246588384E-3</v>
      </c>
      <c r="U1077" s="42"/>
      <c r="V1077" s="42"/>
      <c r="W1077" s="42"/>
    </row>
    <row r="1078" spans="2:23" ht="12.75">
      <c r="B1078" s="69" t="s">
        <v>1239</v>
      </c>
      <c r="C1078" s="119" t="str">
        <f>VLOOKUP(B1078,[1]Sheet1!$A$2:$B$1929,2,FALSE)</f>
        <v>Emergency or Upper Uterine Caesarean Section, without CC</v>
      </c>
      <c r="D1078" s="71">
        <v>58037</v>
      </c>
      <c r="E1078" s="118">
        <v>188</v>
      </c>
      <c r="F1078" s="40">
        <f t="shared" si="133"/>
        <v>3.239312852146045E-3</v>
      </c>
      <c r="G1078" s="72">
        <v>156</v>
      </c>
      <c r="H1078" s="40">
        <f t="shared" si="134"/>
        <v>2.6879404517807606E-3</v>
      </c>
      <c r="I1078" s="171">
        <v>163</v>
      </c>
      <c r="J1078" s="73">
        <f t="shared" si="139"/>
        <v>2.8085531643606667E-3</v>
      </c>
      <c r="K1078" s="69">
        <v>57049</v>
      </c>
      <c r="L1078" s="74">
        <f t="shared" si="140"/>
        <v>0.98297637713872188</v>
      </c>
      <c r="M1078" s="72">
        <v>513</v>
      </c>
      <c r="N1078" s="40">
        <f t="shared" si="135"/>
        <v>8.8391887933559621E-3</v>
      </c>
      <c r="O1078" s="72">
        <v>309</v>
      </c>
      <c r="P1078" s="40">
        <f t="shared" si="136"/>
        <v>5.324189741027276E-3</v>
      </c>
      <c r="Q1078" s="72">
        <v>3</v>
      </c>
      <c r="R1078" s="40">
        <f t="shared" si="137"/>
        <v>5.1691162534245398E-5</v>
      </c>
      <c r="S1078" s="72">
        <v>163</v>
      </c>
      <c r="T1078" s="73">
        <f t="shared" si="138"/>
        <v>2.8085531643606667E-3</v>
      </c>
      <c r="U1078" s="42"/>
      <c r="V1078" s="42"/>
      <c r="W1078" s="42"/>
    </row>
    <row r="1079" spans="2:23" ht="12.75">
      <c r="B1079" s="69" t="s">
        <v>1240</v>
      </c>
      <c r="C1079" s="119" t="str">
        <f>VLOOKUP(B1079,[1]Sheet1!$A$2:$B$1929,2,FALSE)</f>
        <v>Caesarean Section with Eclampsia, Pre-eclampsia or Placenta Praevia</v>
      </c>
      <c r="D1079" s="71">
        <v>10695</v>
      </c>
      <c r="E1079" s="118">
        <v>22</v>
      </c>
      <c r="F1079" s="40">
        <f t="shared" si="133"/>
        <v>2.0570359981299672E-3</v>
      </c>
      <c r="G1079" s="72">
        <v>16</v>
      </c>
      <c r="H1079" s="40">
        <f t="shared" si="134"/>
        <v>1.4960261804581581E-3</v>
      </c>
      <c r="I1079" s="171">
        <v>93</v>
      </c>
      <c r="J1079" s="73">
        <f t="shared" si="139"/>
        <v>8.6956521739130436E-3</v>
      </c>
      <c r="K1079" s="69">
        <v>10458</v>
      </c>
      <c r="L1079" s="74">
        <f t="shared" si="140"/>
        <v>0.97784011220196354</v>
      </c>
      <c r="M1079" s="72">
        <v>167</v>
      </c>
      <c r="N1079" s="40">
        <f t="shared" si="135"/>
        <v>1.5614773258532024E-2</v>
      </c>
      <c r="O1079" s="72">
        <v>42</v>
      </c>
      <c r="P1079" s="40">
        <f t="shared" si="136"/>
        <v>3.9270687237026652E-3</v>
      </c>
      <c r="Q1079" s="72">
        <v>1</v>
      </c>
      <c r="R1079" s="40">
        <f t="shared" si="137"/>
        <v>9.3501636278634881E-5</v>
      </c>
      <c r="S1079" s="72">
        <v>27</v>
      </c>
      <c r="T1079" s="73">
        <f t="shared" si="138"/>
        <v>2.5245441795231417E-3</v>
      </c>
      <c r="U1079" s="42"/>
      <c r="V1079" s="42"/>
      <c r="W1079" s="42"/>
    </row>
    <row r="1080" spans="2:23" ht="12.75">
      <c r="B1080" s="69" t="s">
        <v>1241</v>
      </c>
      <c r="C1080" s="119" t="str">
        <f>VLOOKUP(B1080,[1]Sheet1!$A$2:$B$1929,2,FALSE)</f>
        <v>Ante-natal Routine Observation</v>
      </c>
      <c r="D1080" s="71">
        <v>149296</v>
      </c>
      <c r="E1080" s="118">
        <v>5279</v>
      </c>
      <c r="F1080" s="40">
        <f t="shared" si="133"/>
        <v>3.5359286250133959E-2</v>
      </c>
      <c r="G1080" s="72">
        <v>5274</v>
      </c>
      <c r="H1080" s="40">
        <f t="shared" si="134"/>
        <v>3.5325795734647947E-2</v>
      </c>
      <c r="I1080" s="171">
        <v>6</v>
      </c>
      <c r="J1080" s="73">
        <f t="shared" si="139"/>
        <v>4.018861858321723E-5</v>
      </c>
      <c r="K1080" s="69">
        <v>143393</v>
      </c>
      <c r="L1080" s="74">
        <f t="shared" si="140"/>
        <v>0.96046109741721142</v>
      </c>
      <c r="M1080" s="72">
        <v>4993</v>
      </c>
      <c r="N1080" s="40">
        <f t="shared" si="135"/>
        <v>3.3443628764333939E-2</v>
      </c>
      <c r="O1080" s="72">
        <v>617</v>
      </c>
      <c r="P1080" s="40">
        <f t="shared" si="136"/>
        <v>4.1327296109741722E-3</v>
      </c>
      <c r="Q1080" s="72">
        <v>26</v>
      </c>
      <c r="R1080" s="40">
        <f t="shared" si="137"/>
        <v>1.7415068052727467E-4</v>
      </c>
      <c r="S1080" s="72">
        <v>267</v>
      </c>
      <c r="T1080" s="73">
        <f t="shared" si="138"/>
        <v>1.788393526953167E-3</v>
      </c>
      <c r="U1080" s="42"/>
      <c r="V1080" s="42"/>
      <c r="W1080" s="42"/>
    </row>
    <row r="1081" spans="2:23" ht="12.75">
      <c r="B1081" s="69" t="s">
        <v>1242</v>
      </c>
      <c r="C1081" s="119" t="str">
        <f>VLOOKUP(B1081,[1]Sheet1!$A$2:$B$1929,2,FALSE)</f>
        <v>Ante-natal False Labour including Premature Rupture of Membranes</v>
      </c>
      <c r="D1081" s="71">
        <v>124971</v>
      </c>
      <c r="E1081" s="118">
        <v>2</v>
      </c>
      <c r="F1081" s="40">
        <f t="shared" si="133"/>
        <v>1.600371286138384E-5</v>
      </c>
      <c r="G1081" s="72">
        <v>1</v>
      </c>
      <c r="H1081" s="40">
        <f t="shared" si="134"/>
        <v>8.0018564306919202E-6</v>
      </c>
      <c r="I1081" s="171">
        <v>8</v>
      </c>
      <c r="J1081" s="73">
        <f t="shared" si="139"/>
        <v>6.4014851445535361E-5</v>
      </c>
      <c r="K1081" s="69">
        <v>121414</v>
      </c>
      <c r="L1081" s="74">
        <f t="shared" si="140"/>
        <v>0.97153739667602879</v>
      </c>
      <c r="M1081" s="72">
        <v>2582</v>
      </c>
      <c r="N1081" s="40">
        <f t="shared" si="135"/>
        <v>2.0660793304046538E-2</v>
      </c>
      <c r="O1081" s="72">
        <v>17</v>
      </c>
      <c r="P1081" s="40">
        <f t="shared" si="136"/>
        <v>1.3603155932176265E-4</v>
      </c>
      <c r="Q1081" s="72">
        <v>2</v>
      </c>
      <c r="R1081" s="40">
        <f t="shared" si="137"/>
        <v>1.600371286138384E-5</v>
      </c>
      <c r="S1081" s="72">
        <v>956</v>
      </c>
      <c r="T1081" s="73">
        <f t="shared" si="138"/>
        <v>7.6497747477414762E-3</v>
      </c>
      <c r="U1081" s="42"/>
      <c r="V1081" s="42"/>
      <c r="W1081" s="42"/>
    </row>
    <row r="1082" spans="2:23" ht="12.75">
      <c r="B1082" s="69" t="s">
        <v>1243</v>
      </c>
      <c r="C1082" s="119" t="str">
        <f>VLOOKUP(B1082,[1]Sheet1!$A$2:$B$1929,2,FALSE)</f>
        <v>Ante-natal Complex Disorders</v>
      </c>
      <c r="D1082" s="71">
        <v>20964</v>
      </c>
      <c r="E1082" s="118">
        <v>4245</v>
      </c>
      <c r="F1082" s="40">
        <f t="shared" si="133"/>
        <v>0.20248998282770464</v>
      </c>
      <c r="G1082" s="72">
        <v>4236</v>
      </c>
      <c r="H1082" s="40">
        <f t="shared" si="134"/>
        <v>0.20206067544361764</v>
      </c>
      <c r="I1082" s="171">
        <v>241</v>
      </c>
      <c r="J1082" s="73">
        <f t="shared" si="139"/>
        <v>1.1495897729440947E-2</v>
      </c>
      <c r="K1082" s="69">
        <v>20100</v>
      </c>
      <c r="L1082" s="74">
        <f t="shared" si="140"/>
        <v>0.95878649112764736</v>
      </c>
      <c r="M1082" s="72">
        <v>572</v>
      </c>
      <c r="N1082" s="40">
        <f t="shared" si="135"/>
        <v>2.7284869299751956E-2</v>
      </c>
      <c r="O1082" s="72">
        <v>96</v>
      </c>
      <c r="P1082" s="40">
        <f t="shared" si="136"/>
        <v>4.5792787635947334E-3</v>
      </c>
      <c r="Q1082" s="72">
        <v>4</v>
      </c>
      <c r="R1082" s="40">
        <f t="shared" si="137"/>
        <v>1.9080328181644724E-4</v>
      </c>
      <c r="S1082" s="72">
        <v>192</v>
      </c>
      <c r="T1082" s="73">
        <f t="shared" si="138"/>
        <v>9.1585575271894669E-3</v>
      </c>
      <c r="U1082" s="42"/>
      <c r="V1082" s="42"/>
      <c r="W1082" s="42"/>
    </row>
    <row r="1083" spans="2:23" ht="12.75">
      <c r="B1083" s="69" t="s">
        <v>1244</v>
      </c>
      <c r="C1083" s="119" t="str">
        <f>VLOOKUP(B1083,[1]Sheet1!$A$2:$B$1929,2,FALSE)</f>
        <v>Ante-natal Major Disorders</v>
      </c>
      <c r="D1083" s="71">
        <v>244686</v>
      </c>
      <c r="E1083" s="118">
        <v>26308</v>
      </c>
      <c r="F1083" s="40">
        <f t="shared" si="133"/>
        <v>0.10751738963406161</v>
      </c>
      <c r="G1083" s="72">
        <v>26114</v>
      </c>
      <c r="H1083" s="40">
        <f t="shared" si="134"/>
        <v>0.10672453675322659</v>
      </c>
      <c r="I1083" s="171">
        <v>98</v>
      </c>
      <c r="J1083" s="73">
        <f t="shared" si="139"/>
        <v>4.0051331093728288E-4</v>
      </c>
      <c r="K1083" s="69">
        <v>237101</v>
      </c>
      <c r="L1083" s="74">
        <f t="shared" si="140"/>
        <v>0.96900108710755828</v>
      </c>
      <c r="M1083" s="72">
        <v>6349</v>
      </c>
      <c r="N1083" s="40">
        <f t="shared" si="135"/>
        <v>2.5947540930008256E-2</v>
      </c>
      <c r="O1083" s="72">
        <v>277</v>
      </c>
      <c r="P1083" s="40">
        <f t="shared" si="136"/>
        <v>1.1320631339757894E-3</v>
      </c>
      <c r="Q1083" s="72">
        <v>1</v>
      </c>
      <c r="R1083" s="40">
        <f t="shared" si="137"/>
        <v>4.0868705197681929E-6</v>
      </c>
      <c r="S1083" s="72">
        <v>958</v>
      </c>
      <c r="T1083" s="73">
        <f t="shared" si="138"/>
        <v>3.9152219579379286E-3</v>
      </c>
      <c r="U1083" s="42"/>
      <c r="V1083" s="42"/>
      <c r="W1083" s="42"/>
    </row>
    <row r="1084" spans="2:23" ht="12.75">
      <c r="B1084" s="69" t="s">
        <v>1245</v>
      </c>
      <c r="C1084" s="119" t="str">
        <f>VLOOKUP(B1084,[1]Sheet1!$A$2:$B$1929,2,FALSE)</f>
        <v>Ante-natal Other Disorders</v>
      </c>
      <c r="D1084" s="71">
        <v>44184</v>
      </c>
      <c r="E1084" s="118">
        <v>16</v>
      </c>
      <c r="F1084" s="40">
        <f t="shared" si="133"/>
        <v>3.6212203512583739E-4</v>
      </c>
      <c r="G1084" s="72">
        <v>16</v>
      </c>
      <c r="H1084" s="40">
        <f t="shared" si="134"/>
        <v>3.6212203512583739E-4</v>
      </c>
      <c r="I1084" s="171">
        <v>24</v>
      </c>
      <c r="J1084" s="73">
        <f t="shared" si="139"/>
        <v>5.4318305268875606E-4</v>
      </c>
      <c r="K1084" s="69">
        <v>43033</v>
      </c>
      <c r="L1084" s="74">
        <f t="shared" si="140"/>
        <v>0.97394984609813506</v>
      </c>
      <c r="M1084" s="72">
        <v>877</v>
      </c>
      <c r="N1084" s="40">
        <f t="shared" si="135"/>
        <v>1.9848814050334961E-2</v>
      </c>
      <c r="O1084" s="72">
        <v>114</v>
      </c>
      <c r="P1084" s="40">
        <f t="shared" si="136"/>
        <v>2.5801195002715916E-3</v>
      </c>
      <c r="Q1084" s="72">
        <v>24</v>
      </c>
      <c r="R1084" s="40">
        <f t="shared" si="137"/>
        <v>5.4318305268875606E-4</v>
      </c>
      <c r="S1084" s="72">
        <v>136</v>
      </c>
      <c r="T1084" s="73">
        <f t="shared" si="138"/>
        <v>3.0780372985696179E-3</v>
      </c>
      <c r="U1084" s="42"/>
      <c r="V1084" s="42"/>
      <c r="W1084" s="42"/>
    </row>
    <row r="1085" spans="2:23" ht="12.75">
      <c r="B1085" s="69" t="s">
        <v>1246</v>
      </c>
      <c r="C1085" s="119" t="str">
        <f>VLOOKUP(B1085,[1]Sheet1!$A$2:$B$1929,2,FALSE)</f>
        <v>Ante-natal Standard Ultrasound Scan</v>
      </c>
      <c r="D1085" s="71">
        <v>14470</v>
      </c>
      <c r="E1085" s="118">
        <v>264</v>
      </c>
      <c r="F1085" s="40">
        <f t="shared" si="133"/>
        <v>1.8244644091223221E-2</v>
      </c>
      <c r="G1085" s="72">
        <v>262</v>
      </c>
      <c r="H1085" s="40">
        <f t="shared" si="134"/>
        <v>1.8106427090532135E-2</v>
      </c>
      <c r="I1085" s="171">
        <v>98</v>
      </c>
      <c r="J1085" s="73">
        <f t="shared" si="139"/>
        <v>6.772633033863165E-3</v>
      </c>
      <c r="K1085" s="69">
        <v>13808</v>
      </c>
      <c r="L1085" s="74">
        <f t="shared" si="140"/>
        <v>0.9542501727712509</v>
      </c>
      <c r="M1085" s="72">
        <v>52</v>
      </c>
      <c r="N1085" s="40">
        <f t="shared" si="135"/>
        <v>3.59364201796821E-3</v>
      </c>
      <c r="O1085" s="72">
        <v>4</v>
      </c>
      <c r="P1085" s="40">
        <f t="shared" si="136"/>
        <v>2.7643400138217003E-4</v>
      </c>
      <c r="Q1085" s="72">
        <v>1</v>
      </c>
      <c r="R1085" s="40">
        <f t="shared" si="137"/>
        <v>6.9108500345542507E-5</v>
      </c>
      <c r="S1085" s="72">
        <v>605</v>
      </c>
      <c r="T1085" s="73">
        <f t="shared" si="138"/>
        <v>4.1810642709053214E-2</v>
      </c>
      <c r="U1085" s="42"/>
      <c r="V1085" s="42"/>
      <c r="W1085" s="42"/>
    </row>
    <row r="1086" spans="2:23" ht="12.75">
      <c r="B1086" s="69" t="s">
        <v>1247</v>
      </c>
      <c r="C1086" s="119" t="str">
        <f>VLOOKUP(B1086,[1]Sheet1!$A$2:$B$1929,2,FALSE)</f>
        <v>Ante-natal Specialised Ultrasound Scan</v>
      </c>
      <c r="D1086" s="71">
        <v>5541</v>
      </c>
      <c r="E1086" s="118">
        <v>43</v>
      </c>
      <c r="F1086" s="40">
        <f t="shared" si="133"/>
        <v>7.7603320700234618E-3</v>
      </c>
      <c r="G1086" s="72">
        <v>42</v>
      </c>
      <c r="H1086" s="40">
        <f t="shared" si="134"/>
        <v>7.5798592311857064E-3</v>
      </c>
      <c r="I1086" s="171">
        <v>174</v>
      </c>
      <c r="J1086" s="73">
        <f t="shared" si="139"/>
        <v>3.1402273957769358E-2</v>
      </c>
      <c r="K1086" s="69">
        <v>5290</v>
      </c>
      <c r="L1086" s="74">
        <f t="shared" si="140"/>
        <v>0.95470131745172349</v>
      </c>
      <c r="M1086" s="72">
        <v>7</v>
      </c>
      <c r="N1086" s="40">
        <f t="shared" si="135"/>
        <v>1.2633098718642843E-3</v>
      </c>
      <c r="O1086" s="72">
        <v>72</v>
      </c>
      <c r="P1086" s="40">
        <f t="shared" si="136"/>
        <v>1.2994044396318355E-2</v>
      </c>
      <c r="Q1086" s="72">
        <v>1</v>
      </c>
      <c r="R1086" s="40">
        <f t="shared" si="137"/>
        <v>1.8047283883775492E-4</v>
      </c>
      <c r="S1086" s="72">
        <v>171</v>
      </c>
      <c r="T1086" s="73">
        <f t="shared" si="138"/>
        <v>3.086085544125609E-2</v>
      </c>
      <c r="U1086" s="42"/>
      <c r="V1086" s="42"/>
      <c r="W1086" s="42"/>
    </row>
    <row r="1087" spans="2:23" ht="12.75">
      <c r="B1087" s="69" t="s">
        <v>1248</v>
      </c>
      <c r="C1087" s="119" t="str">
        <f>VLOOKUP(B1087,[1]Sheet1!$A$2:$B$1929,2,FALSE)</f>
        <v>Ante-natal Diagnostic Procedures</v>
      </c>
      <c r="D1087" s="71">
        <v>3156</v>
      </c>
      <c r="E1087" s="118">
        <v>46</v>
      </c>
      <c r="F1087" s="40">
        <f t="shared" si="133"/>
        <v>1.4575411913814956E-2</v>
      </c>
      <c r="G1087" s="72">
        <v>46</v>
      </c>
      <c r="H1087" s="40">
        <f t="shared" si="134"/>
        <v>1.4575411913814956E-2</v>
      </c>
      <c r="I1087" s="171">
        <v>3131</v>
      </c>
      <c r="J1087" s="73">
        <f t="shared" si="139"/>
        <v>0.99207858048162234</v>
      </c>
      <c r="K1087" s="69">
        <v>3019</v>
      </c>
      <c r="L1087" s="74">
        <f t="shared" si="140"/>
        <v>0.95659062103929027</v>
      </c>
      <c r="M1087" s="72">
        <v>0</v>
      </c>
      <c r="N1087" s="40">
        <f t="shared" si="135"/>
        <v>0</v>
      </c>
      <c r="O1087" s="72">
        <v>104</v>
      </c>
      <c r="P1087" s="40">
        <f t="shared" si="136"/>
        <v>3.2953105196451206E-2</v>
      </c>
      <c r="Q1087" s="72">
        <v>0</v>
      </c>
      <c r="R1087" s="40">
        <f t="shared" si="137"/>
        <v>0</v>
      </c>
      <c r="S1087" s="72">
        <v>33</v>
      </c>
      <c r="T1087" s="73">
        <f t="shared" si="138"/>
        <v>1.0456273764258554E-2</v>
      </c>
      <c r="U1087" s="42"/>
      <c r="V1087" s="42"/>
      <c r="W1087" s="42"/>
    </row>
    <row r="1088" spans="2:23" ht="12.75">
      <c r="B1088" s="69" t="s">
        <v>1249</v>
      </c>
      <c r="C1088" s="119" t="str">
        <f>VLOOKUP(B1088,[1]Sheet1!$A$2:$B$1929,2,FALSE)</f>
        <v>Ante-natal Therapeutic Procedures including Induction</v>
      </c>
      <c r="D1088" s="71">
        <v>12864</v>
      </c>
      <c r="E1088" s="118">
        <v>124</v>
      </c>
      <c r="F1088" s="40">
        <f t="shared" si="133"/>
        <v>9.6393034825870642E-3</v>
      </c>
      <c r="G1088" s="72">
        <v>124</v>
      </c>
      <c r="H1088" s="40">
        <f t="shared" si="134"/>
        <v>9.6393034825870642E-3</v>
      </c>
      <c r="I1088" s="171">
        <v>6</v>
      </c>
      <c r="J1088" s="73">
        <f t="shared" si="139"/>
        <v>4.6641791044776119E-4</v>
      </c>
      <c r="K1088" s="69">
        <v>12237</v>
      </c>
      <c r="L1088" s="74">
        <f t="shared" si="140"/>
        <v>0.95125932835820892</v>
      </c>
      <c r="M1088" s="72">
        <v>469</v>
      </c>
      <c r="N1088" s="40">
        <f t="shared" si="135"/>
        <v>3.6458333333333336E-2</v>
      </c>
      <c r="O1088" s="72">
        <v>92</v>
      </c>
      <c r="P1088" s="40">
        <f t="shared" si="136"/>
        <v>7.1517412935323387E-3</v>
      </c>
      <c r="Q1088" s="72">
        <v>7</v>
      </c>
      <c r="R1088" s="40">
        <f t="shared" si="137"/>
        <v>5.4415422885572141E-4</v>
      </c>
      <c r="S1088" s="72">
        <v>59</v>
      </c>
      <c r="T1088" s="73">
        <f t="shared" si="138"/>
        <v>4.5864427860696517E-3</v>
      </c>
      <c r="U1088" s="42"/>
      <c r="V1088" s="42"/>
      <c r="W1088" s="42"/>
    </row>
    <row r="1089" spans="2:23" ht="12.75">
      <c r="B1089" s="69" t="s">
        <v>1250</v>
      </c>
      <c r="C1089" s="119" t="str">
        <f>VLOOKUP(B1089,[1]Sheet1!$A$2:$B$1929,2,FALSE)</f>
        <v>Labour without Specified Delivery</v>
      </c>
      <c r="D1089" s="71">
        <v>21017</v>
      </c>
      <c r="E1089" s="118">
        <v>3</v>
      </c>
      <c r="F1089" s="40">
        <f t="shared" si="133"/>
        <v>1.4274159014131417E-4</v>
      </c>
      <c r="G1089" s="72">
        <v>3</v>
      </c>
      <c r="H1089" s="40">
        <f t="shared" si="134"/>
        <v>1.4274159014131417E-4</v>
      </c>
      <c r="I1089" s="171">
        <v>7</v>
      </c>
      <c r="J1089" s="73">
        <f t="shared" si="139"/>
        <v>3.3306371032973305E-4</v>
      </c>
      <c r="K1089" s="69">
        <v>19656</v>
      </c>
      <c r="L1089" s="74">
        <f t="shared" si="140"/>
        <v>0.93524289860589049</v>
      </c>
      <c r="M1089" s="72">
        <v>1040</v>
      </c>
      <c r="N1089" s="40">
        <f t="shared" si="135"/>
        <v>4.9483751248988912E-2</v>
      </c>
      <c r="O1089" s="72">
        <v>192</v>
      </c>
      <c r="P1089" s="40">
        <f t="shared" si="136"/>
        <v>9.1354617690441071E-3</v>
      </c>
      <c r="Q1089" s="72">
        <v>15</v>
      </c>
      <c r="R1089" s="40">
        <f t="shared" si="137"/>
        <v>7.1370795070657092E-4</v>
      </c>
      <c r="S1089" s="72">
        <v>114</v>
      </c>
      <c r="T1089" s="73">
        <f t="shared" si="138"/>
        <v>5.4241804253699387E-3</v>
      </c>
      <c r="U1089" s="42"/>
      <c r="V1089" s="42"/>
      <c r="W1089" s="42"/>
    </row>
    <row r="1090" spans="2:23" ht="12.75">
      <c r="B1090" s="69" t="s">
        <v>1251</v>
      </c>
      <c r="C1090" s="119" t="str">
        <f>VLOOKUP(B1090,[1]Sheet1!$A$2:$B$1929,2,FALSE)</f>
        <v>Post-natal Disorders</v>
      </c>
      <c r="D1090" s="71">
        <v>32980</v>
      </c>
      <c r="E1090" s="118">
        <v>16</v>
      </c>
      <c r="F1090" s="40">
        <f t="shared" si="133"/>
        <v>4.8514251061249243E-4</v>
      </c>
      <c r="G1090" s="72">
        <v>15</v>
      </c>
      <c r="H1090" s="40">
        <f t="shared" si="134"/>
        <v>4.5482110369921165E-4</v>
      </c>
      <c r="I1090" s="171">
        <v>81</v>
      </c>
      <c r="J1090" s="73">
        <f t="shared" si="139"/>
        <v>2.4560339599757428E-3</v>
      </c>
      <c r="K1090" s="69">
        <v>31698</v>
      </c>
      <c r="L1090" s="74">
        <f t="shared" si="140"/>
        <v>0.96112795633717407</v>
      </c>
      <c r="M1090" s="72">
        <v>1044</v>
      </c>
      <c r="N1090" s="40">
        <f t="shared" si="135"/>
        <v>3.1655548817465129E-2</v>
      </c>
      <c r="O1090" s="72">
        <v>25</v>
      </c>
      <c r="P1090" s="40">
        <f t="shared" si="136"/>
        <v>7.5803517283201942E-4</v>
      </c>
      <c r="Q1090" s="72">
        <v>5</v>
      </c>
      <c r="R1090" s="40">
        <f t="shared" si="137"/>
        <v>1.5160703456640388E-4</v>
      </c>
      <c r="S1090" s="72">
        <v>208</v>
      </c>
      <c r="T1090" s="73">
        <f t="shared" si="138"/>
        <v>6.3068526379624016E-3</v>
      </c>
      <c r="U1090" s="42"/>
      <c r="V1090" s="42"/>
      <c r="W1090" s="42"/>
    </row>
    <row r="1091" spans="2:23" ht="12.75">
      <c r="B1091" s="69" t="s">
        <v>1252</v>
      </c>
      <c r="C1091" s="119" t="str">
        <f>VLOOKUP(B1091,[1]Sheet1!$A$2:$B$1929,2,FALSE)</f>
        <v>Post-natal Therapeutic Procedures</v>
      </c>
      <c r="D1091" s="71">
        <v>4912</v>
      </c>
      <c r="E1091" s="118">
        <v>6</v>
      </c>
      <c r="F1091" s="40">
        <f t="shared" si="133"/>
        <v>1.2214983713355048E-3</v>
      </c>
      <c r="G1091" s="72">
        <v>6</v>
      </c>
      <c r="H1091" s="40">
        <f t="shared" si="134"/>
        <v>1.2214983713355048E-3</v>
      </c>
      <c r="I1091" s="171">
        <v>12</v>
      </c>
      <c r="J1091" s="73">
        <f t="shared" si="139"/>
        <v>2.4429967426710096E-3</v>
      </c>
      <c r="K1091" s="69">
        <v>4670</v>
      </c>
      <c r="L1091" s="74">
        <f t="shared" si="140"/>
        <v>0.95073289902280134</v>
      </c>
      <c r="M1091" s="72">
        <v>143</v>
      </c>
      <c r="N1091" s="40">
        <f t="shared" si="135"/>
        <v>2.9112377850162866E-2</v>
      </c>
      <c r="O1091" s="72">
        <v>74</v>
      </c>
      <c r="P1091" s="40">
        <f t="shared" si="136"/>
        <v>1.506514657980456E-2</v>
      </c>
      <c r="Q1091" s="72">
        <v>0</v>
      </c>
      <c r="R1091" s="40">
        <f t="shared" si="137"/>
        <v>0</v>
      </c>
      <c r="S1091" s="72">
        <v>25</v>
      </c>
      <c r="T1091" s="73">
        <f t="shared" si="138"/>
        <v>5.08957654723127E-3</v>
      </c>
      <c r="U1091" s="42"/>
      <c r="V1091" s="42"/>
      <c r="W1091" s="42"/>
    </row>
    <row r="1092" spans="2:23" ht="12.75">
      <c r="B1092" s="69" t="s">
        <v>1253</v>
      </c>
      <c r="C1092" s="119" t="str">
        <f>VLOOKUP(B1092,[1]Sheet1!$A$2:$B$1929,2,FALSE)</f>
        <v>Nervous System Disorders with CC</v>
      </c>
      <c r="D1092" s="71">
        <v>6375</v>
      </c>
      <c r="E1092" s="118">
        <v>1630</v>
      </c>
      <c r="F1092" s="40">
        <f t="shared" si="133"/>
        <v>0.25568627450980391</v>
      </c>
      <c r="G1092" s="72">
        <v>1715</v>
      </c>
      <c r="H1092" s="40">
        <f t="shared" si="134"/>
        <v>0.26901960784313728</v>
      </c>
      <c r="I1092" s="171">
        <v>4337</v>
      </c>
      <c r="J1092" s="73">
        <f t="shared" si="139"/>
        <v>0.68031372549019609</v>
      </c>
      <c r="K1092" s="69">
        <v>5320</v>
      </c>
      <c r="L1092" s="74">
        <f t="shared" si="140"/>
        <v>0.83450980392156859</v>
      </c>
      <c r="M1092" s="72">
        <v>851</v>
      </c>
      <c r="N1092" s="40">
        <f t="shared" si="135"/>
        <v>0.13349019607843138</v>
      </c>
      <c r="O1092" s="72">
        <v>53</v>
      </c>
      <c r="P1092" s="40">
        <f t="shared" si="136"/>
        <v>8.3137254901960791E-3</v>
      </c>
      <c r="Q1092" s="72">
        <v>31</v>
      </c>
      <c r="R1092" s="40">
        <f t="shared" si="137"/>
        <v>4.8627450980392155E-3</v>
      </c>
      <c r="S1092" s="72">
        <v>120</v>
      </c>
      <c r="T1092" s="73">
        <f t="shared" si="138"/>
        <v>1.8823529411764704E-2</v>
      </c>
      <c r="U1092" s="42"/>
      <c r="V1092" s="42"/>
      <c r="W1092" s="42"/>
    </row>
    <row r="1093" spans="2:23" ht="12.75">
      <c r="B1093" s="69" t="s">
        <v>1254</v>
      </c>
      <c r="C1093" s="119" t="str">
        <f>VLOOKUP(B1093,[1]Sheet1!$A$2:$B$1929,2,FALSE)</f>
        <v>Nervous System Disorders without CC</v>
      </c>
      <c r="D1093" s="71">
        <v>11075</v>
      </c>
      <c r="E1093" s="118">
        <v>2026</v>
      </c>
      <c r="F1093" s="40">
        <f t="shared" si="133"/>
        <v>0.18293453724604966</v>
      </c>
      <c r="G1093" s="72">
        <v>2093</v>
      </c>
      <c r="H1093" s="40">
        <f t="shared" si="134"/>
        <v>0.18898419864559821</v>
      </c>
      <c r="I1093" s="171">
        <v>4871</v>
      </c>
      <c r="J1093" s="73">
        <f t="shared" si="139"/>
        <v>0.43981941309255079</v>
      </c>
      <c r="K1093" s="69">
        <v>9842</v>
      </c>
      <c r="L1093" s="74">
        <f t="shared" si="140"/>
        <v>0.88866817155756206</v>
      </c>
      <c r="M1093" s="72">
        <v>989</v>
      </c>
      <c r="N1093" s="40">
        <f t="shared" si="135"/>
        <v>8.9300225733634317E-2</v>
      </c>
      <c r="O1093" s="72">
        <v>97</v>
      </c>
      <c r="P1093" s="40">
        <f t="shared" si="136"/>
        <v>8.7584650112866817E-3</v>
      </c>
      <c r="Q1093" s="72">
        <v>21</v>
      </c>
      <c r="R1093" s="40">
        <f t="shared" si="137"/>
        <v>1.8961625282167044E-3</v>
      </c>
      <c r="S1093" s="72">
        <v>126</v>
      </c>
      <c r="T1093" s="73">
        <f t="shared" si="138"/>
        <v>1.1376975169300226E-2</v>
      </c>
      <c r="U1093" s="42"/>
      <c r="V1093" s="42"/>
      <c r="W1093" s="42"/>
    </row>
    <row r="1094" spans="2:23" ht="12.75">
      <c r="B1094" s="69" t="s">
        <v>1255</v>
      </c>
      <c r="C1094" s="119" t="str">
        <f>VLOOKUP(B1094,[1]Sheet1!$A$2:$B$1929,2,FALSE)</f>
        <v>Epilepsy Syndrome with CC</v>
      </c>
      <c r="D1094" s="71">
        <v>6163</v>
      </c>
      <c r="E1094" s="118">
        <v>847</v>
      </c>
      <c r="F1094" s="40">
        <f t="shared" si="133"/>
        <v>0.13743306831088756</v>
      </c>
      <c r="G1094" s="72">
        <v>888</v>
      </c>
      <c r="H1094" s="40">
        <f t="shared" si="134"/>
        <v>0.14408567256206392</v>
      </c>
      <c r="I1094" s="171">
        <v>660</v>
      </c>
      <c r="J1094" s="73">
        <f t="shared" si="139"/>
        <v>0.10709070257991238</v>
      </c>
      <c r="K1094" s="69">
        <v>5601</v>
      </c>
      <c r="L1094" s="74">
        <f t="shared" si="140"/>
        <v>0.90881064416680191</v>
      </c>
      <c r="M1094" s="72">
        <v>276</v>
      </c>
      <c r="N1094" s="40">
        <f t="shared" si="135"/>
        <v>4.4783384715236088E-2</v>
      </c>
      <c r="O1094" s="72">
        <v>67</v>
      </c>
      <c r="P1094" s="40">
        <f t="shared" si="136"/>
        <v>1.0871328898263833E-2</v>
      </c>
      <c r="Q1094" s="72">
        <v>71</v>
      </c>
      <c r="R1094" s="40">
        <f t="shared" si="137"/>
        <v>1.1520363459354211E-2</v>
      </c>
      <c r="S1094" s="72">
        <v>148</v>
      </c>
      <c r="T1094" s="73">
        <f t="shared" si="138"/>
        <v>2.4014278760343989E-2</v>
      </c>
      <c r="U1094" s="42"/>
      <c r="V1094" s="42"/>
      <c r="W1094" s="42"/>
    </row>
    <row r="1095" spans="2:23" ht="12.75">
      <c r="B1095" s="69" t="s">
        <v>1256</v>
      </c>
      <c r="C1095" s="119" t="str">
        <f>VLOOKUP(B1095,[1]Sheet1!$A$2:$B$1929,2,FALSE)</f>
        <v>Epilepsy Syndrome without CC</v>
      </c>
      <c r="D1095" s="71">
        <v>6731</v>
      </c>
      <c r="E1095" s="118">
        <v>712</v>
      </c>
      <c r="F1095" s="40">
        <f t="shared" si="133"/>
        <v>0.10577923042638539</v>
      </c>
      <c r="G1095" s="72">
        <v>761</v>
      </c>
      <c r="H1095" s="40">
        <f t="shared" si="134"/>
        <v>0.1130589808349428</v>
      </c>
      <c r="I1095" s="171">
        <v>511</v>
      </c>
      <c r="J1095" s="73">
        <f t="shared" si="139"/>
        <v>7.5917397117813104E-2</v>
      </c>
      <c r="K1095" s="69">
        <v>6462</v>
      </c>
      <c r="L1095" s="74">
        <f t="shared" si="140"/>
        <v>0.96003565592036844</v>
      </c>
      <c r="M1095" s="72">
        <v>195</v>
      </c>
      <c r="N1095" s="40">
        <f t="shared" si="135"/>
        <v>2.8970435299361164E-2</v>
      </c>
      <c r="O1095" s="72">
        <v>25</v>
      </c>
      <c r="P1095" s="40">
        <f t="shared" si="136"/>
        <v>3.7141583717129698E-3</v>
      </c>
      <c r="Q1095" s="72">
        <v>12</v>
      </c>
      <c r="R1095" s="40">
        <f t="shared" si="137"/>
        <v>1.7827960184222255E-3</v>
      </c>
      <c r="S1095" s="72">
        <v>37</v>
      </c>
      <c r="T1095" s="73">
        <f t="shared" si="138"/>
        <v>5.4969543901351951E-3</v>
      </c>
      <c r="U1095" s="42"/>
      <c r="V1095" s="42"/>
      <c r="W1095" s="42"/>
    </row>
    <row r="1096" spans="2:23" ht="12.75">
      <c r="B1096" s="69" t="s">
        <v>1257</v>
      </c>
      <c r="C1096" s="119" t="str">
        <f>VLOOKUP(B1096,[1]Sheet1!$A$2:$B$1929,2,FALSE)</f>
        <v>Febrile Convulsions, under 1 year</v>
      </c>
      <c r="D1096" s="71">
        <v>2737</v>
      </c>
      <c r="E1096" s="118">
        <v>82</v>
      </c>
      <c r="F1096" s="40">
        <f t="shared" si="133"/>
        <v>2.9959810010960906E-2</v>
      </c>
      <c r="G1096" s="72">
        <v>80</v>
      </c>
      <c r="H1096" s="40">
        <f t="shared" si="134"/>
        <v>2.9229082937522834E-2</v>
      </c>
      <c r="I1096" s="171">
        <v>24</v>
      </c>
      <c r="J1096" s="73">
        <f t="shared" si="139"/>
        <v>8.7687248812568508E-3</v>
      </c>
      <c r="K1096" s="69">
        <v>2611</v>
      </c>
      <c r="L1096" s="74">
        <f t="shared" si="140"/>
        <v>0.95396419437340152</v>
      </c>
      <c r="M1096" s="72">
        <v>62</v>
      </c>
      <c r="N1096" s="40">
        <f t="shared" si="135"/>
        <v>2.2652539276580199E-2</v>
      </c>
      <c r="O1096" s="72">
        <v>53</v>
      </c>
      <c r="P1096" s="40">
        <f t="shared" si="136"/>
        <v>1.936426744610888E-2</v>
      </c>
      <c r="Q1096" s="72">
        <v>1</v>
      </c>
      <c r="R1096" s="40">
        <f t="shared" si="137"/>
        <v>3.6536353671903543E-4</v>
      </c>
      <c r="S1096" s="72">
        <v>10</v>
      </c>
      <c r="T1096" s="73">
        <f t="shared" si="138"/>
        <v>3.6536353671903542E-3</v>
      </c>
      <c r="U1096" s="42"/>
      <c r="V1096" s="42"/>
      <c r="W1096" s="42"/>
    </row>
    <row r="1097" spans="2:23" ht="12.75">
      <c r="B1097" s="69" t="s">
        <v>1258</v>
      </c>
      <c r="C1097" s="119" t="str">
        <f>VLOOKUP(B1097,[1]Sheet1!$A$2:$B$1929,2,FALSE)</f>
        <v>Febrile Convulsions, 1 year and over</v>
      </c>
      <c r="D1097" s="71">
        <v>15994</v>
      </c>
      <c r="E1097" s="118">
        <v>330</v>
      </c>
      <c r="F1097" s="40">
        <f t="shared" si="133"/>
        <v>2.0632737276478678E-2</v>
      </c>
      <c r="G1097" s="72">
        <v>328</v>
      </c>
      <c r="H1097" s="40">
        <f t="shared" si="134"/>
        <v>2.050769038389396E-2</v>
      </c>
      <c r="I1097" s="171">
        <v>62</v>
      </c>
      <c r="J1097" s="73">
        <f t="shared" si="139"/>
        <v>3.8764536701262975E-3</v>
      </c>
      <c r="K1097" s="69">
        <v>15499</v>
      </c>
      <c r="L1097" s="74">
        <f t="shared" si="140"/>
        <v>0.969050894085282</v>
      </c>
      <c r="M1097" s="72">
        <v>377</v>
      </c>
      <c r="N1097" s="40">
        <f t="shared" si="135"/>
        <v>2.3571339252219582E-2</v>
      </c>
      <c r="O1097" s="72">
        <v>90</v>
      </c>
      <c r="P1097" s="40">
        <f t="shared" si="136"/>
        <v>5.6271101663123669E-3</v>
      </c>
      <c r="Q1097" s="72">
        <v>2</v>
      </c>
      <c r="R1097" s="40">
        <f t="shared" si="137"/>
        <v>1.2504689258471927E-4</v>
      </c>
      <c r="S1097" s="72">
        <v>26</v>
      </c>
      <c r="T1097" s="73">
        <f t="shared" si="138"/>
        <v>1.6256096036013504E-3</v>
      </c>
      <c r="U1097" s="42"/>
      <c r="V1097" s="42"/>
      <c r="W1097" s="42"/>
    </row>
    <row r="1098" spans="2:23" ht="12.75">
      <c r="B1098" s="69" t="s">
        <v>1259</v>
      </c>
      <c r="C1098" s="119" t="str">
        <f>VLOOKUP(B1098,[1]Sheet1!$A$2:$B$1929,2,FALSE)</f>
        <v>Headaches and Migraines, with CC</v>
      </c>
      <c r="D1098" s="71">
        <v>3137</v>
      </c>
      <c r="E1098" s="118">
        <v>261</v>
      </c>
      <c r="F1098" s="40">
        <f t="shared" si="133"/>
        <v>8.320051004144087E-2</v>
      </c>
      <c r="G1098" s="72">
        <v>259</v>
      </c>
      <c r="H1098" s="40">
        <f t="shared" si="134"/>
        <v>8.2562958240357032E-2</v>
      </c>
      <c r="I1098" s="171">
        <v>108</v>
      </c>
      <c r="J1098" s="73">
        <f t="shared" si="139"/>
        <v>3.4427797258527258E-2</v>
      </c>
      <c r="K1098" s="69">
        <v>3013</v>
      </c>
      <c r="L1098" s="74">
        <f t="shared" si="140"/>
        <v>0.960471788332802</v>
      </c>
      <c r="M1098" s="72">
        <v>101</v>
      </c>
      <c r="N1098" s="40">
        <f t="shared" si="135"/>
        <v>3.2196365954733824E-2</v>
      </c>
      <c r="O1098" s="72">
        <v>21</v>
      </c>
      <c r="P1098" s="40">
        <f t="shared" si="136"/>
        <v>6.6942939113802998E-3</v>
      </c>
      <c r="Q1098" s="72">
        <v>0</v>
      </c>
      <c r="R1098" s="40">
        <f t="shared" si="137"/>
        <v>0</v>
      </c>
      <c r="S1098" s="72">
        <v>2</v>
      </c>
      <c r="T1098" s="73">
        <f t="shared" si="138"/>
        <v>6.3755180108383803E-4</v>
      </c>
      <c r="U1098" s="42"/>
      <c r="V1098" s="42"/>
      <c r="W1098" s="42"/>
    </row>
    <row r="1099" spans="2:23" ht="12.75">
      <c r="B1099" s="69" t="s">
        <v>1260</v>
      </c>
      <c r="C1099" s="119" t="str">
        <f>VLOOKUP(B1099,[1]Sheet1!$A$2:$B$1929,2,FALSE)</f>
        <v>Headaches and Migraines, without CC</v>
      </c>
      <c r="D1099" s="71">
        <v>5865</v>
      </c>
      <c r="E1099" s="118">
        <v>342</v>
      </c>
      <c r="F1099" s="40">
        <f t="shared" ref="F1099:F1162" si="141">E1099/$D1099</f>
        <v>5.8312020460358056E-2</v>
      </c>
      <c r="G1099" s="72">
        <v>344</v>
      </c>
      <c r="H1099" s="40">
        <f t="shared" ref="H1099:H1162" si="142">G1099/$D1099</f>
        <v>5.8653026427962489E-2</v>
      </c>
      <c r="I1099" s="171">
        <v>240</v>
      </c>
      <c r="J1099" s="73">
        <f t="shared" si="139"/>
        <v>4.0920716112531973E-2</v>
      </c>
      <c r="K1099" s="69">
        <v>5704</v>
      </c>
      <c r="L1099" s="74">
        <f t="shared" si="140"/>
        <v>0.97254901960784312</v>
      </c>
      <c r="M1099" s="72">
        <v>131</v>
      </c>
      <c r="N1099" s="40">
        <f t="shared" ref="N1099:N1162" si="143">M1099/$D1099</f>
        <v>2.2335890878090365E-2</v>
      </c>
      <c r="O1099" s="72">
        <v>17</v>
      </c>
      <c r="P1099" s="40">
        <f t="shared" ref="P1099:P1162" si="144">O1099/$D1099</f>
        <v>2.8985507246376812E-3</v>
      </c>
      <c r="Q1099" s="72">
        <v>0</v>
      </c>
      <c r="R1099" s="40">
        <f t="shared" ref="R1099:R1162" si="145">Q1099/$D1099</f>
        <v>0</v>
      </c>
      <c r="S1099" s="72">
        <v>13</v>
      </c>
      <c r="T1099" s="73">
        <f t="shared" ref="T1099:T1162" si="146">S1099/$D1099</f>
        <v>2.216538789428815E-3</v>
      </c>
      <c r="U1099" s="42"/>
      <c r="V1099" s="42"/>
      <c r="W1099" s="42"/>
    </row>
    <row r="1100" spans="2:23" ht="12.75">
      <c r="B1100" s="69" t="s">
        <v>1261</v>
      </c>
      <c r="C1100" s="119" t="str">
        <f>VLOOKUP(B1100,[1]Sheet1!$A$2:$B$1929,2,FALSE)</f>
        <v>Developmental Disorders with length of stay 1 day or less</v>
      </c>
      <c r="D1100" s="71">
        <v>1417</v>
      </c>
      <c r="E1100" s="118">
        <v>221</v>
      </c>
      <c r="F1100" s="40">
        <f t="shared" si="141"/>
        <v>0.15596330275229359</v>
      </c>
      <c r="G1100" s="72">
        <v>220</v>
      </c>
      <c r="H1100" s="40">
        <f t="shared" si="142"/>
        <v>0.15525758645024701</v>
      </c>
      <c r="I1100" s="171">
        <v>54</v>
      </c>
      <c r="J1100" s="73">
        <f t="shared" ref="J1100:J1163" si="147">I1100/$D1100</f>
        <v>3.8108680310515175E-2</v>
      </c>
      <c r="K1100" s="69">
        <v>925</v>
      </c>
      <c r="L1100" s="74">
        <f t="shared" si="140"/>
        <v>0.65278757939308396</v>
      </c>
      <c r="M1100" s="72">
        <v>74</v>
      </c>
      <c r="N1100" s="40">
        <f t="shared" si="143"/>
        <v>5.2223006351446721E-2</v>
      </c>
      <c r="O1100" s="72">
        <v>0</v>
      </c>
      <c r="P1100" s="40">
        <f t="shared" si="144"/>
        <v>0</v>
      </c>
      <c r="Q1100" s="72">
        <v>323</v>
      </c>
      <c r="R1100" s="40">
        <f t="shared" si="145"/>
        <v>0.22794636556104447</v>
      </c>
      <c r="S1100" s="72">
        <v>95</v>
      </c>
      <c r="T1100" s="73">
        <f t="shared" si="146"/>
        <v>6.7043048694424845E-2</v>
      </c>
      <c r="U1100" s="42"/>
      <c r="V1100" s="42"/>
      <c r="W1100" s="42"/>
    </row>
    <row r="1101" spans="2:23" ht="12.75">
      <c r="B1101" s="69" t="s">
        <v>1262</v>
      </c>
      <c r="C1101" s="119" t="str">
        <f>VLOOKUP(B1101,[1]Sheet1!$A$2:$B$1929,2,FALSE)</f>
        <v>Developmental Disorders with length of stay between 2 and 7 days</v>
      </c>
      <c r="D1101" s="71">
        <v>1092</v>
      </c>
      <c r="E1101" s="118">
        <v>19</v>
      </c>
      <c r="F1101" s="40">
        <f t="shared" si="141"/>
        <v>1.73992673992674E-2</v>
      </c>
      <c r="G1101" s="72">
        <v>22</v>
      </c>
      <c r="H1101" s="40">
        <f t="shared" si="142"/>
        <v>2.0146520146520148E-2</v>
      </c>
      <c r="I1101" s="171">
        <v>79</v>
      </c>
      <c r="J1101" s="73">
        <f t="shared" si="147"/>
        <v>7.2344322344322351E-2</v>
      </c>
      <c r="K1101" s="69">
        <v>44</v>
      </c>
      <c r="L1101" s="74">
        <f t="shared" si="140"/>
        <v>4.0293040293040296E-2</v>
      </c>
      <c r="M1101" s="72">
        <v>77</v>
      </c>
      <c r="N1101" s="40">
        <f t="shared" si="143"/>
        <v>7.0512820512820512E-2</v>
      </c>
      <c r="O1101" s="72">
        <v>1</v>
      </c>
      <c r="P1101" s="40">
        <f t="shared" si="144"/>
        <v>9.1575091575091575E-4</v>
      </c>
      <c r="Q1101" s="72">
        <v>398</v>
      </c>
      <c r="R1101" s="40">
        <f t="shared" si="145"/>
        <v>0.36446886446886445</v>
      </c>
      <c r="S1101" s="72">
        <v>572</v>
      </c>
      <c r="T1101" s="73">
        <f t="shared" si="146"/>
        <v>0.52380952380952384</v>
      </c>
      <c r="U1101" s="42"/>
      <c r="V1101" s="42"/>
      <c r="W1101" s="42"/>
    </row>
    <row r="1102" spans="2:23" ht="12.75">
      <c r="B1102" s="69" t="s">
        <v>1263</v>
      </c>
      <c r="C1102" s="119" t="str">
        <f>VLOOKUP(B1102,[1]Sheet1!$A$2:$B$1929,2,FALSE)</f>
        <v>Developmental Disorders with length of stay 8 days or more</v>
      </c>
      <c r="D1102" s="71">
        <v>271</v>
      </c>
      <c r="E1102" s="118">
        <v>11</v>
      </c>
      <c r="F1102" s="40">
        <f t="shared" si="141"/>
        <v>4.0590405904059039E-2</v>
      </c>
      <c r="G1102" s="72">
        <v>9</v>
      </c>
      <c r="H1102" s="40">
        <f t="shared" si="142"/>
        <v>3.3210332103321034E-2</v>
      </c>
      <c r="I1102" s="171">
        <v>73</v>
      </c>
      <c r="J1102" s="73">
        <f t="shared" si="147"/>
        <v>0.26937269372693728</v>
      </c>
      <c r="K1102" s="69">
        <v>13</v>
      </c>
      <c r="L1102" s="74">
        <f t="shared" si="140"/>
        <v>4.797047970479705E-2</v>
      </c>
      <c r="M1102" s="72">
        <v>10</v>
      </c>
      <c r="N1102" s="40">
        <f t="shared" si="143"/>
        <v>3.6900369003690037E-2</v>
      </c>
      <c r="O1102" s="72">
        <v>0</v>
      </c>
      <c r="P1102" s="40">
        <f t="shared" si="144"/>
        <v>0</v>
      </c>
      <c r="Q1102" s="72">
        <v>0</v>
      </c>
      <c r="R1102" s="40">
        <f t="shared" si="145"/>
        <v>0</v>
      </c>
      <c r="S1102" s="72">
        <v>248</v>
      </c>
      <c r="T1102" s="73">
        <f t="shared" si="146"/>
        <v>0.91512915129151295</v>
      </c>
      <c r="U1102" s="42"/>
      <c r="V1102" s="42"/>
      <c r="W1102" s="42"/>
    </row>
    <row r="1103" spans="2:23" ht="12.75">
      <c r="B1103" s="69" t="s">
        <v>1264</v>
      </c>
      <c r="C1103" s="119" t="str">
        <f>VLOOKUP(B1103,[1]Sheet1!$A$2:$B$1929,2,FALSE)</f>
        <v>Head Injury with Intracranial Injury</v>
      </c>
      <c r="D1103" s="71">
        <v>1321</v>
      </c>
      <c r="E1103" s="118">
        <v>208</v>
      </c>
      <c r="F1103" s="40">
        <f t="shared" si="141"/>
        <v>0.15745647236941712</v>
      </c>
      <c r="G1103" s="72">
        <v>242</v>
      </c>
      <c r="H1103" s="40">
        <f t="shared" si="142"/>
        <v>0.18319454958364875</v>
      </c>
      <c r="I1103" s="171">
        <v>216</v>
      </c>
      <c r="J1103" s="73">
        <f t="shared" si="147"/>
        <v>0.16351249053747161</v>
      </c>
      <c r="K1103" s="69">
        <v>1156</v>
      </c>
      <c r="L1103" s="74">
        <f t="shared" ref="L1103:L1166" si="148">K1103/$D1103</f>
        <v>0.87509462528387583</v>
      </c>
      <c r="M1103" s="72">
        <v>101</v>
      </c>
      <c r="N1103" s="40">
        <f t="shared" si="143"/>
        <v>7.6457229371688112E-2</v>
      </c>
      <c r="O1103" s="72">
        <v>21</v>
      </c>
      <c r="P1103" s="40">
        <f t="shared" si="144"/>
        <v>1.5897047691143074E-2</v>
      </c>
      <c r="Q1103" s="72">
        <v>12</v>
      </c>
      <c r="R1103" s="40">
        <f t="shared" si="145"/>
        <v>9.0840272520817562E-3</v>
      </c>
      <c r="S1103" s="72">
        <v>31</v>
      </c>
      <c r="T1103" s="73">
        <f t="shared" si="146"/>
        <v>2.3467070401211203E-2</v>
      </c>
      <c r="U1103" s="42"/>
      <c r="V1103" s="42"/>
      <c r="W1103" s="42"/>
    </row>
    <row r="1104" spans="2:23" ht="12.75">
      <c r="B1104" s="69" t="s">
        <v>1265</v>
      </c>
      <c r="C1104" s="119" t="str">
        <f>VLOOKUP(B1104,[1]Sheet1!$A$2:$B$1929,2,FALSE)</f>
        <v>Head Injury without Intracranial Injury, with CC</v>
      </c>
      <c r="D1104" s="71">
        <v>1634</v>
      </c>
      <c r="E1104" s="118">
        <v>60</v>
      </c>
      <c r="F1104" s="40">
        <f t="shared" si="141"/>
        <v>3.6719706242350061E-2</v>
      </c>
      <c r="G1104" s="72">
        <v>62</v>
      </c>
      <c r="H1104" s="40">
        <f t="shared" si="142"/>
        <v>3.7943696450428395E-2</v>
      </c>
      <c r="I1104" s="171">
        <v>30</v>
      </c>
      <c r="J1104" s="73">
        <f t="shared" si="147"/>
        <v>1.8359853121175031E-2</v>
      </c>
      <c r="K1104" s="69">
        <v>1547</v>
      </c>
      <c r="L1104" s="74">
        <f t="shared" si="148"/>
        <v>0.94675642594859244</v>
      </c>
      <c r="M1104" s="72">
        <v>56</v>
      </c>
      <c r="N1104" s="40">
        <f t="shared" si="143"/>
        <v>3.4271725826193387E-2</v>
      </c>
      <c r="O1104" s="72">
        <v>27</v>
      </c>
      <c r="P1104" s="40">
        <f t="shared" si="144"/>
        <v>1.6523867809057527E-2</v>
      </c>
      <c r="Q1104" s="72">
        <v>1</v>
      </c>
      <c r="R1104" s="40">
        <f t="shared" si="145"/>
        <v>6.1199510403916763E-4</v>
      </c>
      <c r="S1104" s="72">
        <v>3</v>
      </c>
      <c r="T1104" s="73">
        <f t="shared" si="146"/>
        <v>1.8359853121175031E-3</v>
      </c>
      <c r="U1104" s="42"/>
      <c r="V1104" s="42"/>
      <c r="W1104" s="42"/>
    </row>
    <row r="1105" spans="2:23" ht="12.75">
      <c r="B1105" s="69" t="s">
        <v>1266</v>
      </c>
      <c r="C1105" s="119" t="str">
        <f>VLOOKUP(B1105,[1]Sheet1!$A$2:$B$1929,2,FALSE)</f>
        <v>Head Injury without Intracranial Injury, without CC</v>
      </c>
      <c r="D1105" s="71">
        <v>10981</v>
      </c>
      <c r="E1105" s="118">
        <v>132</v>
      </c>
      <c r="F1105" s="40">
        <f t="shared" si="141"/>
        <v>1.2020763136326383E-2</v>
      </c>
      <c r="G1105" s="72">
        <v>133</v>
      </c>
      <c r="H1105" s="40">
        <f t="shared" si="142"/>
        <v>1.2111829523722794E-2</v>
      </c>
      <c r="I1105" s="171">
        <v>99</v>
      </c>
      <c r="J1105" s="73">
        <f t="shared" si="147"/>
        <v>9.0155723522447866E-3</v>
      </c>
      <c r="K1105" s="69">
        <v>10689</v>
      </c>
      <c r="L1105" s="74">
        <f t="shared" si="148"/>
        <v>0.97340861488024766</v>
      </c>
      <c r="M1105" s="72">
        <v>210</v>
      </c>
      <c r="N1105" s="40">
        <f t="shared" si="143"/>
        <v>1.9123941353246517E-2</v>
      </c>
      <c r="O1105" s="72">
        <v>34</v>
      </c>
      <c r="P1105" s="40">
        <f t="shared" si="144"/>
        <v>3.0962571714780074E-3</v>
      </c>
      <c r="Q1105" s="72">
        <v>1</v>
      </c>
      <c r="R1105" s="40">
        <f t="shared" si="145"/>
        <v>9.1066387396411986E-5</v>
      </c>
      <c r="S1105" s="72">
        <v>47</v>
      </c>
      <c r="T1105" s="73">
        <f t="shared" si="146"/>
        <v>4.2801202076313636E-3</v>
      </c>
      <c r="U1105" s="42"/>
      <c r="V1105" s="42"/>
      <c r="W1105" s="42"/>
    </row>
    <row r="1106" spans="2:23" ht="12.75">
      <c r="B1106" s="69" t="s">
        <v>1267</v>
      </c>
      <c r="C1106" s="119" t="str">
        <f>VLOOKUP(B1106,[1]Sheet1!$A$2:$B$1929,2,FALSE)</f>
        <v>Intermediate Injury without Intracranial Injury, with CC</v>
      </c>
      <c r="D1106" s="71">
        <v>740</v>
      </c>
      <c r="E1106" s="118">
        <v>7</v>
      </c>
      <c r="F1106" s="40">
        <f t="shared" si="141"/>
        <v>9.45945945945946E-3</v>
      </c>
      <c r="G1106" s="72">
        <v>13</v>
      </c>
      <c r="H1106" s="40">
        <f t="shared" si="142"/>
        <v>1.7567567567567569E-2</v>
      </c>
      <c r="I1106" s="171">
        <v>28</v>
      </c>
      <c r="J1106" s="73">
        <f t="shared" si="147"/>
        <v>3.783783783783784E-2</v>
      </c>
      <c r="K1106" s="69">
        <v>672</v>
      </c>
      <c r="L1106" s="74">
        <f t="shared" si="148"/>
        <v>0.90810810810810816</v>
      </c>
      <c r="M1106" s="72">
        <v>54</v>
      </c>
      <c r="N1106" s="40">
        <f t="shared" si="143"/>
        <v>7.2972972972972977E-2</v>
      </c>
      <c r="O1106" s="72">
        <v>6</v>
      </c>
      <c r="P1106" s="40">
        <f t="shared" si="144"/>
        <v>8.1081081081081086E-3</v>
      </c>
      <c r="Q1106" s="72">
        <v>2</v>
      </c>
      <c r="R1106" s="40">
        <f t="shared" si="145"/>
        <v>2.7027027027027029E-3</v>
      </c>
      <c r="S1106" s="72">
        <v>6</v>
      </c>
      <c r="T1106" s="73">
        <f t="shared" si="146"/>
        <v>8.1081081081081086E-3</v>
      </c>
      <c r="U1106" s="42"/>
      <c r="V1106" s="42"/>
      <c r="W1106" s="42"/>
    </row>
    <row r="1107" spans="2:23" ht="12.75">
      <c r="B1107" s="69" t="s">
        <v>1268</v>
      </c>
      <c r="C1107" s="119" t="str">
        <f>VLOOKUP(B1107,[1]Sheet1!$A$2:$B$1929,2,FALSE)</f>
        <v>Intermediate Injury without Intracranial Injury, without CC</v>
      </c>
      <c r="D1107" s="71">
        <v>3698</v>
      </c>
      <c r="E1107" s="118">
        <v>4</v>
      </c>
      <c r="F1107" s="40">
        <f t="shared" si="141"/>
        <v>1.081665765278529E-3</v>
      </c>
      <c r="G1107" s="72">
        <v>3</v>
      </c>
      <c r="H1107" s="40">
        <f t="shared" si="142"/>
        <v>8.1124932395889671E-4</v>
      </c>
      <c r="I1107" s="171">
        <v>27</v>
      </c>
      <c r="J1107" s="73">
        <f t="shared" si="147"/>
        <v>7.3012439156300707E-3</v>
      </c>
      <c r="K1107" s="69">
        <v>3574</v>
      </c>
      <c r="L1107" s="74">
        <f t="shared" si="148"/>
        <v>0.9664683612763656</v>
      </c>
      <c r="M1107" s="72">
        <v>84</v>
      </c>
      <c r="N1107" s="40">
        <f t="shared" si="143"/>
        <v>2.2714981070849107E-2</v>
      </c>
      <c r="O1107" s="72">
        <v>30</v>
      </c>
      <c r="P1107" s="40">
        <f t="shared" si="144"/>
        <v>8.1124932395889669E-3</v>
      </c>
      <c r="Q1107" s="72">
        <v>1</v>
      </c>
      <c r="R1107" s="40">
        <f t="shared" si="145"/>
        <v>2.7041644131963225E-4</v>
      </c>
      <c r="S1107" s="72">
        <v>9</v>
      </c>
      <c r="T1107" s="73">
        <f t="shared" si="146"/>
        <v>2.4337479718766902E-3</v>
      </c>
      <c r="U1107" s="42"/>
      <c r="V1107" s="42"/>
      <c r="W1107" s="42"/>
    </row>
    <row r="1108" spans="2:23" ht="12.75">
      <c r="B1108" s="69" t="s">
        <v>1269</v>
      </c>
      <c r="C1108" s="119" t="str">
        <f>VLOOKUP(B1108,[1]Sheet1!$A$2:$B$1929,2,FALSE)</f>
        <v>Acute Upper Respiratory Tract Infection and Common Cold</v>
      </c>
      <c r="D1108" s="71">
        <v>40599</v>
      </c>
      <c r="E1108" s="118">
        <v>396</v>
      </c>
      <c r="F1108" s="40">
        <f t="shared" si="141"/>
        <v>9.7539348259809353E-3</v>
      </c>
      <c r="G1108" s="72">
        <v>446</v>
      </c>
      <c r="H1108" s="40">
        <f t="shared" si="142"/>
        <v>1.0985492253503782E-2</v>
      </c>
      <c r="I1108" s="171">
        <v>117</v>
      </c>
      <c r="J1108" s="73">
        <f t="shared" si="147"/>
        <v>2.881844380403458E-3</v>
      </c>
      <c r="K1108" s="69">
        <v>39678</v>
      </c>
      <c r="L1108" s="74">
        <f t="shared" si="148"/>
        <v>0.97731471218502919</v>
      </c>
      <c r="M1108" s="72">
        <v>277</v>
      </c>
      <c r="N1108" s="40">
        <f t="shared" si="143"/>
        <v>6.822828148476563E-3</v>
      </c>
      <c r="O1108" s="72">
        <v>565</v>
      </c>
      <c r="P1108" s="40">
        <f t="shared" si="144"/>
        <v>1.3916598931008153E-2</v>
      </c>
      <c r="Q1108" s="72">
        <v>1</v>
      </c>
      <c r="R1108" s="40">
        <f t="shared" si="145"/>
        <v>2.4631148550456907E-5</v>
      </c>
      <c r="S1108" s="72">
        <v>78</v>
      </c>
      <c r="T1108" s="73">
        <f t="shared" si="146"/>
        <v>1.9212295869356388E-3</v>
      </c>
      <c r="U1108" s="42"/>
      <c r="V1108" s="42"/>
      <c r="W1108" s="42"/>
    </row>
    <row r="1109" spans="2:23" ht="12.75">
      <c r="B1109" s="69" t="s">
        <v>1270</v>
      </c>
      <c r="C1109" s="119" t="str">
        <f>VLOOKUP(B1109,[1]Sheet1!$A$2:$B$1929,2,FALSE)</f>
        <v>Asthma or Wheezing</v>
      </c>
      <c r="D1109" s="71">
        <v>31740</v>
      </c>
      <c r="E1109" s="118">
        <v>1401</v>
      </c>
      <c r="F1109" s="40">
        <f t="shared" si="141"/>
        <v>4.4139886578449902E-2</v>
      </c>
      <c r="G1109" s="72">
        <v>1513</v>
      </c>
      <c r="H1109" s="40">
        <f t="shared" si="142"/>
        <v>4.7668557025834911E-2</v>
      </c>
      <c r="I1109" s="171">
        <v>767</v>
      </c>
      <c r="J1109" s="73">
        <f t="shared" si="147"/>
        <v>2.4165091367359798E-2</v>
      </c>
      <c r="K1109" s="69">
        <v>30966</v>
      </c>
      <c r="L1109" s="74">
        <f t="shared" si="148"/>
        <v>0.97561436672967861</v>
      </c>
      <c r="M1109" s="72">
        <v>575</v>
      </c>
      <c r="N1109" s="40">
        <f t="shared" si="143"/>
        <v>1.8115942028985508E-2</v>
      </c>
      <c r="O1109" s="72">
        <v>125</v>
      </c>
      <c r="P1109" s="40">
        <f t="shared" si="144"/>
        <v>3.9382482671707622E-3</v>
      </c>
      <c r="Q1109" s="72">
        <v>10</v>
      </c>
      <c r="R1109" s="40">
        <f t="shared" si="145"/>
        <v>3.15059861373661E-4</v>
      </c>
      <c r="S1109" s="72">
        <v>64</v>
      </c>
      <c r="T1109" s="73">
        <f t="shared" si="146"/>
        <v>2.0163831127914303E-3</v>
      </c>
      <c r="U1109" s="42"/>
      <c r="V1109" s="42"/>
      <c r="W1109" s="42"/>
    </row>
    <row r="1110" spans="2:23" ht="12.75">
      <c r="B1110" s="69" t="s">
        <v>1271</v>
      </c>
      <c r="C1110" s="119" t="str">
        <f>VLOOKUP(B1110,[1]Sheet1!$A$2:$B$1929,2,FALSE)</f>
        <v>Lower Respiratory Tract Disorders without Acute Bronchiolitis, with length of stay 1 day or more, with CC</v>
      </c>
      <c r="D1110" s="71">
        <v>14482</v>
      </c>
      <c r="E1110" s="118">
        <v>1185</v>
      </c>
      <c r="F1110" s="40">
        <f t="shared" si="141"/>
        <v>8.1825714680292774E-2</v>
      </c>
      <c r="G1110" s="72">
        <v>2275</v>
      </c>
      <c r="H1110" s="40">
        <f t="shared" si="142"/>
        <v>0.15709156193895871</v>
      </c>
      <c r="I1110" s="171">
        <v>2510</v>
      </c>
      <c r="J1110" s="73">
        <f t="shared" si="147"/>
        <v>0.17331860240298302</v>
      </c>
      <c r="K1110" s="69">
        <v>13182</v>
      </c>
      <c r="L1110" s="74">
        <f t="shared" si="148"/>
        <v>0.91023339317773788</v>
      </c>
      <c r="M1110" s="72">
        <v>1074</v>
      </c>
      <c r="N1110" s="40">
        <f t="shared" si="143"/>
        <v>7.4161027482391936E-2</v>
      </c>
      <c r="O1110" s="72">
        <v>117</v>
      </c>
      <c r="P1110" s="40">
        <f t="shared" si="144"/>
        <v>8.0789946140035901E-3</v>
      </c>
      <c r="Q1110" s="72">
        <v>81</v>
      </c>
      <c r="R1110" s="40">
        <f t="shared" si="145"/>
        <v>5.5931501173871016E-3</v>
      </c>
      <c r="S1110" s="72">
        <v>28</v>
      </c>
      <c r="T1110" s="73">
        <f t="shared" si="146"/>
        <v>1.9334346084794918E-3</v>
      </c>
      <c r="U1110" s="42"/>
      <c r="V1110" s="42"/>
      <c r="W1110" s="42"/>
    </row>
    <row r="1111" spans="2:23" ht="12.75">
      <c r="B1111" s="69" t="s">
        <v>1272</v>
      </c>
      <c r="C1111" s="119" t="str">
        <f>VLOOKUP(B1111,[1]Sheet1!$A$2:$B$1929,2,FALSE)</f>
        <v>Lower Respiratory Tract Disorders without Acute Bronchiolitis, with length of stay 1 day or more, without CC</v>
      </c>
      <c r="D1111" s="71">
        <v>18323</v>
      </c>
      <c r="E1111" s="118">
        <v>279</v>
      </c>
      <c r="F1111" s="40">
        <f t="shared" si="141"/>
        <v>1.5226764176172023E-2</v>
      </c>
      <c r="G1111" s="72">
        <v>320</v>
      </c>
      <c r="H1111" s="40">
        <f t="shared" si="142"/>
        <v>1.7464389019265406E-2</v>
      </c>
      <c r="I1111" s="171">
        <v>779</v>
      </c>
      <c r="J1111" s="73">
        <f t="shared" si="147"/>
        <v>4.251487201877422E-2</v>
      </c>
      <c r="K1111" s="69">
        <v>17814</v>
      </c>
      <c r="L1111" s="74">
        <f t="shared" si="148"/>
        <v>0.97222070621623091</v>
      </c>
      <c r="M1111" s="72">
        <v>253</v>
      </c>
      <c r="N1111" s="40">
        <f t="shared" si="143"/>
        <v>1.380778256835671E-2</v>
      </c>
      <c r="O1111" s="72">
        <v>222</v>
      </c>
      <c r="P1111" s="40">
        <f t="shared" si="144"/>
        <v>1.2115919882115375E-2</v>
      </c>
      <c r="Q1111" s="72">
        <v>2</v>
      </c>
      <c r="R1111" s="40">
        <f t="shared" si="145"/>
        <v>1.0915243137040878E-4</v>
      </c>
      <c r="S1111" s="72">
        <v>32</v>
      </c>
      <c r="T1111" s="73">
        <f t="shared" si="146"/>
        <v>1.7464389019265405E-3</v>
      </c>
      <c r="U1111" s="42"/>
      <c r="V1111" s="42"/>
      <c r="W1111" s="42"/>
    </row>
    <row r="1112" spans="2:23" ht="12.75">
      <c r="B1112" s="69" t="s">
        <v>1273</v>
      </c>
      <c r="C1112" s="119" t="str">
        <f>VLOOKUP(B1112,[1]Sheet1!$A$2:$B$1929,2,FALSE)</f>
        <v>Lower Respiratory Tract Disorders without Acute Bronchiolitis, with length of stay 0 days</v>
      </c>
      <c r="D1112" s="71">
        <v>16913</v>
      </c>
      <c r="E1112" s="118">
        <v>482</v>
      </c>
      <c r="F1112" s="40">
        <f t="shared" si="141"/>
        <v>2.849878791462189E-2</v>
      </c>
      <c r="G1112" s="72">
        <v>528</v>
      </c>
      <c r="H1112" s="40">
        <f t="shared" si="142"/>
        <v>3.1218589250872109E-2</v>
      </c>
      <c r="I1112" s="171">
        <v>338</v>
      </c>
      <c r="J1112" s="73">
        <f t="shared" si="147"/>
        <v>1.9984627209838585E-2</v>
      </c>
      <c r="K1112" s="69">
        <v>16103</v>
      </c>
      <c r="L1112" s="74">
        <f t="shared" si="148"/>
        <v>0.95210784603559395</v>
      </c>
      <c r="M1112" s="72">
        <v>354</v>
      </c>
      <c r="N1112" s="40">
        <f t="shared" si="143"/>
        <v>2.093064506592562E-2</v>
      </c>
      <c r="O1112" s="72">
        <v>184</v>
      </c>
      <c r="P1112" s="40">
        <f t="shared" si="144"/>
        <v>1.0879205345000887E-2</v>
      </c>
      <c r="Q1112" s="72">
        <v>26</v>
      </c>
      <c r="R1112" s="40">
        <f t="shared" si="145"/>
        <v>1.5372790161414297E-3</v>
      </c>
      <c r="S1112" s="72">
        <v>246</v>
      </c>
      <c r="T1112" s="73">
        <f t="shared" si="146"/>
        <v>1.4545024537338143E-2</v>
      </c>
      <c r="U1112" s="42"/>
      <c r="V1112" s="42"/>
      <c r="W1112" s="42"/>
    </row>
    <row r="1113" spans="2:23" ht="12.75">
      <c r="B1113" s="69" t="s">
        <v>1274</v>
      </c>
      <c r="C1113" s="119" t="str">
        <f>VLOOKUP(B1113,[1]Sheet1!$A$2:$B$1929,2,FALSE)</f>
        <v>Acute Bronchiolitis with CC</v>
      </c>
      <c r="D1113" s="71">
        <v>6129</v>
      </c>
      <c r="E1113" s="118">
        <v>190</v>
      </c>
      <c r="F1113" s="40">
        <f t="shared" si="141"/>
        <v>3.1000163158753466E-2</v>
      </c>
      <c r="G1113" s="72">
        <v>797</v>
      </c>
      <c r="H1113" s="40">
        <f t="shared" si="142"/>
        <v>0.13003752651329745</v>
      </c>
      <c r="I1113" s="171">
        <v>823</v>
      </c>
      <c r="J1113" s="73">
        <f t="shared" si="147"/>
        <v>0.13427965410344264</v>
      </c>
      <c r="K1113" s="69">
        <v>5747</v>
      </c>
      <c r="L1113" s="74">
        <f t="shared" si="148"/>
        <v>0.9376733561755588</v>
      </c>
      <c r="M1113" s="72">
        <v>338</v>
      </c>
      <c r="N1113" s="40">
        <f t="shared" si="143"/>
        <v>5.5147658671887749E-2</v>
      </c>
      <c r="O1113" s="72">
        <v>32</v>
      </c>
      <c r="P1113" s="40">
        <f t="shared" si="144"/>
        <v>5.2210801109479526E-3</v>
      </c>
      <c r="Q1113" s="72">
        <v>2</v>
      </c>
      <c r="R1113" s="40">
        <f t="shared" si="145"/>
        <v>3.2631750693424703E-4</v>
      </c>
      <c r="S1113" s="72">
        <v>10</v>
      </c>
      <c r="T1113" s="73">
        <f t="shared" si="146"/>
        <v>1.6315875346712351E-3</v>
      </c>
      <c r="U1113" s="42"/>
      <c r="V1113" s="42"/>
      <c r="W1113" s="42"/>
    </row>
    <row r="1114" spans="2:23" ht="12.75">
      <c r="B1114" s="69" t="s">
        <v>1275</v>
      </c>
      <c r="C1114" s="119" t="str">
        <f>VLOOKUP(B1114,[1]Sheet1!$A$2:$B$1929,2,FALSE)</f>
        <v>Acute Bronchiolitis without CC</v>
      </c>
      <c r="D1114" s="71">
        <v>25592</v>
      </c>
      <c r="E1114" s="118">
        <v>338</v>
      </c>
      <c r="F1114" s="40">
        <f t="shared" si="141"/>
        <v>1.3207252266333229E-2</v>
      </c>
      <c r="G1114" s="72">
        <v>821</v>
      </c>
      <c r="H1114" s="40">
        <f t="shared" si="142"/>
        <v>3.2080337605501719E-2</v>
      </c>
      <c r="I1114" s="171">
        <v>867</v>
      </c>
      <c r="J1114" s="73">
        <f t="shared" si="147"/>
        <v>3.387777430447015E-2</v>
      </c>
      <c r="K1114" s="69">
        <v>24592</v>
      </c>
      <c r="L1114" s="74">
        <f t="shared" si="148"/>
        <v>0.96092528915286024</v>
      </c>
      <c r="M1114" s="72">
        <v>558</v>
      </c>
      <c r="N1114" s="40">
        <f t="shared" si="143"/>
        <v>2.1803688652703969E-2</v>
      </c>
      <c r="O1114" s="72">
        <v>387</v>
      </c>
      <c r="P1114" s="40">
        <f t="shared" si="144"/>
        <v>1.5121913097843076E-2</v>
      </c>
      <c r="Q1114" s="72">
        <v>0</v>
      </c>
      <c r="R1114" s="40">
        <f t="shared" si="145"/>
        <v>0</v>
      </c>
      <c r="S1114" s="72">
        <v>55</v>
      </c>
      <c r="T1114" s="73">
        <f t="shared" si="146"/>
        <v>2.1491090965926854E-3</v>
      </c>
      <c r="U1114" s="42"/>
      <c r="V1114" s="42"/>
      <c r="W1114" s="42"/>
    </row>
    <row r="1115" spans="2:23" ht="12.75">
      <c r="B1115" s="69" t="s">
        <v>1276</v>
      </c>
      <c r="C1115" s="119" t="str">
        <f>VLOOKUP(B1115,[1]Sheet1!$A$2:$B$1929,2,FALSE)</f>
        <v>Major Infections with CC</v>
      </c>
      <c r="D1115" s="71">
        <v>8437</v>
      </c>
      <c r="E1115" s="118">
        <v>585</v>
      </c>
      <c r="F1115" s="40">
        <f t="shared" si="141"/>
        <v>6.9337442218798145E-2</v>
      </c>
      <c r="G1115" s="72">
        <v>723</v>
      </c>
      <c r="H1115" s="40">
        <f t="shared" si="142"/>
        <v>8.5693967049899247E-2</v>
      </c>
      <c r="I1115" s="171">
        <v>1182</v>
      </c>
      <c r="J1115" s="73">
        <f t="shared" si="147"/>
        <v>0.14009719094464856</v>
      </c>
      <c r="K1115" s="69">
        <v>7798</v>
      </c>
      <c r="L1115" s="74">
        <f t="shared" si="148"/>
        <v>0.92426217849946668</v>
      </c>
      <c r="M1115" s="72">
        <v>534</v>
      </c>
      <c r="N1115" s="40">
        <f t="shared" si="143"/>
        <v>6.3292639563826011E-2</v>
      </c>
      <c r="O1115" s="72">
        <v>52</v>
      </c>
      <c r="P1115" s="40">
        <f t="shared" si="144"/>
        <v>6.1633281972265025E-3</v>
      </c>
      <c r="Q1115" s="72">
        <v>25</v>
      </c>
      <c r="R1115" s="40">
        <f t="shared" si="145"/>
        <v>2.9631385563588953E-3</v>
      </c>
      <c r="S1115" s="72">
        <v>28</v>
      </c>
      <c r="T1115" s="73">
        <f t="shared" si="146"/>
        <v>3.3187151831219628E-3</v>
      </c>
      <c r="U1115" s="42"/>
      <c r="V1115" s="42"/>
      <c r="W1115" s="42"/>
    </row>
    <row r="1116" spans="2:23" ht="12.75">
      <c r="B1116" s="69" t="s">
        <v>1277</v>
      </c>
      <c r="C1116" s="119" t="str">
        <f>VLOOKUP(B1116,[1]Sheet1!$A$2:$B$1929,2,FALSE)</f>
        <v>Major Infections without CC</v>
      </c>
      <c r="D1116" s="71">
        <v>23404</v>
      </c>
      <c r="E1116" s="118">
        <v>497</v>
      </c>
      <c r="F1116" s="40">
        <f t="shared" si="141"/>
        <v>2.12356862074859E-2</v>
      </c>
      <c r="G1116" s="72">
        <v>560</v>
      </c>
      <c r="H1116" s="40">
        <f t="shared" si="142"/>
        <v>2.3927533754913691E-2</v>
      </c>
      <c r="I1116" s="171">
        <v>1173</v>
      </c>
      <c r="J1116" s="73">
        <f t="shared" si="147"/>
        <v>5.0119637668774565E-2</v>
      </c>
      <c r="K1116" s="69">
        <v>22663</v>
      </c>
      <c r="L1116" s="74">
        <f t="shared" si="148"/>
        <v>0.96833874551358745</v>
      </c>
      <c r="M1116" s="72">
        <v>604</v>
      </c>
      <c r="N1116" s="40">
        <f t="shared" si="143"/>
        <v>2.5807554264228337E-2</v>
      </c>
      <c r="O1116" s="72">
        <v>69</v>
      </c>
      <c r="P1116" s="40">
        <f t="shared" si="144"/>
        <v>2.9482139805161512E-3</v>
      </c>
      <c r="Q1116" s="72">
        <v>9</v>
      </c>
      <c r="R1116" s="40">
        <f t="shared" si="145"/>
        <v>3.8454964963254143E-4</v>
      </c>
      <c r="S1116" s="72">
        <v>59</v>
      </c>
      <c r="T1116" s="73">
        <f t="shared" si="146"/>
        <v>2.5209365920355496E-3</v>
      </c>
      <c r="U1116" s="42"/>
      <c r="V1116" s="42"/>
      <c r="W1116" s="42"/>
    </row>
    <row r="1117" spans="2:23" ht="12.75">
      <c r="B1117" s="69" t="s">
        <v>1278</v>
      </c>
      <c r="C1117" s="119" t="str">
        <f>VLOOKUP(B1117,[1]Sheet1!$A$2:$B$1929,2,FALSE)</f>
        <v>Intermediate Infections with CC</v>
      </c>
      <c r="D1117" s="71">
        <v>14107</v>
      </c>
      <c r="E1117" s="118">
        <v>525</v>
      </c>
      <c r="F1117" s="40">
        <f t="shared" si="141"/>
        <v>3.7215566739916356E-2</v>
      </c>
      <c r="G1117" s="72">
        <v>432</v>
      </c>
      <c r="H1117" s="40">
        <f t="shared" si="142"/>
        <v>3.0623094917416886E-2</v>
      </c>
      <c r="I1117" s="171">
        <v>856</v>
      </c>
      <c r="J1117" s="73">
        <f t="shared" si="147"/>
        <v>6.0679095484511239E-2</v>
      </c>
      <c r="K1117" s="69">
        <v>13640</v>
      </c>
      <c r="L1117" s="74">
        <f t="shared" si="148"/>
        <v>0.96689586729992205</v>
      </c>
      <c r="M1117" s="72">
        <v>377</v>
      </c>
      <c r="N1117" s="40">
        <f t="shared" si="143"/>
        <v>2.6724321258949458E-2</v>
      </c>
      <c r="O1117" s="72">
        <v>31</v>
      </c>
      <c r="P1117" s="40">
        <f t="shared" si="144"/>
        <v>2.1974906074998229E-3</v>
      </c>
      <c r="Q1117" s="72">
        <v>8</v>
      </c>
      <c r="R1117" s="40">
        <f t="shared" si="145"/>
        <v>5.6709435032253495E-4</v>
      </c>
      <c r="S1117" s="72">
        <v>51</v>
      </c>
      <c r="T1117" s="73">
        <f t="shared" si="146"/>
        <v>3.6152264833061599E-3</v>
      </c>
      <c r="U1117" s="42"/>
      <c r="V1117" s="42"/>
      <c r="W1117" s="42"/>
    </row>
    <row r="1118" spans="2:23" ht="12.75">
      <c r="B1118" s="69" t="s">
        <v>1279</v>
      </c>
      <c r="C1118" s="119" t="str">
        <f>VLOOKUP(B1118,[1]Sheet1!$A$2:$B$1929,2,FALSE)</f>
        <v>Intermediate Infections without CC</v>
      </c>
      <c r="D1118" s="71">
        <v>20609</v>
      </c>
      <c r="E1118" s="118">
        <v>146</v>
      </c>
      <c r="F1118" s="40">
        <f t="shared" si="141"/>
        <v>7.0842835654325777E-3</v>
      </c>
      <c r="G1118" s="72">
        <v>142</v>
      </c>
      <c r="H1118" s="40">
        <f t="shared" si="142"/>
        <v>6.8901936047357946E-3</v>
      </c>
      <c r="I1118" s="171">
        <v>347</v>
      </c>
      <c r="J1118" s="73">
        <f t="shared" si="147"/>
        <v>1.6837304090445922E-2</v>
      </c>
      <c r="K1118" s="69">
        <v>20130</v>
      </c>
      <c r="L1118" s="74">
        <f t="shared" si="148"/>
        <v>0.97675772720656029</v>
      </c>
      <c r="M1118" s="72">
        <v>407</v>
      </c>
      <c r="N1118" s="40">
        <f t="shared" si="143"/>
        <v>1.9748653500897665E-2</v>
      </c>
      <c r="O1118" s="72">
        <v>38</v>
      </c>
      <c r="P1118" s="40">
        <f t="shared" si="144"/>
        <v>1.8438546266194382E-3</v>
      </c>
      <c r="Q1118" s="72">
        <v>2</v>
      </c>
      <c r="R1118" s="40">
        <f t="shared" si="145"/>
        <v>9.7044980348391484E-5</v>
      </c>
      <c r="S1118" s="72">
        <v>32</v>
      </c>
      <c r="T1118" s="73">
        <f t="shared" si="146"/>
        <v>1.5527196855742637E-3</v>
      </c>
      <c r="U1118" s="42"/>
      <c r="V1118" s="42"/>
      <c r="W1118" s="42"/>
    </row>
    <row r="1119" spans="2:23" ht="12.75">
      <c r="B1119" s="69" t="s">
        <v>1280</v>
      </c>
      <c r="C1119" s="119" t="str">
        <f>VLOOKUP(B1119,[1]Sheet1!$A$2:$B$1929,2,FALSE)</f>
        <v>Minor Infections with CC</v>
      </c>
      <c r="D1119" s="71">
        <v>1918</v>
      </c>
      <c r="E1119" s="118">
        <v>376</v>
      </c>
      <c r="F1119" s="40">
        <f t="shared" si="141"/>
        <v>0.19603753910323254</v>
      </c>
      <c r="G1119" s="72">
        <v>332</v>
      </c>
      <c r="H1119" s="40">
        <f t="shared" si="142"/>
        <v>0.17309697601668406</v>
      </c>
      <c r="I1119" s="171">
        <v>1083</v>
      </c>
      <c r="J1119" s="73">
        <f t="shared" si="147"/>
        <v>0.56465067778936395</v>
      </c>
      <c r="K1119" s="69">
        <v>1739</v>
      </c>
      <c r="L1119" s="74">
        <f t="shared" si="148"/>
        <v>0.90667361835245042</v>
      </c>
      <c r="M1119" s="72">
        <v>150</v>
      </c>
      <c r="N1119" s="40">
        <f t="shared" si="143"/>
        <v>7.8206465067778938E-2</v>
      </c>
      <c r="O1119" s="72">
        <v>24</v>
      </c>
      <c r="P1119" s="40">
        <f t="shared" si="144"/>
        <v>1.251303441084463E-2</v>
      </c>
      <c r="Q1119" s="72">
        <v>2</v>
      </c>
      <c r="R1119" s="40">
        <f t="shared" si="145"/>
        <v>1.0427528675703858E-3</v>
      </c>
      <c r="S1119" s="72">
        <v>3</v>
      </c>
      <c r="T1119" s="73">
        <f t="shared" si="146"/>
        <v>1.5641293013555788E-3</v>
      </c>
      <c r="U1119" s="42"/>
      <c r="V1119" s="42"/>
      <c r="W1119" s="42"/>
    </row>
    <row r="1120" spans="2:23" ht="12.75">
      <c r="B1120" s="69" t="s">
        <v>1281</v>
      </c>
      <c r="C1120" s="119" t="str">
        <f>VLOOKUP(B1120,[1]Sheet1!$A$2:$B$1929,2,FALSE)</f>
        <v>Minor Infections without CC</v>
      </c>
      <c r="D1120" s="71">
        <v>4864</v>
      </c>
      <c r="E1120" s="118">
        <v>732</v>
      </c>
      <c r="F1120" s="40">
        <f t="shared" si="141"/>
        <v>0.15049342105263158</v>
      </c>
      <c r="G1120" s="72">
        <v>740</v>
      </c>
      <c r="H1120" s="40">
        <f t="shared" si="142"/>
        <v>0.15213815789473684</v>
      </c>
      <c r="I1120" s="171">
        <v>1611</v>
      </c>
      <c r="J1120" s="73">
        <f t="shared" si="147"/>
        <v>0.33120888157894735</v>
      </c>
      <c r="K1120" s="69">
        <v>4512</v>
      </c>
      <c r="L1120" s="74">
        <f t="shared" si="148"/>
        <v>0.92763157894736847</v>
      </c>
      <c r="M1120" s="72">
        <v>318</v>
      </c>
      <c r="N1120" s="40">
        <f t="shared" si="143"/>
        <v>6.5378289473684209E-2</v>
      </c>
      <c r="O1120" s="72">
        <v>10</v>
      </c>
      <c r="P1120" s="40">
        <f t="shared" si="144"/>
        <v>2.0559210526315788E-3</v>
      </c>
      <c r="Q1120" s="72">
        <v>0</v>
      </c>
      <c r="R1120" s="40">
        <f t="shared" si="145"/>
        <v>0</v>
      </c>
      <c r="S1120" s="72">
        <v>24</v>
      </c>
      <c r="T1120" s="73">
        <f t="shared" si="146"/>
        <v>4.9342105263157892E-3</v>
      </c>
      <c r="U1120" s="42"/>
      <c r="V1120" s="42"/>
      <c r="W1120" s="42"/>
    </row>
    <row r="1121" spans="2:23" ht="12.75">
      <c r="B1121" s="69" t="s">
        <v>1282</v>
      </c>
      <c r="C1121" s="119" t="str">
        <f>VLOOKUP(B1121,[1]Sheet1!$A$2:$B$1929,2,FALSE)</f>
        <v>Viral Infections with length of stay 1 day or less</v>
      </c>
      <c r="D1121" s="71">
        <v>54784</v>
      </c>
      <c r="E1121" s="118">
        <v>94</v>
      </c>
      <c r="F1121" s="40">
        <f t="shared" si="141"/>
        <v>1.7158294392523364E-3</v>
      </c>
      <c r="G1121" s="72">
        <v>94</v>
      </c>
      <c r="H1121" s="40">
        <f t="shared" si="142"/>
        <v>1.7158294392523364E-3</v>
      </c>
      <c r="I1121" s="171">
        <v>80</v>
      </c>
      <c r="J1121" s="73">
        <f t="shared" si="147"/>
        <v>1.4602803738317756E-3</v>
      </c>
      <c r="K1121" s="69">
        <v>53494</v>
      </c>
      <c r="L1121" s="74">
        <f t="shared" si="148"/>
        <v>0.97645297897196259</v>
      </c>
      <c r="M1121" s="72">
        <v>751</v>
      </c>
      <c r="N1121" s="40">
        <f t="shared" si="143"/>
        <v>1.3708382009345795E-2</v>
      </c>
      <c r="O1121" s="72">
        <v>359</v>
      </c>
      <c r="P1121" s="40">
        <f t="shared" si="144"/>
        <v>6.5530081775700931E-3</v>
      </c>
      <c r="Q1121" s="72">
        <v>3</v>
      </c>
      <c r="R1121" s="40">
        <f t="shared" si="145"/>
        <v>5.4760514018691588E-5</v>
      </c>
      <c r="S1121" s="72">
        <v>177</v>
      </c>
      <c r="T1121" s="73">
        <f t="shared" si="146"/>
        <v>3.2308703271028039E-3</v>
      </c>
      <c r="U1121" s="42"/>
      <c r="V1121" s="42"/>
      <c r="W1121" s="42"/>
    </row>
    <row r="1122" spans="2:23" ht="12.75">
      <c r="B1122" s="69" t="s">
        <v>1283</v>
      </c>
      <c r="C1122" s="119" t="str">
        <f>VLOOKUP(B1122,[1]Sheet1!$A$2:$B$1929,2,FALSE)</f>
        <v>Viral Infections with length of stay 2 days or more</v>
      </c>
      <c r="D1122" s="71">
        <v>8882</v>
      </c>
      <c r="E1122" s="118">
        <v>57</v>
      </c>
      <c r="F1122" s="40">
        <f t="shared" si="141"/>
        <v>6.417473541995046E-3</v>
      </c>
      <c r="G1122" s="72">
        <v>80</v>
      </c>
      <c r="H1122" s="40">
        <f t="shared" si="142"/>
        <v>9.0069804098176082E-3</v>
      </c>
      <c r="I1122" s="171">
        <v>141</v>
      </c>
      <c r="J1122" s="73">
        <f t="shared" si="147"/>
        <v>1.5874802972303537E-2</v>
      </c>
      <c r="K1122" s="69">
        <v>8736</v>
      </c>
      <c r="L1122" s="74">
        <f t="shared" si="148"/>
        <v>0.98356226075208286</v>
      </c>
      <c r="M1122" s="72">
        <v>45</v>
      </c>
      <c r="N1122" s="40">
        <f t="shared" si="143"/>
        <v>5.0664264805224046E-3</v>
      </c>
      <c r="O1122" s="72">
        <v>64</v>
      </c>
      <c r="P1122" s="40">
        <f t="shared" si="144"/>
        <v>7.2055843278540869E-3</v>
      </c>
      <c r="Q1122" s="72">
        <v>17</v>
      </c>
      <c r="R1122" s="40">
        <f t="shared" si="145"/>
        <v>1.9139833370862419E-3</v>
      </c>
      <c r="S1122" s="72">
        <v>20</v>
      </c>
      <c r="T1122" s="73">
        <f t="shared" si="146"/>
        <v>2.251745102454402E-3</v>
      </c>
      <c r="U1122" s="42"/>
      <c r="V1122" s="42"/>
      <c r="W1122" s="42"/>
    </row>
    <row r="1123" spans="2:23" ht="12.75">
      <c r="B1123" s="69" t="s">
        <v>1284</v>
      </c>
      <c r="C1123" s="119" t="str">
        <f>VLOOKUP(B1123,[1]Sheet1!$A$2:$B$1929,2,FALSE)</f>
        <v>Fever Unspecified with CC</v>
      </c>
      <c r="D1123" s="71">
        <v>3557</v>
      </c>
      <c r="E1123" s="118">
        <v>68</v>
      </c>
      <c r="F1123" s="40">
        <f t="shared" si="141"/>
        <v>1.9117233623840314E-2</v>
      </c>
      <c r="G1123" s="72">
        <v>86</v>
      </c>
      <c r="H1123" s="40">
        <f t="shared" si="142"/>
        <v>2.417767781838628E-2</v>
      </c>
      <c r="I1123" s="171">
        <v>76</v>
      </c>
      <c r="J1123" s="73">
        <f t="shared" si="147"/>
        <v>2.1366319932527411E-2</v>
      </c>
      <c r="K1123" s="69">
        <v>3357</v>
      </c>
      <c r="L1123" s="74">
        <f t="shared" si="148"/>
        <v>0.94377284228282265</v>
      </c>
      <c r="M1123" s="72">
        <v>125</v>
      </c>
      <c r="N1123" s="40">
        <f t="shared" si="143"/>
        <v>3.5141973573235875E-2</v>
      </c>
      <c r="O1123" s="72">
        <v>69</v>
      </c>
      <c r="P1123" s="40">
        <f t="shared" si="144"/>
        <v>1.9398369412426203E-2</v>
      </c>
      <c r="Q1123" s="72">
        <v>1</v>
      </c>
      <c r="R1123" s="40">
        <f t="shared" si="145"/>
        <v>2.8113578858588698E-4</v>
      </c>
      <c r="S1123" s="72">
        <v>5</v>
      </c>
      <c r="T1123" s="73">
        <f t="shared" si="146"/>
        <v>1.4056789429294349E-3</v>
      </c>
      <c r="U1123" s="42"/>
      <c r="V1123" s="42"/>
      <c r="W1123" s="42"/>
    </row>
    <row r="1124" spans="2:23" ht="12.75">
      <c r="B1124" s="69" t="s">
        <v>1285</v>
      </c>
      <c r="C1124" s="119" t="str">
        <f>VLOOKUP(B1124,[1]Sheet1!$A$2:$B$1929,2,FALSE)</f>
        <v>Fever Unspecified without CC</v>
      </c>
      <c r="D1124" s="71">
        <v>10857</v>
      </c>
      <c r="E1124" s="118">
        <v>24</v>
      </c>
      <c r="F1124" s="40">
        <f t="shared" si="141"/>
        <v>2.2105554020447637E-3</v>
      </c>
      <c r="G1124" s="72">
        <v>21</v>
      </c>
      <c r="H1124" s="40">
        <f t="shared" si="142"/>
        <v>1.9342359767891683E-3</v>
      </c>
      <c r="I1124" s="171">
        <v>51</v>
      </c>
      <c r="J1124" s="73">
        <f t="shared" si="147"/>
        <v>4.6974302293451226E-3</v>
      </c>
      <c r="K1124" s="69">
        <v>10567</v>
      </c>
      <c r="L1124" s="74">
        <f t="shared" si="148"/>
        <v>0.9732891222252924</v>
      </c>
      <c r="M1124" s="72">
        <v>145</v>
      </c>
      <c r="N1124" s="40">
        <f t="shared" si="143"/>
        <v>1.3355438887353781E-2</v>
      </c>
      <c r="O1124" s="72">
        <v>129</v>
      </c>
      <c r="P1124" s="40">
        <f t="shared" si="144"/>
        <v>1.1881735285990605E-2</v>
      </c>
      <c r="Q1124" s="72">
        <v>1</v>
      </c>
      <c r="R1124" s="40">
        <f t="shared" si="145"/>
        <v>9.2106475085198492E-5</v>
      </c>
      <c r="S1124" s="72">
        <v>15</v>
      </c>
      <c r="T1124" s="73">
        <f t="shared" si="146"/>
        <v>1.3815971262779773E-3</v>
      </c>
      <c r="U1124" s="42"/>
      <c r="V1124" s="42"/>
      <c r="W1124" s="42"/>
    </row>
    <row r="1125" spans="2:23" ht="12.75">
      <c r="B1125" s="69" t="s">
        <v>1286</v>
      </c>
      <c r="C1125" s="119" t="str">
        <f>VLOOKUP(B1125,[1]Sheet1!$A$2:$B$1929,2,FALSE)</f>
        <v>Infectious or Non-Infectious Gastroenteritis, with CC</v>
      </c>
      <c r="D1125" s="71">
        <v>4687</v>
      </c>
      <c r="E1125" s="118">
        <v>157</v>
      </c>
      <c r="F1125" s="40">
        <f t="shared" si="141"/>
        <v>3.3496906336675909E-2</v>
      </c>
      <c r="G1125" s="72">
        <v>144</v>
      </c>
      <c r="H1125" s="40">
        <f t="shared" si="142"/>
        <v>3.0723277149562619E-2</v>
      </c>
      <c r="I1125" s="171">
        <v>3370</v>
      </c>
      <c r="J1125" s="73">
        <f t="shared" si="147"/>
        <v>0.71901002773629186</v>
      </c>
      <c r="K1125" s="69">
        <v>4564</v>
      </c>
      <c r="L1125" s="74">
        <f t="shared" si="148"/>
        <v>0.97375720076808192</v>
      </c>
      <c r="M1125" s="72">
        <v>75</v>
      </c>
      <c r="N1125" s="40">
        <f t="shared" si="143"/>
        <v>1.6001706848730531E-2</v>
      </c>
      <c r="O1125" s="72">
        <v>40</v>
      </c>
      <c r="P1125" s="40">
        <f t="shared" si="144"/>
        <v>8.5342436526562836E-3</v>
      </c>
      <c r="Q1125" s="72">
        <v>1</v>
      </c>
      <c r="R1125" s="40">
        <f t="shared" si="145"/>
        <v>2.1335609131640709E-4</v>
      </c>
      <c r="S1125" s="72">
        <v>7</v>
      </c>
      <c r="T1125" s="73">
        <f t="shared" si="146"/>
        <v>1.4934926392148496E-3</v>
      </c>
      <c r="U1125" s="42"/>
      <c r="V1125" s="42"/>
      <c r="W1125" s="42"/>
    </row>
    <row r="1126" spans="2:23" ht="12.75">
      <c r="B1126" s="69" t="s">
        <v>1287</v>
      </c>
      <c r="C1126" s="119" t="str">
        <f>VLOOKUP(B1126,[1]Sheet1!$A$2:$B$1929,2,FALSE)</f>
        <v>Infectious or Non-Infectious Gastroenteritis, without CC</v>
      </c>
      <c r="D1126" s="71">
        <v>25285</v>
      </c>
      <c r="E1126" s="118">
        <v>74</v>
      </c>
      <c r="F1126" s="40">
        <f t="shared" si="141"/>
        <v>2.9266363456594818E-3</v>
      </c>
      <c r="G1126" s="72">
        <v>65</v>
      </c>
      <c r="H1126" s="40">
        <f t="shared" si="142"/>
        <v>2.5706940874035988E-3</v>
      </c>
      <c r="I1126" s="171">
        <v>19761</v>
      </c>
      <c r="J1126" s="73">
        <f t="shared" si="147"/>
        <v>0.78153055171050034</v>
      </c>
      <c r="K1126" s="69">
        <v>24810</v>
      </c>
      <c r="L1126" s="74">
        <f t="shared" si="148"/>
        <v>0.98121415859205063</v>
      </c>
      <c r="M1126" s="72">
        <v>141</v>
      </c>
      <c r="N1126" s="40">
        <f t="shared" si="143"/>
        <v>5.5764287126754989E-3</v>
      </c>
      <c r="O1126" s="72">
        <v>288</v>
      </c>
      <c r="P1126" s="40">
        <f t="shared" si="144"/>
        <v>1.1390152264188253E-2</v>
      </c>
      <c r="Q1126" s="72">
        <v>0</v>
      </c>
      <c r="R1126" s="40">
        <f t="shared" si="145"/>
        <v>0</v>
      </c>
      <c r="S1126" s="72">
        <v>46</v>
      </c>
      <c r="T1126" s="73">
        <f t="shared" si="146"/>
        <v>1.8192604310856239E-3</v>
      </c>
      <c r="U1126" s="42"/>
      <c r="V1126" s="42"/>
      <c r="W1126" s="42"/>
    </row>
    <row r="1127" spans="2:23" ht="12.75">
      <c r="B1127" s="69" t="s">
        <v>1288</v>
      </c>
      <c r="C1127" s="119" t="str">
        <f>VLOOKUP(B1127,[1]Sheet1!$A$2:$B$1929,2,FALSE)</f>
        <v>Chest Pain</v>
      </c>
      <c r="D1127" s="71">
        <v>4200</v>
      </c>
      <c r="E1127" s="118">
        <v>38</v>
      </c>
      <c r="F1127" s="40">
        <f t="shared" si="141"/>
        <v>9.0476190476190474E-3</v>
      </c>
      <c r="G1127" s="72">
        <v>125</v>
      </c>
      <c r="H1127" s="40">
        <f t="shared" si="142"/>
        <v>2.976190476190476E-2</v>
      </c>
      <c r="I1127" s="171">
        <v>206</v>
      </c>
      <c r="J1127" s="73">
        <f t="shared" si="147"/>
        <v>4.9047619047619048E-2</v>
      </c>
      <c r="K1127" s="69">
        <v>4003</v>
      </c>
      <c r="L1127" s="74">
        <f t="shared" si="148"/>
        <v>0.95309523809523811</v>
      </c>
      <c r="M1127" s="72">
        <v>170</v>
      </c>
      <c r="N1127" s="40">
        <f t="shared" si="143"/>
        <v>4.0476190476190478E-2</v>
      </c>
      <c r="O1127" s="72">
        <v>19</v>
      </c>
      <c r="P1127" s="40">
        <f t="shared" si="144"/>
        <v>4.5238095238095237E-3</v>
      </c>
      <c r="Q1127" s="72">
        <v>0</v>
      </c>
      <c r="R1127" s="40">
        <f t="shared" si="145"/>
        <v>0</v>
      </c>
      <c r="S1127" s="72">
        <v>8</v>
      </c>
      <c r="T1127" s="73">
        <f t="shared" si="146"/>
        <v>1.9047619047619048E-3</v>
      </c>
      <c r="U1127" s="42"/>
      <c r="V1127" s="42"/>
      <c r="W1127" s="42"/>
    </row>
    <row r="1128" spans="2:23" ht="12.75">
      <c r="B1128" s="69" t="s">
        <v>1289</v>
      </c>
      <c r="C1128" s="119" t="str">
        <f>VLOOKUP(B1128,[1]Sheet1!$A$2:$B$1929,2,FALSE)</f>
        <v>Cardiac Conditions with CC</v>
      </c>
      <c r="D1128" s="71">
        <v>11162</v>
      </c>
      <c r="E1128" s="118">
        <v>8419</v>
      </c>
      <c r="F1128" s="40">
        <f t="shared" si="141"/>
        <v>0.754255509765275</v>
      </c>
      <c r="G1128" s="72">
        <v>8739</v>
      </c>
      <c r="H1128" s="40">
        <f t="shared" si="142"/>
        <v>0.78292420713133848</v>
      </c>
      <c r="I1128" s="171">
        <v>8766</v>
      </c>
      <c r="J1128" s="73">
        <f t="shared" si="147"/>
        <v>0.78534312847160004</v>
      </c>
      <c r="K1128" s="69">
        <v>8404</v>
      </c>
      <c r="L1128" s="74">
        <f t="shared" si="148"/>
        <v>0.75291166457624081</v>
      </c>
      <c r="M1128" s="72">
        <v>2211</v>
      </c>
      <c r="N1128" s="40">
        <f t="shared" si="143"/>
        <v>0.1980827808636445</v>
      </c>
      <c r="O1128" s="72">
        <v>172</v>
      </c>
      <c r="P1128" s="40">
        <f t="shared" si="144"/>
        <v>1.5409424834259094E-2</v>
      </c>
      <c r="Q1128" s="72">
        <v>220</v>
      </c>
      <c r="R1128" s="40">
        <f t="shared" si="145"/>
        <v>1.9709729439168606E-2</v>
      </c>
      <c r="S1128" s="72">
        <v>155</v>
      </c>
      <c r="T1128" s="73">
        <f t="shared" si="146"/>
        <v>1.3886400286686973E-2</v>
      </c>
      <c r="U1128" s="42"/>
      <c r="V1128" s="42"/>
      <c r="W1128" s="42"/>
    </row>
    <row r="1129" spans="2:23" ht="12.75">
      <c r="B1129" s="69" t="s">
        <v>1290</v>
      </c>
      <c r="C1129" s="119" t="str">
        <f>VLOOKUP(B1129,[1]Sheet1!$A$2:$B$1929,2,FALSE)</f>
        <v>Cardiac Conditions without CC</v>
      </c>
      <c r="D1129" s="71">
        <v>4732</v>
      </c>
      <c r="E1129" s="118">
        <v>3093</v>
      </c>
      <c r="F1129" s="40">
        <f t="shared" si="141"/>
        <v>0.65363482671174977</v>
      </c>
      <c r="G1129" s="72">
        <v>3224</v>
      </c>
      <c r="H1129" s="40">
        <f t="shared" si="142"/>
        <v>0.68131868131868134</v>
      </c>
      <c r="I1129" s="171">
        <v>3137</v>
      </c>
      <c r="J1129" s="73">
        <f t="shared" si="147"/>
        <v>0.66293322062552829</v>
      </c>
      <c r="K1129" s="69">
        <v>3500</v>
      </c>
      <c r="L1129" s="74">
        <f t="shared" si="148"/>
        <v>0.73964497041420119</v>
      </c>
      <c r="M1129" s="72">
        <v>989</v>
      </c>
      <c r="N1129" s="40">
        <f t="shared" si="143"/>
        <v>0.20900253592561285</v>
      </c>
      <c r="O1129" s="72">
        <v>24</v>
      </c>
      <c r="P1129" s="40">
        <f t="shared" si="144"/>
        <v>5.0718512256973797E-3</v>
      </c>
      <c r="Q1129" s="72">
        <v>36</v>
      </c>
      <c r="R1129" s="40">
        <f t="shared" si="145"/>
        <v>7.6077768385460695E-3</v>
      </c>
      <c r="S1129" s="72">
        <v>183</v>
      </c>
      <c r="T1129" s="73">
        <f t="shared" si="146"/>
        <v>3.8672865595942518E-2</v>
      </c>
      <c r="U1129" s="42"/>
      <c r="V1129" s="42"/>
      <c r="W1129" s="42"/>
    </row>
    <row r="1130" spans="2:23" ht="12.75">
      <c r="B1130" s="69" t="s">
        <v>1291</v>
      </c>
      <c r="C1130" s="119" t="str">
        <f>VLOOKUP(B1130,[1]Sheet1!$A$2:$B$1929,2,FALSE)</f>
        <v>Arrhythmia or Conduction Disorders</v>
      </c>
      <c r="D1130" s="71">
        <v>2699</v>
      </c>
      <c r="E1130" s="118">
        <v>1483</v>
      </c>
      <c r="F1130" s="40">
        <f t="shared" si="141"/>
        <v>0.54946276398666172</v>
      </c>
      <c r="G1130" s="72">
        <v>1514</v>
      </c>
      <c r="H1130" s="40">
        <f t="shared" si="142"/>
        <v>0.56094849944423864</v>
      </c>
      <c r="I1130" s="171">
        <v>1499</v>
      </c>
      <c r="J1130" s="73">
        <f t="shared" si="147"/>
        <v>0.55539088551315297</v>
      </c>
      <c r="K1130" s="69">
        <v>2509</v>
      </c>
      <c r="L1130" s="74">
        <f t="shared" si="148"/>
        <v>0.92960355687291585</v>
      </c>
      <c r="M1130" s="72">
        <v>125</v>
      </c>
      <c r="N1130" s="40">
        <f t="shared" si="143"/>
        <v>4.6313449425713228E-2</v>
      </c>
      <c r="O1130" s="72">
        <v>36</v>
      </c>
      <c r="P1130" s="40">
        <f t="shared" si="144"/>
        <v>1.333827343460541E-2</v>
      </c>
      <c r="Q1130" s="72">
        <v>19</v>
      </c>
      <c r="R1130" s="40">
        <f t="shared" si="145"/>
        <v>7.0396443127084107E-3</v>
      </c>
      <c r="S1130" s="72">
        <v>10</v>
      </c>
      <c r="T1130" s="73">
        <f t="shared" si="146"/>
        <v>3.7050759540570581E-3</v>
      </c>
      <c r="U1130" s="42"/>
      <c r="V1130" s="42"/>
      <c r="W1130" s="42"/>
    </row>
    <row r="1131" spans="2:23" ht="12.75">
      <c r="B1131" s="69" t="s">
        <v>1292</v>
      </c>
      <c r="C1131" s="119" t="str">
        <f>VLOOKUP(B1131,[1]Sheet1!$A$2:$B$1929,2,FALSE)</f>
        <v>Major Gastrointestinal Disorders with CC</v>
      </c>
      <c r="D1131" s="71">
        <v>4347</v>
      </c>
      <c r="E1131" s="118">
        <v>3354</v>
      </c>
      <c r="F1131" s="40">
        <f t="shared" si="141"/>
        <v>0.77156659765355418</v>
      </c>
      <c r="G1131" s="72">
        <v>3322</v>
      </c>
      <c r="H1131" s="40">
        <f t="shared" si="142"/>
        <v>0.7642051989878077</v>
      </c>
      <c r="I1131" s="171">
        <v>3311</v>
      </c>
      <c r="J1131" s="73">
        <f t="shared" si="147"/>
        <v>0.76167471819645738</v>
      </c>
      <c r="K1131" s="69">
        <v>3419</v>
      </c>
      <c r="L1131" s="74">
        <f t="shared" si="148"/>
        <v>0.78651943869335172</v>
      </c>
      <c r="M1131" s="72">
        <v>777</v>
      </c>
      <c r="N1131" s="40">
        <f t="shared" si="143"/>
        <v>0.17874396135265699</v>
      </c>
      <c r="O1131" s="72">
        <v>44</v>
      </c>
      <c r="P1131" s="40">
        <f t="shared" si="144"/>
        <v>1.0121923165401427E-2</v>
      </c>
      <c r="Q1131" s="72">
        <v>63</v>
      </c>
      <c r="R1131" s="40">
        <f t="shared" si="145"/>
        <v>1.4492753623188406E-2</v>
      </c>
      <c r="S1131" s="72">
        <v>44</v>
      </c>
      <c r="T1131" s="73">
        <f t="shared" si="146"/>
        <v>1.0121923165401427E-2</v>
      </c>
      <c r="U1131" s="42"/>
      <c r="V1131" s="42"/>
      <c r="W1131" s="42"/>
    </row>
    <row r="1132" spans="2:23" ht="12.75">
      <c r="B1132" s="69" t="s">
        <v>1293</v>
      </c>
      <c r="C1132" s="119" t="str">
        <f>VLOOKUP(B1132,[1]Sheet1!$A$2:$B$1929,2,FALSE)</f>
        <v>Major Gastrointestinal Disorders without CC</v>
      </c>
      <c r="D1132" s="71">
        <v>3534</v>
      </c>
      <c r="E1132" s="118">
        <v>1752</v>
      </c>
      <c r="F1132" s="40">
        <f t="shared" si="141"/>
        <v>0.49575551782682514</v>
      </c>
      <c r="G1132" s="72">
        <v>1760</v>
      </c>
      <c r="H1132" s="40">
        <f t="shared" si="142"/>
        <v>0.49801924165251837</v>
      </c>
      <c r="I1132" s="171">
        <v>1955</v>
      </c>
      <c r="J1132" s="73">
        <f t="shared" si="147"/>
        <v>0.55319750990379168</v>
      </c>
      <c r="K1132" s="69">
        <v>3079</v>
      </c>
      <c r="L1132" s="74">
        <f t="shared" si="148"/>
        <v>0.87125070741369548</v>
      </c>
      <c r="M1132" s="72">
        <v>380</v>
      </c>
      <c r="N1132" s="40">
        <f t="shared" si="143"/>
        <v>0.10752688172043011</v>
      </c>
      <c r="O1132" s="72">
        <v>35</v>
      </c>
      <c r="P1132" s="40">
        <f t="shared" si="144"/>
        <v>9.903791737408036E-3</v>
      </c>
      <c r="Q1132" s="72">
        <v>13</v>
      </c>
      <c r="R1132" s="40">
        <f t="shared" si="145"/>
        <v>3.6785512167515563E-3</v>
      </c>
      <c r="S1132" s="72">
        <v>27</v>
      </c>
      <c r="T1132" s="73">
        <f t="shared" si="146"/>
        <v>7.6400679117147709E-3</v>
      </c>
      <c r="U1132" s="42"/>
      <c r="V1132" s="42"/>
      <c r="W1132" s="42"/>
    </row>
    <row r="1133" spans="2:23" ht="12.75">
      <c r="B1133" s="69" t="s">
        <v>1294</v>
      </c>
      <c r="C1133" s="119" t="str">
        <f>VLOOKUP(B1133,[1]Sheet1!$A$2:$B$1929,2,FALSE)</f>
        <v>Other Gastrointestinal Disorders with CC</v>
      </c>
      <c r="D1133" s="71">
        <v>10226</v>
      </c>
      <c r="E1133" s="118">
        <v>3809</v>
      </c>
      <c r="F1133" s="40">
        <f t="shared" si="141"/>
        <v>0.37248190885976923</v>
      </c>
      <c r="G1133" s="72">
        <v>3745</v>
      </c>
      <c r="H1133" s="40">
        <f t="shared" si="142"/>
        <v>0.36622335223938979</v>
      </c>
      <c r="I1133" s="171">
        <v>3989</v>
      </c>
      <c r="J1133" s="73">
        <f t="shared" si="147"/>
        <v>0.39008409935458632</v>
      </c>
      <c r="K1133" s="69">
        <v>9685</v>
      </c>
      <c r="L1133" s="74">
        <f t="shared" si="148"/>
        <v>0.94709563856835521</v>
      </c>
      <c r="M1133" s="72">
        <v>415</v>
      </c>
      <c r="N1133" s="40">
        <f t="shared" si="143"/>
        <v>4.0582828085272832E-2</v>
      </c>
      <c r="O1133" s="72">
        <v>83</v>
      </c>
      <c r="P1133" s="40">
        <f t="shared" si="144"/>
        <v>8.1165656170545664E-3</v>
      </c>
      <c r="Q1133" s="72">
        <v>11</v>
      </c>
      <c r="R1133" s="40">
        <f t="shared" si="145"/>
        <v>1.0756894191277138E-3</v>
      </c>
      <c r="S1133" s="72">
        <v>32</v>
      </c>
      <c r="T1133" s="73">
        <f t="shared" si="146"/>
        <v>3.1292783101897126E-3</v>
      </c>
      <c r="U1133" s="42"/>
      <c r="V1133" s="42"/>
      <c r="W1133" s="42"/>
    </row>
    <row r="1134" spans="2:23" ht="12.75">
      <c r="B1134" s="69" t="s">
        <v>1295</v>
      </c>
      <c r="C1134" s="119" t="str">
        <f>VLOOKUP(B1134,[1]Sheet1!$A$2:$B$1929,2,FALSE)</f>
        <v>Other Gastrointestinal Disorders without CC</v>
      </c>
      <c r="D1134" s="71">
        <v>24824</v>
      </c>
      <c r="E1134" s="118">
        <v>7165</v>
      </c>
      <c r="F1134" s="40">
        <f t="shared" si="141"/>
        <v>0.28863196906219785</v>
      </c>
      <c r="G1134" s="72">
        <v>7167</v>
      </c>
      <c r="H1134" s="40">
        <f t="shared" si="142"/>
        <v>0.28871253625523685</v>
      </c>
      <c r="I1134" s="171">
        <v>7712</v>
      </c>
      <c r="J1134" s="73">
        <f t="shared" si="147"/>
        <v>0.31066709635836287</v>
      </c>
      <c r="K1134" s="69">
        <v>23806</v>
      </c>
      <c r="L1134" s="74">
        <f t="shared" si="148"/>
        <v>0.95899129874315181</v>
      </c>
      <c r="M1134" s="72">
        <v>529</v>
      </c>
      <c r="N1134" s="40">
        <f t="shared" si="143"/>
        <v>2.1310022558814052E-2</v>
      </c>
      <c r="O1134" s="72">
        <v>90</v>
      </c>
      <c r="P1134" s="40">
        <f t="shared" si="144"/>
        <v>3.6255236867547536E-3</v>
      </c>
      <c r="Q1134" s="72">
        <v>3</v>
      </c>
      <c r="R1134" s="40">
        <f t="shared" si="145"/>
        <v>1.2085078955849179E-4</v>
      </c>
      <c r="S1134" s="72">
        <v>396</v>
      </c>
      <c r="T1134" s="73">
        <f t="shared" si="146"/>
        <v>1.5952304221720916E-2</v>
      </c>
      <c r="U1134" s="42"/>
      <c r="V1134" s="42"/>
      <c r="W1134" s="42"/>
    </row>
    <row r="1135" spans="2:23" ht="12.75">
      <c r="B1135" s="69" t="s">
        <v>1296</v>
      </c>
      <c r="C1135" s="119" t="str">
        <f>VLOOKUP(B1135,[1]Sheet1!$A$2:$B$1929,2,FALSE)</f>
        <v>Inflammatory Bowel Disease</v>
      </c>
      <c r="D1135" s="71">
        <v>7883</v>
      </c>
      <c r="E1135" s="118">
        <v>7880</v>
      </c>
      <c r="F1135" s="40">
        <f t="shared" si="141"/>
        <v>0.99961943422554866</v>
      </c>
      <c r="G1135" s="72">
        <v>7838</v>
      </c>
      <c r="H1135" s="40">
        <f t="shared" si="142"/>
        <v>0.99429151338322974</v>
      </c>
      <c r="I1135" s="171">
        <v>6634</v>
      </c>
      <c r="J1135" s="73">
        <f t="shared" si="147"/>
        <v>0.84155778257008751</v>
      </c>
      <c r="K1135" s="69">
        <v>7558</v>
      </c>
      <c r="L1135" s="74">
        <f t="shared" si="148"/>
        <v>0.95877204110110359</v>
      </c>
      <c r="M1135" s="72">
        <v>273</v>
      </c>
      <c r="N1135" s="40">
        <f t="shared" si="143"/>
        <v>3.4631485475072943E-2</v>
      </c>
      <c r="O1135" s="72">
        <v>33</v>
      </c>
      <c r="P1135" s="40">
        <f t="shared" si="144"/>
        <v>4.1862235189648609E-3</v>
      </c>
      <c r="Q1135" s="72">
        <v>4</v>
      </c>
      <c r="R1135" s="40">
        <f t="shared" si="145"/>
        <v>5.0742103260180134E-4</v>
      </c>
      <c r="S1135" s="72">
        <v>15</v>
      </c>
      <c r="T1135" s="73">
        <f t="shared" si="146"/>
        <v>1.902828872256755E-3</v>
      </c>
      <c r="U1135" s="42"/>
      <c r="V1135" s="42"/>
      <c r="W1135" s="42"/>
    </row>
    <row r="1136" spans="2:23" ht="12.75">
      <c r="B1136" s="69" t="s">
        <v>1297</v>
      </c>
      <c r="C1136" s="119" t="str">
        <f>VLOOKUP(B1136,[1]Sheet1!$A$2:$B$1929,2,FALSE)</f>
        <v>Feeding Difficulties and Vomiting, with CC</v>
      </c>
      <c r="D1136" s="71">
        <v>7077</v>
      </c>
      <c r="E1136" s="118">
        <v>524</v>
      </c>
      <c r="F1136" s="40">
        <f t="shared" si="141"/>
        <v>7.4042673449201638E-2</v>
      </c>
      <c r="G1136" s="72">
        <v>608</v>
      </c>
      <c r="H1136" s="40">
        <f t="shared" si="142"/>
        <v>8.591210965098206E-2</v>
      </c>
      <c r="I1136" s="171">
        <v>570</v>
      </c>
      <c r="J1136" s="73">
        <f t="shared" si="147"/>
        <v>8.0542602797795682E-2</v>
      </c>
      <c r="K1136" s="69">
        <v>6766</v>
      </c>
      <c r="L1136" s="74">
        <f t="shared" si="148"/>
        <v>0.95605482549102727</v>
      </c>
      <c r="M1136" s="72">
        <v>211</v>
      </c>
      <c r="N1136" s="40">
        <f t="shared" si="143"/>
        <v>2.9814893316376996E-2</v>
      </c>
      <c r="O1136" s="72">
        <v>85</v>
      </c>
      <c r="P1136" s="40">
        <f t="shared" si="144"/>
        <v>1.2010739013706372E-2</v>
      </c>
      <c r="Q1136" s="72">
        <v>4</v>
      </c>
      <c r="R1136" s="40">
        <f t="shared" si="145"/>
        <v>5.6521124770382927E-4</v>
      </c>
      <c r="S1136" s="72">
        <v>11</v>
      </c>
      <c r="T1136" s="73">
        <f t="shared" si="146"/>
        <v>1.5543309311855306E-3</v>
      </c>
      <c r="U1136" s="42"/>
      <c r="V1136" s="42"/>
      <c r="W1136" s="42"/>
    </row>
    <row r="1137" spans="2:23" ht="12.75">
      <c r="B1137" s="69" t="s">
        <v>1298</v>
      </c>
      <c r="C1137" s="119" t="str">
        <f>VLOOKUP(B1137,[1]Sheet1!$A$2:$B$1929,2,FALSE)</f>
        <v>Feeding Difficulties and Vomiting, without CC</v>
      </c>
      <c r="D1137" s="71">
        <v>14910</v>
      </c>
      <c r="E1137" s="118">
        <v>125</v>
      </c>
      <c r="F1137" s="40">
        <f t="shared" si="141"/>
        <v>8.383635144198525E-3</v>
      </c>
      <c r="G1137" s="72">
        <v>129</v>
      </c>
      <c r="H1137" s="40">
        <f t="shared" si="142"/>
        <v>8.6519114688128774E-3</v>
      </c>
      <c r="I1137" s="171">
        <v>153</v>
      </c>
      <c r="J1137" s="73">
        <f t="shared" si="147"/>
        <v>1.0261569416498993E-2</v>
      </c>
      <c r="K1137" s="69">
        <v>14535</v>
      </c>
      <c r="L1137" s="74">
        <f t="shared" si="148"/>
        <v>0.97484909456740443</v>
      </c>
      <c r="M1137" s="72">
        <v>136</v>
      </c>
      <c r="N1137" s="40">
        <f t="shared" si="143"/>
        <v>9.1213950368879953E-3</v>
      </c>
      <c r="O1137" s="72">
        <v>197</v>
      </c>
      <c r="P1137" s="40">
        <f t="shared" si="144"/>
        <v>1.3212608987256874E-2</v>
      </c>
      <c r="Q1137" s="72">
        <v>2</v>
      </c>
      <c r="R1137" s="40">
        <f t="shared" si="145"/>
        <v>1.3413816230717639E-4</v>
      </c>
      <c r="S1137" s="72">
        <v>40</v>
      </c>
      <c r="T1137" s="73">
        <f t="shared" si="146"/>
        <v>2.6827632461435278E-3</v>
      </c>
      <c r="U1137" s="42"/>
      <c r="V1137" s="42"/>
      <c r="W1137" s="42"/>
    </row>
    <row r="1138" spans="2:23" ht="12.75">
      <c r="B1138" s="69" t="s">
        <v>1299</v>
      </c>
      <c r="C1138" s="119" t="str">
        <f>VLOOKUP(B1138,[1]Sheet1!$A$2:$B$1929,2,FALSE)</f>
        <v>Abdominal Pain</v>
      </c>
      <c r="D1138" s="71">
        <v>38117</v>
      </c>
      <c r="E1138" s="118">
        <v>136</v>
      </c>
      <c r="F1138" s="40">
        <f t="shared" si="141"/>
        <v>3.5679618018207098E-3</v>
      </c>
      <c r="G1138" s="72">
        <v>133</v>
      </c>
      <c r="H1138" s="40">
        <f t="shared" si="142"/>
        <v>3.4892567620746647E-3</v>
      </c>
      <c r="I1138" s="171">
        <v>252</v>
      </c>
      <c r="J1138" s="73">
        <f t="shared" si="147"/>
        <v>6.6112233386677859E-3</v>
      </c>
      <c r="K1138" s="69">
        <v>36596</v>
      </c>
      <c r="L1138" s="74">
        <f t="shared" si="148"/>
        <v>0.96009654484875517</v>
      </c>
      <c r="M1138" s="72">
        <v>1233</v>
      </c>
      <c r="N1138" s="40">
        <f t="shared" si="143"/>
        <v>3.2347771335624526E-2</v>
      </c>
      <c r="O1138" s="72">
        <v>173</v>
      </c>
      <c r="P1138" s="40">
        <f t="shared" si="144"/>
        <v>4.5386572920219324E-3</v>
      </c>
      <c r="Q1138" s="72">
        <v>1</v>
      </c>
      <c r="R1138" s="40">
        <f t="shared" si="145"/>
        <v>2.6235013248681691E-5</v>
      </c>
      <c r="S1138" s="72">
        <v>114</v>
      </c>
      <c r="T1138" s="73">
        <f t="shared" si="146"/>
        <v>2.9907915103497126E-3</v>
      </c>
      <c r="U1138" s="42"/>
      <c r="V1138" s="42"/>
      <c r="W1138" s="42"/>
    </row>
    <row r="1139" spans="2:23" ht="12.75">
      <c r="B1139" s="69" t="s">
        <v>1300</v>
      </c>
      <c r="C1139" s="119" t="str">
        <f>VLOOKUP(B1139,[1]Sheet1!$A$2:$B$1929,2,FALSE)</f>
        <v>Faltering Growth (Failure to Thrive) with CC</v>
      </c>
      <c r="D1139" s="71">
        <v>1714</v>
      </c>
      <c r="E1139" s="118">
        <v>254</v>
      </c>
      <c r="F1139" s="40">
        <f t="shared" si="141"/>
        <v>0.14819136522753792</v>
      </c>
      <c r="G1139" s="72">
        <v>273</v>
      </c>
      <c r="H1139" s="40">
        <f t="shared" si="142"/>
        <v>0.15927654609101516</v>
      </c>
      <c r="I1139" s="171">
        <v>160</v>
      </c>
      <c r="J1139" s="73">
        <f t="shared" si="147"/>
        <v>9.3348891481913651E-2</v>
      </c>
      <c r="K1139" s="69">
        <v>1537</v>
      </c>
      <c r="L1139" s="74">
        <f t="shared" si="148"/>
        <v>0.89673278879813301</v>
      </c>
      <c r="M1139" s="72">
        <v>91</v>
      </c>
      <c r="N1139" s="40">
        <f t="shared" si="143"/>
        <v>5.3092182030338393E-2</v>
      </c>
      <c r="O1139" s="72">
        <v>15</v>
      </c>
      <c r="P1139" s="40">
        <f t="shared" si="144"/>
        <v>8.7514585764294044E-3</v>
      </c>
      <c r="Q1139" s="72">
        <v>26</v>
      </c>
      <c r="R1139" s="40">
        <f t="shared" si="145"/>
        <v>1.5169194865810968E-2</v>
      </c>
      <c r="S1139" s="72">
        <v>45</v>
      </c>
      <c r="T1139" s="73">
        <f t="shared" si="146"/>
        <v>2.6254375729288213E-2</v>
      </c>
      <c r="U1139" s="42"/>
      <c r="V1139" s="42"/>
      <c r="W1139" s="42"/>
    </row>
    <row r="1140" spans="2:23" ht="12.75">
      <c r="B1140" s="69" t="s">
        <v>1301</v>
      </c>
      <c r="C1140" s="119" t="str">
        <f>VLOOKUP(B1140,[1]Sheet1!$A$2:$B$1929,2,FALSE)</f>
        <v>Faltering Growth (Failure to Thrive) without CC</v>
      </c>
      <c r="D1140" s="71">
        <v>3015</v>
      </c>
      <c r="E1140" s="118">
        <v>222</v>
      </c>
      <c r="F1140" s="40">
        <f t="shared" si="141"/>
        <v>7.3631840796019907E-2</v>
      </c>
      <c r="G1140" s="72">
        <v>222</v>
      </c>
      <c r="H1140" s="40">
        <f t="shared" si="142"/>
        <v>7.3631840796019907E-2</v>
      </c>
      <c r="I1140" s="171">
        <v>54</v>
      </c>
      <c r="J1140" s="73">
        <f t="shared" si="147"/>
        <v>1.7910447761194031E-2</v>
      </c>
      <c r="K1140" s="69">
        <v>2736</v>
      </c>
      <c r="L1140" s="74">
        <f t="shared" si="148"/>
        <v>0.90746268656716422</v>
      </c>
      <c r="M1140" s="72">
        <v>194</v>
      </c>
      <c r="N1140" s="40">
        <f t="shared" si="143"/>
        <v>6.4344941956882257E-2</v>
      </c>
      <c r="O1140" s="72">
        <v>22</v>
      </c>
      <c r="P1140" s="40">
        <f t="shared" si="144"/>
        <v>7.2968490878938643E-3</v>
      </c>
      <c r="Q1140" s="72">
        <v>6</v>
      </c>
      <c r="R1140" s="40">
        <f t="shared" si="145"/>
        <v>1.990049751243781E-3</v>
      </c>
      <c r="S1140" s="72">
        <v>57</v>
      </c>
      <c r="T1140" s="73">
        <f t="shared" si="146"/>
        <v>1.8905472636815919E-2</v>
      </c>
      <c r="U1140" s="42"/>
      <c r="V1140" s="42"/>
      <c r="W1140" s="42"/>
    </row>
    <row r="1141" spans="2:23" ht="12.75">
      <c r="B1141" s="69" t="s">
        <v>1302</v>
      </c>
      <c r="C1141" s="119" t="str">
        <f>VLOOKUP(B1141,[1]Sheet1!$A$2:$B$1929,2,FALSE)</f>
        <v>Major Injury without Intracranial Injury</v>
      </c>
      <c r="D1141" s="71">
        <v>2139</v>
      </c>
      <c r="E1141" s="118">
        <v>10</v>
      </c>
      <c r="F1141" s="40">
        <f t="shared" si="141"/>
        <v>4.6750818139317434E-3</v>
      </c>
      <c r="G1141" s="72">
        <v>14</v>
      </c>
      <c r="H1141" s="40">
        <f t="shared" si="142"/>
        <v>6.5451145395044414E-3</v>
      </c>
      <c r="I1141" s="171">
        <v>30</v>
      </c>
      <c r="J1141" s="73">
        <f t="shared" si="147"/>
        <v>1.4025245441795231E-2</v>
      </c>
      <c r="K1141" s="69">
        <v>2032</v>
      </c>
      <c r="L1141" s="74">
        <f t="shared" si="148"/>
        <v>0.94997662459093035</v>
      </c>
      <c r="M1141" s="72">
        <v>87</v>
      </c>
      <c r="N1141" s="40">
        <f t="shared" si="143"/>
        <v>4.067321178120617E-2</v>
      </c>
      <c r="O1141" s="72">
        <v>14</v>
      </c>
      <c r="P1141" s="40">
        <f t="shared" si="144"/>
        <v>6.5451145395044414E-3</v>
      </c>
      <c r="Q1141" s="72">
        <v>0</v>
      </c>
      <c r="R1141" s="40">
        <f t="shared" si="145"/>
        <v>0</v>
      </c>
      <c r="S1141" s="72">
        <v>6</v>
      </c>
      <c r="T1141" s="73">
        <f t="shared" si="146"/>
        <v>2.8050490883590462E-3</v>
      </c>
      <c r="U1141" s="42"/>
      <c r="V1141" s="42"/>
      <c r="W1141" s="42"/>
    </row>
    <row r="1142" spans="2:23" ht="12.75">
      <c r="B1142" s="69" t="s">
        <v>1303</v>
      </c>
      <c r="C1142" s="119" t="str">
        <f>VLOOKUP(B1142,[1]Sheet1!$A$2:$B$1929,2,FALSE)</f>
        <v>Minor Injury without Intracranial Injury, with CC</v>
      </c>
      <c r="D1142" s="71">
        <v>4983</v>
      </c>
      <c r="E1142" s="118">
        <v>176</v>
      </c>
      <c r="F1142" s="40">
        <f t="shared" si="141"/>
        <v>3.5320088300220751E-2</v>
      </c>
      <c r="G1142" s="72">
        <v>183</v>
      </c>
      <c r="H1142" s="40">
        <f t="shared" si="142"/>
        <v>3.6724864539434077E-2</v>
      </c>
      <c r="I1142" s="171">
        <v>317</v>
      </c>
      <c r="J1142" s="73">
        <f t="shared" si="147"/>
        <v>6.361629540437487E-2</v>
      </c>
      <c r="K1142" s="69">
        <v>4712</v>
      </c>
      <c r="L1142" s="74">
        <f t="shared" si="148"/>
        <v>0.94561509131045551</v>
      </c>
      <c r="M1142" s="72">
        <v>191</v>
      </c>
      <c r="N1142" s="40">
        <f t="shared" si="143"/>
        <v>3.833032309853502E-2</v>
      </c>
      <c r="O1142" s="72">
        <v>55</v>
      </c>
      <c r="P1142" s="40">
        <f t="shared" si="144"/>
        <v>1.1037527593818985E-2</v>
      </c>
      <c r="Q1142" s="72">
        <v>1</v>
      </c>
      <c r="R1142" s="40">
        <f t="shared" si="145"/>
        <v>2.006823198876179E-4</v>
      </c>
      <c r="S1142" s="72">
        <v>24</v>
      </c>
      <c r="T1142" s="73">
        <f t="shared" si="146"/>
        <v>4.8163756773028296E-3</v>
      </c>
      <c r="U1142" s="42"/>
      <c r="V1142" s="42"/>
      <c r="W1142" s="42"/>
    </row>
    <row r="1143" spans="2:23" ht="12.75">
      <c r="B1143" s="69" t="s">
        <v>1304</v>
      </c>
      <c r="C1143" s="119" t="str">
        <f>VLOOKUP(B1143,[1]Sheet1!$A$2:$B$1929,2,FALSE)</f>
        <v>Minor Injury without Intracranial Injury, without CC</v>
      </c>
      <c r="D1143" s="71">
        <v>27450</v>
      </c>
      <c r="E1143" s="118">
        <v>699</v>
      </c>
      <c r="F1143" s="40">
        <f t="shared" si="141"/>
        <v>2.5464480874316939E-2</v>
      </c>
      <c r="G1143" s="72">
        <v>699</v>
      </c>
      <c r="H1143" s="40">
        <f t="shared" si="142"/>
        <v>2.5464480874316939E-2</v>
      </c>
      <c r="I1143" s="171">
        <v>2044</v>
      </c>
      <c r="J1143" s="73">
        <f t="shared" si="147"/>
        <v>7.4462659380692173E-2</v>
      </c>
      <c r="K1143" s="69">
        <v>26298</v>
      </c>
      <c r="L1143" s="74">
        <f t="shared" si="148"/>
        <v>0.95803278688524585</v>
      </c>
      <c r="M1143" s="72">
        <v>687</v>
      </c>
      <c r="N1143" s="40">
        <f t="shared" si="143"/>
        <v>2.5027322404371586E-2</v>
      </c>
      <c r="O1143" s="72">
        <v>315</v>
      </c>
      <c r="P1143" s="40">
        <f t="shared" si="144"/>
        <v>1.1475409836065573E-2</v>
      </c>
      <c r="Q1143" s="72">
        <v>3</v>
      </c>
      <c r="R1143" s="40">
        <f t="shared" si="145"/>
        <v>1.092896174863388E-4</v>
      </c>
      <c r="S1143" s="72">
        <v>147</v>
      </c>
      <c r="T1143" s="73">
        <f t="shared" si="146"/>
        <v>5.3551912568306015E-3</v>
      </c>
      <c r="U1143" s="42"/>
      <c r="V1143" s="42"/>
      <c r="W1143" s="42"/>
    </row>
    <row r="1144" spans="2:23" ht="12.75">
      <c r="B1144" s="69" t="s">
        <v>1305</v>
      </c>
      <c r="C1144" s="119" t="str">
        <f>VLOOKUP(B1144,[1]Sheet1!$A$2:$B$1929,2,FALSE)</f>
        <v>Musculoskeletal or Connective Tissue Disorders, with CC</v>
      </c>
      <c r="D1144" s="71">
        <v>8137</v>
      </c>
      <c r="E1144" s="118">
        <v>2034</v>
      </c>
      <c r="F1144" s="40">
        <f t="shared" si="141"/>
        <v>0.24996927614599976</v>
      </c>
      <c r="G1144" s="72">
        <v>2122</v>
      </c>
      <c r="H1144" s="40">
        <f t="shared" si="142"/>
        <v>0.26078407275408627</v>
      </c>
      <c r="I1144" s="171">
        <v>1065</v>
      </c>
      <c r="J1144" s="73">
        <f t="shared" si="147"/>
        <v>0.13088361804104706</v>
      </c>
      <c r="K1144" s="69">
        <v>6908</v>
      </c>
      <c r="L1144" s="74">
        <f t="shared" si="148"/>
        <v>0.84896153373479166</v>
      </c>
      <c r="M1144" s="72">
        <v>355</v>
      </c>
      <c r="N1144" s="40">
        <f t="shared" si="143"/>
        <v>4.3627872680349025E-2</v>
      </c>
      <c r="O1144" s="72">
        <v>859</v>
      </c>
      <c r="P1144" s="40">
        <f t="shared" si="144"/>
        <v>0.10556716234484453</v>
      </c>
      <c r="Q1144" s="72">
        <v>6</v>
      </c>
      <c r="R1144" s="40">
        <f t="shared" si="145"/>
        <v>7.3737249600589903E-4</v>
      </c>
      <c r="S1144" s="72">
        <v>9</v>
      </c>
      <c r="T1144" s="73">
        <f t="shared" si="146"/>
        <v>1.1060587440088485E-3</v>
      </c>
      <c r="U1144" s="42"/>
      <c r="V1144" s="42"/>
      <c r="W1144" s="42"/>
    </row>
    <row r="1145" spans="2:23" ht="12.75">
      <c r="B1145" s="69" t="s">
        <v>1306</v>
      </c>
      <c r="C1145" s="119" t="str">
        <f>VLOOKUP(B1145,[1]Sheet1!$A$2:$B$1929,2,FALSE)</f>
        <v>Musculoskeletal or Connective Tissue Disorders, without CC</v>
      </c>
      <c r="D1145" s="71">
        <v>24304</v>
      </c>
      <c r="E1145" s="118">
        <v>3083</v>
      </c>
      <c r="F1145" s="40">
        <f t="shared" si="141"/>
        <v>0.12685154707044108</v>
      </c>
      <c r="G1145" s="72">
        <v>3061</v>
      </c>
      <c r="H1145" s="40">
        <f t="shared" si="142"/>
        <v>0.12594634628044765</v>
      </c>
      <c r="I1145" s="171">
        <v>1979</v>
      </c>
      <c r="J1145" s="73">
        <f t="shared" si="147"/>
        <v>8.142692560895326E-2</v>
      </c>
      <c r="K1145" s="69">
        <v>22729</v>
      </c>
      <c r="L1145" s="74">
        <f t="shared" si="148"/>
        <v>0.93519585253456217</v>
      </c>
      <c r="M1145" s="72">
        <v>544</v>
      </c>
      <c r="N1145" s="40">
        <f t="shared" si="143"/>
        <v>2.2383146807109941E-2</v>
      </c>
      <c r="O1145" s="72">
        <v>993</v>
      </c>
      <c r="P1145" s="40">
        <f t="shared" si="144"/>
        <v>4.0857472021066488E-2</v>
      </c>
      <c r="Q1145" s="72">
        <v>0</v>
      </c>
      <c r="R1145" s="40">
        <f t="shared" si="145"/>
        <v>0</v>
      </c>
      <c r="S1145" s="72">
        <v>38</v>
      </c>
      <c r="T1145" s="73">
        <f t="shared" si="146"/>
        <v>1.5635286372613561E-3</v>
      </c>
      <c r="U1145" s="42"/>
      <c r="V1145" s="42"/>
      <c r="W1145" s="42"/>
    </row>
    <row r="1146" spans="2:23" ht="12.75">
      <c r="B1146" s="69" t="s">
        <v>1307</v>
      </c>
      <c r="C1146" s="119" t="str">
        <f>VLOOKUP(B1146,[1]Sheet1!$A$2:$B$1929,2,FALSE)</f>
        <v>Skin Disorders with CC</v>
      </c>
      <c r="D1146" s="71">
        <v>3071</v>
      </c>
      <c r="E1146" s="118">
        <v>98</v>
      </c>
      <c r="F1146" s="40">
        <f t="shared" si="141"/>
        <v>3.1911429501790947E-2</v>
      </c>
      <c r="G1146" s="72">
        <v>138</v>
      </c>
      <c r="H1146" s="40">
        <f t="shared" si="142"/>
        <v>4.4936502767828068E-2</v>
      </c>
      <c r="I1146" s="171">
        <v>113</v>
      </c>
      <c r="J1146" s="73">
        <f t="shared" si="147"/>
        <v>3.6795831976554866E-2</v>
      </c>
      <c r="K1146" s="69">
        <v>2829</v>
      </c>
      <c r="L1146" s="74">
        <f t="shared" si="148"/>
        <v>0.92119830674047543</v>
      </c>
      <c r="M1146" s="72">
        <v>170</v>
      </c>
      <c r="N1146" s="40">
        <f t="shared" si="143"/>
        <v>5.5356561380657768E-2</v>
      </c>
      <c r="O1146" s="72">
        <v>45</v>
      </c>
      <c r="P1146" s="40">
        <f t="shared" si="144"/>
        <v>1.4653207424291761E-2</v>
      </c>
      <c r="Q1146" s="72">
        <v>10</v>
      </c>
      <c r="R1146" s="40">
        <f t="shared" si="145"/>
        <v>3.2562683165092803E-3</v>
      </c>
      <c r="S1146" s="72">
        <v>17</v>
      </c>
      <c r="T1146" s="73">
        <f t="shared" si="146"/>
        <v>5.5356561380657766E-3</v>
      </c>
      <c r="U1146" s="42"/>
      <c r="V1146" s="42"/>
      <c r="W1146" s="42"/>
    </row>
    <row r="1147" spans="2:23" ht="12.75">
      <c r="B1147" s="69" t="s">
        <v>1308</v>
      </c>
      <c r="C1147" s="119" t="str">
        <f>VLOOKUP(B1147,[1]Sheet1!$A$2:$B$1929,2,FALSE)</f>
        <v>Skin Disorders without CC</v>
      </c>
      <c r="D1147" s="71">
        <v>10048</v>
      </c>
      <c r="E1147" s="118">
        <v>128</v>
      </c>
      <c r="F1147" s="40">
        <f t="shared" si="141"/>
        <v>1.2738853503184714E-2</v>
      </c>
      <c r="G1147" s="72">
        <v>155</v>
      </c>
      <c r="H1147" s="40">
        <f t="shared" si="142"/>
        <v>1.5425955414012739E-2</v>
      </c>
      <c r="I1147" s="171">
        <v>183</v>
      </c>
      <c r="J1147" s="73">
        <f t="shared" si="147"/>
        <v>1.8212579617834394E-2</v>
      </c>
      <c r="K1147" s="69">
        <v>9346</v>
      </c>
      <c r="L1147" s="74">
        <f t="shared" si="148"/>
        <v>0.93013535031847139</v>
      </c>
      <c r="M1147" s="72">
        <v>449</v>
      </c>
      <c r="N1147" s="40">
        <f t="shared" si="143"/>
        <v>4.4685509554140128E-2</v>
      </c>
      <c r="O1147" s="72">
        <v>196</v>
      </c>
      <c r="P1147" s="40">
        <f t="shared" si="144"/>
        <v>1.9506369426751591E-2</v>
      </c>
      <c r="Q1147" s="72">
        <v>7</v>
      </c>
      <c r="R1147" s="40">
        <f t="shared" si="145"/>
        <v>6.9665605095541397E-4</v>
      </c>
      <c r="S1147" s="72">
        <v>50</v>
      </c>
      <c r="T1147" s="73">
        <f t="shared" si="146"/>
        <v>4.9761146496815284E-3</v>
      </c>
      <c r="U1147" s="42"/>
      <c r="V1147" s="42"/>
      <c r="W1147" s="42"/>
    </row>
    <row r="1148" spans="2:23" ht="12.75">
      <c r="B1148" s="69" t="s">
        <v>1309</v>
      </c>
      <c r="C1148" s="119" t="str">
        <f>VLOOKUP(B1148,[1]Sheet1!$A$2:$B$1929,2,FALSE)</f>
        <v>Endocrine Disorders, excluding Diabetes Mellitus</v>
      </c>
      <c r="D1148" s="71">
        <v>6484</v>
      </c>
      <c r="E1148" s="118">
        <v>3331</v>
      </c>
      <c r="F1148" s="40">
        <f t="shared" si="141"/>
        <v>0.51372609500308453</v>
      </c>
      <c r="G1148" s="72">
        <v>3322</v>
      </c>
      <c r="H1148" s="40">
        <f t="shared" si="142"/>
        <v>0.51233806292412087</v>
      </c>
      <c r="I1148" s="171">
        <v>5372</v>
      </c>
      <c r="J1148" s="73">
        <f t="shared" si="147"/>
        <v>0.82850092535471931</v>
      </c>
      <c r="K1148" s="69">
        <v>6260</v>
      </c>
      <c r="L1148" s="74">
        <f t="shared" si="148"/>
        <v>0.96545342381246146</v>
      </c>
      <c r="M1148" s="72">
        <v>178</v>
      </c>
      <c r="N1148" s="40">
        <f t="shared" si="143"/>
        <v>2.7452190006169032E-2</v>
      </c>
      <c r="O1148" s="72">
        <v>32</v>
      </c>
      <c r="P1148" s="40">
        <f t="shared" si="144"/>
        <v>4.9352251696483653E-3</v>
      </c>
      <c r="Q1148" s="72">
        <v>6</v>
      </c>
      <c r="R1148" s="40">
        <f t="shared" si="145"/>
        <v>9.2535471930906845E-4</v>
      </c>
      <c r="S1148" s="72">
        <v>8</v>
      </c>
      <c r="T1148" s="73">
        <f t="shared" si="146"/>
        <v>1.2338062924120913E-3</v>
      </c>
      <c r="U1148" s="42"/>
      <c r="V1148" s="42"/>
      <c r="W1148" s="42"/>
    </row>
    <row r="1149" spans="2:23" ht="12.75">
      <c r="B1149" s="69" t="s">
        <v>1310</v>
      </c>
      <c r="C1149" s="119" t="str">
        <f>VLOOKUP(B1149,[1]Sheet1!$A$2:$B$1929,2,FALSE)</f>
        <v>Renal Disease with Renal Failure, with length of stay 0 days</v>
      </c>
      <c r="D1149" s="71">
        <v>9915</v>
      </c>
      <c r="E1149" s="118">
        <v>6992</v>
      </c>
      <c r="F1149" s="40">
        <f t="shared" si="141"/>
        <v>0.70519415027735755</v>
      </c>
      <c r="G1149" s="72">
        <v>3384</v>
      </c>
      <c r="H1149" s="40">
        <f t="shared" si="142"/>
        <v>0.34130105900151286</v>
      </c>
      <c r="I1149" s="171">
        <v>6047</v>
      </c>
      <c r="J1149" s="73">
        <f t="shared" si="147"/>
        <v>0.60988401412002013</v>
      </c>
      <c r="K1149" s="69">
        <v>5980</v>
      </c>
      <c r="L1149" s="74">
        <f t="shared" si="148"/>
        <v>0.60312657589510843</v>
      </c>
      <c r="M1149" s="72">
        <v>1258</v>
      </c>
      <c r="N1149" s="40">
        <f t="shared" si="143"/>
        <v>0.12687846696923852</v>
      </c>
      <c r="O1149" s="72">
        <v>2291</v>
      </c>
      <c r="P1149" s="40">
        <f t="shared" si="144"/>
        <v>0.23106404437720626</v>
      </c>
      <c r="Q1149" s="72">
        <v>375</v>
      </c>
      <c r="R1149" s="40">
        <f t="shared" si="145"/>
        <v>3.7821482602118005E-2</v>
      </c>
      <c r="S1149" s="72">
        <v>11</v>
      </c>
      <c r="T1149" s="73">
        <f t="shared" si="146"/>
        <v>1.1094301563287948E-3</v>
      </c>
      <c r="U1149" s="42"/>
      <c r="V1149" s="42"/>
      <c r="W1149" s="42"/>
    </row>
    <row r="1150" spans="2:23" ht="12.75">
      <c r="B1150" s="69" t="s">
        <v>1311</v>
      </c>
      <c r="C1150" s="119" t="str">
        <f>VLOOKUP(B1150,[1]Sheet1!$A$2:$B$1929,2,FALSE)</f>
        <v>Renal Disease with Renal Failure, with length of stay 1 day or more</v>
      </c>
      <c r="D1150" s="71">
        <v>1415</v>
      </c>
      <c r="E1150" s="118">
        <v>720</v>
      </c>
      <c r="F1150" s="40">
        <f t="shared" si="141"/>
        <v>0.50883392226148405</v>
      </c>
      <c r="G1150" s="72">
        <v>403</v>
      </c>
      <c r="H1150" s="40">
        <f t="shared" si="142"/>
        <v>0.28480565371024735</v>
      </c>
      <c r="I1150" s="171">
        <v>932</v>
      </c>
      <c r="J1150" s="73">
        <f t="shared" si="147"/>
        <v>0.65865724381625446</v>
      </c>
      <c r="K1150" s="69">
        <v>1226</v>
      </c>
      <c r="L1150" s="74">
        <f t="shared" si="148"/>
        <v>0.86643109540636043</v>
      </c>
      <c r="M1150" s="72">
        <v>120</v>
      </c>
      <c r="N1150" s="40">
        <f t="shared" si="143"/>
        <v>8.4805653710247356E-2</v>
      </c>
      <c r="O1150" s="72">
        <v>55</v>
      </c>
      <c r="P1150" s="40">
        <f t="shared" si="144"/>
        <v>3.8869257950530034E-2</v>
      </c>
      <c r="Q1150" s="72">
        <v>10</v>
      </c>
      <c r="R1150" s="40">
        <f t="shared" si="145"/>
        <v>7.0671378091872791E-3</v>
      </c>
      <c r="S1150" s="72">
        <v>4</v>
      </c>
      <c r="T1150" s="73">
        <f t="shared" si="146"/>
        <v>2.8268551236749115E-3</v>
      </c>
      <c r="U1150" s="42"/>
      <c r="V1150" s="42"/>
      <c r="W1150" s="42"/>
    </row>
    <row r="1151" spans="2:23" ht="12.75">
      <c r="B1151" s="69" t="s">
        <v>1312</v>
      </c>
      <c r="C1151" s="119" t="str">
        <f>VLOOKUP(B1151,[1]Sheet1!$A$2:$B$1929,2,FALSE)</f>
        <v>Acute Lymphoblastic Leukaemia with length of stay 1 day or more, with CC</v>
      </c>
      <c r="D1151" s="71">
        <v>709</v>
      </c>
      <c r="E1151" s="118">
        <v>709</v>
      </c>
      <c r="F1151" s="40">
        <f t="shared" si="141"/>
        <v>1</v>
      </c>
      <c r="G1151" s="72">
        <v>687</v>
      </c>
      <c r="H1151" s="40">
        <f t="shared" si="142"/>
        <v>0.96897038081805364</v>
      </c>
      <c r="I1151" s="171">
        <v>701</v>
      </c>
      <c r="J1151" s="73">
        <f t="shared" si="147"/>
        <v>0.98871650211565587</v>
      </c>
      <c r="K1151" s="69">
        <v>619</v>
      </c>
      <c r="L1151" s="74">
        <f t="shared" si="148"/>
        <v>0.87306064880112833</v>
      </c>
      <c r="M1151" s="72">
        <v>65</v>
      </c>
      <c r="N1151" s="40">
        <f t="shared" si="143"/>
        <v>9.1678420310296188E-2</v>
      </c>
      <c r="O1151" s="72">
        <v>15</v>
      </c>
      <c r="P1151" s="40">
        <f t="shared" si="144"/>
        <v>2.1156558533145273E-2</v>
      </c>
      <c r="Q1151" s="72">
        <v>5</v>
      </c>
      <c r="R1151" s="40">
        <f t="shared" si="145"/>
        <v>7.052186177715092E-3</v>
      </c>
      <c r="S1151" s="72">
        <v>5</v>
      </c>
      <c r="T1151" s="73">
        <f t="shared" si="146"/>
        <v>7.052186177715092E-3</v>
      </c>
      <c r="U1151" s="42"/>
      <c r="V1151" s="42"/>
      <c r="W1151" s="42"/>
    </row>
    <row r="1152" spans="2:23" ht="12.75">
      <c r="B1152" s="69" t="s">
        <v>1313</v>
      </c>
      <c r="C1152" s="119" t="str">
        <f>VLOOKUP(B1152,[1]Sheet1!$A$2:$B$1929,2,FALSE)</f>
        <v>Acute Lymphoblastic Leukaemia with length of stay 1 day or more, without CC</v>
      </c>
      <c r="D1152" s="71">
        <v>754</v>
      </c>
      <c r="E1152" s="118">
        <v>754</v>
      </c>
      <c r="F1152" s="40">
        <f t="shared" si="141"/>
        <v>1</v>
      </c>
      <c r="G1152" s="72">
        <v>754</v>
      </c>
      <c r="H1152" s="40">
        <f t="shared" si="142"/>
        <v>1</v>
      </c>
      <c r="I1152" s="171">
        <v>735</v>
      </c>
      <c r="J1152" s="73">
        <f t="shared" si="147"/>
        <v>0.9748010610079576</v>
      </c>
      <c r="K1152" s="69">
        <v>689</v>
      </c>
      <c r="L1152" s="74">
        <f t="shared" si="148"/>
        <v>0.91379310344827591</v>
      </c>
      <c r="M1152" s="72">
        <v>47</v>
      </c>
      <c r="N1152" s="40">
        <f t="shared" si="143"/>
        <v>6.2334217506631297E-2</v>
      </c>
      <c r="O1152" s="72">
        <v>13</v>
      </c>
      <c r="P1152" s="40">
        <f t="shared" si="144"/>
        <v>1.7241379310344827E-2</v>
      </c>
      <c r="Q1152" s="72">
        <v>1</v>
      </c>
      <c r="R1152" s="40">
        <f t="shared" si="145"/>
        <v>1.3262599469496021E-3</v>
      </c>
      <c r="S1152" s="72">
        <v>4</v>
      </c>
      <c r="T1152" s="73">
        <f t="shared" si="146"/>
        <v>5.3050397877984082E-3</v>
      </c>
      <c r="U1152" s="42"/>
      <c r="V1152" s="42"/>
      <c r="W1152" s="42"/>
    </row>
    <row r="1153" spans="2:23" ht="12.75">
      <c r="B1153" s="69" t="s">
        <v>1314</v>
      </c>
      <c r="C1153" s="119" t="str">
        <f>VLOOKUP(B1153,[1]Sheet1!$A$2:$B$1929,2,FALSE)</f>
        <v>Other Haematological Malignancies with length of stay 1 day or more</v>
      </c>
      <c r="D1153" s="71">
        <v>495</v>
      </c>
      <c r="E1153" s="118">
        <v>462</v>
      </c>
      <c r="F1153" s="40">
        <f t="shared" si="141"/>
        <v>0.93333333333333335</v>
      </c>
      <c r="G1153" s="72">
        <v>458</v>
      </c>
      <c r="H1153" s="40">
        <f t="shared" si="142"/>
        <v>0.92525252525252522</v>
      </c>
      <c r="I1153" s="171">
        <v>456</v>
      </c>
      <c r="J1153" s="73">
        <f t="shared" si="147"/>
        <v>0.92121212121212126</v>
      </c>
      <c r="K1153" s="69">
        <v>419</v>
      </c>
      <c r="L1153" s="74">
        <f t="shared" si="148"/>
        <v>0.84646464646464648</v>
      </c>
      <c r="M1153" s="72">
        <v>59</v>
      </c>
      <c r="N1153" s="40">
        <f t="shared" si="143"/>
        <v>0.1191919191919192</v>
      </c>
      <c r="O1153" s="72">
        <v>5</v>
      </c>
      <c r="P1153" s="40">
        <f t="shared" si="144"/>
        <v>1.0101010101010102E-2</v>
      </c>
      <c r="Q1153" s="72">
        <v>6</v>
      </c>
      <c r="R1153" s="40">
        <f t="shared" si="145"/>
        <v>1.2121212121212121E-2</v>
      </c>
      <c r="S1153" s="72">
        <v>6</v>
      </c>
      <c r="T1153" s="73">
        <f t="shared" si="146"/>
        <v>1.2121212121212121E-2</v>
      </c>
      <c r="U1153" s="42"/>
      <c r="V1153" s="42"/>
      <c r="W1153" s="42"/>
    </row>
    <row r="1154" spans="2:23" ht="12.75">
      <c r="B1154" s="69" t="s">
        <v>1315</v>
      </c>
      <c r="C1154" s="119" t="str">
        <f>VLOOKUP(B1154,[1]Sheet1!$A$2:$B$1929,2,FALSE)</f>
        <v>Brain Tumours with length of stay 1 day or more</v>
      </c>
      <c r="D1154" s="71">
        <v>1511</v>
      </c>
      <c r="E1154" s="118">
        <v>1410</v>
      </c>
      <c r="F1154" s="40">
        <f t="shared" si="141"/>
        <v>0.93315684976836533</v>
      </c>
      <c r="G1154" s="72">
        <v>1371</v>
      </c>
      <c r="H1154" s="40">
        <f t="shared" si="142"/>
        <v>0.90734612839179352</v>
      </c>
      <c r="I1154" s="171">
        <v>1285</v>
      </c>
      <c r="J1154" s="73">
        <f t="shared" si="147"/>
        <v>0.85043017868960957</v>
      </c>
      <c r="K1154" s="69">
        <v>1280</v>
      </c>
      <c r="L1154" s="74">
        <f t="shared" si="148"/>
        <v>0.84712111184645933</v>
      </c>
      <c r="M1154" s="72">
        <v>195</v>
      </c>
      <c r="N1154" s="40">
        <f t="shared" si="143"/>
        <v>0.12905360688285902</v>
      </c>
      <c r="O1154" s="72">
        <v>20</v>
      </c>
      <c r="P1154" s="40">
        <f t="shared" si="144"/>
        <v>1.3236267372600927E-2</v>
      </c>
      <c r="Q1154" s="72">
        <v>8</v>
      </c>
      <c r="R1154" s="40">
        <f t="shared" si="145"/>
        <v>5.2945069490403706E-3</v>
      </c>
      <c r="S1154" s="72">
        <v>8</v>
      </c>
      <c r="T1154" s="73">
        <f t="shared" si="146"/>
        <v>5.2945069490403706E-3</v>
      </c>
      <c r="U1154" s="42"/>
      <c r="V1154" s="42"/>
      <c r="W1154" s="42"/>
    </row>
    <row r="1155" spans="2:23" ht="12.75">
      <c r="B1155" s="69" t="s">
        <v>1316</v>
      </c>
      <c r="C1155" s="119" t="str">
        <f>VLOOKUP(B1155,[1]Sheet1!$A$2:$B$1929,2,FALSE)</f>
        <v>Other Neoplasms with length of stay 1 day or more, with CC</v>
      </c>
      <c r="D1155" s="71">
        <v>2848</v>
      </c>
      <c r="E1155" s="118">
        <v>2798</v>
      </c>
      <c r="F1155" s="40">
        <f t="shared" si="141"/>
        <v>0.9824438202247191</v>
      </c>
      <c r="G1155" s="72">
        <v>2717</v>
      </c>
      <c r="H1155" s="40">
        <f t="shared" si="142"/>
        <v>0.954002808988764</v>
      </c>
      <c r="I1155" s="171">
        <v>2700</v>
      </c>
      <c r="J1155" s="73">
        <f t="shared" si="147"/>
        <v>0.9480337078651685</v>
      </c>
      <c r="K1155" s="69">
        <v>2554</v>
      </c>
      <c r="L1155" s="74">
        <f t="shared" si="148"/>
        <v>0.8967696629213483</v>
      </c>
      <c r="M1155" s="72">
        <v>277</v>
      </c>
      <c r="N1155" s="40">
        <f t="shared" si="143"/>
        <v>9.7261235955056174E-2</v>
      </c>
      <c r="O1155" s="72">
        <v>9</v>
      </c>
      <c r="P1155" s="40">
        <f t="shared" si="144"/>
        <v>3.1601123595505617E-3</v>
      </c>
      <c r="Q1155" s="72">
        <v>5</v>
      </c>
      <c r="R1155" s="40">
        <f t="shared" si="145"/>
        <v>1.7556179775280898E-3</v>
      </c>
      <c r="S1155" s="72">
        <v>3</v>
      </c>
      <c r="T1155" s="73">
        <f t="shared" si="146"/>
        <v>1.0533707865168539E-3</v>
      </c>
      <c r="U1155" s="42"/>
      <c r="V1155" s="42"/>
      <c r="W1155" s="42"/>
    </row>
    <row r="1156" spans="2:23" ht="12.75">
      <c r="B1156" s="69" t="s">
        <v>1317</v>
      </c>
      <c r="C1156" s="119" t="str">
        <f>VLOOKUP(B1156,[1]Sheet1!$A$2:$B$1929,2,FALSE)</f>
        <v>Other Neoplasms with length of stay 1 day or more, without CC</v>
      </c>
      <c r="D1156" s="71">
        <v>2494</v>
      </c>
      <c r="E1156" s="118">
        <v>2461</v>
      </c>
      <c r="F1156" s="40">
        <f t="shared" si="141"/>
        <v>0.98676824378508421</v>
      </c>
      <c r="G1156" s="72">
        <v>2461</v>
      </c>
      <c r="H1156" s="40">
        <f t="shared" si="142"/>
        <v>0.98676824378508421</v>
      </c>
      <c r="I1156" s="171">
        <v>2365</v>
      </c>
      <c r="J1156" s="73">
        <f t="shared" si="147"/>
        <v>0.94827586206896552</v>
      </c>
      <c r="K1156" s="69">
        <v>2178</v>
      </c>
      <c r="L1156" s="74">
        <f t="shared" si="148"/>
        <v>0.87329591018444264</v>
      </c>
      <c r="M1156" s="72">
        <v>298</v>
      </c>
      <c r="N1156" s="40">
        <f t="shared" si="143"/>
        <v>0.11948676824378508</v>
      </c>
      <c r="O1156" s="72">
        <v>11</v>
      </c>
      <c r="P1156" s="40">
        <f t="shared" si="144"/>
        <v>4.4105854049719326E-3</v>
      </c>
      <c r="Q1156" s="72">
        <v>5</v>
      </c>
      <c r="R1156" s="40">
        <f t="shared" si="145"/>
        <v>2.0048115477145148E-3</v>
      </c>
      <c r="S1156" s="72">
        <v>2</v>
      </c>
      <c r="T1156" s="73">
        <f t="shared" si="146"/>
        <v>8.0192461908580592E-4</v>
      </c>
      <c r="U1156" s="42"/>
      <c r="V1156" s="42"/>
      <c r="W1156" s="42"/>
    </row>
    <row r="1157" spans="2:23" ht="12.75">
      <c r="B1157" s="69" t="s">
        <v>1318</v>
      </c>
      <c r="C1157" s="119" t="str">
        <f>VLOOKUP(B1157,[1]Sheet1!$A$2:$B$1929,2,FALSE)</f>
        <v>Neoplasm Diagnoses with length of stay 0 days</v>
      </c>
      <c r="D1157" s="71">
        <v>12457</v>
      </c>
      <c r="E1157" s="118">
        <v>11704</v>
      </c>
      <c r="F1157" s="40">
        <f t="shared" si="141"/>
        <v>0.93955205908324635</v>
      </c>
      <c r="G1157" s="72">
        <v>11569</v>
      </c>
      <c r="H1157" s="40">
        <f t="shared" si="142"/>
        <v>0.92871477883920683</v>
      </c>
      <c r="I1157" s="171">
        <v>11187</v>
      </c>
      <c r="J1157" s="73">
        <f t="shared" si="147"/>
        <v>0.89804928955607288</v>
      </c>
      <c r="K1157" s="69">
        <v>11741</v>
      </c>
      <c r="L1157" s="74">
        <f t="shared" si="148"/>
        <v>0.9425222766316127</v>
      </c>
      <c r="M1157" s="72">
        <v>633</v>
      </c>
      <c r="N1157" s="40">
        <f t="shared" si="143"/>
        <v>5.0814802922051858E-2</v>
      </c>
      <c r="O1157" s="72">
        <v>66</v>
      </c>
      <c r="P1157" s="40">
        <f t="shared" si="144"/>
        <v>5.298225897085976E-3</v>
      </c>
      <c r="Q1157" s="72">
        <v>4</v>
      </c>
      <c r="R1157" s="40">
        <f t="shared" si="145"/>
        <v>3.2110459982339246E-4</v>
      </c>
      <c r="S1157" s="72">
        <v>13</v>
      </c>
      <c r="T1157" s="73">
        <f t="shared" si="146"/>
        <v>1.0435899494260256E-3</v>
      </c>
      <c r="U1157" s="42"/>
      <c r="V1157" s="42"/>
      <c r="W1157" s="42"/>
    </row>
    <row r="1158" spans="2:23" ht="12.75">
      <c r="B1158" s="69" t="s">
        <v>1319</v>
      </c>
      <c r="C1158" s="119" t="str">
        <f>VLOOKUP(B1158,[1]Sheet1!$A$2:$B$1929,2,FALSE)</f>
        <v>Febrile Neutropenia with Malignancy</v>
      </c>
      <c r="D1158" s="71">
        <v>2415</v>
      </c>
      <c r="E1158" s="118">
        <v>2018</v>
      </c>
      <c r="F1158" s="40">
        <f t="shared" si="141"/>
        <v>0.83561076604554863</v>
      </c>
      <c r="G1158" s="72">
        <v>1981</v>
      </c>
      <c r="H1158" s="40">
        <f t="shared" si="142"/>
        <v>0.82028985507246377</v>
      </c>
      <c r="I1158" s="171">
        <v>2002</v>
      </c>
      <c r="J1158" s="73">
        <f t="shared" si="147"/>
        <v>0.82898550724637676</v>
      </c>
      <c r="K1158" s="69">
        <v>2257</v>
      </c>
      <c r="L1158" s="74">
        <f t="shared" si="148"/>
        <v>0.93457556935817809</v>
      </c>
      <c r="M1158" s="72">
        <v>134</v>
      </c>
      <c r="N1158" s="40">
        <f t="shared" si="143"/>
        <v>5.5486542443064182E-2</v>
      </c>
      <c r="O1158" s="72">
        <v>22</v>
      </c>
      <c r="P1158" s="40">
        <f t="shared" si="144"/>
        <v>9.1097308488612833E-3</v>
      </c>
      <c r="Q1158" s="72">
        <v>2</v>
      </c>
      <c r="R1158" s="40">
        <f t="shared" si="145"/>
        <v>8.2815734989648033E-4</v>
      </c>
      <c r="S1158" s="72">
        <v>0</v>
      </c>
      <c r="T1158" s="73">
        <f t="shared" si="146"/>
        <v>0</v>
      </c>
      <c r="U1158" s="42"/>
      <c r="V1158" s="42"/>
      <c r="W1158" s="42"/>
    </row>
    <row r="1159" spans="2:23" ht="12.75">
      <c r="B1159" s="69" t="s">
        <v>1320</v>
      </c>
      <c r="C1159" s="119" t="str">
        <f>VLOOKUP(B1159,[1]Sheet1!$A$2:$B$1929,2,FALSE)</f>
        <v>Paediatric Thalassaemia</v>
      </c>
      <c r="D1159" s="71">
        <v>4777</v>
      </c>
      <c r="E1159" s="118">
        <v>2234</v>
      </c>
      <c r="F1159" s="40">
        <f t="shared" si="141"/>
        <v>0.46765752564370944</v>
      </c>
      <c r="G1159" s="72">
        <v>2240</v>
      </c>
      <c r="H1159" s="40">
        <f t="shared" si="142"/>
        <v>0.46891354406531294</v>
      </c>
      <c r="I1159" s="171">
        <v>4743</v>
      </c>
      <c r="J1159" s="73">
        <f t="shared" si="147"/>
        <v>0.99288256227758009</v>
      </c>
      <c r="K1159" s="69">
        <v>4727</v>
      </c>
      <c r="L1159" s="74">
        <f t="shared" si="148"/>
        <v>0.98953317981997069</v>
      </c>
      <c r="M1159" s="72">
        <v>36</v>
      </c>
      <c r="N1159" s="40">
        <f t="shared" si="143"/>
        <v>7.5361105296211008E-3</v>
      </c>
      <c r="O1159" s="72">
        <v>13</v>
      </c>
      <c r="P1159" s="40">
        <f t="shared" si="144"/>
        <v>2.7213732468076199E-3</v>
      </c>
      <c r="Q1159" s="72">
        <v>1</v>
      </c>
      <c r="R1159" s="40">
        <f t="shared" si="145"/>
        <v>2.0933640360058616E-4</v>
      </c>
      <c r="S1159" s="72">
        <v>0</v>
      </c>
      <c r="T1159" s="73">
        <f t="shared" si="146"/>
        <v>0</v>
      </c>
      <c r="U1159" s="42"/>
      <c r="V1159" s="42"/>
      <c r="W1159" s="42"/>
    </row>
    <row r="1160" spans="2:23" ht="12.75">
      <c r="B1160" s="69" t="s">
        <v>1321</v>
      </c>
      <c r="C1160" s="119" t="str">
        <f>VLOOKUP(B1160,[1]Sheet1!$A$2:$B$1929,2,FALSE)</f>
        <v>Sickle-cell Anaemia with Crisis</v>
      </c>
      <c r="D1160" s="71">
        <v>2674</v>
      </c>
      <c r="E1160" s="118">
        <v>877</v>
      </c>
      <c r="F1160" s="40">
        <f t="shared" si="141"/>
        <v>0.32797307404637249</v>
      </c>
      <c r="G1160" s="72">
        <v>899</v>
      </c>
      <c r="H1160" s="40">
        <f t="shared" si="142"/>
        <v>0.33620044876589378</v>
      </c>
      <c r="I1160" s="171">
        <v>2310</v>
      </c>
      <c r="J1160" s="73">
        <f t="shared" si="147"/>
        <v>0.86387434554973819</v>
      </c>
      <c r="K1160" s="69">
        <v>2620</v>
      </c>
      <c r="L1160" s="74">
        <f t="shared" si="148"/>
        <v>0.97980553477935672</v>
      </c>
      <c r="M1160" s="72">
        <v>46</v>
      </c>
      <c r="N1160" s="40">
        <f t="shared" si="143"/>
        <v>1.7202692595362751E-2</v>
      </c>
      <c r="O1160" s="72">
        <v>4</v>
      </c>
      <c r="P1160" s="40">
        <f t="shared" si="144"/>
        <v>1.4958863126402393E-3</v>
      </c>
      <c r="Q1160" s="72">
        <v>0</v>
      </c>
      <c r="R1160" s="40">
        <f t="shared" si="145"/>
        <v>0</v>
      </c>
      <c r="S1160" s="72">
        <v>4</v>
      </c>
      <c r="T1160" s="73">
        <f t="shared" si="146"/>
        <v>1.4958863126402393E-3</v>
      </c>
      <c r="U1160" s="42"/>
      <c r="V1160" s="42"/>
      <c r="W1160" s="42"/>
    </row>
    <row r="1161" spans="2:23" ht="12.75">
      <c r="B1161" s="69" t="s">
        <v>1322</v>
      </c>
      <c r="C1161" s="119" t="str">
        <f>VLOOKUP(B1161,[1]Sheet1!$A$2:$B$1929,2,FALSE)</f>
        <v>Blood Cell Disorders with CC</v>
      </c>
      <c r="D1161" s="71">
        <v>4086</v>
      </c>
      <c r="E1161" s="118">
        <v>2414</v>
      </c>
      <c r="F1161" s="40">
        <f t="shared" si="141"/>
        <v>0.5907978463044542</v>
      </c>
      <c r="G1161" s="72">
        <v>2322</v>
      </c>
      <c r="H1161" s="40">
        <f t="shared" si="142"/>
        <v>0.56828193832599116</v>
      </c>
      <c r="I1161" s="171">
        <v>3152</v>
      </c>
      <c r="J1161" s="73">
        <f t="shared" si="147"/>
        <v>0.77141458639256</v>
      </c>
      <c r="K1161" s="69">
        <v>3681</v>
      </c>
      <c r="L1161" s="74">
        <f t="shared" si="148"/>
        <v>0.90088105726872247</v>
      </c>
      <c r="M1161" s="72">
        <v>360</v>
      </c>
      <c r="N1161" s="40">
        <f t="shared" si="143"/>
        <v>8.8105726872246701E-2</v>
      </c>
      <c r="O1161" s="72">
        <v>22</v>
      </c>
      <c r="P1161" s="40">
        <f t="shared" si="144"/>
        <v>5.3842388644150755E-3</v>
      </c>
      <c r="Q1161" s="72">
        <v>6</v>
      </c>
      <c r="R1161" s="40">
        <f t="shared" si="145"/>
        <v>1.4684287812041115E-3</v>
      </c>
      <c r="S1161" s="72">
        <v>17</v>
      </c>
      <c r="T1161" s="73">
        <f t="shared" si="146"/>
        <v>4.1605482134116495E-3</v>
      </c>
      <c r="U1161" s="42"/>
      <c r="V1161" s="42"/>
      <c r="W1161" s="42"/>
    </row>
    <row r="1162" spans="2:23" ht="12.75">
      <c r="B1162" s="69" t="s">
        <v>1323</v>
      </c>
      <c r="C1162" s="119" t="str">
        <f>VLOOKUP(B1162,[1]Sheet1!$A$2:$B$1929,2,FALSE)</f>
        <v>Blood Cell Disorders without CC</v>
      </c>
      <c r="D1162" s="71">
        <v>3253</v>
      </c>
      <c r="E1162" s="118">
        <v>1071</v>
      </c>
      <c r="F1162" s="40">
        <f t="shared" si="141"/>
        <v>0.32923455272056562</v>
      </c>
      <c r="G1162" s="72">
        <v>1083</v>
      </c>
      <c r="H1162" s="40">
        <f t="shared" si="142"/>
        <v>0.33292345527205658</v>
      </c>
      <c r="I1162" s="171">
        <v>2039</v>
      </c>
      <c r="J1162" s="73">
        <f t="shared" si="147"/>
        <v>0.62680602520750073</v>
      </c>
      <c r="K1162" s="69">
        <v>3117</v>
      </c>
      <c r="L1162" s="74">
        <f t="shared" si="148"/>
        <v>0.95819243774976948</v>
      </c>
      <c r="M1162" s="72">
        <v>116</v>
      </c>
      <c r="N1162" s="40">
        <f t="shared" si="143"/>
        <v>3.5659391331079003E-2</v>
      </c>
      <c r="O1162" s="72">
        <v>13</v>
      </c>
      <c r="P1162" s="40">
        <f t="shared" si="144"/>
        <v>3.9963110974485091E-3</v>
      </c>
      <c r="Q1162" s="72">
        <v>2</v>
      </c>
      <c r="R1162" s="40">
        <f t="shared" si="145"/>
        <v>6.1481709191515521E-4</v>
      </c>
      <c r="S1162" s="72">
        <v>5</v>
      </c>
      <c r="T1162" s="73">
        <f t="shared" si="146"/>
        <v>1.5370427297878881E-3</v>
      </c>
      <c r="U1162" s="42"/>
      <c r="V1162" s="42"/>
      <c r="W1162" s="42"/>
    </row>
    <row r="1163" spans="2:23" ht="12.75">
      <c r="B1163" s="69" t="s">
        <v>1324</v>
      </c>
      <c r="C1163" s="119" t="str">
        <f>VLOOKUP(B1163,[1]Sheet1!$A$2:$B$1929,2,FALSE)</f>
        <v>Coagulation Disorders</v>
      </c>
      <c r="D1163" s="71">
        <v>4901</v>
      </c>
      <c r="E1163" s="118">
        <v>1164</v>
      </c>
      <c r="F1163" s="40">
        <f t="shared" ref="F1163:F1226" si="149">E1163/$D1163</f>
        <v>0.23750255049989799</v>
      </c>
      <c r="G1163" s="72">
        <v>1065</v>
      </c>
      <c r="H1163" s="40">
        <f t="shared" ref="H1163:H1226" si="150">G1163/$D1163</f>
        <v>0.21730259130789634</v>
      </c>
      <c r="I1163" s="171">
        <v>1619</v>
      </c>
      <c r="J1163" s="73">
        <f t="shared" si="147"/>
        <v>0.33034074678637015</v>
      </c>
      <c r="K1163" s="69">
        <v>4691</v>
      </c>
      <c r="L1163" s="74">
        <f t="shared" si="148"/>
        <v>0.95715160171393598</v>
      </c>
      <c r="M1163" s="72">
        <v>174</v>
      </c>
      <c r="N1163" s="40">
        <f t="shared" ref="N1163:N1226" si="151">M1163/$D1163</f>
        <v>3.5502958579881658E-2</v>
      </c>
      <c r="O1163" s="72">
        <v>24</v>
      </c>
      <c r="P1163" s="40">
        <f t="shared" ref="P1163:P1226" si="152">O1163/$D1163</f>
        <v>4.896959804121608E-3</v>
      </c>
      <c r="Q1163" s="72">
        <v>9</v>
      </c>
      <c r="R1163" s="40">
        <f t="shared" ref="R1163:R1226" si="153">Q1163/$D1163</f>
        <v>1.8363599265456029E-3</v>
      </c>
      <c r="S1163" s="72">
        <v>3</v>
      </c>
      <c r="T1163" s="73">
        <f t="shared" ref="T1163:T1226" si="154">S1163/$D1163</f>
        <v>6.1211997551520101E-4</v>
      </c>
      <c r="U1163" s="42"/>
      <c r="V1163" s="42"/>
      <c r="W1163" s="42"/>
    </row>
    <row r="1164" spans="2:23" ht="12.75">
      <c r="B1164" s="69" t="s">
        <v>1325</v>
      </c>
      <c r="C1164" s="119" t="str">
        <f>VLOOKUP(B1164,[1]Sheet1!$A$2:$B$1929,2,FALSE)</f>
        <v>Ingestion Poisoning or Allergies</v>
      </c>
      <c r="D1164" s="71">
        <v>28965</v>
      </c>
      <c r="E1164" s="118">
        <v>44</v>
      </c>
      <c r="F1164" s="40">
        <f t="shared" si="149"/>
        <v>1.5190747453823581E-3</v>
      </c>
      <c r="G1164" s="72">
        <v>61</v>
      </c>
      <c r="H1164" s="40">
        <f t="shared" si="150"/>
        <v>2.1059899879164509E-3</v>
      </c>
      <c r="I1164" s="171">
        <v>164</v>
      </c>
      <c r="J1164" s="73">
        <f t="shared" ref="J1164:J1227" si="155">I1164/$D1164</f>
        <v>5.6620058691524257E-3</v>
      </c>
      <c r="K1164" s="69">
        <v>28024</v>
      </c>
      <c r="L1164" s="74">
        <f t="shared" si="148"/>
        <v>0.96751251510443637</v>
      </c>
      <c r="M1164" s="72">
        <v>670</v>
      </c>
      <c r="N1164" s="40">
        <f t="shared" si="151"/>
        <v>2.3131365441049542E-2</v>
      </c>
      <c r="O1164" s="72">
        <v>124</v>
      </c>
      <c r="P1164" s="40">
        <f t="shared" si="152"/>
        <v>4.2810288278957364E-3</v>
      </c>
      <c r="Q1164" s="72">
        <v>7</v>
      </c>
      <c r="R1164" s="40">
        <f t="shared" si="153"/>
        <v>2.4167098221992059E-4</v>
      </c>
      <c r="S1164" s="72">
        <v>140</v>
      </c>
      <c r="T1164" s="73">
        <f t="shared" si="154"/>
        <v>4.8334196443984116E-3</v>
      </c>
      <c r="U1164" s="42"/>
      <c r="V1164" s="42"/>
      <c r="W1164" s="42"/>
    </row>
    <row r="1165" spans="2:23" ht="12.75">
      <c r="B1165" s="69" t="s">
        <v>1326</v>
      </c>
      <c r="C1165" s="119" t="str">
        <f>VLOOKUP(B1165,[1]Sheet1!$A$2:$B$1929,2,FALSE)</f>
        <v>Child Safeguarding (welfare and protection)</v>
      </c>
      <c r="D1165" s="71">
        <v>519</v>
      </c>
      <c r="E1165" s="118">
        <v>13</v>
      </c>
      <c r="F1165" s="40">
        <f t="shared" si="149"/>
        <v>2.5048169556840076E-2</v>
      </c>
      <c r="G1165" s="72">
        <v>15</v>
      </c>
      <c r="H1165" s="40">
        <f t="shared" si="150"/>
        <v>2.8901734104046242E-2</v>
      </c>
      <c r="I1165" s="171">
        <v>369</v>
      </c>
      <c r="J1165" s="73">
        <f t="shared" si="155"/>
        <v>0.71098265895953761</v>
      </c>
      <c r="K1165" s="69">
        <v>486</v>
      </c>
      <c r="L1165" s="74">
        <f t="shared" si="148"/>
        <v>0.93641618497109824</v>
      </c>
      <c r="M1165" s="72">
        <v>18</v>
      </c>
      <c r="N1165" s="40">
        <f t="shared" si="151"/>
        <v>3.4682080924855488E-2</v>
      </c>
      <c r="O1165" s="72">
        <v>7</v>
      </c>
      <c r="P1165" s="40">
        <f t="shared" si="152"/>
        <v>1.348747591522158E-2</v>
      </c>
      <c r="Q1165" s="72">
        <v>6</v>
      </c>
      <c r="R1165" s="40">
        <f t="shared" si="153"/>
        <v>1.1560693641618497E-2</v>
      </c>
      <c r="S1165" s="72">
        <v>2</v>
      </c>
      <c r="T1165" s="73">
        <f t="shared" si="154"/>
        <v>3.8535645472061657E-3</v>
      </c>
      <c r="U1165" s="42"/>
      <c r="V1165" s="42"/>
      <c r="W1165" s="42"/>
    </row>
    <row r="1166" spans="2:23" ht="12.75">
      <c r="B1166" s="69" t="s">
        <v>1327</v>
      </c>
      <c r="C1166" s="119" t="str">
        <f>VLOOKUP(B1166,[1]Sheet1!$A$2:$B$1929,2,FALSE)</f>
        <v>Behavioural Disorders with length of stay 1 day or less</v>
      </c>
      <c r="D1166" s="71">
        <v>3219</v>
      </c>
      <c r="E1166" s="118">
        <v>58</v>
      </c>
      <c r="F1166" s="40">
        <f t="shared" si="149"/>
        <v>1.8018018018018018E-2</v>
      </c>
      <c r="G1166" s="72">
        <v>59</v>
      </c>
      <c r="H1166" s="40">
        <f t="shared" si="150"/>
        <v>1.8328673501087293E-2</v>
      </c>
      <c r="I1166" s="171">
        <v>1281</v>
      </c>
      <c r="J1166" s="73">
        <f t="shared" si="155"/>
        <v>0.39794967381174279</v>
      </c>
      <c r="K1166" s="69">
        <v>2707</v>
      </c>
      <c r="L1166" s="74">
        <f t="shared" si="148"/>
        <v>0.8409443926685306</v>
      </c>
      <c r="M1166" s="72">
        <v>213</v>
      </c>
      <c r="N1166" s="40">
        <f t="shared" si="151"/>
        <v>6.6169617893755819E-2</v>
      </c>
      <c r="O1166" s="72">
        <v>21</v>
      </c>
      <c r="P1166" s="40">
        <f t="shared" si="152"/>
        <v>6.5237651444547996E-3</v>
      </c>
      <c r="Q1166" s="72">
        <v>6</v>
      </c>
      <c r="R1166" s="40">
        <f t="shared" si="153"/>
        <v>1.863932898415657E-3</v>
      </c>
      <c r="S1166" s="72">
        <v>272</v>
      </c>
      <c r="T1166" s="73">
        <f t="shared" si="154"/>
        <v>8.449829139484312E-2</v>
      </c>
      <c r="U1166" s="42"/>
      <c r="V1166" s="42"/>
      <c r="W1166" s="42"/>
    </row>
    <row r="1167" spans="2:23" ht="12.75">
      <c r="B1167" s="69" t="s">
        <v>1328</v>
      </c>
      <c r="C1167" s="119" t="str">
        <f>VLOOKUP(B1167,[1]Sheet1!$A$2:$B$1929,2,FALSE)</f>
        <v>Behavioural Disorders with length of stay between 2 and 7 days</v>
      </c>
      <c r="D1167" s="71">
        <v>1225</v>
      </c>
      <c r="E1167" s="118">
        <v>13</v>
      </c>
      <c r="F1167" s="40">
        <f t="shared" si="149"/>
        <v>1.0612244897959184E-2</v>
      </c>
      <c r="G1167" s="72">
        <v>13</v>
      </c>
      <c r="H1167" s="40">
        <f t="shared" si="150"/>
        <v>1.0612244897959184E-2</v>
      </c>
      <c r="I1167" s="171">
        <v>451</v>
      </c>
      <c r="J1167" s="73">
        <f t="shared" si="155"/>
        <v>0.36816326530612242</v>
      </c>
      <c r="K1167" s="69">
        <v>613</v>
      </c>
      <c r="L1167" s="74">
        <f t="shared" ref="L1167:L1230" si="156">K1167/$D1167</f>
        <v>0.50040816326530613</v>
      </c>
      <c r="M1167" s="72">
        <v>25</v>
      </c>
      <c r="N1167" s="40">
        <f t="shared" si="151"/>
        <v>2.0408163265306121E-2</v>
      </c>
      <c r="O1167" s="72">
        <v>20</v>
      </c>
      <c r="P1167" s="40">
        <f t="shared" si="152"/>
        <v>1.6326530612244899E-2</v>
      </c>
      <c r="Q1167" s="72">
        <v>17</v>
      </c>
      <c r="R1167" s="40">
        <f t="shared" si="153"/>
        <v>1.3877551020408163E-2</v>
      </c>
      <c r="S1167" s="72">
        <v>550</v>
      </c>
      <c r="T1167" s="73">
        <f t="shared" si="154"/>
        <v>0.44897959183673469</v>
      </c>
      <c r="U1167" s="42"/>
      <c r="V1167" s="42"/>
      <c r="W1167" s="42"/>
    </row>
    <row r="1168" spans="2:23" ht="12.75">
      <c r="B1168" s="69" t="s">
        <v>1329</v>
      </c>
      <c r="C1168" s="119" t="str">
        <f>VLOOKUP(B1168,[1]Sheet1!$A$2:$B$1929,2,FALSE)</f>
        <v>Behavioural Disorders with length of stay 8 days or more</v>
      </c>
      <c r="D1168" s="71">
        <v>2109</v>
      </c>
      <c r="E1168" s="118">
        <v>8</v>
      </c>
      <c r="F1168" s="40">
        <f t="shared" si="149"/>
        <v>3.793266951161688E-3</v>
      </c>
      <c r="G1168" s="72">
        <v>7</v>
      </c>
      <c r="H1168" s="40">
        <f t="shared" si="150"/>
        <v>3.3191085822664771E-3</v>
      </c>
      <c r="I1168" s="171">
        <v>1092</v>
      </c>
      <c r="J1168" s="73">
        <f t="shared" si="155"/>
        <v>0.51778093883357046</v>
      </c>
      <c r="K1168" s="69">
        <v>96</v>
      </c>
      <c r="L1168" s="74">
        <f t="shared" si="156"/>
        <v>4.5519203413940258E-2</v>
      </c>
      <c r="M1168" s="72">
        <v>27</v>
      </c>
      <c r="N1168" s="40">
        <f t="shared" si="151"/>
        <v>1.2802275960170697E-2</v>
      </c>
      <c r="O1168" s="72">
        <v>2</v>
      </c>
      <c r="P1168" s="40">
        <f t="shared" si="152"/>
        <v>9.4831673779042201E-4</v>
      </c>
      <c r="Q1168" s="72">
        <v>1</v>
      </c>
      <c r="R1168" s="40">
        <f t="shared" si="153"/>
        <v>4.74158368895211E-4</v>
      </c>
      <c r="S1168" s="72">
        <v>1983</v>
      </c>
      <c r="T1168" s="73">
        <f t="shared" si="154"/>
        <v>0.94025604551920339</v>
      </c>
      <c r="U1168" s="42"/>
      <c r="V1168" s="42"/>
      <c r="W1168" s="42"/>
    </row>
    <row r="1169" spans="2:23" ht="12.75">
      <c r="B1169" s="69" t="s">
        <v>1330</v>
      </c>
      <c r="C1169" s="119" t="str">
        <f>VLOOKUP(B1169,[1]Sheet1!$A$2:$B$1929,2,FALSE)</f>
        <v>Eating Disorders with length of stay less than 8 days</v>
      </c>
      <c r="D1169" s="71">
        <v>753</v>
      </c>
      <c r="E1169" s="118">
        <v>26</v>
      </c>
      <c r="F1169" s="40">
        <f t="shared" si="149"/>
        <v>3.4528552456839307E-2</v>
      </c>
      <c r="G1169" s="72">
        <v>30</v>
      </c>
      <c r="H1169" s="40">
        <f t="shared" si="150"/>
        <v>3.9840637450199202E-2</v>
      </c>
      <c r="I1169" s="171">
        <v>692</v>
      </c>
      <c r="J1169" s="73">
        <f t="shared" si="155"/>
        <v>0.91899070385126158</v>
      </c>
      <c r="K1169" s="69">
        <v>492</v>
      </c>
      <c r="L1169" s="74">
        <f t="shared" si="156"/>
        <v>0.65338645418326691</v>
      </c>
      <c r="M1169" s="72">
        <v>23</v>
      </c>
      <c r="N1169" s="40">
        <f t="shared" si="151"/>
        <v>3.054448871181939E-2</v>
      </c>
      <c r="O1169" s="72">
        <v>8</v>
      </c>
      <c r="P1169" s="40">
        <f t="shared" si="152"/>
        <v>1.0624169986719787E-2</v>
      </c>
      <c r="Q1169" s="72">
        <v>174</v>
      </c>
      <c r="R1169" s="40">
        <f t="shared" si="153"/>
        <v>0.23107569721115537</v>
      </c>
      <c r="S1169" s="72">
        <v>56</v>
      </c>
      <c r="T1169" s="73">
        <f t="shared" si="154"/>
        <v>7.4369189907038516E-2</v>
      </c>
      <c r="U1169" s="42"/>
      <c r="V1169" s="42"/>
      <c r="W1169" s="42"/>
    </row>
    <row r="1170" spans="2:23" ht="12.75">
      <c r="B1170" s="69" t="s">
        <v>1331</v>
      </c>
      <c r="C1170" s="119" t="str">
        <f>VLOOKUP(B1170,[1]Sheet1!$A$2:$B$1929,2,FALSE)</f>
        <v>Eating Disorders with length of stay 8 days or more</v>
      </c>
      <c r="D1170" s="71">
        <v>574</v>
      </c>
      <c r="E1170" s="118">
        <v>26</v>
      </c>
      <c r="F1170" s="40">
        <f t="shared" si="149"/>
        <v>4.5296167247386762E-2</v>
      </c>
      <c r="G1170" s="72">
        <v>28</v>
      </c>
      <c r="H1170" s="40">
        <f t="shared" si="150"/>
        <v>4.878048780487805E-2</v>
      </c>
      <c r="I1170" s="171">
        <v>518</v>
      </c>
      <c r="J1170" s="73">
        <f t="shared" si="155"/>
        <v>0.90243902439024393</v>
      </c>
      <c r="K1170" s="69">
        <v>208</v>
      </c>
      <c r="L1170" s="74">
        <f t="shared" si="156"/>
        <v>0.3623693379790941</v>
      </c>
      <c r="M1170" s="72">
        <v>14</v>
      </c>
      <c r="N1170" s="40">
        <f t="shared" si="151"/>
        <v>2.4390243902439025E-2</v>
      </c>
      <c r="O1170" s="72">
        <v>13</v>
      </c>
      <c r="P1170" s="40">
        <f t="shared" si="152"/>
        <v>2.2648083623693381E-2</v>
      </c>
      <c r="Q1170" s="72">
        <v>20</v>
      </c>
      <c r="R1170" s="40">
        <f t="shared" si="153"/>
        <v>3.484320557491289E-2</v>
      </c>
      <c r="S1170" s="72">
        <v>319</v>
      </c>
      <c r="T1170" s="73">
        <f t="shared" si="154"/>
        <v>0.55574912891986061</v>
      </c>
      <c r="U1170" s="42"/>
      <c r="V1170" s="42"/>
      <c r="W1170" s="42"/>
    </row>
    <row r="1171" spans="2:23" ht="12.75">
      <c r="B1171" s="69" t="s">
        <v>1332</v>
      </c>
      <c r="C1171" s="119" t="str">
        <f>VLOOKUP(B1171,[1]Sheet1!$A$2:$B$1929,2,FALSE)</f>
        <v>Convalescent or other Relief Care</v>
      </c>
      <c r="D1171" s="71">
        <v>9947</v>
      </c>
      <c r="E1171" s="118">
        <v>4</v>
      </c>
      <c r="F1171" s="40">
        <f t="shared" si="149"/>
        <v>4.0213129586810092E-4</v>
      </c>
      <c r="G1171" s="72">
        <v>4</v>
      </c>
      <c r="H1171" s="40">
        <f t="shared" si="150"/>
        <v>4.0213129586810092E-4</v>
      </c>
      <c r="I1171" s="171">
        <v>0</v>
      </c>
      <c r="J1171" s="73">
        <f t="shared" si="155"/>
        <v>0</v>
      </c>
      <c r="K1171" s="69">
        <v>1691</v>
      </c>
      <c r="L1171" s="74">
        <f t="shared" si="156"/>
        <v>0.17000100532823967</v>
      </c>
      <c r="M1171" s="72">
        <v>4264</v>
      </c>
      <c r="N1171" s="40">
        <f t="shared" si="151"/>
        <v>0.4286719613953956</v>
      </c>
      <c r="O1171" s="72">
        <v>62</v>
      </c>
      <c r="P1171" s="40">
        <f t="shared" si="152"/>
        <v>6.2330350859555643E-3</v>
      </c>
      <c r="Q1171" s="72">
        <v>687</v>
      </c>
      <c r="R1171" s="40">
        <f t="shared" si="153"/>
        <v>6.9066050065346329E-2</v>
      </c>
      <c r="S1171" s="72">
        <v>3243</v>
      </c>
      <c r="T1171" s="73">
        <f t="shared" si="154"/>
        <v>0.32602794812506281</v>
      </c>
      <c r="U1171" s="42"/>
      <c r="V1171" s="42"/>
      <c r="W1171" s="42"/>
    </row>
    <row r="1172" spans="2:23" ht="12.75">
      <c r="B1172" s="69" t="s">
        <v>1333</v>
      </c>
      <c r="C1172" s="119" t="str">
        <f>VLOOKUP(B1172,[1]Sheet1!$A$2:$B$1929,2,FALSE)</f>
        <v>Respite Care</v>
      </c>
      <c r="D1172" s="71">
        <v>9316</v>
      </c>
      <c r="E1172" s="118">
        <v>91</v>
      </c>
      <c r="F1172" s="40">
        <f t="shared" si="149"/>
        <v>9.7681408329755252E-3</v>
      </c>
      <c r="G1172" s="72">
        <v>84</v>
      </c>
      <c r="H1172" s="40">
        <f t="shared" si="150"/>
        <v>9.0167453842851016E-3</v>
      </c>
      <c r="I1172" s="171">
        <v>0</v>
      </c>
      <c r="J1172" s="73">
        <f t="shared" si="155"/>
        <v>0</v>
      </c>
      <c r="K1172" s="69">
        <v>1626</v>
      </c>
      <c r="L1172" s="74">
        <f t="shared" si="156"/>
        <v>0.17453842851009016</v>
      </c>
      <c r="M1172" s="72">
        <v>1355</v>
      </c>
      <c r="N1172" s="40">
        <f t="shared" si="151"/>
        <v>0.14544869042507513</v>
      </c>
      <c r="O1172" s="72">
        <v>0</v>
      </c>
      <c r="P1172" s="40">
        <f t="shared" si="152"/>
        <v>0</v>
      </c>
      <c r="Q1172" s="72">
        <v>158</v>
      </c>
      <c r="R1172" s="40">
        <f t="shared" si="153"/>
        <v>1.696006869901245E-2</v>
      </c>
      <c r="S1172" s="72">
        <v>6177</v>
      </c>
      <c r="T1172" s="73">
        <f t="shared" si="154"/>
        <v>0.66305281236582225</v>
      </c>
      <c r="U1172" s="42"/>
      <c r="V1172" s="42"/>
      <c r="W1172" s="42"/>
    </row>
    <row r="1173" spans="2:23" ht="12.75">
      <c r="B1173" s="69" t="s">
        <v>1334</v>
      </c>
      <c r="C1173" s="119" t="str">
        <f>VLOOKUP(B1173,[1]Sheet1!$A$2:$B$1929,2,FALSE)</f>
        <v>Paediatric Admission for Unexplained Symptoms, with CC</v>
      </c>
      <c r="D1173" s="71">
        <v>1703</v>
      </c>
      <c r="E1173" s="118">
        <v>123</v>
      </c>
      <c r="F1173" s="40">
        <f t="shared" si="149"/>
        <v>7.2225484439224899E-2</v>
      </c>
      <c r="G1173" s="72">
        <v>140</v>
      </c>
      <c r="H1173" s="40">
        <f t="shared" si="150"/>
        <v>8.2207868467410447E-2</v>
      </c>
      <c r="I1173" s="171">
        <v>173</v>
      </c>
      <c r="J1173" s="73">
        <f t="shared" si="155"/>
        <v>0.10158543746330007</v>
      </c>
      <c r="K1173" s="69">
        <v>1582</v>
      </c>
      <c r="L1173" s="74">
        <f t="shared" si="156"/>
        <v>0.92894891368173815</v>
      </c>
      <c r="M1173" s="72">
        <v>63</v>
      </c>
      <c r="N1173" s="40">
        <f t="shared" si="151"/>
        <v>3.69935408103347E-2</v>
      </c>
      <c r="O1173" s="72">
        <v>33</v>
      </c>
      <c r="P1173" s="40">
        <f t="shared" si="152"/>
        <v>1.9377568995889608E-2</v>
      </c>
      <c r="Q1173" s="72">
        <v>21</v>
      </c>
      <c r="R1173" s="40">
        <f t="shared" si="153"/>
        <v>1.2331180270111567E-2</v>
      </c>
      <c r="S1173" s="72">
        <v>4</v>
      </c>
      <c r="T1173" s="73">
        <f t="shared" si="154"/>
        <v>2.3487962419260129E-3</v>
      </c>
      <c r="U1173" s="42"/>
      <c r="V1173" s="42"/>
      <c r="W1173" s="42"/>
    </row>
    <row r="1174" spans="2:23" ht="12.75">
      <c r="B1174" s="69" t="s">
        <v>1335</v>
      </c>
      <c r="C1174" s="119" t="str">
        <f>VLOOKUP(B1174,[1]Sheet1!$A$2:$B$1929,2,FALSE)</f>
        <v>Paediatric Admission for Unexplained Symptoms, without CC</v>
      </c>
      <c r="D1174" s="71">
        <v>4102</v>
      </c>
      <c r="E1174" s="118">
        <v>119</v>
      </c>
      <c r="F1174" s="40">
        <f t="shared" si="149"/>
        <v>2.9010238907849831E-2</v>
      </c>
      <c r="G1174" s="72">
        <v>120</v>
      </c>
      <c r="H1174" s="40">
        <f t="shared" si="150"/>
        <v>2.9254022428083861E-2</v>
      </c>
      <c r="I1174" s="171">
        <v>277</v>
      </c>
      <c r="J1174" s="73">
        <f t="shared" si="155"/>
        <v>6.7528035104826911E-2</v>
      </c>
      <c r="K1174" s="69">
        <v>3846</v>
      </c>
      <c r="L1174" s="74">
        <f t="shared" si="156"/>
        <v>0.93759141882008779</v>
      </c>
      <c r="M1174" s="72">
        <v>151</v>
      </c>
      <c r="N1174" s="40">
        <f t="shared" si="151"/>
        <v>3.6811311555338858E-2</v>
      </c>
      <c r="O1174" s="72">
        <v>46</v>
      </c>
      <c r="P1174" s="40">
        <f t="shared" si="152"/>
        <v>1.121404193076548E-2</v>
      </c>
      <c r="Q1174" s="72">
        <v>21</v>
      </c>
      <c r="R1174" s="40">
        <f t="shared" si="153"/>
        <v>5.1194539249146756E-3</v>
      </c>
      <c r="S1174" s="72">
        <v>38</v>
      </c>
      <c r="T1174" s="73">
        <f t="shared" si="154"/>
        <v>9.2637737688932228E-3</v>
      </c>
      <c r="U1174" s="42"/>
      <c r="V1174" s="42"/>
      <c r="W1174" s="42"/>
    </row>
    <row r="1175" spans="2:23" ht="12.75">
      <c r="B1175" s="69" t="s">
        <v>1336</v>
      </c>
      <c r="C1175" s="119" t="str">
        <f>VLOOKUP(B1175,[1]Sheet1!$A$2:$B$1929,2,FALSE)</f>
        <v>Examination, Follow-up, Special Screening or other Admissions, with length of stay 1 day or more</v>
      </c>
      <c r="D1175" s="71">
        <v>21927</v>
      </c>
      <c r="E1175" s="118">
        <v>357</v>
      </c>
      <c r="F1175" s="40">
        <f t="shared" si="149"/>
        <v>1.6281297031057601E-2</v>
      </c>
      <c r="G1175" s="72">
        <v>401</v>
      </c>
      <c r="H1175" s="40">
        <f t="shared" si="150"/>
        <v>1.8287955488666942E-2</v>
      </c>
      <c r="I1175" s="171">
        <v>444</v>
      </c>
      <c r="J1175" s="73">
        <f t="shared" si="155"/>
        <v>2.0249008072239706E-2</v>
      </c>
      <c r="K1175" s="69">
        <v>13134</v>
      </c>
      <c r="L1175" s="74">
        <f t="shared" si="156"/>
        <v>0.598987549596388</v>
      </c>
      <c r="M1175" s="72">
        <v>8331</v>
      </c>
      <c r="N1175" s="40">
        <f t="shared" si="151"/>
        <v>0.37994253659871391</v>
      </c>
      <c r="O1175" s="72">
        <v>141</v>
      </c>
      <c r="P1175" s="40">
        <f t="shared" si="152"/>
        <v>6.4304282391572038E-3</v>
      </c>
      <c r="Q1175" s="72">
        <v>75</v>
      </c>
      <c r="R1175" s="40">
        <f t="shared" si="153"/>
        <v>3.4204405527431935E-3</v>
      </c>
      <c r="S1175" s="72">
        <v>246</v>
      </c>
      <c r="T1175" s="73">
        <f t="shared" si="154"/>
        <v>1.1219045012997675E-2</v>
      </c>
      <c r="U1175" s="42"/>
      <c r="V1175" s="42"/>
      <c r="W1175" s="42"/>
    </row>
    <row r="1176" spans="2:23" ht="12.75">
      <c r="B1176" s="69" t="s">
        <v>1337</v>
      </c>
      <c r="C1176" s="119" t="str">
        <f>VLOOKUP(B1176,[1]Sheet1!$A$2:$B$1929,2,FALSE)</f>
        <v>Examination, Follow-up, Special Screening or other Admissions, with length of stay 0 days</v>
      </c>
      <c r="D1176" s="71">
        <v>33066</v>
      </c>
      <c r="E1176" s="118">
        <v>2343</v>
      </c>
      <c r="F1176" s="40">
        <f t="shared" si="149"/>
        <v>7.0858283433133731E-2</v>
      </c>
      <c r="G1176" s="72">
        <v>2408</v>
      </c>
      <c r="H1176" s="40">
        <f t="shared" si="150"/>
        <v>7.2824048871953068E-2</v>
      </c>
      <c r="I1176" s="171">
        <v>2321</v>
      </c>
      <c r="J1176" s="73">
        <f t="shared" si="155"/>
        <v>7.0192947438456416E-2</v>
      </c>
      <c r="K1176" s="69">
        <v>29230</v>
      </c>
      <c r="L1176" s="74">
        <f t="shared" si="156"/>
        <v>0.88398959656444687</v>
      </c>
      <c r="M1176" s="72">
        <v>2471</v>
      </c>
      <c r="N1176" s="40">
        <f t="shared" si="151"/>
        <v>7.4729329220347182E-2</v>
      </c>
      <c r="O1176" s="72">
        <v>600</v>
      </c>
      <c r="P1176" s="40">
        <f t="shared" si="152"/>
        <v>1.8145527127563055E-2</v>
      </c>
      <c r="Q1176" s="72">
        <v>69</v>
      </c>
      <c r="R1176" s="40">
        <f t="shared" si="153"/>
        <v>2.0867356196697514E-3</v>
      </c>
      <c r="S1176" s="72">
        <v>696</v>
      </c>
      <c r="T1176" s="73">
        <f t="shared" si="154"/>
        <v>2.1048811467973143E-2</v>
      </c>
      <c r="U1176" s="42"/>
      <c r="V1176" s="42"/>
      <c r="W1176" s="42"/>
    </row>
    <row r="1177" spans="2:23" ht="12.75">
      <c r="B1177" s="69" t="s">
        <v>1338</v>
      </c>
      <c r="C1177" s="119" t="str">
        <f>VLOOKUP(B1177,[1]Sheet1!$A$2:$B$1929,2,FALSE)</f>
        <v>Major Congenital Conditions, under 1 year, with CC</v>
      </c>
      <c r="D1177" s="71">
        <v>2687</v>
      </c>
      <c r="E1177" s="118">
        <v>392</v>
      </c>
      <c r="F1177" s="40">
        <f t="shared" si="149"/>
        <v>0.14588760699665054</v>
      </c>
      <c r="G1177" s="72">
        <v>684</v>
      </c>
      <c r="H1177" s="40">
        <f t="shared" si="150"/>
        <v>0.25455898771864532</v>
      </c>
      <c r="I1177" s="171">
        <v>1623</v>
      </c>
      <c r="J1177" s="73">
        <f t="shared" si="155"/>
        <v>0.6040193524376628</v>
      </c>
      <c r="K1177" s="69">
        <v>1544</v>
      </c>
      <c r="L1177" s="74">
        <f t="shared" si="156"/>
        <v>0.57461853368068483</v>
      </c>
      <c r="M1177" s="72">
        <v>846</v>
      </c>
      <c r="N1177" s="40">
        <f t="shared" si="151"/>
        <v>0.31484927428358767</v>
      </c>
      <c r="O1177" s="72">
        <v>75</v>
      </c>
      <c r="P1177" s="40">
        <f t="shared" si="152"/>
        <v>2.7912169705991811E-2</v>
      </c>
      <c r="Q1177" s="72">
        <v>116</v>
      </c>
      <c r="R1177" s="40">
        <f t="shared" si="153"/>
        <v>4.3170822478600671E-2</v>
      </c>
      <c r="S1177" s="72">
        <v>106</v>
      </c>
      <c r="T1177" s="73">
        <f t="shared" si="154"/>
        <v>3.9449199851135097E-2</v>
      </c>
      <c r="U1177" s="42"/>
      <c r="V1177" s="42"/>
      <c r="W1177" s="42"/>
    </row>
    <row r="1178" spans="2:23" ht="12.75">
      <c r="B1178" s="69" t="s">
        <v>1339</v>
      </c>
      <c r="C1178" s="119" t="str">
        <f>VLOOKUP(B1178,[1]Sheet1!$A$2:$B$1929,2,FALSE)</f>
        <v>Major Congenital Conditions, under 1 year, without CC</v>
      </c>
      <c r="D1178" s="71">
        <v>2268</v>
      </c>
      <c r="E1178" s="118">
        <v>260</v>
      </c>
      <c r="F1178" s="40">
        <f t="shared" si="149"/>
        <v>0.1146384479717813</v>
      </c>
      <c r="G1178" s="72">
        <v>275</v>
      </c>
      <c r="H1178" s="40">
        <f t="shared" si="150"/>
        <v>0.12125220458553791</v>
      </c>
      <c r="I1178" s="171">
        <v>1266</v>
      </c>
      <c r="J1178" s="73">
        <f t="shared" si="155"/>
        <v>0.55820105820105825</v>
      </c>
      <c r="K1178" s="69">
        <v>1511</v>
      </c>
      <c r="L1178" s="74">
        <f t="shared" si="156"/>
        <v>0.66622574955908287</v>
      </c>
      <c r="M1178" s="72">
        <v>588</v>
      </c>
      <c r="N1178" s="40">
        <f t="shared" si="151"/>
        <v>0.25925925925925924</v>
      </c>
      <c r="O1178" s="72">
        <v>39</v>
      </c>
      <c r="P1178" s="40">
        <f t="shared" si="152"/>
        <v>1.7195767195767195E-2</v>
      </c>
      <c r="Q1178" s="72">
        <v>88</v>
      </c>
      <c r="R1178" s="40">
        <f t="shared" si="153"/>
        <v>3.8800705467372132E-2</v>
      </c>
      <c r="S1178" s="72">
        <v>42</v>
      </c>
      <c r="T1178" s="73">
        <f t="shared" si="154"/>
        <v>1.8518518518518517E-2</v>
      </c>
      <c r="U1178" s="42"/>
      <c r="V1178" s="42"/>
      <c r="W1178" s="42"/>
    </row>
    <row r="1179" spans="2:23" ht="12.75">
      <c r="B1179" s="69" t="s">
        <v>1340</v>
      </c>
      <c r="C1179" s="119" t="str">
        <f>VLOOKUP(B1179,[1]Sheet1!$A$2:$B$1929,2,FALSE)</f>
        <v>Major Congenital Conditions, 1 year and over, with CC</v>
      </c>
      <c r="D1179" s="71">
        <v>1840</v>
      </c>
      <c r="E1179" s="118">
        <v>633</v>
      </c>
      <c r="F1179" s="40">
        <f t="shared" si="149"/>
        <v>0.34402173913043477</v>
      </c>
      <c r="G1179" s="72">
        <v>609</v>
      </c>
      <c r="H1179" s="40">
        <f t="shared" si="150"/>
        <v>0.33097826086956522</v>
      </c>
      <c r="I1179" s="171">
        <v>1197</v>
      </c>
      <c r="J1179" s="73">
        <f t="shared" si="155"/>
        <v>0.65054347826086956</v>
      </c>
      <c r="K1179" s="69">
        <v>1537</v>
      </c>
      <c r="L1179" s="74">
        <f t="shared" si="156"/>
        <v>0.83532608695652177</v>
      </c>
      <c r="M1179" s="72">
        <v>116</v>
      </c>
      <c r="N1179" s="40">
        <f t="shared" si="151"/>
        <v>6.3043478260869562E-2</v>
      </c>
      <c r="O1179" s="72">
        <v>45</v>
      </c>
      <c r="P1179" s="40">
        <f t="shared" si="152"/>
        <v>2.4456521739130436E-2</v>
      </c>
      <c r="Q1179" s="72">
        <v>68</v>
      </c>
      <c r="R1179" s="40">
        <f t="shared" si="153"/>
        <v>3.6956521739130437E-2</v>
      </c>
      <c r="S1179" s="72">
        <v>74</v>
      </c>
      <c r="T1179" s="73">
        <f t="shared" si="154"/>
        <v>4.0217391304347823E-2</v>
      </c>
      <c r="U1179" s="42"/>
      <c r="V1179" s="42"/>
      <c r="W1179" s="42"/>
    </row>
    <row r="1180" spans="2:23" ht="12.75">
      <c r="B1180" s="69" t="s">
        <v>1341</v>
      </c>
      <c r="C1180" s="119" t="str">
        <f>VLOOKUP(B1180,[1]Sheet1!$A$2:$B$1929,2,FALSE)</f>
        <v>Major Congenital Conditions, 1 year and over, without CC</v>
      </c>
      <c r="D1180" s="71">
        <v>1449</v>
      </c>
      <c r="E1180" s="118">
        <v>478</v>
      </c>
      <c r="F1180" s="40">
        <f t="shared" si="149"/>
        <v>0.32988267770876467</v>
      </c>
      <c r="G1180" s="72">
        <v>412</v>
      </c>
      <c r="H1180" s="40">
        <f t="shared" si="150"/>
        <v>0.28433402346445824</v>
      </c>
      <c r="I1180" s="171">
        <v>929</v>
      </c>
      <c r="J1180" s="73">
        <f t="shared" si="155"/>
        <v>0.6411318150448585</v>
      </c>
      <c r="K1180" s="69">
        <v>1285</v>
      </c>
      <c r="L1180" s="74">
        <f t="shared" si="156"/>
        <v>0.88681849551414771</v>
      </c>
      <c r="M1180" s="72">
        <v>73</v>
      </c>
      <c r="N1180" s="40">
        <f t="shared" si="151"/>
        <v>5.0379572118702552E-2</v>
      </c>
      <c r="O1180" s="72">
        <v>15</v>
      </c>
      <c r="P1180" s="40">
        <f t="shared" si="152"/>
        <v>1.0351966873706004E-2</v>
      </c>
      <c r="Q1180" s="72">
        <v>21</v>
      </c>
      <c r="R1180" s="40">
        <f t="shared" si="153"/>
        <v>1.4492753623188406E-2</v>
      </c>
      <c r="S1180" s="72">
        <v>55</v>
      </c>
      <c r="T1180" s="73">
        <f t="shared" si="154"/>
        <v>3.7957211870255352E-2</v>
      </c>
      <c r="U1180" s="42"/>
      <c r="V1180" s="42"/>
      <c r="W1180" s="42"/>
    </row>
    <row r="1181" spans="2:23" ht="12.75">
      <c r="B1181" s="69" t="s">
        <v>1342</v>
      </c>
      <c r="C1181" s="119" t="str">
        <f>VLOOKUP(B1181,[1]Sheet1!$A$2:$B$1929,2,FALSE)</f>
        <v>Other Congenital Conditions, under 1 year, with CC</v>
      </c>
      <c r="D1181" s="71">
        <v>2022</v>
      </c>
      <c r="E1181" s="118">
        <v>223</v>
      </c>
      <c r="F1181" s="40">
        <f t="shared" si="149"/>
        <v>0.11028684470820969</v>
      </c>
      <c r="G1181" s="72">
        <v>262</v>
      </c>
      <c r="H1181" s="40">
        <f t="shared" si="150"/>
        <v>0.12957467853610286</v>
      </c>
      <c r="I1181" s="171">
        <v>908</v>
      </c>
      <c r="J1181" s="73">
        <f t="shared" si="155"/>
        <v>0.44906033630069236</v>
      </c>
      <c r="K1181" s="69">
        <v>790</v>
      </c>
      <c r="L1181" s="74">
        <f t="shared" si="156"/>
        <v>0.39070227497527199</v>
      </c>
      <c r="M1181" s="72">
        <v>761</v>
      </c>
      <c r="N1181" s="40">
        <f t="shared" si="151"/>
        <v>0.37636003956478736</v>
      </c>
      <c r="O1181" s="72">
        <v>89</v>
      </c>
      <c r="P1181" s="40">
        <f t="shared" si="152"/>
        <v>4.4015825914935705E-2</v>
      </c>
      <c r="Q1181" s="72">
        <v>144</v>
      </c>
      <c r="R1181" s="40">
        <f t="shared" si="153"/>
        <v>7.1216617210682495E-2</v>
      </c>
      <c r="S1181" s="72">
        <v>238</v>
      </c>
      <c r="T1181" s="73">
        <f t="shared" si="154"/>
        <v>0.11770524233432245</v>
      </c>
      <c r="U1181" s="42"/>
      <c r="V1181" s="42"/>
      <c r="W1181" s="42"/>
    </row>
    <row r="1182" spans="2:23" ht="12.75">
      <c r="B1182" s="69" t="s">
        <v>1343</v>
      </c>
      <c r="C1182" s="119" t="str">
        <f>VLOOKUP(B1182,[1]Sheet1!$A$2:$B$1929,2,FALSE)</f>
        <v>Other Congenital Conditions, under 1 year, without CC</v>
      </c>
      <c r="D1182" s="71">
        <v>14474</v>
      </c>
      <c r="E1182" s="118">
        <v>218</v>
      </c>
      <c r="F1182" s="40">
        <f t="shared" si="149"/>
        <v>1.5061489567500346E-2</v>
      </c>
      <c r="G1182" s="72">
        <v>205</v>
      </c>
      <c r="H1182" s="40">
        <f t="shared" si="150"/>
        <v>1.4163327345585187E-2</v>
      </c>
      <c r="I1182" s="171">
        <v>3762</v>
      </c>
      <c r="J1182" s="73">
        <f t="shared" si="155"/>
        <v>0.25991432914190965</v>
      </c>
      <c r="K1182" s="69">
        <v>4912</v>
      </c>
      <c r="L1182" s="74">
        <f t="shared" si="156"/>
        <v>0.33936714108055827</v>
      </c>
      <c r="M1182" s="72">
        <v>7275</v>
      </c>
      <c r="N1182" s="40">
        <f t="shared" si="151"/>
        <v>0.50262539726405975</v>
      </c>
      <c r="O1182" s="72">
        <v>349</v>
      </c>
      <c r="P1182" s="40">
        <f t="shared" si="152"/>
        <v>2.411220118833771E-2</v>
      </c>
      <c r="Q1182" s="72">
        <v>1211</v>
      </c>
      <c r="R1182" s="40">
        <f t="shared" si="153"/>
        <v>8.3667265441481273E-2</v>
      </c>
      <c r="S1182" s="72">
        <v>727</v>
      </c>
      <c r="T1182" s="73">
        <f t="shared" si="154"/>
        <v>5.0227995025563077E-2</v>
      </c>
      <c r="U1182" s="42"/>
      <c r="V1182" s="42"/>
      <c r="W1182" s="42"/>
    </row>
    <row r="1183" spans="2:23" ht="12.75">
      <c r="B1183" s="69" t="s">
        <v>1344</v>
      </c>
      <c r="C1183" s="119" t="str">
        <f>VLOOKUP(B1183,[1]Sheet1!$A$2:$B$1929,2,FALSE)</f>
        <v>Other Congenital Conditions, 1 year and over, with CC</v>
      </c>
      <c r="D1183" s="71">
        <v>1361</v>
      </c>
      <c r="E1183" s="118">
        <v>351</v>
      </c>
      <c r="F1183" s="40">
        <f t="shared" si="149"/>
        <v>0.25789860396767084</v>
      </c>
      <c r="G1183" s="72">
        <v>336</v>
      </c>
      <c r="H1183" s="40">
        <f t="shared" si="150"/>
        <v>0.24687729610580456</v>
      </c>
      <c r="I1183" s="171">
        <v>1033</v>
      </c>
      <c r="J1183" s="73">
        <f t="shared" si="155"/>
        <v>0.75900073475385743</v>
      </c>
      <c r="K1183" s="69">
        <v>1181</v>
      </c>
      <c r="L1183" s="74">
        <f t="shared" si="156"/>
        <v>0.86774430565760474</v>
      </c>
      <c r="M1183" s="72">
        <v>98</v>
      </c>
      <c r="N1183" s="40">
        <f t="shared" si="151"/>
        <v>7.2005878030859657E-2</v>
      </c>
      <c r="O1183" s="72">
        <v>75</v>
      </c>
      <c r="P1183" s="40">
        <f t="shared" si="152"/>
        <v>5.5106539309331376E-2</v>
      </c>
      <c r="Q1183" s="72">
        <v>4</v>
      </c>
      <c r="R1183" s="40">
        <f t="shared" si="153"/>
        <v>2.9390154298310064E-3</v>
      </c>
      <c r="S1183" s="72">
        <v>3</v>
      </c>
      <c r="T1183" s="73">
        <f t="shared" si="154"/>
        <v>2.204261572373255E-3</v>
      </c>
      <c r="U1183" s="42"/>
      <c r="V1183" s="42"/>
      <c r="W1183" s="42"/>
    </row>
    <row r="1184" spans="2:23" ht="12.75">
      <c r="B1184" s="69" t="s">
        <v>1345</v>
      </c>
      <c r="C1184" s="119" t="str">
        <f>VLOOKUP(B1184,[1]Sheet1!$A$2:$B$1929,2,FALSE)</f>
        <v>Other Congenital Conditions, 1 year and over, without CC</v>
      </c>
      <c r="D1184" s="71">
        <v>3149</v>
      </c>
      <c r="E1184" s="118">
        <v>784</v>
      </c>
      <c r="F1184" s="40">
        <f t="shared" si="149"/>
        <v>0.24896792632581771</v>
      </c>
      <c r="G1184" s="72">
        <v>638</v>
      </c>
      <c r="H1184" s="40">
        <f t="shared" si="150"/>
        <v>0.20260400127024453</v>
      </c>
      <c r="I1184" s="171">
        <v>2617</v>
      </c>
      <c r="J1184" s="73">
        <f t="shared" si="155"/>
        <v>0.83105747856462364</v>
      </c>
      <c r="K1184" s="69">
        <v>2987</v>
      </c>
      <c r="L1184" s="74">
        <f t="shared" si="156"/>
        <v>0.94855509685614481</v>
      </c>
      <c r="M1184" s="72">
        <v>88</v>
      </c>
      <c r="N1184" s="40">
        <f t="shared" si="151"/>
        <v>2.7945379485550967E-2</v>
      </c>
      <c r="O1184" s="72">
        <v>58</v>
      </c>
      <c r="P1184" s="40">
        <f t="shared" si="152"/>
        <v>1.8418545570022229E-2</v>
      </c>
      <c r="Q1184" s="72">
        <v>0</v>
      </c>
      <c r="R1184" s="40">
        <f t="shared" si="153"/>
        <v>0</v>
      </c>
      <c r="S1184" s="72">
        <v>16</v>
      </c>
      <c r="T1184" s="73">
        <f t="shared" si="154"/>
        <v>5.0809780882819944E-3</v>
      </c>
      <c r="U1184" s="42"/>
      <c r="V1184" s="42"/>
      <c r="W1184" s="42"/>
    </row>
    <row r="1185" spans="2:23" ht="12.75">
      <c r="B1185" s="69" t="s">
        <v>1346</v>
      </c>
      <c r="C1185" s="119" t="str">
        <f>VLOOKUP(B1185,[1]Sheet1!$A$2:$B$1929,2,FALSE)</f>
        <v>Syncope and Collapse</v>
      </c>
      <c r="D1185" s="71">
        <v>5190</v>
      </c>
      <c r="E1185" s="118">
        <v>49</v>
      </c>
      <c r="F1185" s="40">
        <f t="shared" si="149"/>
        <v>9.4412331406551059E-3</v>
      </c>
      <c r="G1185" s="72">
        <v>73</v>
      </c>
      <c r="H1185" s="40">
        <f t="shared" si="150"/>
        <v>1.4065510597302504E-2</v>
      </c>
      <c r="I1185" s="171">
        <v>145</v>
      </c>
      <c r="J1185" s="73">
        <f t="shared" si="155"/>
        <v>2.7938342967244702E-2</v>
      </c>
      <c r="K1185" s="69">
        <v>5009</v>
      </c>
      <c r="L1185" s="74">
        <f t="shared" si="156"/>
        <v>0.96512524084778417</v>
      </c>
      <c r="M1185" s="72">
        <v>132</v>
      </c>
      <c r="N1185" s="40">
        <f t="shared" si="151"/>
        <v>2.5433526011560695E-2</v>
      </c>
      <c r="O1185" s="72">
        <v>30</v>
      </c>
      <c r="P1185" s="40">
        <f t="shared" si="152"/>
        <v>5.7803468208092483E-3</v>
      </c>
      <c r="Q1185" s="72">
        <v>4</v>
      </c>
      <c r="R1185" s="40">
        <f t="shared" si="153"/>
        <v>7.7071290944123315E-4</v>
      </c>
      <c r="S1185" s="72">
        <v>15</v>
      </c>
      <c r="T1185" s="73">
        <f t="shared" si="154"/>
        <v>2.8901734104046241E-3</v>
      </c>
      <c r="U1185" s="42"/>
      <c r="V1185" s="42"/>
      <c r="W1185" s="42"/>
    </row>
    <row r="1186" spans="2:23" ht="12.75">
      <c r="B1186" s="69" t="s">
        <v>1347</v>
      </c>
      <c r="C1186" s="119" t="str">
        <f>VLOOKUP(B1186,[1]Sheet1!$A$2:$B$1929,2,FALSE)</f>
        <v>Head, Neck and Ear Disorders with length of stay 0 days</v>
      </c>
      <c r="D1186" s="71">
        <v>30797</v>
      </c>
      <c r="E1186" s="118">
        <v>620</v>
      </c>
      <c r="F1186" s="40">
        <f t="shared" si="149"/>
        <v>2.013183102250219E-2</v>
      </c>
      <c r="G1186" s="72">
        <v>625</v>
      </c>
      <c r="H1186" s="40">
        <f t="shared" si="150"/>
        <v>2.0294184498490114E-2</v>
      </c>
      <c r="I1186" s="171">
        <v>773</v>
      </c>
      <c r="J1186" s="73">
        <f t="shared" si="155"/>
        <v>2.509984738773257E-2</v>
      </c>
      <c r="K1186" s="69">
        <v>29361</v>
      </c>
      <c r="L1186" s="74">
        <f t="shared" si="156"/>
        <v>0.95337208169626908</v>
      </c>
      <c r="M1186" s="72">
        <v>688</v>
      </c>
      <c r="N1186" s="40">
        <f t="shared" si="151"/>
        <v>2.2339838295937917E-2</v>
      </c>
      <c r="O1186" s="72">
        <v>168</v>
      </c>
      <c r="P1186" s="40">
        <f t="shared" si="152"/>
        <v>5.455076793194142E-3</v>
      </c>
      <c r="Q1186" s="72">
        <v>10</v>
      </c>
      <c r="R1186" s="40">
        <f t="shared" si="153"/>
        <v>3.2470695197584182E-4</v>
      </c>
      <c r="S1186" s="72">
        <v>570</v>
      </c>
      <c r="T1186" s="73">
        <f t="shared" si="154"/>
        <v>1.8508296262622983E-2</v>
      </c>
      <c r="U1186" s="42"/>
      <c r="V1186" s="42"/>
      <c r="W1186" s="42"/>
    </row>
    <row r="1187" spans="2:23" ht="12.75">
      <c r="B1187" s="69" t="s">
        <v>1348</v>
      </c>
      <c r="C1187" s="119" t="str">
        <f>VLOOKUP(B1187,[1]Sheet1!$A$2:$B$1929,2,FALSE)</f>
        <v>Head, Neck and Ear Disorders with length of stay 1 day or more, with CC</v>
      </c>
      <c r="D1187" s="71">
        <v>5080</v>
      </c>
      <c r="E1187" s="118">
        <v>202</v>
      </c>
      <c r="F1187" s="40">
        <f t="shared" si="149"/>
        <v>3.9763779527559058E-2</v>
      </c>
      <c r="G1187" s="72">
        <v>314</v>
      </c>
      <c r="H1187" s="40">
        <f t="shared" si="150"/>
        <v>6.1811023622047247E-2</v>
      </c>
      <c r="I1187" s="171">
        <v>355</v>
      </c>
      <c r="J1187" s="73">
        <f t="shared" si="155"/>
        <v>6.9881889763779528E-2</v>
      </c>
      <c r="K1187" s="69">
        <v>4690</v>
      </c>
      <c r="L1187" s="74">
        <f t="shared" si="156"/>
        <v>0.92322834645669294</v>
      </c>
      <c r="M1187" s="72">
        <v>313</v>
      </c>
      <c r="N1187" s="40">
        <f t="shared" si="151"/>
        <v>6.1614173228346454E-2</v>
      </c>
      <c r="O1187" s="72">
        <v>42</v>
      </c>
      <c r="P1187" s="40">
        <f t="shared" si="152"/>
        <v>8.2677165354330708E-3</v>
      </c>
      <c r="Q1187" s="72">
        <v>14</v>
      </c>
      <c r="R1187" s="40">
        <f t="shared" si="153"/>
        <v>2.7559055118110236E-3</v>
      </c>
      <c r="S1187" s="72">
        <v>21</v>
      </c>
      <c r="T1187" s="73">
        <f t="shared" si="154"/>
        <v>4.1338582677165354E-3</v>
      </c>
      <c r="U1187" s="42"/>
      <c r="V1187" s="42"/>
      <c r="W1187" s="42"/>
    </row>
    <row r="1188" spans="2:23" ht="12.75">
      <c r="B1188" s="69" t="s">
        <v>1349</v>
      </c>
      <c r="C1188" s="119" t="str">
        <f>VLOOKUP(B1188,[1]Sheet1!$A$2:$B$1929,2,FALSE)</f>
        <v>Head, Neck and Ear Disorders with length of stay 1 day or more, without CC</v>
      </c>
      <c r="D1188" s="71">
        <v>18040</v>
      </c>
      <c r="E1188" s="118">
        <v>94</v>
      </c>
      <c r="F1188" s="40">
        <f t="shared" si="149"/>
        <v>5.2106430155210645E-3</v>
      </c>
      <c r="G1188" s="72">
        <v>140</v>
      </c>
      <c r="H1188" s="40">
        <f t="shared" si="150"/>
        <v>7.7605321507760536E-3</v>
      </c>
      <c r="I1188" s="171">
        <v>363</v>
      </c>
      <c r="J1188" s="73">
        <f t="shared" si="155"/>
        <v>2.0121951219512196E-2</v>
      </c>
      <c r="K1188" s="69">
        <v>17434</v>
      </c>
      <c r="L1188" s="74">
        <f t="shared" si="156"/>
        <v>0.96640798226164082</v>
      </c>
      <c r="M1188" s="72">
        <v>384</v>
      </c>
      <c r="N1188" s="40">
        <f t="shared" si="151"/>
        <v>2.1286031042128603E-2</v>
      </c>
      <c r="O1188" s="72">
        <v>124</v>
      </c>
      <c r="P1188" s="40">
        <f t="shared" si="152"/>
        <v>6.8736141906873618E-3</v>
      </c>
      <c r="Q1188" s="72">
        <v>6</v>
      </c>
      <c r="R1188" s="40">
        <f t="shared" si="153"/>
        <v>3.3259423503325942E-4</v>
      </c>
      <c r="S1188" s="72">
        <v>92</v>
      </c>
      <c r="T1188" s="73">
        <f t="shared" si="154"/>
        <v>5.0997782705099783E-3</v>
      </c>
      <c r="U1188" s="42"/>
      <c r="V1188" s="42"/>
      <c r="W1188" s="42"/>
    </row>
    <row r="1189" spans="2:23" ht="12.75">
      <c r="B1189" s="69" t="s">
        <v>1350</v>
      </c>
      <c r="C1189" s="119" t="str">
        <f>VLOOKUP(B1189,[1]Sheet1!$A$2:$B$1929,2,FALSE)</f>
        <v>Non-Surgical Ophthalmology with length of stay 0 days</v>
      </c>
      <c r="D1189" s="71">
        <v>3202</v>
      </c>
      <c r="E1189" s="118">
        <v>373</v>
      </c>
      <c r="F1189" s="40">
        <f t="shared" si="149"/>
        <v>0.11648969394128669</v>
      </c>
      <c r="G1189" s="72">
        <v>363</v>
      </c>
      <c r="H1189" s="40">
        <f t="shared" si="150"/>
        <v>0.11336664584634604</v>
      </c>
      <c r="I1189" s="171">
        <v>338</v>
      </c>
      <c r="J1189" s="73">
        <f t="shared" si="155"/>
        <v>0.10555902560899438</v>
      </c>
      <c r="K1189" s="69">
        <v>3018</v>
      </c>
      <c r="L1189" s="74">
        <f t="shared" si="156"/>
        <v>0.94253591505309187</v>
      </c>
      <c r="M1189" s="72">
        <v>89</v>
      </c>
      <c r="N1189" s="40">
        <f t="shared" si="151"/>
        <v>2.7795128044971893E-2</v>
      </c>
      <c r="O1189" s="72">
        <v>68</v>
      </c>
      <c r="P1189" s="40">
        <f t="shared" si="152"/>
        <v>2.1236727045596503E-2</v>
      </c>
      <c r="Q1189" s="72">
        <v>1</v>
      </c>
      <c r="R1189" s="40">
        <f t="shared" si="153"/>
        <v>3.1230480949406619E-4</v>
      </c>
      <c r="S1189" s="72">
        <v>26</v>
      </c>
      <c r="T1189" s="73">
        <f t="shared" si="154"/>
        <v>8.1199250468457218E-3</v>
      </c>
      <c r="U1189" s="42"/>
      <c r="V1189" s="42"/>
      <c r="W1189" s="42"/>
    </row>
    <row r="1190" spans="2:23" ht="12.75">
      <c r="B1190" s="69" t="s">
        <v>1351</v>
      </c>
      <c r="C1190" s="119" t="str">
        <f>VLOOKUP(B1190,[1]Sheet1!$A$2:$B$1929,2,FALSE)</f>
        <v>Non-Surgical Ophthalmology with length of stay 1 day or more, with CC</v>
      </c>
      <c r="D1190" s="71">
        <v>867</v>
      </c>
      <c r="E1190" s="118">
        <v>117</v>
      </c>
      <c r="F1190" s="40">
        <f t="shared" si="149"/>
        <v>0.13494809688581316</v>
      </c>
      <c r="G1190" s="72">
        <v>114</v>
      </c>
      <c r="H1190" s="40">
        <f t="shared" si="150"/>
        <v>0.13148788927335639</v>
      </c>
      <c r="I1190" s="171">
        <v>103</v>
      </c>
      <c r="J1190" s="73">
        <f t="shared" si="155"/>
        <v>0.11880046136101499</v>
      </c>
      <c r="K1190" s="69">
        <v>752</v>
      </c>
      <c r="L1190" s="74">
        <f t="shared" si="156"/>
        <v>0.86735870818915806</v>
      </c>
      <c r="M1190" s="72">
        <v>38</v>
      </c>
      <c r="N1190" s="40">
        <f t="shared" si="151"/>
        <v>4.3829296424452137E-2</v>
      </c>
      <c r="O1190" s="72">
        <v>9</v>
      </c>
      <c r="P1190" s="40">
        <f t="shared" si="152"/>
        <v>1.0380622837370242E-2</v>
      </c>
      <c r="Q1190" s="72">
        <v>5</v>
      </c>
      <c r="R1190" s="40">
        <f t="shared" si="153"/>
        <v>5.7670126874279125E-3</v>
      </c>
      <c r="S1190" s="72">
        <v>63</v>
      </c>
      <c r="T1190" s="73">
        <f t="shared" si="154"/>
        <v>7.2664359861591699E-2</v>
      </c>
      <c r="U1190" s="42"/>
      <c r="V1190" s="42"/>
      <c r="W1190" s="42"/>
    </row>
    <row r="1191" spans="2:23" ht="12.75">
      <c r="B1191" s="69" t="s">
        <v>1352</v>
      </c>
      <c r="C1191" s="119" t="str">
        <f>VLOOKUP(B1191,[1]Sheet1!$A$2:$B$1929,2,FALSE)</f>
        <v>Non-Surgical Ophthalmology with length of stay 1 day or more, without CC</v>
      </c>
      <c r="D1191" s="71">
        <v>2520</v>
      </c>
      <c r="E1191" s="118">
        <v>149</v>
      </c>
      <c r="F1191" s="40">
        <f t="shared" si="149"/>
        <v>5.9126984126984125E-2</v>
      </c>
      <c r="G1191" s="72">
        <v>148</v>
      </c>
      <c r="H1191" s="40">
        <f t="shared" si="150"/>
        <v>5.873015873015873E-2</v>
      </c>
      <c r="I1191" s="171">
        <v>164</v>
      </c>
      <c r="J1191" s="73">
        <f t="shared" si="155"/>
        <v>6.5079365079365084E-2</v>
      </c>
      <c r="K1191" s="69">
        <v>2435</v>
      </c>
      <c r="L1191" s="74">
        <f t="shared" si="156"/>
        <v>0.96626984126984128</v>
      </c>
      <c r="M1191" s="72">
        <v>44</v>
      </c>
      <c r="N1191" s="40">
        <f t="shared" si="151"/>
        <v>1.7460317460317461E-2</v>
      </c>
      <c r="O1191" s="72">
        <v>30</v>
      </c>
      <c r="P1191" s="40">
        <f t="shared" si="152"/>
        <v>1.1904761904761904E-2</v>
      </c>
      <c r="Q1191" s="72">
        <v>3</v>
      </c>
      <c r="R1191" s="40">
        <f t="shared" si="153"/>
        <v>1.1904761904761906E-3</v>
      </c>
      <c r="S1191" s="72">
        <v>8</v>
      </c>
      <c r="T1191" s="73">
        <f t="shared" si="154"/>
        <v>3.1746031746031746E-3</v>
      </c>
      <c r="U1191" s="42"/>
      <c r="V1191" s="42"/>
      <c r="W1191" s="42"/>
    </row>
    <row r="1192" spans="2:23" ht="12.75">
      <c r="B1192" s="69" t="s">
        <v>1353</v>
      </c>
      <c r="C1192" s="119" t="str">
        <f>VLOOKUP(B1192,[1]Sheet1!$A$2:$B$1929,2,FALSE)</f>
        <v>Upper Respiratory Tract Disorders with length of stay 0 days</v>
      </c>
      <c r="D1192" s="71">
        <v>6027</v>
      </c>
      <c r="E1192" s="118">
        <v>198</v>
      </c>
      <c r="F1192" s="40">
        <f t="shared" si="149"/>
        <v>3.285216525634644E-2</v>
      </c>
      <c r="G1192" s="72">
        <v>214</v>
      </c>
      <c r="H1192" s="40">
        <f t="shared" si="150"/>
        <v>3.5506885681101712E-2</v>
      </c>
      <c r="I1192" s="171">
        <v>27</v>
      </c>
      <c r="J1192" s="73">
        <f t="shared" si="155"/>
        <v>4.4798407167745144E-3</v>
      </c>
      <c r="K1192" s="69">
        <v>5720</v>
      </c>
      <c r="L1192" s="74">
        <f t="shared" si="156"/>
        <v>0.94906255185000832</v>
      </c>
      <c r="M1192" s="72">
        <v>113</v>
      </c>
      <c r="N1192" s="40">
        <f t="shared" si="151"/>
        <v>1.8748962999834081E-2</v>
      </c>
      <c r="O1192" s="72">
        <v>100</v>
      </c>
      <c r="P1192" s="40">
        <f t="shared" si="152"/>
        <v>1.6592002654720425E-2</v>
      </c>
      <c r="Q1192" s="72">
        <v>11</v>
      </c>
      <c r="R1192" s="40">
        <f t="shared" si="153"/>
        <v>1.8251202920192466E-3</v>
      </c>
      <c r="S1192" s="72">
        <v>83</v>
      </c>
      <c r="T1192" s="73">
        <f t="shared" si="154"/>
        <v>1.3771362203417953E-2</v>
      </c>
      <c r="U1192" s="42"/>
      <c r="V1192" s="42"/>
      <c r="W1192" s="42"/>
    </row>
    <row r="1193" spans="2:23" ht="12.75">
      <c r="B1193" s="69" t="s">
        <v>1354</v>
      </c>
      <c r="C1193" s="119" t="str">
        <f>VLOOKUP(B1193,[1]Sheet1!$A$2:$B$1929,2,FALSE)</f>
        <v>Upper Respiratory Tract Disorders with length of stay 1 day or more, with CC</v>
      </c>
      <c r="D1193" s="71">
        <v>2044</v>
      </c>
      <c r="E1193" s="118">
        <v>441</v>
      </c>
      <c r="F1193" s="40">
        <f t="shared" si="149"/>
        <v>0.21575342465753425</v>
      </c>
      <c r="G1193" s="72">
        <v>552</v>
      </c>
      <c r="H1193" s="40">
        <f t="shared" si="150"/>
        <v>0.27005870841487278</v>
      </c>
      <c r="I1193" s="171">
        <v>390</v>
      </c>
      <c r="J1193" s="73">
        <f t="shared" si="155"/>
        <v>0.1908023483365949</v>
      </c>
      <c r="K1193" s="69">
        <v>1771</v>
      </c>
      <c r="L1193" s="74">
        <f t="shared" si="156"/>
        <v>0.86643835616438358</v>
      </c>
      <c r="M1193" s="72">
        <v>217</v>
      </c>
      <c r="N1193" s="40">
        <f t="shared" si="151"/>
        <v>0.10616438356164383</v>
      </c>
      <c r="O1193" s="72">
        <v>42</v>
      </c>
      <c r="P1193" s="40">
        <f t="shared" si="152"/>
        <v>2.0547945205479451E-2</v>
      </c>
      <c r="Q1193" s="72">
        <v>9</v>
      </c>
      <c r="R1193" s="40">
        <f t="shared" si="153"/>
        <v>4.4031311154598823E-3</v>
      </c>
      <c r="S1193" s="72">
        <v>5</v>
      </c>
      <c r="T1193" s="73">
        <f t="shared" si="154"/>
        <v>2.446183953033268E-3</v>
      </c>
      <c r="U1193" s="42"/>
      <c r="V1193" s="42"/>
      <c r="W1193" s="42"/>
    </row>
    <row r="1194" spans="2:23" ht="12.75">
      <c r="B1194" s="69" t="s">
        <v>1355</v>
      </c>
      <c r="C1194" s="119" t="str">
        <f>VLOOKUP(B1194,[1]Sheet1!$A$2:$B$1929,2,FALSE)</f>
        <v>Upper Respiratory Tract Disorders with length of stay 1 day or more, without CC</v>
      </c>
      <c r="D1194" s="71">
        <v>3507</v>
      </c>
      <c r="E1194" s="118">
        <v>292</v>
      </c>
      <c r="F1194" s="40">
        <f t="shared" si="149"/>
        <v>8.3262047333903619E-2</v>
      </c>
      <c r="G1194" s="72">
        <v>309</v>
      </c>
      <c r="H1194" s="40">
        <f t="shared" si="150"/>
        <v>8.8109495295124032E-2</v>
      </c>
      <c r="I1194" s="171">
        <v>130</v>
      </c>
      <c r="J1194" s="73">
        <f t="shared" si="155"/>
        <v>3.7068719703450242E-2</v>
      </c>
      <c r="K1194" s="69">
        <v>3223</v>
      </c>
      <c r="L1194" s="74">
        <f t="shared" si="156"/>
        <v>0.9190191046478472</v>
      </c>
      <c r="M1194" s="72">
        <v>192</v>
      </c>
      <c r="N1194" s="40">
        <f t="shared" si="151"/>
        <v>5.4747647562018817E-2</v>
      </c>
      <c r="O1194" s="72">
        <v>75</v>
      </c>
      <c r="P1194" s="40">
        <f t="shared" si="152"/>
        <v>2.1385799828913601E-2</v>
      </c>
      <c r="Q1194" s="72">
        <v>2</v>
      </c>
      <c r="R1194" s="40">
        <f t="shared" si="153"/>
        <v>5.7028799543769608E-4</v>
      </c>
      <c r="S1194" s="72">
        <v>15</v>
      </c>
      <c r="T1194" s="73">
        <f t="shared" si="154"/>
        <v>4.2771599657827203E-3</v>
      </c>
      <c r="U1194" s="42"/>
      <c r="V1194" s="42"/>
      <c r="W1194" s="42"/>
    </row>
    <row r="1195" spans="2:23" ht="12.75">
      <c r="B1195" s="69" t="s">
        <v>1356</v>
      </c>
      <c r="C1195" s="119" t="str">
        <f>VLOOKUP(B1195,[1]Sheet1!$A$2:$B$1929,2,FALSE)</f>
        <v>Rash or Other Non-Specific Skin Eruption</v>
      </c>
      <c r="D1195" s="71">
        <v>7943</v>
      </c>
      <c r="E1195" s="118">
        <v>13</v>
      </c>
      <c r="F1195" s="40">
        <f t="shared" si="149"/>
        <v>1.6366612111292963E-3</v>
      </c>
      <c r="G1195" s="72">
        <v>17</v>
      </c>
      <c r="H1195" s="40">
        <f t="shared" si="150"/>
        <v>2.1402492760921564E-3</v>
      </c>
      <c r="I1195" s="171">
        <v>11</v>
      </c>
      <c r="J1195" s="73">
        <f t="shared" si="155"/>
        <v>1.3848671786478659E-3</v>
      </c>
      <c r="K1195" s="69">
        <v>7609</v>
      </c>
      <c r="L1195" s="74">
        <f t="shared" si="156"/>
        <v>0.9579503965756011</v>
      </c>
      <c r="M1195" s="72">
        <v>267</v>
      </c>
      <c r="N1195" s="40">
        <f t="shared" si="151"/>
        <v>3.3614503336270932E-2</v>
      </c>
      <c r="O1195" s="72">
        <v>49</v>
      </c>
      <c r="P1195" s="40">
        <f t="shared" si="152"/>
        <v>6.1689537957950397E-3</v>
      </c>
      <c r="Q1195" s="72">
        <v>4</v>
      </c>
      <c r="R1195" s="40">
        <f t="shared" si="153"/>
        <v>5.0358806496286041E-4</v>
      </c>
      <c r="S1195" s="72">
        <v>14</v>
      </c>
      <c r="T1195" s="73">
        <f t="shared" si="154"/>
        <v>1.7625582273700113E-3</v>
      </c>
      <c r="U1195" s="42"/>
      <c r="V1195" s="42"/>
      <c r="W1195" s="42"/>
    </row>
    <row r="1196" spans="2:23" ht="12.75">
      <c r="B1196" s="69" t="s">
        <v>1357</v>
      </c>
      <c r="C1196" s="119" t="str">
        <f>VLOOKUP(B1196,[1]Sheet1!$A$2:$B$1929,2,FALSE)</f>
        <v>Diabetes Mellitus, with Ketoacidosis or Coma</v>
      </c>
      <c r="D1196" s="71">
        <v>4662</v>
      </c>
      <c r="E1196" s="118">
        <v>12</v>
      </c>
      <c r="F1196" s="40">
        <f t="shared" si="149"/>
        <v>2.5740025740025739E-3</v>
      </c>
      <c r="G1196" s="72">
        <v>23</v>
      </c>
      <c r="H1196" s="40">
        <f t="shared" si="150"/>
        <v>4.9335049335049331E-3</v>
      </c>
      <c r="I1196" s="171">
        <v>75</v>
      </c>
      <c r="J1196" s="73">
        <f t="shared" si="155"/>
        <v>1.6087516087516088E-2</v>
      </c>
      <c r="K1196" s="69">
        <v>4383</v>
      </c>
      <c r="L1196" s="74">
        <f t="shared" si="156"/>
        <v>0.94015444015444016</v>
      </c>
      <c r="M1196" s="72">
        <v>232</v>
      </c>
      <c r="N1196" s="40">
        <f t="shared" si="151"/>
        <v>4.9764049764049766E-2</v>
      </c>
      <c r="O1196" s="72">
        <v>17</v>
      </c>
      <c r="P1196" s="40">
        <f t="shared" si="152"/>
        <v>3.6465036465036463E-3</v>
      </c>
      <c r="Q1196" s="72">
        <v>1</v>
      </c>
      <c r="R1196" s="40">
        <f t="shared" si="153"/>
        <v>2.145002145002145E-4</v>
      </c>
      <c r="S1196" s="72">
        <v>29</v>
      </c>
      <c r="T1196" s="73">
        <f t="shared" si="154"/>
        <v>6.2205062205062207E-3</v>
      </c>
      <c r="U1196" s="42"/>
      <c r="V1196" s="42"/>
      <c r="W1196" s="42"/>
    </row>
    <row r="1197" spans="2:23" ht="12.75">
      <c r="B1197" s="69" t="s">
        <v>1358</v>
      </c>
      <c r="C1197" s="119" t="str">
        <f>VLOOKUP(B1197,[1]Sheet1!$A$2:$B$1929,2,FALSE)</f>
        <v>Diabetes Mellitus, without Ketoacidosis or Coma</v>
      </c>
      <c r="D1197" s="71">
        <v>7464</v>
      </c>
      <c r="E1197" s="118">
        <v>101</v>
      </c>
      <c r="F1197" s="40">
        <f t="shared" si="149"/>
        <v>1.3531618435155412E-2</v>
      </c>
      <c r="G1197" s="72">
        <v>76</v>
      </c>
      <c r="H1197" s="40">
        <f t="shared" si="150"/>
        <v>1.0182207931404072E-2</v>
      </c>
      <c r="I1197" s="171">
        <v>230</v>
      </c>
      <c r="J1197" s="73">
        <f t="shared" si="155"/>
        <v>3.0814576634512324E-2</v>
      </c>
      <c r="K1197" s="69">
        <v>7294</v>
      </c>
      <c r="L1197" s="74">
        <f t="shared" si="156"/>
        <v>0.97722400857449088</v>
      </c>
      <c r="M1197" s="72">
        <v>132</v>
      </c>
      <c r="N1197" s="40">
        <f t="shared" si="151"/>
        <v>1.7684887459807074E-2</v>
      </c>
      <c r="O1197" s="72">
        <v>14</v>
      </c>
      <c r="P1197" s="40">
        <f t="shared" si="152"/>
        <v>1.8756698821007502E-3</v>
      </c>
      <c r="Q1197" s="72">
        <v>2</v>
      </c>
      <c r="R1197" s="40">
        <f t="shared" si="153"/>
        <v>2.6795284030010718E-4</v>
      </c>
      <c r="S1197" s="72">
        <v>22</v>
      </c>
      <c r="T1197" s="73">
        <f t="shared" si="154"/>
        <v>2.9474812433011792E-3</v>
      </c>
      <c r="U1197" s="42"/>
      <c r="V1197" s="42"/>
      <c r="W1197" s="42"/>
    </row>
    <row r="1198" spans="2:23" ht="12.75">
      <c r="B1198" s="69" t="s">
        <v>1359</v>
      </c>
      <c r="C1198" s="119" t="str">
        <f>VLOOKUP(B1198,[1]Sheet1!$A$2:$B$1929,2,FALSE)</f>
        <v>Nephritic and Nephrotic Renal Diseases</v>
      </c>
      <c r="D1198" s="71">
        <v>5519</v>
      </c>
      <c r="E1198" s="118">
        <v>770</v>
      </c>
      <c r="F1198" s="40">
        <f t="shared" si="149"/>
        <v>0.1395180286283747</v>
      </c>
      <c r="G1198" s="72">
        <v>778</v>
      </c>
      <c r="H1198" s="40">
        <f t="shared" si="150"/>
        <v>0.14096756658815002</v>
      </c>
      <c r="I1198" s="171">
        <v>1034</v>
      </c>
      <c r="J1198" s="73">
        <f t="shared" si="155"/>
        <v>0.18735278130096031</v>
      </c>
      <c r="K1198" s="69">
        <v>5165</v>
      </c>
      <c r="L1198" s="74">
        <f t="shared" si="156"/>
        <v>0.93585794527994204</v>
      </c>
      <c r="M1198" s="72">
        <v>314</v>
      </c>
      <c r="N1198" s="40">
        <f t="shared" si="151"/>
        <v>5.689436492118137E-2</v>
      </c>
      <c r="O1198" s="72">
        <v>24</v>
      </c>
      <c r="P1198" s="40">
        <f t="shared" si="152"/>
        <v>4.3486138793259648E-3</v>
      </c>
      <c r="Q1198" s="72">
        <v>0</v>
      </c>
      <c r="R1198" s="40">
        <f t="shared" si="153"/>
        <v>0</v>
      </c>
      <c r="S1198" s="72">
        <v>16</v>
      </c>
      <c r="T1198" s="73">
        <f t="shared" si="154"/>
        <v>2.8990759195506432E-3</v>
      </c>
      <c r="U1198" s="42"/>
      <c r="V1198" s="42"/>
      <c r="W1198" s="42"/>
    </row>
    <row r="1199" spans="2:23" ht="12.75">
      <c r="B1199" s="69" t="s">
        <v>1360</v>
      </c>
      <c r="C1199" s="119" t="str">
        <f>VLOOKUP(B1199,[1]Sheet1!$A$2:$B$1929,2,FALSE)</f>
        <v>Other Renal Diseases</v>
      </c>
      <c r="D1199" s="71">
        <v>12419</v>
      </c>
      <c r="E1199" s="118">
        <v>411</v>
      </c>
      <c r="F1199" s="40">
        <f t="shared" si="149"/>
        <v>3.3094452049279327E-2</v>
      </c>
      <c r="G1199" s="72">
        <v>441</v>
      </c>
      <c r="H1199" s="40">
        <f t="shared" si="150"/>
        <v>3.5510105483533297E-2</v>
      </c>
      <c r="I1199" s="171">
        <v>1255</v>
      </c>
      <c r="J1199" s="73">
        <f t="shared" si="155"/>
        <v>0.10105483533295756</v>
      </c>
      <c r="K1199" s="69">
        <v>11294</v>
      </c>
      <c r="L1199" s="74">
        <f t="shared" si="156"/>
        <v>0.90941299621547633</v>
      </c>
      <c r="M1199" s="72">
        <v>951</v>
      </c>
      <c r="N1199" s="40">
        <f t="shared" si="151"/>
        <v>7.6576213865850715E-2</v>
      </c>
      <c r="O1199" s="72">
        <v>88</v>
      </c>
      <c r="P1199" s="40">
        <f t="shared" si="152"/>
        <v>7.0859167404782996E-3</v>
      </c>
      <c r="Q1199" s="72">
        <v>9</v>
      </c>
      <c r="R1199" s="40">
        <f t="shared" si="153"/>
        <v>7.2469603027618969E-4</v>
      </c>
      <c r="S1199" s="72">
        <v>77</v>
      </c>
      <c r="T1199" s="73">
        <f t="shared" si="154"/>
        <v>6.2001771479185119E-3</v>
      </c>
      <c r="U1199" s="42"/>
      <c r="V1199" s="42"/>
      <c r="W1199" s="42"/>
    </row>
    <row r="1200" spans="2:23" ht="12.75">
      <c r="B1200" s="69" t="s">
        <v>1361</v>
      </c>
      <c r="C1200" s="119" t="str">
        <f>VLOOKUP(B1200,[1]Sheet1!$A$2:$B$1929,2,FALSE)</f>
        <v>Paediatric Hepatobiliary or Pancreatic Disorders</v>
      </c>
      <c r="D1200" s="71">
        <v>3223</v>
      </c>
      <c r="E1200" s="118">
        <v>2360</v>
      </c>
      <c r="F1200" s="40">
        <f t="shared" si="149"/>
        <v>0.73223704623022035</v>
      </c>
      <c r="G1200" s="72">
        <v>2277</v>
      </c>
      <c r="H1200" s="40">
        <f t="shared" si="150"/>
        <v>0.70648464163822522</v>
      </c>
      <c r="I1200" s="171">
        <v>2493</v>
      </c>
      <c r="J1200" s="73">
        <f t="shared" si="155"/>
        <v>0.77350294756438098</v>
      </c>
      <c r="K1200" s="69">
        <v>2888</v>
      </c>
      <c r="L1200" s="74">
        <f t="shared" si="156"/>
        <v>0.89605957182748996</v>
      </c>
      <c r="M1200" s="72">
        <v>305</v>
      </c>
      <c r="N1200" s="40">
        <f t="shared" si="151"/>
        <v>9.4632330127210673E-2</v>
      </c>
      <c r="O1200" s="72">
        <v>10</v>
      </c>
      <c r="P1200" s="40">
        <f t="shared" si="152"/>
        <v>3.1026993484331369E-3</v>
      </c>
      <c r="Q1200" s="72">
        <v>3</v>
      </c>
      <c r="R1200" s="40">
        <f t="shared" si="153"/>
        <v>9.3080980452994104E-4</v>
      </c>
      <c r="S1200" s="72">
        <v>17</v>
      </c>
      <c r="T1200" s="73">
        <f t="shared" si="154"/>
        <v>5.2745888923363326E-3</v>
      </c>
      <c r="U1200" s="42"/>
      <c r="V1200" s="42"/>
      <c r="W1200" s="42"/>
    </row>
    <row r="1201" spans="2:23" ht="12.75">
      <c r="B1201" s="69" t="s">
        <v>1362</v>
      </c>
      <c r="C1201" s="119" t="str">
        <f>VLOOKUP(B1201,[1]Sheet1!$A$2:$B$1929,2,FALSE)</f>
        <v>Metabolic Disorders</v>
      </c>
      <c r="D1201" s="71">
        <v>3341</v>
      </c>
      <c r="E1201" s="118">
        <v>1374</v>
      </c>
      <c r="F1201" s="40">
        <f t="shared" si="149"/>
        <v>0.41125411553427116</v>
      </c>
      <c r="G1201" s="72">
        <v>1616</v>
      </c>
      <c r="H1201" s="40">
        <f t="shared" si="150"/>
        <v>0.48368751870697396</v>
      </c>
      <c r="I1201" s="171">
        <v>3186</v>
      </c>
      <c r="J1201" s="73">
        <f t="shared" si="155"/>
        <v>0.95360670457946728</v>
      </c>
      <c r="K1201" s="69">
        <v>3163</v>
      </c>
      <c r="L1201" s="74">
        <f t="shared" si="156"/>
        <v>0.94672253816222685</v>
      </c>
      <c r="M1201" s="72">
        <v>107</v>
      </c>
      <c r="N1201" s="40">
        <f t="shared" si="151"/>
        <v>3.2026339419335526E-2</v>
      </c>
      <c r="O1201" s="72">
        <v>28</v>
      </c>
      <c r="P1201" s="40">
        <f t="shared" si="152"/>
        <v>8.3807243340317267E-3</v>
      </c>
      <c r="Q1201" s="72">
        <v>22</v>
      </c>
      <c r="R1201" s="40">
        <f t="shared" si="153"/>
        <v>6.5848548338820713E-3</v>
      </c>
      <c r="S1201" s="72">
        <v>21</v>
      </c>
      <c r="T1201" s="73">
        <f t="shared" si="154"/>
        <v>6.2855432505237955E-3</v>
      </c>
      <c r="U1201" s="42"/>
      <c r="V1201" s="42"/>
      <c r="W1201" s="42"/>
    </row>
    <row r="1202" spans="2:23" ht="12.75">
      <c r="B1202" s="69" t="s">
        <v>1363</v>
      </c>
      <c r="C1202" s="119" t="str">
        <f>VLOOKUP(B1202,[1]Sheet1!$A$2:$B$1929,2,FALSE)</f>
        <v>Major Neonatal Diagnoses</v>
      </c>
      <c r="D1202" s="71">
        <v>7583</v>
      </c>
      <c r="E1202" s="118">
        <v>676</v>
      </c>
      <c r="F1202" s="40">
        <f t="shared" si="149"/>
        <v>8.9146775682447582E-2</v>
      </c>
      <c r="G1202" s="72">
        <v>884</v>
      </c>
      <c r="H1202" s="40">
        <f t="shared" si="150"/>
        <v>0.11657655281550837</v>
      </c>
      <c r="I1202" s="171">
        <v>1152</v>
      </c>
      <c r="J1202" s="73">
        <f t="shared" si="155"/>
        <v>0.15191876566002901</v>
      </c>
      <c r="K1202" s="69">
        <v>2494</v>
      </c>
      <c r="L1202" s="74">
        <f t="shared" si="156"/>
        <v>0.32889357773968086</v>
      </c>
      <c r="M1202" s="72">
        <v>3728</v>
      </c>
      <c r="N1202" s="40">
        <f t="shared" si="151"/>
        <v>0.491626005538705</v>
      </c>
      <c r="O1202" s="72">
        <v>123</v>
      </c>
      <c r="P1202" s="40">
        <f t="shared" si="152"/>
        <v>1.622049320849268E-2</v>
      </c>
      <c r="Q1202" s="72">
        <v>568</v>
      </c>
      <c r="R1202" s="40">
        <f t="shared" si="153"/>
        <v>7.4904391401819856E-2</v>
      </c>
      <c r="S1202" s="72">
        <v>670</v>
      </c>
      <c r="T1202" s="73">
        <f t="shared" si="154"/>
        <v>8.8355532111301593E-2</v>
      </c>
      <c r="U1202" s="42"/>
      <c r="V1202" s="42"/>
      <c r="W1202" s="42"/>
    </row>
    <row r="1203" spans="2:23" ht="12.75">
      <c r="B1203" s="69" t="s">
        <v>1364</v>
      </c>
      <c r="C1203" s="119" t="str">
        <f>VLOOKUP(B1203,[1]Sheet1!$A$2:$B$1929,2,FALSE)</f>
        <v>Minor Neonatal Diagnoses</v>
      </c>
      <c r="D1203" s="71">
        <v>236647</v>
      </c>
      <c r="E1203" s="118">
        <v>4434</v>
      </c>
      <c r="F1203" s="40">
        <f t="shared" si="149"/>
        <v>1.8736768266658779E-2</v>
      </c>
      <c r="G1203" s="72">
        <v>20923</v>
      </c>
      <c r="H1203" s="40">
        <f t="shared" si="150"/>
        <v>8.8414389364750032E-2</v>
      </c>
      <c r="I1203" s="171">
        <v>30672</v>
      </c>
      <c r="J1203" s="73">
        <f t="shared" si="155"/>
        <v>0.12961077047247588</v>
      </c>
      <c r="K1203" s="69">
        <v>105772</v>
      </c>
      <c r="L1203" s="74">
        <f t="shared" si="156"/>
        <v>0.4469610854986541</v>
      </c>
      <c r="M1203" s="72">
        <v>117454</v>
      </c>
      <c r="N1203" s="40">
        <f t="shared" si="151"/>
        <v>0.49632575101311238</v>
      </c>
      <c r="O1203" s="72">
        <v>1401</v>
      </c>
      <c r="P1203" s="40">
        <f t="shared" si="152"/>
        <v>5.9202102709943506E-3</v>
      </c>
      <c r="Q1203" s="72">
        <v>1049</v>
      </c>
      <c r="R1203" s="40">
        <f t="shared" si="153"/>
        <v>4.4327627225360985E-3</v>
      </c>
      <c r="S1203" s="72">
        <v>10971</v>
      </c>
      <c r="T1203" s="73">
        <f t="shared" si="154"/>
        <v>4.636019049470308E-2</v>
      </c>
      <c r="U1203" s="42"/>
      <c r="V1203" s="42"/>
      <c r="W1203" s="42"/>
    </row>
    <row r="1204" spans="2:23" ht="12.75">
      <c r="B1204" s="69" t="s">
        <v>1365</v>
      </c>
      <c r="C1204" s="119" t="str">
        <f>VLOOKUP(B1204,[1]Sheet1!$A$2:$B$1929,2,FALSE)</f>
        <v>Aortic or Abdominal Surgery, with CC</v>
      </c>
      <c r="D1204" s="71">
        <v>3673</v>
      </c>
      <c r="E1204" s="118">
        <v>2260</v>
      </c>
      <c r="F1204" s="40">
        <f t="shared" si="149"/>
        <v>0.6153008439967329</v>
      </c>
      <c r="G1204" s="72">
        <v>2211</v>
      </c>
      <c r="H1204" s="40">
        <f t="shared" si="150"/>
        <v>0.60196025047644974</v>
      </c>
      <c r="I1204" s="171">
        <v>2955</v>
      </c>
      <c r="J1204" s="73">
        <f t="shared" si="155"/>
        <v>0.80451946637625915</v>
      </c>
      <c r="K1204" s="69">
        <v>3197</v>
      </c>
      <c r="L1204" s="74">
        <f t="shared" si="156"/>
        <v>0.87040566294582089</v>
      </c>
      <c r="M1204" s="72">
        <v>410</v>
      </c>
      <c r="N1204" s="40">
        <f t="shared" si="151"/>
        <v>0.11162537435338959</v>
      </c>
      <c r="O1204" s="72">
        <v>46</v>
      </c>
      <c r="P1204" s="40">
        <f t="shared" si="152"/>
        <v>1.2523822488429077E-2</v>
      </c>
      <c r="Q1204" s="72">
        <v>17</v>
      </c>
      <c r="R1204" s="40">
        <f t="shared" si="153"/>
        <v>4.6283691805063983E-3</v>
      </c>
      <c r="S1204" s="72">
        <v>3</v>
      </c>
      <c r="T1204" s="73">
        <f t="shared" si="154"/>
        <v>8.1677103185407026E-4</v>
      </c>
      <c r="U1204" s="42"/>
      <c r="V1204" s="42"/>
      <c r="W1204" s="42"/>
    </row>
    <row r="1205" spans="2:23" ht="12.75">
      <c r="B1205" s="69" t="s">
        <v>1366</v>
      </c>
      <c r="C1205" s="119" t="str">
        <f>VLOOKUP(B1205,[1]Sheet1!$A$2:$B$1929,2,FALSE)</f>
        <v>Aortic or Abdominal Surgery, without CC</v>
      </c>
      <c r="D1205" s="71">
        <v>1424</v>
      </c>
      <c r="E1205" s="118">
        <v>792</v>
      </c>
      <c r="F1205" s="40">
        <f t="shared" si="149"/>
        <v>0.5561797752808989</v>
      </c>
      <c r="G1205" s="72">
        <v>789</v>
      </c>
      <c r="H1205" s="40">
        <f t="shared" si="150"/>
        <v>0.5540730337078652</v>
      </c>
      <c r="I1205" s="171">
        <v>965</v>
      </c>
      <c r="J1205" s="73">
        <f t="shared" si="155"/>
        <v>0.6776685393258427</v>
      </c>
      <c r="K1205" s="69">
        <v>1261</v>
      </c>
      <c r="L1205" s="74">
        <f t="shared" si="156"/>
        <v>0.8855337078651685</v>
      </c>
      <c r="M1205" s="72">
        <v>122</v>
      </c>
      <c r="N1205" s="40">
        <f t="shared" si="151"/>
        <v>8.5674157303370788E-2</v>
      </c>
      <c r="O1205" s="72">
        <v>34</v>
      </c>
      <c r="P1205" s="40">
        <f t="shared" si="152"/>
        <v>2.3876404494382022E-2</v>
      </c>
      <c r="Q1205" s="72">
        <v>6</v>
      </c>
      <c r="R1205" s="40">
        <f t="shared" si="153"/>
        <v>4.2134831460674156E-3</v>
      </c>
      <c r="S1205" s="72">
        <v>1</v>
      </c>
      <c r="T1205" s="73">
        <f t="shared" si="154"/>
        <v>7.0224719101123594E-4</v>
      </c>
      <c r="U1205" s="42"/>
      <c r="V1205" s="42"/>
      <c r="W1205" s="42"/>
    </row>
    <row r="1206" spans="2:23" ht="12.75">
      <c r="B1206" s="69" t="s">
        <v>1367</v>
      </c>
      <c r="C1206" s="119" t="str">
        <f>VLOOKUP(B1206,[1]Sheet1!$A$2:$B$1929,2,FALSE)</f>
        <v>Lower Limb Arterial Surgery with CC</v>
      </c>
      <c r="D1206" s="71">
        <v>6831</v>
      </c>
      <c r="E1206" s="118">
        <v>459</v>
      </c>
      <c r="F1206" s="40">
        <f t="shared" si="149"/>
        <v>6.7193675889328064E-2</v>
      </c>
      <c r="G1206" s="72">
        <v>432</v>
      </c>
      <c r="H1206" s="40">
        <f t="shared" si="150"/>
        <v>6.3241106719367585E-2</v>
      </c>
      <c r="I1206" s="171">
        <v>526</v>
      </c>
      <c r="J1206" s="73">
        <f t="shared" si="155"/>
        <v>7.7001903088859611E-2</v>
      </c>
      <c r="K1206" s="69">
        <v>6026</v>
      </c>
      <c r="L1206" s="74">
        <f t="shared" si="156"/>
        <v>0.88215488215488214</v>
      </c>
      <c r="M1206" s="72">
        <v>673</v>
      </c>
      <c r="N1206" s="40">
        <f t="shared" si="151"/>
        <v>9.8521446347533306E-2</v>
      </c>
      <c r="O1206" s="72">
        <v>118</v>
      </c>
      <c r="P1206" s="40">
        <f t="shared" si="152"/>
        <v>1.7274191187234667E-2</v>
      </c>
      <c r="Q1206" s="72">
        <v>7</v>
      </c>
      <c r="R1206" s="40">
        <f t="shared" si="153"/>
        <v>1.0247401551749377E-3</v>
      </c>
      <c r="S1206" s="72">
        <v>7</v>
      </c>
      <c r="T1206" s="73">
        <f t="shared" si="154"/>
        <v>1.0247401551749377E-3</v>
      </c>
      <c r="U1206" s="42"/>
      <c r="V1206" s="42"/>
      <c r="W1206" s="42"/>
    </row>
    <row r="1207" spans="2:23" ht="12.75">
      <c r="B1207" s="69" t="s">
        <v>1368</v>
      </c>
      <c r="C1207" s="119" t="str">
        <f>VLOOKUP(B1207,[1]Sheet1!$A$2:$B$1929,2,FALSE)</f>
        <v>Lower Limb Arterial Surgery without CC</v>
      </c>
      <c r="D1207" s="71">
        <v>2279</v>
      </c>
      <c r="E1207" s="118">
        <v>126</v>
      </c>
      <c r="F1207" s="40">
        <f t="shared" si="149"/>
        <v>5.5287406757349715E-2</v>
      </c>
      <c r="G1207" s="72">
        <v>126</v>
      </c>
      <c r="H1207" s="40">
        <f t="shared" si="150"/>
        <v>5.5287406757349715E-2</v>
      </c>
      <c r="I1207" s="171">
        <v>72</v>
      </c>
      <c r="J1207" s="73">
        <f t="shared" si="155"/>
        <v>3.1592803861342694E-2</v>
      </c>
      <c r="K1207" s="69">
        <v>2052</v>
      </c>
      <c r="L1207" s="74">
        <f t="shared" si="156"/>
        <v>0.90039491004826677</v>
      </c>
      <c r="M1207" s="72">
        <v>167</v>
      </c>
      <c r="N1207" s="40">
        <f t="shared" si="151"/>
        <v>7.3277753400614307E-2</v>
      </c>
      <c r="O1207" s="72">
        <v>51</v>
      </c>
      <c r="P1207" s="40">
        <f t="shared" si="152"/>
        <v>2.2378236068451074E-2</v>
      </c>
      <c r="Q1207" s="72">
        <v>5</v>
      </c>
      <c r="R1207" s="40">
        <f t="shared" si="153"/>
        <v>2.1939447125932428E-3</v>
      </c>
      <c r="S1207" s="72">
        <v>4</v>
      </c>
      <c r="T1207" s="73">
        <f t="shared" si="154"/>
        <v>1.7551557700745941E-3</v>
      </c>
      <c r="U1207" s="42"/>
      <c r="V1207" s="42"/>
      <c r="W1207" s="42"/>
    </row>
    <row r="1208" spans="2:23" ht="12.75">
      <c r="B1208" s="69" t="s">
        <v>1369</v>
      </c>
      <c r="C1208" s="119" t="str">
        <f>VLOOKUP(B1208,[1]Sheet1!$A$2:$B$1929,2,FALSE)</f>
        <v>Bypasses to Tibial Arteries</v>
      </c>
      <c r="D1208" s="71">
        <v>1015</v>
      </c>
      <c r="E1208" s="118">
        <v>33</v>
      </c>
      <c r="F1208" s="40">
        <f t="shared" si="149"/>
        <v>3.2512315270935961E-2</v>
      </c>
      <c r="G1208" s="72">
        <v>31</v>
      </c>
      <c r="H1208" s="40">
        <f t="shared" si="150"/>
        <v>3.0541871921182268E-2</v>
      </c>
      <c r="I1208" s="171">
        <v>51</v>
      </c>
      <c r="J1208" s="73">
        <f t="shared" si="155"/>
        <v>5.024630541871921E-2</v>
      </c>
      <c r="K1208" s="69">
        <v>840</v>
      </c>
      <c r="L1208" s="74">
        <f t="shared" si="156"/>
        <v>0.82758620689655171</v>
      </c>
      <c r="M1208" s="72">
        <v>78</v>
      </c>
      <c r="N1208" s="40">
        <f t="shared" si="151"/>
        <v>7.6847290640394084E-2</v>
      </c>
      <c r="O1208" s="72">
        <v>86</v>
      </c>
      <c r="P1208" s="40">
        <f t="shared" si="152"/>
        <v>8.4729064039408872E-2</v>
      </c>
      <c r="Q1208" s="72">
        <v>11</v>
      </c>
      <c r="R1208" s="40">
        <f t="shared" si="153"/>
        <v>1.083743842364532E-2</v>
      </c>
      <c r="S1208" s="72">
        <v>0</v>
      </c>
      <c r="T1208" s="73">
        <f t="shared" si="154"/>
        <v>0</v>
      </c>
      <c r="U1208" s="42"/>
      <c r="V1208" s="42"/>
      <c r="W1208" s="42"/>
    </row>
    <row r="1209" spans="2:23" ht="12.75">
      <c r="B1209" s="69" t="s">
        <v>1370</v>
      </c>
      <c r="C1209" s="119" t="str">
        <f>VLOOKUP(B1209,[1]Sheet1!$A$2:$B$1929,2,FALSE)</f>
        <v>Extracranial or Upper Limb Arterial Surgery</v>
      </c>
      <c r="D1209" s="71">
        <v>6480</v>
      </c>
      <c r="E1209" s="118">
        <v>447</v>
      </c>
      <c r="F1209" s="40">
        <f t="shared" si="149"/>
        <v>6.8981481481481477E-2</v>
      </c>
      <c r="G1209" s="72">
        <v>432</v>
      </c>
      <c r="H1209" s="40">
        <f t="shared" si="150"/>
        <v>6.6666666666666666E-2</v>
      </c>
      <c r="I1209" s="171">
        <v>362</v>
      </c>
      <c r="J1209" s="73">
        <f t="shared" si="155"/>
        <v>5.5864197530864197E-2</v>
      </c>
      <c r="K1209" s="69">
        <v>5817</v>
      </c>
      <c r="L1209" s="74">
        <f t="shared" si="156"/>
        <v>0.89768518518518514</v>
      </c>
      <c r="M1209" s="72">
        <v>573</v>
      </c>
      <c r="N1209" s="40">
        <f t="shared" si="151"/>
        <v>8.8425925925925922E-2</v>
      </c>
      <c r="O1209" s="72">
        <v>67</v>
      </c>
      <c r="P1209" s="40">
        <f t="shared" si="152"/>
        <v>1.0339506172839507E-2</v>
      </c>
      <c r="Q1209" s="72">
        <v>22</v>
      </c>
      <c r="R1209" s="40">
        <f t="shared" si="153"/>
        <v>3.3950617283950617E-3</v>
      </c>
      <c r="S1209" s="72">
        <v>1</v>
      </c>
      <c r="T1209" s="73">
        <f t="shared" si="154"/>
        <v>1.5432098765432098E-4</v>
      </c>
      <c r="U1209" s="42"/>
      <c r="V1209" s="42"/>
      <c r="W1209" s="42"/>
    </row>
    <row r="1210" spans="2:23" ht="12.75">
      <c r="B1210" s="69" t="s">
        <v>1371</v>
      </c>
      <c r="C1210" s="119" t="str">
        <f>VLOOKUP(B1210,[1]Sheet1!$A$2:$B$1929,2,FALSE)</f>
        <v>Miscellaneous Vascular Procedures with CC</v>
      </c>
      <c r="D1210" s="71">
        <v>4961</v>
      </c>
      <c r="E1210" s="118">
        <v>705</v>
      </c>
      <c r="F1210" s="40">
        <f t="shared" si="149"/>
        <v>0.14210844587784721</v>
      </c>
      <c r="G1210" s="72">
        <v>557</v>
      </c>
      <c r="H1210" s="40">
        <f t="shared" si="150"/>
        <v>0.11227575085668212</v>
      </c>
      <c r="I1210" s="171">
        <v>1278</v>
      </c>
      <c r="J1210" s="73">
        <f t="shared" si="155"/>
        <v>0.25760935295303367</v>
      </c>
      <c r="K1210" s="69">
        <v>4363</v>
      </c>
      <c r="L1210" s="74">
        <f t="shared" si="156"/>
        <v>0.8794597863334005</v>
      </c>
      <c r="M1210" s="72">
        <v>538</v>
      </c>
      <c r="N1210" s="40">
        <f t="shared" si="151"/>
        <v>0.10844587784720823</v>
      </c>
      <c r="O1210" s="72">
        <v>20</v>
      </c>
      <c r="P1210" s="40">
        <f t="shared" si="152"/>
        <v>4.0314452731304174E-3</v>
      </c>
      <c r="Q1210" s="72">
        <v>11</v>
      </c>
      <c r="R1210" s="40">
        <f t="shared" si="153"/>
        <v>2.2172949002217295E-3</v>
      </c>
      <c r="S1210" s="72">
        <v>29</v>
      </c>
      <c r="T1210" s="73">
        <f t="shared" si="154"/>
        <v>5.8455956460391053E-3</v>
      </c>
      <c r="U1210" s="42"/>
      <c r="V1210" s="42"/>
      <c r="W1210" s="42"/>
    </row>
    <row r="1211" spans="2:23" ht="12.75">
      <c r="B1211" s="69" t="s">
        <v>1372</v>
      </c>
      <c r="C1211" s="119" t="str">
        <f>VLOOKUP(B1211,[1]Sheet1!$A$2:$B$1929,2,FALSE)</f>
        <v>Miscellaneous Vascular Procedures without CC</v>
      </c>
      <c r="D1211" s="71">
        <v>5751</v>
      </c>
      <c r="E1211" s="118">
        <v>558</v>
      </c>
      <c r="F1211" s="40">
        <f t="shared" si="149"/>
        <v>9.7026604068857589E-2</v>
      </c>
      <c r="G1211" s="72">
        <v>547</v>
      </c>
      <c r="H1211" s="40">
        <f t="shared" si="150"/>
        <v>9.5113893235958966E-2</v>
      </c>
      <c r="I1211" s="171">
        <v>556</v>
      </c>
      <c r="J1211" s="73">
        <f t="shared" si="155"/>
        <v>9.6678838462876018E-2</v>
      </c>
      <c r="K1211" s="69">
        <v>5125</v>
      </c>
      <c r="L1211" s="74">
        <f t="shared" si="156"/>
        <v>0.89114936532776912</v>
      </c>
      <c r="M1211" s="72">
        <v>476</v>
      </c>
      <c r="N1211" s="40">
        <f t="shared" si="151"/>
        <v>8.2768214223613287E-2</v>
      </c>
      <c r="O1211" s="72">
        <v>24</v>
      </c>
      <c r="P1211" s="40">
        <f t="shared" si="152"/>
        <v>4.1731872717788209E-3</v>
      </c>
      <c r="Q1211" s="72">
        <v>4</v>
      </c>
      <c r="R1211" s="40">
        <f t="shared" si="153"/>
        <v>6.9553121196313681E-4</v>
      </c>
      <c r="S1211" s="72">
        <v>122</v>
      </c>
      <c r="T1211" s="73">
        <f t="shared" si="154"/>
        <v>2.1213701964875674E-2</v>
      </c>
      <c r="U1211" s="42"/>
      <c r="V1211" s="42"/>
      <c r="W1211" s="42"/>
    </row>
    <row r="1212" spans="2:23" ht="12.75">
      <c r="B1212" s="69" t="s">
        <v>1373</v>
      </c>
      <c r="C1212" s="119" t="str">
        <f>VLOOKUP(B1212,[1]Sheet1!$A$2:$B$1929,2,FALSE)</f>
        <v>Amputations with Major CC</v>
      </c>
      <c r="D1212" s="71">
        <v>886</v>
      </c>
      <c r="E1212" s="118">
        <v>45</v>
      </c>
      <c r="F1212" s="40">
        <f t="shared" si="149"/>
        <v>5.0790067720090294E-2</v>
      </c>
      <c r="G1212" s="72">
        <v>23</v>
      </c>
      <c r="H1212" s="40">
        <f t="shared" si="150"/>
        <v>2.5959367945823927E-2</v>
      </c>
      <c r="I1212" s="171">
        <v>71</v>
      </c>
      <c r="J1212" s="73">
        <f t="shared" si="155"/>
        <v>8.0135440180586909E-2</v>
      </c>
      <c r="K1212" s="69">
        <v>657</v>
      </c>
      <c r="L1212" s="74">
        <f t="shared" si="156"/>
        <v>0.74153498871331824</v>
      </c>
      <c r="M1212" s="72">
        <v>78</v>
      </c>
      <c r="N1212" s="40">
        <f t="shared" si="151"/>
        <v>8.8036117381489837E-2</v>
      </c>
      <c r="O1212" s="72">
        <v>143</v>
      </c>
      <c r="P1212" s="40">
        <f t="shared" si="152"/>
        <v>0.16139954853273139</v>
      </c>
      <c r="Q1212" s="72">
        <v>6</v>
      </c>
      <c r="R1212" s="40">
        <f t="shared" si="153"/>
        <v>6.7720090293453723E-3</v>
      </c>
      <c r="S1212" s="72">
        <v>2</v>
      </c>
      <c r="T1212" s="73">
        <f t="shared" si="154"/>
        <v>2.257336343115124E-3</v>
      </c>
      <c r="U1212" s="42"/>
      <c r="V1212" s="42"/>
      <c r="W1212" s="42"/>
    </row>
    <row r="1213" spans="2:23" ht="12.75">
      <c r="B1213" s="69" t="s">
        <v>1374</v>
      </c>
      <c r="C1213" s="119" t="str">
        <f>VLOOKUP(B1213,[1]Sheet1!$A$2:$B$1929,2,FALSE)</f>
        <v>Amputations without Major CC</v>
      </c>
      <c r="D1213" s="71">
        <v>3904</v>
      </c>
      <c r="E1213" s="118">
        <v>147</v>
      </c>
      <c r="F1213" s="40">
        <f t="shared" si="149"/>
        <v>3.7653688524590161E-2</v>
      </c>
      <c r="G1213" s="72">
        <v>141</v>
      </c>
      <c r="H1213" s="40">
        <f t="shared" si="150"/>
        <v>3.6116803278688527E-2</v>
      </c>
      <c r="I1213" s="171">
        <v>251</v>
      </c>
      <c r="J1213" s="73">
        <f t="shared" si="155"/>
        <v>6.4293032786885251E-2</v>
      </c>
      <c r="K1213" s="69">
        <v>3115</v>
      </c>
      <c r="L1213" s="74">
        <f t="shared" si="156"/>
        <v>0.79789959016393441</v>
      </c>
      <c r="M1213" s="72">
        <v>442</v>
      </c>
      <c r="N1213" s="40">
        <f t="shared" si="151"/>
        <v>0.11321721311475409</v>
      </c>
      <c r="O1213" s="72">
        <v>323</v>
      </c>
      <c r="P1213" s="40">
        <f t="shared" si="152"/>
        <v>8.2735655737704916E-2</v>
      </c>
      <c r="Q1213" s="72">
        <v>14</v>
      </c>
      <c r="R1213" s="40">
        <f t="shared" si="153"/>
        <v>3.5860655737704919E-3</v>
      </c>
      <c r="S1213" s="72">
        <v>10</v>
      </c>
      <c r="T1213" s="73">
        <f t="shared" si="154"/>
        <v>2.5614754098360654E-3</v>
      </c>
      <c r="U1213" s="42"/>
      <c r="V1213" s="42"/>
      <c r="W1213" s="42"/>
    </row>
    <row r="1214" spans="2:23" ht="12.75">
      <c r="B1214" s="69" t="s">
        <v>1375</v>
      </c>
      <c r="C1214" s="119" t="str">
        <f>VLOOKUP(B1214,[1]Sheet1!$A$2:$B$1929,2,FALSE)</f>
        <v>Foot Procedures for Diabetes or Arterial Disease, or Procedures to Amputation Stumps</v>
      </c>
      <c r="D1214" s="71">
        <v>5533</v>
      </c>
      <c r="E1214" s="118">
        <v>92</v>
      </c>
      <c r="F1214" s="40">
        <f t="shared" si="149"/>
        <v>1.6627507681185615E-2</v>
      </c>
      <c r="G1214" s="72">
        <v>73</v>
      </c>
      <c r="H1214" s="40">
        <f t="shared" si="150"/>
        <v>1.3193565877462498E-2</v>
      </c>
      <c r="I1214" s="171">
        <v>100</v>
      </c>
      <c r="J1214" s="73">
        <f t="shared" si="155"/>
        <v>1.8073377914332188E-2</v>
      </c>
      <c r="K1214" s="69">
        <v>4815</v>
      </c>
      <c r="L1214" s="74">
        <f t="shared" si="156"/>
        <v>0.87023314657509487</v>
      </c>
      <c r="M1214" s="72">
        <v>503</v>
      </c>
      <c r="N1214" s="40">
        <f t="shared" si="151"/>
        <v>9.0909090909090912E-2</v>
      </c>
      <c r="O1214" s="72">
        <v>165</v>
      </c>
      <c r="P1214" s="40">
        <f t="shared" si="152"/>
        <v>2.982107355864811E-2</v>
      </c>
      <c r="Q1214" s="72">
        <v>9</v>
      </c>
      <c r="R1214" s="40">
        <f t="shared" si="153"/>
        <v>1.626604012289897E-3</v>
      </c>
      <c r="S1214" s="72">
        <v>41</v>
      </c>
      <c r="T1214" s="73">
        <f t="shared" si="154"/>
        <v>7.4100849448761972E-3</v>
      </c>
      <c r="U1214" s="42"/>
      <c r="V1214" s="42"/>
      <c r="W1214" s="42"/>
    </row>
    <row r="1215" spans="2:23" ht="12.75">
      <c r="B1215" s="69" t="s">
        <v>1376</v>
      </c>
      <c r="C1215" s="119" t="str">
        <f>VLOOKUP(B1215,[1]Sheet1!$A$2:$B$1929,2,FALSE)</f>
        <v>Vascular Access for Renal Replacement Therapy, with CC</v>
      </c>
      <c r="D1215" s="71">
        <v>11118</v>
      </c>
      <c r="E1215" s="118">
        <v>4953</v>
      </c>
      <c r="F1215" s="40">
        <f t="shared" si="149"/>
        <v>0.44549379384781435</v>
      </c>
      <c r="G1215" s="72">
        <v>3123</v>
      </c>
      <c r="H1215" s="40">
        <f t="shared" si="150"/>
        <v>0.28089584457636263</v>
      </c>
      <c r="I1215" s="171">
        <v>10535</v>
      </c>
      <c r="J1215" s="73">
        <f t="shared" si="155"/>
        <v>0.94756251124302937</v>
      </c>
      <c r="K1215" s="69">
        <v>10056</v>
      </c>
      <c r="L1215" s="74">
        <f t="shared" si="156"/>
        <v>0.90447922288181326</v>
      </c>
      <c r="M1215" s="72">
        <v>755</v>
      </c>
      <c r="N1215" s="40">
        <f t="shared" si="151"/>
        <v>6.7907897103795647E-2</v>
      </c>
      <c r="O1215" s="72">
        <v>248</v>
      </c>
      <c r="P1215" s="40">
        <f t="shared" si="152"/>
        <v>2.2306170174491814E-2</v>
      </c>
      <c r="Q1215" s="72">
        <v>53</v>
      </c>
      <c r="R1215" s="40">
        <f t="shared" si="153"/>
        <v>4.7670444324518797E-3</v>
      </c>
      <c r="S1215" s="72">
        <v>6</v>
      </c>
      <c r="T1215" s="73">
        <f t="shared" si="154"/>
        <v>5.3966540744738263E-4</v>
      </c>
      <c r="U1215" s="42"/>
      <c r="V1215" s="42"/>
      <c r="W1215" s="42"/>
    </row>
    <row r="1216" spans="2:23" ht="12.75">
      <c r="B1216" s="69" t="s">
        <v>1377</v>
      </c>
      <c r="C1216" s="119" t="str">
        <f>VLOOKUP(B1216,[1]Sheet1!$A$2:$B$1929,2,FALSE)</f>
        <v>Vascular Access for Renal Replacement Therapy, without CC</v>
      </c>
      <c r="D1216" s="71">
        <v>1914</v>
      </c>
      <c r="E1216" s="118">
        <v>818</v>
      </c>
      <c r="F1216" s="40">
        <f t="shared" si="149"/>
        <v>0.42737722048066873</v>
      </c>
      <c r="G1216" s="72">
        <v>549</v>
      </c>
      <c r="H1216" s="40">
        <f t="shared" si="150"/>
        <v>0.28683385579937304</v>
      </c>
      <c r="I1216" s="171">
        <v>1845</v>
      </c>
      <c r="J1216" s="73">
        <f t="shared" si="155"/>
        <v>0.96394984326018807</v>
      </c>
      <c r="K1216" s="69">
        <v>1691</v>
      </c>
      <c r="L1216" s="74">
        <f t="shared" si="156"/>
        <v>0.88349007314524552</v>
      </c>
      <c r="M1216" s="72">
        <v>150</v>
      </c>
      <c r="N1216" s="40">
        <f t="shared" si="151"/>
        <v>7.8369905956112859E-2</v>
      </c>
      <c r="O1216" s="72">
        <v>50</v>
      </c>
      <c r="P1216" s="40">
        <f t="shared" si="152"/>
        <v>2.612330198537095E-2</v>
      </c>
      <c r="Q1216" s="72">
        <v>1</v>
      </c>
      <c r="R1216" s="40">
        <f t="shared" si="153"/>
        <v>5.2246603970741907E-4</v>
      </c>
      <c r="S1216" s="72">
        <v>22</v>
      </c>
      <c r="T1216" s="73">
        <f t="shared" si="154"/>
        <v>1.1494252873563218E-2</v>
      </c>
      <c r="U1216" s="42"/>
      <c r="V1216" s="42"/>
      <c r="W1216" s="42"/>
    </row>
    <row r="1217" spans="2:23" ht="12.75">
      <c r="B1217" s="69" t="s">
        <v>1378</v>
      </c>
      <c r="C1217" s="119" t="str">
        <f>VLOOKUP(B1217,[1]Sheet1!$A$2:$B$1929,2,FALSE)</f>
        <v>Vascular Access except for Renal Replacement Therapy, with CC</v>
      </c>
      <c r="D1217" s="71">
        <v>15315</v>
      </c>
      <c r="E1217" s="118">
        <v>2187</v>
      </c>
      <c r="F1217" s="40">
        <f t="shared" si="149"/>
        <v>0.14280117531831538</v>
      </c>
      <c r="G1217" s="72">
        <v>2120</v>
      </c>
      <c r="H1217" s="40">
        <f t="shared" si="150"/>
        <v>0.13842637936663402</v>
      </c>
      <c r="I1217" s="171">
        <v>14551</v>
      </c>
      <c r="J1217" s="73">
        <f t="shared" si="155"/>
        <v>0.95011426705843949</v>
      </c>
      <c r="K1217" s="69">
        <v>13964</v>
      </c>
      <c r="L1217" s="74">
        <f t="shared" si="156"/>
        <v>0.91178583088475351</v>
      </c>
      <c r="M1217" s="72">
        <v>1025</v>
      </c>
      <c r="N1217" s="40">
        <f t="shared" si="151"/>
        <v>6.6927848514528238E-2</v>
      </c>
      <c r="O1217" s="72">
        <v>140</v>
      </c>
      <c r="P1217" s="40">
        <f t="shared" si="152"/>
        <v>9.1413646751550767E-3</v>
      </c>
      <c r="Q1217" s="72">
        <v>166</v>
      </c>
      <c r="R1217" s="40">
        <f t="shared" si="153"/>
        <v>1.0839046686255306E-2</v>
      </c>
      <c r="S1217" s="72">
        <v>20</v>
      </c>
      <c r="T1217" s="73">
        <f t="shared" si="154"/>
        <v>1.3059092393078681E-3</v>
      </c>
      <c r="U1217" s="42"/>
      <c r="V1217" s="42"/>
      <c r="W1217" s="42"/>
    </row>
    <row r="1218" spans="2:23" ht="12.75">
      <c r="B1218" s="69" t="s">
        <v>1379</v>
      </c>
      <c r="C1218" s="119" t="str">
        <f>VLOOKUP(B1218,[1]Sheet1!$A$2:$B$1929,2,FALSE)</f>
        <v>Vascular Access except for Renal Replacement Therapy, without CC</v>
      </c>
      <c r="D1218" s="71">
        <v>43435</v>
      </c>
      <c r="E1218" s="118">
        <v>9197</v>
      </c>
      <c r="F1218" s="40">
        <f t="shared" si="149"/>
        <v>0.2117416829745597</v>
      </c>
      <c r="G1218" s="72">
        <v>9078</v>
      </c>
      <c r="H1218" s="40">
        <f t="shared" si="150"/>
        <v>0.20900195694716242</v>
      </c>
      <c r="I1218" s="171">
        <v>41091</v>
      </c>
      <c r="J1218" s="73">
        <f t="shared" si="155"/>
        <v>0.94603430413261191</v>
      </c>
      <c r="K1218" s="69">
        <v>39949</v>
      </c>
      <c r="L1218" s="74">
        <f t="shared" si="156"/>
        <v>0.91974214343271554</v>
      </c>
      <c r="M1218" s="72">
        <v>3014</v>
      </c>
      <c r="N1218" s="40">
        <f t="shared" si="151"/>
        <v>6.9391044088868425E-2</v>
      </c>
      <c r="O1218" s="72">
        <v>150</v>
      </c>
      <c r="P1218" s="40">
        <f t="shared" si="152"/>
        <v>3.4534361689881432E-3</v>
      </c>
      <c r="Q1218" s="72">
        <v>300</v>
      </c>
      <c r="R1218" s="40">
        <f t="shared" si="153"/>
        <v>6.9068723379762864E-3</v>
      </c>
      <c r="S1218" s="72">
        <v>22</v>
      </c>
      <c r="T1218" s="73">
        <f t="shared" si="154"/>
        <v>5.0650397145159435E-4</v>
      </c>
      <c r="U1218" s="42"/>
      <c r="V1218" s="42"/>
      <c r="W1218" s="42"/>
    </row>
    <row r="1219" spans="2:23" ht="12.75">
      <c r="B1219" s="69" t="s">
        <v>1380</v>
      </c>
      <c r="C1219" s="119" t="str">
        <f>VLOOKUP(B1219,[1]Sheet1!$A$2:$B$1929,2,FALSE)</f>
        <v>Therapeutic Endovascular Procedures with Major CC</v>
      </c>
      <c r="D1219" s="71">
        <v>977</v>
      </c>
      <c r="E1219" s="118">
        <v>243</v>
      </c>
      <c r="F1219" s="40">
        <f t="shared" si="149"/>
        <v>0.24872057318321392</v>
      </c>
      <c r="G1219" s="72">
        <v>193</v>
      </c>
      <c r="H1219" s="40">
        <f t="shared" si="150"/>
        <v>0.19754350051177072</v>
      </c>
      <c r="I1219" s="171">
        <v>510</v>
      </c>
      <c r="J1219" s="73">
        <f t="shared" si="155"/>
        <v>0.52200614124872058</v>
      </c>
      <c r="K1219" s="69">
        <v>690</v>
      </c>
      <c r="L1219" s="74">
        <f t="shared" si="156"/>
        <v>0.70624360286591603</v>
      </c>
      <c r="M1219" s="72">
        <v>185</v>
      </c>
      <c r="N1219" s="40">
        <f t="shared" si="151"/>
        <v>0.18935516888433981</v>
      </c>
      <c r="O1219" s="72">
        <v>66</v>
      </c>
      <c r="P1219" s="40">
        <f t="shared" si="152"/>
        <v>6.7553735926305009E-2</v>
      </c>
      <c r="Q1219" s="72">
        <v>34</v>
      </c>
      <c r="R1219" s="40">
        <f t="shared" si="153"/>
        <v>3.4800409416581371E-2</v>
      </c>
      <c r="S1219" s="72">
        <v>2</v>
      </c>
      <c r="T1219" s="73">
        <f t="shared" si="154"/>
        <v>2.0470829068577278E-3</v>
      </c>
      <c r="U1219" s="42"/>
      <c r="V1219" s="42"/>
      <c r="W1219" s="42"/>
    </row>
    <row r="1220" spans="2:23" ht="12.75">
      <c r="B1220" s="69" t="s">
        <v>1381</v>
      </c>
      <c r="C1220" s="119" t="str">
        <f>VLOOKUP(B1220,[1]Sheet1!$A$2:$B$1929,2,FALSE)</f>
        <v>Therapeutic Endovascular Procedures with Intermediate CC</v>
      </c>
      <c r="D1220" s="71">
        <v>15853</v>
      </c>
      <c r="E1220" s="118">
        <v>2521</v>
      </c>
      <c r="F1220" s="40">
        <f t="shared" si="149"/>
        <v>0.15902352866965244</v>
      </c>
      <c r="G1220" s="72">
        <v>2291</v>
      </c>
      <c r="H1220" s="40">
        <f t="shared" si="150"/>
        <v>0.14451523370970795</v>
      </c>
      <c r="I1220" s="171">
        <v>3675</v>
      </c>
      <c r="J1220" s="73">
        <f t="shared" si="155"/>
        <v>0.23181732164259131</v>
      </c>
      <c r="K1220" s="69">
        <v>13758</v>
      </c>
      <c r="L1220" s="74">
        <f t="shared" si="156"/>
        <v>0.86784835677789696</v>
      </c>
      <c r="M1220" s="72">
        <v>1989</v>
      </c>
      <c r="N1220" s="40">
        <f t="shared" si="151"/>
        <v>0.12546521163186777</v>
      </c>
      <c r="O1220" s="72">
        <v>65</v>
      </c>
      <c r="P1220" s="40">
        <f t="shared" si="152"/>
        <v>4.1001703147669211E-3</v>
      </c>
      <c r="Q1220" s="72">
        <v>19</v>
      </c>
      <c r="R1220" s="40">
        <f t="shared" si="153"/>
        <v>1.198511322778023E-3</v>
      </c>
      <c r="S1220" s="72">
        <v>22</v>
      </c>
      <c r="T1220" s="73">
        <f t="shared" si="154"/>
        <v>1.3877499526903426E-3</v>
      </c>
      <c r="U1220" s="42"/>
      <c r="V1220" s="42"/>
      <c r="W1220" s="42"/>
    </row>
    <row r="1221" spans="2:23" ht="12.75">
      <c r="B1221" s="69" t="s">
        <v>1382</v>
      </c>
      <c r="C1221" s="119" t="str">
        <f>VLOOKUP(B1221,[1]Sheet1!$A$2:$B$1929,2,FALSE)</f>
        <v>Therapeutic Endovascular Procedures without CC</v>
      </c>
      <c r="D1221" s="71">
        <v>13319</v>
      </c>
      <c r="E1221" s="118">
        <v>3873</v>
      </c>
      <c r="F1221" s="40">
        <f t="shared" si="149"/>
        <v>0.2907875966664164</v>
      </c>
      <c r="G1221" s="72">
        <v>3767</v>
      </c>
      <c r="H1221" s="40">
        <f t="shared" si="150"/>
        <v>0.28282904121931074</v>
      </c>
      <c r="I1221" s="171">
        <v>2286</v>
      </c>
      <c r="J1221" s="73">
        <f t="shared" si="155"/>
        <v>0.17163450709512726</v>
      </c>
      <c r="K1221" s="69">
        <v>12292</v>
      </c>
      <c r="L1221" s="74">
        <f t="shared" si="156"/>
        <v>0.92289210901719343</v>
      </c>
      <c r="M1221" s="72">
        <v>949</v>
      </c>
      <c r="N1221" s="40">
        <f t="shared" si="151"/>
        <v>7.1251595465125009E-2</v>
      </c>
      <c r="O1221" s="72">
        <v>35</v>
      </c>
      <c r="P1221" s="40">
        <f t="shared" si="152"/>
        <v>2.6278249117801635E-3</v>
      </c>
      <c r="Q1221" s="72">
        <v>21</v>
      </c>
      <c r="R1221" s="40">
        <f t="shared" si="153"/>
        <v>1.5766949470680982E-3</v>
      </c>
      <c r="S1221" s="72">
        <v>22</v>
      </c>
      <c r="T1221" s="73">
        <f t="shared" si="154"/>
        <v>1.6517756588332458E-3</v>
      </c>
      <c r="U1221" s="42"/>
      <c r="V1221" s="42"/>
      <c r="W1221" s="42"/>
    </row>
    <row r="1222" spans="2:23" ht="12.75">
      <c r="B1222" s="69" t="s">
        <v>1383</v>
      </c>
      <c r="C1222" s="119" t="str">
        <f>VLOOKUP(B1222,[1]Sheet1!$A$2:$B$1929,2,FALSE)</f>
        <v>Diagnostic Vascular Radiology or other Transluminal Diagnostic Procedures, with Major CC</v>
      </c>
      <c r="D1222" s="71">
        <v>468</v>
      </c>
      <c r="E1222" s="118">
        <v>78</v>
      </c>
      <c r="F1222" s="40">
        <f t="shared" si="149"/>
        <v>0.16666666666666666</v>
      </c>
      <c r="G1222" s="72">
        <v>56</v>
      </c>
      <c r="H1222" s="40">
        <f t="shared" si="150"/>
        <v>0.11965811965811966</v>
      </c>
      <c r="I1222" s="171">
        <v>168</v>
      </c>
      <c r="J1222" s="73">
        <f t="shared" si="155"/>
        <v>0.35897435897435898</v>
      </c>
      <c r="K1222" s="69">
        <v>345</v>
      </c>
      <c r="L1222" s="74">
        <f t="shared" si="156"/>
        <v>0.73717948717948723</v>
      </c>
      <c r="M1222" s="72">
        <v>58</v>
      </c>
      <c r="N1222" s="40">
        <f t="shared" si="151"/>
        <v>0.12393162393162394</v>
      </c>
      <c r="O1222" s="72">
        <v>52</v>
      </c>
      <c r="P1222" s="40">
        <f t="shared" si="152"/>
        <v>0.1111111111111111</v>
      </c>
      <c r="Q1222" s="72">
        <v>11</v>
      </c>
      <c r="R1222" s="40">
        <f t="shared" si="153"/>
        <v>2.3504273504273504E-2</v>
      </c>
      <c r="S1222" s="72">
        <v>2</v>
      </c>
      <c r="T1222" s="73">
        <f t="shared" si="154"/>
        <v>4.2735042735042739E-3</v>
      </c>
      <c r="U1222" s="42"/>
      <c r="V1222" s="42"/>
      <c r="W1222" s="42"/>
    </row>
    <row r="1223" spans="2:23" ht="12.75">
      <c r="B1223" s="69" t="s">
        <v>1384</v>
      </c>
      <c r="C1223" s="119" t="str">
        <f>VLOOKUP(B1223,[1]Sheet1!$A$2:$B$1929,2,FALSE)</f>
        <v>Diagnostic Vascular Radiology or other Transluminal Diagnostic Procedures, with Intermediate CC</v>
      </c>
      <c r="D1223" s="71">
        <v>8972</v>
      </c>
      <c r="E1223" s="118">
        <v>1301</v>
      </c>
      <c r="F1223" s="40">
        <f t="shared" si="149"/>
        <v>0.14500668747213552</v>
      </c>
      <c r="G1223" s="72">
        <v>1174</v>
      </c>
      <c r="H1223" s="40">
        <f t="shared" si="150"/>
        <v>0.13085153811859118</v>
      </c>
      <c r="I1223" s="171">
        <v>2064</v>
      </c>
      <c r="J1223" s="73">
        <f t="shared" si="155"/>
        <v>0.23004904146232724</v>
      </c>
      <c r="K1223" s="69">
        <v>7722</v>
      </c>
      <c r="L1223" s="74">
        <f t="shared" si="156"/>
        <v>0.86067766384306732</v>
      </c>
      <c r="M1223" s="72">
        <v>1107</v>
      </c>
      <c r="N1223" s="40">
        <f t="shared" si="151"/>
        <v>0.12338386090057958</v>
      </c>
      <c r="O1223" s="72">
        <v>62</v>
      </c>
      <c r="P1223" s="40">
        <f t="shared" si="152"/>
        <v>6.9103878733838605E-3</v>
      </c>
      <c r="Q1223" s="72">
        <v>69</v>
      </c>
      <c r="R1223" s="40">
        <f t="shared" si="153"/>
        <v>7.6905929558626837E-3</v>
      </c>
      <c r="S1223" s="72">
        <v>12</v>
      </c>
      <c r="T1223" s="73">
        <f t="shared" si="154"/>
        <v>1.3374944271065537E-3</v>
      </c>
      <c r="U1223" s="42"/>
      <c r="V1223" s="42"/>
      <c r="W1223" s="42"/>
    </row>
    <row r="1224" spans="2:23" ht="12.75">
      <c r="B1224" s="69" t="s">
        <v>1385</v>
      </c>
      <c r="C1224" s="119" t="str">
        <f>VLOOKUP(B1224,[1]Sheet1!$A$2:$B$1929,2,FALSE)</f>
        <v>Diagnostic Vascular Radiology or other Transluminal Diagnostic Procedures, without CC</v>
      </c>
      <c r="D1224" s="71">
        <v>7297</v>
      </c>
      <c r="E1224" s="118">
        <v>2890</v>
      </c>
      <c r="F1224" s="40">
        <f t="shared" si="149"/>
        <v>0.39605317253665889</v>
      </c>
      <c r="G1224" s="72">
        <v>2595</v>
      </c>
      <c r="H1224" s="40">
        <f t="shared" si="150"/>
        <v>0.35562559956146361</v>
      </c>
      <c r="I1224" s="171">
        <v>1691</v>
      </c>
      <c r="J1224" s="73">
        <f t="shared" si="155"/>
        <v>0.23173907085103468</v>
      </c>
      <c r="K1224" s="69">
        <v>6588</v>
      </c>
      <c r="L1224" s="74">
        <f t="shared" si="156"/>
        <v>0.90283678223927644</v>
      </c>
      <c r="M1224" s="72">
        <v>593</v>
      </c>
      <c r="N1224" s="40">
        <f t="shared" si="151"/>
        <v>8.1266273811155268E-2</v>
      </c>
      <c r="O1224" s="72">
        <v>39</v>
      </c>
      <c r="P1224" s="40">
        <f t="shared" si="152"/>
        <v>5.3446621899410716E-3</v>
      </c>
      <c r="Q1224" s="72">
        <v>6</v>
      </c>
      <c r="R1224" s="40">
        <f t="shared" si="153"/>
        <v>8.2225572152939562E-4</v>
      </c>
      <c r="S1224" s="72">
        <v>71</v>
      </c>
      <c r="T1224" s="73">
        <f t="shared" si="154"/>
        <v>9.7300260380978488E-3</v>
      </c>
      <c r="U1224" s="42"/>
      <c r="V1224" s="42"/>
      <c r="W1224" s="42"/>
    </row>
    <row r="1225" spans="2:23" ht="12.75">
      <c r="B1225" s="69" t="s">
        <v>1386</v>
      </c>
      <c r="C1225" s="119" t="str">
        <f>VLOOKUP(B1225,[1]Sheet1!$A$2:$B$1929,2,FALSE)</f>
        <v>Non-Surgical Peripheral Vascular Disease with Major CC</v>
      </c>
      <c r="D1225" s="71">
        <v>2384</v>
      </c>
      <c r="E1225" s="118">
        <v>69</v>
      </c>
      <c r="F1225" s="40">
        <f t="shared" si="149"/>
        <v>2.8942953020134228E-2</v>
      </c>
      <c r="G1225" s="72">
        <v>45</v>
      </c>
      <c r="H1225" s="40">
        <f t="shared" si="150"/>
        <v>1.8875838926174497E-2</v>
      </c>
      <c r="I1225" s="171">
        <v>54</v>
      </c>
      <c r="J1225" s="73">
        <f t="shared" si="155"/>
        <v>2.2651006711409395E-2</v>
      </c>
      <c r="K1225" s="69">
        <v>1815</v>
      </c>
      <c r="L1225" s="74">
        <f t="shared" si="156"/>
        <v>0.7613255033557047</v>
      </c>
      <c r="M1225" s="72">
        <v>433</v>
      </c>
      <c r="N1225" s="40">
        <f t="shared" si="151"/>
        <v>0.18162751677852348</v>
      </c>
      <c r="O1225" s="72">
        <v>54</v>
      </c>
      <c r="P1225" s="40">
        <f t="shared" si="152"/>
        <v>2.2651006711409395E-2</v>
      </c>
      <c r="Q1225" s="72">
        <v>11</v>
      </c>
      <c r="R1225" s="40">
        <f t="shared" si="153"/>
        <v>4.6140939597315439E-3</v>
      </c>
      <c r="S1225" s="72">
        <v>71</v>
      </c>
      <c r="T1225" s="73">
        <f t="shared" si="154"/>
        <v>2.9781879194630871E-2</v>
      </c>
      <c r="U1225" s="42"/>
      <c r="V1225" s="42"/>
      <c r="W1225" s="42"/>
    </row>
    <row r="1226" spans="2:23" ht="12.75">
      <c r="B1226" s="69" t="s">
        <v>1387</v>
      </c>
      <c r="C1226" s="119" t="str">
        <f>VLOOKUP(B1226,[1]Sheet1!$A$2:$B$1929,2,FALSE)</f>
        <v>Non-Surgical Peripheral Vascular Disease with Intermediate CC</v>
      </c>
      <c r="D1226" s="71">
        <v>26030</v>
      </c>
      <c r="E1226" s="118">
        <v>1653</v>
      </c>
      <c r="F1226" s="40">
        <f t="shared" si="149"/>
        <v>6.3503649635036491E-2</v>
      </c>
      <c r="G1226" s="72">
        <v>1520</v>
      </c>
      <c r="H1226" s="40">
        <f t="shared" si="150"/>
        <v>5.8394160583941604E-2</v>
      </c>
      <c r="I1226" s="171">
        <v>524</v>
      </c>
      <c r="J1226" s="73">
        <f t="shared" si="155"/>
        <v>2.0130618517095657E-2</v>
      </c>
      <c r="K1226" s="69">
        <v>23420</v>
      </c>
      <c r="L1226" s="74">
        <f t="shared" si="156"/>
        <v>0.89973107952362663</v>
      </c>
      <c r="M1226" s="72">
        <v>2338</v>
      </c>
      <c r="N1226" s="40">
        <f t="shared" si="151"/>
        <v>8.98194391087207E-2</v>
      </c>
      <c r="O1226" s="72">
        <v>42</v>
      </c>
      <c r="P1226" s="40">
        <f t="shared" si="152"/>
        <v>1.6135228582404917E-3</v>
      </c>
      <c r="Q1226" s="72">
        <v>18</v>
      </c>
      <c r="R1226" s="40">
        <f t="shared" si="153"/>
        <v>6.9150979638878216E-4</v>
      </c>
      <c r="S1226" s="72">
        <v>212</v>
      </c>
      <c r="T1226" s="73">
        <f t="shared" si="154"/>
        <v>8.144448713023434E-3</v>
      </c>
      <c r="U1226" s="42"/>
      <c r="V1226" s="42"/>
      <c r="W1226" s="42"/>
    </row>
    <row r="1227" spans="2:23" ht="12.75">
      <c r="B1227" s="69" t="s">
        <v>1388</v>
      </c>
      <c r="C1227" s="119" t="str">
        <f>VLOOKUP(B1227,[1]Sheet1!$A$2:$B$1929,2,FALSE)</f>
        <v>Non-Surgical Peripheral Vascular Disease without CC</v>
      </c>
      <c r="D1227" s="71">
        <v>13444</v>
      </c>
      <c r="E1227" s="118">
        <v>2137</v>
      </c>
      <c r="F1227" s="40">
        <f t="shared" ref="F1227:F1290" si="157">E1227/$D1227</f>
        <v>0.1589556679559655</v>
      </c>
      <c r="G1227" s="72">
        <v>2124</v>
      </c>
      <c r="H1227" s="40">
        <f t="shared" ref="H1227:H1290" si="158">G1227/$D1227</f>
        <v>0.15798869384111872</v>
      </c>
      <c r="I1227" s="171">
        <v>61</v>
      </c>
      <c r="J1227" s="73">
        <f t="shared" si="155"/>
        <v>4.537340077357929E-3</v>
      </c>
      <c r="K1227" s="69">
        <v>12446</v>
      </c>
      <c r="L1227" s="74">
        <f t="shared" si="156"/>
        <v>0.92576614102945554</v>
      </c>
      <c r="M1227" s="72">
        <v>815</v>
      </c>
      <c r="N1227" s="40">
        <f t="shared" ref="N1227:N1290" si="159">M1227/$D1227</f>
        <v>6.0621838738470692E-2</v>
      </c>
      <c r="O1227" s="72">
        <v>49</v>
      </c>
      <c r="P1227" s="40">
        <f t="shared" ref="P1227:P1290" si="160">O1227/$D1227</f>
        <v>3.6447485867301399E-3</v>
      </c>
      <c r="Q1227" s="72">
        <v>9</v>
      </c>
      <c r="R1227" s="40">
        <f t="shared" ref="R1227:R1290" si="161">Q1227/$D1227</f>
        <v>6.6944361797084196E-4</v>
      </c>
      <c r="S1227" s="72">
        <v>125</v>
      </c>
      <c r="T1227" s="73">
        <f t="shared" ref="T1227:T1290" si="162">S1227/$D1227</f>
        <v>9.2978280273728064E-3</v>
      </c>
      <c r="U1227" s="42"/>
      <c r="V1227" s="42"/>
      <c r="W1227" s="42"/>
    </row>
    <row r="1228" spans="2:23" ht="12.75">
      <c r="B1228" s="69" t="s">
        <v>1389</v>
      </c>
      <c r="C1228" s="119" t="str">
        <f>VLOOKUP(B1228,[1]Sheet1!$A$2:$B$1929,2,FALSE)</f>
        <v>Blood Vessel Injury with No Significant Procedure</v>
      </c>
      <c r="D1228" s="71">
        <v>330</v>
      </c>
      <c r="E1228" s="118">
        <v>7</v>
      </c>
      <c r="F1228" s="40">
        <f t="shared" si="157"/>
        <v>2.1212121212121213E-2</v>
      </c>
      <c r="G1228" s="72">
        <v>5</v>
      </c>
      <c r="H1228" s="40">
        <f t="shared" si="158"/>
        <v>1.5151515151515152E-2</v>
      </c>
      <c r="I1228" s="171">
        <v>2</v>
      </c>
      <c r="J1228" s="73">
        <f t="shared" ref="J1228:J1291" si="163">I1228/$D1228</f>
        <v>6.0606060606060606E-3</v>
      </c>
      <c r="K1228" s="69">
        <v>268</v>
      </c>
      <c r="L1228" s="74">
        <f t="shared" si="156"/>
        <v>0.81212121212121213</v>
      </c>
      <c r="M1228" s="72">
        <v>42</v>
      </c>
      <c r="N1228" s="40">
        <f t="shared" si="159"/>
        <v>0.12727272727272726</v>
      </c>
      <c r="O1228" s="72">
        <v>6</v>
      </c>
      <c r="P1228" s="40">
        <f t="shared" si="160"/>
        <v>1.8181818181818181E-2</v>
      </c>
      <c r="Q1228" s="72">
        <v>5</v>
      </c>
      <c r="R1228" s="40">
        <f t="shared" si="161"/>
        <v>1.5151515151515152E-2</v>
      </c>
      <c r="S1228" s="72">
        <v>9</v>
      </c>
      <c r="T1228" s="73">
        <f t="shared" si="162"/>
        <v>2.7272727272727271E-2</v>
      </c>
      <c r="U1228" s="42"/>
      <c r="V1228" s="42"/>
      <c r="W1228" s="42"/>
    </row>
    <row r="1229" spans="2:23" ht="12.75">
      <c r="B1229" s="69" t="s">
        <v>1390</v>
      </c>
      <c r="C1229" s="119" t="str">
        <f>VLOOKUP(B1229,[1]Sheet1!$A$2:$B$1929,2,FALSE)</f>
        <v>Deep Vein Thrombosis</v>
      </c>
      <c r="D1229" s="71">
        <v>26789</v>
      </c>
      <c r="E1229" s="118">
        <v>59</v>
      </c>
      <c r="F1229" s="40">
        <f t="shared" si="157"/>
        <v>2.2023965060285937E-3</v>
      </c>
      <c r="G1229" s="72">
        <v>50</v>
      </c>
      <c r="H1229" s="40">
        <f t="shared" si="158"/>
        <v>1.8664377169733846E-3</v>
      </c>
      <c r="I1229" s="171">
        <v>54</v>
      </c>
      <c r="J1229" s="73">
        <f t="shared" si="163"/>
        <v>2.0157527343312555E-3</v>
      </c>
      <c r="K1229" s="69">
        <v>25508</v>
      </c>
      <c r="L1229" s="74">
        <f t="shared" si="156"/>
        <v>0.95218186569114194</v>
      </c>
      <c r="M1229" s="72">
        <v>1019</v>
      </c>
      <c r="N1229" s="40">
        <f t="shared" si="159"/>
        <v>3.8038000671917579E-2</v>
      </c>
      <c r="O1229" s="72">
        <v>134</v>
      </c>
      <c r="P1229" s="40">
        <f t="shared" si="160"/>
        <v>5.0020530814886711E-3</v>
      </c>
      <c r="Q1229" s="72">
        <v>5</v>
      </c>
      <c r="R1229" s="40">
        <f t="shared" si="161"/>
        <v>1.8664377169733847E-4</v>
      </c>
      <c r="S1229" s="72">
        <v>123</v>
      </c>
      <c r="T1229" s="73">
        <f t="shared" si="162"/>
        <v>4.5914367837545265E-3</v>
      </c>
      <c r="U1229" s="42"/>
      <c r="V1229" s="42"/>
      <c r="W1229" s="42"/>
    </row>
    <row r="1230" spans="2:23" ht="12.75">
      <c r="B1230" s="69" t="s">
        <v>1391</v>
      </c>
      <c r="C1230" s="119" t="str">
        <f>VLOOKUP(B1230,[1]Sheet1!$A$2:$B$1929,2,FALSE)</f>
        <v>Re-do Varicose Vein Procedures with CC (includes Ulceration)</v>
      </c>
      <c r="D1230" s="71">
        <v>201</v>
      </c>
      <c r="E1230" s="118">
        <v>0</v>
      </c>
      <c r="F1230" s="40">
        <f t="shared" si="157"/>
        <v>0</v>
      </c>
      <c r="G1230" s="72">
        <v>0</v>
      </c>
      <c r="H1230" s="40">
        <f t="shared" si="158"/>
        <v>0</v>
      </c>
      <c r="I1230" s="171">
        <v>0</v>
      </c>
      <c r="J1230" s="73">
        <f t="shared" si="163"/>
        <v>0</v>
      </c>
      <c r="K1230" s="69">
        <v>145</v>
      </c>
      <c r="L1230" s="74">
        <f t="shared" si="156"/>
        <v>0.72139303482587069</v>
      </c>
      <c r="M1230" s="72">
        <v>32</v>
      </c>
      <c r="N1230" s="40">
        <f t="shared" si="159"/>
        <v>0.15920398009950248</v>
      </c>
      <c r="O1230" s="72">
        <v>0</v>
      </c>
      <c r="P1230" s="40">
        <f t="shared" si="160"/>
        <v>0</v>
      </c>
      <c r="Q1230" s="72">
        <v>0</v>
      </c>
      <c r="R1230" s="40">
        <f t="shared" si="161"/>
        <v>0</v>
      </c>
      <c r="S1230" s="72">
        <v>24</v>
      </c>
      <c r="T1230" s="73">
        <f t="shared" si="162"/>
        <v>0.11940298507462686</v>
      </c>
      <c r="U1230" s="42"/>
      <c r="V1230" s="42"/>
      <c r="W1230" s="42"/>
    </row>
    <row r="1231" spans="2:23" ht="12.75">
      <c r="B1231" s="69" t="s">
        <v>1392</v>
      </c>
      <c r="C1231" s="119" t="str">
        <f>VLOOKUP(B1231,[1]Sheet1!$A$2:$B$1929,2,FALSE)</f>
        <v>Re-do Varicose Vein Procedures, without CC</v>
      </c>
      <c r="D1231" s="71">
        <v>1440</v>
      </c>
      <c r="E1231" s="118">
        <v>0</v>
      </c>
      <c r="F1231" s="40">
        <f t="shared" si="157"/>
        <v>0</v>
      </c>
      <c r="G1231" s="72">
        <v>0</v>
      </c>
      <c r="H1231" s="40">
        <f t="shared" si="158"/>
        <v>0</v>
      </c>
      <c r="I1231" s="171">
        <v>0</v>
      </c>
      <c r="J1231" s="73">
        <f t="shared" si="163"/>
        <v>0</v>
      </c>
      <c r="K1231" s="69">
        <v>1073</v>
      </c>
      <c r="L1231" s="74">
        <f t="shared" ref="L1231:L1294" si="164">K1231/$D1231</f>
        <v>0.74513888888888891</v>
      </c>
      <c r="M1231" s="72">
        <v>165</v>
      </c>
      <c r="N1231" s="40">
        <f t="shared" si="159"/>
        <v>0.11458333333333333</v>
      </c>
      <c r="O1231" s="72">
        <v>4</v>
      </c>
      <c r="P1231" s="40">
        <f t="shared" si="160"/>
        <v>2.7777777777777779E-3</v>
      </c>
      <c r="Q1231" s="72">
        <v>0</v>
      </c>
      <c r="R1231" s="40">
        <f t="shared" si="161"/>
        <v>0</v>
      </c>
      <c r="S1231" s="72">
        <v>198</v>
      </c>
      <c r="T1231" s="73">
        <f t="shared" si="162"/>
        <v>0.13750000000000001</v>
      </c>
      <c r="U1231" s="42"/>
      <c r="V1231" s="42"/>
      <c r="W1231" s="42"/>
    </row>
    <row r="1232" spans="2:23" ht="12.75">
      <c r="B1232" s="69" t="s">
        <v>1393</v>
      </c>
      <c r="C1232" s="119" t="str">
        <f>VLOOKUP(B1232,[1]Sheet1!$A$2:$B$1929,2,FALSE)</f>
        <v>Primary Varicose Vein Procedures with CC (includes Ulceration)</v>
      </c>
      <c r="D1232" s="71">
        <v>3541</v>
      </c>
      <c r="E1232" s="118">
        <v>4</v>
      </c>
      <c r="F1232" s="40">
        <f t="shared" si="157"/>
        <v>1.1296243998870376E-3</v>
      </c>
      <c r="G1232" s="72">
        <v>3</v>
      </c>
      <c r="H1232" s="40">
        <f t="shared" si="158"/>
        <v>8.4721829991527822E-4</v>
      </c>
      <c r="I1232" s="171">
        <v>7</v>
      </c>
      <c r="J1232" s="73">
        <f t="shared" si="163"/>
        <v>1.9768426998023158E-3</v>
      </c>
      <c r="K1232" s="69">
        <v>2818</v>
      </c>
      <c r="L1232" s="74">
        <f t="shared" si="164"/>
        <v>0.79582038972041791</v>
      </c>
      <c r="M1232" s="72">
        <v>455</v>
      </c>
      <c r="N1232" s="40">
        <f t="shared" si="159"/>
        <v>0.12849477548715052</v>
      </c>
      <c r="O1232" s="72">
        <v>4</v>
      </c>
      <c r="P1232" s="40">
        <f t="shared" si="160"/>
        <v>1.1296243998870376E-3</v>
      </c>
      <c r="Q1232" s="72">
        <v>26</v>
      </c>
      <c r="R1232" s="40">
        <f t="shared" si="161"/>
        <v>7.3425585992657446E-3</v>
      </c>
      <c r="S1232" s="72">
        <v>238</v>
      </c>
      <c r="T1232" s="73">
        <f t="shared" si="162"/>
        <v>6.7212651793278733E-2</v>
      </c>
      <c r="U1232" s="42"/>
      <c r="V1232" s="42"/>
      <c r="W1232" s="42"/>
    </row>
    <row r="1233" spans="2:23" ht="12.75">
      <c r="B1233" s="69" t="s">
        <v>1394</v>
      </c>
      <c r="C1233" s="119" t="str">
        <f>VLOOKUP(B1233,[1]Sheet1!$A$2:$B$1929,2,FALSE)</f>
        <v>Primary Varicose Vein Procedures, without CC</v>
      </c>
      <c r="D1233" s="71">
        <v>22406</v>
      </c>
      <c r="E1233" s="118">
        <v>15</v>
      </c>
      <c r="F1233" s="40">
        <f t="shared" si="157"/>
        <v>6.6946353655270908E-4</v>
      </c>
      <c r="G1233" s="72">
        <v>16</v>
      </c>
      <c r="H1233" s="40">
        <f t="shared" si="158"/>
        <v>7.1409443898955637E-4</v>
      </c>
      <c r="I1233" s="171">
        <v>19</v>
      </c>
      <c r="J1233" s="73">
        <f t="shared" si="163"/>
        <v>8.4798714630009815E-4</v>
      </c>
      <c r="K1233" s="69">
        <v>17540</v>
      </c>
      <c r="L1233" s="74">
        <f t="shared" si="164"/>
        <v>0.78282602874230112</v>
      </c>
      <c r="M1233" s="72">
        <v>2742</v>
      </c>
      <c r="N1233" s="40">
        <f t="shared" si="159"/>
        <v>0.12237793448183522</v>
      </c>
      <c r="O1233" s="72">
        <v>5</v>
      </c>
      <c r="P1233" s="40">
        <f t="shared" si="160"/>
        <v>2.2315451218423636E-4</v>
      </c>
      <c r="Q1233" s="72">
        <v>1</v>
      </c>
      <c r="R1233" s="40">
        <f t="shared" si="161"/>
        <v>4.4630902436847273E-5</v>
      </c>
      <c r="S1233" s="72">
        <v>2118</v>
      </c>
      <c r="T1233" s="73">
        <f t="shared" si="162"/>
        <v>9.452825136124253E-2</v>
      </c>
      <c r="U1233" s="42"/>
      <c r="V1233" s="42"/>
      <c r="W1233" s="42"/>
    </row>
    <row r="1234" spans="2:23" ht="12.75">
      <c r="B1234" s="69" t="s">
        <v>1395</v>
      </c>
      <c r="C1234" s="119" t="str">
        <f>VLOOKUP(B1234,[1]Sheet1!$A$2:$B$1929,2,FALSE)</f>
        <v>Thoracoabdominal Aneurysm Repair</v>
      </c>
      <c r="D1234" s="71">
        <v>188</v>
      </c>
      <c r="E1234" s="118">
        <v>184</v>
      </c>
      <c r="F1234" s="40">
        <f t="shared" si="157"/>
        <v>0.97872340425531912</v>
      </c>
      <c r="G1234" s="72">
        <v>180</v>
      </c>
      <c r="H1234" s="40">
        <f t="shared" si="158"/>
        <v>0.95744680851063835</v>
      </c>
      <c r="I1234" s="171">
        <v>188</v>
      </c>
      <c r="J1234" s="73">
        <f t="shared" si="163"/>
        <v>1</v>
      </c>
      <c r="K1234" s="69">
        <v>130</v>
      </c>
      <c r="L1234" s="74">
        <f t="shared" si="164"/>
        <v>0.69148936170212771</v>
      </c>
      <c r="M1234" s="72">
        <v>26</v>
      </c>
      <c r="N1234" s="40">
        <f t="shared" si="159"/>
        <v>0.13829787234042554</v>
      </c>
      <c r="O1234" s="72">
        <v>15</v>
      </c>
      <c r="P1234" s="40">
        <f t="shared" si="160"/>
        <v>7.9787234042553196E-2</v>
      </c>
      <c r="Q1234" s="72">
        <v>11</v>
      </c>
      <c r="R1234" s="40">
        <f t="shared" si="161"/>
        <v>5.8510638297872342E-2</v>
      </c>
      <c r="S1234" s="72">
        <v>6</v>
      </c>
      <c r="T1234" s="73">
        <f t="shared" si="162"/>
        <v>3.1914893617021274E-2</v>
      </c>
      <c r="U1234" s="42"/>
      <c r="V1234" s="42"/>
      <c r="W1234" s="42"/>
    </row>
    <row r="1235" spans="2:23" ht="12.75">
      <c r="B1235" s="69" t="s">
        <v>1396</v>
      </c>
      <c r="C1235" s="119" t="str">
        <f>VLOOKUP(B1235,[1]Sheet1!$A$2:$B$1929,2,FALSE)</f>
        <v>Major Uroradiology Interventional Radiology Procedures</v>
      </c>
      <c r="D1235" s="71">
        <v>6</v>
      </c>
      <c r="E1235" s="118">
        <v>0</v>
      </c>
      <c r="F1235" s="40">
        <f t="shared" si="157"/>
        <v>0</v>
      </c>
      <c r="G1235" s="72">
        <v>0</v>
      </c>
      <c r="H1235" s="40">
        <f t="shared" si="158"/>
        <v>0</v>
      </c>
      <c r="I1235" s="171">
        <v>1</v>
      </c>
      <c r="J1235" s="73">
        <f t="shared" si="163"/>
        <v>0.16666666666666666</v>
      </c>
      <c r="K1235" s="69">
        <v>6</v>
      </c>
      <c r="L1235" s="74">
        <f t="shared" si="164"/>
        <v>1</v>
      </c>
      <c r="M1235" s="72">
        <v>0</v>
      </c>
      <c r="N1235" s="40">
        <f t="shared" si="159"/>
        <v>0</v>
      </c>
      <c r="O1235" s="72">
        <v>0</v>
      </c>
      <c r="P1235" s="40">
        <f t="shared" si="160"/>
        <v>0</v>
      </c>
      <c r="Q1235" s="72">
        <v>0</v>
      </c>
      <c r="R1235" s="40">
        <f t="shared" si="161"/>
        <v>0</v>
      </c>
      <c r="S1235" s="72">
        <v>0</v>
      </c>
      <c r="T1235" s="73">
        <f t="shared" si="162"/>
        <v>0</v>
      </c>
      <c r="U1235" s="42"/>
      <c r="V1235" s="42"/>
      <c r="W1235" s="42"/>
    </row>
    <row r="1236" spans="2:23" ht="12.75">
      <c r="B1236" s="69" t="s">
        <v>1397</v>
      </c>
      <c r="C1236" s="119" t="str">
        <f>VLOOKUP(B1236,[1]Sheet1!$A$2:$B$1929,2,FALSE)</f>
        <v>Intermediate Uroradiology Interventional Radiology Procedures</v>
      </c>
      <c r="D1236" s="71">
        <v>10962</v>
      </c>
      <c r="E1236" s="118">
        <v>7126</v>
      </c>
      <c r="F1236" s="40">
        <f t="shared" si="157"/>
        <v>0.65006385696040869</v>
      </c>
      <c r="G1236" s="72">
        <v>6475</v>
      </c>
      <c r="H1236" s="40">
        <f t="shared" si="158"/>
        <v>0.59067688378033201</v>
      </c>
      <c r="I1236" s="171">
        <v>9033</v>
      </c>
      <c r="J1236" s="73">
        <f t="shared" si="163"/>
        <v>0.82402846195949642</v>
      </c>
      <c r="K1236" s="69">
        <v>10319</v>
      </c>
      <c r="L1236" s="74">
        <f t="shared" si="164"/>
        <v>0.94134282065316544</v>
      </c>
      <c r="M1236" s="72">
        <v>502</v>
      </c>
      <c r="N1236" s="40">
        <f t="shared" si="159"/>
        <v>4.579456303594235E-2</v>
      </c>
      <c r="O1236" s="72">
        <v>122</v>
      </c>
      <c r="P1236" s="40">
        <f t="shared" si="160"/>
        <v>1.1129355956942163E-2</v>
      </c>
      <c r="Q1236" s="72">
        <v>5</v>
      </c>
      <c r="R1236" s="40">
        <f t="shared" si="161"/>
        <v>4.5612114577631819E-4</v>
      </c>
      <c r="S1236" s="72">
        <v>14</v>
      </c>
      <c r="T1236" s="73">
        <f t="shared" si="162"/>
        <v>1.277139208173691E-3</v>
      </c>
      <c r="U1236" s="42"/>
      <c r="V1236" s="42"/>
      <c r="W1236" s="42"/>
    </row>
    <row r="1237" spans="2:23" ht="12.75">
      <c r="B1237" s="69" t="s">
        <v>1398</v>
      </c>
      <c r="C1237" s="119" t="str">
        <f>VLOOKUP(B1237,[1]Sheet1!$A$2:$B$1929,2,FALSE)</f>
        <v>Minor Uroradiology Interventional Radiology Procedures</v>
      </c>
      <c r="D1237" s="71">
        <v>2</v>
      </c>
      <c r="E1237" s="118">
        <v>0</v>
      </c>
      <c r="F1237" s="40">
        <f t="shared" si="157"/>
        <v>0</v>
      </c>
      <c r="G1237" s="72">
        <v>0</v>
      </c>
      <c r="H1237" s="40">
        <f t="shared" si="158"/>
        <v>0</v>
      </c>
      <c r="I1237" s="171">
        <v>0</v>
      </c>
      <c r="J1237" s="73">
        <f t="shared" si="163"/>
        <v>0</v>
      </c>
      <c r="K1237" s="69">
        <v>2</v>
      </c>
      <c r="L1237" s="74">
        <f t="shared" si="164"/>
        <v>1</v>
      </c>
      <c r="M1237" s="72">
        <v>0</v>
      </c>
      <c r="N1237" s="40">
        <f t="shared" si="159"/>
        <v>0</v>
      </c>
      <c r="O1237" s="72">
        <v>0</v>
      </c>
      <c r="P1237" s="40">
        <f t="shared" si="160"/>
        <v>0</v>
      </c>
      <c r="Q1237" s="72">
        <v>0</v>
      </c>
      <c r="R1237" s="40">
        <f t="shared" si="161"/>
        <v>0</v>
      </c>
      <c r="S1237" s="72">
        <v>0</v>
      </c>
      <c r="T1237" s="73">
        <f t="shared" si="162"/>
        <v>0</v>
      </c>
      <c r="U1237" s="42"/>
      <c r="V1237" s="42"/>
      <c r="W1237" s="42"/>
    </row>
    <row r="1238" spans="2:23" ht="12.75">
      <c r="B1238" s="69" t="s">
        <v>1399</v>
      </c>
      <c r="C1238" s="119" t="str">
        <f>VLOOKUP(B1238,[1]Sheet1!$A$2:$B$1929,2,FALSE)</f>
        <v>Endovascular Stent Graft for Ruptured Abdominal Aortic Aneurysm, One Branched Stent Graft</v>
      </c>
      <c r="D1238" s="71">
        <v>22</v>
      </c>
      <c r="E1238" s="118">
        <v>17</v>
      </c>
      <c r="F1238" s="40">
        <f t="shared" si="157"/>
        <v>0.77272727272727271</v>
      </c>
      <c r="G1238" s="72">
        <v>16</v>
      </c>
      <c r="H1238" s="40">
        <f t="shared" si="158"/>
        <v>0.72727272727272729</v>
      </c>
      <c r="I1238" s="171">
        <v>2</v>
      </c>
      <c r="J1238" s="73">
        <f t="shared" si="163"/>
        <v>9.0909090909090912E-2</v>
      </c>
      <c r="K1238" s="69">
        <v>11</v>
      </c>
      <c r="L1238" s="74">
        <f t="shared" si="164"/>
        <v>0.5</v>
      </c>
      <c r="M1238" s="72">
        <v>2</v>
      </c>
      <c r="N1238" s="40">
        <f t="shared" si="159"/>
        <v>9.0909090909090912E-2</v>
      </c>
      <c r="O1238" s="72">
        <v>5</v>
      </c>
      <c r="P1238" s="40">
        <f t="shared" si="160"/>
        <v>0.22727272727272727</v>
      </c>
      <c r="Q1238" s="72">
        <v>1</v>
      </c>
      <c r="R1238" s="40">
        <f t="shared" si="161"/>
        <v>4.5454545454545456E-2</v>
      </c>
      <c r="S1238" s="72">
        <v>3</v>
      </c>
      <c r="T1238" s="73">
        <f t="shared" si="162"/>
        <v>0.13636363636363635</v>
      </c>
      <c r="U1238" s="42"/>
      <c r="V1238" s="42"/>
      <c r="W1238" s="42"/>
    </row>
    <row r="1239" spans="2:23" ht="12.75">
      <c r="B1239" s="69" t="s">
        <v>1400</v>
      </c>
      <c r="C1239" s="119" t="str">
        <f>VLOOKUP(B1239,[1]Sheet1!$A$2:$B$1929,2,FALSE)</f>
        <v>Endovascular Stent Graft for Ruptured Abdominal Aortic Aneurysm, One Fenestrated Stent Graft</v>
      </c>
      <c r="D1239" s="71">
        <v>3</v>
      </c>
      <c r="E1239" s="118">
        <v>2</v>
      </c>
      <c r="F1239" s="40">
        <f t="shared" si="157"/>
        <v>0.66666666666666663</v>
      </c>
      <c r="G1239" s="72">
        <v>2</v>
      </c>
      <c r="H1239" s="40">
        <f t="shared" si="158"/>
        <v>0.66666666666666663</v>
      </c>
      <c r="I1239" s="171">
        <v>1</v>
      </c>
      <c r="J1239" s="73">
        <f t="shared" si="163"/>
        <v>0.33333333333333331</v>
      </c>
      <c r="K1239" s="69">
        <v>3</v>
      </c>
      <c r="L1239" s="74">
        <f t="shared" si="164"/>
        <v>1</v>
      </c>
      <c r="M1239" s="72">
        <v>0</v>
      </c>
      <c r="N1239" s="40">
        <f t="shared" si="159"/>
        <v>0</v>
      </c>
      <c r="O1239" s="72">
        <v>0</v>
      </c>
      <c r="P1239" s="40">
        <f t="shared" si="160"/>
        <v>0</v>
      </c>
      <c r="Q1239" s="72">
        <v>0</v>
      </c>
      <c r="R1239" s="40">
        <f t="shared" si="161"/>
        <v>0</v>
      </c>
      <c r="S1239" s="72">
        <v>0</v>
      </c>
      <c r="T1239" s="73">
        <f t="shared" si="162"/>
        <v>0</v>
      </c>
      <c r="U1239" s="42"/>
      <c r="V1239" s="42"/>
      <c r="W1239" s="42"/>
    </row>
    <row r="1240" spans="2:23" ht="12.75">
      <c r="B1240" s="69" t="s">
        <v>1401</v>
      </c>
      <c r="C1240" s="119" t="str">
        <f>VLOOKUP(B1240,[1]Sheet1!$A$2:$B$1929,2,FALSE)</f>
        <v>Endovascular Stent Graft for Ruptured Abdominal Aortic Aneurysm, One Stent Graft</v>
      </c>
      <c r="D1240" s="71">
        <v>91</v>
      </c>
      <c r="E1240" s="118">
        <v>68</v>
      </c>
      <c r="F1240" s="40">
        <f t="shared" si="157"/>
        <v>0.74725274725274726</v>
      </c>
      <c r="G1240" s="72">
        <v>68</v>
      </c>
      <c r="H1240" s="40">
        <f t="shared" si="158"/>
        <v>0.74725274725274726</v>
      </c>
      <c r="I1240" s="171">
        <v>34</v>
      </c>
      <c r="J1240" s="73">
        <f t="shared" si="163"/>
        <v>0.37362637362637363</v>
      </c>
      <c r="K1240" s="69">
        <v>70</v>
      </c>
      <c r="L1240" s="74">
        <f t="shared" si="164"/>
        <v>0.76923076923076927</v>
      </c>
      <c r="M1240" s="72">
        <v>7</v>
      </c>
      <c r="N1240" s="40">
        <f t="shared" si="159"/>
        <v>7.6923076923076927E-2</v>
      </c>
      <c r="O1240" s="72">
        <v>10</v>
      </c>
      <c r="P1240" s="40">
        <f t="shared" si="160"/>
        <v>0.10989010989010989</v>
      </c>
      <c r="Q1240" s="72">
        <v>1</v>
      </c>
      <c r="R1240" s="40">
        <f t="shared" si="161"/>
        <v>1.098901098901099E-2</v>
      </c>
      <c r="S1240" s="72">
        <v>3</v>
      </c>
      <c r="T1240" s="73">
        <f t="shared" si="162"/>
        <v>3.2967032967032968E-2</v>
      </c>
      <c r="U1240" s="42"/>
      <c r="V1240" s="42"/>
      <c r="W1240" s="42"/>
    </row>
    <row r="1241" spans="2:23" ht="12.75">
      <c r="B1241" s="69" t="s">
        <v>1402</v>
      </c>
      <c r="C1241" s="119" t="str">
        <f>VLOOKUP(B1241,[1]Sheet1!$A$2:$B$1929,2,FALSE)</f>
        <v>Endovascular Stent Graft for Ruptured Abdominal Aortic Aneurysm, Two Stent Grafts</v>
      </c>
      <c r="D1241" s="71">
        <v>24</v>
      </c>
      <c r="E1241" s="118">
        <v>16</v>
      </c>
      <c r="F1241" s="40">
        <f t="shared" si="157"/>
        <v>0.66666666666666663</v>
      </c>
      <c r="G1241" s="72">
        <v>15</v>
      </c>
      <c r="H1241" s="40">
        <f t="shared" si="158"/>
        <v>0.625</v>
      </c>
      <c r="I1241" s="171">
        <v>3</v>
      </c>
      <c r="J1241" s="73">
        <f t="shared" si="163"/>
        <v>0.125</v>
      </c>
      <c r="K1241" s="69">
        <v>17</v>
      </c>
      <c r="L1241" s="74">
        <f t="shared" si="164"/>
        <v>0.70833333333333337</v>
      </c>
      <c r="M1241" s="72">
        <v>2</v>
      </c>
      <c r="N1241" s="40">
        <f t="shared" si="159"/>
        <v>8.3333333333333329E-2</v>
      </c>
      <c r="O1241" s="72">
        <v>3</v>
      </c>
      <c r="P1241" s="40">
        <f t="shared" si="160"/>
        <v>0.125</v>
      </c>
      <c r="Q1241" s="72">
        <v>0</v>
      </c>
      <c r="R1241" s="40">
        <f t="shared" si="161"/>
        <v>0</v>
      </c>
      <c r="S1241" s="72">
        <v>2</v>
      </c>
      <c r="T1241" s="73">
        <f t="shared" si="162"/>
        <v>8.3333333333333329E-2</v>
      </c>
      <c r="U1241" s="42"/>
      <c r="V1241" s="42"/>
      <c r="W1241" s="42"/>
    </row>
    <row r="1242" spans="2:23" ht="12.75">
      <c r="B1242" s="69" t="s">
        <v>1403</v>
      </c>
      <c r="C1242" s="119" t="str">
        <f>VLOOKUP(B1242,[1]Sheet1!$A$2:$B$1929,2,FALSE)</f>
        <v>Endovascular Stent Graft for Ruptured Abdominal Aortic Aneurysm, Three or more Stent Grafts</v>
      </c>
      <c r="D1242" s="71">
        <v>60</v>
      </c>
      <c r="E1242" s="118">
        <v>49</v>
      </c>
      <c r="F1242" s="40">
        <f t="shared" si="157"/>
        <v>0.81666666666666665</v>
      </c>
      <c r="G1242" s="72">
        <v>46</v>
      </c>
      <c r="H1242" s="40">
        <f t="shared" si="158"/>
        <v>0.76666666666666672</v>
      </c>
      <c r="I1242" s="171">
        <v>10</v>
      </c>
      <c r="J1242" s="73">
        <f t="shared" si="163"/>
        <v>0.16666666666666666</v>
      </c>
      <c r="K1242" s="69">
        <v>49</v>
      </c>
      <c r="L1242" s="74">
        <f t="shared" si="164"/>
        <v>0.81666666666666665</v>
      </c>
      <c r="M1242" s="72">
        <v>6</v>
      </c>
      <c r="N1242" s="40">
        <f t="shared" si="159"/>
        <v>0.1</v>
      </c>
      <c r="O1242" s="72">
        <v>4</v>
      </c>
      <c r="P1242" s="40">
        <f t="shared" si="160"/>
        <v>6.6666666666666666E-2</v>
      </c>
      <c r="Q1242" s="72">
        <v>0</v>
      </c>
      <c r="R1242" s="40">
        <f t="shared" si="161"/>
        <v>0</v>
      </c>
      <c r="S1242" s="72">
        <v>1</v>
      </c>
      <c r="T1242" s="73">
        <f t="shared" si="162"/>
        <v>1.6666666666666666E-2</v>
      </c>
      <c r="U1242" s="42"/>
      <c r="V1242" s="42"/>
      <c r="W1242" s="42"/>
    </row>
    <row r="1243" spans="2:23" ht="12.75">
      <c r="B1243" s="69" t="s">
        <v>1404</v>
      </c>
      <c r="C1243" s="119" t="str">
        <f>VLOOKUP(B1243,[1]Sheet1!$A$2:$B$1929,2,FALSE)</f>
        <v>Infrarenal or Aorto-Uni-Iliac Endovascular Stent Graft for Non-Ruptured Abdominal Aortic Aneurysm, One Branched Stent Graft</v>
      </c>
      <c r="D1243" s="71">
        <v>382</v>
      </c>
      <c r="E1243" s="118">
        <v>339</v>
      </c>
      <c r="F1243" s="40">
        <f t="shared" si="157"/>
        <v>0.88743455497382195</v>
      </c>
      <c r="G1243" s="72">
        <v>338</v>
      </c>
      <c r="H1243" s="40">
        <f t="shared" si="158"/>
        <v>0.88481675392670156</v>
      </c>
      <c r="I1243" s="171">
        <v>15</v>
      </c>
      <c r="J1243" s="73">
        <f t="shared" si="163"/>
        <v>3.9267015706806283E-2</v>
      </c>
      <c r="K1243" s="69">
        <v>359</v>
      </c>
      <c r="L1243" s="74">
        <f t="shared" si="164"/>
        <v>0.93979057591623039</v>
      </c>
      <c r="M1243" s="72">
        <v>20</v>
      </c>
      <c r="N1243" s="40">
        <f t="shared" si="159"/>
        <v>5.2356020942408377E-2</v>
      </c>
      <c r="O1243" s="72">
        <v>3</v>
      </c>
      <c r="P1243" s="40">
        <f t="shared" si="160"/>
        <v>7.8534031413612562E-3</v>
      </c>
      <c r="Q1243" s="72">
        <v>0</v>
      </c>
      <c r="R1243" s="40">
        <f t="shared" si="161"/>
        <v>0</v>
      </c>
      <c r="S1243" s="72">
        <v>0</v>
      </c>
      <c r="T1243" s="73">
        <f t="shared" si="162"/>
        <v>0</v>
      </c>
      <c r="U1243" s="42"/>
      <c r="V1243" s="42"/>
      <c r="W1243" s="42"/>
    </row>
    <row r="1244" spans="2:23" ht="12.75">
      <c r="B1244" s="69" t="s">
        <v>1405</v>
      </c>
      <c r="C1244" s="119" t="str">
        <f>VLOOKUP(B1244,[1]Sheet1!$A$2:$B$1929,2,FALSE)</f>
        <v>Infrarenal or Aorto-Uni-Iliac Endovascular Stent Graft for Non-Ruptured Abdominal Aortic Aneurysm, One Fenestrated Stent Graft</v>
      </c>
      <c r="D1244" s="71">
        <v>45</v>
      </c>
      <c r="E1244" s="118">
        <v>44</v>
      </c>
      <c r="F1244" s="40">
        <f t="shared" si="157"/>
        <v>0.97777777777777775</v>
      </c>
      <c r="G1244" s="72">
        <v>44</v>
      </c>
      <c r="H1244" s="40">
        <f t="shared" si="158"/>
        <v>0.97777777777777775</v>
      </c>
      <c r="I1244" s="171">
        <v>8</v>
      </c>
      <c r="J1244" s="73">
        <f t="shared" si="163"/>
        <v>0.17777777777777778</v>
      </c>
      <c r="K1244" s="69">
        <v>39</v>
      </c>
      <c r="L1244" s="74">
        <f t="shared" si="164"/>
        <v>0.8666666666666667</v>
      </c>
      <c r="M1244" s="72">
        <v>5</v>
      </c>
      <c r="N1244" s="40">
        <f t="shared" si="159"/>
        <v>0.1111111111111111</v>
      </c>
      <c r="O1244" s="72">
        <v>1</v>
      </c>
      <c r="P1244" s="40">
        <f t="shared" si="160"/>
        <v>2.2222222222222223E-2</v>
      </c>
      <c r="Q1244" s="72">
        <v>0</v>
      </c>
      <c r="R1244" s="40">
        <f t="shared" si="161"/>
        <v>0</v>
      </c>
      <c r="S1244" s="72">
        <v>0</v>
      </c>
      <c r="T1244" s="73">
        <f t="shared" si="162"/>
        <v>0</v>
      </c>
      <c r="U1244" s="42"/>
      <c r="V1244" s="42"/>
      <c r="W1244" s="42"/>
    </row>
    <row r="1245" spans="2:23" ht="12.75">
      <c r="B1245" s="69" t="s">
        <v>1406</v>
      </c>
      <c r="C1245" s="119" t="str">
        <f>VLOOKUP(B1245,[1]Sheet1!$A$2:$B$1929,2,FALSE)</f>
        <v>Infrarenal or Aorto-Uni-Iliac Endovascular Stent Graft for Non-Ruptured Abdominal Aortic Aneurysm, One Stent Graft</v>
      </c>
      <c r="D1245" s="71">
        <v>1028</v>
      </c>
      <c r="E1245" s="118">
        <v>894</v>
      </c>
      <c r="F1245" s="40">
        <f t="shared" si="157"/>
        <v>0.86964980544747084</v>
      </c>
      <c r="G1245" s="72">
        <v>886</v>
      </c>
      <c r="H1245" s="40">
        <f t="shared" si="158"/>
        <v>0.86186770428015569</v>
      </c>
      <c r="I1245" s="171">
        <v>48</v>
      </c>
      <c r="J1245" s="73">
        <f t="shared" si="163"/>
        <v>4.6692607003891051E-2</v>
      </c>
      <c r="K1245" s="69">
        <v>934</v>
      </c>
      <c r="L1245" s="74">
        <f t="shared" si="164"/>
        <v>0.90856031128404668</v>
      </c>
      <c r="M1245" s="72">
        <v>71</v>
      </c>
      <c r="N1245" s="40">
        <f t="shared" si="159"/>
        <v>6.9066147859922183E-2</v>
      </c>
      <c r="O1245" s="72">
        <v>18</v>
      </c>
      <c r="P1245" s="40">
        <f t="shared" si="160"/>
        <v>1.7509727626459144E-2</v>
      </c>
      <c r="Q1245" s="72">
        <v>5</v>
      </c>
      <c r="R1245" s="40">
        <f t="shared" si="161"/>
        <v>4.8638132295719845E-3</v>
      </c>
      <c r="S1245" s="72">
        <v>0</v>
      </c>
      <c r="T1245" s="73">
        <f t="shared" si="162"/>
        <v>0</v>
      </c>
      <c r="U1245" s="42"/>
      <c r="V1245" s="42"/>
      <c r="W1245" s="42"/>
    </row>
    <row r="1246" spans="2:23" ht="12.75">
      <c r="B1246" s="69" t="s">
        <v>1407</v>
      </c>
      <c r="C1246" s="119" t="str">
        <f>VLOOKUP(B1246,[1]Sheet1!$A$2:$B$1929,2,FALSE)</f>
        <v>Infrarenal or Aorto-Uni-Iliac Endovascular Stent Graft for Non-Ruptured Abdominal Aortic Aneurysm, Two Stent Grafts</v>
      </c>
      <c r="D1246" s="71">
        <v>244</v>
      </c>
      <c r="E1246" s="118">
        <v>200</v>
      </c>
      <c r="F1246" s="40">
        <f t="shared" si="157"/>
        <v>0.81967213114754101</v>
      </c>
      <c r="G1246" s="72">
        <v>198</v>
      </c>
      <c r="H1246" s="40">
        <f t="shared" si="158"/>
        <v>0.81147540983606559</v>
      </c>
      <c r="I1246" s="171">
        <v>8</v>
      </c>
      <c r="J1246" s="73">
        <f t="shared" si="163"/>
        <v>3.2786885245901641E-2</v>
      </c>
      <c r="K1246" s="69">
        <v>216</v>
      </c>
      <c r="L1246" s="74">
        <f t="shared" si="164"/>
        <v>0.88524590163934425</v>
      </c>
      <c r="M1246" s="72">
        <v>24</v>
      </c>
      <c r="N1246" s="40">
        <f t="shared" si="159"/>
        <v>9.8360655737704916E-2</v>
      </c>
      <c r="O1246" s="72">
        <v>3</v>
      </c>
      <c r="P1246" s="40">
        <f t="shared" si="160"/>
        <v>1.2295081967213115E-2</v>
      </c>
      <c r="Q1246" s="72">
        <v>1</v>
      </c>
      <c r="R1246" s="40">
        <f t="shared" si="161"/>
        <v>4.0983606557377051E-3</v>
      </c>
      <c r="S1246" s="72">
        <v>0</v>
      </c>
      <c r="T1246" s="73">
        <f t="shared" si="162"/>
        <v>0</v>
      </c>
      <c r="U1246" s="42"/>
      <c r="V1246" s="42"/>
      <c r="W1246" s="42"/>
    </row>
    <row r="1247" spans="2:23" ht="12.75">
      <c r="B1247" s="69" t="s">
        <v>1408</v>
      </c>
      <c r="C1247" s="119" t="str">
        <f>VLOOKUP(B1247,[1]Sheet1!$A$2:$B$1929,2,FALSE)</f>
        <v>Infrarenal or Aorto-Uni-Iliac Endovascular Stent Graft for Non-Ruptured Abdominal Aortic Aneurysm, Three or more Stent Grafts</v>
      </c>
      <c r="D1247" s="71">
        <v>1026</v>
      </c>
      <c r="E1247" s="118">
        <v>801</v>
      </c>
      <c r="F1247" s="40">
        <f t="shared" si="157"/>
        <v>0.7807017543859649</v>
      </c>
      <c r="G1247" s="72">
        <v>792</v>
      </c>
      <c r="H1247" s="40">
        <f t="shared" si="158"/>
        <v>0.77192982456140347</v>
      </c>
      <c r="I1247" s="171">
        <v>57</v>
      </c>
      <c r="J1247" s="73">
        <f t="shared" si="163"/>
        <v>5.5555555555555552E-2</v>
      </c>
      <c r="K1247" s="69">
        <v>929</v>
      </c>
      <c r="L1247" s="74">
        <f t="shared" si="164"/>
        <v>0.90545808966861596</v>
      </c>
      <c r="M1247" s="72">
        <v>89</v>
      </c>
      <c r="N1247" s="40">
        <f t="shared" si="159"/>
        <v>8.6744639376218319E-2</v>
      </c>
      <c r="O1247" s="72">
        <v>7</v>
      </c>
      <c r="P1247" s="40">
        <f t="shared" si="160"/>
        <v>6.8226120857699801E-3</v>
      </c>
      <c r="Q1247" s="72">
        <v>1</v>
      </c>
      <c r="R1247" s="40">
        <f t="shared" si="161"/>
        <v>9.7465886939571145E-4</v>
      </c>
      <c r="S1247" s="72">
        <v>0</v>
      </c>
      <c r="T1247" s="73">
        <f t="shared" si="162"/>
        <v>0</v>
      </c>
      <c r="U1247" s="42"/>
      <c r="V1247" s="42"/>
      <c r="W1247" s="42"/>
    </row>
    <row r="1248" spans="2:23" ht="12.75">
      <c r="B1248" s="69" t="s">
        <v>1409</v>
      </c>
      <c r="C1248" s="119" t="str">
        <f>VLOOKUP(B1248,[1]Sheet1!$A$2:$B$1929,2,FALSE)</f>
        <v>Other Endovascular Stent Graft for Non-Ruptured Abdominal Aortic Aneurysm, One Branched Stent Graft</v>
      </c>
      <c r="D1248" s="71">
        <v>32</v>
      </c>
      <c r="E1248" s="118">
        <v>5</v>
      </c>
      <c r="F1248" s="40">
        <f t="shared" si="157"/>
        <v>0.15625</v>
      </c>
      <c r="G1248" s="72">
        <v>5</v>
      </c>
      <c r="H1248" s="40">
        <f t="shared" si="158"/>
        <v>0.15625</v>
      </c>
      <c r="I1248" s="171">
        <v>5</v>
      </c>
      <c r="J1248" s="73">
        <f t="shared" si="163"/>
        <v>0.15625</v>
      </c>
      <c r="K1248" s="69">
        <v>29</v>
      </c>
      <c r="L1248" s="74">
        <f t="shared" si="164"/>
        <v>0.90625</v>
      </c>
      <c r="M1248" s="72">
        <v>0</v>
      </c>
      <c r="N1248" s="40">
        <f t="shared" si="159"/>
        <v>0</v>
      </c>
      <c r="O1248" s="72">
        <v>2</v>
      </c>
      <c r="P1248" s="40">
        <f t="shared" si="160"/>
        <v>6.25E-2</v>
      </c>
      <c r="Q1248" s="72">
        <v>0</v>
      </c>
      <c r="R1248" s="40">
        <f t="shared" si="161"/>
        <v>0</v>
      </c>
      <c r="S1248" s="72">
        <v>1</v>
      </c>
      <c r="T1248" s="73">
        <f t="shared" si="162"/>
        <v>3.125E-2</v>
      </c>
      <c r="U1248" s="42"/>
      <c r="V1248" s="42"/>
      <c r="W1248" s="42"/>
    </row>
    <row r="1249" spans="2:23" ht="12.75">
      <c r="B1249" s="69" t="s">
        <v>1410</v>
      </c>
      <c r="C1249" s="119" t="str">
        <f>VLOOKUP(B1249,[1]Sheet1!$A$2:$B$1929,2,FALSE)</f>
        <v>Other Endovascular Stent Graft for Non-Ruptured Abdominal Aortic Aneurysm, One Fenestrated Stent Graft</v>
      </c>
      <c r="D1249" s="71">
        <v>40</v>
      </c>
      <c r="E1249" s="118">
        <v>32</v>
      </c>
      <c r="F1249" s="40">
        <f t="shared" si="157"/>
        <v>0.8</v>
      </c>
      <c r="G1249" s="72">
        <v>30</v>
      </c>
      <c r="H1249" s="40">
        <f t="shared" si="158"/>
        <v>0.75</v>
      </c>
      <c r="I1249" s="171">
        <v>30</v>
      </c>
      <c r="J1249" s="73">
        <f t="shared" si="163"/>
        <v>0.75</v>
      </c>
      <c r="K1249" s="69">
        <v>36</v>
      </c>
      <c r="L1249" s="74">
        <f t="shared" si="164"/>
        <v>0.9</v>
      </c>
      <c r="M1249" s="72">
        <v>2</v>
      </c>
      <c r="N1249" s="40">
        <f t="shared" si="159"/>
        <v>0.05</v>
      </c>
      <c r="O1249" s="72">
        <v>1</v>
      </c>
      <c r="P1249" s="40">
        <f t="shared" si="160"/>
        <v>2.5000000000000001E-2</v>
      </c>
      <c r="Q1249" s="72">
        <v>0</v>
      </c>
      <c r="R1249" s="40">
        <f t="shared" si="161"/>
        <v>0</v>
      </c>
      <c r="S1249" s="72">
        <v>1</v>
      </c>
      <c r="T1249" s="73">
        <f t="shared" si="162"/>
        <v>2.5000000000000001E-2</v>
      </c>
      <c r="U1249" s="42"/>
      <c r="V1249" s="42"/>
      <c r="W1249" s="42"/>
    </row>
    <row r="1250" spans="2:23" ht="12.75">
      <c r="B1250" s="69" t="s">
        <v>1411</v>
      </c>
      <c r="C1250" s="119" t="str">
        <f>VLOOKUP(B1250,[1]Sheet1!$A$2:$B$1929,2,FALSE)</f>
        <v>Other Endovascular Stent Graft for Non-Ruptured Abdominal Aortic Aneurysm, One Stent Graft</v>
      </c>
      <c r="D1250" s="71">
        <v>112</v>
      </c>
      <c r="E1250" s="118">
        <v>51</v>
      </c>
      <c r="F1250" s="40">
        <f t="shared" si="157"/>
        <v>0.45535714285714285</v>
      </c>
      <c r="G1250" s="72">
        <v>48</v>
      </c>
      <c r="H1250" s="40">
        <f t="shared" si="158"/>
        <v>0.42857142857142855</v>
      </c>
      <c r="I1250" s="171">
        <v>48</v>
      </c>
      <c r="J1250" s="73">
        <f t="shared" si="163"/>
        <v>0.42857142857142855</v>
      </c>
      <c r="K1250" s="69">
        <v>100</v>
      </c>
      <c r="L1250" s="74">
        <f t="shared" si="164"/>
        <v>0.8928571428571429</v>
      </c>
      <c r="M1250" s="72">
        <v>10</v>
      </c>
      <c r="N1250" s="40">
        <f t="shared" si="159"/>
        <v>8.9285714285714288E-2</v>
      </c>
      <c r="O1250" s="72">
        <v>0</v>
      </c>
      <c r="P1250" s="40">
        <f t="shared" si="160"/>
        <v>0</v>
      </c>
      <c r="Q1250" s="72">
        <v>1</v>
      </c>
      <c r="R1250" s="40">
        <f t="shared" si="161"/>
        <v>8.9285714285714281E-3</v>
      </c>
      <c r="S1250" s="72">
        <v>1</v>
      </c>
      <c r="T1250" s="73">
        <f t="shared" si="162"/>
        <v>8.9285714285714281E-3</v>
      </c>
      <c r="U1250" s="42"/>
      <c r="V1250" s="42"/>
      <c r="W1250" s="42"/>
    </row>
    <row r="1251" spans="2:23" ht="12.75">
      <c r="B1251" s="69" t="s">
        <v>1412</v>
      </c>
      <c r="C1251" s="119" t="str">
        <f>VLOOKUP(B1251,[1]Sheet1!$A$2:$B$1929,2,FALSE)</f>
        <v>Other Endovascular Stent Graft for Non-Ruptured Abdominal Aortic Aneurysm, Two Stent Grafts</v>
      </c>
      <c r="D1251" s="71">
        <v>45</v>
      </c>
      <c r="E1251" s="118">
        <v>31</v>
      </c>
      <c r="F1251" s="40">
        <f t="shared" si="157"/>
        <v>0.68888888888888888</v>
      </c>
      <c r="G1251" s="72">
        <v>30</v>
      </c>
      <c r="H1251" s="40">
        <f t="shared" si="158"/>
        <v>0.66666666666666663</v>
      </c>
      <c r="I1251" s="171">
        <v>27</v>
      </c>
      <c r="J1251" s="73">
        <f t="shared" si="163"/>
        <v>0.6</v>
      </c>
      <c r="K1251" s="69">
        <v>41</v>
      </c>
      <c r="L1251" s="74">
        <f t="shared" si="164"/>
        <v>0.91111111111111109</v>
      </c>
      <c r="M1251" s="72">
        <v>2</v>
      </c>
      <c r="N1251" s="40">
        <f t="shared" si="159"/>
        <v>4.4444444444444446E-2</v>
      </c>
      <c r="O1251" s="72">
        <v>2</v>
      </c>
      <c r="P1251" s="40">
        <f t="shared" si="160"/>
        <v>4.4444444444444446E-2</v>
      </c>
      <c r="Q1251" s="72">
        <v>0</v>
      </c>
      <c r="R1251" s="40">
        <f t="shared" si="161"/>
        <v>0</v>
      </c>
      <c r="S1251" s="72">
        <v>0</v>
      </c>
      <c r="T1251" s="73">
        <f t="shared" si="162"/>
        <v>0</v>
      </c>
      <c r="U1251" s="42"/>
      <c r="V1251" s="42"/>
      <c r="W1251" s="42"/>
    </row>
    <row r="1252" spans="2:23" ht="12.75">
      <c r="B1252" s="69" t="s">
        <v>1413</v>
      </c>
      <c r="C1252" s="119" t="str">
        <f>VLOOKUP(B1252,[1]Sheet1!$A$2:$B$1929,2,FALSE)</f>
        <v>Other Endovascular Stent Graft for Non-Ruptured Abdominal Aortic Aneurysm, Three or more Stent Grafts</v>
      </c>
      <c r="D1252" s="71">
        <v>77</v>
      </c>
      <c r="E1252" s="118">
        <v>39</v>
      </c>
      <c r="F1252" s="40">
        <f t="shared" si="157"/>
        <v>0.50649350649350644</v>
      </c>
      <c r="G1252" s="72">
        <v>38</v>
      </c>
      <c r="H1252" s="40">
        <f t="shared" si="158"/>
        <v>0.4935064935064935</v>
      </c>
      <c r="I1252" s="171">
        <v>38</v>
      </c>
      <c r="J1252" s="73">
        <f t="shared" si="163"/>
        <v>0.4935064935064935</v>
      </c>
      <c r="K1252" s="69">
        <v>65</v>
      </c>
      <c r="L1252" s="74">
        <f t="shared" si="164"/>
        <v>0.8441558441558441</v>
      </c>
      <c r="M1252" s="72">
        <v>8</v>
      </c>
      <c r="N1252" s="40">
        <f t="shared" si="159"/>
        <v>0.1038961038961039</v>
      </c>
      <c r="O1252" s="72">
        <v>4</v>
      </c>
      <c r="P1252" s="40">
        <f t="shared" si="160"/>
        <v>5.1948051948051951E-2</v>
      </c>
      <c r="Q1252" s="72">
        <v>0</v>
      </c>
      <c r="R1252" s="40">
        <f t="shared" si="161"/>
        <v>0</v>
      </c>
      <c r="S1252" s="72">
        <v>0</v>
      </c>
      <c r="T1252" s="73">
        <f t="shared" si="162"/>
        <v>0</v>
      </c>
      <c r="U1252" s="42"/>
      <c r="V1252" s="42"/>
      <c r="W1252" s="42"/>
    </row>
    <row r="1253" spans="2:23" ht="12.75">
      <c r="B1253" s="69" t="s">
        <v>1414</v>
      </c>
      <c r="C1253" s="119" t="str">
        <f>VLOOKUP(B1253,[1]Sheet1!$A$2:$B$1929,2,FALSE)</f>
        <v>Major Vascular Interventional Radiology Procedures</v>
      </c>
      <c r="D1253" s="71">
        <v>10232</v>
      </c>
      <c r="E1253" s="118">
        <v>4466</v>
      </c>
      <c r="F1253" s="40">
        <f t="shared" si="157"/>
        <v>0.43647380766223615</v>
      </c>
      <c r="G1253" s="72">
        <v>4300</v>
      </c>
      <c r="H1253" s="40">
        <f t="shared" si="158"/>
        <v>0.4202501954652072</v>
      </c>
      <c r="I1253" s="171">
        <v>2216</v>
      </c>
      <c r="J1253" s="73">
        <f t="shared" si="163"/>
        <v>0.21657544956997654</v>
      </c>
      <c r="K1253" s="69">
        <v>8736</v>
      </c>
      <c r="L1253" s="74">
        <f t="shared" si="164"/>
        <v>0.85379202501954654</v>
      </c>
      <c r="M1253" s="72">
        <v>1415</v>
      </c>
      <c r="N1253" s="40">
        <f t="shared" si="159"/>
        <v>0.13829163408913214</v>
      </c>
      <c r="O1253" s="72">
        <v>51</v>
      </c>
      <c r="P1253" s="40">
        <f t="shared" si="160"/>
        <v>4.9843627834245501E-3</v>
      </c>
      <c r="Q1253" s="72">
        <v>14</v>
      </c>
      <c r="R1253" s="40">
        <f t="shared" si="161"/>
        <v>1.3682564503518374E-3</v>
      </c>
      <c r="S1253" s="72">
        <v>16</v>
      </c>
      <c r="T1253" s="73">
        <f t="shared" si="162"/>
        <v>1.563721657544957E-3</v>
      </c>
      <c r="U1253" s="42"/>
      <c r="V1253" s="42"/>
      <c r="W1253" s="42"/>
    </row>
    <row r="1254" spans="2:23" ht="12.75">
      <c r="B1254" s="69" t="s">
        <v>1415</v>
      </c>
      <c r="C1254" s="119" t="str">
        <f>VLOOKUP(B1254,[1]Sheet1!$A$2:$B$1929,2,FALSE)</f>
        <v>Intermediate Vascular Interventional Radiology Procedures</v>
      </c>
      <c r="D1254" s="71">
        <v>131</v>
      </c>
      <c r="E1254" s="118">
        <v>34</v>
      </c>
      <c r="F1254" s="40">
        <f t="shared" si="157"/>
        <v>0.25954198473282442</v>
      </c>
      <c r="G1254" s="72">
        <v>33</v>
      </c>
      <c r="H1254" s="40">
        <f t="shared" si="158"/>
        <v>0.25190839694656486</v>
      </c>
      <c r="I1254" s="171">
        <v>39</v>
      </c>
      <c r="J1254" s="73">
        <f t="shared" si="163"/>
        <v>0.29770992366412213</v>
      </c>
      <c r="K1254" s="69">
        <v>119</v>
      </c>
      <c r="L1254" s="74">
        <f t="shared" si="164"/>
        <v>0.90839694656488545</v>
      </c>
      <c r="M1254" s="72">
        <v>11</v>
      </c>
      <c r="N1254" s="40">
        <f t="shared" si="159"/>
        <v>8.3969465648854963E-2</v>
      </c>
      <c r="O1254" s="72">
        <v>1</v>
      </c>
      <c r="P1254" s="40">
        <f t="shared" si="160"/>
        <v>7.6335877862595417E-3</v>
      </c>
      <c r="Q1254" s="72">
        <v>0</v>
      </c>
      <c r="R1254" s="40">
        <f t="shared" si="161"/>
        <v>0</v>
      </c>
      <c r="S1254" s="72">
        <v>0</v>
      </c>
      <c r="T1254" s="73">
        <f t="shared" si="162"/>
        <v>0</v>
      </c>
      <c r="U1254" s="42"/>
      <c r="V1254" s="42"/>
      <c r="W1254" s="42"/>
    </row>
    <row r="1255" spans="2:23" ht="12.75">
      <c r="B1255" s="69" t="s">
        <v>1416</v>
      </c>
      <c r="C1255" s="119" t="str">
        <f>VLOOKUP(B1255,[1]Sheet1!$A$2:$B$1929,2,FALSE)</f>
        <v>Minor Vascular Interventional Radiology Procedures</v>
      </c>
      <c r="D1255" s="71">
        <v>17500</v>
      </c>
      <c r="E1255" s="118">
        <v>5370</v>
      </c>
      <c r="F1255" s="40">
        <f t="shared" si="157"/>
        <v>0.30685714285714288</v>
      </c>
      <c r="G1255" s="72">
        <v>4331</v>
      </c>
      <c r="H1255" s="40">
        <f t="shared" si="158"/>
        <v>0.24748571428571428</v>
      </c>
      <c r="I1255" s="171">
        <v>11333</v>
      </c>
      <c r="J1255" s="73">
        <f t="shared" si="163"/>
        <v>0.64759999999999995</v>
      </c>
      <c r="K1255" s="69">
        <v>15073</v>
      </c>
      <c r="L1255" s="74">
        <f t="shared" si="164"/>
        <v>0.8613142857142857</v>
      </c>
      <c r="M1255" s="72">
        <v>2254</v>
      </c>
      <c r="N1255" s="40">
        <f t="shared" si="159"/>
        <v>0.1288</v>
      </c>
      <c r="O1255" s="72">
        <v>89</v>
      </c>
      <c r="P1255" s="40">
        <f t="shared" si="160"/>
        <v>5.0857142857142854E-3</v>
      </c>
      <c r="Q1255" s="72">
        <v>56</v>
      </c>
      <c r="R1255" s="40">
        <f t="shared" si="161"/>
        <v>3.2000000000000002E-3</v>
      </c>
      <c r="S1255" s="72">
        <v>28</v>
      </c>
      <c r="T1255" s="73">
        <f t="shared" si="162"/>
        <v>1.6000000000000001E-3</v>
      </c>
      <c r="U1255" s="42"/>
      <c r="V1255" s="42"/>
      <c r="W1255" s="42"/>
    </row>
    <row r="1256" spans="2:23" ht="12.75">
      <c r="B1256" s="69" t="s">
        <v>1417</v>
      </c>
      <c r="C1256" s="119" t="str">
        <f>VLOOKUP(B1256,[1]Sheet1!$A$2:$B$1929,2,FALSE)</f>
        <v>Major Hepatobiliary Interventional Radiology Procedures</v>
      </c>
      <c r="D1256" s="71">
        <v>1232</v>
      </c>
      <c r="E1256" s="118">
        <v>894</v>
      </c>
      <c r="F1256" s="40">
        <f t="shared" si="157"/>
        <v>0.72564935064935066</v>
      </c>
      <c r="G1256" s="72">
        <v>885</v>
      </c>
      <c r="H1256" s="40">
        <f t="shared" si="158"/>
        <v>0.7183441558441559</v>
      </c>
      <c r="I1256" s="171">
        <v>1001</v>
      </c>
      <c r="J1256" s="73">
        <f t="shared" si="163"/>
        <v>0.8125</v>
      </c>
      <c r="K1256" s="69">
        <v>1089</v>
      </c>
      <c r="L1256" s="74">
        <f t="shared" si="164"/>
        <v>0.8839285714285714</v>
      </c>
      <c r="M1256" s="72">
        <v>122</v>
      </c>
      <c r="N1256" s="40">
        <f t="shared" si="159"/>
        <v>9.9025974025974031E-2</v>
      </c>
      <c r="O1256" s="72">
        <v>12</v>
      </c>
      <c r="P1256" s="40">
        <f t="shared" si="160"/>
        <v>9.74025974025974E-3</v>
      </c>
      <c r="Q1256" s="72">
        <v>6</v>
      </c>
      <c r="R1256" s="40">
        <f t="shared" si="161"/>
        <v>4.87012987012987E-3</v>
      </c>
      <c r="S1256" s="72">
        <v>3</v>
      </c>
      <c r="T1256" s="73">
        <f t="shared" si="162"/>
        <v>2.435064935064935E-3</v>
      </c>
      <c r="U1256" s="42"/>
      <c r="V1256" s="42"/>
      <c r="W1256" s="42"/>
    </row>
    <row r="1257" spans="2:23" ht="12.75">
      <c r="B1257" s="69" t="s">
        <v>1418</v>
      </c>
      <c r="C1257" s="119" t="str">
        <f>VLOOKUP(B1257,[1]Sheet1!$A$2:$B$1929,2,FALSE)</f>
        <v>Intermediate Hepatobiliary Interventional Radiology Procedures</v>
      </c>
      <c r="D1257" s="71">
        <v>4141</v>
      </c>
      <c r="E1257" s="118">
        <v>1623</v>
      </c>
      <c r="F1257" s="40">
        <f t="shared" si="157"/>
        <v>0.3919343153827578</v>
      </c>
      <c r="G1257" s="72">
        <v>1533</v>
      </c>
      <c r="H1257" s="40">
        <f t="shared" si="158"/>
        <v>0.3702004346776141</v>
      </c>
      <c r="I1257" s="171">
        <v>2724</v>
      </c>
      <c r="J1257" s="73">
        <f t="shared" si="163"/>
        <v>0.65781212267568223</v>
      </c>
      <c r="K1257" s="69">
        <v>3305</v>
      </c>
      <c r="L1257" s="74">
        <f t="shared" si="164"/>
        <v>0.79811639700555426</v>
      </c>
      <c r="M1257" s="72">
        <v>596</v>
      </c>
      <c r="N1257" s="40">
        <f t="shared" si="159"/>
        <v>0.14392658778072928</v>
      </c>
      <c r="O1257" s="72">
        <v>185</v>
      </c>
      <c r="P1257" s="40">
        <f t="shared" si="160"/>
        <v>4.4675199227239795E-2</v>
      </c>
      <c r="Q1257" s="72">
        <v>41</v>
      </c>
      <c r="R1257" s="40">
        <f t="shared" si="161"/>
        <v>9.9009900990099011E-3</v>
      </c>
      <c r="S1257" s="72">
        <v>14</v>
      </c>
      <c r="T1257" s="73">
        <f t="shared" si="162"/>
        <v>3.3808258874667954E-3</v>
      </c>
      <c r="U1257" s="42"/>
      <c r="V1257" s="42"/>
      <c r="W1257" s="42"/>
    </row>
    <row r="1258" spans="2:23" ht="12.75">
      <c r="B1258" s="69" t="s">
        <v>1419</v>
      </c>
      <c r="C1258" s="119" t="str">
        <f>VLOOKUP(B1258,[1]Sheet1!$A$2:$B$1929,2,FALSE)</f>
        <v>Minor Hepatobiliary Interventional Radiology Procedures</v>
      </c>
      <c r="D1258" s="71">
        <v>266</v>
      </c>
      <c r="E1258" s="118">
        <v>10</v>
      </c>
      <c r="F1258" s="40">
        <f t="shared" si="157"/>
        <v>3.7593984962406013E-2</v>
      </c>
      <c r="G1258" s="72">
        <v>8</v>
      </c>
      <c r="H1258" s="40">
        <f t="shared" si="158"/>
        <v>3.007518796992481E-2</v>
      </c>
      <c r="I1258" s="171">
        <v>34</v>
      </c>
      <c r="J1258" s="73">
        <f t="shared" si="163"/>
        <v>0.12781954887218044</v>
      </c>
      <c r="K1258" s="69">
        <v>178</v>
      </c>
      <c r="L1258" s="74">
        <f t="shared" si="164"/>
        <v>0.66917293233082709</v>
      </c>
      <c r="M1258" s="72">
        <v>30</v>
      </c>
      <c r="N1258" s="40">
        <f t="shared" si="159"/>
        <v>0.11278195488721804</v>
      </c>
      <c r="O1258" s="72">
        <v>42</v>
      </c>
      <c r="P1258" s="40">
        <f t="shared" si="160"/>
        <v>0.15789473684210525</v>
      </c>
      <c r="Q1258" s="72">
        <v>13</v>
      </c>
      <c r="R1258" s="40">
        <f t="shared" si="161"/>
        <v>4.8872180451127817E-2</v>
      </c>
      <c r="S1258" s="72">
        <v>3</v>
      </c>
      <c r="T1258" s="73">
        <f t="shared" si="162"/>
        <v>1.1278195488721804E-2</v>
      </c>
      <c r="U1258" s="42"/>
      <c r="V1258" s="42"/>
      <c r="W1258" s="42"/>
    </row>
    <row r="1259" spans="2:23" ht="12.75">
      <c r="B1259" s="69" t="s">
        <v>1420</v>
      </c>
      <c r="C1259" s="119" t="str">
        <f>VLOOKUP(B1259,[1]Sheet1!$A$2:$B$1929,2,FALSE)</f>
        <v>Uterine Fibroid Embolisation</v>
      </c>
      <c r="D1259" s="71">
        <v>1478</v>
      </c>
      <c r="E1259" s="118">
        <v>1</v>
      </c>
      <c r="F1259" s="40">
        <f t="shared" si="157"/>
        <v>6.7658998646820032E-4</v>
      </c>
      <c r="G1259" s="72">
        <v>0</v>
      </c>
      <c r="H1259" s="40">
        <f t="shared" si="158"/>
        <v>0</v>
      </c>
      <c r="I1259" s="171">
        <v>1478</v>
      </c>
      <c r="J1259" s="73">
        <f t="shared" si="163"/>
        <v>1</v>
      </c>
      <c r="K1259" s="69">
        <v>1357</v>
      </c>
      <c r="L1259" s="74">
        <f t="shared" si="164"/>
        <v>0.91813261163734772</v>
      </c>
      <c r="M1259" s="72">
        <v>109</v>
      </c>
      <c r="N1259" s="40">
        <f t="shared" si="159"/>
        <v>7.3748308525033834E-2</v>
      </c>
      <c r="O1259" s="72">
        <v>6</v>
      </c>
      <c r="P1259" s="40">
        <f t="shared" si="160"/>
        <v>4.0595399188092015E-3</v>
      </c>
      <c r="Q1259" s="72">
        <v>0</v>
      </c>
      <c r="R1259" s="40">
        <f t="shared" si="161"/>
        <v>0</v>
      </c>
      <c r="S1259" s="72">
        <v>6</v>
      </c>
      <c r="T1259" s="73">
        <f t="shared" si="162"/>
        <v>4.0595399188092015E-3</v>
      </c>
      <c r="U1259" s="42"/>
      <c r="V1259" s="42"/>
      <c r="W1259" s="42"/>
    </row>
    <row r="1260" spans="2:23" ht="12.75">
      <c r="B1260" s="69" t="s">
        <v>1421</v>
      </c>
      <c r="C1260" s="119" t="str">
        <f>VLOOKUP(B1260,[1]Sheet1!$A$2:$B$1929,2,FALSE)</f>
        <v>Major Obstetric or Gynaecology, Interventional Radiology Procedures</v>
      </c>
      <c r="D1260" s="71">
        <v>19</v>
      </c>
      <c r="E1260" s="118">
        <v>4</v>
      </c>
      <c r="F1260" s="40">
        <f t="shared" si="157"/>
        <v>0.21052631578947367</v>
      </c>
      <c r="G1260" s="72">
        <v>3</v>
      </c>
      <c r="H1260" s="40">
        <f t="shared" si="158"/>
        <v>0.15789473684210525</v>
      </c>
      <c r="I1260" s="171">
        <v>19</v>
      </c>
      <c r="J1260" s="73">
        <f t="shared" si="163"/>
        <v>1</v>
      </c>
      <c r="K1260" s="69">
        <v>15</v>
      </c>
      <c r="L1260" s="74">
        <f t="shared" si="164"/>
        <v>0.78947368421052633</v>
      </c>
      <c r="M1260" s="72">
        <v>1</v>
      </c>
      <c r="N1260" s="40">
        <f t="shared" si="159"/>
        <v>5.2631578947368418E-2</v>
      </c>
      <c r="O1260" s="72">
        <v>2</v>
      </c>
      <c r="P1260" s="40">
        <f t="shared" si="160"/>
        <v>0.10526315789473684</v>
      </c>
      <c r="Q1260" s="72">
        <v>1</v>
      </c>
      <c r="R1260" s="40">
        <f t="shared" si="161"/>
        <v>5.2631578947368418E-2</v>
      </c>
      <c r="S1260" s="72">
        <v>0</v>
      </c>
      <c r="T1260" s="73">
        <f t="shared" si="162"/>
        <v>0</v>
      </c>
      <c r="U1260" s="42"/>
      <c r="V1260" s="42"/>
      <c r="W1260" s="42"/>
    </row>
    <row r="1261" spans="2:23" ht="12.75">
      <c r="B1261" s="69" t="s">
        <v>1422</v>
      </c>
      <c r="C1261" s="119" t="str">
        <f>VLOOKUP(B1261,[1]Sheet1!$A$2:$B$1929,2,FALSE)</f>
        <v>Major Neurology Interventional Radiology Procedures</v>
      </c>
      <c r="D1261" s="71">
        <v>1813</v>
      </c>
      <c r="E1261" s="118">
        <v>1590</v>
      </c>
      <c r="F1261" s="40">
        <f t="shared" si="157"/>
        <v>0.87699944842801991</v>
      </c>
      <c r="G1261" s="72">
        <v>1439</v>
      </c>
      <c r="H1261" s="40">
        <f t="shared" si="158"/>
        <v>0.79371207942636512</v>
      </c>
      <c r="I1261" s="171">
        <v>345</v>
      </c>
      <c r="J1261" s="73">
        <f t="shared" si="163"/>
        <v>0.190292333149476</v>
      </c>
      <c r="K1261" s="69">
        <v>1618</v>
      </c>
      <c r="L1261" s="74">
        <f t="shared" si="164"/>
        <v>0.89244346387203533</v>
      </c>
      <c r="M1261" s="72">
        <v>143</v>
      </c>
      <c r="N1261" s="40">
        <f t="shared" si="159"/>
        <v>7.8874793160507453E-2</v>
      </c>
      <c r="O1261" s="72">
        <v>47</v>
      </c>
      <c r="P1261" s="40">
        <f t="shared" si="160"/>
        <v>2.5923883066740209E-2</v>
      </c>
      <c r="Q1261" s="72">
        <v>4</v>
      </c>
      <c r="R1261" s="40">
        <f t="shared" si="161"/>
        <v>2.206287920573635E-3</v>
      </c>
      <c r="S1261" s="72">
        <v>1</v>
      </c>
      <c r="T1261" s="73">
        <f t="shared" si="162"/>
        <v>5.5157198014340876E-4</v>
      </c>
      <c r="U1261" s="42"/>
      <c r="V1261" s="42"/>
      <c r="W1261" s="42"/>
    </row>
    <row r="1262" spans="2:23" ht="12.75">
      <c r="B1262" s="69" t="s">
        <v>1423</v>
      </c>
      <c r="C1262" s="119" t="str">
        <f>VLOOKUP(B1262,[1]Sheet1!$A$2:$B$1929,2,FALSE)</f>
        <v>Aplastic Anaemia with CC</v>
      </c>
      <c r="D1262" s="71">
        <v>14410</v>
      </c>
      <c r="E1262" s="118">
        <v>134</v>
      </c>
      <c r="F1262" s="40">
        <f t="shared" si="157"/>
        <v>9.2990978487161695E-3</v>
      </c>
      <c r="G1262" s="72">
        <v>113</v>
      </c>
      <c r="H1262" s="40">
        <f t="shared" si="158"/>
        <v>7.8417765440666198E-3</v>
      </c>
      <c r="I1262" s="171">
        <v>406</v>
      </c>
      <c r="J1262" s="73">
        <f t="shared" si="163"/>
        <v>2.8174878556557946E-2</v>
      </c>
      <c r="K1262" s="69">
        <v>13755</v>
      </c>
      <c r="L1262" s="74">
        <f t="shared" si="164"/>
        <v>0.95454545454545459</v>
      </c>
      <c r="M1262" s="72">
        <v>491</v>
      </c>
      <c r="N1262" s="40">
        <f t="shared" si="159"/>
        <v>3.40735600277585E-2</v>
      </c>
      <c r="O1262" s="72">
        <v>35</v>
      </c>
      <c r="P1262" s="40">
        <f t="shared" si="160"/>
        <v>2.4288688410825814E-3</v>
      </c>
      <c r="Q1262" s="72">
        <v>11</v>
      </c>
      <c r="R1262" s="40">
        <f t="shared" si="161"/>
        <v>7.6335877862595419E-4</v>
      </c>
      <c r="S1262" s="72">
        <v>118</v>
      </c>
      <c r="T1262" s="73">
        <f t="shared" si="162"/>
        <v>8.1887578070784176E-3</v>
      </c>
      <c r="U1262" s="42"/>
      <c r="V1262" s="42"/>
      <c r="W1262" s="42"/>
    </row>
    <row r="1263" spans="2:23" ht="12.75">
      <c r="B1263" s="69" t="s">
        <v>1424</v>
      </c>
      <c r="C1263" s="119" t="str">
        <f>VLOOKUP(B1263,[1]Sheet1!$A$2:$B$1929,2,FALSE)</f>
        <v>Aplastic Anaemia without CC</v>
      </c>
      <c r="D1263" s="71">
        <v>8003</v>
      </c>
      <c r="E1263" s="118">
        <v>28</v>
      </c>
      <c r="F1263" s="40">
        <f t="shared" si="157"/>
        <v>3.4986879920029987E-3</v>
      </c>
      <c r="G1263" s="72">
        <v>24</v>
      </c>
      <c r="H1263" s="40">
        <f t="shared" si="158"/>
        <v>2.9988754217168561E-3</v>
      </c>
      <c r="I1263" s="171">
        <v>213</v>
      </c>
      <c r="J1263" s="73">
        <f t="shared" si="163"/>
        <v>2.6615019367737098E-2</v>
      </c>
      <c r="K1263" s="69">
        <v>7591</v>
      </c>
      <c r="L1263" s="74">
        <f t="shared" si="164"/>
        <v>0.9485193052605273</v>
      </c>
      <c r="M1263" s="72">
        <v>181</v>
      </c>
      <c r="N1263" s="40">
        <f t="shared" si="159"/>
        <v>2.2616518805447957E-2</v>
      </c>
      <c r="O1263" s="72">
        <v>164</v>
      </c>
      <c r="P1263" s="40">
        <f t="shared" si="160"/>
        <v>2.0492315381731852E-2</v>
      </c>
      <c r="Q1263" s="72">
        <v>2</v>
      </c>
      <c r="R1263" s="40">
        <f t="shared" si="161"/>
        <v>2.4990628514307136E-4</v>
      </c>
      <c r="S1263" s="72">
        <v>65</v>
      </c>
      <c r="T1263" s="73">
        <f t="shared" si="162"/>
        <v>8.1219542671498186E-3</v>
      </c>
      <c r="U1263" s="42"/>
      <c r="V1263" s="42"/>
      <c r="W1263" s="42"/>
    </row>
    <row r="1264" spans="2:23" ht="12.75">
      <c r="B1264" s="69" t="s">
        <v>1425</v>
      </c>
      <c r="C1264" s="119" t="str">
        <f>VLOOKUP(B1264,[1]Sheet1!$A$2:$B$1929,2,FALSE)</f>
        <v>Coagulation Defect with CC</v>
      </c>
      <c r="D1264" s="71">
        <v>1200</v>
      </c>
      <c r="E1264" s="118">
        <v>181</v>
      </c>
      <c r="F1264" s="40">
        <f t="shared" si="157"/>
        <v>0.15083333333333335</v>
      </c>
      <c r="G1264" s="72">
        <v>134</v>
      </c>
      <c r="H1264" s="40">
        <f t="shared" si="158"/>
        <v>0.11166666666666666</v>
      </c>
      <c r="I1264" s="171">
        <v>60</v>
      </c>
      <c r="J1264" s="73">
        <f t="shared" si="163"/>
        <v>0.05</v>
      </c>
      <c r="K1264" s="69">
        <v>1042</v>
      </c>
      <c r="L1264" s="74">
        <f t="shared" si="164"/>
        <v>0.86833333333333329</v>
      </c>
      <c r="M1264" s="72">
        <v>123</v>
      </c>
      <c r="N1264" s="40">
        <f t="shared" si="159"/>
        <v>0.10249999999999999</v>
      </c>
      <c r="O1264" s="72">
        <v>25</v>
      </c>
      <c r="P1264" s="40">
        <f t="shared" si="160"/>
        <v>2.0833333333333332E-2</v>
      </c>
      <c r="Q1264" s="72">
        <v>7</v>
      </c>
      <c r="R1264" s="40">
        <f t="shared" si="161"/>
        <v>5.8333333333333336E-3</v>
      </c>
      <c r="S1264" s="72">
        <v>3</v>
      </c>
      <c r="T1264" s="73">
        <f t="shared" si="162"/>
        <v>2.5000000000000001E-3</v>
      </c>
      <c r="U1264" s="42"/>
      <c r="V1264" s="42"/>
      <c r="W1264" s="42"/>
    </row>
    <row r="1265" spans="2:23" ht="12.75">
      <c r="B1265" s="69" t="s">
        <v>1426</v>
      </c>
      <c r="C1265" s="119" t="str">
        <f>VLOOKUP(B1265,[1]Sheet1!$A$2:$B$1929,2,FALSE)</f>
        <v>Coagulation Defect without CC</v>
      </c>
      <c r="D1265" s="71">
        <v>3823</v>
      </c>
      <c r="E1265" s="118">
        <v>2472</v>
      </c>
      <c r="F1265" s="40">
        <f t="shared" si="157"/>
        <v>0.64661260789955533</v>
      </c>
      <c r="G1265" s="72">
        <v>1966</v>
      </c>
      <c r="H1265" s="40">
        <f t="shared" si="158"/>
        <v>0.5142558200366204</v>
      </c>
      <c r="I1265" s="171">
        <v>172</v>
      </c>
      <c r="J1265" s="73">
        <f t="shared" si="163"/>
        <v>4.4990844886215013E-2</v>
      </c>
      <c r="K1265" s="69">
        <v>3531</v>
      </c>
      <c r="L1265" s="74">
        <f t="shared" si="164"/>
        <v>0.92362019356526293</v>
      </c>
      <c r="M1265" s="72">
        <v>266</v>
      </c>
      <c r="N1265" s="40">
        <f t="shared" si="159"/>
        <v>6.9578864765890661E-2</v>
      </c>
      <c r="O1265" s="72">
        <v>19</v>
      </c>
      <c r="P1265" s="40">
        <f t="shared" si="160"/>
        <v>4.9699189118493333E-3</v>
      </c>
      <c r="Q1265" s="72">
        <v>4</v>
      </c>
      <c r="R1265" s="40">
        <f t="shared" si="161"/>
        <v>1.04629871828407E-3</v>
      </c>
      <c r="S1265" s="72">
        <v>3</v>
      </c>
      <c r="T1265" s="73">
        <f t="shared" si="162"/>
        <v>7.8472403871305261E-4</v>
      </c>
      <c r="U1265" s="42"/>
      <c r="V1265" s="42"/>
      <c r="W1265" s="42"/>
    </row>
    <row r="1266" spans="2:23" ht="12.75">
      <c r="B1266" s="69" t="s">
        <v>1427</v>
      </c>
      <c r="C1266" s="119" t="str">
        <f>VLOOKUP(B1266,[1]Sheet1!$A$2:$B$1929,2,FALSE)</f>
        <v>Haemolytic Anaemia with CC</v>
      </c>
      <c r="D1266" s="71">
        <v>1295</v>
      </c>
      <c r="E1266" s="118">
        <v>4</v>
      </c>
      <c r="F1266" s="40">
        <f t="shared" si="157"/>
        <v>3.0888030888030888E-3</v>
      </c>
      <c r="G1266" s="72">
        <v>3</v>
      </c>
      <c r="H1266" s="40">
        <f t="shared" si="158"/>
        <v>2.3166023166023165E-3</v>
      </c>
      <c r="I1266" s="171">
        <v>51</v>
      </c>
      <c r="J1266" s="73">
        <f t="shared" si="163"/>
        <v>3.9382239382239385E-2</v>
      </c>
      <c r="K1266" s="69">
        <v>1112</v>
      </c>
      <c r="L1266" s="74">
        <f t="shared" si="164"/>
        <v>0.8586872586872587</v>
      </c>
      <c r="M1266" s="72">
        <v>73</v>
      </c>
      <c r="N1266" s="40">
        <f t="shared" si="159"/>
        <v>5.6370656370656372E-2</v>
      </c>
      <c r="O1266" s="72">
        <v>69</v>
      </c>
      <c r="P1266" s="40">
        <f t="shared" si="160"/>
        <v>5.3281853281853281E-2</v>
      </c>
      <c r="Q1266" s="72">
        <v>8</v>
      </c>
      <c r="R1266" s="40">
        <f t="shared" si="161"/>
        <v>6.1776061776061776E-3</v>
      </c>
      <c r="S1266" s="72">
        <v>33</v>
      </c>
      <c r="T1266" s="73">
        <f t="shared" si="162"/>
        <v>2.5482625482625483E-2</v>
      </c>
      <c r="U1266" s="42"/>
      <c r="V1266" s="42"/>
      <c r="W1266" s="42"/>
    </row>
    <row r="1267" spans="2:23" ht="12.75">
      <c r="B1267" s="69" t="s">
        <v>1428</v>
      </c>
      <c r="C1267" s="119" t="str">
        <f>VLOOKUP(B1267,[1]Sheet1!$A$2:$B$1929,2,FALSE)</f>
        <v>Haemolytic Anaemia without CC</v>
      </c>
      <c r="D1267" s="71">
        <v>1622</v>
      </c>
      <c r="E1267" s="118">
        <v>0</v>
      </c>
      <c r="F1267" s="40">
        <f t="shared" si="157"/>
        <v>0</v>
      </c>
      <c r="G1267" s="72">
        <v>0</v>
      </c>
      <c r="H1267" s="40">
        <f t="shared" si="158"/>
        <v>0</v>
      </c>
      <c r="I1267" s="171">
        <v>29</v>
      </c>
      <c r="J1267" s="73">
        <f t="shared" si="163"/>
        <v>1.7879161528976572E-2</v>
      </c>
      <c r="K1267" s="69">
        <v>1519</v>
      </c>
      <c r="L1267" s="74">
        <f t="shared" si="164"/>
        <v>0.93649815043156592</v>
      </c>
      <c r="M1267" s="72">
        <v>27</v>
      </c>
      <c r="N1267" s="40">
        <f t="shared" si="159"/>
        <v>1.6646115906288533E-2</v>
      </c>
      <c r="O1267" s="72">
        <v>60</v>
      </c>
      <c r="P1267" s="40">
        <f t="shared" si="160"/>
        <v>3.6991368680641186E-2</v>
      </c>
      <c r="Q1267" s="72">
        <v>3</v>
      </c>
      <c r="R1267" s="40">
        <f t="shared" si="161"/>
        <v>1.8495684340320592E-3</v>
      </c>
      <c r="S1267" s="72">
        <v>13</v>
      </c>
      <c r="T1267" s="73">
        <f t="shared" si="162"/>
        <v>8.0147965474722561E-3</v>
      </c>
      <c r="U1267" s="42"/>
      <c r="V1267" s="42"/>
      <c r="W1267" s="42"/>
    </row>
    <row r="1268" spans="2:23" ht="12.75">
      <c r="B1268" s="69" t="s">
        <v>1429</v>
      </c>
      <c r="C1268" s="119" t="str">
        <f>VLOOKUP(B1268,[1]Sheet1!$A$2:$B$1929,2,FALSE)</f>
        <v>Iron Deficiency Anaemia with CC</v>
      </c>
      <c r="D1268" s="71">
        <v>21364</v>
      </c>
      <c r="E1268" s="118">
        <v>77</v>
      </c>
      <c r="F1268" s="40">
        <f t="shared" si="157"/>
        <v>3.6041939711664484E-3</v>
      </c>
      <c r="G1268" s="72">
        <v>67</v>
      </c>
      <c r="H1268" s="40">
        <f t="shared" si="158"/>
        <v>3.1361168320539223E-3</v>
      </c>
      <c r="I1268" s="171">
        <v>319</v>
      </c>
      <c r="J1268" s="73">
        <f t="shared" si="163"/>
        <v>1.4931660737689572E-2</v>
      </c>
      <c r="K1268" s="69">
        <v>20331</v>
      </c>
      <c r="L1268" s="74">
        <f t="shared" si="164"/>
        <v>0.95164763152967613</v>
      </c>
      <c r="M1268" s="72">
        <v>803</v>
      </c>
      <c r="N1268" s="40">
        <f t="shared" si="159"/>
        <v>3.7586594270735817E-2</v>
      </c>
      <c r="O1268" s="72">
        <v>121</v>
      </c>
      <c r="P1268" s="40">
        <f t="shared" si="160"/>
        <v>5.6637333832615612E-3</v>
      </c>
      <c r="Q1268" s="72">
        <v>2</v>
      </c>
      <c r="R1268" s="40">
        <f t="shared" si="161"/>
        <v>9.3615427822505155E-5</v>
      </c>
      <c r="S1268" s="72">
        <v>107</v>
      </c>
      <c r="T1268" s="73">
        <f t="shared" si="162"/>
        <v>5.0084253885040253E-3</v>
      </c>
      <c r="U1268" s="42"/>
      <c r="V1268" s="42"/>
      <c r="W1268" s="42"/>
    </row>
    <row r="1269" spans="2:23" ht="12.75">
      <c r="B1269" s="69" t="s">
        <v>1430</v>
      </c>
      <c r="C1269" s="119" t="str">
        <f>VLOOKUP(B1269,[1]Sheet1!$A$2:$B$1929,2,FALSE)</f>
        <v>Iron Deficiency Anaemia without CC</v>
      </c>
      <c r="D1269" s="71">
        <v>23099</v>
      </c>
      <c r="E1269" s="118">
        <v>33</v>
      </c>
      <c r="F1269" s="40">
        <f t="shared" si="157"/>
        <v>1.428633274167713E-3</v>
      </c>
      <c r="G1269" s="72">
        <v>29</v>
      </c>
      <c r="H1269" s="40">
        <f t="shared" si="158"/>
        <v>1.2554656045716266E-3</v>
      </c>
      <c r="I1269" s="171">
        <v>220</v>
      </c>
      <c r="J1269" s="73">
        <f t="shared" si="163"/>
        <v>9.5242218277847533E-3</v>
      </c>
      <c r="K1269" s="69">
        <v>21487</v>
      </c>
      <c r="L1269" s="74">
        <f t="shared" si="164"/>
        <v>0.93021342915277716</v>
      </c>
      <c r="M1269" s="72">
        <v>875</v>
      </c>
      <c r="N1269" s="40">
        <f t="shared" si="159"/>
        <v>3.7880427724143906E-2</v>
      </c>
      <c r="O1269" s="72">
        <v>623</v>
      </c>
      <c r="P1269" s="40">
        <f t="shared" si="160"/>
        <v>2.697086453959046E-2</v>
      </c>
      <c r="Q1269" s="72">
        <v>0</v>
      </c>
      <c r="R1269" s="40">
        <f t="shared" si="161"/>
        <v>0</v>
      </c>
      <c r="S1269" s="72">
        <v>114</v>
      </c>
      <c r="T1269" s="73">
        <f t="shared" si="162"/>
        <v>4.9352785834884628E-3</v>
      </c>
      <c r="U1269" s="42"/>
      <c r="V1269" s="42"/>
      <c r="W1269" s="42"/>
    </row>
    <row r="1270" spans="2:23" ht="12.75">
      <c r="B1270" s="69" t="s">
        <v>1431</v>
      </c>
      <c r="C1270" s="119" t="str">
        <f>VLOOKUP(B1270,[1]Sheet1!$A$2:$B$1929,2,FALSE)</f>
        <v>Megaloblastic Anaemia with CC</v>
      </c>
      <c r="D1270" s="71">
        <v>1276</v>
      </c>
      <c r="E1270" s="118">
        <v>1</v>
      </c>
      <c r="F1270" s="40">
        <f t="shared" si="157"/>
        <v>7.836990595611285E-4</v>
      </c>
      <c r="G1270" s="72">
        <v>1</v>
      </c>
      <c r="H1270" s="40">
        <f t="shared" si="158"/>
        <v>7.836990595611285E-4</v>
      </c>
      <c r="I1270" s="171">
        <v>16</v>
      </c>
      <c r="J1270" s="73">
        <f t="shared" si="163"/>
        <v>1.2539184952978056E-2</v>
      </c>
      <c r="K1270" s="69">
        <v>1121</v>
      </c>
      <c r="L1270" s="74">
        <f t="shared" si="164"/>
        <v>0.87852664576802508</v>
      </c>
      <c r="M1270" s="72">
        <v>96</v>
      </c>
      <c r="N1270" s="40">
        <f t="shared" si="159"/>
        <v>7.5235109717868343E-2</v>
      </c>
      <c r="O1270" s="72">
        <v>48</v>
      </c>
      <c r="P1270" s="40">
        <f t="shared" si="160"/>
        <v>3.7617554858934171E-2</v>
      </c>
      <c r="Q1270" s="72">
        <v>3</v>
      </c>
      <c r="R1270" s="40">
        <f t="shared" si="161"/>
        <v>2.3510971786833857E-3</v>
      </c>
      <c r="S1270" s="72">
        <v>8</v>
      </c>
      <c r="T1270" s="73">
        <f t="shared" si="162"/>
        <v>6.269592476489028E-3</v>
      </c>
      <c r="U1270" s="42"/>
      <c r="V1270" s="42"/>
      <c r="W1270" s="42"/>
    </row>
    <row r="1271" spans="2:23" ht="12.75">
      <c r="B1271" s="69" t="s">
        <v>1432</v>
      </c>
      <c r="C1271" s="119" t="str">
        <f>VLOOKUP(B1271,[1]Sheet1!$A$2:$B$1929,2,FALSE)</f>
        <v>Megaloblastic Anaemia without CC</v>
      </c>
      <c r="D1271" s="71">
        <v>921</v>
      </c>
      <c r="E1271" s="118">
        <v>6</v>
      </c>
      <c r="F1271" s="40">
        <f t="shared" si="157"/>
        <v>6.5146579804560263E-3</v>
      </c>
      <c r="G1271" s="72">
        <v>6</v>
      </c>
      <c r="H1271" s="40">
        <f t="shared" si="158"/>
        <v>6.5146579804560263E-3</v>
      </c>
      <c r="I1271" s="171">
        <v>9</v>
      </c>
      <c r="J1271" s="73">
        <f t="shared" si="163"/>
        <v>9.7719869706840382E-3</v>
      </c>
      <c r="K1271" s="69">
        <v>824</v>
      </c>
      <c r="L1271" s="74">
        <f t="shared" si="164"/>
        <v>0.89467969598262753</v>
      </c>
      <c r="M1271" s="72">
        <v>49</v>
      </c>
      <c r="N1271" s="40">
        <f t="shared" si="159"/>
        <v>5.3203040173724216E-2</v>
      </c>
      <c r="O1271" s="72">
        <v>24</v>
      </c>
      <c r="P1271" s="40">
        <f t="shared" si="160"/>
        <v>2.6058631921824105E-2</v>
      </c>
      <c r="Q1271" s="72">
        <v>5</v>
      </c>
      <c r="R1271" s="40">
        <f t="shared" si="161"/>
        <v>5.4288816503800215E-3</v>
      </c>
      <c r="S1271" s="72">
        <v>19</v>
      </c>
      <c r="T1271" s="73">
        <f t="shared" si="162"/>
        <v>2.0629750271444081E-2</v>
      </c>
      <c r="U1271" s="42"/>
      <c r="V1271" s="42"/>
      <c r="W1271" s="42"/>
    </row>
    <row r="1272" spans="2:23" ht="12.75">
      <c r="B1272" s="69" t="s">
        <v>1433</v>
      </c>
      <c r="C1272" s="119" t="str">
        <f>VLOOKUP(B1272,[1]Sheet1!$A$2:$B$1929,2,FALSE)</f>
        <v>Myelodysplastic Syndrome with CC</v>
      </c>
      <c r="D1272" s="71">
        <v>4981</v>
      </c>
      <c r="E1272" s="118">
        <v>14</v>
      </c>
      <c r="F1272" s="40">
        <f t="shared" si="157"/>
        <v>2.8106805862276652E-3</v>
      </c>
      <c r="G1272" s="72">
        <v>14</v>
      </c>
      <c r="H1272" s="40">
        <f t="shared" si="158"/>
        <v>2.8106805862276652E-3</v>
      </c>
      <c r="I1272" s="171">
        <v>149</v>
      </c>
      <c r="J1272" s="73">
        <f t="shared" si="163"/>
        <v>2.9913671953423007E-2</v>
      </c>
      <c r="K1272" s="69">
        <v>4637</v>
      </c>
      <c r="L1272" s="74">
        <f t="shared" si="164"/>
        <v>0.93093756273840589</v>
      </c>
      <c r="M1272" s="72">
        <v>172</v>
      </c>
      <c r="N1272" s="40">
        <f t="shared" si="159"/>
        <v>3.4531218630797028E-2</v>
      </c>
      <c r="O1272" s="72">
        <v>124</v>
      </c>
      <c r="P1272" s="40">
        <f t="shared" si="160"/>
        <v>2.4894599478016463E-2</v>
      </c>
      <c r="Q1272" s="72">
        <v>6</v>
      </c>
      <c r="R1272" s="40">
        <f t="shared" si="161"/>
        <v>1.2045773940975708E-3</v>
      </c>
      <c r="S1272" s="72">
        <v>42</v>
      </c>
      <c r="T1272" s="73">
        <f t="shared" si="162"/>
        <v>8.4320417586829961E-3</v>
      </c>
      <c r="U1272" s="42"/>
      <c r="V1272" s="42"/>
      <c r="W1272" s="42"/>
    </row>
    <row r="1273" spans="2:23" ht="12.75">
      <c r="B1273" s="69" t="s">
        <v>1434</v>
      </c>
      <c r="C1273" s="119" t="str">
        <f>VLOOKUP(B1273,[1]Sheet1!$A$2:$B$1929,2,FALSE)</f>
        <v>Myelodysplastic Syndrome without CC</v>
      </c>
      <c r="D1273" s="71">
        <v>6465</v>
      </c>
      <c r="E1273" s="118">
        <v>16</v>
      </c>
      <c r="F1273" s="40">
        <f t="shared" si="157"/>
        <v>2.4748646558391337E-3</v>
      </c>
      <c r="G1273" s="72">
        <v>15</v>
      </c>
      <c r="H1273" s="40">
        <f t="shared" si="158"/>
        <v>2.3201856148491878E-3</v>
      </c>
      <c r="I1273" s="171">
        <v>216</v>
      </c>
      <c r="J1273" s="73">
        <f t="shared" si="163"/>
        <v>3.3410672853828309E-2</v>
      </c>
      <c r="K1273" s="69">
        <v>6223</v>
      </c>
      <c r="L1273" s="74">
        <f t="shared" si="164"/>
        <v>0.96256767208043315</v>
      </c>
      <c r="M1273" s="72">
        <v>78</v>
      </c>
      <c r="N1273" s="40">
        <f t="shared" si="159"/>
        <v>1.2064965197215777E-2</v>
      </c>
      <c r="O1273" s="72">
        <v>150</v>
      </c>
      <c r="P1273" s="40">
        <f t="shared" si="160"/>
        <v>2.3201856148491878E-2</v>
      </c>
      <c r="Q1273" s="72">
        <v>6</v>
      </c>
      <c r="R1273" s="40">
        <f t="shared" si="161"/>
        <v>9.2807424593967518E-4</v>
      </c>
      <c r="S1273" s="72">
        <v>8</v>
      </c>
      <c r="T1273" s="73">
        <f t="shared" si="162"/>
        <v>1.2374323279195668E-3</v>
      </c>
      <c r="U1273" s="42"/>
      <c r="V1273" s="42"/>
      <c r="W1273" s="42"/>
    </row>
    <row r="1274" spans="2:23" ht="12.75">
      <c r="B1274" s="69" t="s">
        <v>1435</v>
      </c>
      <c r="C1274" s="119" t="str">
        <f>VLOOKUP(B1274,[1]Sheet1!$A$2:$B$1929,2,FALSE)</f>
        <v>Myeloproliferative Disorder with CC</v>
      </c>
      <c r="D1274" s="71">
        <v>6790</v>
      </c>
      <c r="E1274" s="118">
        <v>42</v>
      </c>
      <c r="F1274" s="40">
        <f t="shared" si="157"/>
        <v>6.1855670103092781E-3</v>
      </c>
      <c r="G1274" s="72">
        <v>38</v>
      </c>
      <c r="H1274" s="40">
        <f t="shared" si="158"/>
        <v>5.5964653902798233E-3</v>
      </c>
      <c r="I1274" s="171">
        <v>64</v>
      </c>
      <c r="J1274" s="73">
        <f t="shared" si="163"/>
        <v>9.4256259204712808E-3</v>
      </c>
      <c r="K1274" s="69">
        <v>6439</v>
      </c>
      <c r="L1274" s="74">
        <f t="shared" si="164"/>
        <v>0.94830633284241528</v>
      </c>
      <c r="M1274" s="72">
        <v>68</v>
      </c>
      <c r="N1274" s="40">
        <f t="shared" si="159"/>
        <v>1.0014727540500737E-2</v>
      </c>
      <c r="O1274" s="72">
        <v>249</v>
      </c>
      <c r="P1274" s="40">
        <f t="shared" si="160"/>
        <v>3.667157584683358E-2</v>
      </c>
      <c r="Q1274" s="72">
        <v>7</v>
      </c>
      <c r="R1274" s="40">
        <f t="shared" si="161"/>
        <v>1.0309278350515464E-3</v>
      </c>
      <c r="S1274" s="72">
        <v>27</v>
      </c>
      <c r="T1274" s="73">
        <f t="shared" si="162"/>
        <v>3.9764359351988215E-3</v>
      </c>
      <c r="U1274" s="42"/>
      <c r="V1274" s="42"/>
      <c r="W1274" s="42"/>
    </row>
    <row r="1275" spans="2:23" ht="12.75">
      <c r="B1275" s="69" t="s">
        <v>1436</v>
      </c>
      <c r="C1275" s="119" t="str">
        <f>VLOOKUP(B1275,[1]Sheet1!$A$2:$B$1929,2,FALSE)</f>
        <v>Myeloproliferative Disorder without CC</v>
      </c>
      <c r="D1275" s="71">
        <v>22339</v>
      </c>
      <c r="E1275" s="118">
        <v>44</v>
      </c>
      <c r="F1275" s="40">
        <f t="shared" si="157"/>
        <v>1.9696494919199605E-3</v>
      </c>
      <c r="G1275" s="72">
        <v>42</v>
      </c>
      <c r="H1275" s="40">
        <f t="shared" si="158"/>
        <v>1.8801199695599625E-3</v>
      </c>
      <c r="I1275" s="171">
        <v>60</v>
      </c>
      <c r="J1275" s="73">
        <f t="shared" si="163"/>
        <v>2.6858856707999462E-3</v>
      </c>
      <c r="K1275" s="69">
        <v>21103</v>
      </c>
      <c r="L1275" s="74">
        <f t="shared" si="164"/>
        <v>0.9446707551815211</v>
      </c>
      <c r="M1275" s="72">
        <v>65</v>
      </c>
      <c r="N1275" s="40">
        <f t="shared" si="159"/>
        <v>2.909709476699942E-3</v>
      </c>
      <c r="O1275" s="72">
        <v>1066</v>
      </c>
      <c r="P1275" s="40">
        <f t="shared" si="160"/>
        <v>4.7719235417879043E-2</v>
      </c>
      <c r="Q1275" s="72">
        <v>10</v>
      </c>
      <c r="R1275" s="40">
        <f t="shared" si="161"/>
        <v>4.4764761179999106E-4</v>
      </c>
      <c r="S1275" s="72">
        <v>95</v>
      </c>
      <c r="T1275" s="73">
        <f t="shared" si="162"/>
        <v>4.2526523120999154E-3</v>
      </c>
      <c r="U1275" s="42"/>
      <c r="V1275" s="42"/>
      <c r="W1275" s="42"/>
    </row>
    <row r="1276" spans="2:23" ht="12.75">
      <c r="B1276" s="69" t="s">
        <v>1437</v>
      </c>
      <c r="C1276" s="119" t="str">
        <f>VLOOKUP(B1276,[1]Sheet1!$A$2:$B$1929,2,FALSE)</f>
        <v>Other Haematological or Splenic Disorders, with CC</v>
      </c>
      <c r="D1276" s="71">
        <v>2179</v>
      </c>
      <c r="E1276" s="118">
        <v>68</v>
      </c>
      <c r="F1276" s="40">
        <f t="shared" si="157"/>
        <v>3.1206975676916018E-2</v>
      </c>
      <c r="G1276" s="72">
        <v>58</v>
      </c>
      <c r="H1276" s="40">
        <f t="shared" si="158"/>
        <v>2.661771454795778E-2</v>
      </c>
      <c r="I1276" s="171">
        <v>34</v>
      </c>
      <c r="J1276" s="73">
        <f t="shared" si="163"/>
        <v>1.5603487838458009E-2</v>
      </c>
      <c r="K1276" s="69">
        <v>1907</v>
      </c>
      <c r="L1276" s="74">
        <f t="shared" si="164"/>
        <v>0.87517209729233592</v>
      </c>
      <c r="M1276" s="72">
        <v>241</v>
      </c>
      <c r="N1276" s="40">
        <f t="shared" si="159"/>
        <v>0.11060119320789352</v>
      </c>
      <c r="O1276" s="72">
        <v>11</v>
      </c>
      <c r="P1276" s="40">
        <f t="shared" si="160"/>
        <v>5.0481872418540611E-3</v>
      </c>
      <c r="Q1276" s="72">
        <v>6</v>
      </c>
      <c r="R1276" s="40">
        <f t="shared" si="161"/>
        <v>2.7535566773749425E-3</v>
      </c>
      <c r="S1276" s="72">
        <v>14</v>
      </c>
      <c r="T1276" s="73">
        <f t="shared" si="162"/>
        <v>6.4249655805415327E-3</v>
      </c>
      <c r="U1276" s="42"/>
      <c r="V1276" s="42"/>
      <c r="W1276" s="42"/>
    </row>
    <row r="1277" spans="2:23" ht="12.75">
      <c r="B1277" s="69" t="s">
        <v>1438</v>
      </c>
      <c r="C1277" s="119" t="str">
        <f>VLOOKUP(B1277,[1]Sheet1!$A$2:$B$1929,2,FALSE)</f>
        <v>Other Haematological or Splenic Disorders, without CC</v>
      </c>
      <c r="D1277" s="71">
        <v>3115</v>
      </c>
      <c r="E1277" s="118">
        <v>77</v>
      </c>
      <c r="F1277" s="40">
        <f t="shared" si="157"/>
        <v>2.4719101123595506E-2</v>
      </c>
      <c r="G1277" s="72">
        <v>75</v>
      </c>
      <c r="H1277" s="40">
        <f t="shared" si="158"/>
        <v>2.4077046548956663E-2</v>
      </c>
      <c r="I1277" s="171">
        <v>33</v>
      </c>
      <c r="J1277" s="73">
        <f t="shared" si="163"/>
        <v>1.059390048154093E-2</v>
      </c>
      <c r="K1277" s="69">
        <v>2877</v>
      </c>
      <c r="L1277" s="74">
        <f t="shared" si="164"/>
        <v>0.92359550561797754</v>
      </c>
      <c r="M1277" s="72">
        <v>205</v>
      </c>
      <c r="N1277" s="40">
        <f t="shared" si="159"/>
        <v>6.5810593900481537E-2</v>
      </c>
      <c r="O1277" s="72">
        <v>25</v>
      </c>
      <c r="P1277" s="40">
        <f t="shared" si="160"/>
        <v>8.0256821829855531E-3</v>
      </c>
      <c r="Q1277" s="72">
        <v>0</v>
      </c>
      <c r="R1277" s="40">
        <f t="shared" si="161"/>
        <v>0</v>
      </c>
      <c r="S1277" s="72">
        <v>8</v>
      </c>
      <c r="T1277" s="73">
        <f t="shared" si="162"/>
        <v>2.5682182985553772E-3</v>
      </c>
      <c r="U1277" s="42"/>
      <c r="V1277" s="42"/>
      <c r="W1277" s="42"/>
    </row>
    <row r="1278" spans="2:23" ht="12.75">
      <c r="B1278" s="69" t="s">
        <v>1439</v>
      </c>
      <c r="C1278" s="119" t="str">
        <f>VLOOKUP(B1278,[1]Sheet1!$A$2:$B$1929,2,FALSE)</f>
        <v>Other Red Blood Cell Disorders with CC</v>
      </c>
      <c r="D1278" s="71">
        <v>19955</v>
      </c>
      <c r="E1278" s="118">
        <v>57</v>
      </c>
      <c r="F1278" s="40">
        <f t="shared" si="157"/>
        <v>2.8564269606614883E-3</v>
      </c>
      <c r="G1278" s="72">
        <v>38</v>
      </c>
      <c r="H1278" s="40">
        <f t="shared" si="158"/>
        <v>1.9042846404409921E-3</v>
      </c>
      <c r="I1278" s="171">
        <v>555</v>
      </c>
      <c r="J1278" s="73">
        <f t="shared" si="163"/>
        <v>2.781257830117765E-2</v>
      </c>
      <c r="K1278" s="69">
        <v>19061</v>
      </c>
      <c r="L1278" s="74">
        <f t="shared" si="164"/>
        <v>0.9551991981959409</v>
      </c>
      <c r="M1278" s="72">
        <v>727</v>
      </c>
      <c r="N1278" s="40">
        <f t="shared" si="159"/>
        <v>3.6431971936857932E-2</v>
      </c>
      <c r="O1278" s="72">
        <v>48</v>
      </c>
      <c r="P1278" s="40">
        <f t="shared" si="160"/>
        <v>2.4054121773991479E-3</v>
      </c>
      <c r="Q1278" s="72">
        <v>0</v>
      </c>
      <c r="R1278" s="40">
        <f t="shared" si="161"/>
        <v>0</v>
      </c>
      <c r="S1278" s="72">
        <v>119</v>
      </c>
      <c r="T1278" s="73">
        <f t="shared" si="162"/>
        <v>5.9634176898020544E-3</v>
      </c>
      <c r="U1278" s="42"/>
      <c r="V1278" s="42"/>
      <c r="W1278" s="42"/>
    </row>
    <row r="1279" spans="2:23" ht="12.75">
      <c r="B1279" s="69" t="s">
        <v>1440</v>
      </c>
      <c r="C1279" s="119" t="str">
        <f>VLOOKUP(B1279,[1]Sheet1!$A$2:$B$1929,2,FALSE)</f>
        <v>Other Red Blood Cell Disorders without CC</v>
      </c>
      <c r="D1279" s="71">
        <v>10485</v>
      </c>
      <c r="E1279" s="118">
        <v>30</v>
      </c>
      <c r="F1279" s="40">
        <f t="shared" si="157"/>
        <v>2.8612303290414878E-3</v>
      </c>
      <c r="G1279" s="72">
        <v>26</v>
      </c>
      <c r="H1279" s="40">
        <f t="shared" si="158"/>
        <v>2.4797329518359561E-3</v>
      </c>
      <c r="I1279" s="171">
        <v>223</v>
      </c>
      <c r="J1279" s="73">
        <f t="shared" si="163"/>
        <v>2.1268478779208393E-2</v>
      </c>
      <c r="K1279" s="69">
        <v>9918</v>
      </c>
      <c r="L1279" s="74">
        <f t="shared" si="164"/>
        <v>0.94592274678111588</v>
      </c>
      <c r="M1279" s="72">
        <v>460</v>
      </c>
      <c r="N1279" s="40">
        <f t="shared" si="159"/>
        <v>4.3872198378636144E-2</v>
      </c>
      <c r="O1279" s="72">
        <v>40</v>
      </c>
      <c r="P1279" s="40">
        <f t="shared" si="160"/>
        <v>3.814973772055317E-3</v>
      </c>
      <c r="Q1279" s="72">
        <v>2</v>
      </c>
      <c r="R1279" s="40">
        <f t="shared" si="161"/>
        <v>1.9074868860276584E-4</v>
      </c>
      <c r="S1279" s="72">
        <v>65</v>
      </c>
      <c r="T1279" s="73">
        <f t="shared" si="162"/>
        <v>6.19933237958989E-3</v>
      </c>
      <c r="U1279" s="42"/>
      <c r="V1279" s="42"/>
      <c r="W1279" s="42"/>
    </row>
    <row r="1280" spans="2:23" ht="12.75">
      <c r="B1280" s="69" t="s">
        <v>1441</v>
      </c>
      <c r="C1280" s="119" t="str">
        <f>VLOOKUP(B1280,[1]Sheet1!$A$2:$B$1929,2,FALSE)</f>
        <v>Sickle Cell Anaemia with Crisis, or with CC</v>
      </c>
      <c r="D1280" s="71">
        <v>9865</v>
      </c>
      <c r="E1280" s="118">
        <v>5585</v>
      </c>
      <c r="F1280" s="40">
        <f t="shared" si="157"/>
        <v>0.56614292954891032</v>
      </c>
      <c r="G1280" s="72">
        <v>5521</v>
      </c>
      <c r="H1280" s="40">
        <f t="shared" si="158"/>
        <v>0.55965534718702481</v>
      </c>
      <c r="I1280" s="171">
        <v>193</v>
      </c>
      <c r="J1280" s="73">
        <f t="shared" si="163"/>
        <v>1.9564115560060821E-2</v>
      </c>
      <c r="K1280" s="69">
        <v>9769</v>
      </c>
      <c r="L1280" s="74">
        <f t="shared" si="164"/>
        <v>0.99026862645717184</v>
      </c>
      <c r="M1280" s="72">
        <v>82</v>
      </c>
      <c r="N1280" s="40">
        <f t="shared" si="159"/>
        <v>8.3122149011657376E-3</v>
      </c>
      <c r="O1280" s="72">
        <v>13</v>
      </c>
      <c r="P1280" s="40">
        <f t="shared" si="160"/>
        <v>1.3177901672579827E-3</v>
      </c>
      <c r="Q1280" s="72">
        <v>1</v>
      </c>
      <c r="R1280" s="40">
        <f t="shared" si="161"/>
        <v>1.0136847440446021E-4</v>
      </c>
      <c r="S1280" s="72">
        <v>0</v>
      </c>
      <c r="T1280" s="73">
        <f t="shared" si="162"/>
        <v>0</v>
      </c>
      <c r="U1280" s="42"/>
      <c r="V1280" s="42"/>
      <c r="W1280" s="42"/>
    </row>
    <row r="1281" spans="2:23" ht="12.75">
      <c r="B1281" s="69" t="s">
        <v>1442</v>
      </c>
      <c r="C1281" s="119" t="str">
        <f>VLOOKUP(B1281,[1]Sheet1!$A$2:$B$1929,2,FALSE)</f>
        <v>Sickle Cell Anaemia without CC</v>
      </c>
      <c r="D1281" s="71">
        <v>2139</v>
      </c>
      <c r="E1281" s="118">
        <v>2015</v>
      </c>
      <c r="F1281" s="40">
        <f t="shared" si="157"/>
        <v>0.94202898550724634</v>
      </c>
      <c r="G1281" s="72">
        <v>2011</v>
      </c>
      <c r="H1281" s="40">
        <f t="shared" si="158"/>
        <v>0.94015895278167372</v>
      </c>
      <c r="I1281" s="171">
        <v>26</v>
      </c>
      <c r="J1281" s="73">
        <f t="shared" si="163"/>
        <v>1.2155212716222535E-2</v>
      </c>
      <c r="K1281" s="69">
        <v>2113</v>
      </c>
      <c r="L1281" s="74">
        <f t="shared" si="164"/>
        <v>0.98784478728377745</v>
      </c>
      <c r="M1281" s="72">
        <v>15</v>
      </c>
      <c r="N1281" s="40">
        <f t="shared" si="159"/>
        <v>7.0126227208976155E-3</v>
      </c>
      <c r="O1281" s="72">
        <v>9</v>
      </c>
      <c r="P1281" s="40">
        <f t="shared" si="160"/>
        <v>4.2075736325385693E-3</v>
      </c>
      <c r="Q1281" s="72">
        <v>2</v>
      </c>
      <c r="R1281" s="40">
        <f t="shared" si="161"/>
        <v>9.3501636278634881E-4</v>
      </c>
      <c r="S1281" s="72">
        <v>0</v>
      </c>
      <c r="T1281" s="73">
        <f t="shared" si="162"/>
        <v>0</v>
      </c>
      <c r="U1281" s="42"/>
      <c r="V1281" s="42"/>
      <c r="W1281" s="42"/>
    </row>
    <row r="1282" spans="2:23" ht="12.75">
      <c r="B1282" s="69" t="s">
        <v>1443</v>
      </c>
      <c r="C1282" s="119" t="str">
        <f>VLOOKUP(B1282,[1]Sheet1!$A$2:$B$1929,2,FALSE)</f>
        <v>Thalassaemia</v>
      </c>
      <c r="D1282" s="71">
        <v>9258</v>
      </c>
      <c r="E1282" s="118">
        <v>6606</v>
      </c>
      <c r="F1282" s="40">
        <f t="shared" si="157"/>
        <v>0.71354504212572911</v>
      </c>
      <c r="G1282" s="72">
        <v>6594</v>
      </c>
      <c r="H1282" s="40">
        <f t="shared" si="158"/>
        <v>0.71224886584575497</v>
      </c>
      <c r="I1282" s="171">
        <v>6666</v>
      </c>
      <c r="J1282" s="73">
        <f t="shared" si="163"/>
        <v>0.72002592352559946</v>
      </c>
      <c r="K1282" s="69">
        <v>9046</v>
      </c>
      <c r="L1282" s="74">
        <f t="shared" si="164"/>
        <v>0.97710088572045795</v>
      </c>
      <c r="M1282" s="72">
        <v>154</v>
      </c>
      <c r="N1282" s="40">
        <f t="shared" si="159"/>
        <v>1.6634262259667316E-2</v>
      </c>
      <c r="O1282" s="72">
        <v>44</v>
      </c>
      <c r="P1282" s="40">
        <f t="shared" si="160"/>
        <v>4.7526463599049471E-3</v>
      </c>
      <c r="Q1282" s="72">
        <v>0</v>
      </c>
      <c r="R1282" s="40">
        <f t="shared" si="161"/>
        <v>0</v>
      </c>
      <c r="S1282" s="72">
        <v>14</v>
      </c>
      <c r="T1282" s="73">
        <f t="shared" si="162"/>
        <v>1.5122056599697559E-3</v>
      </c>
      <c r="U1282" s="42"/>
      <c r="V1282" s="42"/>
      <c r="W1282" s="42"/>
    </row>
    <row r="1283" spans="2:23" ht="12.75">
      <c r="B1283" s="69" t="s">
        <v>1444</v>
      </c>
      <c r="C1283" s="119" t="str">
        <f>VLOOKUP(B1283,[1]Sheet1!$A$2:$B$1929,2,FALSE)</f>
        <v>Thrombocytopenia with CC</v>
      </c>
      <c r="D1283" s="71">
        <v>3488</v>
      </c>
      <c r="E1283" s="118">
        <v>17</v>
      </c>
      <c r="F1283" s="40">
        <f t="shared" si="157"/>
        <v>4.8738532110091746E-3</v>
      </c>
      <c r="G1283" s="72">
        <v>16</v>
      </c>
      <c r="H1283" s="40">
        <f t="shared" si="158"/>
        <v>4.5871559633027525E-3</v>
      </c>
      <c r="I1283" s="171">
        <v>51</v>
      </c>
      <c r="J1283" s="73">
        <f t="shared" si="163"/>
        <v>1.4621559633027524E-2</v>
      </c>
      <c r="K1283" s="69">
        <v>3222</v>
      </c>
      <c r="L1283" s="74">
        <f t="shared" si="164"/>
        <v>0.92373853211009171</v>
      </c>
      <c r="M1283" s="72">
        <v>127</v>
      </c>
      <c r="N1283" s="40">
        <f t="shared" si="159"/>
        <v>3.6410550458715593E-2</v>
      </c>
      <c r="O1283" s="72">
        <v>128</v>
      </c>
      <c r="P1283" s="40">
        <f t="shared" si="160"/>
        <v>3.669724770642202E-2</v>
      </c>
      <c r="Q1283" s="72">
        <v>2</v>
      </c>
      <c r="R1283" s="40">
        <f t="shared" si="161"/>
        <v>5.7339449541284407E-4</v>
      </c>
      <c r="S1283" s="72">
        <v>9</v>
      </c>
      <c r="T1283" s="73">
        <f t="shared" si="162"/>
        <v>2.5802752293577983E-3</v>
      </c>
      <c r="U1283" s="42"/>
      <c r="V1283" s="42"/>
      <c r="W1283" s="42"/>
    </row>
    <row r="1284" spans="2:23" ht="12.75">
      <c r="B1284" s="69" t="s">
        <v>1445</v>
      </c>
      <c r="C1284" s="119" t="str">
        <f>VLOOKUP(B1284,[1]Sheet1!$A$2:$B$1929,2,FALSE)</f>
        <v>Thrombocytopenia without CC</v>
      </c>
      <c r="D1284" s="71">
        <v>8375</v>
      </c>
      <c r="E1284" s="118">
        <v>24</v>
      </c>
      <c r="F1284" s="40">
        <f t="shared" si="157"/>
        <v>2.865671641791045E-3</v>
      </c>
      <c r="G1284" s="72">
        <v>24</v>
      </c>
      <c r="H1284" s="40">
        <f t="shared" si="158"/>
        <v>2.865671641791045E-3</v>
      </c>
      <c r="I1284" s="171">
        <v>35</v>
      </c>
      <c r="J1284" s="73">
        <f t="shared" si="163"/>
        <v>4.1791044776119399E-3</v>
      </c>
      <c r="K1284" s="69">
        <v>7852</v>
      </c>
      <c r="L1284" s="74">
        <f t="shared" si="164"/>
        <v>0.93755223880597016</v>
      </c>
      <c r="M1284" s="72">
        <v>125</v>
      </c>
      <c r="N1284" s="40">
        <f t="shared" si="159"/>
        <v>1.4925373134328358E-2</v>
      </c>
      <c r="O1284" s="72">
        <v>359</v>
      </c>
      <c r="P1284" s="40">
        <f t="shared" si="160"/>
        <v>4.2865671641791045E-2</v>
      </c>
      <c r="Q1284" s="72">
        <v>5</v>
      </c>
      <c r="R1284" s="40">
        <f t="shared" si="161"/>
        <v>5.9701492537313433E-4</v>
      </c>
      <c r="S1284" s="72">
        <v>34</v>
      </c>
      <c r="T1284" s="73">
        <f t="shared" si="162"/>
        <v>4.0597014925373136E-3</v>
      </c>
      <c r="U1284" s="42"/>
      <c r="V1284" s="42"/>
      <c r="W1284" s="42"/>
    </row>
    <row r="1285" spans="2:23" ht="12.75">
      <c r="B1285" s="69" t="s">
        <v>1446</v>
      </c>
      <c r="C1285" s="119" t="str">
        <f>VLOOKUP(B1285,[1]Sheet1!$A$2:$B$1929,2,FALSE)</f>
        <v>Single Plasma Exchange, Leucophoresis or Red Cell Exchange, with length of stay 2 days or less, 19 years and over</v>
      </c>
      <c r="D1285" s="71">
        <v>164179</v>
      </c>
      <c r="E1285" s="118">
        <v>9217</v>
      </c>
      <c r="F1285" s="40">
        <f t="shared" si="157"/>
        <v>5.6139944816328523E-2</v>
      </c>
      <c r="G1285" s="72">
        <v>8903</v>
      </c>
      <c r="H1285" s="40">
        <f t="shared" si="158"/>
        <v>5.4227398144707908E-2</v>
      </c>
      <c r="I1285" s="171">
        <v>155276</v>
      </c>
      <c r="J1285" s="73">
        <f t="shared" si="163"/>
        <v>0.94577260185529211</v>
      </c>
      <c r="K1285" s="69">
        <v>156539</v>
      </c>
      <c r="L1285" s="74">
        <f t="shared" si="164"/>
        <v>0.95346542493254316</v>
      </c>
      <c r="M1285" s="72">
        <v>5451</v>
      </c>
      <c r="N1285" s="40">
        <f t="shared" si="159"/>
        <v>3.3201566582815097E-2</v>
      </c>
      <c r="O1285" s="72">
        <v>1149</v>
      </c>
      <c r="P1285" s="40">
        <f t="shared" si="160"/>
        <v>6.9984589990193628E-3</v>
      </c>
      <c r="Q1285" s="72">
        <v>208</v>
      </c>
      <c r="R1285" s="40">
        <f t="shared" si="161"/>
        <v>1.26690989712448E-3</v>
      </c>
      <c r="S1285" s="72">
        <v>832</v>
      </c>
      <c r="T1285" s="73">
        <f t="shared" si="162"/>
        <v>5.0676395884979202E-3</v>
      </c>
      <c r="U1285" s="42"/>
      <c r="V1285" s="42"/>
      <c r="W1285" s="42"/>
    </row>
    <row r="1286" spans="2:23" ht="12.75">
      <c r="B1286" s="69" t="s">
        <v>1447</v>
      </c>
      <c r="C1286" s="119" t="str">
        <f>VLOOKUP(B1286,[1]Sheet1!$A$2:$B$1929,2,FALSE)</f>
        <v>Single Plasma Exchange, Leucophoresis or Red Cell Exchange, with length of stay 2 days or less, 18 years and under</v>
      </c>
      <c r="D1286" s="71">
        <v>11730</v>
      </c>
      <c r="E1286" s="118">
        <v>6807</v>
      </c>
      <c r="F1286" s="40">
        <f t="shared" si="157"/>
        <v>0.58030690537084395</v>
      </c>
      <c r="G1286" s="72">
        <v>6727</v>
      </c>
      <c r="H1286" s="40">
        <f t="shared" si="158"/>
        <v>0.57348678601875536</v>
      </c>
      <c r="I1286" s="171">
        <v>10973</v>
      </c>
      <c r="J1286" s="73">
        <f t="shared" si="163"/>
        <v>0.935464620630861</v>
      </c>
      <c r="K1286" s="69">
        <v>11025</v>
      </c>
      <c r="L1286" s="74">
        <f t="shared" si="164"/>
        <v>0.93989769820971869</v>
      </c>
      <c r="M1286" s="72">
        <v>604</v>
      </c>
      <c r="N1286" s="40">
        <f t="shared" si="159"/>
        <v>5.1491901108269393E-2</v>
      </c>
      <c r="O1286" s="72">
        <v>48</v>
      </c>
      <c r="P1286" s="40">
        <f t="shared" si="160"/>
        <v>4.0920716112531966E-3</v>
      </c>
      <c r="Q1286" s="72">
        <v>16</v>
      </c>
      <c r="R1286" s="40">
        <f t="shared" si="161"/>
        <v>1.3640238704177323E-3</v>
      </c>
      <c r="S1286" s="72">
        <v>37</v>
      </c>
      <c r="T1286" s="73">
        <f t="shared" si="162"/>
        <v>3.154305200341006E-3</v>
      </c>
      <c r="U1286" s="42"/>
      <c r="V1286" s="42"/>
      <c r="W1286" s="42"/>
    </row>
    <row r="1287" spans="2:23" ht="12.75">
      <c r="B1287" s="69" t="s">
        <v>1448</v>
      </c>
      <c r="C1287" s="119" t="str">
        <f>VLOOKUP(B1287,[1]Sheet1!$A$2:$B$1929,2,FALSE)</f>
        <v>Plasma Exchanges 2 to 9</v>
      </c>
      <c r="D1287" s="71">
        <v>785</v>
      </c>
      <c r="E1287" s="118">
        <v>446</v>
      </c>
      <c r="F1287" s="40">
        <f t="shared" si="157"/>
        <v>0.5681528662420382</v>
      </c>
      <c r="G1287" s="72">
        <v>423</v>
      </c>
      <c r="H1287" s="40">
        <f t="shared" si="158"/>
        <v>0.53885350318471337</v>
      </c>
      <c r="I1287" s="171">
        <v>785</v>
      </c>
      <c r="J1287" s="73">
        <f t="shared" si="163"/>
        <v>1</v>
      </c>
      <c r="K1287" s="69">
        <v>669</v>
      </c>
      <c r="L1287" s="74">
        <f t="shared" si="164"/>
        <v>0.85222929936305736</v>
      </c>
      <c r="M1287" s="72">
        <v>55</v>
      </c>
      <c r="N1287" s="40">
        <f t="shared" si="159"/>
        <v>7.0063694267515922E-2</v>
      </c>
      <c r="O1287" s="72">
        <v>47</v>
      </c>
      <c r="P1287" s="40">
        <f t="shared" si="160"/>
        <v>5.9872611464968153E-2</v>
      </c>
      <c r="Q1287" s="72">
        <v>13</v>
      </c>
      <c r="R1287" s="40">
        <f t="shared" si="161"/>
        <v>1.6560509554140127E-2</v>
      </c>
      <c r="S1287" s="72">
        <v>1</v>
      </c>
      <c r="T1287" s="73">
        <f t="shared" si="162"/>
        <v>1.2738853503184713E-3</v>
      </c>
      <c r="U1287" s="42"/>
      <c r="V1287" s="42"/>
      <c r="W1287" s="42"/>
    </row>
    <row r="1288" spans="2:23" ht="12.75">
      <c r="B1288" s="69" t="s">
        <v>1449</v>
      </c>
      <c r="C1288" s="119" t="str">
        <f>VLOOKUP(B1288,[1]Sheet1!$A$2:$B$1929,2,FALSE)</f>
        <v>Plasma Exchanges 10 to 19</v>
      </c>
      <c r="D1288" s="71">
        <v>126</v>
      </c>
      <c r="E1288" s="118">
        <v>37</v>
      </c>
      <c r="F1288" s="40">
        <f t="shared" si="157"/>
        <v>0.29365079365079366</v>
      </c>
      <c r="G1288" s="72">
        <v>32</v>
      </c>
      <c r="H1288" s="40">
        <f t="shared" si="158"/>
        <v>0.25396825396825395</v>
      </c>
      <c r="I1288" s="171">
        <v>126</v>
      </c>
      <c r="J1288" s="73">
        <f t="shared" si="163"/>
        <v>1</v>
      </c>
      <c r="K1288" s="69">
        <v>106</v>
      </c>
      <c r="L1288" s="74">
        <f t="shared" si="164"/>
        <v>0.84126984126984128</v>
      </c>
      <c r="M1288" s="72">
        <v>4</v>
      </c>
      <c r="N1288" s="40">
        <f t="shared" si="159"/>
        <v>3.1746031746031744E-2</v>
      </c>
      <c r="O1288" s="72">
        <v>12</v>
      </c>
      <c r="P1288" s="40">
        <f t="shared" si="160"/>
        <v>9.5238095238095233E-2</v>
      </c>
      <c r="Q1288" s="72">
        <v>1</v>
      </c>
      <c r="R1288" s="40">
        <f t="shared" si="161"/>
        <v>7.9365079365079361E-3</v>
      </c>
      <c r="S1288" s="72">
        <v>3</v>
      </c>
      <c r="T1288" s="73">
        <f t="shared" si="162"/>
        <v>2.3809523809523808E-2</v>
      </c>
      <c r="U1288" s="42"/>
      <c r="V1288" s="42"/>
      <c r="W1288" s="42"/>
    </row>
    <row r="1289" spans="2:23" ht="12.75">
      <c r="B1289" s="69" t="s">
        <v>1450</v>
      </c>
      <c r="C1289" s="119" t="str">
        <f>VLOOKUP(B1289,[1]Sheet1!$A$2:$B$1929,2,FALSE)</f>
        <v>Plasma Exchanges 20 or more</v>
      </c>
      <c r="D1289" s="71">
        <v>48</v>
      </c>
      <c r="E1289" s="118">
        <v>18</v>
      </c>
      <c r="F1289" s="40">
        <f t="shared" si="157"/>
        <v>0.375</v>
      </c>
      <c r="G1289" s="72">
        <v>15</v>
      </c>
      <c r="H1289" s="40">
        <f t="shared" si="158"/>
        <v>0.3125</v>
      </c>
      <c r="I1289" s="171">
        <v>48</v>
      </c>
      <c r="J1289" s="73">
        <f t="shared" si="163"/>
        <v>1</v>
      </c>
      <c r="K1289" s="69">
        <v>38</v>
      </c>
      <c r="L1289" s="74">
        <f t="shared" si="164"/>
        <v>0.79166666666666663</v>
      </c>
      <c r="M1289" s="72">
        <v>4</v>
      </c>
      <c r="N1289" s="40">
        <f t="shared" si="159"/>
        <v>8.3333333333333329E-2</v>
      </c>
      <c r="O1289" s="72">
        <v>5</v>
      </c>
      <c r="P1289" s="40">
        <f t="shared" si="160"/>
        <v>0.10416666666666667</v>
      </c>
      <c r="Q1289" s="72">
        <v>1</v>
      </c>
      <c r="R1289" s="40">
        <f t="shared" si="161"/>
        <v>2.0833333333333332E-2</v>
      </c>
      <c r="S1289" s="72">
        <v>0</v>
      </c>
      <c r="T1289" s="73">
        <f t="shared" si="162"/>
        <v>0</v>
      </c>
      <c r="U1289" s="42"/>
      <c r="V1289" s="42"/>
      <c r="W1289" s="42"/>
    </row>
    <row r="1290" spans="2:23" ht="12.75">
      <c r="B1290" s="69" t="s">
        <v>1451</v>
      </c>
      <c r="C1290" s="119" t="str">
        <f>VLOOKUP(B1290,[1]Sheet1!$A$2:$B$1929,2,FALSE)</f>
        <v>Malignant Disorders of Lymphatic or Haematological Systems, with CC</v>
      </c>
      <c r="D1290" s="71">
        <v>1195</v>
      </c>
      <c r="E1290" s="118">
        <v>38</v>
      </c>
      <c r="F1290" s="40">
        <f t="shared" si="157"/>
        <v>3.1799163179916316E-2</v>
      </c>
      <c r="G1290" s="72">
        <v>31</v>
      </c>
      <c r="H1290" s="40">
        <f t="shared" si="158"/>
        <v>2.5941422594142258E-2</v>
      </c>
      <c r="I1290" s="171">
        <v>31</v>
      </c>
      <c r="J1290" s="73">
        <f t="shared" si="163"/>
        <v>2.5941422594142258E-2</v>
      </c>
      <c r="K1290" s="69">
        <v>1065</v>
      </c>
      <c r="L1290" s="74">
        <f t="shared" si="164"/>
        <v>0.89121338912133896</v>
      </c>
      <c r="M1290" s="72">
        <v>56</v>
      </c>
      <c r="N1290" s="40">
        <f t="shared" si="159"/>
        <v>4.686192468619247E-2</v>
      </c>
      <c r="O1290" s="72">
        <v>59</v>
      </c>
      <c r="P1290" s="40">
        <f t="shared" si="160"/>
        <v>4.9372384937238493E-2</v>
      </c>
      <c r="Q1290" s="72">
        <v>2</v>
      </c>
      <c r="R1290" s="40">
        <f t="shared" si="161"/>
        <v>1.6736401673640166E-3</v>
      </c>
      <c r="S1290" s="72">
        <v>13</v>
      </c>
      <c r="T1290" s="73">
        <f t="shared" si="162"/>
        <v>1.0878661087866108E-2</v>
      </c>
      <c r="U1290" s="42"/>
      <c r="V1290" s="42"/>
      <c r="W1290" s="42"/>
    </row>
    <row r="1291" spans="2:23" ht="12.75">
      <c r="B1291" s="69" t="s">
        <v>1452</v>
      </c>
      <c r="C1291" s="119" t="str">
        <f>VLOOKUP(B1291,[1]Sheet1!$A$2:$B$1929,2,FALSE)</f>
        <v>Malignant Disorders of Lymphatic or Haematological Systems, without CC</v>
      </c>
      <c r="D1291" s="71">
        <v>1265</v>
      </c>
      <c r="E1291" s="118">
        <v>20</v>
      </c>
      <c r="F1291" s="40">
        <f t="shared" ref="F1291:F1354" si="165">E1291/$D1291</f>
        <v>1.5810276679841896E-2</v>
      </c>
      <c r="G1291" s="72">
        <v>15</v>
      </c>
      <c r="H1291" s="40">
        <f t="shared" ref="H1291:H1354" si="166">G1291/$D1291</f>
        <v>1.1857707509881422E-2</v>
      </c>
      <c r="I1291" s="171">
        <v>28</v>
      </c>
      <c r="J1291" s="73">
        <f t="shared" si="163"/>
        <v>2.2134387351778657E-2</v>
      </c>
      <c r="K1291" s="69">
        <v>1116</v>
      </c>
      <c r="L1291" s="74">
        <f t="shared" si="164"/>
        <v>0.88221343873517788</v>
      </c>
      <c r="M1291" s="72">
        <v>38</v>
      </c>
      <c r="N1291" s="40">
        <f t="shared" ref="N1291:N1354" si="167">M1291/$D1291</f>
        <v>3.0039525691699605E-2</v>
      </c>
      <c r="O1291" s="72">
        <v>105</v>
      </c>
      <c r="P1291" s="40">
        <f t="shared" ref="P1291:P1354" si="168">O1291/$D1291</f>
        <v>8.3003952569169967E-2</v>
      </c>
      <c r="Q1291" s="72">
        <v>4</v>
      </c>
      <c r="R1291" s="40">
        <f t="shared" ref="R1291:R1354" si="169">Q1291/$D1291</f>
        <v>3.1620553359683794E-3</v>
      </c>
      <c r="S1291" s="72">
        <v>2</v>
      </c>
      <c r="T1291" s="73">
        <f t="shared" ref="T1291:T1354" si="170">S1291/$D1291</f>
        <v>1.5810276679841897E-3</v>
      </c>
      <c r="U1291" s="42"/>
      <c r="V1291" s="42"/>
      <c r="W1291" s="42"/>
    </row>
    <row r="1292" spans="2:23" ht="12.75">
      <c r="B1292" s="69" t="s">
        <v>1453</v>
      </c>
      <c r="C1292" s="119" t="str">
        <f>VLOOKUP(B1292,[1]Sheet1!$A$2:$B$1929,2,FALSE)</f>
        <v>Bone Marrow Harvest</v>
      </c>
      <c r="D1292" s="71">
        <v>360</v>
      </c>
      <c r="E1292" s="118">
        <v>25</v>
      </c>
      <c r="F1292" s="40">
        <f t="shared" si="165"/>
        <v>6.9444444444444448E-2</v>
      </c>
      <c r="G1292" s="72">
        <v>21</v>
      </c>
      <c r="H1292" s="40">
        <f t="shared" si="166"/>
        <v>5.8333333333333334E-2</v>
      </c>
      <c r="I1292" s="171">
        <v>31</v>
      </c>
      <c r="J1292" s="73">
        <f t="shared" ref="J1292:J1355" si="171">I1292/$D1292</f>
        <v>8.611111111111111E-2</v>
      </c>
      <c r="K1292" s="69">
        <v>339</v>
      </c>
      <c r="L1292" s="74">
        <f t="shared" si="164"/>
        <v>0.94166666666666665</v>
      </c>
      <c r="M1292" s="72">
        <v>16</v>
      </c>
      <c r="N1292" s="40">
        <f t="shared" si="167"/>
        <v>4.4444444444444446E-2</v>
      </c>
      <c r="O1292" s="72">
        <v>5</v>
      </c>
      <c r="P1292" s="40">
        <f t="shared" si="168"/>
        <v>1.3888888888888888E-2</v>
      </c>
      <c r="Q1292" s="72">
        <v>0</v>
      </c>
      <c r="R1292" s="40">
        <f t="shared" si="169"/>
        <v>0</v>
      </c>
      <c r="S1292" s="72">
        <v>0</v>
      </c>
      <c r="T1292" s="73">
        <f t="shared" si="170"/>
        <v>0</v>
      </c>
      <c r="U1292" s="42"/>
      <c r="V1292" s="42"/>
      <c r="W1292" s="42"/>
    </row>
    <row r="1293" spans="2:23" ht="12.75">
      <c r="B1293" s="69" t="s">
        <v>1454</v>
      </c>
      <c r="C1293" s="119" t="str">
        <f>VLOOKUP(B1293,[1]Sheet1!$A$2:$B$1929,2,FALSE)</f>
        <v>Bone Marrow Transplant, Autograft, 19 years and over</v>
      </c>
      <c r="D1293" s="71">
        <v>189</v>
      </c>
      <c r="E1293" s="118">
        <v>189</v>
      </c>
      <c r="F1293" s="40">
        <f t="shared" si="165"/>
        <v>1</v>
      </c>
      <c r="G1293" s="72">
        <v>182</v>
      </c>
      <c r="H1293" s="40">
        <f t="shared" si="166"/>
        <v>0.96296296296296291</v>
      </c>
      <c r="I1293" s="171">
        <v>189</v>
      </c>
      <c r="J1293" s="73">
        <f t="shared" si="171"/>
        <v>1</v>
      </c>
      <c r="K1293" s="69">
        <v>172</v>
      </c>
      <c r="L1293" s="74">
        <f t="shared" si="164"/>
        <v>0.91005291005291</v>
      </c>
      <c r="M1293" s="72">
        <v>10</v>
      </c>
      <c r="N1293" s="40">
        <f t="shared" si="167"/>
        <v>5.2910052910052907E-2</v>
      </c>
      <c r="O1293" s="72">
        <v>2</v>
      </c>
      <c r="P1293" s="40">
        <f t="shared" si="168"/>
        <v>1.0582010582010581E-2</v>
      </c>
      <c r="Q1293" s="72">
        <v>1</v>
      </c>
      <c r="R1293" s="40">
        <f t="shared" si="169"/>
        <v>5.2910052910052907E-3</v>
      </c>
      <c r="S1293" s="72">
        <v>4</v>
      </c>
      <c r="T1293" s="73">
        <f t="shared" si="170"/>
        <v>2.1164021164021163E-2</v>
      </c>
      <c r="U1293" s="42"/>
      <c r="V1293" s="42"/>
      <c r="W1293" s="42"/>
    </row>
    <row r="1294" spans="2:23" ht="12.75">
      <c r="B1294" s="69" t="s">
        <v>1455</v>
      </c>
      <c r="C1294" s="119" t="str">
        <f>VLOOKUP(B1294,[1]Sheet1!$A$2:$B$1929,2,FALSE)</f>
        <v>Bone Marrow Transplant, Autograft, 18 years and under</v>
      </c>
      <c r="D1294" s="71">
        <v>17</v>
      </c>
      <c r="E1294" s="118">
        <v>17</v>
      </c>
      <c r="F1294" s="40">
        <f t="shared" si="165"/>
        <v>1</v>
      </c>
      <c r="G1294" s="72">
        <v>17</v>
      </c>
      <c r="H1294" s="40">
        <f t="shared" si="166"/>
        <v>1</v>
      </c>
      <c r="I1294" s="171">
        <v>17</v>
      </c>
      <c r="J1294" s="73">
        <f t="shared" si="171"/>
        <v>1</v>
      </c>
      <c r="K1294" s="69">
        <v>14</v>
      </c>
      <c r="L1294" s="74">
        <f t="shared" si="164"/>
        <v>0.82352941176470584</v>
      </c>
      <c r="M1294" s="72">
        <v>2</v>
      </c>
      <c r="N1294" s="40">
        <f t="shared" si="167"/>
        <v>0.11764705882352941</v>
      </c>
      <c r="O1294" s="72">
        <v>0</v>
      </c>
      <c r="P1294" s="40">
        <f t="shared" si="168"/>
        <v>0</v>
      </c>
      <c r="Q1294" s="72">
        <v>0</v>
      </c>
      <c r="R1294" s="40">
        <f t="shared" si="169"/>
        <v>0</v>
      </c>
      <c r="S1294" s="72">
        <v>1</v>
      </c>
      <c r="T1294" s="73">
        <f t="shared" si="170"/>
        <v>5.8823529411764705E-2</v>
      </c>
      <c r="U1294" s="42"/>
      <c r="V1294" s="42"/>
      <c r="W1294" s="42"/>
    </row>
    <row r="1295" spans="2:23" ht="12.75">
      <c r="B1295" s="69" t="s">
        <v>1456</v>
      </c>
      <c r="C1295" s="119" t="str">
        <f>VLOOKUP(B1295,[1]Sheet1!$A$2:$B$1929,2,FALSE)</f>
        <v>Bone Marrow Transplant, Allogeneic Graft (Sibling) 19 years and over</v>
      </c>
      <c r="D1295" s="71">
        <v>79</v>
      </c>
      <c r="E1295" s="118">
        <v>79</v>
      </c>
      <c r="F1295" s="40">
        <f t="shared" si="165"/>
        <v>1</v>
      </c>
      <c r="G1295" s="72">
        <v>79</v>
      </c>
      <c r="H1295" s="40">
        <f t="shared" si="166"/>
        <v>1</v>
      </c>
      <c r="I1295" s="171">
        <v>79</v>
      </c>
      <c r="J1295" s="73">
        <f t="shared" si="171"/>
        <v>1</v>
      </c>
      <c r="K1295" s="69">
        <v>64</v>
      </c>
      <c r="L1295" s="74">
        <f t="shared" ref="L1295:L1358" si="172">K1295/$D1295</f>
        <v>0.810126582278481</v>
      </c>
      <c r="M1295" s="72">
        <v>3</v>
      </c>
      <c r="N1295" s="40">
        <f t="shared" si="167"/>
        <v>3.7974683544303799E-2</v>
      </c>
      <c r="O1295" s="72">
        <v>0</v>
      </c>
      <c r="P1295" s="40">
        <f t="shared" si="168"/>
        <v>0</v>
      </c>
      <c r="Q1295" s="72">
        <v>0</v>
      </c>
      <c r="R1295" s="40">
        <f t="shared" si="169"/>
        <v>0</v>
      </c>
      <c r="S1295" s="72">
        <v>12</v>
      </c>
      <c r="T1295" s="73">
        <f t="shared" si="170"/>
        <v>0.15189873417721519</v>
      </c>
      <c r="U1295" s="42"/>
      <c r="V1295" s="42"/>
      <c r="W1295" s="42"/>
    </row>
    <row r="1296" spans="2:23" ht="12.75">
      <c r="B1296" s="69" t="s">
        <v>1457</v>
      </c>
      <c r="C1296" s="119" t="str">
        <f>VLOOKUP(B1296,[1]Sheet1!$A$2:$B$1929,2,FALSE)</f>
        <v>Bone Marrow Transplant, Allogeneic Graft (Sibling) 18 years and under</v>
      </c>
      <c r="D1296" s="71">
        <v>61</v>
      </c>
      <c r="E1296" s="118">
        <v>61</v>
      </c>
      <c r="F1296" s="40">
        <f t="shared" si="165"/>
        <v>1</v>
      </c>
      <c r="G1296" s="72">
        <v>60</v>
      </c>
      <c r="H1296" s="40">
        <f t="shared" si="166"/>
        <v>0.98360655737704916</v>
      </c>
      <c r="I1296" s="171">
        <v>61</v>
      </c>
      <c r="J1296" s="73">
        <f t="shared" si="171"/>
        <v>1</v>
      </c>
      <c r="K1296" s="69">
        <v>37</v>
      </c>
      <c r="L1296" s="74">
        <f t="shared" si="172"/>
        <v>0.60655737704918034</v>
      </c>
      <c r="M1296" s="72">
        <v>21</v>
      </c>
      <c r="N1296" s="40">
        <f t="shared" si="167"/>
        <v>0.34426229508196721</v>
      </c>
      <c r="O1296" s="72">
        <v>1</v>
      </c>
      <c r="P1296" s="40">
        <f t="shared" si="168"/>
        <v>1.6393442622950821E-2</v>
      </c>
      <c r="Q1296" s="72">
        <v>2</v>
      </c>
      <c r="R1296" s="40">
        <f t="shared" si="169"/>
        <v>3.2786885245901641E-2</v>
      </c>
      <c r="S1296" s="72">
        <v>0</v>
      </c>
      <c r="T1296" s="73">
        <f t="shared" si="170"/>
        <v>0</v>
      </c>
      <c r="U1296" s="42"/>
      <c r="V1296" s="42"/>
      <c r="W1296" s="42"/>
    </row>
    <row r="1297" spans="2:23" ht="12.75">
      <c r="B1297" s="69" t="s">
        <v>1458</v>
      </c>
      <c r="C1297" s="119" t="str">
        <f>VLOOKUP(B1297,[1]Sheet1!$A$2:$B$1929,2,FALSE)</f>
        <v>Bone Marrow Transplant, Allogeneic Graft (Volunteer Unrelated Donor) 19 years and over</v>
      </c>
      <c r="D1297" s="71">
        <v>99</v>
      </c>
      <c r="E1297" s="118">
        <v>99</v>
      </c>
      <c r="F1297" s="40">
        <f t="shared" si="165"/>
        <v>1</v>
      </c>
      <c r="G1297" s="72">
        <v>93</v>
      </c>
      <c r="H1297" s="40">
        <f t="shared" si="166"/>
        <v>0.93939393939393945</v>
      </c>
      <c r="I1297" s="171">
        <v>94</v>
      </c>
      <c r="J1297" s="73">
        <f t="shared" si="171"/>
        <v>0.9494949494949495</v>
      </c>
      <c r="K1297" s="69">
        <v>83</v>
      </c>
      <c r="L1297" s="74">
        <f t="shared" si="172"/>
        <v>0.83838383838383834</v>
      </c>
      <c r="M1297" s="72">
        <v>11</v>
      </c>
      <c r="N1297" s="40">
        <f t="shared" si="167"/>
        <v>0.1111111111111111</v>
      </c>
      <c r="O1297" s="72">
        <v>4</v>
      </c>
      <c r="P1297" s="40">
        <f t="shared" si="168"/>
        <v>4.0404040404040407E-2</v>
      </c>
      <c r="Q1297" s="72">
        <v>0</v>
      </c>
      <c r="R1297" s="40">
        <f t="shared" si="169"/>
        <v>0</v>
      </c>
      <c r="S1297" s="72">
        <v>1</v>
      </c>
      <c r="T1297" s="73">
        <f t="shared" si="170"/>
        <v>1.0101010101010102E-2</v>
      </c>
      <c r="U1297" s="42"/>
      <c r="V1297" s="42"/>
      <c r="W1297" s="42"/>
    </row>
    <row r="1298" spans="2:23" ht="12.75">
      <c r="B1298" s="69" t="s">
        <v>1459</v>
      </c>
      <c r="C1298" s="119" t="str">
        <f>VLOOKUP(B1298,[1]Sheet1!$A$2:$B$1929,2,FALSE)</f>
        <v>Bone Marrow Transplant, Allogeneic Graft (Volunteer Unrelated Donor) 18 years and under</v>
      </c>
      <c r="D1298" s="71">
        <v>41</v>
      </c>
      <c r="E1298" s="118">
        <v>41</v>
      </c>
      <c r="F1298" s="40">
        <f t="shared" si="165"/>
        <v>1</v>
      </c>
      <c r="G1298" s="72">
        <v>39</v>
      </c>
      <c r="H1298" s="40">
        <f t="shared" si="166"/>
        <v>0.95121951219512191</v>
      </c>
      <c r="I1298" s="171">
        <v>41</v>
      </c>
      <c r="J1298" s="73">
        <f t="shared" si="171"/>
        <v>1</v>
      </c>
      <c r="K1298" s="69">
        <v>27</v>
      </c>
      <c r="L1298" s="74">
        <f t="shared" si="172"/>
        <v>0.65853658536585369</v>
      </c>
      <c r="M1298" s="72">
        <v>14</v>
      </c>
      <c r="N1298" s="40">
        <f t="shared" si="167"/>
        <v>0.34146341463414637</v>
      </c>
      <c r="O1298" s="72">
        <v>0</v>
      </c>
      <c r="P1298" s="40">
        <f t="shared" si="168"/>
        <v>0</v>
      </c>
      <c r="Q1298" s="72">
        <v>0</v>
      </c>
      <c r="R1298" s="40">
        <f t="shared" si="169"/>
        <v>0</v>
      </c>
      <c r="S1298" s="72">
        <v>0</v>
      </c>
      <c r="T1298" s="73">
        <f t="shared" si="170"/>
        <v>0</v>
      </c>
      <c r="U1298" s="42"/>
      <c r="V1298" s="42"/>
      <c r="W1298" s="42"/>
    </row>
    <row r="1299" spans="2:23" ht="12.75">
      <c r="B1299" s="69" t="s">
        <v>1460</v>
      </c>
      <c r="C1299" s="119" t="str">
        <f>VLOOKUP(B1299,[1]Sheet1!$A$2:$B$1929,2,FALSE)</f>
        <v>Bone Marrow Transplant, Allogeneic Graft (Cord Blood) 19 years and over</v>
      </c>
      <c r="D1299" s="71">
        <v>16</v>
      </c>
      <c r="E1299" s="118">
        <v>16</v>
      </c>
      <c r="F1299" s="40">
        <f t="shared" si="165"/>
        <v>1</v>
      </c>
      <c r="G1299" s="72">
        <v>16</v>
      </c>
      <c r="H1299" s="40">
        <f t="shared" si="166"/>
        <v>1</v>
      </c>
      <c r="I1299" s="171">
        <v>16</v>
      </c>
      <c r="J1299" s="73">
        <f t="shared" si="171"/>
        <v>1</v>
      </c>
      <c r="K1299" s="69">
        <v>14</v>
      </c>
      <c r="L1299" s="74">
        <f t="shared" si="172"/>
        <v>0.875</v>
      </c>
      <c r="M1299" s="72">
        <v>1</v>
      </c>
      <c r="N1299" s="40">
        <f t="shared" si="167"/>
        <v>6.25E-2</v>
      </c>
      <c r="O1299" s="72">
        <v>0</v>
      </c>
      <c r="P1299" s="40">
        <f t="shared" si="168"/>
        <v>0</v>
      </c>
      <c r="Q1299" s="72">
        <v>0</v>
      </c>
      <c r="R1299" s="40">
        <f t="shared" si="169"/>
        <v>0</v>
      </c>
      <c r="S1299" s="72">
        <v>1</v>
      </c>
      <c r="T1299" s="73">
        <f t="shared" si="170"/>
        <v>6.25E-2</v>
      </c>
      <c r="U1299" s="42"/>
      <c r="V1299" s="42"/>
      <c r="W1299" s="42"/>
    </row>
    <row r="1300" spans="2:23" ht="12.75">
      <c r="B1300" s="69" t="s">
        <v>1461</v>
      </c>
      <c r="C1300" s="119" t="str">
        <f>VLOOKUP(B1300,[1]Sheet1!$A$2:$B$1929,2,FALSE)</f>
        <v>Bone Marrow Transplant, Allogeneic Graft (Cord Blood) 18 years and under</v>
      </c>
      <c r="D1300" s="71">
        <v>39</v>
      </c>
      <c r="E1300" s="118">
        <v>39</v>
      </c>
      <c r="F1300" s="40">
        <f t="shared" si="165"/>
        <v>1</v>
      </c>
      <c r="G1300" s="72">
        <v>38</v>
      </c>
      <c r="H1300" s="40">
        <f t="shared" si="166"/>
        <v>0.97435897435897434</v>
      </c>
      <c r="I1300" s="171">
        <v>39</v>
      </c>
      <c r="J1300" s="73">
        <f t="shared" si="171"/>
        <v>1</v>
      </c>
      <c r="K1300" s="69">
        <v>20</v>
      </c>
      <c r="L1300" s="74">
        <f t="shared" si="172"/>
        <v>0.51282051282051277</v>
      </c>
      <c r="M1300" s="72">
        <v>15</v>
      </c>
      <c r="N1300" s="40">
        <f t="shared" si="167"/>
        <v>0.38461538461538464</v>
      </c>
      <c r="O1300" s="72">
        <v>0</v>
      </c>
      <c r="P1300" s="40">
        <f t="shared" si="168"/>
        <v>0</v>
      </c>
      <c r="Q1300" s="72">
        <v>3</v>
      </c>
      <c r="R1300" s="40">
        <f t="shared" si="169"/>
        <v>7.6923076923076927E-2</v>
      </c>
      <c r="S1300" s="72">
        <v>1</v>
      </c>
      <c r="T1300" s="73">
        <f t="shared" si="170"/>
        <v>2.564102564102564E-2</v>
      </c>
      <c r="U1300" s="42"/>
      <c r="V1300" s="42"/>
      <c r="W1300" s="42"/>
    </row>
    <row r="1301" spans="2:23" ht="12.75">
      <c r="B1301" s="69" t="s">
        <v>1462</v>
      </c>
      <c r="C1301" s="119" t="str">
        <f>VLOOKUP(B1301,[1]Sheet1!$A$2:$B$1929,2,FALSE)</f>
        <v>Bone Marrow Transplant, Allogeneic Graft (Haplo-Identical) 19 years and over</v>
      </c>
      <c r="D1301" s="71">
        <v>15</v>
      </c>
      <c r="E1301" s="118">
        <v>15</v>
      </c>
      <c r="F1301" s="40">
        <f t="shared" si="165"/>
        <v>1</v>
      </c>
      <c r="G1301" s="72">
        <v>15</v>
      </c>
      <c r="H1301" s="40">
        <f t="shared" si="166"/>
        <v>1</v>
      </c>
      <c r="I1301" s="171">
        <v>15</v>
      </c>
      <c r="J1301" s="73">
        <f t="shared" si="171"/>
        <v>1</v>
      </c>
      <c r="K1301" s="69">
        <v>12</v>
      </c>
      <c r="L1301" s="74">
        <f t="shared" si="172"/>
        <v>0.8</v>
      </c>
      <c r="M1301" s="72">
        <v>0</v>
      </c>
      <c r="N1301" s="40">
        <f t="shared" si="167"/>
        <v>0</v>
      </c>
      <c r="O1301" s="72">
        <v>0</v>
      </c>
      <c r="P1301" s="40">
        <f t="shared" si="168"/>
        <v>0</v>
      </c>
      <c r="Q1301" s="72">
        <v>0</v>
      </c>
      <c r="R1301" s="40">
        <f t="shared" si="169"/>
        <v>0</v>
      </c>
      <c r="S1301" s="72">
        <v>3</v>
      </c>
      <c r="T1301" s="73">
        <f t="shared" si="170"/>
        <v>0.2</v>
      </c>
      <c r="U1301" s="42"/>
      <c r="V1301" s="42"/>
      <c r="W1301" s="42"/>
    </row>
    <row r="1302" spans="2:23" ht="12.75">
      <c r="B1302" s="69" t="s">
        <v>1463</v>
      </c>
      <c r="C1302" s="119" t="str">
        <f>VLOOKUP(B1302,[1]Sheet1!$A$2:$B$1929,2,FALSE)</f>
        <v>Bone Marrow Transplant, Allogeneic Graft (Haplo-Identical) 18 years and under</v>
      </c>
      <c r="D1302" s="71">
        <v>7</v>
      </c>
      <c r="E1302" s="118">
        <v>7</v>
      </c>
      <c r="F1302" s="40">
        <f t="shared" si="165"/>
        <v>1</v>
      </c>
      <c r="G1302" s="72">
        <v>7</v>
      </c>
      <c r="H1302" s="40">
        <f t="shared" si="166"/>
        <v>1</v>
      </c>
      <c r="I1302" s="171">
        <v>7</v>
      </c>
      <c r="J1302" s="73">
        <f t="shared" si="171"/>
        <v>1</v>
      </c>
      <c r="K1302" s="69">
        <v>4</v>
      </c>
      <c r="L1302" s="74">
        <f t="shared" si="172"/>
        <v>0.5714285714285714</v>
      </c>
      <c r="M1302" s="72">
        <v>2</v>
      </c>
      <c r="N1302" s="40">
        <f t="shared" si="167"/>
        <v>0.2857142857142857</v>
      </c>
      <c r="O1302" s="72">
        <v>0</v>
      </c>
      <c r="P1302" s="40">
        <f t="shared" si="168"/>
        <v>0</v>
      </c>
      <c r="Q1302" s="72">
        <v>1</v>
      </c>
      <c r="R1302" s="40">
        <f t="shared" si="169"/>
        <v>0.14285714285714285</v>
      </c>
      <c r="S1302" s="72">
        <v>0</v>
      </c>
      <c r="T1302" s="73">
        <f t="shared" si="170"/>
        <v>0</v>
      </c>
      <c r="U1302" s="42"/>
      <c r="V1302" s="42"/>
      <c r="W1302" s="42"/>
    </row>
    <row r="1303" spans="2:23" ht="12.75">
      <c r="B1303" s="69" t="s">
        <v>1464</v>
      </c>
      <c r="C1303" s="119" t="str">
        <f>VLOOKUP(B1303,[1]Sheet1!$A$2:$B$1929,2,FALSE)</f>
        <v>Acute Lymphoblastic Leukaemia with CC</v>
      </c>
      <c r="D1303" s="71">
        <v>1546</v>
      </c>
      <c r="E1303" s="118">
        <v>246</v>
      </c>
      <c r="F1303" s="40">
        <f t="shared" si="165"/>
        <v>0.1591203104786546</v>
      </c>
      <c r="G1303" s="72">
        <v>233</v>
      </c>
      <c r="H1303" s="40">
        <f t="shared" si="166"/>
        <v>0.15071151358344115</v>
      </c>
      <c r="I1303" s="171">
        <v>107</v>
      </c>
      <c r="J1303" s="73">
        <f t="shared" si="171"/>
        <v>6.9210866752910744E-2</v>
      </c>
      <c r="K1303" s="69">
        <v>1426</v>
      </c>
      <c r="L1303" s="74">
        <f t="shared" si="172"/>
        <v>0.92238033635187577</v>
      </c>
      <c r="M1303" s="72">
        <v>43</v>
      </c>
      <c r="N1303" s="40">
        <f t="shared" si="167"/>
        <v>2.7813712807244501E-2</v>
      </c>
      <c r="O1303" s="72">
        <v>73</v>
      </c>
      <c r="P1303" s="40">
        <f t="shared" si="168"/>
        <v>4.7218628719275547E-2</v>
      </c>
      <c r="Q1303" s="72">
        <v>2</v>
      </c>
      <c r="R1303" s="40">
        <f t="shared" si="169"/>
        <v>1.29366106080207E-3</v>
      </c>
      <c r="S1303" s="72">
        <v>2</v>
      </c>
      <c r="T1303" s="73">
        <f t="shared" si="170"/>
        <v>1.29366106080207E-3</v>
      </c>
      <c r="U1303" s="42"/>
      <c r="V1303" s="42"/>
      <c r="W1303" s="42"/>
    </row>
    <row r="1304" spans="2:23" ht="12.75">
      <c r="B1304" s="69" t="s">
        <v>1465</v>
      </c>
      <c r="C1304" s="119" t="str">
        <f>VLOOKUP(B1304,[1]Sheet1!$A$2:$B$1929,2,FALSE)</f>
        <v>Acute Lymphoblastic Leukaemia without CC</v>
      </c>
      <c r="D1304" s="71">
        <v>3189</v>
      </c>
      <c r="E1304" s="118">
        <v>937</v>
      </c>
      <c r="F1304" s="40">
        <f t="shared" si="165"/>
        <v>0.29382251489495137</v>
      </c>
      <c r="G1304" s="72">
        <v>924</v>
      </c>
      <c r="H1304" s="40">
        <f t="shared" si="166"/>
        <v>0.28974600188146754</v>
      </c>
      <c r="I1304" s="171">
        <v>75</v>
      </c>
      <c r="J1304" s="73">
        <f t="shared" si="171"/>
        <v>2.3518344308560677E-2</v>
      </c>
      <c r="K1304" s="69">
        <v>2596</v>
      </c>
      <c r="L1304" s="74">
        <f t="shared" si="172"/>
        <v>0.81404829100031362</v>
      </c>
      <c r="M1304" s="72">
        <v>70</v>
      </c>
      <c r="N1304" s="40">
        <f t="shared" si="167"/>
        <v>2.1950454687989965E-2</v>
      </c>
      <c r="O1304" s="72">
        <v>518</v>
      </c>
      <c r="P1304" s="40">
        <f t="shared" si="168"/>
        <v>0.16243336469112574</v>
      </c>
      <c r="Q1304" s="72">
        <v>3</v>
      </c>
      <c r="R1304" s="40">
        <f t="shared" si="169"/>
        <v>9.4073377234242712E-4</v>
      </c>
      <c r="S1304" s="72">
        <v>2</v>
      </c>
      <c r="T1304" s="73">
        <f t="shared" si="170"/>
        <v>6.2715584822828471E-4</v>
      </c>
      <c r="U1304" s="42"/>
      <c r="V1304" s="42"/>
      <c r="W1304" s="42"/>
    </row>
    <row r="1305" spans="2:23" ht="12.75">
      <c r="B1305" s="69" t="s">
        <v>1466</v>
      </c>
      <c r="C1305" s="119" t="str">
        <f>VLOOKUP(B1305,[1]Sheet1!$A$2:$B$1929,2,FALSE)</f>
        <v>Acute Myeloid Leukaemia with CC</v>
      </c>
      <c r="D1305" s="71">
        <v>8599</v>
      </c>
      <c r="E1305" s="118">
        <v>365</v>
      </c>
      <c r="F1305" s="40">
        <f t="shared" si="165"/>
        <v>4.2446796139085939E-2</v>
      </c>
      <c r="G1305" s="72">
        <v>313</v>
      </c>
      <c r="H1305" s="40">
        <f t="shared" si="166"/>
        <v>3.6399581346668215E-2</v>
      </c>
      <c r="I1305" s="171">
        <v>713</v>
      </c>
      <c r="J1305" s="73">
        <f t="shared" si="171"/>
        <v>8.2916618211419935E-2</v>
      </c>
      <c r="K1305" s="69">
        <v>7959</v>
      </c>
      <c r="L1305" s="74">
        <f t="shared" si="172"/>
        <v>0.9255727410163973</v>
      </c>
      <c r="M1305" s="72">
        <v>247</v>
      </c>
      <c r="N1305" s="40">
        <f t="shared" si="167"/>
        <v>2.8724270263984185E-2</v>
      </c>
      <c r="O1305" s="72">
        <v>349</v>
      </c>
      <c r="P1305" s="40">
        <f t="shared" si="168"/>
        <v>4.0586114664495875E-2</v>
      </c>
      <c r="Q1305" s="72">
        <v>10</v>
      </c>
      <c r="R1305" s="40">
        <f t="shared" si="169"/>
        <v>1.162925921618793E-3</v>
      </c>
      <c r="S1305" s="72">
        <v>34</v>
      </c>
      <c r="T1305" s="73">
        <f t="shared" si="170"/>
        <v>3.953948133503896E-3</v>
      </c>
      <c r="U1305" s="42"/>
      <c r="V1305" s="42"/>
      <c r="W1305" s="42"/>
    </row>
    <row r="1306" spans="2:23" ht="12.75">
      <c r="B1306" s="69" t="s">
        <v>1467</v>
      </c>
      <c r="C1306" s="119" t="str">
        <f>VLOOKUP(B1306,[1]Sheet1!$A$2:$B$1929,2,FALSE)</f>
        <v>Acute Myeloid Leukaemia without CC</v>
      </c>
      <c r="D1306" s="71">
        <v>10769</v>
      </c>
      <c r="E1306" s="118">
        <v>399</v>
      </c>
      <c r="F1306" s="40">
        <f t="shared" si="165"/>
        <v>3.7050793945584547E-2</v>
      </c>
      <c r="G1306" s="72">
        <v>393</v>
      </c>
      <c r="H1306" s="40">
        <f t="shared" si="166"/>
        <v>3.6493639149410347E-2</v>
      </c>
      <c r="I1306" s="171">
        <v>448</v>
      </c>
      <c r="J1306" s="73">
        <f t="shared" si="171"/>
        <v>4.1600891447673878E-2</v>
      </c>
      <c r="K1306" s="69">
        <v>10467</v>
      </c>
      <c r="L1306" s="74">
        <f t="shared" si="172"/>
        <v>0.97195654192589842</v>
      </c>
      <c r="M1306" s="72">
        <v>129</v>
      </c>
      <c r="N1306" s="40">
        <f t="shared" si="167"/>
        <v>1.197882811774538E-2</v>
      </c>
      <c r="O1306" s="72">
        <v>135</v>
      </c>
      <c r="P1306" s="40">
        <f t="shared" si="168"/>
        <v>1.2535982913919583E-2</v>
      </c>
      <c r="Q1306" s="72">
        <v>16</v>
      </c>
      <c r="R1306" s="40">
        <f t="shared" si="169"/>
        <v>1.4857461231312099E-3</v>
      </c>
      <c r="S1306" s="72">
        <v>22</v>
      </c>
      <c r="T1306" s="73">
        <f t="shared" si="170"/>
        <v>2.0429009193054137E-3</v>
      </c>
      <c r="U1306" s="42"/>
      <c r="V1306" s="42"/>
      <c r="W1306" s="42"/>
    </row>
    <row r="1307" spans="2:23" ht="12.75">
      <c r="B1307" s="69" t="s">
        <v>1468</v>
      </c>
      <c r="C1307" s="119" t="str">
        <f>VLOOKUP(B1307,[1]Sheet1!$A$2:$B$1929,2,FALSE)</f>
        <v>Peripheral Blood Stem Cell Transplant, Autologous, 19 years and over</v>
      </c>
      <c r="D1307" s="71">
        <v>1443</v>
      </c>
      <c r="E1307" s="118">
        <v>1443</v>
      </c>
      <c r="F1307" s="40">
        <f t="shared" si="165"/>
        <v>1</v>
      </c>
      <c r="G1307" s="72">
        <v>1420</v>
      </c>
      <c r="H1307" s="40">
        <f t="shared" si="166"/>
        <v>0.98406098406098408</v>
      </c>
      <c r="I1307" s="171">
        <v>1443</v>
      </c>
      <c r="J1307" s="73">
        <f t="shared" si="171"/>
        <v>1</v>
      </c>
      <c r="K1307" s="69">
        <v>1189</v>
      </c>
      <c r="L1307" s="74">
        <f t="shared" si="172"/>
        <v>0.82397782397782393</v>
      </c>
      <c r="M1307" s="72">
        <v>218</v>
      </c>
      <c r="N1307" s="40">
        <f t="shared" si="167"/>
        <v>0.15107415107415106</v>
      </c>
      <c r="O1307" s="72">
        <v>33</v>
      </c>
      <c r="P1307" s="40">
        <f t="shared" si="168"/>
        <v>2.286902286902287E-2</v>
      </c>
      <c r="Q1307" s="72">
        <v>3</v>
      </c>
      <c r="R1307" s="40">
        <f t="shared" si="169"/>
        <v>2.0790020790020791E-3</v>
      </c>
      <c r="S1307" s="72">
        <v>0</v>
      </c>
      <c r="T1307" s="73">
        <f t="shared" si="170"/>
        <v>0</v>
      </c>
      <c r="U1307" s="42"/>
      <c r="V1307" s="42"/>
      <c r="W1307" s="42"/>
    </row>
    <row r="1308" spans="2:23" ht="12.75">
      <c r="B1308" s="69" t="s">
        <v>1469</v>
      </c>
      <c r="C1308" s="119" t="str">
        <f>VLOOKUP(B1308,[1]Sheet1!$A$2:$B$1929,2,FALSE)</f>
        <v>Peripheral Blood Stem Cell Transplant, Autologous, 18 years and under</v>
      </c>
      <c r="D1308" s="71">
        <v>139</v>
      </c>
      <c r="E1308" s="118">
        <v>139</v>
      </c>
      <c r="F1308" s="40">
        <f t="shared" si="165"/>
        <v>1</v>
      </c>
      <c r="G1308" s="72">
        <v>130</v>
      </c>
      <c r="H1308" s="40">
        <f t="shared" si="166"/>
        <v>0.93525179856115104</v>
      </c>
      <c r="I1308" s="171">
        <v>139</v>
      </c>
      <c r="J1308" s="73">
        <f t="shared" si="171"/>
        <v>1</v>
      </c>
      <c r="K1308" s="69">
        <v>85</v>
      </c>
      <c r="L1308" s="74">
        <f t="shared" si="172"/>
        <v>0.61151079136690645</v>
      </c>
      <c r="M1308" s="72">
        <v>51</v>
      </c>
      <c r="N1308" s="40">
        <f t="shared" si="167"/>
        <v>0.36690647482014388</v>
      </c>
      <c r="O1308" s="72">
        <v>2</v>
      </c>
      <c r="P1308" s="40">
        <f t="shared" si="168"/>
        <v>1.4388489208633094E-2</v>
      </c>
      <c r="Q1308" s="72">
        <v>1</v>
      </c>
      <c r="R1308" s="40">
        <f t="shared" si="169"/>
        <v>7.1942446043165471E-3</v>
      </c>
      <c r="S1308" s="72">
        <v>0</v>
      </c>
      <c r="T1308" s="73">
        <f t="shared" si="170"/>
        <v>0</v>
      </c>
      <c r="U1308" s="42"/>
      <c r="V1308" s="42"/>
      <c r="W1308" s="42"/>
    </row>
    <row r="1309" spans="2:23" ht="12.75">
      <c r="B1309" s="69" t="s">
        <v>1470</v>
      </c>
      <c r="C1309" s="119" t="str">
        <f>VLOOKUP(B1309,[1]Sheet1!$A$2:$B$1929,2,FALSE)</f>
        <v>Peripheral Blood Stem Cell Transplant, Syngeneic, 19 years and over</v>
      </c>
      <c r="D1309" s="71">
        <v>24</v>
      </c>
      <c r="E1309" s="118">
        <v>24</v>
      </c>
      <c r="F1309" s="40">
        <f t="shared" si="165"/>
        <v>1</v>
      </c>
      <c r="G1309" s="72">
        <v>24</v>
      </c>
      <c r="H1309" s="40">
        <f t="shared" si="166"/>
        <v>1</v>
      </c>
      <c r="I1309" s="171">
        <v>24</v>
      </c>
      <c r="J1309" s="73">
        <f t="shared" si="171"/>
        <v>1</v>
      </c>
      <c r="K1309" s="69">
        <v>18</v>
      </c>
      <c r="L1309" s="74">
        <f t="shared" si="172"/>
        <v>0.75</v>
      </c>
      <c r="M1309" s="72">
        <v>6</v>
      </c>
      <c r="N1309" s="40">
        <f t="shared" si="167"/>
        <v>0.25</v>
      </c>
      <c r="O1309" s="72">
        <v>0</v>
      </c>
      <c r="P1309" s="40">
        <f t="shared" si="168"/>
        <v>0</v>
      </c>
      <c r="Q1309" s="72">
        <v>0</v>
      </c>
      <c r="R1309" s="40">
        <f t="shared" si="169"/>
        <v>0</v>
      </c>
      <c r="S1309" s="72">
        <v>0</v>
      </c>
      <c r="T1309" s="73">
        <f t="shared" si="170"/>
        <v>0</v>
      </c>
      <c r="U1309" s="42"/>
      <c r="V1309" s="42"/>
      <c r="W1309" s="42"/>
    </row>
    <row r="1310" spans="2:23" ht="12.75">
      <c r="B1310" s="69" t="s">
        <v>1471</v>
      </c>
      <c r="C1310" s="119" t="str">
        <f>VLOOKUP(B1310,[1]Sheet1!$A$2:$B$1929,2,FALSE)</f>
        <v>Peripheral Blood Stem Cell Transplant, Syngeneic, 18 years and under</v>
      </c>
      <c r="D1310" s="71">
        <v>3</v>
      </c>
      <c r="E1310" s="118">
        <v>3</v>
      </c>
      <c r="F1310" s="40">
        <f t="shared" si="165"/>
        <v>1</v>
      </c>
      <c r="G1310" s="72">
        <v>3</v>
      </c>
      <c r="H1310" s="40">
        <f t="shared" si="166"/>
        <v>1</v>
      </c>
      <c r="I1310" s="171">
        <v>3</v>
      </c>
      <c r="J1310" s="73">
        <f t="shared" si="171"/>
        <v>1</v>
      </c>
      <c r="K1310" s="69">
        <v>2</v>
      </c>
      <c r="L1310" s="74">
        <f t="shared" si="172"/>
        <v>0.66666666666666663</v>
      </c>
      <c r="M1310" s="72">
        <v>1</v>
      </c>
      <c r="N1310" s="40">
        <f t="shared" si="167"/>
        <v>0.33333333333333331</v>
      </c>
      <c r="O1310" s="72">
        <v>0</v>
      </c>
      <c r="P1310" s="40">
        <f t="shared" si="168"/>
        <v>0</v>
      </c>
      <c r="Q1310" s="72">
        <v>0</v>
      </c>
      <c r="R1310" s="40">
        <f t="shared" si="169"/>
        <v>0</v>
      </c>
      <c r="S1310" s="72">
        <v>0</v>
      </c>
      <c r="T1310" s="73">
        <f t="shared" si="170"/>
        <v>0</v>
      </c>
      <c r="U1310" s="42"/>
      <c r="V1310" s="42"/>
      <c r="W1310" s="42"/>
    </row>
    <row r="1311" spans="2:23" ht="12.75">
      <c r="B1311" s="69" t="s">
        <v>1472</v>
      </c>
      <c r="C1311" s="119" t="str">
        <f>VLOOKUP(B1311,[1]Sheet1!$A$2:$B$1929,2,FALSE)</f>
        <v>Peripheral Blood Stem Cell Transplant, Allogeneic, 19 years and over</v>
      </c>
      <c r="D1311" s="71">
        <v>732</v>
      </c>
      <c r="E1311" s="118">
        <v>732</v>
      </c>
      <c r="F1311" s="40">
        <f t="shared" si="165"/>
        <v>1</v>
      </c>
      <c r="G1311" s="72">
        <v>702</v>
      </c>
      <c r="H1311" s="40">
        <f t="shared" si="166"/>
        <v>0.95901639344262291</v>
      </c>
      <c r="I1311" s="171">
        <v>732</v>
      </c>
      <c r="J1311" s="73">
        <f t="shared" si="171"/>
        <v>1</v>
      </c>
      <c r="K1311" s="69">
        <v>567</v>
      </c>
      <c r="L1311" s="74">
        <f t="shared" si="172"/>
        <v>0.77459016393442626</v>
      </c>
      <c r="M1311" s="72">
        <v>154</v>
      </c>
      <c r="N1311" s="40">
        <f t="shared" si="167"/>
        <v>0.2103825136612022</v>
      </c>
      <c r="O1311" s="72">
        <v>11</v>
      </c>
      <c r="P1311" s="40">
        <f t="shared" si="168"/>
        <v>1.5027322404371584E-2</v>
      </c>
      <c r="Q1311" s="72">
        <v>0</v>
      </c>
      <c r="R1311" s="40">
        <f t="shared" si="169"/>
        <v>0</v>
      </c>
      <c r="S1311" s="72">
        <v>0</v>
      </c>
      <c r="T1311" s="73">
        <f t="shared" si="170"/>
        <v>0</v>
      </c>
      <c r="U1311" s="42"/>
      <c r="V1311" s="42"/>
      <c r="W1311" s="42"/>
    </row>
    <row r="1312" spans="2:23" ht="12.75">
      <c r="B1312" s="69" t="s">
        <v>1473</v>
      </c>
      <c r="C1312" s="119" t="str">
        <f>VLOOKUP(B1312,[1]Sheet1!$A$2:$B$1929,2,FALSE)</f>
        <v>Peripheral Blood Stem Cell Transplant, Allogeneic, 18 years and under</v>
      </c>
      <c r="D1312" s="71">
        <v>134</v>
      </c>
      <c r="E1312" s="118">
        <v>134</v>
      </c>
      <c r="F1312" s="40">
        <f t="shared" si="165"/>
        <v>1</v>
      </c>
      <c r="G1312" s="72">
        <v>131</v>
      </c>
      <c r="H1312" s="40">
        <f t="shared" si="166"/>
        <v>0.97761194029850751</v>
      </c>
      <c r="I1312" s="171">
        <v>134</v>
      </c>
      <c r="J1312" s="73">
        <f t="shared" si="171"/>
        <v>1</v>
      </c>
      <c r="K1312" s="69">
        <v>79</v>
      </c>
      <c r="L1312" s="74">
        <f t="shared" si="172"/>
        <v>0.58955223880597019</v>
      </c>
      <c r="M1312" s="72">
        <v>53</v>
      </c>
      <c r="N1312" s="40">
        <f t="shared" si="167"/>
        <v>0.39552238805970147</v>
      </c>
      <c r="O1312" s="72">
        <v>1</v>
      </c>
      <c r="P1312" s="40">
        <f t="shared" si="168"/>
        <v>7.462686567164179E-3</v>
      </c>
      <c r="Q1312" s="72">
        <v>1</v>
      </c>
      <c r="R1312" s="40">
        <f t="shared" si="169"/>
        <v>7.462686567164179E-3</v>
      </c>
      <c r="S1312" s="72">
        <v>0</v>
      </c>
      <c r="T1312" s="73">
        <f t="shared" si="170"/>
        <v>0</v>
      </c>
      <c r="U1312" s="42"/>
      <c r="V1312" s="42"/>
      <c r="W1312" s="42"/>
    </row>
    <row r="1313" spans="2:23" ht="12.75">
      <c r="B1313" s="69" t="s">
        <v>1474</v>
      </c>
      <c r="C1313" s="119" t="str">
        <f>VLOOKUP(B1313,[1]Sheet1!$A$2:$B$1929,2,FALSE)</f>
        <v>Plasma Cell Disorders</v>
      </c>
      <c r="D1313" s="71">
        <v>52262</v>
      </c>
      <c r="E1313" s="118">
        <v>487</v>
      </c>
      <c r="F1313" s="40">
        <f t="shared" si="165"/>
        <v>9.3184340438559558E-3</v>
      </c>
      <c r="G1313" s="72">
        <v>436</v>
      </c>
      <c r="H1313" s="40">
        <f t="shared" si="166"/>
        <v>8.3425816080517391E-3</v>
      </c>
      <c r="I1313" s="171">
        <v>756</v>
      </c>
      <c r="J1313" s="73">
        <f t="shared" si="171"/>
        <v>1.4465577283686044E-2</v>
      </c>
      <c r="K1313" s="69">
        <v>50111</v>
      </c>
      <c r="L1313" s="74">
        <f t="shared" si="172"/>
        <v>0.95884198844284563</v>
      </c>
      <c r="M1313" s="72">
        <v>593</v>
      </c>
      <c r="N1313" s="40">
        <f t="shared" si="167"/>
        <v>1.134667636140982E-2</v>
      </c>
      <c r="O1313" s="72">
        <v>1356</v>
      </c>
      <c r="P1313" s="40">
        <f t="shared" si="168"/>
        <v>2.5946194175500363E-2</v>
      </c>
      <c r="Q1313" s="72">
        <v>26</v>
      </c>
      <c r="R1313" s="40">
        <f t="shared" si="169"/>
        <v>4.9749339864528725E-4</v>
      </c>
      <c r="S1313" s="72">
        <v>176</v>
      </c>
      <c r="T1313" s="73">
        <f t="shared" si="170"/>
        <v>3.3676476215988671E-3</v>
      </c>
      <c r="U1313" s="42"/>
      <c r="V1313" s="42"/>
      <c r="W1313" s="42"/>
    </row>
    <row r="1314" spans="2:23" ht="12.75">
      <c r="B1314" s="69" t="s">
        <v>1475</v>
      </c>
      <c r="C1314" s="119" t="str">
        <f>VLOOKUP(B1314,[1]Sheet1!$A$2:$B$1929,2,FALSE)</f>
        <v>Malignant Lymphoma, including Hodgkin's and non-Hodgkin's</v>
      </c>
      <c r="D1314" s="71">
        <v>38905</v>
      </c>
      <c r="E1314" s="118">
        <v>2367</v>
      </c>
      <c r="F1314" s="40">
        <f t="shared" si="165"/>
        <v>6.0840508932013877E-2</v>
      </c>
      <c r="G1314" s="72">
        <v>2264</v>
      </c>
      <c r="H1314" s="40">
        <f t="shared" si="166"/>
        <v>5.8193034314355484E-2</v>
      </c>
      <c r="I1314" s="171">
        <v>1263</v>
      </c>
      <c r="J1314" s="73">
        <f t="shared" si="171"/>
        <v>3.2463693612646193E-2</v>
      </c>
      <c r="K1314" s="69">
        <v>36777</v>
      </c>
      <c r="L1314" s="74">
        <f t="shared" si="172"/>
        <v>0.94530266032643617</v>
      </c>
      <c r="M1314" s="72">
        <v>1862</v>
      </c>
      <c r="N1314" s="40">
        <f t="shared" si="167"/>
        <v>4.7860172214368335E-2</v>
      </c>
      <c r="O1314" s="72">
        <v>127</v>
      </c>
      <c r="P1314" s="40">
        <f t="shared" si="168"/>
        <v>3.2643619072098701E-3</v>
      </c>
      <c r="Q1314" s="72">
        <v>20</v>
      </c>
      <c r="R1314" s="40">
        <f t="shared" si="169"/>
        <v>5.1407274129289292E-4</v>
      </c>
      <c r="S1314" s="72">
        <v>119</v>
      </c>
      <c r="T1314" s="73">
        <f t="shared" si="170"/>
        <v>3.0587328106927128E-3</v>
      </c>
      <c r="U1314" s="42"/>
      <c r="V1314" s="42"/>
      <c r="W1314" s="42"/>
    </row>
    <row r="1315" spans="2:23" ht="12.75">
      <c r="B1315" s="69" t="s">
        <v>1476</v>
      </c>
      <c r="C1315" s="119" t="str">
        <f>VLOOKUP(B1315,[1]Sheet1!$A$2:$B$1929,2,FALSE)</f>
        <v>Chronic Lymphocytic Leukaemia and Related Disorders</v>
      </c>
      <c r="D1315" s="71">
        <v>15297</v>
      </c>
      <c r="E1315" s="118">
        <v>120</v>
      </c>
      <c r="F1315" s="40">
        <f t="shared" si="165"/>
        <v>7.8446754265542266E-3</v>
      </c>
      <c r="G1315" s="72">
        <v>117</v>
      </c>
      <c r="H1315" s="40">
        <f t="shared" si="166"/>
        <v>7.6485585408903704E-3</v>
      </c>
      <c r="I1315" s="171">
        <v>237</v>
      </c>
      <c r="J1315" s="73">
        <f t="shared" si="171"/>
        <v>1.5493233967444597E-2</v>
      </c>
      <c r="K1315" s="69">
        <v>14836</v>
      </c>
      <c r="L1315" s="74">
        <f t="shared" si="172"/>
        <v>0.96986337190298755</v>
      </c>
      <c r="M1315" s="72">
        <v>130</v>
      </c>
      <c r="N1315" s="40">
        <f t="shared" si="167"/>
        <v>8.4983983787670792E-3</v>
      </c>
      <c r="O1315" s="72">
        <v>265</v>
      </c>
      <c r="P1315" s="40">
        <f t="shared" si="168"/>
        <v>1.7323658233640585E-2</v>
      </c>
      <c r="Q1315" s="72">
        <v>7</v>
      </c>
      <c r="R1315" s="40">
        <f t="shared" si="169"/>
        <v>4.5760606654899656E-4</v>
      </c>
      <c r="S1315" s="72">
        <v>59</v>
      </c>
      <c r="T1315" s="73">
        <f t="shared" si="170"/>
        <v>3.8569654180558278E-3</v>
      </c>
      <c r="U1315" s="42"/>
      <c r="V1315" s="42"/>
      <c r="W1315" s="42"/>
    </row>
    <row r="1316" spans="2:23" ht="12.75">
      <c r="B1316" s="69" t="s">
        <v>1477</v>
      </c>
      <c r="C1316" s="119" t="str">
        <f>VLOOKUP(B1316,[1]Sheet1!$A$2:$B$1929,2,FALSE)</f>
        <v>Diagnostic Bone Marrow Extraction</v>
      </c>
      <c r="D1316" s="71">
        <v>29983</v>
      </c>
      <c r="E1316" s="118">
        <v>2769</v>
      </c>
      <c r="F1316" s="40">
        <f t="shared" si="165"/>
        <v>9.2352332988693595E-2</v>
      </c>
      <c r="G1316" s="72">
        <v>2727</v>
      </c>
      <c r="H1316" s="40">
        <f t="shared" si="166"/>
        <v>9.0951539205549811E-2</v>
      </c>
      <c r="I1316" s="171">
        <v>3012</v>
      </c>
      <c r="J1316" s="73">
        <f t="shared" si="171"/>
        <v>0.10045692559116833</v>
      </c>
      <c r="K1316" s="69">
        <v>28411</v>
      </c>
      <c r="L1316" s="74">
        <f t="shared" si="172"/>
        <v>0.94757028983090419</v>
      </c>
      <c r="M1316" s="72">
        <v>655</v>
      </c>
      <c r="N1316" s="40">
        <f t="shared" si="167"/>
        <v>2.1845712570456591E-2</v>
      </c>
      <c r="O1316" s="72">
        <v>547</v>
      </c>
      <c r="P1316" s="40">
        <f t="shared" si="168"/>
        <v>1.8243671413801153E-2</v>
      </c>
      <c r="Q1316" s="72">
        <v>2</v>
      </c>
      <c r="R1316" s="40">
        <f t="shared" si="169"/>
        <v>6.6704465863989601E-5</v>
      </c>
      <c r="S1316" s="72">
        <v>368</v>
      </c>
      <c r="T1316" s="73">
        <f t="shared" si="170"/>
        <v>1.2273621718974085E-2</v>
      </c>
      <c r="U1316" s="42"/>
      <c r="V1316" s="42"/>
      <c r="W1316" s="42"/>
    </row>
    <row r="1317" spans="2:23" ht="12.75">
      <c r="B1317" s="69" t="s">
        <v>1478</v>
      </c>
      <c r="C1317" s="119" t="str">
        <f>VLOOKUP(B1317,[1]Sheet1!$A$2:$B$1929,2,FALSE)</f>
        <v>Peripheral Blood Stem Cell Harvest</v>
      </c>
      <c r="D1317" s="71">
        <v>2263</v>
      </c>
      <c r="E1317" s="118">
        <v>191</v>
      </c>
      <c r="F1317" s="40">
        <f t="shared" si="165"/>
        <v>8.4401237295625278E-2</v>
      </c>
      <c r="G1317" s="72">
        <v>185</v>
      </c>
      <c r="H1317" s="40">
        <f t="shared" si="166"/>
        <v>8.1749889527176309E-2</v>
      </c>
      <c r="I1317" s="171">
        <v>275</v>
      </c>
      <c r="J1317" s="73">
        <f t="shared" si="171"/>
        <v>0.12152010605391074</v>
      </c>
      <c r="K1317" s="69">
        <v>2192</v>
      </c>
      <c r="L1317" s="74">
        <f t="shared" si="172"/>
        <v>0.96862571807335396</v>
      </c>
      <c r="M1317" s="72">
        <v>67</v>
      </c>
      <c r="N1317" s="40">
        <f t="shared" si="167"/>
        <v>2.9606716747680072E-2</v>
      </c>
      <c r="O1317" s="72">
        <v>3</v>
      </c>
      <c r="P1317" s="40">
        <f t="shared" si="168"/>
        <v>1.3256738842244808E-3</v>
      </c>
      <c r="Q1317" s="72">
        <v>0</v>
      </c>
      <c r="R1317" s="40">
        <f t="shared" si="169"/>
        <v>0</v>
      </c>
      <c r="S1317" s="72">
        <v>1</v>
      </c>
      <c r="T1317" s="73">
        <f t="shared" si="170"/>
        <v>4.4189129474149361E-4</v>
      </c>
      <c r="U1317" s="42"/>
      <c r="V1317" s="42"/>
      <c r="W1317" s="42"/>
    </row>
    <row r="1318" spans="2:23" ht="12.75">
      <c r="B1318" s="69" t="s">
        <v>1479</v>
      </c>
      <c r="C1318" s="119" t="str">
        <f>VLOOKUP(B1318,[1]Sheet1!$A$2:$B$1929,2,FALSE)</f>
        <v>Multiple Trauma Diagnoses score &lt;=23, with no Interventions</v>
      </c>
      <c r="D1318" s="71">
        <v>12944</v>
      </c>
      <c r="E1318" s="118">
        <v>273</v>
      </c>
      <c r="F1318" s="40">
        <f t="shared" si="165"/>
        <v>2.1090852904820767E-2</v>
      </c>
      <c r="G1318" s="72">
        <v>260</v>
      </c>
      <c r="H1318" s="40">
        <f t="shared" si="166"/>
        <v>2.0086526576019777E-2</v>
      </c>
      <c r="I1318" s="171">
        <v>261</v>
      </c>
      <c r="J1318" s="73">
        <f t="shared" si="171"/>
        <v>2.0163782447466007E-2</v>
      </c>
      <c r="K1318" s="69">
        <v>12233</v>
      </c>
      <c r="L1318" s="74">
        <f t="shared" si="172"/>
        <v>0.94507107540173052</v>
      </c>
      <c r="M1318" s="72">
        <v>531</v>
      </c>
      <c r="N1318" s="40">
        <f t="shared" si="167"/>
        <v>4.1022867737948082E-2</v>
      </c>
      <c r="O1318" s="72">
        <v>27</v>
      </c>
      <c r="P1318" s="40">
        <f t="shared" si="168"/>
        <v>2.0859085290482076E-3</v>
      </c>
      <c r="Q1318" s="72">
        <v>20</v>
      </c>
      <c r="R1318" s="40">
        <f t="shared" si="169"/>
        <v>1.5451174289245982E-3</v>
      </c>
      <c r="S1318" s="72">
        <v>133</v>
      </c>
      <c r="T1318" s="73">
        <f t="shared" si="170"/>
        <v>1.0275030902348579E-2</v>
      </c>
      <c r="U1318" s="42"/>
      <c r="V1318" s="42"/>
      <c r="W1318" s="42"/>
    </row>
    <row r="1319" spans="2:23" ht="12.75">
      <c r="B1319" s="69" t="s">
        <v>1480</v>
      </c>
      <c r="C1319" s="119" t="str">
        <f>VLOOKUP(B1319,[1]Sheet1!$A$2:$B$1929,2,FALSE)</f>
        <v>Multiple Trauma Diagnoses score 24-32, with no Interventions</v>
      </c>
      <c r="D1319" s="71">
        <v>8979</v>
      </c>
      <c r="E1319" s="118">
        <v>333</v>
      </c>
      <c r="F1319" s="40">
        <f t="shared" si="165"/>
        <v>3.7086535248914136E-2</v>
      </c>
      <c r="G1319" s="72">
        <v>320</v>
      </c>
      <c r="H1319" s="40">
        <f t="shared" si="166"/>
        <v>3.5638712551509077E-2</v>
      </c>
      <c r="I1319" s="171">
        <v>230</v>
      </c>
      <c r="J1319" s="73">
        <f t="shared" si="171"/>
        <v>2.5615324646397149E-2</v>
      </c>
      <c r="K1319" s="69">
        <v>8193</v>
      </c>
      <c r="L1319" s="74">
        <f t="shared" si="172"/>
        <v>0.91246241229535585</v>
      </c>
      <c r="M1319" s="72">
        <v>626</v>
      </c>
      <c r="N1319" s="40">
        <f t="shared" si="167"/>
        <v>6.9718231428889638E-2</v>
      </c>
      <c r="O1319" s="72">
        <v>20</v>
      </c>
      <c r="P1319" s="40">
        <f t="shared" si="168"/>
        <v>2.2274195344693173E-3</v>
      </c>
      <c r="Q1319" s="72">
        <v>12</v>
      </c>
      <c r="R1319" s="40">
        <f t="shared" si="169"/>
        <v>1.3364517206815904E-3</v>
      </c>
      <c r="S1319" s="72">
        <v>128</v>
      </c>
      <c r="T1319" s="73">
        <f t="shared" si="170"/>
        <v>1.425548502060363E-2</v>
      </c>
      <c r="U1319" s="42"/>
      <c r="V1319" s="42"/>
      <c r="W1319" s="42"/>
    </row>
    <row r="1320" spans="2:23" ht="12.75">
      <c r="B1320" s="69" t="s">
        <v>1481</v>
      </c>
      <c r="C1320" s="119" t="str">
        <f>VLOOKUP(B1320,[1]Sheet1!$A$2:$B$1929,2,FALSE)</f>
        <v>Multiple Trauma Diagnoses score 33-50, with no Interventions</v>
      </c>
      <c r="D1320" s="71">
        <v>11384</v>
      </c>
      <c r="E1320" s="118">
        <v>485</v>
      </c>
      <c r="F1320" s="40">
        <f t="shared" si="165"/>
        <v>4.2603654251581163E-2</v>
      </c>
      <c r="G1320" s="72">
        <v>451</v>
      </c>
      <c r="H1320" s="40">
        <f t="shared" si="166"/>
        <v>3.96170063246662E-2</v>
      </c>
      <c r="I1320" s="171">
        <v>359</v>
      </c>
      <c r="J1320" s="73">
        <f t="shared" si="171"/>
        <v>3.1535488404778635E-2</v>
      </c>
      <c r="K1320" s="69">
        <v>9981</v>
      </c>
      <c r="L1320" s="74">
        <f t="shared" si="172"/>
        <v>0.87675685172171469</v>
      </c>
      <c r="M1320" s="72">
        <v>1123</v>
      </c>
      <c r="N1320" s="40">
        <f t="shared" si="167"/>
        <v>9.8647224174279693E-2</v>
      </c>
      <c r="O1320" s="72">
        <v>25</v>
      </c>
      <c r="P1320" s="40">
        <f t="shared" si="168"/>
        <v>2.196064652143359E-3</v>
      </c>
      <c r="Q1320" s="72">
        <v>22</v>
      </c>
      <c r="R1320" s="40">
        <f t="shared" si="169"/>
        <v>1.932536893886156E-3</v>
      </c>
      <c r="S1320" s="72">
        <v>233</v>
      </c>
      <c r="T1320" s="73">
        <f t="shared" si="170"/>
        <v>2.0467322557976106E-2</v>
      </c>
      <c r="U1320" s="42"/>
      <c r="V1320" s="42"/>
      <c r="W1320" s="42"/>
    </row>
    <row r="1321" spans="2:23" ht="12.75">
      <c r="B1321" s="69" t="s">
        <v>1482</v>
      </c>
      <c r="C1321" s="119" t="str">
        <f>VLOOKUP(B1321,[1]Sheet1!$A$2:$B$1929,2,FALSE)</f>
        <v>Multiple Trauma Diagnoses score &gt;=51, with no Interventions</v>
      </c>
      <c r="D1321" s="71">
        <v>6167</v>
      </c>
      <c r="E1321" s="118">
        <v>484</v>
      </c>
      <c r="F1321" s="40">
        <f t="shared" si="165"/>
        <v>7.8482244203016055E-2</v>
      </c>
      <c r="G1321" s="72">
        <v>436</v>
      </c>
      <c r="H1321" s="40">
        <f t="shared" si="166"/>
        <v>7.0698881141559922E-2</v>
      </c>
      <c r="I1321" s="171">
        <v>307</v>
      </c>
      <c r="J1321" s="73">
        <f t="shared" si="171"/>
        <v>4.9781092913896548E-2</v>
      </c>
      <c r="K1321" s="69">
        <v>4870</v>
      </c>
      <c r="L1321" s="74">
        <f t="shared" si="172"/>
        <v>0.78968704394357059</v>
      </c>
      <c r="M1321" s="72">
        <v>979</v>
      </c>
      <c r="N1321" s="40">
        <f t="shared" si="167"/>
        <v>0.15874817577428246</v>
      </c>
      <c r="O1321" s="72">
        <v>55</v>
      </c>
      <c r="P1321" s="40">
        <f t="shared" si="168"/>
        <v>8.9184368412518235E-3</v>
      </c>
      <c r="Q1321" s="72">
        <v>48</v>
      </c>
      <c r="R1321" s="40">
        <f t="shared" si="169"/>
        <v>7.7833630614561377E-3</v>
      </c>
      <c r="S1321" s="72">
        <v>215</v>
      </c>
      <c r="T1321" s="73">
        <f t="shared" si="170"/>
        <v>3.4862980379438947E-2</v>
      </c>
      <c r="U1321" s="42"/>
      <c r="V1321" s="42"/>
      <c r="W1321" s="42"/>
    </row>
    <row r="1322" spans="2:23" ht="12.75">
      <c r="B1322" s="69" t="s">
        <v>1483</v>
      </c>
      <c r="C1322" s="119" t="str">
        <f>VLOOKUP(B1322,[1]Sheet1!$A$2:$B$1929,2,FALSE)</f>
        <v>Multiple Trauma Diagnoses score &lt;=23, with Interventions score 1-8</v>
      </c>
      <c r="D1322" s="71">
        <v>2428</v>
      </c>
      <c r="E1322" s="118">
        <v>53</v>
      </c>
      <c r="F1322" s="40">
        <f t="shared" si="165"/>
        <v>2.1828665568369029E-2</v>
      </c>
      <c r="G1322" s="72">
        <v>61</v>
      </c>
      <c r="H1322" s="40">
        <f t="shared" si="166"/>
        <v>2.5123558484349259E-2</v>
      </c>
      <c r="I1322" s="171">
        <v>71</v>
      </c>
      <c r="J1322" s="73">
        <f t="shared" si="171"/>
        <v>2.9242174629324547E-2</v>
      </c>
      <c r="K1322" s="69">
        <v>2292</v>
      </c>
      <c r="L1322" s="74">
        <f t="shared" si="172"/>
        <v>0.94398682042833604</v>
      </c>
      <c r="M1322" s="72">
        <v>93</v>
      </c>
      <c r="N1322" s="40">
        <f t="shared" si="167"/>
        <v>3.8303130148270179E-2</v>
      </c>
      <c r="O1322" s="72">
        <v>34</v>
      </c>
      <c r="P1322" s="40">
        <f t="shared" si="168"/>
        <v>1.400329489291598E-2</v>
      </c>
      <c r="Q1322" s="72">
        <v>1</v>
      </c>
      <c r="R1322" s="40">
        <f t="shared" si="169"/>
        <v>4.1186161449752884E-4</v>
      </c>
      <c r="S1322" s="72">
        <v>8</v>
      </c>
      <c r="T1322" s="73">
        <f t="shared" si="170"/>
        <v>3.2948929159802307E-3</v>
      </c>
      <c r="U1322" s="42"/>
      <c r="V1322" s="42"/>
      <c r="W1322" s="42"/>
    </row>
    <row r="1323" spans="2:23" ht="12.75">
      <c r="B1323" s="69" t="s">
        <v>1484</v>
      </c>
      <c r="C1323" s="119" t="str">
        <f>VLOOKUP(B1323,[1]Sheet1!$A$2:$B$1929,2,FALSE)</f>
        <v>Multiple Trauma Diagnoses score 24-32, with Interventions score 1-8</v>
      </c>
      <c r="D1323" s="71">
        <v>1169</v>
      </c>
      <c r="E1323" s="118">
        <v>49</v>
      </c>
      <c r="F1323" s="40">
        <f t="shared" si="165"/>
        <v>4.1916167664670656E-2</v>
      </c>
      <c r="G1323" s="72">
        <v>55</v>
      </c>
      <c r="H1323" s="40">
        <f t="shared" si="166"/>
        <v>4.7048759623609923E-2</v>
      </c>
      <c r="I1323" s="171">
        <v>87</v>
      </c>
      <c r="J1323" s="73">
        <f t="shared" si="171"/>
        <v>7.4422583404619339E-2</v>
      </c>
      <c r="K1323" s="69">
        <v>1037</v>
      </c>
      <c r="L1323" s="74">
        <f t="shared" si="172"/>
        <v>0.88708297690333615</v>
      </c>
      <c r="M1323" s="72">
        <v>99</v>
      </c>
      <c r="N1323" s="40">
        <f t="shared" si="167"/>
        <v>8.4687767322497859E-2</v>
      </c>
      <c r="O1323" s="72">
        <v>18</v>
      </c>
      <c r="P1323" s="40">
        <f t="shared" si="168"/>
        <v>1.5397775876817793E-2</v>
      </c>
      <c r="Q1323" s="72">
        <v>6</v>
      </c>
      <c r="R1323" s="40">
        <f t="shared" si="169"/>
        <v>5.1325919589392645E-3</v>
      </c>
      <c r="S1323" s="72">
        <v>9</v>
      </c>
      <c r="T1323" s="73">
        <f t="shared" si="170"/>
        <v>7.6988879384088963E-3</v>
      </c>
      <c r="U1323" s="42"/>
      <c r="V1323" s="42"/>
      <c r="W1323" s="42"/>
    </row>
    <row r="1324" spans="2:23" ht="12.75">
      <c r="B1324" s="69" t="s">
        <v>1485</v>
      </c>
      <c r="C1324" s="119" t="str">
        <f>VLOOKUP(B1324,[1]Sheet1!$A$2:$B$1929,2,FALSE)</f>
        <v>Multiple Trauma Diagnoses score 33-50, with Interventions score 1-8</v>
      </c>
      <c r="D1324" s="71">
        <v>1297</v>
      </c>
      <c r="E1324" s="118">
        <v>97</v>
      </c>
      <c r="F1324" s="40">
        <f t="shared" si="165"/>
        <v>7.4787972243639173E-2</v>
      </c>
      <c r="G1324" s="72">
        <v>103</v>
      </c>
      <c r="H1324" s="40">
        <f t="shared" si="166"/>
        <v>7.9414032382420965E-2</v>
      </c>
      <c r="I1324" s="171">
        <v>225</v>
      </c>
      <c r="J1324" s="73">
        <f t="shared" si="171"/>
        <v>0.17347725520431764</v>
      </c>
      <c r="K1324" s="69">
        <v>1063</v>
      </c>
      <c r="L1324" s="74">
        <f t="shared" si="172"/>
        <v>0.81958365458750959</v>
      </c>
      <c r="M1324" s="72">
        <v>183</v>
      </c>
      <c r="N1324" s="40">
        <f t="shared" si="167"/>
        <v>0.14109483423284502</v>
      </c>
      <c r="O1324" s="72">
        <v>40</v>
      </c>
      <c r="P1324" s="40">
        <f t="shared" si="168"/>
        <v>3.0840400925212029E-2</v>
      </c>
      <c r="Q1324" s="72">
        <v>8</v>
      </c>
      <c r="R1324" s="40">
        <f t="shared" si="169"/>
        <v>6.1680801850424053E-3</v>
      </c>
      <c r="S1324" s="72">
        <v>3</v>
      </c>
      <c r="T1324" s="73">
        <f t="shared" si="170"/>
        <v>2.3130300693909021E-3</v>
      </c>
      <c r="U1324" s="42"/>
      <c r="V1324" s="42"/>
      <c r="W1324" s="42"/>
    </row>
    <row r="1325" spans="2:23" ht="12.75">
      <c r="B1325" s="69" t="s">
        <v>1486</v>
      </c>
      <c r="C1325" s="119" t="str">
        <f>VLOOKUP(B1325,[1]Sheet1!$A$2:$B$1929,2,FALSE)</f>
        <v>Multiple Trauma Diagnoses score &gt;=51, with Interventions score 1-8</v>
      </c>
      <c r="D1325" s="71">
        <v>907</v>
      </c>
      <c r="E1325" s="118">
        <v>172</v>
      </c>
      <c r="F1325" s="40">
        <f t="shared" si="165"/>
        <v>0.18963616317530319</v>
      </c>
      <c r="G1325" s="72">
        <v>171</v>
      </c>
      <c r="H1325" s="40">
        <f t="shared" si="166"/>
        <v>0.18853362734288864</v>
      </c>
      <c r="I1325" s="171">
        <v>349</v>
      </c>
      <c r="J1325" s="73">
        <f t="shared" si="171"/>
        <v>0.38478500551267913</v>
      </c>
      <c r="K1325" s="69">
        <v>611</v>
      </c>
      <c r="L1325" s="74">
        <f t="shared" si="172"/>
        <v>0.67364939360529219</v>
      </c>
      <c r="M1325" s="72">
        <v>203</v>
      </c>
      <c r="N1325" s="40">
        <f t="shared" si="167"/>
        <v>0.22381477398015434</v>
      </c>
      <c r="O1325" s="72">
        <v>54</v>
      </c>
      <c r="P1325" s="40">
        <f t="shared" si="168"/>
        <v>5.9536934950385888E-2</v>
      </c>
      <c r="Q1325" s="72">
        <v>23</v>
      </c>
      <c r="R1325" s="40">
        <f t="shared" si="169"/>
        <v>2.5358324145534728E-2</v>
      </c>
      <c r="S1325" s="72">
        <v>16</v>
      </c>
      <c r="T1325" s="73">
        <f t="shared" si="170"/>
        <v>1.7640573318632856E-2</v>
      </c>
      <c r="U1325" s="42"/>
      <c r="V1325" s="42"/>
      <c r="W1325" s="42"/>
    </row>
    <row r="1326" spans="2:23" ht="12.75">
      <c r="B1326" s="69" t="s">
        <v>1487</v>
      </c>
      <c r="C1326" s="119" t="str">
        <f>VLOOKUP(B1326,[1]Sheet1!$A$2:$B$1929,2,FALSE)</f>
        <v>Multiple Trauma Diagnoses score &lt;=23, with Interventions score 9-18</v>
      </c>
      <c r="D1326" s="71">
        <v>3673</v>
      </c>
      <c r="E1326" s="118">
        <v>93</v>
      </c>
      <c r="F1326" s="40">
        <f t="shared" si="165"/>
        <v>2.5319901987476176E-2</v>
      </c>
      <c r="G1326" s="72">
        <v>93</v>
      </c>
      <c r="H1326" s="40">
        <f t="shared" si="166"/>
        <v>2.5319901987476176E-2</v>
      </c>
      <c r="I1326" s="171">
        <v>98</v>
      </c>
      <c r="J1326" s="73">
        <f t="shared" si="171"/>
        <v>2.6681187040566295E-2</v>
      </c>
      <c r="K1326" s="69">
        <v>3522</v>
      </c>
      <c r="L1326" s="74">
        <f t="shared" si="172"/>
        <v>0.9588891913966785</v>
      </c>
      <c r="M1326" s="72">
        <v>104</v>
      </c>
      <c r="N1326" s="40">
        <f t="shared" si="167"/>
        <v>2.8314729104274437E-2</v>
      </c>
      <c r="O1326" s="72">
        <v>39</v>
      </c>
      <c r="P1326" s="40">
        <f t="shared" si="168"/>
        <v>1.0618023414102912E-2</v>
      </c>
      <c r="Q1326" s="72">
        <v>0</v>
      </c>
      <c r="R1326" s="40">
        <f t="shared" si="169"/>
        <v>0</v>
      </c>
      <c r="S1326" s="72">
        <v>8</v>
      </c>
      <c r="T1326" s="73">
        <f t="shared" si="170"/>
        <v>2.1780560849441874E-3</v>
      </c>
      <c r="U1326" s="42"/>
      <c r="V1326" s="42"/>
      <c r="W1326" s="42"/>
    </row>
    <row r="1327" spans="2:23" ht="12.75">
      <c r="B1327" s="69" t="s">
        <v>1488</v>
      </c>
      <c r="C1327" s="119" t="str">
        <f>VLOOKUP(B1327,[1]Sheet1!$A$2:$B$1929,2,FALSE)</f>
        <v>Multiple Trauma Diagnoses score 24-32, with Interventions score 9-18</v>
      </c>
      <c r="D1327" s="71">
        <v>2441</v>
      </c>
      <c r="E1327" s="118">
        <v>99</v>
      </c>
      <c r="F1327" s="40">
        <f t="shared" si="165"/>
        <v>4.0557148709545271E-2</v>
      </c>
      <c r="G1327" s="72">
        <v>101</v>
      </c>
      <c r="H1327" s="40">
        <f t="shared" si="166"/>
        <v>4.137648504711184E-2</v>
      </c>
      <c r="I1327" s="171">
        <v>138</v>
      </c>
      <c r="J1327" s="73">
        <f t="shared" si="171"/>
        <v>5.6534207292093401E-2</v>
      </c>
      <c r="K1327" s="69">
        <v>2182</v>
      </c>
      <c r="L1327" s="74">
        <f t="shared" si="172"/>
        <v>0.89389594428512908</v>
      </c>
      <c r="M1327" s="72">
        <v>179</v>
      </c>
      <c r="N1327" s="40">
        <f t="shared" si="167"/>
        <v>7.3330602212208107E-2</v>
      </c>
      <c r="O1327" s="72">
        <v>68</v>
      </c>
      <c r="P1327" s="40">
        <f t="shared" si="168"/>
        <v>2.7857435477263416E-2</v>
      </c>
      <c r="Q1327" s="72">
        <v>6</v>
      </c>
      <c r="R1327" s="40">
        <f t="shared" si="169"/>
        <v>2.4580090126997134E-3</v>
      </c>
      <c r="S1327" s="72">
        <v>6</v>
      </c>
      <c r="T1327" s="73">
        <f t="shared" si="170"/>
        <v>2.4580090126997134E-3</v>
      </c>
      <c r="U1327" s="42"/>
      <c r="V1327" s="42"/>
      <c r="W1327" s="42"/>
    </row>
    <row r="1328" spans="2:23" ht="12.75">
      <c r="B1328" s="69" t="s">
        <v>1489</v>
      </c>
      <c r="C1328" s="119" t="str">
        <f>VLOOKUP(B1328,[1]Sheet1!$A$2:$B$1929,2,FALSE)</f>
        <v>Multiple Trauma Diagnoses score 33-50, with Interventions score 9-18</v>
      </c>
      <c r="D1328" s="71">
        <v>3054</v>
      </c>
      <c r="E1328" s="118">
        <v>165</v>
      </c>
      <c r="F1328" s="40">
        <f t="shared" si="165"/>
        <v>5.4027504911591355E-2</v>
      </c>
      <c r="G1328" s="72">
        <v>161</v>
      </c>
      <c r="H1328" s="40">
        <f t="shared" si="166"/>
        <v>5.27177472167649E-2</v>
      </c>
      <c r="I1328" s="171">
        <v>258</v>
      </c>
      <c r="J1328" s="73">
        <f t="shared" si="171"/>
        <v>8.4479371316306479E-2</v>
      </c>
      <c r="K1328" s="69">
        <v>2658</v>
      </c>
      <c r="L1328" s="74">
        <f t="shared" si="172"/>
        <v>0.87033398821218078</v>
      </c>
      <c r="M1328" s="72">
        <v>254</v>
      </c>
      <c r="N1328" s="40">
        <f t="shared" si="167"/>
        <v>8.3169613621480024E-2</v>
      </c>
      <c r="O1328" s="72">
        <v>125</v>
      </c>
      <c r="P1328" s="40">
        <f t="shared" si="168"/>
        <v>4.0929927963326784E-2</v>
      </c>
      <c r="Q1328" s="72">
        <v>8</v>
      </c>
      <c r="R1328" s="40">
        <f t="shared" si="169"/>
        <v>2.6195153896529143E-3</v>
      </c>
      <c r="S1328" s="72">
        <v>9</v>
      </c>
      <c r="T1328" s="73">
        <f t="shared" si="170"/>
        <v>2.9469548133595285E-3</v>
      </c>
      <c r="U1328" s="42"/>
      <c r="V1328" s="42"/>
      <c r="W1328" s="42"/>
    </row>
    <row r="1329" spans="2:23" ht="12.75">
      <c r="B1329" s="69" t="s">
        <v>1490</v>
      </c>
      <c r="C1329" s="119" t="str">
        <f>VLOOKUP(B1329,[1]Sheet1!$A$2:$B$1929,2,FALSE)</f>
        <v>Multiple Trauma Diagnoses score &gt;=51, with Interventions score 9-18</v>
      </c>
      <c r="D1329" s="71">
        <v>2015</v>
      </c>
      <c r="E1329" s="118">
        <v>229</v>
      </c>
      <c r="F1329" s="40">
        <f t="shared" si="165"/>
        <v>0.11364764267990074</v>
      </c>
      <c r="G1329" s="72">
        <v>221</v>
      </c>
      <c r="H1329" s="40">
        <f t="shared" si="166"/>
        <v>0.10967741935483871</v>
      </c>
      <c r="I1329" s="171">
        <v>368</v>
      </c>
      <c r="J1329" s="73">
        <f t="shared" si="171"/>
        <v>0.18263027295285361</v>
      </c>
      <c r="K1329" s="69">
        <v>1574</v>
      </c>
      <c r="L1329" s="74">
        <f t="shared" si="172"/>
        <v>0.78114143920595536</v>
      </c>
      <c r="M1329" s="72">
        <v>237</v>
      </c>
      <c r="N1329" s="40">
        <f t="shared" si="167"/>
        <v>0.11761786600496278</v>
      </c>
      <c r="O1329" s="72">
        <v>140</v>
      </c>
      <c r="P1329" s="40">
        <f t="shared" si="168"/>
        <v>6.9478908188585611E-2</v>
      </c>
      <c r="Q1329" s="72">
        <v>20</v>
      </c>
      <c r="R1329" s="40">
        <f t="shared" si="169"/>
        <v>9.9255583126550868E-3</v>
      </c>
      <c r="S1329" s="72">
        <v>44</v>
      </c>
      <c r="T1329" s="73">
        <f t="shared" si="170"/>
        <v>2.1836228287841191E-2</v>
      </c>
      <c r="U1329" s="42"/>
      <c r="V1329" s="42"/>
      <c r="W1329" s="42"/>
    </row>
    <row r="1330" spans="2:23" ht="12.75">
      <c r="B1330" s="69" t="s">
        <v>1491</v>
      </c>
      <c r="C1330" s="119" t="str">
        <f>VLOOKUP(B1330,[1]Sheet1!$A$2:$B$1929,2,FALSE)</f>
        <v>Multiple Trauma Diagnoses score &lt;=23, with Interventions score 19-29</v>
      </c>
      <c r="D1330" s="71">
        <v>1028</v>
      </c>
      <c r="E1330" s="118">
        <v>40</v>
      </c>
      <c r="F1330" s="40">
        <f t="shared" si="165"/>
        <v>3.8910505836575876E-2</v>
      </c>
      <c r="G1330" s="72">
        <v>43</v>
      </c>
      <c r="H1330" s="40">
        <f t="shared" si="166"/>
        <v>4.1828793774319063E-2</v>
      </c>
      <c r="I1330" s="171">
        <v>55</v>
      </c>
      <c r="J1330" s="73">
        <f t="shared" si="171"/>
        <v>5.3501945525291826E-2</v>
      </c>
      <c r="K1330" s="69">
        <v>945</v>
      </c>
      <c r="L1330" s="74">
        <f t="shared" si="172"/>
        <v>0.91926070038910501</v>
      </c>
      <c r="M1330" s="72">
        <v>46</v>
      </c>
      <c r="N1330" s="40">
        <f t="shared" si="167"/>
        <v>4.4747081712062257E-2</v>
      </c>
      <c r="O1330" s="72">
        <v>31</v>
      </c>
      <c r="P1330" s="40">
        <f t="shared" si="168"/>
        <v>3.0155642023346304E-2</v>
      </c>
      <c r="Q1330" s="72">
        <v>1</v>
      </c>
      <c r="R1330" s="40">
        <f t="shared" si="169"/>
        <v>9.727626459143969E-4</v>
      </c>
      <c r="S1330" s="72">
        <v>5</v>
      </c>
      <c r="T1330" s="73">
        <f t="shared" si="170"/>
        <v>4.8638132295719845E-3</v>
      </c>
      <c r="U1330" s="42"/>
      <c r="V1330" s="42"/>
      <c r="W1330" s="42"/>
    </row>
    <row r="1331" spans="2:23" ht="12.75">
      <c r="B1331" s="69" t="s">
        <v>1492</v>
      </c>
      <c r="C1331" s="119" t="str">
        <f>VLOOKUP(B1331,[1]Sheet1!$A$2:$B$1929,2,FALSE)</f>
        <v>Multiple Trauma Diagnoses score 24-32, with Interventions score 19-29</v>
      </c>
      <c r="D1331" s="71">
        <v>637</v>
      </c>
      <c r="E1331" s="118">
        <v>40</v>
      </c>
      <c r="F1331" s="40">
        <f t="shared" si="165"/>
        <v>6.2794348508634218E-2</v>
      </c>
      <c r="G1331" s="72">
        <v>41</v>
      </c>
      <c r="H1331" s="40">
        <f t="shared" si="166"/>
        <v>6.4364207221350084E-2</v>
      </c>
      <c r="I1331" s="171">
        <v>75</v>
      </c>
      <c r="J1331" s="73">
        <f t="shared" si="171"/>
        <v>0.11773940345368916</v>
      </c>
      <c r="K1331" s="69">
        <v>545</v>
      </c>
      <c r="L1331" s="74">
        <f t="shared" si="172"/>
        <v>0.85557299843014134</v>
      </c>
      <c r="M1331" s="72">
        <v>50</v>
      </c>
      <c r="N1331" s="40">
        <f t="shared" si="167"/>
        <v>7.8492935635792779E-2</v>
      </c>
      <c r="O1331" s="72">
        <v>34</v>
      </c>
      <c r="P1331" s="40">
        <f t="shared" si="168"/>
        <v>5.3375196232339092E-2</v>
      </c>
      <c r="Q1331" s="72">
        <v>4</v>
      </c>
      <c r="R1331" s="40">
        <f t="shared" si="169"/>
        <v>6.2794348508634227E-3</v>
      </c>
      <c r="S1331" s="72">
        <v>4</v>
      </c>
      <c r="T1331" s="73">
        <f t="shared" si="170"/>
        <v>6.2794348508634227E-3</v>
      </c>
      <c r="U1331" s="42"/>
      <c r="V1331" s="42"/>
      <c r="W1331" s="42"/>
    </row>
    <row r="1332" spans="2:23" ht="12.75">
      <c r="B1332" s="69" t="s">
        <v>1493</v>
      </c>
      <c r="C1332" s="119" t="str">
        <f>VLOOKUP(B1332,[1]Sheet1!$A$2:$B$1929,2,FALSE)</f>
        <v>Multiple Trauma Diagnoses score 33-50, with Interventions score 19-29</v>
      </c>
      <c r="D1332" s="71">
        <v>844</v>
      </c>
      <c r="E1332" s="118">
        <v>115</v>
      </c>
      <c r="F1332" s="40">
        <f t="shared" si="165"/>
        <v>0.13625592417061611</v>
      </c>
      <c r="G1332" s="72">
        <v>113</v>
      </c>
      <c r="H1332" s="40">
        <f t="shared" si="166"/>
        <v>0.13388625592417061</v>
      </c>
      <c r="I1332" s="171">
        <v>181</v>
      </c>
      <c r="J1332" s="73">
        <f t="shared" si="171"/>
        <v>0.21445497630331753</v>
      </c>
      <c r="K1332" s="69">
        <v>684</v>
      </c>
      <c r="L1332" s="74">
        <f t="shared" si="172"/>
        <v>0.81042654028436023</v>
      </c>
      <c r="M1332" s="72">
        <v>79</v>
      </c>
      <c r="N1332" s="40">
        <f t="shared" si="167"/>
        <v>9.3601895734597151E-2</v>
      </c>
      <c r="O1332" s="72">
        <v>65</v>
      </c>
      <c r="P1332" s="40">
        <f t="shared" si="168"/>
        <v>7.7014218009478677E-2</v>
      </c>
      <c r="Q1332" s="72">
        <v>8</v>
      </c>
      <c r="R1332" s="40">
        <f t="shared" si="169"/>
        <v>9.4786729857819912E-3</v>
      </c>
      <c r="S1332" s="72">
        <v>8</v>
      </c>
      <c r="T1332" s="73">
        <f t="shared" si="170"/>
        <v>9.4786729857819912E-3</v>
      </c>
      <c r="U1332" s="42"/>
      <c r="V1332" s="42"/>
      <c r="W1332" s="42"/>
    </row>
    <row r="1333" spans="2:23" ht="12.75">
      <c r="B1333" s="69" t="s">
        <v>1494</v>
      </c>
      <c r="C1333" s="119" t="str">
        <f>VLOOKUP(B1333,[1]Sheet1!$A$2:$B$1929,2,FALSE)</f>
        <v>Multiple Trauma Diagnoses score &gt;=51, with Interventions score 19-29</v>
      </c>
      <c r="D1333" s="71">
        <v>795</v>
      </c>
      <c r="E1333" s="118">
        <v>196</v>
      </c>
      <c r="F1333" s="40">
        <f t="shared" si="165"/>
        <v>0.24654088050314465</v>
      </c>
      <c r="G1333" s="72">
        <v>196</v>
      </c>
      <c r="H1333" s="40">
        <f t="shared" si="166"/>
        <v>0.24654088050314465</v>
      </c>
      <c r="I1333" s="171">
        <v>319</v>
      </c>
      <c r="J1333" s="73">
        <f t="shared" si="171"/>
        <v>0.40125786163522015</v>
      </c>
      <c r="K1333" s="69">
        <v>616</v>
      </c>
      <c r="L1333" s="74">
        <f t="shared" si="172"/>
        <v>0.77484276729559753</v>
      </c>
      <c r="M1333" s="72">
        <v>98</v>
      </c>
      <c r="N1333" s="40">
        <f t="shared" si="167"/>
        <v>0.12327044025157233</v>
      </c>
      <c r="O1333" s="72">
        <v>53</v>
      </c>
      <c r="P1333" s="40">
        <f t="shared" si="168"/>
        <v>6.6666666666666666E-2</v>
      </c>
      <c r="Q1333" s="72">
        <v>17</v>
      </c>
      <c r="R1333" s="40">
        <f t="shared" si="169"/>
        <v>2.1383647798742137E-2</v>
      </c>
      <c r="S1333" s="72">
        <v>11</v>
      </c>
      <c r="T1333" s="73">
        <f t="shared" si="170"/>
        <v>1.3836477987421384E-2</v>
      </c>
      <c r="U1333" s="42"/>
      <c r="V1333" s="42"/>
      <c r="W1333" s="42"/>
    </row>
    <row r="1334" spans="2:23" ht="12.75">
      <c r="B1334" s="69" t="s">
        <v>1495</v>
      </c>
      <c r="C1334" s="119" t="str">
        <f>VLOOKUP(B1334,[1]Sheet1!$A$2:$B$1929,2,FALSE)</f>
        <v>Multiple Trauma Diagnoses score &lt;=23, with Interventions score 30-44</v>
      </c>
      <c r="D1334" s="71">
        <v>334</v>
      </c>
      <c r="E1334" s="118">
        <v>16</v>
      </c>
      <c r="F1334" s="40">
        <f t="shared" si="165"/>
        <v>4.790419161676647E-2</v>
      </c>
      <c r="G1334" s="72">
        <v>22</v>
      </c>
      <c r="H1334" s="40">
        <f t="shared" si="166"/>
        <v>6.5868263473053898E-2</v>
      </c>
      <c r="I1334" s="171">
        <v>25</v>
      </c>
      <c r="J1334" s="73">
        <f t="shared" si="171"/>
        <v>7.4850299401197598E-2</v>
      </c>
      <c r="K1334" s="69">
        <v>303</v>
      </c>
      <c r="L1334" s="74">
        <f t="shared" si="172"/>
        <v>0.90718562874251496</v>
      </c>
      <c r="M1334" s="72">
        <v>18</v>
      </c>
      <c r="N1334" s="40">
        <f t="shared" si="167"/>
        <v>5.3892215568862277E-2</v>
      </c>
      <c r="O1334" s="72">
        <v>9</v>
      </c>
      <c r="P1334" s="40">
        <f t="shared" si="168"/>
        <v>2.6946107784431138E-2</v>
      </c>
      <c r="Q1334" s="72">
        <v>2</v>
      </c>
      <c r="R1334" s="40">
        <f t="shared" si="169"/>
        <v>5.9880239520958087E-3</v>
      </c>
      <c r="S1334" s="72">
        <v>2</v>
      </c>
      <c r="T1334" s="73">
        <f t="shared" si="170"/>
        <v>5.9880239520958087E-3</v>
      </c>
      <c r="U1334" s="42"/>
      <c r="V1334" s="42"/>
      <c r="W1334" s="42"/>
    </row>
    <row r="1335" spans="2:23" ht="12.75">
      <c r="B1335" s="69" t="s">
        <v>1496</v>
      </c>
      <c r="C1335" s="119" t="str">
        <f>VLOOKUP(B1335,[1]Sheet1!$A$2:$B$1929,2,FALSE)</f>
        <v>Multiple Trauma Diagnoses score 24-32, with Interventions score 30-44</v>
      </c>
      <c r="D1335" s="71">
        <v>259</v>
      </c>
      <c r="E1335" s="118">
        <v>24</v>
      </c>
      <c r="F1335" s="40">
        <f t="shared" si="165"/>
        <v>9.2664092664092659E-2</v>
      </c>
      <c r="G1335" s="72">
        <v>24</v>
      </c>
      <c r="H1335" s="40">
        <f t="shared" si="166"/>
        <v>9.2664092664092659E-2</v>
      </c>
      <c r="I1335" s="171">
        <v>35</v>
      </c>
      <c r="J1335" s="73">
        <f t="shared" si="171"/>
        <v>0.13513513513513514</v>
      </c>
      <c r="K1335" s="69">
        <v>225</v>
      </c>
      <c r="L1335" s="74">
        <f t="shared" si="172"/>
        <v>0.86872586872586877</v>
      </c>
      <c r="M1335" s="72">
        <v>10</v>
      </c>
      <c r="N1335" s="40">
        <f t="shared" si="167"/>
        <v>3.8610038610038609E-2</v>
      </c>
      <c r="O1335" s="72">
        <v>17</v>
      </c>
      <c r="P1335" s="40">
        <f t="shared" si="168"/>
        <v>6.5637065637065631E-2</v>
      </c>
      <c r="Q1335" s="72">
        <v>3</v>
      </c>
      <c r="R1335" s="40">
        <f t="shared" si="169"/>
        <v>1.1583011583011582E-2</v>
      </c>
      <c r="S1335" s="72">
        <v>4</v>
      </c>
      <c r="T1335" s="73">
        <f t="shared" si="170"/>
        <v>1.5444015444015444E-2</v>
      </c>
      <c r="U1335" s="42"/>
      <c r="V1335" s="42"/>
      <c r="W1335" s="42"/>
    </row>
    <row r="1336" spans="2:23" ht="12.75">
      <c r="B1336" s="69" t="s">
        <v>1497</v>
      </c>
      <c r="C1336" s="119" t="str">
        <f>VLOOKUP(B1336,[1]Sheet1!$A$2:$B$1929,2,FALSE)</f>
        <v>Multiple Trauma Diagnoses score 33-50, with Interventions score 30-44</v>
      </c>
      <c r="D1336" s="71">
        <v>454</v>
      </c>
      <c r="E1336" s="118">
        <v>60</v>
      </c>
      <c r="F1336" s="40">
        <f t="shared" si="165"/>
        <v>0.13215859030837004</v>
      </c>
      <c r="G1336" s="72">
        <v>59</v>
      </c>
      <c r="H1336" s="40">
        <f t="shared" si="166"/>
        <v>0.12995594713656389</v>
      </c>
      <c r="I1336" s="171">
        <v>120</v>
      </c>
      <c r="J1336" s="73">
        <f t="shared" si="171"/>
        <v>0.26431718061674009</v>
      </c>
      <c r="K1336" s="69">
        <v>374</v>
      </c>
      <c r="L1336" s="74">
        <f t="shared" si="172"/>
        <v>0.82378854625550657</v>
      </c>
      <c r="M1336" s="72">
        <v>30</v>
      </c>
      <c r="N1336" s="40">
        <f t="shared" si="167"/>
        <v>6.6079295154185022E-2</v>
      </c>
      <c r="O1336" s="72">
        <v>25</v>
      </c>
      <c r="P1336" s="40">
        <f t="shared" si="168"/>
        <v>5.5066079295154183E-2</v>
      </c>
      <c r="Q1336" s="72">
        <v>13</v>
      </c>
      <c r="R1336" s="40">
        <f t="shared" si="169"/>
        <v>2.8634361233480177E-2</v>
      </c>
      <c r="S1336" s="72">
        <v>12</v>
      </c>
      <c r="T1336" s="73">
        <f t="shared" si="170"/>
        <v>2.643171806167401E-2</v>
      </c>
      <c r="U1336" s="42"/>
      <c r="V1336" s="42"/>
      <c r="W1336" s="42"/>
    </row>
    <row r="1337" spans="2:23" ht="12.75">
      <c r="B1337" s="69" t="s">
        <v>1498</v>
      </c>
      <c r="C1337" s="119" t="str">
        <f>VLOOKUP(B1337,[1]Sheet1!$A$2:$B$1929,2,FALSE)</f>
        <v>Multiple Trauma Diagnoses score &gt;=51, with Interventions score 30-44</v>
      </c>
      <c r="D1337" s="71">
        <v>653</v>
      </c>
      <c r="E1337" s="118">
        <v>157</v>
      </c>
      <c r="F1337" s="40">
        <f t="shared" si="165"/>
        <v>0.24042879019908117</v>
      </c>
      <c r="G1337" s="72">
        <v>151</v>
      </c>
      <c r="H1337" s="40">
        <f t="shared" si="166"/>
        <v>0.23124042879019907</v>
      </c>
      <c r="I1337" s="171">
        <v>261</v>
      </c>
      <c r="J1337" s="73">
        <f t="shared" si="171"/>
        <v>0.3996937212863706</v>
      </c>
      <c r="K1337" s="69">
        <v>508</v>
      </c>
      <c r="L1337" s="74">
        <f t="shared" si="172"/>
        <v>0.777947932618683</v>
      </c>
      <c r="M1337" s="72">
        <v>68</v>
      </c>
      <c r="N1337" s="40">
        <f t="shared" si="167"/>
        <v>0.10413476263399694</v>
      </c>
      <c r="O1337" s="72">
        <v>36</v>
      </c>
      <c r="P1337" s="40">
        <f t="shared" si="168"/>
        <v>5.5130168453292494E-2</v>
      </c>
      <c r="Q1337" s="72">
        <v>26</v>
      </c>
      <c r="R1337" s="40">
        <f t="shared" si="169"/>
        <v>3.9816232771822356E-2</v>
      </c>
      <c r="S1337" s="72">
        <v>15</v>
      </c>
      <c r="T1337" s="73">
        <f t="shared" si="170"/>
        <v>2.2970903522205207E-2</v>
      </c>
      <c r="U1337" s="42"/>
      <c r="V1337" s="42"/>
      <c r="W1337" s="42"/>
    </row>
    <row r="1338" spans="2:23" ht="12.75">
      <c r="B1338" s="69" t="s">
        <v>1499</v>
      </c>
      <c r="C1338" s="119" t="str">
        <f>VLOOKUP(B1338,[1]Sheet1!$A$2:$B$1929,2,FALSE)</f>
        <v>Multiple Trauma Diagnoses score &lt;=23, with Interventions score &gt;=45</v>
      </c>
      <c r="D1338" s="71">
        <v>36</v>
      </c>
      <c r="E1338" s="118">
        <v>1</v>
      </c>
      <c r="F1338" s="40">
        <f t="shared" si="165"/>
        <v>2.7777777777777776E-2</v>
      </c>
      <c r="G1338" s="72">
        <v>1</v>
      </c>
      <c r="H1338" s="40">
        <f t="shared" si="166"/>
        <v>2.7777777777777776E-2</v>
      </c>
      <c r="I1338" s="171">
        <v>2</v>
      </c>
      <c r="J1338" s="73">
        <f t="shared" si="171"/>
        <v>5.5555555555555552E-2</v>
      </c>
      <c r="K1338" s="69">
        <v>31</v>
      </c>
      <c r="L1338" s="74">
        <f t="shared" si="172"/>
        <v>0.86111111111111116</v>
      </c>
      <c r="M1338" s="72">
        <v>1</v>
      </c>
      <c r="N1338" s="40">
        <f t="shared" si="167"/>
        <v>2.7777777777777776E-2</v>
      </c>
      <c r="O1338" s="72">
        <v>1</v>
      </c>
      <c r="P1338" s="40">
        <f t="shared" si="168"/>
        <v>2.7777777777777776E-2</v>
      </c>
      <c r="Q1338" s="72">
        <v>0</v>
      </c>
      <c r="R1338" s="40">
        <f t="shared" si="169"/>
        <v>0</v>
      </c>
      <c r="S1338" s="72">
        <v>3</v>
      </c>
      <c r="T1338" s="73">
        <f t="shared" si="170"/>
        <v>8.3333333333333329E-2</v>
      </c>
      <c r="U1338" s="42"/>
      <c r="V1338" s="42"/>
      <c r="W1338" s="42"/>
    </row>
    <row r="1339" spans="2:23" ht="12.75">
      <c r="B1339" s="69" t="s">
        <v>1500</v>
      </c>
      <c r="C1339" s="119" t="str">
        <f>VLOOKUP(B1339,[1]Sheet1!$A$2:$B$1929,2,FALSE)</f>
        <v>Multiple Trauma Diagnoses score 24-32, with Interventions score &gt;=45</v>
      </c>
      <c r="D1339" s="71">
        <v>40</v>
      </c>
      <c r="E1339" s="118">
        <v>5</v>
      </c>
      <c r="F1339" s="40">
        <f t="shared" si="165"/>
        <v>0.125</v>
      </c>
      <c r="G1339" s="72">
        <v>8</v>
      </c>
      <c r="H1339" s="40">
        <f t="shared" si="166"/>
        <v>0.2</v>
      </c>
      <c r="I1339" s="171">
        <v>9</v>
      </c>
      <c r="J1339" s="73">
        <f t="shared" si="171"/>
        <v>0.22500000000000001</v>
      </c>
      <c r="K1339" s="69">
        <v>30</v>
      </c>
      <c r="L1339" s="74">
        <f t="shared" si="172"/>
        <v>0.75</v>
      </c>
      <c r="M1339" s="72">
        <v>1</v>
      </c>
      <c r="N1339" s="40">
        <f t="shared" si="167"/>
        <v>2.5000000000000001E-2</v>
      </c>
      <c r="O1339" s="72">
        <v>3</v>
      </c>
      <c r="P1339" s="40">
        <f t="shared" si="168"/>
        <v>7.4999999999999997E-2</v>
      </c>
      <c r="Q1339" s="72">
        <v>0</v>
      </c>
      <c r="R1339" s="40">
        <f t="shared" si="169"/>
        <v>0</v>
      </c>
      <c r="S1339" s="72">
        <v>6</v>
      </c>
      <c r="T1339" s="73">
        <f t="shared" si="170"/>
        <v>0.15</v>
      </c>
      <c r="U1339" s="42"/>
      <c r="V1339" s="42"/>
      <c r="W1339" s="42"/>
    </row>
    <row r="1340" spans="2:23" ht="12.75">
      <c r="B1340" s="69" t="s">
        <v>1501</v>
      </c>
      <c r="C1340" s="119" t="str">
        <f>VLOOKUP(B1340,[1]Sheet1!$A$2:$B$1929,2,FALSE)</f>
        <v>Multiple Trauma Diagnoses score 33-50, with Interventions score &gt;=45</v>
      </c>
      <c r="D1340" s="71">
        <v>105</v>
      </c>
      <c r="E1340" s="118">
        <v>19</v>
      </c>
      <c r="F1340" s="40">
        <f t="shared" si="165"/>
        <v>0.18095238095238095</v>
      </c>
      <c r="G1340" s="72">
        <v>17</v>
      </c>
      <c r="H1340" s="40">
        <f t="shared" si="166"/>
        <v>0.16190476190476191</v>
      </c>
      <c r="I1340" s="171">
        <v>26</v>
      </c>
      <c r="J1340" s="73">
        <f t="shared" si="171"/>
        <v>0.24761904761904763</v>
      </c>
      <c r="K1340" s="69">
        <v>80</v>
      </c>
      <c r="L1340" s="74">
        <f t="shared" si="172"/>
        <v>0.76190476190476186</v>
      </c>
      <c r="M1340" s="72">
        <v>7</v>
      </c>
      <c r="N1340" s="40">
        <f t="shared" si="167"/>
        <v>6.6666666666666666E-2</v>
      </c>
      <c r="O1340" s="72">
        <v>10</v>
      </c>
      <c r="P1340" s="40">
        <f t="shared" si="168"/>
        <v>9.5238095238095233E-2</v>
      </c>
      <c r="Q1340" s="72">
        <v>6</v>
      </c>
      <c r="R1340" s="40">
        <f t="shared" si="169"/>
        <v>5.7142857142857141E-2</v>
      </c>
      <c r="S1340" s="72">
        <v>2</v>
      </c>
      <c r="T1340" s="73">
        <f t="shared" si="170"/>
        <v>1.9047619047619049E-2</v>
      </c>
      <c r="U1340" s="42"/>
      <c r="V1340" s="42"/>
      <c r="W1340" s="42"/>
    </row>
    <row r="1341" spans="2:23" ht="12.75">
      <c r="B1341" s="69" t="s">
        <v>1502</v>
      </c>
      <c r="C1341" s="119" t="str">
        <f>VLOOKUP(B1341,[1]Sheet1!$A$2:$B$1929,2,FALSE)</f>
        <v>Multiple Trauma Diagnoses score &gt;=51, with Interventions score &gt;=45</v>
      </c>
      <c r="D1341" s="71">
        <v>221</v>
      </c>
      <c r="E1341" s="118">
        <v>71</v>
      </c>
      <c r="F1341" s="40">
        <f t="shared" si="165"/>
        <v>0.32126696832579188</v>
      </c>
      <c r="G1341" s="72">
        <v>70</v>
      </c>
      <c r="H1341" s="40">
        <f t="shared" si="166"/>
        <v>0.31674208144796379</v>
      </c>
      <c r="I1341" s="171">
        <v>118</v>
      </c>
      <c r="J1341" s="73">
        <f t="shared" si="171"/>
        <v>0.5339366515837104</v>
      </c>
      <c r="K1341" s="69">
        <v>165</v>
      </c>
      <c r="L1341" s="74">
        <f t="shared" si="172"/>
        <v>0.74660633484162897</v>
      </c>
      <c r="M1341" s="72">
        <v>29</v>
      </c>
      <c r="N1341" s="40">
        <f t="shared" si="167"/>
        <v>0.13122171945701358</v>
      </c>
      <c r="O1341" s="72">
        <v>13</v>
      </c>
      <c r="P1341" s="40">
        <f t="shared" si="168"/>
        <v>5.8823529411764705E-2</v>
      </c>
      <c r="Q1341" s="72">
        <v>4</v>
      </c>
      <c r="R1341" s="40">
        <f t="shared" si="169"/>
        <v>1.8099547511312219E-2</v>
      </c>
      <c r="S1341" s="72">
        <v>10</v>
      </c>
      <c r="T1341" s="73">
        <f t="shared" si="170"/>
        <v>4.5248868778280542E-2</v>
      </c>
      <c r="U1341" s="42"/>
      <c r="V1341" s="42"/>
      <c r="W1341" s="42"/>
    </row>
    <row r="1342" spans="2:23" ht="12.75">
      <c r="B1342" s="69" t="s">
        <v>1503</v>
      </c>
      <c r="C1342" s="119" t="str">
        <f>VLOOKUP(B1342,[1]Sheet1!$A$2:$B$1929,2,FALSE)</f>
        <v>Manifestations of HIV or AIDS, with CC</v>
      </c>
      <c r="D1342" s="71">
        <v>13</v>
      </c>
      <c r="E1342" s="118">
        <v>1</v>
      </c>
      <c r="F1342" s="40">
        <f t="shared" si="165"/>
        <v>7.6923076923076927E-2</v>
      </c>
      <c r="G1342" s="72">
        <v>0</v>
      </c>
      <c r="H1342" s="40">
        <f t="shared" si="166"/>
        <v>0</v>
      </c>
      <c r="I1342" s="171">
        <v>13</v>
      </c>
      <c r="J1342" s="73">
        <f t="shared" si="171"/>
        <v>1</v>
      </c>
      <c r="K1342" s="69">
        <v>12</v>
      </c>
      <c r="L1342" s="74">
        <f t="shared" si="172"/>
        <v>0.92307692307692313</v>
      </c>
      <c r="M1342" s="72">
        <v>1</v>
      </c>
      <c r="N1342" s="40">
        <f t="shared" si="167"/>
        <v>7.6923076923076927E-2</v>
      </c>
      <c r="O1342" s="72">
        <v>0</v>
      </c>
      <c r="P1342" s="40">
        <f t="shared" si="168"/>
        <v>0</v>
      </c>
      <c r="Q1342" s="72">
        <v>0</v>
      </c>
      <c r="R1342" s="40">
        <f t="shared" si="169"/>
        <v>0</v>
      </c>
      <c r="S1342" s="72">
        <v>0</v>
      </c>
      <c r="T1342" s="73">
        <f t="shared" si="170"/>
        <v>0</v>
      </c>
      <c r="U1342" s="42"/>
      <c r="V1342" s="42"/>
      <c r="W1342" s="42"/>
    </row>
    <row r="1343" spans="2:23" ht="12.75">
      <c r="B1343" s="69" t="s">
        <v>1504</v>
      </c>
      <c r="C1343" s="119" t="str">
        <f>VLOOKUP(B1343,[1]Sheet1!$A$2:$B$1929,2,FALSE)</f>
        <v>Manifestations of HIV or AIDS, without CC</v>
      </c>
      <c r="D1343" s="71">
        <v>6</v>
      </c>
      <c r="E1343" s="118">
        <v>0</v>
      </c>
      <c r="F1343" s="40">
        <f t="shared" si="165"/>
        <v>0</v>
      </c>
      <c r="G1343" s="72">
        <v>0</v>
      </c>
      <c r="H1343" s="40">
        <f t="shared" si="166"/>
        <v>0</v>
      </c>
      <c r="I1343" s="171">
        <v>6</v>
      </c>
      <c r="J1343" s="73">
        <f t="shared" si="171"/>
        <v>1</v>
      </c>
      <c r="K1343" s="69">
        <v>4</v>
      </c>
      <c r="L1343" s="74">
        <f t="shared" si="172"/>
        <v>0.66666666666666663</v>
      </c>
      <c r="M1343" s="72">
        <v>0</v>
      </c>
      <c r="N1343" s="40">
        <f t="shared" si="167"/>
        <v>0</v>
      </c>
      <c r="O1343" s="72">
        <v>0</v>
      </c>
      <c r="P1343" s="40">
        <f t="shared" si="168"/>
        <v>0</v>
      </c>
      <c r="Q1343" s="72">
        <v>1</v>
      </c>
      <c r="R1343" s="40">
        <f t="shared" si="169"/>
        <v>0.16666666666666666</v>
      </c>
      <c r="S1343" s="72">
        <v>1</v>
      </c>
      <c r="T1343" s="73">
        <f t="shared" si="170"/>
        <v>0.16666666666666666</v>
      </c>
      <c r="U1343" s="42"/>
      <c r="V1343" s="42"/>
      <c r="W1343" s="42"/>
    </row>
    <row r="1344" spans="2:23" ht="12.75">
      <c r="B1344" s="69" t="s">
        <v>1505</v>
      </c>
      <c r="C1344" s="119" t="str">
        <f>VLOOKUP(B1344,[1]Sheet1!$A$2:$B$1929,2,FALSE)</f>
        <v>Disorders of Immunity without HIV or AIDS, with CC</v>
      </c>
      <c r="D1344" s="71">
        <v>9981</v>
      </c>
      <c r="E1344" s="118">
        <v>4512</v>
      </c>
      <c r="F1344" s="40">
        <f t="shared" si="165"/>
        <v>0.45205891193267206</v>
      </c>
      <c r="G1344" s="72">
        <v>4472</v>
      </c>
      <c r="H1344" s="40">
        <f t="shared" si="166"/>
        <v>0.44805129746518385</v>
      </c>
      <c r="I1344" s="171">
        <v>9</v>
      </c>
      <c r="J1344" s="73">
        <f t="shared" si="171"/>
        <v>9.0171325518485117E-4</v>
      </c>
      <c r="K1344" s="69">
        <v>9264</v>
      </c>
      <c r="L1344" s="74">
        <f t="shared" si="172"/>
        <v>0.92816351067027347</v>
      </c>
      <c r="M1344" s="72">
        <v>566</v>
      </c>
      <c r="N1344" s="40">
        <f t="shared" si="167"/>
        <v>5.6707744714958423E-2</v>
      </c>
      <c r="O1344" s="72">
        <v>125</v>
      </c>
      <c r="P1344" s="40">
        <f t="shared" si="168"/>
        <v>1.2523795210900711E-2</v>
      </c>
      <c r="Q1344" s="72">
        <v>5</v>
      </c>
      <c r="R1344" s="40">
        <f t="shared" si="169"/>
        <v>5.0095180843602843E-4</v>
      </c>
      <c r="S1344" s="72">
        <v>21</v>
      </c>
      <c r="T1344" s="73">
        <f t="shared" si="170"/>
        <v>2.1039975954313195E-3</v>
      </c>
      <c r="U1344" s="42"/>
      <c r="V1344" s="42"/>
      <c r="W1344" s="42"/>
    </row>
    <row r="1345" spans="2:23" ht="12.75">
      <c r="B1345" s="69" t="s">
        <v>1506</v>
      </c>
      <c r="C1345" s="119" t="str">
        <f>VLOOKUP(B1345,[1]Sheet1!$A$2:$B$1929,2,FALSE)</f>
        <v>Disorders of Immunity without HIV or AIDS, without CC</v>
      </c>
      <c r="D1345" s="71">
        <v>8256</v>
      </c>
      <c r="E1345" s="118">
        <v>4453</v>
      </c>
      <c r="F1345" s="40">
        <f t="shared" si="165"/>
        <v>0.53936531007751942</v>
      </c>
      <c r="G1345" s="72">
        <v>4453</v>
      </c>
      <c r="H1345" s="40">
        <f t="shared" si="166"/>
        <v>0.53936531007751942</v>
      </c>
      <c r="I1345" s="171">
        <v>3</v>
      </c>
      <c r="J1345" s="73">
        <f t="shared" si="171"/>
        <v>3.6337209302325581E-4</v>
      </c>
      <c r="K1345" s="69">
        <v>7494</v>
      </c>
      <c r="L1345" s="74">
        <f t="shared" si="172"/>
        <v>0.90770348837209303</v>
      </c>
      <c r="M1345" s="72">
        <v>557</v>
      </c>
      <c r="N1345" s="40">
        <f t="shared" si="167"/>
        <v>6.7466085271317824E-2</v>
      </c>
      <c r="O1345" s="72">
        <v>201</v>
      </c>
      <c r="P1345" s="40">
        <f t="shared" si="168"/>
        <v>2.4345930232558141E-2</v>
      </c>
      <c r="Q1345" s="72">
        <v>2</v>
      </c>
      <c r="R1345" s="40">
        <f t="shared" si="169"/>
        <v>2.4224806201550387E-4</v>
      </c>
      <c r="S1345" s="72">
        <v>2</v>
      </c>
      <c r="T1345" s="73">
        <f t="shared" si="170"/>
        <v>2.4224806201550387E-4</v>
      </c>
      <c r="U1345" s="42"/>
      <c r="V1345" s="42"/>
      <c r="W1345" s="42"/>
    </row>
    <row r="1346" spans="2:23" ht="12.75">
      <c r="B1346" s="69" t="s">
        <v>1507</v>
      </c>
      <c r="C1346" s="119" t="str">
        <f>VLOOKUP(B1346,[1]Sheet1!$A$2:$B$1929,2,FALSE)</f>
        <v>Septicaemia with Major CC</v>
      </c>
      <c r="D1346" s="71">
        <v>23099</v>
      </c>
      <c r="E1346" s="118">
        <v>287</v>
      </c>
      <c r="F1346" s="40">
        <f t="shared" si="165"/>
        <v>1.24247802935192E-2</v>
      </c>
      <c r="G1346" s="72">
        <v>216</v>
      </c>
      <c r="H1346" s="40">
        <f t="shared" si="166"/>
        <v>9.3510541581886663E-3</v>
      </c>
      <c r="I1346" s="171">
        <v>989</v>
      </c>
      <c r="J1346" s="73">
        <f t="shared" si="171"/>
        <v>4.2815706307632366E-2</v>
      </c>
      <c r="K1346" s="69">
        <v>21354</v>
      </c>
      <c r="L1346" s="74">
        <f t="shared" si="172"/>
        <v>0.92445560413870731</v>
      </c>
      <c r="M1346" s="72">
        <v>1611</v>
      </c>
      <c r="N1346" s="40">
        <f t="shared" si="167"/>
        <v>6.9743278929823807E-2</v>
      </c>
      <c r="O1346" s="72">
        <v>6</v>
      </c>
      <c r="P1346" s="40">
        <f t="shared" si="168"/>
        <v>2.5975150439412961E-4</v>
      </c>
      <c r="Q1346" s="72">
        <v>7</v>
      </c>
      <c r="R1346" s="40">
        <f t="shared" si="169"/>
        <v>3.0304342179315121E-4</v>
      </c>
      <c r="S1346" s="72">
        <v>121</v>
      </c>
      <c r="T1346" s="73">
        <f t="shared" si="170"/>
        <v>5.2383220052816138E-3</v>
      </c>
      <c r="U1346" s="42"/>
      <c r="V1346" s="42"/>
      <c r="W1346" s="42"/>
    </row>
    <row r="1347" spans="2:23" ht="12.75">
      <c r="B1347" s="69" t="s">
        <v>1508</v>
      </c>
      <c r="C1347" s="119" t="str">
        <f>VLOOKUP(B1347,[1]Sheet1!$A$2:$B$1929,2,FALSE)</f>
        <v>Septicaemia with Intermediate CC</v>
      </c>
      <c r="D1347" s="71">
        <v>21256</v>
      </c>
      <c r="E1347" s="118">
        <v>144</v>
      </c>
      <c r="F1347" s="40">
        <f t="shared" si="165"/>
        <v>6.774557771923222E-3</v>
      </c>
      <c r="G1347" s="72">
        <v>134</v>
      </c>
      <c r="H1347" s="40">
        <f t="shared" si="166"/>
        <v>6.3041023710952203E-3</v>
      </c>
      <c r="I1347" s="171">
        <v>471</v>
      </c>
      <c r="J1347" s="73">
        <f t="shared" si="171"/>
        <v>2.2158449378998871E-2</v>
      </c>
      <c r="K1347" s="69">
        <v>20108</v>
      </c>
      <c r="L1347" s="74">
        <f t="shared" si="172"/>
        <v>0.94599171998494547</v>
      </c>
      <c r="M1347" s="72">
        <v>1051</v>
      </c>
      <c r="N1347" s="40">
        <f t="shared" si="167"/>
        <v>4.944486262702296E-2</v>
      </c>
      <c r="O1347" s="72">
        <v>12</v>
      </c>
      <c r="P1347" s="40">
        <f t="shared" si="168"/>
        <v>5.645464809936018E-4</v>
      </c>
      <c r="Q1347" s="72">
        <v>3</v>
      </c>
      <c r="R1347" s="40">
        <f t="shared" si="169"/>
        <v>1.4113662024840045E-4</v>
      </c>
      <c r="S1347" s="72">
        <v>82</v>
      </c>
      <c r="T1347" s="73">
        <f t="shared" si="170"/>
        <v>3.8577342867896123E-3</v>
      </c>
      <c r="U1347" s="42"/>
      <c r="V1347" s="42"/>
      <c r="W1347" s="42"/>
    </row>
    <row r="1348" spans="2:23" ht="12.75">
      <c r="B1348" s="69" t="s">
        <v>1509</v>
      </c>
      <c r="C1348" s="119" t="str">
        <f>VLOOKUP(B1348,[1]Sheet1!$A$2:$B$1929,2,FALSE)</f>
        <v>Septicaemia without CC</v>
      </c>
      <c r="D1348" s="71">
        <v>1029</v>
      </c>
      <c r="E1348" s="118">
        <v>3</v>
      </c>
      <c r="F1348" s="40">
        <f t="shared" si="165"/>
        <v>2.9154518950437317E-3</v>
      </c>
      <c r="G1348" s="72">
        <v>3</v>
      </c>
      <c r="H1348" s="40">
        <f t="shared" si="166"/>
        <v>2.9154518950437317E-3</v>
      </c>
      <c r="I1348" s="171">
        <v>8</v>
      </c>
      <c r="J1348" s="73">
        <f t="shared" si="171"/>
        <v>7.7745383867832843E-3</v>
      </c>
      <c r="K1348" s="69">
        <v>913</v>
      </c>
      <c r="L1348" s="74">
        <f t="shared" si="172"/>
        <v>0.88726919339164234</v>
      </c>
      <c r="M1348" s="72">
        <v>78</v>
      </c>
      <c r="N1348" s="40">
        <f t="shared" si="167"/>
        <v>7.5801749271137031E-2</v>
      </c>
      <c r="O1348" s="72">
        <v>20</v>
      </c>
      <c r="P1348" s="40">
        <f t="shared" si="168"/>
        <v>1.9436345966958212E-2</v>
      </c>
      <c r="Q1348" s="72">
        <v>3</v>
      </c>
      <c r="R1348" s="40">
        <f t="shared" si="169"/>
        <v>2.9154518950437317E-3</v>
      </c>
      <c r="S1348" s="72">
        <v>15</v>
      </c>
      <c r="T1348" s="73">
        <f t="shared" si="170"/>
        <v>1.4577259475218658E-2</v>
      </c>
      <c r="U1348" s="42"/>
      <c r="V1348" s="42"/>
      <c r="W1348" s="42"/>
    </row>
    <row r="1349" spans="2:23" ht="12.75">
      <c r="B1349" s="69" t="s">
        <v>1510</v>
      </c>
      <c r="C1349" s="119" t="str">
        <f>VLOOKUP(B1349,[1]Sheet1!$A$2:$B$1929,2,FALSE)</f>
        <v>Acute Febrile Illness with length of stay 4 days or less, with Major CC</v>
      </c>
      <c r="D1349" s="71">
        <v>1724</v>
      </c>
      <c r="E1349" s="118">
        <v>11</v>
      </c>
      <c r="F1349" s="40">
        <f t="shared" si="165"/>
        <v>6.3805104408352666E-3</v>
      </c>
      <c r="G1349" s="72">
        <v>7</v>
      </c>
      <c r="H1349" s="40">
        <f t="shared" si="166"/>
        <v>4.0603248259860787E-3</v>
      </c>
      <c r="I1349" s="171">
        <v>5</v>
      </c>
      <c r="J1349" s="73">
        <f t="shared" si="171"/>
        <v>2.9002320185614848E-3</v>
      </c>
      <c r="K1349" s="69">
        <v>1595</v>
      </c>
      <c r="L1349" s="74">
        <f t="shared" si="172"/>
        <v>0.92517401392111365</v>
      </c>
      <c r="M1349" s="72">
        <v>108</v>
      </c>
      <c r="N1349" s="40">
        <f t="shared" si="167"/>
        <v>6.2645011600928072E-2</v>
      </c>
      <c r="O1349" s="72">
        <v>15</v>
      </c>
      <c r="P1349" s="40">
        <f t="shared" si="168"/>
        <v>8.7006960556844544E-3</v>
      </c>
      <c r="Q1349" s="72">
        <v>1</v>
      </c>
      <c r="R1349" s="40">
        <f t="shared" si="169"/>
        <v>5.8004640371229696E-4</v>
      </c>
      <c r="S1349" s="72">
        <v>5</v>
      </c>
      <c r="T1349" s="73">
        <f t="shared" si="170"/>
        <v>2.9002320185614848E-3</v>
      </c>
      <c r="U1349" s="42"/>
      <c r="V1349" s="42"/>
      <c r="W1349" s="42"/>
    </row>
    <row r="1350" spans="2:23" ht="12.75">
      <c r="B1350" s="69" t="s">
        <v>1511</v>
      </c>
      <c r="C1350" s="119" t="str">
        <f>VLOOKUP(B1350,[1]Sheet1!$A$2:$B$1929,2,FALSE)</f>
        <v>Acute Febrile Illness with length of stay 4 days or less, with Intermediate CC</v>
      </c>
      <c r="D1350" s="71">
        <v>9563</v>
      </c>
      <c r="E1350" s="118">
        <v>43</v>
      </c>
      <c r="F1350" s="40">
        <f t="shared" si="165"/>
        <v>4.496496915193977E-3</v>
      </c>
      <c r="G1350" s="72">
        <v>24</v>
      </c>
      <c r="H1350" s="40">
        <f t="shared" si="166"/>
        <v>2.5096726968524522E-3</v>
      </c>
      <c r="I1350" s="171">
        <v>24</v>
      </c>
      <c r="J1350" s="73">
        <f t="shared" si="171"/>
        <v>2.5096726968524522E-3</v>
      </c>
      <c r="K1350" s="69">
        <v>9213</v>
      </c>
      <c r="L1350" s="74">
        <f t="shared" si="172"/>
        <v>0.96340060650423509</v>
      </c>
      <c r="M1350" s="72">
        <v>280</v>
      </c>
      <c r="N1350" s="40">
        <f t="shared" si="167"/>
        <v>2.9279514796611943E-2</v>
      </c>
      <c r="O1350" s="72">
        <v>29</v>
      </c>
      <c r="P1350" s="40">
        <f t="shared" si="168"/>
        <v>3.0325211753633799E-3</v>
      </c>
      <c r="Q1350" s="72">
        <v>2</v>
      </c>
      <c r="R1350" s="40">
        <f t="shared" si="169"/>
        <v>2.0913939140437102E-4</v>
      </c>
      <c r="S1350" s="72">
        <v>39</v>
      </c>
      <c r="T1350" s="73">
        <f t="shared" si="170"/>
        <v>4.0782181323852345E-3</v>
      </c>
      <c r="U1350" s="42"/>
      <c r="V1350" s="42"/>
      <c r="W1350" s="42"/>
    </row>
    <row r="1351" spans="2:23" ht="12.75">
      <c r="B1351" s="69" t="s">
        <v>1512</v>
      </c>
      <c r="C1351" s="119" t="str">
        <f>VLOOKUP(B1351,[1]Sheet1!$A$2:$B$1929,2,FALSE)</f>
        <v>Acute Febrile Illness with length of stay 4 days or less, without CC</v>
      </c>
      <c r="D1351" s="71">
        <v>2741</v>
      </c>
      <c r="E1351" s="118">
        <v>8</v>
      </c>
      <c r="F1351" s="40">
        <f t="shared" si="165"/>
        <v>2.9186428310835461E-3</v>
      </c>
      <c r="G1351" s="72">
        <v>8</v>
      </c>
      <c r="H1351" s="40">
        <f t="shared" si="166"/>
        <v>2.9186428310835461E-3</v>
      </c>
      <c r="I1351" s="171">
        <v>1</v>
      </c>
      <c r="J1351" s="73">
        <f t="shared" si="171"/>
        <v>3.6483035388544326E-4</v>
      </c>
      <c r="K1351" s="69">
        <v>2596</v>
      </c>
      <c r="L1351" s="74">
        <f t="shared" si="172"/>
        <v>0.94709959868661076</v>
      </c>
      <c r="M1351" s="72">
        <v>111</v>
      </c>
      <c r="N1351" s="40">
        <f t="shared" si="167"/>
        <v>4.0496169281284203E-2</v>
      </c>
      <c r="O1351" s="72">
        <v>12</v>
      </c>
      <c r="P1351" s="40">
        <f t="shared" si="168"/>
        <v>4.3779642466253189E-3</v>
      </c>
      <c r="Q1351" s="72">
        <v>1</v>
      </c>
      <c r="R1351" s="40">
        <f t="shared" si="169"/>
        <v>3.6483035388544326E-4</v>
      </c>
      <c r="S1351" s="72">
        <v>21</v>
      </c>
      <c r="T1351" s="73">
        <f t="shared" si="170"/>
        <v>7.661437431594309E-3</v>
      </c>
      <c r="U1351" s="42"/>
      <c r="V1351" s="42"/>
      <c r="W1351" s="42"/>
    </row>
    <row r="1352" spans="2:23" ht="12.75">
      <c r="B1352" s="69" t="s">
        <v>1513</v>
      </c>
      <c r="C1352" s="119" t="str">
        <f>VLOOKUP(B1352,[1]Sheet1!$A$2:$B$1929,2,FALSE)</f>
        <v>Pyrexia of Unknown Origin with length of stay 5 days or more, with CC</v>
      </c>
      <c r="D1352" s="71">
        <v>1812</v>
      </c>
      <c r="E1352" s="118">
        <v>39</v>
      </c>
      <c r="F1352" s="40">
        <f t="shared" si="165"/>
        <v>2.1523178807947019E-2</v>
      </c>
      <c r="G1352" s="72">
        <v>23</v>
      </c>
      <c r="H1352" s="40">
        <f t="shared" si="166"/>
        <v>1.2693156732891833E-2</v>
      </c>
      <c r="I1352" s="171">
        <v>47</v>
      </c>
      <c r="J1352" s="73">
        <f t="shared" si="171"/>
        <v>2.5938189845474614E-2</v>
      </c>
      <c r="K1352" s="69">
        <v>1448</v>
      </c>
      <c r="L1352" s="74">
        <f t="shared" si="172"/>
        <v>0.79911699779249445</v>
      </c>
      <c r="M1352" s="72">
        <v>52</v>
      </c>
      <c r="N1352" s="40">
        <f t="shared" si="167"/>
        <v>2.8697571743929361E-2</v>
      </c>
      <c r="O1352" s="72">
        <v>293</v>
      </c>
      <c r="P1352" s="40">
        <f t="shared" si="168"/>
        <v>0.16169977924944812</v>
      </c>
      <c r="Q1352" s="72">
        <v>14</v>
      </c>
      <c r="R1352" s="40">
        <f t="shared" si="169"/>
        <v>7.7262693156732896E-3</v>
      </c>
      <c r="S1352" s="72">
        <v>5</v>
      </c>
      <c r="T1352" s="73">
        <f t="shared" si="170"/>
        <v>2.7593818984547464E-3</v>
      </c>
      <c r="U1352" s="42"/>
      <c r="V1352" s="42"/>
      <c r="W1352" s="42"/>
    </row>
    <row r="1353" spans="2:23" ht="12.75">
      <c r="B1353" s="69" t="s">
        <v>1514</v>
      </c>
      <c r="C1353" s="119" t="str">
        <f>VLOOKUP(B1353,[1]Sheet1!$A$2:$B$1929,2,FALSE)</f>
        <v>Pyrexia of Unknown Origin with length of stay 5 days or more, without CC</v>
      </c>
      <c r="D1353" s="71">
        <v>158</v>
      </c>
      <c r="E1353" s="118">
        <v>4</v>
      </c>
      <c r="F1353" s="40">
        <f t="shared" si="165"/>
        <v>2.5316455696202531E-2</v>
      </c>
      <c r="G1353" s="72">
        <v>4</v>
      </c>
      <c r="H1353" s="40">
        <f t="shared" si="166"/>
        <v>2.5316455696202531E-2</v>
      </c>
      <c r="I1353" s="171">
        <v>1</v>
      </c>
      <c r="J1353" s="73">
        <f t="shared" si="171"/>
        <v>6.3291139240506328E-3</v>
      </c>
      <c r="K1353" s="69">
        <v>122</v>
      </c>
      <c r="L1353" s="74">
        <f t="shared" si="172"/>
        <v>0.77215189873417722</v>
      </c>
      <c r="M1353" s="72">
        <v>11</v>
      </c>
      <c r="N1353" s="40">
        <f t="shared" si="167"/>
        <v>6.9620253164556958E-2</v>
      </c>
      <c r="O1353" s="72">
        <v>22</v>
      </c>
      <c r="P1353" s="40">
        <f t="shared" si="168"/>
        <v>0.13924050632911392</v>
      </c>
      <c r="Q1353" s="72">
        <v>2</v>
      </c>
      <c r="R1353" s="40">
        <f t="shared" si="169"/>
        <v>1.2658227848101266E-2</v>
      </c>
      <c r="S1353" s="72">
        <v>1</v>
      </c>
      <c r="T1353" s="73">
        <f t="shared" si="170"/>
        <v>6.3291139240506328E-3</v>
      </c>
      <c r="U1353" s="42"/>
      <c r="V1353" s="42"/>
      <c r="W1353" s="42"/>
    </row>
    <row r="1354" spans="2:23" ht="12.75">
      <c r="B1354" s="69" t="s">
        <v>1515</v>
      </c>
      <c r="C1354" s="119" t="str">
        <f>VLOOKUP(B1354,[1]Sheet1!$A$2:$B$1929,2,FALSE)</f>
        <v>Other Viral Illness with CC</v>
      </c>
      <c r="D1354" s="71">
        <v>8461</v>
      </c>
      <c r="E1354" s="118">
        <v>89</v>
      </c>
      <c r="F1354" s="40">
        <f t="shared" si="165"/>
        <v>1.0518851199621794E-2</v>
      </c>
      <c r="G1354" s="72">
        <v>53</v>
      </c>
      <c r="H1354" s="40">
        <f t="shared" si="166"/>
        <v>6.2640349840444396E-3</v>
      </c>
      <c r="I1354" s="171">
        <v>209</v>
      </c>
      <c r="J1354" s="73">
        <f t="shared" si="171"/>
        <v>2.4701571918212976E-2</v>
      </c>
      <c r="K1354" s="69">
        <v>8194</v>
      </c>
      <c r="L1354" s="74">
        <f t="shared" si="172"/>
        <v>0.96844344640113467</v>
      </c>
      <c r="M1354" s="72">
        <v>234</v>
      </c>
      <c r="N1354" s="40">
        <f t="shared" si="167"/>
        <v>2.7656305401252808E-2</v>
      </c>
      <c r="O1354" s="72">
        <v>9</v>
      </c>
      <c r="P1354" s="40">
        <f t="shared" si="168"/>
        <v>1.0637040538943388E-3</v>
      </c>
      <c r="Q1354" s="72">
        <v>0</v>
      </c>
      <c r="R1354" s="40">
        <f t="shared" si="169"/>
        <v>0</v>
      </c>
      <c r="S1354" s="72">
        <v>24</v>
      </c>
      <c r="T1354" s="73">
        <f t="shared" si="170"/>
        <v>2.8365441437182364E-3</v>
      </c>
      <c r="U1354" s="42"/>
      <c r="V1354" s="42"/>
      <c r="W1354" s="42"/>
    </row>
    <row r="1355" spans="2:23" ht="12.75">
      <c r="B1355" s="69" t="s">
        <v>1516</v>
      </c>
      <c r="C1355" s="119" t="str">
        <f>VLOOKUP(B1355,[1]Sheet1!$A$2:$B$1929,2,FALSE)</f>
        <v>Other Viral Illness without CC</v>
      </c>
      <c r="D1355" s="71">
        <v>7342</v>
      </c>
      <c r="E1355" s="118">
        <v>47</v>
      </c>
      <c r="F1355" s="40">
        <f t="shared" ref="F1355:F1401" si="173">E1355/$D1355</f>
        <v>6.4015254698992097E-3</v>
      </c>
      <c r="G1355" s="72">
        <v>45</v>
      </c>
      <c r="H1355" s="40">
        <f t="shared" ref="H1355:H1401" si="174">G1355/$D1355</f>
        <v>6.1291201307545626E-3</v>
      </c>
      <c r="I1355" s="171">
        <v>89</v>
      </c>
      <c r="J1355" s="73">
        <f t="shared" si="171"/>
        <v>1.2122037591936802E-2</v>
      </c>
      <c r="K1355" s="69">
        <v>7102</v>
      </c>
      <c r="L1355" s="74">
        <f t="shared" si="172"/>
        <v>0.96731135930264234</v>
      </c>
      <c r="M1355" s="72">
        <v>194</v>
      </c>
      <c r="N1355" s="40">
        <f t="shared" ref="N1355:N1401" si="175">M1355/$D1355</f>
        <v>2.6423317897030781E-2</v>
      </c>
      <c r="O1355" s="72">
        <v>20</v>
      </c>
      <c r="P1355" s="40">
        <f t="shared" ref="P1355:P1401" si="176">O1355/$D1355</f>
        <v>2.7240533914464722E-3</v>
      </c>
      <c r="Q1355" s="72">
        <v>1</v>
      </c>
      <c r="R1355" s="40">
        <f t="shared" ref="R1355:R1401" si="177">Q1355/$D1355</f>
        <v>1.3620266957232362E-4</v>
      </c>
      <c r="S1355" s="72">
        <v>25</v>
      </c>
      <c r="T1355" s="73">
        <f t="shared" ref="T1355:T1401" si="178">S1355/$D1355</f>
        <v>3.4050667393080904E-3</v>
      </c>
      <c r="U1355" s="42"/>
      <c r="V1355" s="42"/>
      <c r="W1355" s="42"/>
    </row>
    <row r="1356" spans="2:23" ht="12.75">
      <c r="B1356" s="69" t="s">
        <v>1517</v>
      </c>
      <c r="C1356" s="119" t="str">
        <f>VLOOKUP(B1356,[1]Sheet1!$A$2:$B$1929,2,FALSE)</f>
        <v>Complex Infectious Diseases</v>
      </c>
      <c r="D1356" s="71">
        <v>402</v>
      </c>
      <c r="E1356" s="118">
        <v>29</v>
      </c>
      <c r="F1356" s="40">
        <f t="shared" si="173"/>
        <v>7.2139303482587069E-2</v>
      </c>
      <c r="G1356" s="72">
        <v>29</v>
      </c>
      <c r="H1356" s="40">
        <f t="shared" si="174"/>
        <v>7.2139303482587069E-2</v>
      </c>
      <c r="I1356" s="171">
        <v>157</v>
      </c>
      <c r="J1356" s="73">
        <f t="shared" ref="J1356:J1401" si="179">I1356/$D1356</f>
        <v>0.39054726368159204</v>
      </c>
      <c r="K1356" s="69">
        <v>356</v>
      </c>
      <c r="L1356" s="74">
        <f t="shared" si="172"/>
        <v>0.88557213930348255</v>
      </c>
      <c r="M1356" s="72">
        <v>21</v>
      </c>
      <c r="N1356" s="40">
        <f t="shared" si="175"/>
        <v>5.2238805970149252E-2</v>
      </c>
      <c r="O1356" s="72">
        <v>15</v>
      </c>
      <c r="P1356" s="40">
        <f t="shared" si="176"/>
        <v>3.7313432835820892E-2</v>
      </c>
      <c r="Q1356" s="72">
        <v>6</v>
      </c>
      <c r="R1356" s="40">
        <f t="shared" si="177"/>
        <v>1.4925373134328358E-2</v>
      </c>
      <c r="S1356" s="72">
        <v>4</v>
      </c>
      <c r="T1356" s="73">
        <f t="shared" si="178"/>
        <v>9.9502487562189053E-3</v>
      </c>
      <c r="U1356" s="42"/>
      <c r="V1356" s="42"/>
      <c r="W1356" s="42"/>
    </row>
    <row r="1357" spans="2:23" ht="12.75">
      <c r="B1357" s="69" t="s">
        <v>1518</v>
      </c>
      <c r="C1357" s="119" t="str">
        <f>VLOOKUP(B1357,[1]Sheet1!$A$2:$B$1929,2,FALSE)</f>
        <v>Malaria</v>
      </c>
      <c r="D1357" s="71">
        <v>2008</v>
      </c>
      <c r="E1357" s="118">
        <v>41</v>
      </c>
      <c r="F1357" s="40">
        <f t="shared" si="173"/>
        <v>2.0418326693227091E-2</v>
      </c>
      <c r="G1357" s="72">
        <v>37</v>
      </c>
      <c r="H1357" s="40">
        <f t="shared" si="174"/>
        <v>1.8426294820717132E-2</v>
      </c>
      <c r="I1357" s="171">
        <v>139</v>
      </c>
      <c r="J1357" s="73">
        <f t="shared" si="179"/>
        <v>6.922310756972111E-2</v>
      </c>
      <c r="K1357" s="69">
        <v>1919</v>
      </c>
      <c r="L1357" s="74">
        <f t="shared" si="172"/>
        <v>0.95567729083665343</v>
      </c>
      <c r="M1357" s="72">
        <v>81</v>
      </c>
      <c r="N1357" s="40">
        <f t="shared" si="175"/>
        <v>4.0338645418326692E-2</v>
      </c>
      <c r="O1357" s="72">
        <v>7</v>
      </c>
      <c r="P1357" s="40">
        <f t="shared" si="176"/>
        <v>3.4860557768924302E-3</v>
      </c>
      <c r="Q1357" s="72">
        <v>0</v>
      </c>
      <c r="R1357" s="40">
        <f t="shared" si="177"/>
        <v>0</v>
      </c>
      <c r="S1357" s="72">
        <v>1</v>
      </c>
      <c r="T1357" s="73">
        <f t="shared" si="178"/>
        <v>4.9800796812749003E-4</v>
      </c>
      <c r="U1357" s="42"/>
      <c r="V1357" s="42"/>
      <c r="W1357" s="42"/>
    </row>
    <row r="1358" spans="2:23" ht="12.75">
      <c r="B1358" s="69" t="s">
        <v>1519</v>
      </c>
      <c r="C1358" s="119" t="str">
        <f>VLOOKUP(B1358,[1]Sheet1!$A$2:$B$1929,2,FALSE)</f>
        <v>Other Non-Viral Infection with CC</v>
      </c>
      <c r="D1358" s="71">
        <v>5417</v>
      </c>
      <c r="E1358" s="118">
        <v>78</v>
      </c>
      <c r="F1358" s="40">
        <f t="shared" si="173"/>
        <v>1.4399113900683035E-2</v>
      </c>
      <c r="G1358" s="72">
        <v>60</v>
      </c>
      <c r="H1358" s="40">
        <f t="shared" si="174"/>
        <v>1.1076241462063874E-2</v>
      </c>
      <c r="I1358" s="171">
        <v>231</v>
      </c>
      <c r="J1358" s="73">
        <f t="shared" si="179"/>
        <v>4.2643529628945909E-2</v>
      </c>
      <c r="K1358" s="69">
        <v>5026</v>
      </c>
      <c r="L1358" s="74">
        <f t="shared" si="172"/>
        <v>0.92781982647221706</v>
      </c>
      <c r="M1358" s="72">
        <v>362</v>
      </c>
      <c r="N1358" s="40">
        <f t="shared" si="175"/>
        <v>6.6826656821118699E-2</v>
      </c>
      <c r="O1358" s="72">
        <v>3</v>
      </c>
      <c r="P1358" s="40">
        <f t="shared" si="176"/>
        <v>5.5381207310319363E-4</v>
      </c>
      <c r="Q1358" s="72">
        <v>2</v>
      </c>
      <c r="R1358" s="40">
        <f t="shared" si="177"/>
        <v>3.6920804873546244E-4</v>
      </c>
      <c r="S1358" s="72">
        <v>24</v>
      </c>
      <c r="T1358" s="73">
        <f t="shared" si="178"/>
        <v>4.430496584825549E-3</v>
      </c>
      <c r="U1358" s="42"/>
      <c r="V1358" s="42"/>
      <c r="W1358" s="42"/>
    </row>
    <row r="1359" spans="2:23" ht="12.75">
      <c r="B1359" s="69" t="s">
        <v>1520</v>
      </c>
      <c r="C1359" s="119" t="str">
        <f>VLOOKUP(B1359,[1]Sheet1!$A$2:$B$1929,2,FALSE)</f>
        <v>Other Non-Viral Infection without CC</v>
      </c>
      <c r="D1359" s="71">
        <v>793</v>
      </c>
      <c r="E1359" s="118">
        <v>20</v>
      </c>
      <c r="F1359" s="40">
        <f t="shared" si="173"/>
        <v>2.5220680958385876E-2</v>
      </c>
      <c r="G1359" s="72">
        <v>19</v>
      </c>
      <c r="H1359" s="40">
        <f t="shared" si="174"/>
        <v>2.3959646910466582E-2</v>
      </c>
      <c r="I1359" s="171">
        <v>69</v>
      </c>
      <c r="J1359" s="73">
        <f t="shared" si="179"/>
        <v>8.7011349306431271E-2</v>
      </c>
      <c r="K1359" s="69">
        <v>703</v>
      </c>
      <c r="L1359" s="74">
        <f t="shared" ref="L1359:L1401" si="180">K1359/$D1359</f>
        <v>0.88650693568726358</v>
      </c>
      <c r="M1359" s="72">
        <v>52</v>
      </c>
      <c r="N1359" s="40">
        <f t="shared" si="175"/>
        <v>6.5573770491803282E-2</v>
      </c>
      <c r="O1359" s="72">
        <v>12</v>
      </c>
      <c r="P1359" s="40">
        <f t="shared" si="176"/>
        <v>1.5132408575031526E-2</v>
      </c>
      <c r="Q1359" s="72">
        <v>4</v>
      </c>
      <c r="R1359" s="40">
        <f t="shared" si="177"/>
        <v>5.0441361916771753E-3</v>
      </c>
      <c r="S1359" s="72">
        <v>22</v>
      </c>
      <c r="T1359" s="73">
        <f t="shared" si="178"/>
        <v>2.7742749054224466E-2</v>
      </c>
      <c r="U1359" s="42"/>
      <c r="V1359" s="42"/>
      <c r="W1359" s="42"/>
    </row>
    <row r="1360" spans="2:23" ht="12.75">
      <c r="B1360" s="69" t="s">
        <v>1521</v>
      </c>
      <c r="C1360" s="119" t="str">
        <f>VLOOKUP(B1360,[1]Sheet1!$A$2:$B$1929,2,FALSE)</f>
        <v>Other Infections (Genito-Urinary Medicine)</v>
      </c>
      <c r="D1360" s="71">
        <v>116</v>
      </c>
      <c r="E1360" s="118">
        <v>0</v>
      </c>
      <c r="F1360" s="40">
        <f t="shared" si="173"/>
        <v>0</v>
      </c>
      <c r="G1360" s="72">
        <v>0</v>
      </c>
      <c r="H1360" s="40">
        <f t="shared" si="174"/>
        <v>0</v>
      </c>
      <c r="I1360" s="171">
        <v>0</v>
      </c>
      <c r="J1360" s="73">
        <f t="shared" si="179"/>
        <v>0</v>
      </c>
      <c r="K1360" s="69">
        <v>108</v>
      </c>
      <c r="L1360" s="74">
        <f t="shared" si="180"/>
        <v>0.93103448275862066</v>
      </c>
      <c r="M1360" s="72">
        <v>8</v>
      </c>
      <c r="N1360" s="40">
        <f t="shared" si="175"/>
        <v>6.8965517241379309E-2</v>
      </c>
      <c r="O1360" s="72">
        <v>0</v>
      </c>
      <c r="P1360" s="40">
        <f t="shared" si="176"/>
        <v>0</v>
      </c>
      <c r="Q1360" s="72">
        <v>0</v>
      </c>
      <c r="R1360" s="40">
        <f t="shared" si="177"/>
        <v>0</v>
      </c>
      <c r="S1360" s="72">
        <v>0</v>
      </c>
      <c r="T1360" s="73">
        <f t="shared" si="178"/>
        <v>0</v>
      </c>
      <c r="U1360" s="42"/>
      <c r="V1360" s="42"/>
      <c r="W1360" s="42"/>
    </row>
    <row r="1361" spans="2:23" ht="12.75">
      <c r="B1361" s="69" t="s">
        <v>1522</v>
      </c>
      <c r="C1361" s="119" t="str">
        <f>VLOOKUP(B1361,[1]Sheet1!$A$2:$B$1929,2,FALSE)</f>
        <v>Poisoning, Toxic, Environmental and Unspecified Effects, with Major CC</v>
      </c>
      <c r="D1361" s="71">
        <v>8061</v>
      </c>
      <c r="E1361" s="118">
        <v>87</v>
      </c>
      <c r="F1361" s="40">
        <f t="shared" si="173"/>
        <v>1.0792705619650168E-2</v>
      </c>
      <c r="G1361" s="72">
        <v>81</v>
      </c>
      <c r="H1361" s="40">
        <f t="shared" si="174"/>
        <v>1.0048381094157052E-2</v>
      </c>
      <c r="I1361" s="171">
        <v>308</v>
      </c>
      <c r="J1361" s="73">
        <f t="shared" si="179"/>
        <v>3.8208658975313239E-2</v>
      </c>
      <c r="K1361" s="69">
        <v>7501</v>
      </c>
      <c r="L1361" s="74">
        <f t="shared" si="180"/>
        <v>0.93052971095397596</v>
      </c>
      <c r="M1361" s="72">
        <v>522</v>
      </c>
      <c r="N1361" s="40">
        <f t="shared" si="175"/>
        <v>6.4756233717900999E-2</v>
      </c>
      <c r="O1361" s="72">
        <v>3</v>
      </c>
      <c r="P1361" s="40">
        <f t="shared" si="176"/>
        <v>3.7216226274655752E-4</v>
      </c>
      <c r="Q1361" s="72">
        <v>3</v>
      </c>
      <c r="R1361" s="40">
        <f t="shared" si="177"/>
        <v>3.7216226274655752E-4</v>
      </c>
      <c r="S1361" s="72">
        <v>32</v>
      </c>
      <c r="T1361" s="73">
        <f t="shared" si="178"/>
        <v>3.9697308026299463E-3</v>
      </c>
      <c r="U1361" s="42"/>
      <c r="V1361" s="42"/>
      <c r="W1361" s="42"/>
    </row>
    <row r="1362" spans="2:23" ht="12.75">
      <c r="B1362" s="69" t="s">
        <v>1523</v>
      </c>
      <c r="C1362" s="119" t="str">
        <f>VLOOKUP(B1362,[1]Sheet1!$A$2:$B$1929,2,FALSE)</f>
        <v>Poisoning, Toxic, Environmental and Unspecified Effects, with Intermediate CC</v>
      </c>
      <c r="D1362" s="71">
        <v>77903</v>
      </c>
      <c r="E1362" s="118">
        <v>135</v>
      </c>
      <c r="F1362" s="40">
        <f t="shared" si="173"/>
        <v>1.7329242776273057E-3</v>
      </c>
      <c r="G1362" s="72">
        <v>127</v>
      </c>
      <c r="H1362" s="40">
        <f t="shared" si="174"/>
        <v>1.6302324685827246E-3</v>
      </c>
      <c r="I1362" s="171">
        <v>372</v>
      </c>
      <c r="J1362" s="73">
        <f t="shared" si="179"/>
        <v>4.7751691205730204E-3</v>
      </c>
      <c r="K1362" s="69">
        <v>75100</v>
      </c>
      <c r="L1362" s="74">
        <f t="shared" si="180"/>
        <v>0.96401935740600486</v>
      </c>
      <c r="M1362" s="72">
        <v>2576</v>
      </c>
      <c r="N1362" s="40">
        <f t="shared" si="175"/>
        <v>3.3066762512355109E-2</v>
      </c>
      <c r="O1362" s="72">
        <v>15</v>
      </c>
      <c r="P1362" s="40">
        <f t="shared" si="176"/>
        <v>1.9254714195858952E-4</v>
      </c>
      <c r="Q1362" s="72">
        <v>3</v>
      </c>
      <c r="R1362" s="40">
        <f t="shared" si="177"/>
        <v>3.8509428391717906E-5</v>
      </c>
      <c r="S1362" s="72">
        <v>209</v>
      </c>
      <c r="T1362" s="73">
        <f t="shared" si="178"/>
        <v>2.6828235112896807E-3</v>
      </c>
      <c r="U1362" s="42"/>
      <c r="V1362" s="42"/>
      <c r="W1362" s="42"/>
    </row>
    <row r="1363" spans="2:23" ht="12.75">
      <c r="B1363" s="69" t="s">
        <v>1524</v>
      </c>
      <c r="C1363" s="119" t="str">
        <f>VLOOKUP(B1363,[1]Sheet1!$A$2:$B$1929,2,FALSE)</f>
        <v>Poisoning, Toxic, Environmental and Unspecified Effects, without CC</v>
      </c>
      <c r="D1363" s="71">
        <v>41863</v>
      </c>
      <c r="E1363" s="118">
        <v>97</v>
      </c>
      <c r="F1363" s="40">
        <f t="shared" si="173"/>
        <v>2.3170819100398919E-3</v>
      </c>
      <c r="G1363" s="72">
        <v>94</v>
      </c>
      <c r="H1363" s="40">
        <f t="shared" si="174"/>
        <v>2.245419582925256E-3</v>
      </c>
      <c r="I1363" s="171">
        <v>81</v>
      </c>
      <c r="J1363" s="73">
        <f t="shared" si="179"/>
        <v>1.9348828320951675E-3</v>
      </c>
      <c r="K1363" s="69">
        <v>39995</v>
      </c>
      <c r="L1363" s="74">
        <f t="shared" si="180"/>
        <v>0.95537825764995343</v>
      </c>
      <c r="M1363" s="72">
        <v>1670</v>
      </c>
      <c r="N1363" s="40">
        <f t="shared" si="175"/>
        <v>3.9892028760480612E-2</v>
      </c>
      <c r="O1363" s="72">
        <v>4</v>
      </c>
      <c r="P1363" s="40">
        <f t="shared" si="176"/>
        <v>9.5549769486181116E-5</v>
      </c>
      <c r="Q1363" s="72">
        <v>3</v>
      </c>
      <c r="R1363" s="40">
        <f t="shared" si="177"/>
        <v>7.166232711463584E-5</v>
      </c>
      <c r="S1363" s="72">
        <v>191</v>
      </c>
      <c r="T1363" s="73">
        <f t="shared" si="178"/>
        <v>4.5625014929651479E-3</v>
      </c>
      <c r="U1363" s="42"/>
      <c r="V1363" s="42"/>
      <c r="W1363" s="42"/>
    </row>
    <row r="1364" spans="2:23" ht="12.75">
      <c r="B1364" s="69" t="s">
        <v>1525</v>
      </c>
      <c r="C1364" s="119" t="str">
        <f>VLOOKUP(B1364,[1]Sheet1!$A$2:$B$1929,2,FALSE)</f>
        <v>Complications of Procedures with Major CC</v>
      </c>
      <c r="D1364" s="71">
        <v>7150</v>
      </c>
      <c r="E1364" s="118">
        <v>414</v>
      </c>
      <c r="F1364" s="40">
        <f t="shared" si="173"/>
        <v>5.7902097902097903E-2</v>
      </c>
      <c r="G1364" s="72">
        <v>267</v>
      </c>
      <c r="H1364" s="40">
        <f t="shared" si="174"/>
        <v>3.7342657342657341E-2</v>
      </c>
      <c r="I1364" s="171">
        <v>431</v>
      </c>
      <c r="J1364" s="73">
        <f t="shared" si="179"/>
        <v>6.0279720279720277E-2</v>
      </c>
      <c r="K1364" s="69">
        <v>6136</v>
      </c>
      <c r="L1364" s="74">
        <f t="shared" si="180"/>
        <v>0.85818181818181816</v>
      </c>
      <c r="M1364" s="72">
        <v>910</v>
      </c>
      <c r="N1364" s="40">
        <f t="shared" si="175"/>
        <v>0.12727272727272726</v>
      </c>
      <c r="O1364" s="72">
        <v>17</v>
      </c>
      <c r="P1364" s="40">
        <f t="shared" si="176"/>
        <v>2.3776223776223776E-3</v>
      </c>
      <c r="Q1364" s="72">
        <v>11</v>
      </c>
      <c r="R1364" s="40">
        <f t="shared" si="177"/>
        <v>1.5384615384615385E-3</v>
      </c>
      <c r="S1364" s="72">
        <v>76</v>
      </c>
      <c r="T1364" s="73">
        <f t="shared" si="178"/>
        <v>1.0629370629370629E-2</v>
      </c>
      <c r="U1364" s="42"/>
      <c r="V1364" s="42"/>
      <c r="W1364" s="42"/>
    </row>
    <row r="1365" spans="2:23" ht="12.75">
      <c r="B1365" s="69" t="s">
        <v>1526</v>
      </c>
      <c r="C1365" s="119" t="str">
        <f>VLOOKUP(B1365,[1]Sheet1!$A$2:$B$1929,2,FALSE)</f>
        <v>Complications of Procedures with Intermediate CC</v>
      </c>
      <c r="D1365" s="71">
        <v>33026</v>
      </c>
      <c r="E1365" s="118">
        <v>1374</v>
      </c>
      <c r="F1365" s="40">
        <f t="shared" si="173"/>
        <v>4.160358505419972E-2</v>
      </c>
      <c r="G1365" s="72">
        <v>1160</v>
      </c>
      <c r="H1365" s="40">
        <f t="shared" si="174"/>
        <v>3.5123841821595107E-2</v>
      </c>
      <c r="I1365" s="171">
        <v>576</v>
      </c>
      <c r="J1365" s="73">
        <f t="shared" si="179"/>
        <v>1.7440804214861019E-2</v>
      </c>
      <c r="K1365" s="69">
        <v>30441</v>
      </c>
      <c r="L1365" s="74">
        <f t="shared" si="180"/>
        <v>0.92172833525101439</v>
      </c>
      <c r="M1365" s="72">
        <v>2277</v>
      </c>
      <c r="N1365" s="40">
        <f t="shared" si="175"/>
        <v>6.894567916187247E-2</v>
      </c>
      <c r="O1365" s="72">
        <v>56</v>
      </c>
      <c r="P1365" s="40">
        <f t="shared" si="176"/>
        <v>1.6956337431114879E-3</v>
      </c>
      <c r="Q1365" s="72">
        <v>0</v>
      </c>
      <c r="R1365" s="40">
        <f t="shared" si="177"/>
        <v>0</v>
      </c>
      <c r="S1365" s="72">
        <v>252</v>
      </c>
      <c r="T1365" s="73">
        <f t="shared" si="178"/>
        <v>7.6303518440016954E-3</v>
      </c>
      <c r="U1365" s="42"/>
      <c r="V1365" s="42"/>
      <c r="W1365" s="42"/>
    </row>
    <row r="1366" spans="2:23" ht="12.75">
      <c r="B1366" s="69" t="s">
        <v>1527</v>
      </c>
      <c r="C1366" s="119" t="str">
        <f>VLOOKUP(B1366,[1]Sheet1!$A$2:$B$1929,2,FALSE)</f>
        <v>Complications of Procedures without CC</v>
      </c>
      <c r="D1366" s="71">
        <v>16443</v>
      </c>
      <c r="E1366" s="118">
        <v>297</v>
      </c>
      <c r="F1366" s="40">
        <f t="shared" si="173"/>
        <v>1.8062397372742199E-2</v>
      </c>
      <c r="G1366" s="72">
        <v>239</v>
      </c>
      <c r="H1366" s="40">
        <f t="shared" si="174"/>
        <v>1.4535060512072007E-2</v>
      </c>
      <c r="I1366" s="171">
        <v>53</v>
      </c>
      <c r="J1366" s="73">
        <f t="shared" si="179"/>
        <v>3.223256096819315E-3</v>
      </c>
      <c r="K1366" s="69">
        <v>15689</v>
      </c>
      <c r="L1366" s="74">
        <f t="shared" si="180"/>
        <v>0.95414462081128748</v>
      </c>
      <c r="M1366" s="72">
        <v>619</v>
      </c>
      <c r="N1366" s="40">
        <f t="shared" si="175"/>
        <v>3.7645198564738795E-2</v>
      </c>
      <c r="O1366" s="72">
        <v>28</v>
      </c>
      <c r="P1366" s="40">
        <f t="shared" si="176"/>
        <v>1.7028522775649213E-3</v>
      </c>
      <c r="Q1366" s="72">
        <v>2</v>
      </c>
      <c r="R1366" s="40">
        <f t="shared" si="177"/>
        <v>1.2163230554035151E-4</v>
      </c>
      <c r="S1366" s="72">
        <v>105</v>
      </c>
      <c r="T1366" s="73">
        <f t="shared" si="178"/>
        <v>6.3856960408684551E-3</v>
      </c>
      <c r="U1366" s="42"/>
      <c r="V1366" s="42"/>
      <c r="W1366" s="42"/>
    </row>
    <row r="1367" spans="2:23" ht="12.75">
      <c r="B1367" s="69" t="s">
        <v>1528</v>
      </c>
      <c r="C1367" s="119" t="str">
        <f>VLOOKUP(B1367,[1]Sheet1!$A$2:$B$1929,2,FALSE)</f>
        <v>Procedure Not Carried Out for Medical or Patient Reasons</v>
      </c>
      <c r="D1367" s="71">
        <v>98983</v>
      </c>
      <c r="E1367" s="118">
        <v>3999</v>
      </c>
      <c r="F1367" s="40">
        <f t="shared" si="173"/>
        <v>4.0400876918258694E-2</v>
      </c>
      <c r="G1367" s="72">
        <v>3805</v>
      </c>
      <c r="H1367" s="40">
        <f t="shared" si="174"/>
        <v>3.844094440459473E-2</v>
      </c>
      <c r="I1367" s="171">
        <v>6323</v>
      </c>
      <c r="J1367" s="73">
        <f t="shared" si="179"/>
        <v>6.3879656102563062E-2</v>
      </c>
      <c r="K1367" s="69">
        <v>92654</v>
      </c>
      <c r="L1367" s="74">
        <f t="shared" si="180"/>
        <v>0.93605972742794219</v>
      </c>
      <c r="M1367" s="72">
        <v>3416</v>
      </c>
      <c r="N1367" s="40">
        <f t="shared" si="175"/>
        <v>3.4510976632351011E-2</v>
      </c>
      <c r="O1367" s="72">
        <v>229</v>
      </c>
      <c r="P1367" s="40">
        <f t="shared" si="176"/>
        <v>2.313528585716739E-3</v>
      </c>
      <c r="Q1367" s="72">
        <v>229</v>
      </c>
      <c r="R1367" s="40">
        <f t="shared" si="177"/>
        <v>2.313528585716739E-3</v>
      </c>
      <c r="S1367" s="72">
        <v>2455</v>
      </c>
      <c r="T1367" s="73">
        <f t="shared" si="178"/>
        <v>2.4802238768273342E-2</v>
      </c>
      <c r="U1367" s="42"/>
      <c r="V1367" s="42"/>
      <c r="W1367" s="42"/>
    </row>
    <row r="1368" spans="2:23" ht="12.75">
      <c r="B1368" s="69" t="s">
        <v>1529</v>
      </c>
      <c r="C1368" s="119" t="str">
        <f>VLOOKUP(B1368,[1]Sheet1!$A$2:$B$1929,2,FALSE)</f>
        <v>Procedure Not Carried Out for Other or Unspecified Reasons</v>
      </c>
      <c r="D1368" s="71">
        <v>131965</v>
      </c>
      <c r="E1368" s="118">
        <v>7079</v>
      </c>
      <c r="F1368" s="40">
        <f t="shared" si="173"/>
        <v>5.364301140453908E-2</v>
      </c>
      <c r="G1368" s="72">
        <v>6572</v>
      </c>
      <c r="H1368" s="40">
        <f t="shared" si="174"/>
        <v>4.9801083620656994E-2</v>
      </c>
      <c r="I1368" s="171">
        <v>6552</v>
      </c>
      <c r="J1368" s="73">
        <f t="shared" si="179"/>
        <v>4.9649528284014699E-2</v>
      </c>
      <c r="K1368" s="69">
        <v>124170</v>
      </c>
      <c r="L1368" s="74">
        <f t="shared" si="180"/>
        <v>0.94093130754366683</v>
      </c>
      <c r="M1368" s="72">
        <v>3748</v>
      </c>
      <c r="N1368" s="40">
        <f t="shared" si="175"/>
        <v>2.840147008676543E-2</v>
      </c>
      <c r="O1368" s="72">
        <v>239</v>
      </c>
      <c r="P1368" s="40">
        <f t="shared" si="176"/>
        <v>1.8110862728753837E-3</v>
      </c>
      <c r="Q1368" s="72">
        <v>446</v>
      </c>
      <c r="R1368" s="40">
        <f t="shared" si="177"/>
        <v>3.3796840071231007E-3</v>
      </c>
      <c r="S1368" s="72">
        <v>3362</v>
      </c>
      <c r="T1368" s="73">
        <f t="shared" si="178"/>
        <v>2.5476452089569203E-2</v>
      </c>
      <c r="U1368" s="42"/>
      <c r="V1368" s="42"/>
      <c r="W1368" s="42"/>
    </row>
    <row r="1369" spans="2:23" ht="12.75">
      <c r="B1369" s="69" t="s">
        <v>1530</v>
      </c>
      <c r="C1369" s="119" t="str">
        <f>VLOOKUP(B1369,[1]Sheet1!$A$2:$B$1929,2,FALSE)</f>
        <v>Respite Care with length of stay 9 days or more, with Major CC</v>
      </c>
      <c r="D1369" s="71">
        <v>278</v>
      </c>
      <c r="E1369" s="118">
        <v>0</v>
      </c>
      <c r="F1369" s="40">
        <f t="shared" si="173"/>
        <v>0</v>
      </c>
      <c r="G1369" s="72">
        <v>0</v>
      </c>
      <c r="H1369" s="40">
        <f t="shared" si="174"/>
        <v>0</v>
      </c>
      <c r="I1369" s="171">
        <v>0</v>
      </c>
      <c r="J1369" s="73">
        <f t="shared" si="179"/>
        <v>0</v>
      </c>
      <c r="K1369" s="69">
        <v>24</v>
      </c>
      <c r="L1369" s="74">
        <f t="shared" si="180"/>
        <v>8.6330935251798566E-2</v>
      </c>
      <c r="M1369" s="72">
        <v>32</v>
      </c>
      <c r="N1369" s="40">
        <f t="shared" si="175"/>
        <v>0.11510791366906475</v>
      </c>
      <c r="O1369" s="72">
        <v>0</v>
      </c>
      <c r="P1369" s="40">
        <f t="shared" si="176"/>
        <v>0</v>
      </c>
      <c r="Q1369" s="72">
        <v>0</v>
      </c>
      <c r="R1369" s="40">
        <f t="shared" si="177"/>
        <v>0</v>
      </c>
      <c r="S1369" s="72">
        <v>222</v>
      </c>
      <c r="T1369" s="73">
        <f t="shared" si="178"/>
        <v>0.79856115107913672</v>
      </c>
      <c r="U1369" s="42"/>
      <c r="V1369" s="42"/>
      <c r="W1369" s="42"/>
    </row>
    <row r="1370" spans="2:23" ht="12.75">
      <c r="B1370" s="69" t="s">
        <v>1531</v>
      </c>
      <c r="C1370" s="119" t="str">
        <f>VLOOKUP(B1370,[1]Sheet1!$A$2:$B$1929,2,FALSE)</f>
        <v>Respite Care with length of stay 9 days or more, with Intermediate CC</v>
      </c>
      <c r="D1370" s="71">
        <v>342</v>
      </c>
      <c r="E1370" s="118">
        <v>2</v>
      </c>
      <c r="F1370" s="40">
        <f t="shared" si="173"/>
        <v>5.8479532163742687E-3</v>
      </c>
      <c r="G1370" s="72">
        <v>2</v>
      </c>
      <c r="H1370" s="40">
        <f t="shared" si="174"/>
        <v>5.8479532163742687E-3</v>
      </c>
      <c r="I1370" s="171">
        <v>0</v>
      </c>
      <c r="J1370" s="73">
        <f t="shared" si="179"/>
        <v>0</v>
      </c>
      <c r="K1370" s="69">
        <v>27</v>
      </c>
      <c r="L1370" s="74">
        <f t="shared" si="180"/>
        <v>7.8947368421052627E-2</v>
      </c>
      <c r="M1370" s="72">
        <v>35</v>
      </c>
      <c r="N1370" s="40">
        <f t="shared" si="175"/>
        <v>0.1023391812865497</v>
      </c>
      <c r="O1370" s="72">
        <v>0</v>
      </c>
      <c r="P1370" s="40">
        <f t="shared" si="176"/>
        <v>0</v>
      </c>
      <c r="Q1370" s="72">
        <v>3</v>
      </c>
      <c r="R1370" s="40">
        <f t="shared" si="177"/>
        <v>8.771929824561403E-3</v>
      </c>
      <c r="S1370" s="72">
        <v>277</v>
      </c>
      <c r="T1370" s="73">
        <f t="shared" si="178"/>
        <v>0.8099415204678363</v>
      </c>
      <c r="U1370" s="42"/>
      <c r="V1370" s="42"/>
      <c r="W1370" s="42"/>
    </row>
    <row r="1371" spans="2:23" ht="12.75">
      <c r="B1371" s="69" t="s">
        <v>1532</v>
      </c>
      <c r="C1371" s="119" t="str">
        <f>VLOOKUP(B1371,[1]Sheet1!$A$2:$B$1929,2,FALSE)</f>
        <v>Respite Care with length of stay 9 days or more, without CC</v>
      </c>
      <c r="D1371" s="71">
        <v>289</v>
      </c>
      <c r="E1371" s="118">
        <v>0</v>
      </c>
      <c r="F1371" s="40">
        <f t="shared" si="173"/>
        <v>0</v>
      </c>
      <c r="G1371" s="72">
        <v>0</v>
      </c>
      <c r="H1371" s="40">
        <f t="shared" si="174"/>
        <v>0</v>
      </c>
      <c r="I1371" s="171">
        <v>0</v>
      </c>
      <c r="J1371" s="73">
        <f t="shared" si="179"/>
        <v>0</v>
      </c>
      <c r="K1371" s="69">
        <v>44</v>
      </c>
      <c r="L1371" s="74">
        <f t="shared" si="180"/>
        <v>0.15224913494809689</v>
      </c>
      <c r="M1371" s="72">
        <v>0</v>
      </c>
      <c r="N1371" s="40">
        <f t="shared" si="175"/>
        <v>0</v>
      </c>
      <c r="O1371" s="72">
        <v>0</v>
      </c>
      <c r="P1371" s="40">
        <f t="shared" si="176"/>
        <v>0</v>
      </c>
      <c r="Q1371" s="72">
        <v>0</v>
      </c>
      <c r="R1371" s="40">
        <f t="shared" si="177"/>
        <v>0</v>
      </c>
      <c r="S1371" s="72">
        <v>245</v>
      </c>
      <c r="T1371" s="73">
        <f t="shared" si="178"/>
        <v>0.84775086505190311</v>
      </c>
      <c r="U1371" s="42"/>
      <c r="V1371" s="42"/>
      <c r="W1371" s="42"/>
    </row>
    <row r="1372" spans="2:23" ht="12.75">
      <c r="B1372" s="69" t="s">
        <v>1533</v>
      </c>
      <c r="C1372" s="119" t="str">
        <f>VLOOKUP(B1372,[1]Sheet1!$A$2:$B$1929,2,FALSE)</f>
        <v>Respite Care with length of stay between 5 and 8 days, with Major CC</v>
      </c>
      <c r="D1372" s="71">
        <v>560</v>
      </c>
      <c r="E1372" s="118">
        <v>0</v>
      </c>
      <c r="F1372" s="40">
        <f t="shared" si="173"/>
        <v>0</v>
      </c>
      <c r="G1372" s="72">
        <v>0</v>
      </c>
      <c r="H1372" s="40">
        <f t="shared" si="174"/>
        <v>0</v>
      </c>
      <c r="I1372" s="171">
        <v>0</v>
      </c>
      <c r="J1372" s="73">
        <f t="shared" si="179"/>
        <v>0</v>
      </c>
      <c r="K1372" s="69">
        <v>57</v>
      </c>
      <c r="L1372" s="74">
        <f t="shared" si="180"/>
        <v>0.10178571428571428</v>
      </c>
      <c r="M1372" s="72">
        <v>59</v>
      </c>
      <c r="N1372" s="40">
        <f t="shared" si="175"/>
        <v>0.10535714285714286</v>
      </c>
      <c r="O1372" s="72">
        <v>1</v>
      </c>
      <c r="P1372" s="40">
        <f t="shared" si="176"/>
        <v>1.7857142857142857E-3</v>
      </c>
      <c r="Q1372" s="72">
        <v>0</v>
      </c>
      <c r="R1372" s="40">
        <f t="shared" si="177"/>
        <v>0</v>
      </c>
      <c r="S1372" s="72">
        <v>443</v>
      </c>
      <c r="T1372" s="73">
        <f t="shared" si="178"/>
        <v>0.79107142857142854</v>
      </c>
      <c r="U1372" s="42"/>
      <c r="V1372" s="42"/>
      <c r="W1372" s="42"/>
    </row>
    <row r="1373" spans="2:23" ht="12.75">
      <c r="B1373" s="69" t="s">
        <v>1534</v>
      </c>
      <c r="C1373" s="119" t="str">
        <f>VLOOKUP(B1373,[1]Sheet1!$A$2:$B$1929,2,FALSE)</f>
        <v>Respite Care with length of stay between 5 and 8 days, with Intermediate CC</v>
      </c>
      <c r="D1373" s="71">
        <v>863</v>
      </c>
      <c r="E1373" s="118">
        <v>7</v>
      </c>
      <c r="F1373" s="40">
        <f t="shared" si="173"/>
        <v>8.1112398609501733E-3</v>
      </c>
      <c r="G1373" s="72">
        <v>7</v>
      </c>
      <c r="H1373" s="40">
        <f t="shared" si="174"/>
        <v>8.1112398609501733E-3</v>
      </c>
      <c r="I1373" s="171">
        <v>0</v>
      </c>
      <c r="J1373" s="73">
        <f t="shared" si="179"/>
        <v>0</v>
      </c>
      <c r="K1373" s="69">
        <v>67</v>
      </c>
      <c r="L1373" s="74">
        <f t="shared" si="180"/>
        <v>7.7636152954808801E-2</v>
      </c>
      <c r="M1373" s="72">
        <v>10</v>
      </c>
      <c r="N1373" s="40">
        <f t="shared" si="175"/>
        <v>1.1587485515643106E-2</v>
      </c>
      <c r="O1373" s="72">
        <v>1</v>
      </c>
      <c r="P1373" s="40">
        <f t="shared" si="176"/>
        <v>1.1587485515643105E-3</v>
      </c>
      <c r="Q1373" s="72">
        <v>0</v>
      </c>
      <c r="R1373" s="40">
        <f t="shared" si="177"/>
        <v>0</v>
      </c>
      <c r="S1373" s="72">
        <v>785</v>
      </c>
      <c r="T1373" s="73">
        <f t="shared" si="178"/>
        <v>0.90961761297798382</v>
      </c>
      <c r="U1373" s="42"/>
      <c r="V1373" s="42"/>
      <c r="W1373" s="42"/>
    </row>
    <row r="1374" spans="2:23" ht="12.75">
      <c r="B1374" s="69" t="s">
        <v>1535</v>
      </c>
      <c r="C1374" s="119" t="str">
        <f>VLOOKUP(B1374,[1]Sheet1!$A$2:$B$1929,2,FALSE)</f>
        <v>Respite Care with length of stay between 5 and 8 days, without CC</v>
      </c>
      <c r="D1374" s="71">
        <v>900</v>
      </c>
      <c r="E1374" s="118">
        <v>0</v>
      </c>
      <c r="F1374" s="40">
        <f t="shared" si="173"/>
        <v>0</v>
      </c>
      <c r="G1374" s="72">
        <v>0</v>
      </c>
      <c r="H1374" s="40">
        <f t="shared" si="174"/>
        <v>0</v>
      </c>
      <c r="I1374" s="171">
        <v>0</v>
      </c>
      <c r="J1374" s="73">
        <f t="shared" si="179"/>
        <v>0</v>
      </c>
      <c r="K1374" s="69">
        <v>91</v>
      </c>
      <c r="L1374" s="74">
        <f t="shared" si="180"/>
        <v>0.10111111111111111</v>
      </c>
      <c r="M1374" s="72">
        <v>0</v>
      </c>
      <c r="N1374" s="40">
        <f t="shared" si="175"/>
        <v>0</v>
      </c>
      <c r="O1374" s="72">
        <v>0</v>
      </c>
      <c r="P1374" s="40">
        <f t="shared" si="176"/>
        <v>0</v>
      </c>
      <c r="Q1374" s="72">
        <v>0</v>
      </c>
      <c r="R1374" s="40">
        <f t="shared" si="177"/>
        <v>0</v>
      </c>
      <c r="S1374" s="72">
        <v>809</v>
      </c>
      <c r="T1374" s="73">
        <f t="shared" si="178"/>
        <v>0.89888888888888885</v>
      </c>
      <c r="U1374" s="42"/>
      <c r="V1374" s="42"/>
      <c r="W1374" s="42"/>
    </row>
    <row r="1375" spans="2:23" ht="12.75">
      <c r="B1375" s="69" t="s">
        <v>1536</v>
      </c>
      <c r="C1375" s="119" t="str">
        <f>VLOOKUP(B1375,[1]Sheet1!$A$2:$B$1929,2,FALSE)</f>
        <v>Respite Care with length of stay 4 days or less</v>
      </c>
      <c r="D1375" s="71">
        <v>3349</v>
      </c>
      <c r="E1375" s="118">
        <v>1</v>
      </c>
      <c r="F1375" s="40">
        <f t="shared" si="173"/>
        <v>2.9859659599880563E-4</v>
      </c>
      <c r="G1375" s="72">
        <v>1</v>
      </c>
      <c r="H1375" s="40">
        <f t="shared" si="174"/>
        <v>2.9859659599880563E-4</v>
      </c>
      <c r="I1375" s="171">
        <v>0</v>
      </c>
      <c r="J1375" s="73">
        <f t="shared" si="179"/>
        <v>0</v>
      </c>
      <c r="K1375" s="69">
        <v>50</v>
      </c>
      <c r="L1375" s="74">
        <f t="shared" si="180"/>
        <v>1.4929829799940281E-2</v>
      </c>
      <c r="M1375" s="72">
        <v>1</v>
      </c>
      <c r="N1375" s="40">
        <f t="shared" si="175"/>
        <v>2.9859659599880563E-4</v>
      </c>
      <c r="O1375" s="72">
        <v>5</v>
      </c>
      <c r="P1375" s="40">
        <f t="shared" si="176"/>
        <v>1.4929829799940281E-3</v>
      </c>
      <c r="Q1375" s="72">
        <v>0</v>
      </c>
      <c r="R1375" s="40">
        <f t="shared" si="177"/>
        <v>0</v>
      </c>
      <c r="S1375" s="72">
        <v>3293</v>
      </c>
      <c r="T1375" s="73">
        <f t="shared" si="178"/>
        <v>0.98327859062406686</v>
      </c>
      <c r="U1375" s="42"/>
      <c r="V1375" s="42"/>
      <c r="W1375" s="42"/>
    </row>
    <row r="1376" spans="2:23" ht="12.75">
      <c r="B1376" s="69" t="s">
        <v>1537</v>
      </c>
      <c r="C1376" s="119" t="str">
        <f>VLOOKUP(B1376,[1]Sheet1!$A$2:$B$1929,2,FALSE)</f>
        <v>Shock and Anaphylaxis, with CC</v>
      </c>
      <c r="D1376" s="71">
        <v>2003</v>
      </c>
      <c r="E1376" s="118">
        <v>55</v>
      </c>
      <c r="F1376" s="40">
        <f t="shared" si="173"/>
        <v>2.7458811782326509E-2</v>
      </c>
      <c r="G1376" s="72">
        <v>54</v>
      </c>
      <c r="H1376" s="40">
        <f t="shared" si="174"/>
        <v>2.6959560659011481E-2</v>
      </c>
      <c r="I1376" s="171">
        <v>36</v>
      </c>
      <c r="J1376" s="73">
        <f t="shared" si="179"/>
        <v>1.797304043934099E-2</v>
      </c>
      <c r="K1376" s="69">
        <v>1796</v>
      </c>
      <c r="L1376" s="74">
        <f t="shared" si="180"/>
        <v>0.89665501747378928</v>
      </c>
      <c r="M1376" s="72">
        <v>162</v>
      </c>
      <c r="N1376" s="40">
        <f t="shared" si="175"/>
        <v>8.0878681977034447E-2</v>
      </c>
      <c r="O1376" s="72">
        <v>12</v>
      </c>
      <c r="P1376" s="40">
        <f t="shared" si="176"/>
        <v>5.9910134797803291E-3</v>
      </c>
      <c r="Q1376" s="72">
        <v>19</v>
      </c>
      <c r="R1376" s="40">
        <f t="shared" si="177"/>
        <v>9.4857713429855224E-3</v>
      </c>
      <c r="S1376" s="72">
        <v>14</v>
      </c>
      <c r="T1376" s="73">
        <f t="shared" si="178"/>
        <v>6.9895157264103841E-3</v>
      </c>
      <c r="U1376" s="42"/>
      <c r="V1376" s="42"/>
      <c r="W1376" s="42"/>
    </row>
    <row r="1377" spans="2:23" ht="12.75">
      <c r="B1377" s="69" t="s">
        <v>1538</v>
      </c>
      <c r="C1377" s="119" t="str">
        <f>VLOOKUP(B1377,[1]Sheet1!$A$2:$B$1929,2,FALSE)</f>
        <v>Shock and Anaphylaxis, without CC</v>
      </c>
      <c r="D1377" s="71">
        <v>3316</v>
      </c>
      <c r="E1377" s="118">
        <v>874</v>
      </c>
      <c r="F1377" s="40">
        <f t="shared" si="173"/>
        <v>0.2635705669481303</v>
      </c>
      <c r="G1377" s="72">
        <v>873</v>
      </c>
      <c r="H1377" s="40">
        <f t="shared" si="174"/>
        <v>0.26326899879372739</v>
      </c>
      <c r="I1377" s="171">
        <v>4</v>
      </c>
      <c r="J1377" s="73">
        <f t="shared" si="179"/>
        <v>1.2062726176115801E-3</v>
      </c>
      <c r="K1377" s="69">
        <v>2969</v>
      </c>
      <c r="L1377" s="74">
        <f t="shared" si="180"/>
        <v>0.89535585042219545</v>
      </c>
      <c r="M1377" s="72">
        <v>300</v>
      </c>
      <c r="N1377" s="40">
        <f t="shared" si="175"/>
        <v>9.0470446320868522E-2</v>
      </c>
      <c r="O1377" s="72">
        <v>28</v>
      </c>
      <c r="P1377" s="40">
        <f t="shared" si="176"/>
        <v>8.4439083232810616E-3</v>
      </c>
      <c r="Q1377" s="72">
        <v>1</v>
      </c>
      <c r="R1377" s="40">
        <f t="shared" si="177"/>
        <v>3.0156815440289503E-4</v>
      </c>
      <c r="S1377" s="72">
        <v>18</v>
      </c>
      <c r="T1377" s="73">
        <f t="shared" si="178"/>
        <v>5.4282267792521112E-3</v>
      </c>
      <c r="U1377" s="42"/>
      <c r="V1377" s="42"/>
      <c r="W1377" s="42"/>
    </row>
    <row r="1378" spans="2:23" ht="12.75">
      <c r="B1378" s="69" t="s">
        <v>1539</v>
      </c>
      <c r="C1378" s="119" t="str">
        <f>VLOOKUP(B1378,[1]Sheet1!$A$2:$B$1929,2,FALSE)</f>
        <v>Other Admissions Related to Neoplasms with Major CC</v>
      </c>
      <c r="D1378" s="71">
        <v>3392</v>
      </c>
      <c r="E1378" s="118">
        <v>54</v>
      </c>
      <c r="F1378" s="40">
        <f t="shared" si="173"/>
        <v>1.5919811320754717E-2</v>
      </c>
      <c r="G1378" s="72">
        <v>3</v>
      </c>
      <c r="H1378" s="40">
        <f t="shared" si="174"/>
        <v>8.8443396226415096E-4</v>
      </c>
      <c r="I1378" s="171">
        <v>72</v>
      </c>
      <c r="J1378" s="73">
        <f t="shared" si="179"/>
        <v>2.1226415094339621E-2</v>
      </c>
      <c r="K1378" s="69">
        <v>2734</v>
      </c>
      <c r="L1378" s="74">
        <f t="shared" si="180"/>
        <v>0.80601415094339623</v>
      </c>
      <c r="M1378" s="72">
        <v>495</v>
      </c>
      <c r="N1378" s="40">
        <f t="shared" si="175"/>
        <v>0.14593160377358491</v>
      </c>
      <c r="O1378" s="72">
        <v>83</v>
      </c>
      <c r="P1378" s="40">
        <f t="shared" si="176"/>
        <v>2.4469339622641511E-2</v>
      </c>
      <c r="Q1378" s="72">
        <v>10</v>
      </c>
      <c r="R1378" s="40">
        <f t="shared" si="177"/>
        <v>2.94811320754717E-3</v>
      </c>
      <c r="S1378" s="72">
        <v>70</v>
      </c>
      <c r="T1378" s="73">
        <f t="shared" si="178"/>
        <v>2.0636792452830188E-2</v>
      </c>
      <c r="U1378" s="42"/>
      <c r="V1378" s="42"/>
      <c r="W1378" s="42"/>
    </row>
    <row r="1379" spans="2:23" ht="12.75">
      <c r="B1379" s="69" t="s">
        <v>1540</v>
      </c>
      <c r="C1379" s="119" t="str">
        <f>VLOOKUP(B1379,[1]Sheet1!$A$2:$B$1929,2,FALSE)</f>
        <v>Other Admissions Related to Neoplasms with Intermediate CC</v>
      </c>
      <c r="D1379" s="71">
        <v>6001</v>
      </c>
      <c r="E1379" s="118">
        <v>176</v>
      </c>
      <c r="F1379" s="40">
        <f t="shared" si="173"/>
        <v>2.9328445259123478E-2</v>
      </c>
      <c r="G1379" s="72">
        <v>36</v>
      </c>
      <c r="H1379" s="40">
        <f t="shared" si="174"/>
        <v>5.9990001666388936E-3</v>
      </c>
      <c r="I1379" s="171">
        <v>93</v>
      </c>
      <c r="J1379" s="73">
        <f t="shared" si="179"/>
        <v>1.5497417097150475E-2</v>
      </c>
      <c r="K1379" s="69">
        <v>5350</v>
      </c>
      <c r="L1379" s="74">
        <f t="shared" si="180"/>
        <v>0.89151808031994673</v>
      </c>
      <c r="M1379" s="72">
        <v>566</v>
      </c>
      <c r="N1379" s="40">
        <f t="shared" si="175"/>
        <v>9.431761373104483E-2</v>
      </c>
      <c r="O1379" s="72">
        <v>56</v>
      </c>
      <c r="P1379" s="40">
        <f t="shared" si="176"/>
        <v>9.331778036993834E-3</v>
      </c>
      <c r="Q1379" s="72">
        <v>10</v>
      </c>
      <c r="R1379" s="40">
        <f t="shared" si="177"/>
        <v>1.6663889351774704E-3</v>
      </c>
      <c r="S1379" s="72">
        <v>19</v>
      </c>
      <c r="T1379" s="73">
        <f t="shared" si="178"/>
        <v>3.1661389768371938E-3</v>
      </c>
      <c r="U1379" s="42"/>
      <c r="V1379" s="42"/>
      <c r="W1379" s="42"/>
    </row>
    <row r="1380" spans="2:23" ht="12.75">
      <c r="B1380" s="69" t="s">
        <v>1541</v>
      </c>
      <c r="C1380" s="119" t="str">
        <f>VLOOKUP(B1380,[1]Sheet1!$A$2:$B$1929,2,FALSE)</f>
        <v>Other Admissions Related to Neoplasms without CC</v>
      </c>
      <c r="D1380" s="71">
        <v>1649</v>
      </c>
      <c r="E1380" s="118">
        <v>68</v>
      </c>
      <c r="F1380" s="40">
        <f t="shared" si="173"/>
        <v>4.1237113402061855E-2</v>
      </c>
      <c r="G1380" s="72">
        <v>35</v>
      </c>
      <c r="H1380" s="40">
        <f t="shared" si="174"/>
        <v>2.1224984839296544E-2</v>
      </c>
      <c r="I1380" s="171">
        <v>9</v>
      </c>
      <c r="J1380" s="73">
        <f t="shared" si="179"/>
        <v>5.4578532443905394E-3</v>
      </c>
      <c r="K1380" s="69">
        <v>1396</v>
      </c>
      <c r="L1380" s="74">
        <f t="shared" si="180"/>
        <v>0.84657368101879926</v>
      </c>
      <c r="M1380" s="72">
        <v>130</v>
      </c>
      <c r="N1380" s="40">
        <f t="shared" si="175"/>
        <v>7.8835657974530016E-2</v>
      </c>
      <c r="O1380" s="72">
        <v>83</v>
      </c>
      <c r="P1380" s="40">
        <f t="shared" si="176"/>
        <v>5.033353547604609E-2</v>
      </c>
      <c r="Q1380" s="72">
        <v>19</v>
      </c>
      <c r="R1380" s="40">
        <f t="shared" si="177"/>
        <v>1.1522134627046696E-2</v>
      </c>
      <c r="S1380" s="72">
        <v>21</v>
      </c>
      <c r="T1380" s="73">
        <f t="shared" si="178"/>
        <v>1.2734990903577926E-2</v>
      </c>
      <c r="U1380" s="42"/>
      <c r="V1380" s="42"/>
      <c r="W1380" s="42"/>
    </row>
    <row r="1381" spans="2:23" ht="12.75">
      <c r="B1381" s="69" t="s">
        <v>1542</v>
      </c>
      <c r="C1381" s="119" t="str">
        <f>VLOOKUP(B1381,[1]Sheet1!$A$2:$B$1929,2,FALSE)</f>
        <v>Admission for Unexplained Symptoms with Major CC</v>
      </c>
      <c r="D1381" s="71">
        <v>29934</v>
      </c>
      <c r="E1381" s="118">
        <v>241</v>
      </c>
      <c r="F1381" s="40">
        <f t="shared" si="173"/>
        <v>8.0510456337275337E-3</v>
      </c>
      <c r="G1381" s="72">
        <v>226</v>
      </c>
      <c r="H1381" s="40">
        <f t="shared" si="174"/>
        <v>7.5499432083917951E-3</v>
      </c>
      <c r="I1381" s="171">
        <v>53</v>
      </c>
      <c r="J1381" s="73">
        <f t="shared" si="179"/>
        <v>1.7705619028529432E-3</v>
      </c>
      <c r="K1381" s="69">
        <v>28476</v>
      </c>
      <c r="L1381" s="74">
        <f t="shared" si="180"/>
        <v>0.95129284425736615</v>
      </c>
      <c r="M1381" s="72">
        <v>1043</v>
      </c>
      <c r="N1381" s="40">
        <f t="shared" si="175"/>
        <v>3.4843321975011693E-2</v>
      </c>
      <c r="O1381" s="72">
        <v>36</v>
      </c>
      <c r="P1381" s="40">
        <f t="shared" si="176"/>
        <v>1.2026458208057728E-3</v>
      </c>
      <c r="Q1381" s="72">
        <v>7</v>
      </c>
      <c r="R1381" s="40">
        <f t="shared" si="177"/>
        <v>2.3384779849001136E-4</v>
      </c>
      <c r="S1381" s="72">
        <v>372</v>
      </c>
      <c r="T1381" s="73">
        <f t="shared" si="178"/>
        <v>1.2427340148326319E-2</v>
      </c>
      <c r="U1381" s="42"/>
      <c r="V1381" s="42"/>
      <c r="W1381" s="42"/>
    </row>
    <row r="1382" spans="2:23" ht="12.75">
      <c r="B1382" s="69" t="s">
        <v>1543</v>
      </c>
      <c r="C1382" s="119" t="str">
        <f>VLOOKUP(B1382,[1]Sheet1!$A$2:$B$1929,2,FALSE)</f>
        <v>Admission for Unexplained Symptoms with Intermediate CC</v>
      </c>
      <c r="D1382" s="71">
        <v>37795</v>
      </c>
      <c r="E1382" s="118">
        <v>518</v>
      </c>
      <c r="F1382" s="40">
        <f t="shared" si="173"/>
        <v>1.3705516602725228E-2</v>
      </c>
      <c r="G1382" s="72">
        <v>502</v>
      </c>
      <c r="H1382" s="40">
        <f t="shared" si="174"/>
        <v>1.3282180182563831E-2</v>
      </c>
      <c r="I1382" s="171">
        <v>51</v>
      </c>
      <c r="J1382" s="73">
        <f t="shared" si="179"/>
        <v>1.349384839264453E-3</v>
      </c>
      <c r="K1382" s="69">
        <v>36188</v>
      </c>
      <c r="L1382" s="74">
        <f t="shared" si="180"/>
        <v>0.95748114830003972</v>
      </c>
      <c r="M1382" s="72">
        <v>1198</v>
      </c>
      <c r="N1382" s="40">
        <f t="shared" si="175"/>
        <v>3.1697314459584604E-2</v>
      </c>
      <c r="O1382" s="72">
        <v>31</v>
      </c>
      <c r="P1382" s="40">
        <f t="shared" si="176"/>
        <v>8.2021431406270671E-4</v>
      </c>
      <c r="Q1382" s="72">
        <v>7</v>
      </c>
      <c r="R1382" s="40">
        <f t="shared" si="177"/>
        <v>1.852096838206112E-4</v>
      </c>
      <c r="S1382" s="72">
        <v>371</v>
      </c>
      <c r="T1382" s="73">
        <f t="shared" si="178"/>
        <v>9.8161132424923938E-3</v>
      </c>
      <c r="U1382" s="42"/>
      <c r="V1382" s="42"/>
      <c r="W1382" s="42"/>
    </row>
    <row r="1383" spans="2:23" ht="12.75">
      <c r="B1383" s="69" t="s">
        <v>1544</v>
      </c>
      <c r="C1383" s="119" t="str">
        <f>VLOOKUP(B1383,[1]Sheet1!$A$2:$B$1929,2,FALSE)</f>
        <v>Admission for Unexplained Symptoms without CC</v>
      </c>
      <c r="D1383" s="71">
        <v>8489</v>
      </c>
      <c r="E1383" s="118">
        <v>202</v>
      </c>
      <c r="F1383" s="40">
        <f t="shared" si="173"/>
        <v>2.3795500058899754E-2</v>
      </c>
      <c r="G1383" s="72">
        <v>201</v>
      </c>
      <c r="H1383" s="40">
        <f t="shared" si="174"/>
        <v>2.3677700553657675E-2</v>
      </c>
      <c r="I1383" s="171">
        <v>10</v>
      </c>
      <c r="J1383" s="73">
        <f t="shared" si="179"/>
        <v>1.1779950524207798E-3</v>
      </c>
      <c r="K1383" s="69">
        <v>7874</v>
      </c>
      <c r="L1383" s="74">
        <f t="shared" si="180"/>
        <v>0.92755330427612204</v>
      </c>
      <c r="M1383" s="72">
        <v>410</v>
      </c>
      <c r="N1383" s="40">
        <f t="shared" si="175"/>
        <v>4.8297797149251975E-2</v>
      </c>
      <c r="O1383" s="72">
        <v>5</v>
      </c>
      <c r="P1383" s="40">
        <f t="shared" si="176"/>
        <v>5.8899752621038989E-4</v>
      </c>
      <c r="Q1383" s="72">
        <v>6</v>
      </c>
      <c r="R1383" s="40">
        <f t="shared" si="177"/>
        <v>7.0679703145246791E-4</v>
      </c>
      <c r="S1383" s="72">
        <v>194</v>
      </c>
      <c r="T1383" s="73">
        <f t="shared" si="178"/>
        <v>2.2853104016963128E-2</v>
      </c>
      <c r="U1383" s="42"/>
      <c r="V1383" s="42"/>
      <c r="W1383" s="42"/>
    </row>
    <row r="1384" spans="2:23" ht="12.75">
      <c r="B1384" s="69" t="s">
        <v>1545</v>
      </c>
      <c r="C1384" s="119" t="str">
        <f>VLOOKUP(B1384,[1]Sheet1!$A$2:$B$1929,2,FALSE)</f>
        <v>Abnormal Findings without Diagnosis, with CC</v>
      </c>
      <c r="D1384" s="71">
        <v>8318</v>
      </c>
      <c r="E1384" s="118">
        <v>69</v>
      </c>
      <c r="F1384" s="40">
        <f t="shared" si="173"/>
        <v>8.2952632844433757E-3</v>
      </c>
      <c r="G1384" s="72">
        <v>53</v>
      </c>
      <c r="H1384" s="40">
        <f t="shared" si="174"/>
        <v>6.3717239721086802E-3</v>
      </c>
      <c r="I1384" s="171">
        <v>33</v>
      </c>
      <c r="J1384" s="73">
        <f t="shared" si="179"/>
        <v>3.96729983169031E-3</v>
      </c>
      <c r="K1384" s="69">
        <v>7903</v>
      </c>
      <c r="L1384" s="74">
        <f t="shared" si="180"/>
        <v>0.95010819908631883</v>
      </c>
      <c r="M1384" s="72">
        <v>343</v>
      </c>
      <c r="N1384" s="40">
        <f t="shared" si="175"/>
        <v>4.1235874008175043E-2</v>
      </c>
      <c r="O1384" s="72">
        <v>25</v>
      </c>
      <c r="P1384" s="40">
        <f t="shared" si="176"/>
        <v>3.0055301755229622E-3</v>
      </c>
      <c r="Q1384" s="72">
        <v>4</v>
      </c>
      <c r="R1384" s="40">
        <f t="shared" si="177"/>
        <v>4.8088482808367395E-4</v>
      </c>
      <c r="S1384" s="72">
        <v>43</v>
      </c>
      <c r="T1384" s="73">
        <f t="shared" si="178"/>
        <v>5.1695119018994951E-3</v>
      </c>
      <c r="U1384" s="42"/>
      <c r="V1384" s="42"/>
      <c r="W1384" s="42"/>
    </row>
    <row r="1385" spans="2:23" ht="12.75">
      <c r="B1385" s="69" t="s">
        <v>1546</v>
      </c>
      <c r="C1385" s="119" t="str">
        <f>VLOOKUP(B1385,[1]Sheet1!$A$2:$B$1929,2,FALSE)</f>
        <v>Abnormal Findings without Diagnosis, without CC</v>
      </c>
      <c r="D1385" s="71">
        <v>2358</v>
      </c>
      <c r="E1385" s="118">
        <v>7</v>
      </c>
      <c r="F1385" s="40">
        <f t="shared" si="173"/>
        <v>2.9686174724342664E-3</v>
      </c>
      <c r="G1385" s="72">
        <v>7</v>
      </c>
      <c r="H1385" s="40">
        <f t="shared" si="174"/>
        <v>2.9686174724342664E-3</v>
      </c>
      <c r="I1385" s="171">
        <v>1</v>
      </c>
      <c r="J1385" s="73">
        <f t="shared" si="179"/>
        <v>4.2408821034775233E-4</v>
      </c>
      <c r="K1385" s="69">
        <v>2027</v>
      </c>
      <c r="L1385" s="74">
        <f t="shared" si="180"/>
        <v>0.85962680237489397</v>
      </c>
      <c r="M1385" s="72">
        <v>309</v>
      </c>
      <c r="N1385" s="40">
        <f t="shared" si="175"/>
        <v>0.13104325699745548</v>
      </c>
      <c r="O1385" s="72">
        <v>11</v>
      </c>
      <c r="P1385" s="40">
        <f t="shared" si="176"/>
        <v>4.6649703138252757E-3</v>
      </c>
      <c r="Q1385" s="72">
        <v>3</v>
      </c>
      <c r="R1385" s="40">
        <f t="shared" si="177"/>
        <v>1.2722646310432571E-3</v>
      </c>
      <c r="S1385" s="72">
        <v>8</v>
      </c>
      <c r="T1385" s="73">
        <f t="shared" si="178"/>
        <v>3.3927056827820186E-3</v>
      </c>
      <c r="U1385" s="42"/>
      <c r="V1385" s="42"/>
      <c r="W1385" s="42"/>
    </row>
    <row r="1386" spans="2:23" ht="12.75">
      <c r="B1386" s="69" t="s">
        <v>1547</v>
      </c>
      <c r="C1386" s="119" t="str">
        <f>VLOOKUP(B1386,[1]Sheet1!$A$2:$B$1929,2,FALSE)</f>
        <v>Examination, Follow-up or Special Screening, with CC</v>
      </c>
      <c r="D1386" s="71">
        <v>8591</v>
      </c>
      <c r="E1386" s="118">
        <v>363</v>
      </c>
      <c r="F1386" s="40">
        <f t="shared" si="173"/>
        <v>4.2253521126760563E-2</v>
      </c>
      <c r="G1386" s="72">
        <v>217</v>
      </c>
      <c r="H1386" s="40">
        <f t="shared" si="174"/>
        <v>2.5258991968338959E-2</v>
      </c>
      <c r="I1386" s="171">
        <v>31</v>
      </c>
      <c r="J1386" s="73">
        <f t="shared" si="179"/>
        <v>3.6084274240484227E-3</v>
      </c>
      <c r="K1386" s="69">
        <v>7775</v>
      </c>
      <c r="L1386" s="74">
        <f t="shared" si="180"/>
        <v>0.90501687812827381</v>
      </c>
      <c r="M1386" s="72">
        <v>550</v>
      </c>
      <c r="N1386" s="40">
        <f t="shared" si="175"/>
        <v>6.4020486555697823E-2</v>
      </c>
      <c r="O1386" s="72">
        <v>10</v>
      </c>
      <c r="P1386" s="40">
        <f t="shared" si="176"/>
        <v>1.1640088464672331E-3</v>
      </c>
      <c r="Q1386" s="72">
        <v>5</v>
      </c>
      <c r="R1386" s="40">
        <f t="shared" si="177"/>
        <v>5.8200442323361656E-4</v>
      </c>
      <c r="S1386" s="72">
        <v>251</v>
      </c>
      <c r="T1386" s="73">
        <f t="shared" si="178"/>
        <v>2.9216622046327551E-2</v>
      </c>
      <c r="U1386" s="42"/>
      <c r="V1386" s="42"/>
      <c r="W1386" s="42"/>
    </row>
    <row r="1387" spans="2:23" ht="12.75">
      <c r="B1387" s="69" t="s">
        <v>1548</v>
      </c>
      <c r="C1387" s="119" t="str">
        <f>VLOOKUP(B1387,[1]Sheet1!$A$2:$B$1929,2,FALSE)</f>
        <v>Examination, Follow-up or Special Screening, without CC</v>
      </c>
      <c r="D1387" s="71">
        <v>20517</v>
      </c>
      <c r="E1387" s="118">
        <v>427</v>
      </c>
      <c r="F1387" s="40">
        <f t="shared" si="173"/>
        <v>2.0812009553053564E-2</v>
      </c>
      <c r="G1387" s="72">
        <v>414</v>
      </c>
      <c r="H1387" s="40">
        <f t="shared" si="174"/>
        <v>2.0178388653311889E-2</v>
      </c>
      <c r="I1387" s="171">
        <v>9</v>
      </c>
      <c r="J1387" s="73">
        <f t="shared" si="179"/>
        <v>4.3866062289808452E-4</v>
      </c>
      <c r="K1387" s="69">
        <v>18244</v>
      </c>
      <c r="L1387" s="74">
        <f t="shared" si="180"/>
        <v>0.88921382268362825</v>
      </c>
      <c r="M1387" s="72">
        <v>1386</v>
      </c>
      <c r="N1387" s="40">
        <f t="shared" si="175"/>
        <v>6.7553735926305009E-2</v>
      </c>
      <c r="O1387" s="72">
        <v>16</v>
      </c>
      <c r="P1387" s="40">
        <f t="shared" si="176"/>
        <v>7.798411073743725E-4</v>
      </c>
      <c r="Q1387" s="72">
        <v>14</v>
      </c>
      <c r="R1387" s="40">
        <f t="shared" si="177"/>
        <v>6.8236096895257596E-4</v>
      </c>
      <c r="S1387" s="72">
        <v>857</v>
      </c>
      <c r="T1387" s="73">
        <f t="shared" si="178"/>
        <v>4.1770239313739826E-2</v>
      </c>
      <c r="U1387" s="42"/>
      <c r="V1387" s="42"/>
      <c r="W1387" s="42"/>
    </row>
    <row r="1388" spans="2:23" ht="12.75">
      <c r="B1388" s="69" t="s">
        <v>1549</v>
      </c>
      <c r="C1388" s="119" t="str">
        <f>VLOOKUP(B1388,[1]Sheet1!$A$2:$B$1929,2,FALSE)</f>
        <v>Other Procedures or Health Care Problems, with CC</v>
      </c>
      <c r="D1388" s="71">
        <v>4664</v>
      </c>
      <c r="E1388" s="118">
        <v>455</v>
      </c>
      <c r="F1388" s="40">
        <f t="shared" si="173"/>
        <v>9.7555746140651795E-2</v>
      </c>
      <c r="G1388" s="72">
        <v>394</v>
      </c>
      <c r="H1388" s="40">
        <f t="shared" si="174"/>
        <v>8.4476843910806176E-2</v>
      </c>
      <c r="I1388" s="171">
        <v>433</v>
      </c>
      <c r="J1388" s="73">
        <f t="shared" si="179"/>
        <v>9.2838765008576324E-2</v>
      </c>
      <c r="K1388" s="69">
        <v>4173</v>
      </c>
      <c r="L1388" s="74">
        <f t="shared" si="180"/>
        <v>0.89472555746140647</v>
      </c>
      <c r="M1388" s="72">
        <v>415</v>
      </c>
      <c r="N1388" s="40">
        <f t="shared" si="175"/>
        <v>8.8979416809605485E-2</v>
      </c>
      <c r="O1388" s="72">
        <v>36</v>
      </c>
      <c r="P1388" s="40">
        <f t="shared" si="176"/>
        <v>7.7186963979416811E-3</v>
      </c>
      <c r="Q1388" s="72">
        <v>34</v>
      </c>
      <c r="R1388" s="40">
        <f t="shared" si="177"/>
        <v>7.2898799313893658E-3</v>
      </c>
      <c r="S1388" s="72">
        <v>6</v>
      </c>
      <c r="T1388" s="73">
        <f t="shared" si="178"/>
        <v>1.2864493996569469E-3</v>
      </c>
      <c r="U1388" s="42"/>
      <c r="V1388" s="42"/>
      <c r="W1388" s="42"/>
    </row>
    <row r="1389" spans="2:23" ht="12.75">
      <c r="B1389" s="69" t="s">
        <v>1550</v>
      </c>
      <c r="C1389" s="119" t="str">
        <f>VLOOKUP(B1389,[1]Sheet1!$A$2:$B$1929,2,FALSE)</f>
        <v>Other Procedures or Health Care Problems, without CC</v>
      </c>
      <c r="D1389" s="71">
        <v>1133</v>
      </c>
      <c r="E1389" s="118">
        <v>94</v>
      </c>
      <c r="F1389" s="40">
        <f t="shared" si="173"/>
        <v>8.2965578111209179E-2</v>
      </c>
      <c r="G1389" s="72">
        <v>91</v>
      </c>
      <c r="H1389" s="40">
        <f t="shared" si="174"/>
        <v>8.0317740511915273E-2</v>
      </c>
      <c r="I1389" s="171">
        <v>40</v>
      </c>
      <c r="J1389" s="73">
        <f t="shared" si="179"/>
        <v>3.5304501323918797E-2</v>
      </c>
      <c r="K1389" s="69">
        <v>1031</v>
      </c>
      <c r="L1389" s="74">
        <f t="shared" si="180"/>
        <v>0.90997352162400702</v>
      </c>
      <c r="M1389" s="72">
        <v>71</v>
      </c>
      <c r="N1389" s="40">
        <f t="shared" si="175"/>
        <v>6.2665489849955874E-2</v>
      </c>
      <c r="O1389" s="72">
        <v>7</v>
      </c>
      <c r="P1389" s="40">
        <f t="shared" si="176"/>
        <v>6.1782877316857903E-3</v>
      </c>
      <c r="Q1389" s="72">
        <v>13</v>
      </c>
      <c r="R1389" s="40">
        <f t="shared" si="177"/>
        <v>1.1473962930273611E-2</v>
      </c>
      <c r="S1389" s="72">
        <v>11</v>
      </c>
      <c r="T1389" s="73">
        <f t="shared" si="178"/>
        <v>9.7087378640776691E-3</v>
      </c>
      <c r="U1389" s="42"/>
      <c r="V1389" s="42"/>
      <c r="W1389" s="42"/>
    </row>
    <row r="1390" spans="2:23" ht="12.75">
      <c r="B1390" s="69" t="s">
        <v>1551</v>
      </c>
      <c r="C1390" s="119" t="str">
        <f>VLOOKUP(B1390,[1]Sheet1!$A$2:$B$1929,2,FALSE)</f>
        <v>Other Specified Admissions or Counselling, with Major CC</v>
      </c>
      <c r="D1390" s="71">
        <v>16958</v>
      </c>
      <c r="E1390" s="118">
        <v>32</v>
      </c>
      <c r="F1390" s="40">
        <f t="shared" si="173"/>
        <v>1.8870149781813894E-3</v>
      </c>
      <c r="G1390" s="72">
        <v>30</v>
      </c>
      <c r="H1390" s="40">
        <f t="shared" si="174"/>
        <v>1.7690765420450526E-3</v>
      </c>
      <c r="I1390" s="171">
        <v>21</v>
      </c>
      <c r="J1390" s="73">
        <f t="shared" si="179"/>
        <v>1.2383535794315368E-3</v>
      </c>
      <c r="K1390" s="69">
        <v>15168</v>
      </c>
      <c r="L1390" s="74">
        <f t="shared" si="180"/>
        <v>0.89444509965797858</v>
      </c>
      <c r="M1390" s="72">
        <v>1208</v>
      </c>
      <c r="N1390" s="40">
        <f t="shared" si="175"/>
        <v>7.123481542634745E-2</v>
      </c>
      <c r="O1390" s="72">
        <v>20</v>
      </c>
      <c r="P1390" s="40">
        <f t="shared" si="176"/>
        <v>1.1793843613633684E-3</v>
      </c>
      <c r="Q1390" s="72">
        <v>4</v>
      </c>
      <c r="R1390" s="40">
        <f t="shared" si="177"/>
        <v>2.3587687227267368E-4</v>
      </c>
      <c r="S1390" s="72">
        <v>558</v>
      </c>
      <c r="T1390" s="73">
        <f t="shared" si="178"/>
        <v>3.2904823682037974E-2</v>
      </c>
      <c r="U1390" s="42"/>
      <c r="V1390" s="42"/>
      <c r="W1390" s="42"/>
    </row>
    <row r="1391" spans="2:23" ht="12.75">
      <c r="B1391" s="69" t="s">
        <v>1552</v>
      </c>
      <c r="C1391" s="119" t="str">
        <f>VLOOKUP(B1391,[1]Sheet1!$A$2:$B$1929,2,FALSE)</f>
        <v>Other Specified Admissions or Counselling, with Intermediate CC</v>
      </c>
      <c r="D1391" s="71">
        <v>16684</v>
      </c>
      <c r="E1391" s="118">
        <v>32</v>
      </c>
      <c r="F1391" s="40">
        <f t="shared" si="173"/>
        <v>1.9180052745145048E-3</v>
      </c>
      <c r="G1391" s="72">
        <v>31</v>
      </c>
      <c r="H1391" s="40">
        <f t="shared" si="174"/>
        <v>1.8580676096859267E-3</v>
      </c>
      <c r="I1391" s="171">
        <v>16</v>
      </c>
      <c r="J1391" s="73">
        <f t="shared" si="179"/>
        <v>9.5900263725725242E-4</v>
      </c>
      <c r="K1391" s="69">
        <v>14845</v>
      </c>
      <c r="L1391" s="74">
        <f t="shared" si="180"/>
        <v>0.88977463438024451</v>
      </c>
      <c r="M1391" s="72">
        <v>1256</v>
      </c>
      <c r="N1391" s="40">
        <f t="shared" si="175"/>
        <v>7.5281707024694319E-2</v>
      </c>
      <c r="O1391" s="72">
        <v>18</v>
      </c>
      <c r="P1391" s="40">
        <f t="shared" si="176"/>
        <v>1.078877966914409E-3</v>
      </c>
      <c r="Q1391" s="72">
        <v>11</v>
      </c>
      <c r="R1391" s="40">
        <f t="shared" si="177"/>
        <v>6.5931431311436108E-4</v>
      </c>
      <c r="S1391" s="72">
        <v>554</v>
      </c>
      <c r="T1391" s="73">
        <f t="shared" si="178"/>
        <v>3.3205466315032364E-2</v>
      </c>
      <c r="U1391" s="42"/>
      <c r="V1391" s="42"/>
      <c r="W1391" s="42"/>
    </row>
    <row r="1392" spans="2:23" ht="12.75">
      <c r="B1392" s="69" t="s">
        <v>1553</v>
      </c>
      <c r="C1392" s="119" t="str">
        <f>VLOOKUP(B1392,[1]Sheet1!$A$2:$B$1929,2,FALSE)</f>
        <v>Other Specified Admissions or Counselling, without CC</v>
      </c>
      <c r="D1392" s="71">
        <v>12813</v>
      </c>
      <c r="E1392" s="118">
        <v>9</v>
      </c>
      <c r="F1392" s="40">
        <f t="shared" si="173"/>
        <v>7.0241161320533829E-4</v>
      </c>
      <c r="G1392" s="72">
        <v>9</v>
      </c>
      <c r="H1392" s="40">
        <f t="shared" si="174"/>
        <v>7.0241161320533829E-4</v>
      </c>
      <c r="I1392" s="171">
        <v>125</v>
      </c>
      <c r="J1392" s="73">
        <f t="shared" si="179"/>
        <v>9.7557168500741441E-3</v>
      </c>
      <c r="K1392" s="69">
        <v>3674</v>
      </c>
      <c r="L1392" s="74">
        <f t="shared" si="180"/>
        <v>0.28674002965737921</v>
      </c>
      <c r="M1392" s="72">
        <v>412</v>
      </c>
      <c r="N1392" s="40">
        <f t="shared" si="175"/>
        <v>3.2154842737844379E-2</v>
      </c>
      <c r="O1392" s="72">
        <v>22</v>
      </c>
      <c r="P1392" s="40">
        <f t="shared" si="176"/>
        <v>1.7170061656130492E-3</v>
      </c>
      <c r="Q1392" s="72">
        <v>8070</v>
      </c>
      <c r="R1392" s="40">
        <f t="shared" si="177"/>
        <v>0.62982907984078673</v>
      </c>
      <c r="S1392" s="72">
        <v>635</v>
      </c>
      <c r="T1392" s="73">
        <f t="shared" si="178"/>
        <v>4.9559041598376652E-2</v>
      </c>
      <c r="U1392" s="42"/>
      <c r="V1392" s="42"/>
      <c r="W1392" s="42"/>
    </row>
    <row r="1393" spans="2:23" ht="12.75">
      <c r="B1393" s="69" t="s">
        <v>1554</v>
      </c>
      <c r="C1393" s="119" t="str">
        <f>VLOOKUP(B1393,[1]Sheet1!$A$2:$B$1929,2,FALSE)</f>
        <v>Falls without Specific Cause, with Major CC</v>
      </c>
      <c r="D1393" s="71">
        <v>19372</v>
      </c>
      <c r="E1393" s="118">
        <v>24</v>
      </c>
      <c r="F1393" s="40">
        <f t="shared" si="173"/>
        <v>1.2389015073301672E-3</v>
      </c>
      <c r="G1393" s="72">
        <v>22</v>
      </c>
      <c r="H1393" s="40">
        <f t="shared" si="174"/>
        <v>1.1356597150526534E-3</v>
      </c>
      <c r="I1393" s="171">
        <v>17</v>
      </c>
      <c r="J1393" s="73">
        <f t="shared" si="179"/>
        <v>8.7755523435886849E-4</v>
      </c>
      <c r="K1393" s="69">
        <v>18133</v>
      </c>
      <c r="L1393" s="74">
        <f t="shared" si="180"/>
        <v>0.93604170968408007</v>
      </c>
      <c r="M1393" s="72">
        <v>892</v>
      </c>
      <c r="N1393" s="40">
        <f t="shared" si="175"/>
        <v>4.6045839355771216E-2</v>
      </c>
      <c r="O1393" s="72">
        <v>22</v>
      </c>
      <c r="P1393" s="40">
        <f t="shared" si="176"/>
        <v>1.1356597150526534E-3</v>
      </c>
      <c r="Q1393" s="72">
        <v>14</v>
      </c>
      <c r="R1393" s="40">
        <f t="shared" si="177"/>
        <v>7.2269254594259759E-4</v>
      </c>
      <c r="S1393" s="72">
        <v>311</v>
      </c>
      <c r="T1393" s="73">
        <f t="shared" si="178"/>
        <v>1.6054098699153418E-2</v>
      </c>
      <c r="U1393" s="42"/>
      <c r="V1393" s="42"/>
      <c r="W1393" s="42"/>
    </row>
    <row r="1394" spans="2:23" ht="12.75">
      <c r="B1394" s="69" t="s">
        <v>1555</v>
      </c>
      <c r="C1394" s="119" t="str">
        <f>VLOOKUP(B1394,[1]Sheet1!$A$2:$B$1929,2,FALSE)</f>
        <v>Falls without Specific Cause, with Intermediate CC</v>
      </c>
      <c r="D1394" s="71">
        <v>21625</v>
      </c>
      <c r="E1394" s="118">
        <v>22</v>
      </c>
      <c r="F1394" s="40">
        <f t="shared" si="173"/>
        <v>1.0173410404624278E-3</v>
      </c>
      <c r="G1394" s="72">
        <v>21</v>
      </c>
      <c r="H1394" s="40">
        <f t="shared" si="174"/>
        <v>9.7109826589595379E-4</v>
      </c>
      <c r="I1394" s="171">
        <v>16</v>
      </c>
      <c r="J1394" s="73">
        <f t="shared" si="179"/>
        <v>7.3988439306358386E-4</v>
      </c>
      <c r="K1394" s="69">
        <v>20294</v>
      </c>
      <c r="L1394" s="74">
        <f t="shared" si="180"/>
        <v>0.93845086705202307</v>
      </c>
      <c r="M1394" s="72">
        <v>761</v>
      </c>
      <c r="N1394" s="40">
        <f t="shared" si="175"/>
        <v>3.5190751445086703E-2</v>
      </c>
      <c r="O1394" s="72">
        <v>57</v>
      </c>
      <c r="P1394" s="40">
        <f t="shared" si="176"/>
        <v>2.6358381502890175E-3</v>
      </c>
      <c r="Q1394" s="72">
        <v>181</v>
      </c>
      <c r="R1394" s="40">
        <f t="shared" si="177"/>
        <v>8.3699421965317926E-3</v>
      </c>
      <c r="S1394" s="72">
        <v>332</v>
      </c>
      <c r="T1394" s="73">
        <f t="shared" si="178"/>
        <v>1.5352601156069364E-2</v>
      </c>
      <c r="U1394" s="42"/>
      <c r="V1394" s="42"/>
      <c r="W1394" s="42"/>
    </row>
    <row r="1395" spans="2:23" ht="12.75">
      <c r="B1395" s="69" t="s">
        <v>1556</v>
      </c>
      <c r="C1395" s="119" t="str">
        <f>VLOOKUP(B1395,[1]Sheet1!$A$2:$B$1929,2,FALSE)</f>
        <v>Falls without Specific Cause, without CC</v>
      </c>
      <c r="D1395" s="71">
        <v>2121</v>
      </c>
      <c r="E1395" s="118">
        <v>0</v>
      </c>
      <c r="F1395" s="40">
        <f t="shared" si="173"/>
        <v>0</v>
      </c>
      <c r="G1395" s="72">
        <v>0</v>
      </c>
      <c r="H1395" s="40">
        <f t="shared" si="174"/>
        <v>0</v>
      </c>
      <c r="I1395" s="171">
        <v>0</v>
      </c>
      <c r="J1395" s="73">
        <f t="shared" si="179"/>
        <v>0</v>
      </c>
      <c r="K1395" s="69">
        <v>1854</v>
      </c>
      <c r="L1395" s="74">
        <f t="shared" si="180"/>
        <v>0.8741159830268741</v>
      </c>
      <c r="M1395" s="72">
        <v>132</v>
      </c>
      <c r="N1395" s="40">
        <f t="shared" si="175"/>
        <v>6.2234794908062233E-2</v>
      </c>
      <c r="O1395" s="72">
        <v>32</v>
      </c>
      <c r="P1395" s="40">
        <f t="shared" si="176"/>
        <v>1.5087223008015087E-2</v>
      </c>
      <c r="Q1395" s="72">
        <v>14</v>
      </c>
      <c r="R1395" s="40">
        <f t="shared" si="177"/>
        <v>6.6006600660066007E-3</v>
      </c>
      <c r="S1395" s="72">
        <v>89</v>
      </c>
      <c r="T1395" s="73">
        <f t="shared" si="178"/>
        <v>4.1961338991041965E-2</v>
      </c>
      <c r="U1395" s="42"/>
      <c r="V1395" s="42"/>
      <c r="W1395" s="42"/>
    </row>
    <row r="1396" spans="2:23" ht="12.75">
      <c r="B1396" s="69" t="s">
        <v>1557</v>
      </c>
      <c r="C1396" s="119" t="str">
        <f>VLOOKUP(B1396,[1]Sheet1!$A$2:$B$1929,2,FALSE)</f>
        <v>Procedures on the Lymphatic System</v>
      </c>
      <c r="D1396" s="71">
        <v>2531</v>
      </c>
      <c r="E1396" s="118">
        <v>135</v>
      </c>
      <c r="F1396" s="40">
        <f t="shared" si="173"/>
        <v>5.3338601343342555E-2</v>
      </c>
      <c r="G1396" s="72">
        <v>129</v>
      </c>
      <c r="H1396" s="40">
        <f t="shared" si="174"/>
        <v>5.0967996839193994E-2</v>
      </c>
      <c r="I1396" s="171">
        <v>135</v>
      </c>
      <c r="J1396" s="73">
        <f t="shared" si="179"/>
        <v>5.3338601343342555E-2</v>
      </c>
      <c r="K1396" s="69">
        <v>2292</v>
      </c>
      <c r="L1396" s="74">
        <f t="shared" si="180"/>
        <v>0.90557092058474908</v>
      </c>
      <c r="M1396" s="72">
        <v>175</v>
      </c>
      <c r="N1396" s="40">
        <f t="shared" si="175"/>
        <v>6.9142631370999602E-2</v>
      </c>
      <c r="O1396" s="72">
        <v>38</v>
      </c>
      <c r="P1396" s="40">
        <f t="shared" si="176"/>
        <v>1.5013828526274199E-2</v>
      </c>
      <c r="Q1396" s="72">
        <v>11</v>
      </c>
      <c r="R1396" s="40">
        <f t="shared" si="177"/>
        <v>4.3461082576056898E-3</v>
      </c>
      <c r="S1396" s="72">
        <v>15</v>
      </c>
      <c r="T1396" s="73">
        <f t="shared" si="178"/>
        <v>5.9265112603713943E-3</v>
      </c>
      <c r="U1396" s="42"/>
      <c r="V1396" s="42"/>
      <c r="W1396" s="42"/>
    </row>
    <row r="1397" spans="2:23" ht="12.75">
      <c r="B1397" s="69" t="s">
        <v>1558</v>
      </c>
      <c r="C1397" s="119" t="str">
        <f>VLOOKUP(B1397,[1]Sheet1!$A$2:$B$1929,2,FALSE)</f>
        <v>All patients 70 years and older with a Mental Health Primary Diagnosis, treated by a Non-Specialist Mental Health Service Provider</v>
      </c>
      <c r="D1397" s="71">
        <v>51490</v>
      </c>
      <c r="E1397" s="118">
        <v>178</v>
      </c>
      <c r="F1397" s="40">
        <f t="shared" si="173"/>
        <v>3.456981938240435E-3</v>
      </c>
      <c r="G1397" s="72">
        <v>170</v>
      </c>
      <c r="H1397" s="40">
        <f t="shared" si="174"/>
        <v>3.3016119634880561E-3</v>
      </c>
      <c r="I1397" s="171">
        <v>152</v>
      </c>
      <c r="J1397" s="73">
        <f t="shared" si="179"/>
        <v>2.9520295202952029E-3</v>
      </c>
      <c r="K1397" s="69">
        <v>37026</v>
      </c>
      <c r="L1397" s="74">
        <f t="shared" si="180"/>
        <v>0.71909108564769864</v>
      </c>
      <c r="M1397" s="72">
        <v>2972</v>
      </c>
      <c r="N1397" s="40">
        <f t="shared" si="175"/>
        <v>5.7719945620508833E-2</v>
      </c>
      <c r="O1397" s="72">
        <v>325</v>
      </c>
      <c r="P1397" s="40">
        <f t="shared" si="176"/>
        <v>6.3119052243154009E-3</v>
      </c>
      <c r="Q1397" s="72">
        <v>184</v>
      </c>
      <c r="R1397" s="40">
        <f t="shared" si="177"/>
        <v>3.5735094193047193E-3</v>
      </c>
      <c r="S1397" s="72">
        <v>10983</v>
      </c>
      <c r="T1397" s="73">
        <f t="shared" si="178"/>
        <v>0.21330355408817245</v>
      </c>
      <c r="U1397" s="42"/>
      <c r="V1397" s="42"/>
      <c r="W1397" s="42"/>
    </row>
    <row r="1398" spans="2:23" ht="12.75">
      <c r="B1398" s="69" t="s">
        <v>1559</v>
      </c>
      <c r="C1398" s="119" t="str">
        <f>VLOOKUP(B1398,[1]Sheet1!$A$2:$B$1929,2,FALSE)</f>
        <v>All patients between 19 and 69 years with a Mental Health Primary Diagnosis, treated by a Non-Specialist Mental Health Service Provider</v>
      </c>
      <c r="D1398" s="71">
        <v>169605</v>
      </c>
      <c r="E1398" s="118">
        <v>868</v>
      </c>
      <c r="F1398" s="40">
        <f t="shared" si="173"/>
        <v>5.1177736505409631E-3</v>
      </c>
      <c r="G1398" s="72">
        <v>818</v>
      </c>
      <c r="H1398" s="40">
        <f t="shared" si="174"/>
        <v>4.8229710209015068E-3</v>
      </c>
      <c r="I1398" s="171">
        <v>460</v>
      </c>
      <c r="J1398" s="73">
        <f t="shared" si="179"/>
        <v>2.7121841926829988E-3</v>
      </c>
      <c r="K1398" s="69">
        <v>73624</v>
      </c>
      <c r="L1398" s="74">
        <f t="shared" si="180"/>
        <v>0.43409097609150676</v>
      </c>
      <c r="M1398" s="72">
        <v>6747</v>
      </c>
      <c r="N1398" s="40">
        <f t="shared" si="175"/>
        <v>3.9780666843548244E-2</v>
      </c>
      <c r="O1398" s="72">
        <v>636</v>
      </c>
      <c r="P1398" s="40">
        <f t="shared" si="176"/>
        <v>3.7498894490138853E-3</v>
      </c>
      <c r="Q1398" s="72">
        <v>2174</v>
      </c>
      <c r="R1398" s="40">
        <f t="shared" si="177"/>
        <v>1.2818018336723564E-2</v>
      </c>
      <c r="S1398" s="72">
        <v>86424</v>
      </c>
      <c r="T1398" s="73">
        <f t="shared" si="178"/>
        <v>0.50956044927920752</v>
      </c>
      <c r="U1398" s="42"/>
      <c r="V1398" s="42"/>
      <c r="W1398" s="42"/>
    </row>
    <row r="1399" spans="2:23" ht="12.75">
      <c r="B1399" s="69" t="s">
        <v>1560</v>
      </c>
      <c r="C1399" s="119" t="str">
        <f>VLOOKUP(B1399,[1]Sheet1!$A$2:$B$1929,2,FALSE)</f>
        <v>All patients 18 years and younger with a Mental Health Primary Diagnosis, treated by a Non-Specialist Mental Health Service Provider, NEC</v>
      </c>
      <c r="D1399" s="71">
        <v>84</v>
      </c>
      <c r="E1399" s="118">
        <v>79</v>
      </c>
      <c r="F1399" s="40">
        <f t="shared" si="173"/>
        <v>0.94047619047619047</v>
      </c>
      <c r="G1399" s="72">
        <v>79</v>
      </c>
      <c r="H1399" s="40">
        <f t="shared" si="174"/>
        <v>0.94047619047619047</v>
      </c>
      <c r="I1399" s="171">
        <v>56</v>
      </c>
      <c r="J1399" s="73">
        <f t="shared" si="179"/>
        <v>0.66666666666666663</v>
      </c>
      <c r="K1399" s="69">
        <v>82</v>
      </c>
      <c r="L1399" s="74">
        <f t="shared" si="180"/>
        <v>0.97619047619047616</v>
      </c>
      <c r="M1399" s="72">
        <v>0</v>
      </c>
      <c r="N1399" s="40">
        <f t="shared" si="175"/>
        <v>0</v>
      </c>
      <c r="O1399" s="72">
        <v>0</v>
      </c>
      <c r="P1399" s="40">
        <f t="shared" si="176"/>
        <v>0</v>
      </c>
      <c r="Q1399" s="72">
        <v>0</v>
      </c>
      <c r="R1399" s="40">
        <f t="shared" si="177"/>
        <v>0</v>
      </c>
      <c r="S1399" s="72">
        <v>2</v>
      </c>
      <c r="T1399" s="73">
        <f t="shared" si="178"/>
        <v>2.3809523809523808E-2</v>
      </c>
      <c r="U1399" s="42"/>
      <c r="V1399" s="42"/>
      <c r="W1399" s="42"/>
    </row>
    <row r="1400" spans="2:23" ht="12.75">
      <c r="B1400" s="69" t="s">
        <v>1561</v>
      </c>
      <c r="C1400" s="92" t="str">
        <f>VLOOKUP(B1400,[1]Sheet1!$A$2:$B$1929,2,FALSE)</f>
        <v>Non-Admitted Face to Face Attendance, Follow-up</v>
      </c>
      <c r="D1400" s="71">
        <v>58</v>
      </c>
      <c r="E1400" s="118">
        <v>4</v>
      </c>
      <c r="F1400" s="40">
        <f t="shared" si="173"/>
        <v>6.8965517241379309E-2</v>
      </c>
      <c r="G1400" s="72">
        <v>4</v>
      </c>
      <c r="H1400" s="40">
        <f t="shared" si="174"/>
        <v>6.8965517241379309E-2</v>
      </c>
      <c r="I1400" s="171">
        <v>1</v>
      </c>
      <c r="J1400" s="73">
        <f t="shared" si="179"/>
        <v>1.7241379310344827E-2</v>
      </c>
      <c r="K1400" s="69">
        <v>0</v>
      </c>
      <c r="L1400" s="74">
        <f t="shared" si="180"/>
        <v>0</v>
      </c>
      <c r="M1400" s="72">
        <v>0</v>
      </c>
      <c r="N1400" s="40">
        <f t="shared" si="175"/>
        <v>0</v>
      </c>
      <c r="O1400" s="72">
        <v>0</v>
      </c>
      <c r="P1400" s="40">
        <f t="shared" si="176"/>
        <v>0</v>
      </c>
      <c r="Q1400" s="72">
        <v>0</v>
      </c>
      <c r="R1400" s="40">
        <f t="shared" si="177"/>
        <v>0</v>
      </c>
      <c r="S1400" s="72">
        <v>58</v>
      </c>
      <c r="T1400" s="73">
        <f t="shared" si="178"/>
        <v>1</v>
      </c>
      <c r="U1400" s="42"/>
      <c r="V1400" s="42"/>
      <c r="W1400" s="42"/>
    </row>
    <row r="1401" spans="2:23" ht="13.5" thickBot="1">
      <c r="B1401" s="93" t="s">
        <v>1562</v>
      </c>
      <c r="C1401" s="128" t="str">
        <f>VLOOKUP(B1401,[1]Sheet1!$A$2:$B$1929,2,FALSE)</f>
        <v>Multiprofessional Non-Admitted Face to Face Attendance, Follow-up</v>
      </c>
      <c r="D1401" s="88">
        <v>35</v>
      </c>
      <c r="E1401" s="127">
        <v>5</v>
      </c>
      <c r="F1401" s="90">
        <f t="shared" si="173"/>
        <v>0.14285714285714285</v>
      </c>
      <c r="G1401" s="89">
        <v>5</v>
      </c>
      <c r="H1401" s="90">
        <f t="shared" si="174"/>
        <v>0.14285714285714285</v>
      </c>
      <c r="I1401" s="172">
        <v>1</v>
      </c>
      <c r="J1401" s="91">
        <f t="shared" si="179"/>
        <v>2.8571428571428571E-2</v>
      </c>
      <c r="K1401" s="93">
        <v>0</v>
      </c>
      <c r="L1401" s="94">
        <f t="shared" si="180"/>
        <v>0</v>
      </c>
      <c r="M1401" s="89">
        <v>0</v>
      </c>
      <c r="N1401" s="90">
        <f t="shared" si="175"/>
        <v>0</v>
      </c>
      <c r="O1401" s="89">
        <v>0</v>
      </c>
      <c r="P1401" s="90">
        <f t="shared" si="176"/>
        <v>0</v>
      </c>
      <c r="Q1401" s="89">
        <v>0</v>
      </c>
      <c r="R1401" s="90">
        <f t="shared" si="177"/>
        <v>0</v>
      </c>
      <c r="S1401" s="89">
        <v>35</v>
      </c>
      <c r="T1401" s="91">
        <f t="shared" si="178"/>
        <v>1</v>
      </c>
      <c r="U1401" s="42"/>
      <c r="V1401" s="42"/>
      <c r="W1401" s="42"/>
    </row>
    <row r="1402" spans="2:23" ht="12.75">
      <c r="U1402" s="42"/>
      <c r="V1402" s="42"/>
      <c r="W1402" s="42"/>
    </row>
    <row r="1403" spans="2:23" ht="12.75">
      <c r="U1403" s="42"/>
      <c r="V1403" s="42"/>
      <c r="W1403" s="42"/>
    </row>
    <row r="1404" spans="2:23" ht="12.75">
      <c r="U1404" s="42"/>
      <c r="V1404" s="42"/>
      <c r="W1404" s="42"/>
    </row>
    <row r="1405" spans="2:23" ht="12.75">
      <c r="U1405" s="42"/>
      <c r="V1405" s="42"/>
      <c r="W1405" s="42"/>
    </row>
    <row r="1406" spans="2:23" ht="12.75">
      <c r="U1406" s="42"/>
      <c r="V1406" s="42"/>
      <c r="W1406" s="42"/>
    </row>
    <row r="1407" spans="2:23" ht="12.75">
      <c r="U1407" s="42"/>
      <c r="V1407" s="42"/>
      <c r="W1407" s="42"/>
    </row>
    <row r="1408" spans="2:23" ht="12.75">
      <c r="U1408" s="42"/>
      <c r="V1408" s="42"/>
      <c r="W1408" s="42"/>
    </row>
    <row r="1409" spans="21:23" ht="12.75">
      <c r="U1409" s="42"/>
      <c r="V1409" s="42"/>
      <c r="W1409" s="42"/>
    </row>
    <row r="1410" spans="21:23" ht="12.75">
      <c r="U1410" s="42"/>
      <c r="V1410" s="42"/>
      <c r="W1410" s="42"/>
    </row>
    <row r="1411" spans="21:23" ht="12.75">
      <c r="U1411" s="42"/>
      <c r="V1411" s="42"/>
      <c r="W1411" s="42"/>
    </row>
    <row r="1412" spans="21:23" ht="12.75">
      <c r="U1412" s="42"/>
      <c r="V1412" s="42"/>
      <c r="W1412" s="42"/>
    </row>
    <row r="1413" spans="21:23">
      <c r="V1413" s="42"/>
      <c r="W1413" s="42"/>
    </row>
    <row r="1414" spans="21:23">
      <c r="V1414" s="42"/>
      <c r="W1414" s="42"/>
    </row>
    <row r="1415" spans="21:23">
      <c r="V1415" s="42"/>
      <c r="W1415" s="42"/>
    </row>
    <row r="1416" spans="21:23">
      <c r="V1416" s="42"/>
      <c r="W1416" s="42"/>
    </row>
    <row r="1417" spans="21:23">
      <c r="V1417" s="42"/>
      <c r="W1417" s="42"/>
    </row>
    <row r="1418" spans="21:23">
      <c r="V1418" s="42"/>
      <c r="W1418" s="42"/>
    </row>
    <row r="1419" spans="21:23">
      <c r="V1419" s="42"/>
      <c r="W1419" s="42"/>
    </row>
    <row r="1420" spans="21:23">
      <c r="V1420" s="42"/>
      <c r="W1420" s="42"/>
    </row>
    <row r="1421" spans="21:23">
      <c r="V1421" s="42"/>
      <c r="W1421" s="42"/>
    </row>
    <row r="4434" spans="21:23">
      <c r="U4434" s="42"/>
    </row>
    <row r="4435" spans="21:23">
      <c r="U4435" s="42"/>
    </row>
    <row r="4443" spans="21:23">
      <c r="V4443" s="42"/>
      <c r="W4443" s="42"/>
    </row>
    <row r="4444" spans="21:23">
      <c r="V4444" s="42"/>
      <c r="W4444" s="42"/>
    </row>
  </sheetData>
  <mergeCells count="13">
    <mergeCell ref="Y26:AD26"/>
    <mergeCell ref="V26:V27"/>
    <mergeCell ref="X26:X27"/>
    <mergeCell ref="B3:T4"/>
    <mergeCell ref="B5:C6"/>
    <mergeCell ref="D5:D6"/>
    <mergeCell ref="L5:T5"/>
    <mergeCell ref="V5:V6"/>
    <mergeCell ref="X5:X6"/>
    <mergeCell ref="E5:J5"/>
    <mergeCell ref="V3:AD4"/>
    <mergeCell ref="Y5:AD5"/>
    <mergeCell ref="V24:AD25"/>
  </mergeCells>
  <pageMargins left="0.75" right="0.75" top="1" bottom="1" header="0.5" footer="0.5"/>
  <pageSetup paperSize="9" orientation="portrait" r:id="rId1"/>
</worksheet>
</file>

<file path=xl/worksheets/sheet4.xml><?xml version="1.0" encoding="utf-8"?>
<worksheet xmlns="http://schemas.openxmlformats.org/spreadsheetml/2006/main" xmlns:r="http://schemas.openxmlformats.org/officeDocument/2006/relationships">
  <dimension ref="B3:AD2997"/>
  <sheetViews>
    <sheetView showGridLines="0" workbookViewId="0">
      <selection activeCell="AD18" sqref="AD18"/>
    </sheetView>
  </sheetViews>
  <sheetFormatPr defaultRowHeight="15"/>
  <cols>
    <col min="1" max="1" width="9.140625" style="42" customWidth="1"/>
    <col min="2" max="2" width="8" style="37" customWidth="1"/>
    <col min="3" max="3" width="63.5703125" style="37" customWidth="1"/>
    <col min="4" max="4" width="7.28515625" style="37" bestFit="1" customWidth="1"/>
    <col min="5" max="5" width="9.140625" style="37" hidden="1" customWidth="1"/>
    <col min="6" max="7" width="11" style="37" hidden="1" customWidth="1"/>
    <col min="8" max="10" width="15" style="37" hidden="1" customWidth="1"/>
    <col min="11" max="11" width="16.42578125" style="37" hidden="1" customWidth="1"/>
    <col min="12" max="12" width="12.42578125" style="37" hidden="1" customWidth="1"/>
    <col min="13" max="20" width="9.140625" style="37"/>
    <col min="23" max="23" width="50" bestFit="1" customWidth="1"/>
    <col min="24" max="24" width="9.140625" style="42"/>
    <col min="25" max="27" width="9.140625" style="42" hidden="1" customWidth="1"/>
    <col min="28" max="16384" width="9.140625" style="42"/>
  </cols>
  <sheetData>
    <row r="3" spans="2:30" ht="15.75" thickBot="1"/>
    <row r="4" spans="2:30" ht="15" customHeight="1">
      <c r="B4" s="278" t="s">
        <v>1563</v>
      </c>
      <c r="C4" s="279"/>
      <c r="D4" s="279"/>
      <c r="E4" s="279"/>
      <c r="F4" s="279"/>
      <c r="G4" s="279"/>
      <c r="H4" s="279"/>
      <c r="I4" s="279"/>
      <c r="J4" s="279"/>
      <c r="K4" s="279"/>
      <c r="L4" s="279"/>
      <c r="M4" s="279"/>
      <c r="N4" s="279"/>
      <c r="O4" s="279"/>
      <c r="P4" s="279"/>
      <c r="Q4" s="279"/>
      <c r="R4" s="279"/>
      <c r="S4" s="279"/>
      <c r="T4" s="280"/>
      <c r="V4" s="291" t="s">
        <v>148</v>
      </c>
      <c r="W4" s="292"/>
      <c r="X4" s="292"/>
      <c r="Y4" s="292"/>
      <c r="Z4" s="292"/>
      <c r="AA4" s="292"/>
      <c r="AB4" s="292"/>
      <c r="AC4" s="292"/>
      <c r="AD4" s="293"/>
    </row>
    <row r="5" spans="2:30" ht="36.75" customHeight="1" thickBot="1">
      <c r="B5" s="281"/>
      <c r="C5" s="282"/>
      <c r="D5" s="282"/>
      <c r="E5" s="282"/>
      <c r="F5" s="282"/>
      <c r="G5" s="282"/>
      <c r="H5" s="282"/>
      <c r="I5" s="282"/>
      <c r="J5" s="282"/>
      <c r="K5" s="282"/>
      <c r="L5" s="282"/>
      <c r="M5" s="282"/>
      <c r="N5" s="282"/>
      <c r="O5" s="282"/>
      <c r="P5" s="282"/>
      <c r="Q5" s="282"/>
      <c r="R5" s="282"/>
      <c r="S5" s="282"/>
      <c r="T5" s="283"/>
      <c r="U5" s="42"/>
      <c r="V5" s="294"/>
      <c r="W5" s="295"/>
      <c r="X5" s="295"/>
      <c r="Y5" s="295"/>
      <c r="Z5" s="295"/>
      <c r="AA5" s="295"/>
      <c r="AB5" s="295"/>
      <c r="AC5" s="295"/>
      <c r="AD5" s="296"/>
    </row>
    <row r="6" spans="2:30" ht="15.75" thickBot="1">
      <c r="B6" s="284" t="s">
        <v>149</v>
      </c>
      <c r="C6" s="302"/>
      <c r="D6" s="276" t="s">
        <v>150</v>
      </c>
      <c r="E6" s="271" t="s">
        <v>151</v>
      </c>
      <c r="F6" s="272"/>
      <c r="G6" s="273"/>
      <c r="H6" s="288" t="s">
        <v>152</v>
      </c>
      <c r="I6" s="289"/>
      <c r="J6" s="289"/>
      <c r="K6" s="289"/>
      <c r="L6" s="290"/>
      <c r="M6" s="271" t="s">
        <v>151</v>
      </c>
      <c r="N6" s="272"/>
      <c r="O6" s="273"/>
      <c r="P6" s="288" t="s">
        <v>152</v>
      </c>
      <c r="Q6" s="289"/>
      <c r="R6" s="289"/>
      <c r="S6" s="289"/>
      <c r="T6" s="290"/>
      <c r="U6" s="42"/>
      <c r="V6" s="297" t="s">
        <v>149</v>
      </c>
      <c r="W6" s="43"/>
      <c r="X6" s="276" t="s">
        <v>150</v>
      </c>
      <c r="Y6" s="299" t="s">
        <v>151</v>
      </c>
      <c r="Z6" s="300"/>
      <c r="AA6" s="301"/>
      <c r="AB6" s="299" t="s">
        <v>151</v>
      </c>
      <c r="AC6" s="300"/>
      <c r="AD6" s="301"/>
    </row>
    <row r="7" spans="2:30" ht="26.25" thickBot="1">
      <c r="B7" s="286"/>
      <c r="C7" s="303"/>
      <c r="D7" s="277"/>
      <c r="E7" s="95" t="s">
        <v>153</v>
      </c>
      <c r="F7" s="96" t="s">
        <v>154</v>
      </c>
      <c r="G7" s="95" t="s">
        <v>1571</v>
      </c>
      <c r="H7" s="97" t="s">
        <v>155</v>
      </c>
      <c r="I7" s="95" t="s">
        <v>156</v>
      </c>
      <c r="J7" s="95" t="s">
        <v>157</v>
      </c>
      <c r="K7" s="95" t="s">
        <v>158</v>
      </c>
      <c r="L7" s="96" t="s">
        <v>159</v>
      </c>
      <c r="M7" s="95" t="s">
        <v>153</v>
      </c>
      <c r="N7" s="96" t="s">
        <v>154</v>
      </c>
      <c r="O7" s="95" t="s">
        <v>1571</v>
      </c>
      <c r="P7" s="97" t="s">
        <v>155</v>
      </c>
      <c r="Q7" s="95" t="s">
        <v>156</v>
      </c>
      <c r="R7" s="95" t="s">
        <v>157</v>
      </c>
      <c r="S7" s="95" t="s">
        <v>158</v>
      </c>
      <c r="T7" s="96" t="s">
        <v>159</v>
      </c>
      <c r="U7" s="42"/>
      <c r="V7" s="275"/>
      <c r="W7" s="47"/>
      <c r="X7" s="298"/>
      <c r="Y7" s="181" t="s">
        <v>153</v>
      </c>
      <c r="Z7" s="144" t="s">
        <v>154</v>
      </c>
      <c r="AA7" s="145" t="s">
        <v>1571</v>
      </c>
      <c r="AB7" s="181" t="s">
        <v>153</v>
      </c>
      <c r="AC7" s="144" t="s">
        <v>154</v>
      </c>
      <c r="AD7" s="145" t="s">
        <v>1571</v>
      </c>
    </row>
    <row r="8" spans="2:30" s="104" customFormat="1" ht="12.75">
      <c r="B8" s="99"/>
      <c r="C8" s="99"/>
      <c r="D8" s="100"/>
      <c r="E8" s="50"/>
      <c r="F8" s="51"/>
      <c r="G8" s="50"/>
      <c r="H8" s="52"/>
      <c r="I8" s="50"/>
      <c r="J8" s="50"/>
      <c r="K8" s="50"/>
      <c r="L8" s="51"/>
      <c r="M8" s="101"/>
      <c r="N8" s="102"/>
      <c r="O8" s="101"/>
      <c r="P8" s="103"/>
      <c r="Q8" s="101"/>
      <c r="R8" s="101"/>
      <c r="S8" s="101"/>
      <c r="T8" s="102"/>
      <c r="V8" s="105"/>
      <c r="W8" s="105"/>
      <c r="X8" s="191"/>
      <c r="Y8" s="191"/>
      <c r="AA8" s="106"/>
      <c r="AB8" s="191"/>
      <c r="AD8" s="106"/>
    </row>
    <row r="9" spans="2:30" s="104" customFormat="1" ht="12.75">
      <c r="B9" s="99" t="s">
        <v>0</v>
      </c>
      <c r="C9" s="99"/>
      <c r="D9" s="100">
        <f t="shared" ref="D9:L9" si="0">SUM(D11:D614)</f>
        <v>38612</v>
      </c>
      <c r="E9" s="107">
        <f t="shared" si="0"/>
        <v>15381</v>
      </c>
      <c r="F9" s="108">
        <f t="shared" si="0"/>
        <v>15143</v>
      </c>
      <c r="G9" s="108">
        <f t="shared" si="0"/>
        <v>17638</v>
      </c>
      <c r="H9" s="109">
        <f t="shared" si="0"/>
        <v>37412</v>
      </c>
      <c r="I9" s="107">
        <f t="shared" si="0"/>
        <v>887</v>
      </c>
      <c r="J9" s="107">
        <f t="shared" si="0"/>
        <v>68</v>
      </c>
      <c r="K9" s="107">
        <f t="shared" si="0"/>
        <v>112</v>
      </c>
      <c r="L9" s="108">
        <f t="shared" si="0"/>
        <v>133</v>
      </c>
      <c r="M9" s="110">
        <f>E9/$D$9</f>
        <v>0.39834766393867194</v>
      </c>
      <c r="N9" s="111">
        <f>F9/$D$9</f>
        <v>0.39218377706412516</v>
      </c>
      <c r="O9" s="111">
        <f>G9/$D$9</f>
        <v>0.45680099450947892</v>
      </c>
      <c r="P9" s="112">
        <f t="shared" ref="P9:T9" si="1">H9/$D$9</f>
        <v>0.96892157878379781</v>
      </c>
      <c r="Q9" s="110">
        <f t="shared" si="1"/>
        <v>2.2972133015642805E-2</v>
      </c>
      <c r="R9" s="110">
        <f t="shared" si="1"/>
        <v>1.7611105355847922E-3</v>
      </c>
      <c r="S9" s="110">
        <f t="shared" si="1"/>
        <v>2.9006526468455403E-3</v>
      </c>
      <c r="T9" s="111">
        <f t="shared" si="1"/>
        <v>3.4445250181290789E-3</v>
      </c>
      <c r="V9" s="113" t="s">
        <v>1564</v>
      </c>
      <c r="W9" s="113"/>
      <c r="X9" s="192">
        <f>SUM(X11:X16)</f>
        <v>1694</v>
      </c>
      <c r="Y9" s="192">
        <f t="shared" ref="Y9:AA9" si="2">SUM(Y11:Y16)</f>
        <v>1670</v>
      </c>
      <c r="Z9" s="114">
        <f t="shared" si="2"/>
        <v>1669</v>
      </c>
      <c r="AA9" s="115">
        <f t="shared" si="2"/>
        <v>1591</v>
      </c>
      <c r="AB9" s="195">
        <f t="shared" ref="AB9:AD16" si="3">Y9/$X9</f>
        <v>0.98583234946871312</v>
      </c>
      <c r="AC9" s="116">
        <f t="shared" si="3"/>
        <v>0.98524203069657612</v>
      </c>
      <c r="AD9" s="117">
        <f t="shared" si="3"/>
        <v>0.93919716646989371</v>
      </c>
    </row>
    <row r="10" spans="2:30" s="104" customFormat="1" ht="12.75">
      <c r="B10" s="99"/>
      <c r="C10" s="99"/>
      <c r="D10" s="100"/>
      <c r="E10" s="50"/>
      <c r="F10" s="51"/>
      <c r="G10" s="50"/>
      <c r="H10" s="52"/>
      <c r="I10" s="50"/>
      <c r="J10" s="50"/>
      <c r="K10" s="50"/>
      <c r="L10" s="51"/>
      <c r="M10" s="101"/>
      <c r="N10" s="102"/>
      <c r="O10" s="101"/>
      <c r="P10" s="103"/>
      <c r="Q10" s="101"/>
      <c r="R10" s="101"/>
      <c r="S10" s="101"/>
      <c r="T10" s="102"/>
      <c r="V10" s="48"/>
      <c r="W10" s="48"/>
      <c r="X10" s="52"/>
      <c r="Y10" s="52"/>
      <c r="Z10" s="50"/>
      <c r="AA10" s="51"/>
      <c r="AB10" s="196"/>
      <c r="AC10" s="42"/>
      <c r="AD10" s="54"/>
    </row>
    <row r="11" spans="2:30" ht="12.75">
      <c r="B11" s="118" t="s">
        <v>160</v>
      </c>
      <c r="C11" s="119" t="str">
        <f>VLOOKUP(B11,[1]Sheet1!$A$2:$B$1929,2,FALSE)</f>
        <v>Intracranial Procedures for Trauma with Diagnosis of Intracranial Injury with CC</v>
      </c>
      <c r="D11" s="69">
        <v>7</v>
      </c>
      <c r="E11" s="72">
        <v>7</v>
      </c>
      <c r="F11" s="120">
        <v>5</v>
      </c>
      <c r="G11" s="72">
        <v>7</v>
      </c>
      <c r="H11" s="118">
        <v>7</v>
      </c>
      <c r="I11" s="72">
        <v>0</v>
      </c>
      <c r="J11" s="72">
        <v>0</v>
      </c>
      <c r="K11" s="72">
        <v>0</v>
      </c>
      <c r="L11" s="120">
        <v>0</v>
      </c>
      <c r="M11" s="40">
        <f>E11/$D11</f>
        <v>1</v>
      </c>
      <c r="N11" s="73">
        <f>F11/$D11</f>
        <v>0.7142857142857143</v>
      </c>
      <c r="O11" s="73">
        <f>G11/$D11</f>
        <v>1</v>
      </c>
      <c r="P11" s="74">
        <f t="shared" ref="P11:T47" si="4">H11/$D11</f>
        <v>1</v>
      </c>
      <c r="Q11" s="40">
        <f t="shared" si="4"/>
        <v>0</v>
      </c>
      <c r="R11" s="40">
        <f t="shared" si="4"/>
        <v>0</v>
      </c>
      <c r="S11" s="40">
        <f t="shared" si="4"/>
        <v>0</v>
      </c>
      <c r="T11" s="73">
        <f t="shared" si="4"/>
        <v>0</v>
      </c>
      <c r="U11" s="42"/>
      <c r="V11" s="75" t="s">
        <v>167</v>
      </c>
      <c r="W11" s="75" t="str">
        <f>VLOOKUP(V11,[1]Sheet1!$A$2:$B$1929,2,FALSE)</f>
        <v>Cystic Fibrosis with length of stay 0 days</v>
      </c>
      <c r="X11" s="193">
        <v>57</v>
      </c>
      <c r="Y11" s="193">
        <v>57</v>
      </c>
      <c r="Z11" s="77">
        <v>57</v>
      </c>
      <c r="AA11" s="121">
        <v>56</v>
      </c>
      <c r="AB11" s="179">
        <v>1</v>
      </c>
      <c r="AC11" s="78">
        <v>1</v>
      </c>
      <c r="AD11" s="79">
        <f t="shared" si="3"/>
        <v>0.98245614035087714</v>
      </c>
    </row>
    <row r="12" spans="2:30" ht="12.75">
      <c r="B12" s="118" t="s">
        <v>162</v>
      </c>
      <c r="C12" s="119" t="str">
        <f>VLOOKUP(B12,[1]Sheet1!$A$2:$B$1929,2,FALSE)</f>
        <v>Intracranial Procedures for Trauma with Diagnosis of Intracranial Injury without CC</v>
      </c>
      <c r="D12" s="69">
        <v>6</v>
      </c>
      <c r="E12" s="72">
        <v>6</v>
      </c>
      <c r="F12" s="120">
        <v>6</v>
      </c>
      <c r="G12" s="72">
        <v>6</v>
      </c>
      <c r="H12" s="118">
        <v>6</v>
      </c>
      <c r="I12" s="72">
        <v>0</v>
      </c>
      <c r="J12" s="72">
        <v>0</v>
      </c>
      <c r="K12" s="72">
        <v>0</v>
      </c>
      <c r="L12" s="120">
        <v>0</v>
      </c>
      <c r="M12" s="40">
        <f t="shared" ref="M12:M75" si="5">E12/$D12</f>
        <v>1</v>
      </c>
      <c r="N12" s="73">
        <f t="shared" ref="N12:N75" si="6">F12/$D12</f>
        <v>1</v>
      </c>
      <c r="O12" s="73">
        <f t="shared" ref="O12:O75" si="7">G12/$D12</f>
        <v>1</v>
      </c>
      <c r="P12" s="74">
        <f t="shared" si="4"/>
        <v>1</v>
      </c>
      <c r="Q12" s="40">
        <f t="shared" si="4"/>
        <v>0</v>
      </c>
      <c r="R12" s="40">
        <f t="shared" si="4"/>
        <v>0</v>
      </c>
      <c r="S12" s="40">
        <f t="shared" si="4"/>
        <v>0</v>
      </c>
      <c r="T12" s="73">
        <f t="shared" si="4"/>
        <v>0</v>
      </c>
      <c r="U12" s="42"/>
      <c r="V12" s="75" t="s">
        <v>169</v>
      </c>
      <c r="W12" s="75" t="str">
        <f>VLOOKUP(V12,[1]Sheet1!$A$2:$B$1929,2,FALSE)</f>
        <v>Cystic Fibrosis with length of stay between 1 and 7 days</v>
      </c>
      <c r="X12" s="193">
        <v>43</v>
      </c>
      <c r="Y12" s="193">
        <v>43</v>
      </c>
      <c r="Z12" s="77">
        <v>43</v>
      </c>
      <c r="AA12" s="121">
        <v>40</v>
      </c>
      <c r="AB12" s="179">
        <v>1</v>
      </c>
      <c r="AC12" s="78">
        <v>1</v>
      </c>
      <c r="AD12" s="79">
        <f t="shared" si="3"/>
        <v>0.93023255813953487</v>
      </c>
    </row>
    <row r="13" spans="2:30" ht="12.75">
      <c r="B13" s="118" t="s">
        <v>164</v>
      </c>
      <c r="C13" s="119" t="str">
        <f>VLOOKUP(B13,[1]Sheet1!$A$2:$B$1929,2,FALSE)</f>
        <v>Intracranial Procedures for Trauma with Diagnosis of Head Injury or Skull Fracture, with CC</v>
      </c>
      <c r="D13" s="69">
        <v>8</v>
      </c>
      <c r="E13" s="72">
        <v>8</v>
      </c>
      <c r="F13" s="120">
        <v>7</v>
      </c>
      <c r="G13" s="72">
        <v>7</v>
      </c>
      <c r="H13" s="118">
        <v>3</v>
      </c>
      <c r="I13" s="72">
        <v>4</v>
      </c>
      <c r="J13" s="72">
        <v>1</v>
      </c>
      <c r="K13" s="72">
        <v>0</v>
      </c>
      <c r="L13" s="120">
        <v>0</v>
      </c>
      <c r="M13" s="40">
        <f t="shared" si="5"/>
        <v>1</v>
      </c>
      <c r="N13" s="73">
        <f t="shared" si="6"/>
        <v>0.875</v>
      </c>
      <c r="O13" s="73">
        <f t="shared" si="7"/>
        <v>0.875</v>
      </c>
      <c r="P13" s="74">
        <f t="shared" si="4"/>
        <v>0.375</v>
      </c>
      <c r="Q13" s="40">
        <f t="shared" si="4"/>
        <v>0.5</v>
      </c>
      <c r="R13" s="40">
        <f t="shared" si="4"/>
        <v>0.125</v>
      </c>
      <c r="S13" s="40">
        <f t="shared" si="4"/>
        <v>0</v>
      </c>
      <c r="T13" s="73">
        <f t="shared" si="4"/>
        <v>0</v>
      </c>
      <c r="U13" s="42"/>
      <c r="V13" s="75" t="s">
        <v>171</v>
      </c>
      <c r="W13" s="75" t="str">
        <f>VLOOKUP(V13,[1]Sheet1!$A$2:$B$1929,2,FALSE)</f>
        <v>Cystic Fibrosis with length of stay between 8 and 14 days</v>
      </c>
      <c r="X13" s="193">
        <v>47</v>
      </c>
      <c r="Y13" s="193">
        <v>47</v>
      </c>
      <c r="Z13" s="77">
        <v>47</v>
      </c>
      <c r="AA13" s="121">
        <v>47</v>
      </c>
      <c r="AB13" s="179">
        <v>1</v>
      </c>
      <c r="AC13" s="78">
        <v>1</v>
      </c>
      <c r="AD13" s="79">
        <f t="shared" si="3"/>
        <v>1</v>
      </c>
    </row>
    <row r="14" spans="2:30" ht="12.75">
      <c r="B14" s="118" t="s">
        <v>166</v>
      </c>
      <c r="C14" s="119" t="str">
        <f>VLOOKUP(B14,[1]Sheet1!$A$2:$B$1929,2,FALSE)</f>
        <v>Intracranial Procedures for Trauma with Diagnosis of Head Injury or Skull Fracture, without CC</v>
      </c>
      <c r="D14" s="69">
        <v>5</v>
      </c>
      <c r="E14" s="72">
        <v>5</v>
      </c>
      <c r="F14" s="120">
        <v>5</v>
      </c>
      <c r="G14" s="72">
        <v>4</v>
      </c>
      <c r="H14" s="118">
        <v>2</v>
      </c>
      <c r="I14" s="72">
        <v>3</v>
      </c>
      <c r="J14" s="72">
        <v>0</v>
      </c>
      <c r="K14" s="72">
        <v>0</v>
      </c>
      <c r="L14" s="120">
        <v>0</v>
      </c>
      <c r="M14" s="40">
        <f t="shared" si="5"/>
        <v>1</v>
      </c>
      <c r="N14" s="73">
        <f t="shared" si="6"/>
        <v>1</v>
      </c>
      <c r="O14" s="73">
        <f t="shared" si="7"/>
        <v>0.8</v>
      </c>
      <c r="P14" s="74">
        <f t="shared" si="4"/>
        <v>0.4</v>
      </c>
      <c r="Q14" s="40">
        <f t="shared" si="4"/>
        <v>0.6</v>
      </c>
      <c r="R14" s="40">
        <f t="shared" si="4"/>
        <v>0</v>
      </c>
      <c r="S14" s="40">
        <f t="shared" si="4"/>
        <v>0</v>
      </c>
      <c r="T14" s="73">
        <f t="shared" si="4"/>
        <v>0</v>
      </c>
      <c r="U14" s="42"/>
      <c r="V14" s="75" t="s">
        <v>173</v>
      </c>
      <c r="W14" s="75" t="str">
        <f>VLOOKUP(V14,[1]Sheet1!$A$2:$B$1929,2,FALSE)</f>
        <v>Cystic Fibrosis with length of stay 15 days or more</v>
      </c>
      <c r="X14" s="193">
        <v>16</v>
      </c>
      <c r="Y14" s="193">
        <v>16</v>
      </c>
      <c r="Z14" s="77">
        <v>16</v>
      </c>
      <c r="AA14" s="121">
        <v>16</v>
      </c>
      <c r="AB14" s="179">
        <v>1</v>
      </c>
      <c r="AC14" s="78">
        <v>1</v>
      </c>
      <c r="AD14" s="79">
        <f t="shared" si="3"/>
        <v>1</v>
      </c>
    </row>
    <row r="15" spans="2:30" ht="12.75">
      <c r="B15" s="118" t="s">
        <v>168</v>
      </c>
      <c r="C15" s="119" t="str">
        <f>VLOOKUP(B15,[1]Sheet1!$A$2:$B$1929,2,FALSE)</f>
        <v>Major Intracranial Procedures Except Trauma with Non-Transient Stroke or Cerebrovascular Accident, Nervous System Infections or Encephalopathy, with CC</v>
      </c>
      <c r="D15" s="69">
        <v>3</v>
      </c>
      <c r="E15" s="72">
        <v>3</v>
      </c>
      <c r="F15" s="120">
        <v>3</v>
      </c>
      <c r="G15" s="72">
        <v>3</v>
      </c>
      <c r="H15" s="118">
        <v>0</v>
      </c>
      <c r="I15" s="72">
        <v>2</v>
      </c>
      <c r="J15" s="72">
        <v>0</v>
      </c>
      <c r="K15" s="72">
        <v>1</v>
      </c>
      <c r="L15" s="120">
        <v>0</v>
      </c>
      <c r="M15" s="40">
        <f t="shared" si="5"/>
        <v>1</v>
      </c>
      <c r="N15" s="73">
        <f t="shared" si="6"/>
        <v>1</v>
      </c>
      <c r="O15" s="73">
        <f t="shared" si="7"/>
        <v>1</v>
      </c>
      <c r="P15" s="74">
        <f t="shared" si="4"/>
        <v>0</v>
      </c>
      <c r="Q15" s="40">
        <f t="shared" si="4"/>
        <v>0.66666666666666663</v>
      </c>
      <c r="R15" s="40">
        <f t="shared" si="4"/>
        <v>0</v>
      </c>
      <c r="S15" s="40">
        <f t="shared" si="4"/>
        <v>0.33333333333333331</v>
      </c>
      <c r="T15" s="73">
        <f t="shared" si="4"/>
        <v>0</v>
      </c>
      <c r="U15" s="42"/>
      <c r="V15" s="75" t="s">
        <v>175</v>
      </c>
      <c r="W15" s="75" t="str">
        <f>VLOOKUP(V15,[1]Sheet1!$A$2:$B$1929,2,FALSE)</f>
        <v>Healthy Baby</v>
      </c>
      <c r="X15" s="193">
        <v>22</v>
      </c>
      <c r="Y15" s="193">
        <v>0</v>
      </c>
      <c r="Z15" s="77">
        <v>0</v>
      </c>
      <c r="AA15" s="121">
        <v>0</v>
      </c>
      <c r="AB15" s="179">
        <v>0</v>
      </c>
      <c r="AC15" s="78">
        <v>0</v>
      </c>
      <c r="AD15" s="79">
        <f t="shared" si="3"/>
        <v>0</v>
      </c>
    </row>
    <row r="16" spans="2:30" ht="13.5" thickBot="1">
      <c r="B16" s="118" t="s">
        <v>170</v>
      </c>
      <c r="C16" s="119" t="str">
        <f>VLOOKUP(B16,[1]Sheet1!$A$2:$B$1929,2,FALSE)</f>
        <v>Major Intracranial Procedures Except Trauma with Non-Transient Stroke or Cerebrovascular Accident, Nervous System Infections or Encephalopathy, without CC</v>
      </c>
      <c r="D16" s="69">
        <v>6</v>
      </c>
      <c r="E16" s="72">
        <v>6</v>
      </c>
      <c r="F16" s="120">
        <v>6</v>
      </c>
      <c r="G16" s="72">
        <v>6</v>
      </c>
      <c r="H16" s="118">
        <v>2</v>
      </c>
      <c r="I16" s="72">
        <v>4</v>
      </c>
      <c r="J16" s="72">
        <v>0</v>
      </c>
      <c r="K16" s="72">
        <v>0</v>
      </c>
      <c r="L16" s="120">
        <v>0</v>
      </c>
      <c r="M16" s="40">
        <f t="shared" si="5"/>
        <v>1</v>
      </c>
      <c r="N16" s="73">
        <f t="shared" si="6"/>
        <v>1</v>
      </c>
      <c r="O16" s="73">
        <f t="shared" si="7"/>
        <v>1</v>
      </c>
      <c r="P16" s="74">
        <f t="shared" si="4"/>
        <v>0.33333333333333331</v>
      </c>
      <c r="Q16" s="40">
        <f t="shared" si="4"/>
        <v>0.66666666666666663</v>
      </c>
      <c r="R16" s="40">
        <f t="shared" si="4"/>
        <v>0</v>
      </c>
      <c r="S16" s="40">
        <f t="shared" si="4"/>
        <v>0</v>
      </c>
      <c r="T16" s="73">
        <f t="shared" si="4"/>
        <v>0</v>
      </c>
      <c r="U16" s="42"/>
      <c r="V16" s="80" t="s">
        <v>177</v>
      </c>
      <c r="W16" s="80" t="str">
        <f>VLOOKUP(V16,[1]Sheet1!$A$2:$B$1929,2,FALSE)</f>
        <v>Same Day Chemotherapy Admission or Attendance</v>
      </c>
      <c r="X16" s="194">
        <v>1509</v>
      </c>
      <c r="Y16" s="194">
        <v>1507</v>
      </c>
      <c r="Z16" s="82">
        <v>1506</v>
      </c>
      <c r="AA16" s="122">
        <v>1432</v>
      </c>
      <c r="AB16" s="180">
        <v>0.99867461895294896</v>
      </c>
      <c r="AC16" s="83">
        <v>0.99801192842942343</v>
      </c>
      <c r="AD16" s="84">
        <f t="shared" si="3"/>
        <v>0.94897282968853547</v>
      </c>
    </row>
    <row r="17" spans="2:30" ht="12.75">
      <c r="B17" s="118" t="s">
        <v>176</v>
      </c>
      <c r="C17" s="119" t="str">
        <f>VLOOKUP(B17,[1]Sheet1!$A$2:$B$1929,2,FALSE)</f>
        <v>Major Intracranial Procedures Except Trauma with Brain Tumours or Cerebral Cysts, with CC</v>
      </c>
      <c r="D17" s="69">
        <v>16</v>
      </c>
      <c r="E17" s="72">
        <v>16</v>
      </c>
      <c r="F17" s="120">
        <v>14</v>
      </c>
      <c r="G17" s="72">
        <v>16</v>
      </c>
      <c r="H17" s="118">
        <v>16</v>
      </c>
      <c r="I17" s="72">
        <v>0</v>
      </c>
      <c r="J17" s="72">
        <v>0</v>
      </c>
      <c r="K17" s="72">
        <v>0</v>
      </c>
      <c r="L17" s="120">
        <v>0</v>
      </c>
      <c r="M17" s="40">
        <f t="shared" si="5"/>
        <v>1</v>
      </c>
      <c r="N17" s="73">
        <f t="shared" si="6"/>
        <v>0.875</v>
      </c>
      <c r="O17" s="73">
        <f t="shared" si="7"/>
        <v>1</v>
      </c>
      <c r="P17" s="74">
        <f t="shared" si="4"/>
        <v>1</v>
      </c>
      <c r="Q17" s="40">
        <f t="shared" si="4"/>
        <v>0</v>
      </c>
      <c r="R17" s="40">
        <f t="shared" si="4"/>
        <v>0</v>
      </c>
      <c r="S17" s="40">
        <f t="shared" si="4"/>
        <v>0</v>
      </c>
      <c r="T17" s="73">
        <f t="shared" si="4"/>
        <v>0</v>
      </c>
      <c r="U17" s="42"/>
      <c r="V17" s="42"/>
      <c r="W17" s="42"/>
    </row>
    <row r="18" spans="2:30" ht="12.75">
      <c r="B18" s="118" t="s">
        <v>178</v>
      </c>
      <c r="C18" s="119" t="str">
        <f>VLOOKUP(B18,[1]Sheet1!$A$2:$B$1929,2,FALSE)</f>
        <v>Major Intracranial Procedures Except Trauma with Brain Tumours or Cerebral Cysts, without CC</v>
      </c>
      <c r="D18" s="69">
        <v>19</v>
      </c>
      <c r="E18" s="72">
        <v>19</v>
      </c>
      <c r="F18" s="120">
        <v>19</v>
      </c>
      <c r="G18" s="72">
        <v>19</v>
      </c>
      <c r="H18" s="118">
        <v>16</v>
      </c>
      <c r="I18" s="72">
        <v>0</v>
      </c>
      <c r="J18" s="72">
        <v>3</v>
      </c>
      <c r="K18" s="72">
        <v>0</v>
      </c>
      <c r="L18" s="120">
        <v>0</v>
      </c>
      <c r="M18" s="40">
        <f t="shared" si="5"/>
        <v>1</v>
      </c>
      <c r="N18" s="73">
        <f t="shared" si="6"/>
        <v>1</v>
      </c>
      <c r="O18" s="73">
        <f t="shared" si="7"/>
        <v>1</v>
      </c>
      <c r="P18" s="74">
        <f t="shared" si="4"/>
        <v>0.84210526315789469</v>
      </c>
      <c r="Q18" s="40">
        <f t="shared" si="4"/>
        <v>0</v>
      </c>
      <c r="R18" s="40">
        <f t="shared" si="4"/>
        <v>0.15789473684210525</v>
      </c>
      <c r="S18" s="40">
        <f t="shared" si="4"/>
        <v>0</v>
      </c>
      <c r="T18" s="73">
        <f t="shared" si="4"/>
        <v>0</v>
      </c>
      <c r="U18" s="42"/>
      <c r="V18" s="42"/>
      <c r="W18" s="42"/>
    </row>
    <row r="19" spans="2:30" ht="13.5" thickBot="1">
      <c r="B19" s="118" t="s">
        <v>180</v>
      </c>
      <c r="C19" s="119" t="str">
        <f>VLOOKUP(B19,[1]Sheet1!$A$2:$B$1929,2,FALSE)</f>
        <v>Major Intracranial Procedures Except Trauma with Cerebral Degenerations or Miscellaneous Disorders of Nervous System, with CC</v>
      </c>
      <c r="D19" s="69">
        <v>19</v>
      </c>
      <c r="E19" s="72">
        <v>19</v>
      </c>
      <c r="F19" s="120">
        <v>19</v>
      </c>
      <c r="G19" s="72">
        <v>19</v>
      </c>
      <c r="H19" s="118">
        <v>18</v>
      </c>
      <c r="I19" s="72">
        <v>0</v>
      </c>
      <c r="J19" s="72">
        <v>1</v>
      </c>
      <c r="K19" s="72">
        <v>0</v>
      </c>
      <c r="L19" s="120">
        <v>0</v>
      </c>
      <c r="M19" s="40">
        <f t="shared" si="5"/>
        <v>1</v>
      </c>
      <c r="N19" s="73">
        <f t="shared" si="6"/>
        <v>1</v>
      </c>
      <c r="O19" s="73">
        <f t="shared" si="7"/>
        <v>1</v>
      </c>
      <c r="P19" s="74">
        <f t="shared" si="4"/>
        <v>0.94736842105263153</v>
      </c>
      <c r="Q19" s="40">
        <f t="shared" si="4"/>
        <v>0</v>
      </c>
      <c r="R19" s="40">
        <f t="shared" si="4"/>
        <v>5.2631578947368418E-2</v>
      </c>
      <c r="S19" s="40">
        <f t="shared" si="4"/>
        <v>0</v>
      </c>
      <c r="T19" s="73">
        <f t="shared" si="4"/>
        <v>0</v>
      </c>
      <c r="U19" s="42"/>
      <c r="V19" s="42"/>
      <c r="W19" s="42"/>
    </row>
    <row r="20" spans="2:30" ht="12.75" customHeight="1">
      <c r="B20" s="118" t="s">
        <v>181</v>
      </c>
      <c r="C20" s="119" t="str">
        <f>VLOOKUP(B20,[1]Sheet1!$A$2:$B$1929,2,FALSE)</f>
        <v>Major Intracranial Procedures Except Trauma with Cerebral Degenerations or Miscellaneous Disorders of Nervous System, without CC</v>
      </c>
      <c r="D20" s="69">
        <v>10</v>
      </c>
      <c r="E20" s="72">
        <v>10</v>
      </c>
      <c r="F20" s="120">
        <v>10</v>
      </c>
      <c r="G20" s="72">
        <v>10</v>
      </c>
      <c r="H20" s="118">
        <v>10</v>
      </c>
      <c r="I20" s="72">
        <v>0</v>
      </c>
      <c r="J20" s="72">
        <v>0</v>
      </c>
      <c r="K20" s="72">
        <v>0</v>
      </c>
      <c r="L20" s="120">
        <v>0</v>
      </c>
      <c r="M20" s="40">
        <f t="shared" si="5"/>
        <v>1</v>
      </c>
      <c r="N20" s="73">
        <f t="shared" si="6"/>
        <v>1</v>
      </c>
      <c r="O20" s="73">
        <f t="shared" si="7"/>
        <v>1</v>
      </c>
      <c r="P20" s="74">
        <f t="shared" si="4"/>
        <v>1</v>
      </c>
      <c r="Q20" s="40">
        <f t="shared" si="4"/>
        <v>0</v>
      </c>
      <c r="R20" s="40">
        <f t="shared" si="4"/>
        <v>0</v>
      </c>
      <c r="S20" s="40">
        <f t="shared" si="4"/>
        <v>0</v>
      </c>
      <c r="T20" s="73">
        <f t="shared" si="4"/>
        <v>0</v>
      </c>
      <c r="U20" s="42"/>
      <c r="V20" s="291" t="s">
        <v>184</v>
      </c>
      <c r="W20" s="292"/>
      <c r="X20" s="292"/>
      <c r="Y20" s="292"/>
      <c r="Z20" s="292"/>
      <c r="AA20" s="292"/>
      <c r="AB20" s="292"/>
      <c r="AC20" s="292"/>
      <c r="AD20" s="293"/>
    </row>
    <row r="21" spans="2:30" ht="13.5" customHeight="1" thickBot="1">
      <c r="B21" s="118" t="s">
        <v>182</v>
      </c>
      <c r="C21" s="119" t="str">
        <f>VLOOKUP(B21,[1]Sheet1!$A$2:$B$1929,2,FALSE)</f>
        <v>Major Intracranial Procedures Except Trauma with Muscular, Balance, Cranial or Peripheral Nerve Disorders or Epilepsy, with CC</v>
      </c>
      <c r="D21" s="69">
        <v>4</v>
      </c>
      <c r="E21" s="72">
        <v>4</v>
      </c>
      <c r="F21" s="120">
        <v>4</v>
      </c>
      <c r="G21" s="72">
        <v>4</v>
      </c>
      <c r="H21" s="118">
        <v>4</v>
      </c>
      <c r="I21" s="72">
        <v>0</v>
      </c>
      <c r="J21" s="72">
        <v>0</v>
      </c>
      <c r="K21" s="72">
        <v>0</v>
      </c>
      <c r="L21" s="120">
        <v>0</v>
      </c>
      <c r="M21" s="40">
        <f t="shared" si="5"/>
        <v>1</v>
      </c>
      <c r="N21" s="73">
        <f t="shared" si="6"/>
        <v>1</v>
      </c>
      <c r="O21" s="73">
        <f t="shared" si="7"/>
        <v>1</v>
      </c>
      <c r="P21" s="74">
        <f t="shared" si="4"/>
        <v>1</v>
      </c>
      <c r="Q21" s="40">
        <f t="shared" si="4"/>
        <v>0</v>
      </c>
      <c r="R21" s="40">
        <f t="shared" si="4"/>
        <v>0</v>
      </c>
      <c r="S21" s="40">
        <f t="shared" si="4"/>
        <v>0</v>
      </c>
      <c r="T21" s="73">
        <f t="shared" si="4"/>
        <v>0</v>
      </c>
      <c r="U21" s="42"/>
      <c r="V21" s="294"/>
      <c r="W21" s="295"/>
      <c r="X21" s="295"/>
      <c r="Y21" s="295"/>
      <c r="Z21" s="295"/>
      <c r="AA21" s="295"/>
      <c r="AB21" s="295"/>
      <c r="AC21" s="295"/>
      <c r="AD21" s="296"/>
    </row>
    <row r="22" spans="2:30" ht="15.75" thickBot="1">
      <c r="B22" s="118" t="s">
        <v>183</v>
      </c>
      <c r="C22" s="119" t="str">
        <f>VLOOKUP(B22,[1]Sheet1!$A$2:$B$1929,2,FALSE)</f>
        <v>Major Intracranial Procedures Except Trauma with Muscular, Balance, Cranial or Peripheral Nerve Disorders or Epilepsy, without CC</v>
      </c>
      <c r="D22" s="69">
        <v>2</v>
      </c>
      <c r="E22" s="72">
        <v>2</v>
      </c>
      <c r="F22" s="120">
        <v>2</v>
      </c>
      <c r="G22" s="72">
        <v>2</v>
      </c>
      <c r="H22" s="118">
        <v>2</v>
      </c>
      <c r="I22" s="72">
        <v>0</v>
      </c>
      <c r="J22" s="72">
        <v>0</v>
      </c>
      <c r="K22" s="72">
        <v>0</v>
      </c>
      <c r="L22" s="120">
        <v>0</v>
      </c>
      <c r="M22" s="40">
        <f t="shared" si="5"/>
        <v>1</v>
      </c>
      <c r="N22" s="73">
        <f t="shared" si="6"/>
        <v>1</v>
      </c>
      <c r="O22" s="73">
        <f t="shared" si="7"/>
        <v>1</v>
      </c>
      <c r="P22" s="74">
        <f t="shared" si="4"/>
        <v>1</v>
      </c>
      <c r="Q22" s="40">
        <f t="shared" si="4"/>
        <v>0</v>
      </c>
      <c r="R22" s="40">
        <f t="shared" si="4"/>
        <v>0</v>
      </c>
      <c r="S22" s="40">
        <f t="shared" si="4"/>
        <v>0</v>
      </c>
      <c r="T22" s="73">
        <f t="shared" si="4"/>
        <v>0</v>
      </c>
      <c r="U22" s="42"/>
      <c r="V22" s="274" t="s">
        <v>149</v>
      </c>
      <c r="W22" s="98"/>
      <c r="X22" s="276" t="s">
        <v>150</v>
      </c>
      <c r="Y22" s="271" t="s">
        <v>151</v>
      </c>
      <c r="Z22" s="272"/>
      <c r="AA22" s="273"/>
      <c r="AB22" s="271" t="s">
        <v>151</v>
      </c>
      <c r="AC22" s="272"/>
      <c r="AD22" s="273"/>
    </row>
    <row r="23" spans="2:30" ht="26.25" thickBot="1">
      <c r="B23" s="118" t="s">
        <v>185</v>
      </c>
      <c r="C23" s="119" t="str">
        <f>VLOOKUP(B23,[1]Sheet1!$A$2:$B$1929,2,FALSE)</f>
        <v>Major Intracranial Procedures Except Trauma with Other Diagnoses with CC</v>
      </c>
      <c r="D23" s="69">
        <v>14</v>
      </c>
      <c r="E23" s="72">
        <v>14</v>
      </c>
      <c r="F23" s="120">
        <v>14</v>
      </c>
      <c r="G23" s="72">
        <v>12</v>
      </c>
      <c r="H23" s="118">
        <v>13</v>
      </c>
      <c r="I23" s="72">
        <v>1</v>
      </c>
      <c r="J23" s="72">
        <v>0</v>
      </c>
      <c r="K23" s="72">
        <v>0</v>
      </c>
      <c r="L23" s="120">
        <v>0</v>
      </c>
      <c r="M23" s="40">
        <f t="shared" si="5"/>
        <v>1</v>
      </c>
      <c r="N23" s="73">
        <f t="shared" si="6"/>
        <v>1</v>
      </c>
      <c r="O23" s="73">
        <f t="shared" si="7"/>
        <v>0.8571428571428571</v>
      </c>
      <c r="P23" s="74">
        <f t="shared" si="4"/>
        <v>0.9285714285714286</v>
      </c>
      <c r="Q23" s="40">
        <f t="shared" si="4"/>
        <v>7.1428571428571425E-2</v>
      </c>
      <c r="R23" s="40">
        <f t="shared" si="4"/>
        <v>0</v>
      </c>
      <c r="S23" s="40">
        <f t="shared" si="4"/>
        <v>0</v>
      </c>
      <c r="T23" s="73">
        <f t="shared" si="4"/>
        <v>0</v>
      </c>
      <c r="U23" s="42"/>
      <c r="V23" s="275"/>
      <c r="W23" s="47"/>
      <c r="X23" s="277"/>
      <c r="Y23" s="181" t="s">
        <v>153</v>
      </c>
      <c r="Z23" s="144" t="s">
        <v>154</v>
      </c>
      <c r="AA23" s="145" t="s">
        <v>1571</v>
      </c>
      <c r="AB23" s="144" t="s">
        <v>153</v>
      </c>
      <c r="AC23" s="144" t="s">
        <v>154</v>
      </c>
      <c r="AD23" s="145" t="s">
        <v>1571</v>
      </c>
    </row>
    <row r="24" spans="2:30" ht="12.75">
      <c r="B24" s="118" t="s">
        <v>186</v>
      </c>
      <c r="C24" s="119" t="str">
        <f>VLOOKUP(B24,[1]Sheet1!$A$2:$B$1929,2,FALSE)</f>
        <v>Major Intracranial Procedures Except Trauma with Other Diagnoses without CC</v>
      </c>
      <c r="D24" s="69">
        <v>5</v>
      </c>
      <c r="E24" s="72">
        <v>5</v>
      </c>
      <c r="F24" s="120">
        <v>5</v>
      </c>
      <c r="G24" s="72">
        <v>5</v>
      </c>
      <c r="H24" s="118">
        <v>5</v>
      </c>
      <c r="I24" s="72">
        <v>0</v>
      </c>
      <c r="J24" s="72">
        <v>0</v>
      </c>
      <c r="K24" s="72">
        <v>0</v>
      </c>
      <c r="L24" s="120">
        <v>0</v>
      </c>
      <c r="M24" s="40">
        <f t="shared" si="5"/>
        <v>1</v>
      </c>
      <c r="N24" s="73">
        <f t="shared" si="6"/>
        <v>1</v>
      </c>
      <c r="O24" s="73">
        <f t="shared" si="7"/>
        <v>1</v>
      </c>
      <c r="P24" s="74">
        <f t="shared" si="4"/>
        <v>1</v>
      </c>
      <c r="Q24" s="40">
        <f t="shared" si="4"/>
        <v>0</v>
      </c>
      <c r="R24" s="40">
        <f t="shared" si="4"/>
        <v>0</v>
      </c>
      <c r="S24" s="40">
        <f t="shared" si="4"/>
        <v>0</v>
      </c>
      <c r="T24" s="73">
        <f t="shared" si="4"/>
        <v>0</v>
      </c>
      <c r="U24" s="42"/>
      <c r="V24" s="53"/>
      <c r="W24" s="53"/>
      <c r="X24" s="53"/>
      <c r="Y24" s="196"/>
      <c r="AA24" s="54"/>
      <c r="AD24" s="54"/>
    </row>
    <row r="25" spans="2:30" ht="13.5" thickBot="1">
      <c r="B25" s="118" t="s">
        <v>187</v>
      </c>
      <c r="C25" s="119" t="str">
        <f>VLOOKUP(B25,[1]Sheet1!$A$2:$B$1929,2,FALSE)</f>
        <v>Intermediate Intracranial Procedures Except Trauma with Non-Transient Stroke or Cerebrovascular Accident, Nervous System Infections or Encephalopathy, with CC</v>
      </c>
      <c r="D25" s="69">
        <v>2</v>
      </c>
      <c r="E25" s="72">
        <v>2</v>
      </c>
      <c r="F25" s="120">
        <v>2</v>
      </c>
      <c r="G25" s="72">
        <v>2</v>
      </c>
      <c r="H25" s="118">
        <v>0</v>
      </c>
      <c r="I25" s="72">
        <v>1</v>
      </c>
      <c r="J25" s="72">
        <v>0</v>
      </c>
      <c r="K25" s="72">
        <v>1</v>
      </c>
      <c r="L25" s="120">
        <v>0</v>
      </c>
      <c r="M25" s="40">
        <f t="shared" si="5"/>
        <v>1</v>
      </c>
      <c r="N25" s="73">
        <f t="shared" si="6"/>
        <v>1</v>
      </c>
      <c r="O25" s="73">
        <f t="shared" si="7"/>
        <v>1</v>
      </c>
      <c r="P25" s="74">
        <f t="shared" si="4"/>
        <v>0</v>
      </c>
      <c r="Q25" s="40">
        <f t="shared" si="4"/>
        <v>0.5</v>
      </c>
      <c r="R25" s="40">
        <f t="shared" si="4"/>
        <v>0</v>
      </c>
      <c r="S25" s="40">
        <f t="shared" si="4"/>
        <v>0.5</v>
      </c>
      <c r="T25" s="73">
        <f t="shared" si="4"/>
        <v>0</v>
      </c>
      <c r="U25" s="42"/>
      <c r="V25" s="123" t="s">
        <v>190</v>
      </c>
      <c r="W25" s="124" t="str">
        <f>VLOOKUP(V25,[1]Sheet1!$A$2:$B$1929,2,FALSE)</f>
        <v>Data Invalid for Grouping</v>
      </c>
      <c r="X25" s="123">
        <v>1967</v>
      </c>
      <c r="Y25" s="206">
        <v>1654</v>
      </c>
      <c r="Z25" s="125">
        <v>0</v>
      </c>
      <c r="AA25" s="126">
        <v>101</v>
      </c>
      <c r="AB25" s="90">
        <v>0.84087442806304014</v>
      </c>
      <c r="AC25" s="90">
        <v>0</v>
      </c>
      <c r="AD25" s="91">
        <f>AA25/X25</f>
        <v>5.1347229283172341E-2</v>
      </c>
    </row>
    <row r="26" spans="2:30" ht="12.75">
      <c r="B26" s="118" t="s">
        <v>189</v>
      </c>
      <c r="C26" s="119" t="str">
        <f>VLOOKUP(B26,[1]Sheet1!$A$2:$B$1929,2,FALSE)</f>
        <v>Intermediate Intracranial Procedures Except Trauma with Haemorrhagic Cerebrovascular Disorders with CC</v>
      </c>
      <c r="D26" s="69">
        <v>3</v>
      </c>
      <c r="E26" s="72">
        <v>3</v>
      </c>
      <c r="F26" s="120">
        <v>3</v>
      </c>
      <c r="G26" s="72">
        <v>3</v>
      </c>
      <c r="H26" s="118">
        <v>3</v>
      </c>
      <c r="I26" s="72">
        <v>0</v>
      </c>
      <c r="J26" s="72">
        <v>0</v>
      </c>
      <c r="K26" s="72">
        <v>0</v>
      </c>
      <c r="L26" s="120">
        <v>0</v>
      </c>
      <c r="M26" s="40">
        <f t="shared" si="5"/>
        <v>1</v>
      </c>
      <c r="N26" s="73">
        <f t="shared" si="6"/>
        <v>1</v>
      </c>
      <c r="O26" s="73">
        <f t="shared" si="7"/>
        <v>1</v>
      </c>
      <c r="P26" s="74">
        <f t="shared" si="4"/>
        <v>1</v>
      </c>
      <c r="Q26" s="40">
        <f t="shared" si="4"/>
        <v>0</v>
      </c>
      <c r="R26" s="40">
        <f t="shared" si="4"/>
        <v>0</v>
      </c>
      <c r="S26" s="40">
        <f t="shared" si="4"/>
        <v>0</v>
      </c>
      <c r="T26" s="73">
        <f t="shared" si="4"/>
        <v>0</v>
      </c>
      <c r="U26" s="42"/>
      <c r="V26" s="42"/>
      <c r="W26" s="42"/>
    </row>
    <row r="27" spans="2:30" ht="12.75">
      <c r="B27" s="118" t="s">
        <v>192</v>
      </c>
      <c r="C27" s="119" t="str">
        <f>VLOOKUP(B27,[1]Sheet1!$A$2:$B$1929,2,FALSE)</f>
        <v>Intermediate Intracranial Procedures Except Trauma with Brain Tumours or Cerebral Cysts, with CC</v>
      </c>
      <c r="D27" s="69">
        <v>10</v>
      </c>
      <c r="E27" s="72">
        <v>10</v>
      </c>
      <c r="F27" s="120">
        <v>10</v>
      </c>
      <c r="G27" s="72">
        <v>10</v>
      </c>
      <c r="H27" s="118">
        <v>8</v>
      </c>
      <c r="I27" s="72">
        <v>0</v>
      </c>
      <c r="J27" s="72">
        <v>2</v>
      </c>
      <c r="K27" s="72">
        <v>0</v>
      </c>
      <c r="L27" s="120">
        <v>0</v>
      </c>
      <c r="M27" s="40">
        <f t="shared" si="5"/>
        <v>1</v>
      </c>
      <c r="N27" s="73">
        <f t="shared" si="6"/>
        <v>1</v>
      </c>
      <c r="O27" s="73">
        <f t="shared" si="7"/>
        <v>1</v>
      </c>
      <c r="P27" s="74">
        <f t="shared" si="4"/>
        <v>0.8</v>
      </c>
      <c r="Q27" s="40">
        <f t="shared" si="4"/>
        <v>0</v>
      </c>
      <c r="R27" s="40">
        <f t="shared" si="4"/>
        <v>0.2</v>
      </c>
      <c r="S27" s="40">
        <f t="shared" si="4"/>
        <v>0</v>
      </c>
      <c r="T27" s="73">
        <f t="shared" si="4"/>
        <v>0</v>
      </c>
      <c r="U27" s="42"/>
      <c r="V27" s="42"/>
      <c r="W27" s="42"/>
    </row>
    <row r="28" spans="2:30" ht="12.75">
      <c r="B28" s="118" t="s">
        <v>193</v>
      </c>
      <c r="C28" s="119" t="str">
        <f>VLOOKUP(B28,[1]Sheet1!$A$2:$B$1929,2,FALSE)</f>
        <v>Intermediate Intracranial Procedures Except Trauma with Brain Tumours or Cerebral Cysts, without CC</v>
      </c>
      <c r="D28" s="69">
        <v>11</v>
      </c>
      <c r="E28" s="72">
        <v>11</v>
      </c>
      <c r="F28" s="120">
        <v>11</v>
      </c>
      <c r="G28" s="72">
        <v>10</v>
      </c>
      <c r="H28" s="118">
        <v>10</v>
      </c>
      <c r="I28" s="72">
        <v>0</v>
      </c>
      <c r="J28" s="72">
        <v>1</v>
      </c>
      <c r="K28" s="72">
        <v>0</v>
      </c>
      <c r="L28" s="120">
        <v>0</v>
      </c>
      <c r="M28" s="40">
        <f t="shared" si="5"/>
        <v>1</v>
      </c>
      <c r="N28" s="73">
        <f t="shared" si="6"/>
        <v>1</v>
      </c>
      <c r="O28" s="73">
        <f t="shared" si="7"/>
        <v>0.90909090909090906</v>
      </c>
      <c r="P28" s="74">
        <f t="shared" si="4"/>
        <v>0.90909090909090906</v>
      </c>
      <c r="Q28" s="40">
        <f t="shared" si="4"/>
        <v>0</v>
      </c>
      <c r="R28" s="40">
        <f t="shared" si="4"/>
        <v>9.0909090909090912E-2</v>
      </c>
      <c r="S28" s="40">
        <f t="shared" si="4"/>
        <v>0</v>
      </c>
      <c r="T28" s="73">
        <f t="shared" si="4"/>
        <v>0</v>
      </c>
      <c r="U28" s="42"/>
      <c r="V28" s="42"/>
      <c r="W28" s="42"/>
    </row>
    <row r="29" spans="2:30" ht="12.75">
      <c r="B29" s="118" t="s">
        <v>194</v>
      </c>
      <c r="C29" s="119" t="str">
        <f>VLOOKUP(B29,[1]Sheet1!$A$2:$B$1929,2,FALSE)</f>
        <v>Intermediate Intracranial Procedures Except Trauma with Cerebral Degenerations or Miscellaneous Disorders of Nervous System with CC</v>
      </c>
      <c r="D29" s="69">
        <v>7</v>
      </c>
      <c r="E29" s="72">
        <v>7</v>
      </c>
      <c r="F29" s="120">
        <v>7</v>
      </c>
      <c r="G29" s="72">
        <v>7</v>
      </c>
      <c r="H29" s="118">
        <v>7</v>
      </c>
      <c r="I29" s="72">
        <v>0</v>
      </c>
      <c r="J29" s="72">
        <v>0</v>
      </c>
      <c r="K29" s="72">
        <v>0</v>
      </c>
      <c r="L29" s="120">
        <v>0</v>
      </c>
      <c r="M29" s="40">
        <f t="shared" si="5"/>
        <v>1</v>
      </c>
      <c r="N29" s="73">
        <f t="shared" si="6"/>
        <v>1</v>
      </c>
      <c r="O29" s="73">
        <f t="shared" si="7"/>
        <v>1</v>
      </c>
      <c r="P29" s="74">
        <f t="shared" si="4"/>
        <v>1</v>
      </c>
      <c r="Q29" s="40">
        <f t="shared" si="4"/>
        <v>0</v>
      </c>
      <c r="R29" s="40">
        <f t="shared" si="4"/>
        <v>0</v>
      </c>
      <c r="S29" s="40">
        <f t="shared" si="4"/>
        <v>0</v>
      </c>
      <c r="T29" s="73">
        <f t="shared" si="4"/>
        <v>0</v>
      </c>
      <c r="U29" s="42"/>
      <c r="V29" s="42"/>
      <c r="W29" s="42"/>
    </row>
    <row r="30" spans="2:30" ht="12.75">
      <c r="B30" s="118" t="s">
        <v>195</v>
      </c>
      <c r="C30" s="119" t="str">
        <f>VLOOKUP(B30,[1]Sheet1!$A$2:$B$1929,2,FALSE)</f>
        <v>Intermediate Intracranial Procedures Except Trauma with Cerebral Degenerations or Miscellaneous Disorders of Nervous System without CC</v>
      </c>
      <c r="D30" s="69">
        <v>15</v>
      </c>
      <c r="E30" s="72">
        <v>15</v>
      </c>
      <c r="F30" s="120">
        <v>15</v>
      </c>
      <c r="G30" s="72">
        <v>15</v>
      </c>
      <c r="H30" s="118">
        <v>3</v>
      </c>
      <c r="I30" s="72">
        <v>12</v>
      </c>
      <c r="J30" s="72">
        <v>0</v>
      </c>
      <c r="K30" s="72">
        <v>0</v>
      </c>
      <c r="L30" s="120">
        <v>0</v>
      </c>
      <c r="M30" s="40">
        <f t="shared" si="5"/>
        <v>1</v>
      </c>
      <c r="N30" s="73">
        <f t="shared" si="6"/>
        <v>1</v>
      </c>
      <c r="O30" s="73">
        <f t="shared" si="7"/>
        <v>1</v>
      </c>
      <c r="P30" s="74">
        <f t="shared" si="4"/>
        <v>0.2</v>
      </c>
      <c r="Q30" s="40">
        <f t="shared" si="4"/>
        <v>0.8</v>
      </c>
      <c r="R30" s="40">
        <f t="shared" si="4"/>
        <v>0</v>
      </c>
      <c r="S30" s="40">
        <f t="shared" si="4"/>
        <v>0</v>
      </c>
      <c r="T30" s="73">
        <f t="shared" si="4"/>
        <v>0</v>
      </c>
      <c r="U30" s="42"/>
      <c r="V30" s="42"/>
      <c r="W30" s="42"/>
    </row>
    <row r="31" spans="2:30" ht="12.75">
      <c r="B31" s="118" t="s">
        <v>196</v>
      </c>
      <c r="C31" s="119" t="str">
        <f>VLOOKUP(B31,[1]Sheet1!$A$2:$B$1929,2,FALSE)</f>
        <v>Intermediate Intracranial Procedures Except Trauma with Muscular, Balance, Cranial or Peripheral Nerve Disorders or Epilepsy, with CC</v>
      </c>
      <c r="D31" s="69">
        <v>1</v>
      </c>
      <c r="E31" s="72">
        <v>1</v>
      </c>
      <c r="F31" s="120">
        <v>1</v>
      </c>
      <c r="G31" s="72">
        <v>1</v>
      </c>
      <c r="H31" s="118">
        <v>1</v>
      </c>
      <c r="I31" s="72">
        <v>0</v>
      </c>
      <c r="J31" s="72">
        <v>0</v>
      </c>
      <c r="K31" s="72">
        <v>0</v>
      </c>
      <c r="L31" s="120">
        <v>0</v>
      </c>
      <c r="M31" s="40">
        <f t="shared" si="5"/>
        <v>1</v>
      </c>
      <c r="N31" s="73">
        <f t="shared" si="6"/>
        <v>1</v>
      </c>
      <c r="O31" s="73">
        <f t="shared" si="7"/>
        <v>1</v>
      </c>
      <c r="P31" s="74">
        <f t="shared" si="4"/>
        <v>1</v>
      </c>
      <c r="Q31" s="40">
        <f t="shared" si="4"/>
        <v>0</v>
      </c>
      <c r="R31" s="40">
        <f t="shared" si="4"/>
        <v>0</v>
      </c>
      <c r="S31" s="40">
        <f t="shared" si="4"/>
        <v>0</v>
      </c>
      <c r="T31" s="73">
        <f t="shared" si="4"/>
        <v>0</v>
      </c>
      <c r="U31" s="42"/>
      <c r="V31" s="42"/>
      <c r="W31" s="42"/>
    </row>
    <row r="32" spans="2:30" ht="12.75">
      <c r="B32" s="118" t="s">
        <v>198</v>
      </c>
      <c r="C32" s="119" t="str">
        <f>VLOOKUP(B32,[1]Sheet1!$A$2:$B$1929,2,FALSE)</f>
        <v>Intermediate Intracranial Procedures Except Trauma with Other Diagnoses with CC</v>
      </c>
      <c r="D32" s="69">
        <v>7</v>
      </c>
      <c r="E32" s="72">
        <v>7</v>
      </c>
      <c r="F32" s="120">
        <v>7</v>
      </c>
      <c r="G32" s="72">
        <v>7</v>
      </c>
      <c r="H32" s="118">
        <v>3</v>
      </c>
      <c r="I32" s="72">
        <v>4</v>
      </c>
      <c r="J32" s="72">
        <v>0</v>
      </c>
      <c r="K32" s="72">
        <v>0</v>
      </c>
      <c r="L32" s="120">
        <v>0</v>
      </c>
      <c r="M32" s="40">
        <f t="shared" si="5"/>
        <v>1</v>
      </c>
      <c r="N32" s="73">
        <f t="shared" si="6"/>
        <v>1</v>
      </c>
      <c r="O32" s="73">
        <f t="shared" si="7"/>
        <v>1</v>
      </c>
      <c r="P32" s="74">
        <f t="shared" si="4"/>
        <v>0.42857142857142855</v>
      </c>
      <c r="Q32" s="40">
        <f t="shared" si="4"/>
        <v>0.5714285714285714</v>
      </c>
      <c r="R32" s="40">
        <f t="shared" si="4"/>
        <v>0</v>
      </c>
      <c r="S32" s="40">
        <f t="shared" si="4"/>
        <v>0</v>
      </c>
      <c r="T32" s="73">
        <f t="shared" si="4"/>
        <v>0</v>
      </c>
      <c r="U32" s="42"/>
      <c r="V32" s="42"/>
      <c r="W32" s="42"/>
    </row>
    <row r="33" spans="2:23" ht="12.75">
      <c r="B33" s="118" t="s">
        <v>199</v>
      </c>
      <c r="C33" s="119" t="str">
        <f>VLOOKUP(B33,[1]Sheet1!$A$2:$B$1929,2,FALSE)</f>
        <v>Intermediate Intracranial Procedures Except Trauma with Other Diagnoses without CC</v>
      </c>
      <c r="D33" s="69">
        <v>4</v>
      </c>
      <c r="E33" s="72">
        <v>4</v>
      </c>
      <c r="F33" s="120">
        <v>4</v>
      </c>
      <c r="G33" s="72">
        <v>4</v>
      </c>
      <c r="H33" s="118">
        <v>3</v>
      </c>
      <c r="I33" s="72">
        <v>1</v>
      </c>
      <c r="J33" s="72">
        <v>0</v>
      </c>
      <c r="K33" s="72">
        <v>0</v>
      </c>
      <c r="L33" s="120">
        <v>0</v>
      </c>
      <c r="M33" s="40">
        <f t="shared" si="5"/>
        <v>1</v>
      </c>
      <c r="N33" s="73">
        <f t="shared" si="6"/>
        <v>1</v>
      </c>
      <c r="O33" s="73">
        <f t="shared" si="7"/>
        <v>1</v>
      </c>
      <c r="P33" s="74">
        <f t="shared" si="4"/>
        <v>0.75</v>
      </c>
      <c r="Q33" s="40">
        <f t="shared" si="4"/>
        <v>0.25</v>
      </c>
      <c r="R33" s="40">
        <f t="shared" si="4"/>
        <v>0</v>
      </c>
      <c r="S33" s="40">
        <f t="shared" si="4"/>
        <v>0</v>
      </c>
      <c r="T33" s="73">
        <f t="shared" si="4"/>
        <v>0</v>
      </c>
      <c r="U33" s="42"/>
      <c r="V33" s="42"/>
      <c r="W33" s="42"/>
    </row>
    <row r="34" spans="2:23" ht="12.75">
      <c r="B34" s="118" t="s">
        <v>200</v>
      </c>
      <c r="C34" s="119" t="str">
        <f>VLOOKUP(B34,[1]Sheet1!$A$2:$B$1929,2,FALSE)</f>
        <v>Minor Intracranial Procedures Except Trauma with Non-Transient Stroke or Cerebrovascular Accident, Nervous System Infections or Encephalopathy, with CC</v>
      </c>
      <c r="D34" s="69">
        <v>1</v>
      </c>
      <c r="E34" s="72">
        <v>1</v>
      </c>
      <c r="F34" s="120">
        <v>1</v>
      </c>
      <c r="G34" s="72">
        <v>1</v>
      </c>
      <c r="H34" s="118">
        <v>1</v>
      </c>
      <c r="I34" s="72">
        <v>0</v>
      </c>
      <c r="J34" s="72">
        <v>0</v>
      </c>
      <c r="K34" s="72">
        <v>0</v>
      </c>
      <c r="L34" s="120">
        <v>0</v>
      </c>
      <c r="M34" s="40">
        <f t="shared" si="5"/>
        <v>1</v>
      </c>
      <c r="N34" s="73">
        <f t="shared" si="6"/>
        <v>1</v>
      </c>
      <c r="O34" s="73">
        <f t="shared" si="7"/>
        <v>1</v>
      </c>
      <c r="P34" s="74">
        <f t="shared" si="4"/>
        <v>1</v>
      </c>
      <c r="Q34" s="40">
        <f t="shared" si="4"/>
        <v>0</v>
      </c>
      <c r="R34" s="40">
        <f t="shared" si="4"/>
        <v>0</v>
      </c>
      <c r="S34" s="40">
        <f t="shared" si="4"/>
        <v>0</v>
      </c>
      <c r="T34" s="73">
        <f t="shared" si="4"/>
        <v>0</v>
      </c>
      <c r="U34" s="42"/>
      <c r="V34" s="42"/>
      <c r="W34" s="42"/>
    </row>
    <row r="35" spans="2:23" ht="12.75">
      <c r="B35" s="118" t="s">
        <v>202</v>
      </c>
      <c r="C35" s="119" t="str">
        <f>VLOOKUP(B35,[1]Sheet1!$A$2:$B$1929,2,FALSE)</f>
        <v>Minor Intracranial Procedures Except Trauma with Haemorrhagic Cerebrovascular Disorders with CC</v>
      </c>
      <c r="D35" s="69">
        <v>3</v>
      </c>
      <c r="E35" s="72">
        <v>3</v>
      </c>
      <c r="F35" s="120">
        <v>3</v>
      </c>
      <c r="G35" s="72">
        <v>3</v>
      </c>
      <c r="H35" s="118">
        <v>0</v>
      </c>
      <c r="I35" s="72">
        <v>2</v>
      </c>
      <c r="J35" s="72">
        <v>1</v>
      </c>
      <c r="K35" s="72">
        <v>0</v>
      </c>
      <c r="L35" s="120">
        <v>0</v>
      </c>
      <c r="M35" s="40">
        <f t="shared" si="5"/>
        <v>1</v>
      </c>
      <c r="N35" s="73">
        <f t="shared" si="6"/>
        <v>1</v>
      </c>
      <c r="O35" s="73">
        <f t="shared" si="7"/>
        <v>1</v>
      </c>
      <c r="P35" s="74">
        <f t="shared" si="4"/>
        <v>0</v>
      </c>
      <c r="Q35" s="40">
        <f t="shared" si="4"/>
        <v>0.66666666666666663</v>
      </c>
      <c r="R35" s="40">
        <f t="shared" si="4"/>
        <v>0.33333333333333331</v>
      </c>
      <c r="S35" s="40">
        <f t="shared" si="4"/>
        <v>0</v>
      </c>
      <c r="T35" s="73">
        <f t="shared" si="4"/>
        <v>0</v>
      </c>
      <c r="U35" s="42"/>
      <c r="V35" s="42"/>
      <c r="W35" s="42"/>
    </row>
    <row r="36" spans="2:23" ht="12.75">
      <c r="B36" s="118" t="s">
        <v>203</v>
      </c>
      <c r="C36" s="119" t="str">
        <f>VLOOKUP(B36,[1]Sheet1!$A$2:$B$1929,2,FALSE)</f>
        <v>Minor Intracranial Procedures Except Trauma with Haemorrhagic Cerebrovascular Disorders without CC</v>
      </c>
      <c r="D36" s="69">
        <v>2</v>
      </c>
      <c r="E36" s="72">
        <v>2</v>
      </c>
      <c r="F36" s="120">
        <v>2</v>
      </c>
      <c r="G36" s="72">
        <v>2</v>
      </c>
      <c r="H36" s="118">
        <v>1</v>
      </c>
      <c r="I36" s="72">
        <v>0</v>
      </c>
      <c r="J36" s="72">
        <v>1</v>
      </c>
      <c r="K36" s="72">
        <v>0</v>
      </c>
      <c r="L36" s="120">
        <v>0</v>
      </c>
      <c r="M36" s="40">
        <f t="shared" si="5"/>
        <v>1</v>
      </c>
      <c r="N36" s="73">
        <f t="shared" si="6"/>
        <v>1</v>
      </c>
      <c r="O36" s="73">
        <f t="shared" si="7"/>
        <v>1</v>
      </c>
      <c r="P36" s="74">
        <f t="shared" si="4"/>
        <v>0.5</v>
      </c>
      <c r="Q36" s="40">
        <f t="shared" si="4"/>
        <v>0</v>
      </c>
      <c r="R36" s="40">
        <f t="shared" si="4"/>
        <v>0.5</v>
      </c>
      <c r="S36" s="40">
        <f t="shared" si="4"/>
        <v>0</v>
      </c>
      <c r="T36" s="73">
        <f t="shared" si="4"/>
        <v>0</v>
      </c>
      <c r="U36" s="42"/>
      <c r="V36" s="42"/>
      <c r="W36" s="42"/>
    </row>
    <row r="37" spans="2:23" ht="12.75">
      <c r="B37" s="118" t="s">
        <v>204</v>
      </c>
      <c r="C37" s="119" t="str">
        <f>VLOOKUP(B37,[1]Sheet1!$A$2:$B$1929,2,FALSE)</f>
        <v>Minor Intracranial Procedures Except Trauma with Brain Tumours or Cerebral Cysts, with CC</v>
      </c>
      <c r="D37" s="69">
        <v>4</v>
      </c>
      <c r="E37" s="72">
        <v>4</v>
      </c>
      <c r="F37" s="120">
        <v>4</v>
      </c>
      <c r="G37" s="72">
        <v>4</v>
      </c>
      <c r="H37" s="118">
        <v>2</v>
      </c>
      <c r="I37" s="72">
        <v>1</v>
      </c>
      <c r="J37" s="72">
        <v>0</v>
      </c>
      <c r="K37" s="72">
        <v>1</v>
      </c>
      <c r="L37" s="120">
        <v>0</v>
      </c>
      <c r="M37" s="40">
        <f t="shared" si="5"/>
        <v>1</v>
      </c>
      <c r="N37" s="73">
        <f t="shared" si="6"/>
        <v>1</v>
      </c>
      <c r="O37" s="73">
        <f t="shared" si="7"/>
        <v>1</v>
      </c>
      <c r="P37" s="74">
        <f t="shared" si="4"/>
        <v>0.5</v>
      </c>
      <c r="Q37" s="40">
        <f t="shared" si="4"/>
        <v>0.25</v>
      </c>
      <c r="R37" s="40">
        <f t="shared" si="4"/>
        <v>0</v>
      </c>
      <c r="S37" s="40">
        <f t="shared" si="4"/>
        <v>0.25</v>
      </c>
      <c r="T37" s="73">
        <f t="shared" si="4"/>
        <v>0</v>
      </c>
      <c r="U37" s="42"/>
      <c r="V37" s="42"/>
      <c r="W37" s="42"/>
    </row>
    <row r="38" spans="2:23" ht="12.75">
      <c r="B38" s="118" t="s">
        <v>205</v>
      </c>
      <c r="C38" s="119" t="str">
        <f>VLOOKUP(B38,[1]Sheet1!$A$2:$B$1929,2,FALSE)</f>
        <v>Minor Intracranial Procedures Except Trauma with Brain Tumours or Cerebral Cysts, without CC</v>
      </c>
      <c r="D38" s="69">
        <v>2</v>
      </c>
      <c r="E38" s="72">
        <v>2</v>
      </c>
      <c r="F38" s="120">
        <v>2</v>
      </c>
      <c r="G38" s="72">
        <v>2</v>
      </c>
      <c r="H38" s="118">
        <v>1</v>
      </c>
      <c r="I38" s="72">
        <v>0</v>
      </c>
      <c r="J38" s="72">
        <v>1</v>
      </c>
      <c r="K38" s="72">
        <v>0</v>
      </c>
      <c r="L38" s="120">
        <v>0</v>
      </c>
      <c r="M38" s="40">
        <f t="shared" si="5"/>
        <v>1</v>
      </c>
      <c r="N38" s="73">
        <f t="shared" si="6"/>
        <v>1</v>
      </c>
      <c r="O38" s="73">
        <f t="shared" si="7"/>
        <v>1</v>
      </c>
      <c r="P38" s="74">
        <f t="shared" si="4"/>
        <v>0.5</v>
      </c>
      <c r="Q38" s="40">
        <f t="shared" si="4"/>
        <v>0</v>
      </c>
      <c r="R38" s="40">
        <f t="shared" si="4"/>
        <v>0.5</v>
      </c>
      <c r="S38" s="40">
        <f t="shared" si="4"/>
        <v>0</v>
      </c>
      <c r="T38" s="73">
        <f t="shared" si="4"/>
        <v>0</v>
      </c>
      <c r="U38" s="42"/>
      <c r="V38" s="42"/>
      <c r="W38" s="42"/>
    </row>
    <row r="39" spans="2:23" ht="12.75">
      <c r="B39" s="118" t="s">
        <v>206</v>
      </c>
      <c r="C39" s="119" t="str">
        <f>VLOOKUP(B39,[1]Sheet1!$A$2:$B$1929,2,FALSE)</f>
        <v>Minor Intracranial Procedures Except Trauma with Cerebral Degenerations or Miscellaneous Disorders of Nervous System, with CC</v>
      </c>
      <c r="D39" s="69">
        <v>41</v>
      </c>
      <c r="E39" s="72">
        <v>41</v>
      </c>
      <c r="F39" s="120">
        <v>40</v>
      </c>
      <c r="G39" s="72">
        <v>41</v>
      </c>
      <c r="H39" s="118">
        <v>41</v>
      </c>
      <c r="I39" s="72">
        <v>0</v>
      </c>
      <c r="J39" s="72">
        <v>0</v>
      </c>
      <c r="K39" s="72">
        <v>0</v>
      </c>
      <c r="L39" s="120">
        <v>0</v>
      </c>
      <c r="M39" s="40">
        <f t="shared" si="5"/>
        <v>1</v>
      </c>
      <c r="N39" s="73">
        <f t="shared" si="6"/>
        <v>0.97560975609756095</v>
      </c>
      <c r="O39" s="73">
        <f t="shared" si="7"/>
        <v>1</v>
      </c>
      <c r="P39" s="74">
        <f t="shared" si="4"/>
        <v>1</v>
      </c>
      <c r="Q39" s="40">
        <f t="shared" si="4"/>
        <v>0</v>
      </c>
      <c r="R39" s="40">
        <f t="shared" si="4"/>
        <v>0</v>
      </c>
      <c r="S39" s="40">
        <f t="shared" si="4"/>
        <v>0</v>
      </c>
      <c r="T39" s="73">
        <f t="shared" si="4"/>
        <v>0</v>
      </c>
      <c r="U39" s="42"/>
      <c r="V39" s="42"/>
      <c r="W39" s="42"/>
    </row>
    <row r="40" spans="2:23" ht="12.75">
      <c r="B40" s="118" t="s">
        <v>207</v>
      </c>
      <c r="C40" s="119" t="str">
        <f>VLOOKUP(B40,[1]Sheet1!$A$2:$B$1929,2,FALSE)</f>
        <v>Minor Intracranial Procedures Except Trauma with Cerebral Degenerations or Miscellaneous Disorders of Nervous System, without CC</v>
      </c>
      <c r="D40" s="69">
        <v>83</v>
      </c>
      <c r="E40" s="72">
        <v>83</v>
      </c>
      <c r="F40" s="120">
        <v>83</v>
      </c>
      <c r="G40" s="72">
        <v>83</v>
      </c>
      <c r="H40" s="118">
        <v>83</v>
      </c>
      <c r="I40" s="72">
        <v>0</v>
      </c>
      <c r="J40" s="72">
        <v>0</v>
      </c>
      <c r="K40" s="72">
        <v>0</v>
      </c>
      <c r="L40" s="120">
        <v>0</v>
      </c>
      <c r="M40" s="40">
        <f t="shared" si="5"/>
        <v>1</v>
      </c>
      <c r="N40" s="73">
        <f t="shared" si="6"/>
        <v>1</v>
      </c>
      <c r="O40" s="73">
        <f t="shared" si="7"/>
        <v>1</v>
      </c>
      <c r="P40" s="74">
        <f t="shared" si="4"/>
        <v>1</v>
      </c>
      <c r="Q40" s="40">
        <f t="shared" si="4"/>
        <v>0</v>
      </c>
      <c r="R40" s="40">
        <f t="shared" si="4"/>
        <v>0</v>
      </c>
      <c r="S40" s="40">
        <f t="shared" si="4"/>
        <v>0</v>
      </c>
      <c r="T40" s="73">
        <f t="shared" si="4"/>
        <v>0</v>
      </c>
      <c r="U40" s="42"/>
      <c r="V40" s="42"/>
      <c r="W40" s="42"/>
    </row>
    <row r="41" spans="2:23" ht="12.75">
      <c r="B41" s="118" t="s">
        <v>208</v>
      </c>
      <c r="C41" s="119" t="str">
        <f>VLOOKUP(B41,[1]Sheet1!$A$2:$B$1929,2,FALSE)</f>
        <v>Minor Intracranial Procedures Except Trauma with Muscular, Balance, Cranial or Peripheral Nerve Disorders or Epilepsy, with CC</v>
      </c>
      <c r="D41" s="69">
        <v>5</v>
      </c>
      <c r="E41" s="72">
        <v>5</v>
      </c>
      <c r="F41" s="120">
        <v>5</v>
      </c>
      <c r="G41" s="72">
        <v>5</v>
      </c>
      <c r="H41" s="118">
        <v>5</v>
      </c>
      <c r="I41" s="72">
        <v>0</v>
      </c>
      <c r="J41" s="72">
        <v>0</v>
      </c>
      <c r="K41" s="72">
        <v>0</v>
      </c>
      <c r="L41" s="120">
        <v>0</v>
      </c>
      <c r="M41" s="40">
        <f t="shared" si="5"/>
        <v>1</v>
      </c>
      <c r="N41" s="73">
        <f t="shared" si="6"/>
        <v>1</v>
      </c>
      <c r="O41" s="73">
        <f t="shared" si="7"/>
        <v>1</v>
      </c>
      <c r="P41" s="74">
        <f t="shared" si="4"/>
        <v>1</v>
      </c>
      <c r="Q41" s="40">
        <f t="shared" si="4"/>
        <v>0</v>
      </c>
      <c r="R41" s="40">
        <f t="shared" si="4"/>
        <v>0</v>
      </c>
      <c r="S41" s="40">
        <f t="shared" si="4"/>
        <v>0</v>
      </c>
      <c r="T41" s="73">
        <f t="shared" si="4"/>
        <v>0</v>
      </c>
      <c r="U41" s="42"/>
      <c r="V41" s="42"/>
      <c r="W41" s="42"/>
    </row>
    <row r="42" spans="2:23" ht="12.75">
      <c r="B42" s="118" t="s">
        <v>209</v>
      </c>
      <c r="C42" s="119" t="str">
        <f>VLOOKUP(B42,[1]Sheet1!$A$2:$B$1929,2,FALSE)</f>
        <v>Minor Intracranial Procedures Except Trauma with Muscular, Balance, Cranial or Peripheral Nerve Disorders or Epilepsy, without CC</v>
      </c>
      <c r="D42" s="69">
        <v>15</v>
      </c>
      <c r="E42" s="72">
        <v>14</v>
      </c>
      <c r="F42" s="120">
        <v>14</v>
      </c>
      <c r="G42" s="72">
        <v>15</v>
      </c>
      <c r="H42" s="118">
        <v>15</v>
      </c>
      <c r="I42" s="72">
        <v>0</v>
      </c>
      <c r="J42" s="72">
        <v>0</v>
      </c>
      <c r="K42" s="72">
        <v>0</v>
      </c>
      <c r="L42" s="120">
        <v>0</v>
      </c>
      <c r="M42" s="40">
        <f t="shared" si="5"/>
        <v>0.93333333333333335</v>
      </c>
      <c r="N42" s="73">
        <f t="shared" si="6"/>
        <v>0.93333333333333335</v>
      </c>
      <c r="O42" s="73">
        <f t="shared" si="7"/>
        <v>1</v>
      </c>
      <c r="P42" s="74">
        <f t="shared" si="4"/>
        <v>1</v>
      </c>
      <c r="Q42" s="40">
        <f t="shared" si="4"/>
        <v>0</v>
      </c>
      <c r="R42" s="40">
        <f t="shared" si="4"/>
        <v>0</v>
      </c>
      <c r="S42" s="40">
        <f t="shared" si="4"/>
        <v>0</v>
      </c>
      <c r="T42" s="73">
        <f t="shared" si="4"/>
        <v>0</v>
      </c>
      <c r="U42" s="42"/>
      <c r="V42" s="42"/>
      <c r="W42" s="42"/>
    </row>
    <row r="43" spans="2:23" ht="12.75">
      <c r="B43" s="118" t="s">
        <v>210</v>
      </c>
      <c r="C43" s="119" t="str">
        <f>VLOOKUP(B43,[1]Sheet1!$A$2:$B$1929,2,FALSE)</f>
        <v>Minor Intracranial Procedures Except Trauma with Other Diagnoses with CC</v>
      </c>
      <c r="D43" s="69">
        <v>32</v>
      </c>
      <c r="E43" s="72">
        <v>32</v>
      </c>
      <c r="F43" s="120">
        <v>31</v>
      </c>
      <c r="G43" s="72">
        <v>25</v>
      </c>
      <c r="H43" s="118">
        <v>31</v>
      </c>
      <c r="I43" s="72">
        <v>1</v>
      </c>
      <c r="J43" s="72">
        <v>0</v>
      </c>
      <c r="K43" s="72">
        <v>0</v>
      </c>
      <c r="L43" s="120">
        <v>0</v>
      </c>
      <c r="M43" s="40">
        <f t="shared" si="5"/>
        <v>1</v>
      </c>
      <c r="N43" s="73">
        <f t="shared" si="6"/>
        <v>0.96875</v>
      </c>
      <c r="O43" s="73">
        <f t="shared" si="7"/>
        <v>0.78125</v>
      </c>
      <c r="P43" s="74">
        <f t="shared" si="4"/>
        <v>0.96875</v>
      </c>
      <c r="Q43" s="40">
        <f t="shared" si="4"/>
        <v>3.125E-2</v>
      </c>
      <c r="R43" s="40">
        <f t="shared" si="4"/>
        <v>0</v>
      </c>
      <c r="S43" s="40">
        <f t="shared" si="4"/>
        <v>0</v>
      </c>
      <c r="T43" s="73">
        <f t="shared" si="4"/>
        <v>0</v>
      </c>
      <c r="U43" s="42"/>
      <c r="V43" s="42"/>
      <c r="W43" s="42"/>
    </row>
    <row r="44" spans="2:23" ht="12.75">
      <c r="B44" s="118" t="s">
        <v>211</v>
      </c>
      <c r="C44" s="119" t="str">
        <f>VLOOKUP(B44,[1]Sheet1!$A$2:$B$1929,2,FALSE)</f>
        <v>Minor Intracranial Procedures Except Trauma with Other Diagnoses without CC</v>
      </c>
      <c r="D44" s="69">
        <v>27</v>
      </c>
      <c r="E44" s="72">
        <v>27</v>
      </c>
      <c r="F44" s="120">
        <v>27</v>
      </c>
      <c r="G44" s="72">
        <v>24</v>
      </c>
      <c r="H44" s="118">
        <v>22</v>
      </c>
      <c r="I44" s="72">
        <v>5</v>
      </c>
      <c r="J44" s="72">
        <v>0</v>
      </c>
      <c r="K44" s="72">
        <v>0</v>
      </c>
      <c r="L44" s="120">
        <v>0</v>
      </c>
      <c r="M44" s="40">
        <f t="shared" si="5"/>
        <v>1</v>
      </c>
      <c r="N44" s="73">
        <f t="shared" si="6"/>
        <v>1</v>
      </c>
      <c r="O44" s="73">
        <f t="shared" si="7"/>
        <v>0.88888888888888884</v>
      </c>
      <c r="P44" s="74">
        <f t="shared" si="4"/>
        <v>0.81481481481481477</v>
      </c>
      <c r="Q44" s="40">
        <f t="shared" si="4"/>
        <v>0.18518518518518517</v>
      </c>
      <c r="R44" s="40">
        <f t="shared" si="4"/>
        <v>0</v>
      </c>
      <c r="S44" s="40">
        <f t="shared" si="4"/>
        <v>0</v>
      </c>
      <c r="T44" s="73">
        <f t="shared" si="4"/>
        <v>0</v>
      </c>
      <c r="U44" s="42"/>
      <c r="V44" s="42"/>
      <c r="W44" s="42"/>
    </row>
    <row r="45" spans="2:23" ht="12.75">
      <c r="B45" s="118" t="s">
        <v>234</v>
      </c>
      <c r="C45" s="119" t="str">
        <f>VLOOKUP(B45,[1]Sheet1!$A$2:$B$1929,2,FALSE)</f>
        <v>Conventional EEG, EMG or Nerve Conduction Studies with length of stay 2 days or less, 18 years and under</v>
      </c>
      <c r="D45" s="69">
        <v>31</v>
      </c>
      <c r="E45" s="72">
        <v>5</v>
      </c>
      <c r="F45" s="120">
        <v>5</v>
      </c>
      <c r="G45" s="72">
        <v>7</v>
      </c>
      <c r="H45" s="118">
        <v>30</v>
      </c>
      <c r="I45" s="72">
        <v>1</v>
      </c>
      <c r="J45" s="72">
        <v>0</v>
      </c>
      <c r="K45" s="72">
        <v>0</v>
      </c>
      <c r="L45" s="120">
        <v>0</v>
      </c>
      <c r="M45" s="40">
        <f t="shared" si="5"/>
        <v>0.16129032258064516</v>
      </c>
      <c r="N45" s="73">
        <f t="shared" si="6"/>
        <v>0.16129032258064516</v>
      </c>
      <c r="O45" s="73">
        <f t="shared" si="7"/>
        <v>0.22580645161290322</v>
      </c>
      <c r="P45" s="74">
        <f t="shared" si="4"/>
        <v>0.967741935483871</v>
      </c>
      <c r="Q45" s="40">
        <f t="shared" si="4"/>
        <v>3.2258064516129031E-2</v>
      </c>
      <c r="R45" s="40">
        <f t="shared" si="4"/>
        <v>0</v>
      </c>
      <c r="S45" s="40">
        <f t="shared" si="4"/>
        <v>0</v>
      </c>
      <c r="T45" s="73">
        <f t="shared" si="4"/>
        <v>0</v>
      </c>
      <c r="U45" s="42"/>
      <c r="V45" s="42"/>
      <c r="W45" s="42"/>
    </row>
    <row r="46" spans="2:23" ht="12.75">
      <c r="B46" s="118" t="s">
        <v>236</v>
      </c>
      <c r="C46" s="119" t="str">
        <f>VLOOKUP(B46,[1]Sheet1!$A$2:$B$1929,2,FALSE)</f>
        <v>Neurophysiological Operations, 18 years and under</v>
      </c>
      <c r="D46" s="69">
        <v>41</v>
      </c>
      <c r="E46" s="72">
        <v>24</v>
      </c>
      <c r="F46" s="120">
        <v>24</v>
      </c>
      <c r="G46" s="72">
        <v>11</v>
      </c>
      <c r="H46" s="118">
        <v>39</v>
      </c>
      <c r="I46" s="72">
        <v>2</v>
      </c>
      <c r="J46" s="72">
        <v>0</v>
      </c>
      <c r="K46" s="72">
        <v>0</v>
      </c>
      <c r="L46" s="120">
        <v>0</v>
      </c>
      <c r="M46" s="40">
        <f t="shared" si="5"/>
        <v>0.58536585365853655</v>
      </c>
      <c r="N46" s="73">
        <f t="shared" si="6"/>
        <v>0.58536585365853655</v>
      </c>
      <c r="O46" s="73">
        <f t="shared" si="7"/>
        <v>0.26829268292682928</v>
      </c>
      <c r="P46" s="74">
        <f t="shared" si="4"/>
        <v>0.95121951219512191</v>
      </c>
      <c r="Q46" s="40">
        <f t="shared" si="4"/>
        <v>4.878048780487805E-2</v>
      </c>
      <c r="R46" s="40">
        <f t="shared" si="4"/>
        <v>0</v>
      </c>
      <c r="S46" s="40">
        <f t="shared" si="4"/>
        <v>0</v>
      </c>
      <c r="T46" s="73">
        <f t="shared" si="4"/>
        <v>0</v>
      </c>
      <c r="U46" s="42"/>
      <c r="V46" s="42"/>
      <c r="W46" s="42"/>
    </row>
    <row r="47" spans="2:23" ht="12.75">
      <c r="B47" s="118" t="s">
        <v>240</v>
      </c>
      <c r="C47" s="119" t="str">
        <f>VLOOKUP(B47,[1]Sheet1!$A$2:$B$1929,2,FALSE)</f>
        <v>Intermediate Pain Procedures</v>
      </c>
      <c r="D47" s="69">
        <v>13</v>
      </c>
      <c r="E47" s="72">
        <v>13</v>
      </c>
      <c r="F47" s="120">
        <v>13</v>
      </c>
      <c r="G47" s="72">
        <v>12</v>
      </c>
      <c r="H47" s="118">
        <v>12</v>
      </c>
      <c r="I47" s="72">
        <v>0</v>
      </c>
      <c r="J47" s="72">
        <v>1</v>
      </c>
      <c r="K47" s="72">
        <v>0</v>
      </c>
      <c r="L47" s="120">
        <v>0</v>
      </c>
      <c r="M47" s="40">
        <f t="shared" si="5"/>
        <v>1</v>
      </c>
      <c r="N47" s="73">
        <f t="shared" si="6"/>
        <v>1</v>
      </c>
      <c r="O47" s="73">
        <f t="shared" si="7"/>
        <v>0.92307692307692313</v>
      </c>
      <c r="P47" s="74">
        <f t="shared" si="4"/>
        <v>0.92307692307692313</v>
      </c>
      <c r="Q47" s="40">
        <f t="shared" ref="Q47:T110" si="8">I47/$D47</f>
        <v>0</v>
      </c>
      <c r="R47" s="40">
        <f t="shared" si="8"/>
        <v>7.6923076923076927E-2</v>
      </c>
      <c r="S47" s="40">
        <f t="shared" si="8"/>
        <v>0</v>
      </c>
      <c r="T47" s="73">
        <f t="shared" si="8"/>
        <v>0</v>
      </c>
      <c r="U47" s="42"/>
      <c r="V47" s="42"/>
      <c r="W47" s="42"/>
    </row>
    <row r="48" spans="2:23" ht="12.75">
      <c r="B48" s="118" t="s">
        <v>241</v>
      </c>
      <c r="C48" s="119" t="str">
        <f>VLOOKUP(B48,[1]Sheet1!$A$2:$B$1929,2,FALSE)</f>
        <v>Minor Pain Procedures</v>
      </c>
      <c r="D48" s="69">
        <v>2</v>
      </c>
      <c r="E48" s="72">
        <v>0</v>
      </c>
      <c r="F48" s="120">
        <v>0</v>
      </c>
      <c r="G48" s="72">
        <v>0</v>
      </c>
      <c r="H48" s="118">
        <v>2</v>
      </c>
      <c r="I48" s="72">
        <v>0</v>
      </c>
      <c r="J48" s="72">
        <v>0</v>
      </c>
      <c r="K48" s="72">
        <v>0</v>
      </c>
      <c r="L48" s="120">
        <v>0</v>
      </c>
      <c r="M48" s="40">
        <f t="shared" si="5"/>
        <v>0</v>
      </c>
      <c r="N48" s="73">
        <f t="shared" si="6"/>
        <v>0</v>
      </c>
      <c r="O48" s="73">
        <f t="shared" si="7"/>
        <v>0</v>
      </c>
      <c r="P48" s="74">
        <f t="shared" ref="P48:S111" si="9">H48/$D48</f>
        <v>1</v>
      </c>
      <c r="Q48" s="40">
        <f t="shared" si="8"/>
        <v>0</v>
      </c>
      <c r="R48" s="40">
        <f t="shared" si="8"/>
        <v>0</v>
      </c>
      <c r="S48" s="40">
        <f t="shared" si="8"/>
        <v>0</v>
      </c>
      <c r="T48" s="73">
        <f t="shared" si="8"/>
        <v>0</v>
      </c>
      <c r="U48" s="42"/>
      <c r="V48" s="42"/>
      <c r="W48" s="42"/>
    </row>
    <row r="49" spans="2:23" ht="12.75">
      <c r="B49" s="118" t="s">
        <v>247</v>
      </c>
      <c r="C49" s="119" t="str">
        <f>VLOOKUP(B49,[1]Sheet1!$A$2:$B$1929,2,FALSE)</f>
        <v>Enhanced Cataract Surgery</v>
      </c>
      <c r="D49" s="69">
        <v>2</v>
      </c>
      <c r="E49" s="72">
        <v>2</v>
      </c>
      <c r="F49" s="120">
        <v>2</v>
      </c>
      <c r="G49" s="72">
        <v>2</v>
      </c>
      <c r="H49" s="118">
        <v>2</v>
      </c>
      <c r="I49" s="72">
        <v>0</v>
      </c>
      <c r="J49" s="72">
        <v>0</v>
      </c>
      <c r="K49" s="72">
        <v>0</v>
      </c>
      <c r="L49" s="120">
        <v>0</v>
      </c>
      <c r="M49" s="40">
        <f t="shared" si="5"/>
        <v>1</v>
      </c>
      <c r="N49" s="73">
        <f t="shared" si="6"/>
        <v>1</v>
      </c>
      <c r="O49" s="73">
        <f t="shared" si="7"/>
        <v>1</v>
      </c>
      <c r="P49" s="74">
        <f t="shared" si="9"/>
        <v>1</v>
      </c>
      <c r="Q49" s="40">
        <f t="shared" si="8"/>
        <v>0</v>
      </c>
      <c r="R49" s="40">
        <f t="shared" si="8"/>
        <v>0</v>
      </c>
      <c r="S49" s="40">
        <f t="shared" si="8"/>
        <v>0</v>
      </c>
      <c r="T49" s="73">
        <f t="shared" si="8"/>
        <v>0</v>
      </c>
      <c r="U49" s="42"/>
      <c r="V49" s="42"/>
      <c r="W49" s="42"/>
    </row>
    <row r="50" spans="2:23" ht="12.75">
      <c r="B50" s="118" t="s">
        <v>248</v>
      </c>
      <c r="C50" s="119" t="str">
        <f>VLOOKUP(B50,[1]Sheet1!$A$2:$B$1929,2,FALSE)</f>
        <v>Phacoemulsification Cataract Extraction and Lens Implant</v>
      </c>
      <c r="D50" s="69">
        <v>8</v>
      </c>
      <c r="E50" s="72">
        <v>8</v>
      </c>
      <c r="F50" s="120">
        <v>8</v>
      </c>
      <c r="G50" s="72">
        <v>1</v>
      </c>
      <c r="H50" s="118">
        <v>8</v>
      </c>
      <c r="I50" s="72">
        <v>0</v>
      </c>
      <c r="J50" s="72">
        <v>0</v>
      </c>
      <c r="K50" s="72">
        <v>0</v>
      </c>
      <c r="L50" s="120">
        <v>0</v>
      </c>
      <c r="M50" s="40">
        <f t="shared" si="5"/>
        <v>1</v>
      </c>
      <c r="N50" s="73">
        <f t="shared" si="6"/>
        <v>1</v>
      </c>
      <c r="O50" s="73">
        <f t="shared" si="7"/>
        <v>0.125</v>
      </c>
      <c r="P50" s="74">
        <f t="shared" si="9"/>
        <v>1</v>
      </c>
      <c r="Q50" s="40">
        <f t="shared" si="8"/>
        <v>0</v>
      </c>
      <c r="R50" s="40">
        <f t="shared" si="8"/>
        <v>0</v>
      </c>
      <c r="S50" s="40">
        <f t="shared" si="8"/>
        <v>0</v>
      </c>
      <c r="T50" s="73">
        <f t="shared" si="8"/>
        <v>0</v>
      </c>
      <c r="U50" s="42"/>
      <c r="V50" s="42"/>
      <c r="W50" s="42"/>
    </row>
    <row r="51" spans="2:23" ht="12.75">
      <c r="B51" s="118" t="s">
        <v>249</v>
      </c>
      <c r="C51" s="119" t="str">
        <f>VLOOKUP(B51,[1]Sheet1!$A$2:$B$1929,2,FALSE)</f>
        <v>Non-Phacoemulsification Cataract Surgery</v>
      </c>
      <c r="D51" s="69">
        <v>25</v>
      </c>
      <c r="E51" s="72">
        <v>25</v>
      </c>
      <c r="F51" s="120">
        <v>24</v>
      </c>
      <c r="G51" s="72">
        <v>22</v>
      </c>
      <c r="H51" s="118">
        <v>25</v>
      </c>
      <c r="I51" s="72">
        <v>0</v>
      </c>
      <c r="J51" s="72">
        <v>0</v>
      </c>
      <c r="K51" s="72">
        <v>0</v>
      </c>
      <c r="L51" s="120">
        <v>0</v>
      </c>
      <c r="M51" s="40">
        <f t="shared" si="5"/>
        <v>1</v>
      </c>
      <c r="N51" s="73">
        <f t="shared" si="6"/>
        <v>0.96</v>
      </c>
      <c r="O51" s="73">
        <f t="shared" si="7"/>
        <v>0.88</v>
      </c>
      <c r="P51" s="74">
        <f t="shared" si="9"/>
        <v>1</v>
      </c>
      <c r="Q51" s="40">
        <f t="shared" si="8"/>
        <v>0</v>
      </c>
      <c r="R51" s="40">
        <f t="shared" si="8"/>
        <v>0</v>
      </c>
      <c r="S51" s="40">
        <f t="shared" si="8"/>
        <v>0</v>
      </c>
      <c r="T51" s="73">
        <f t="shared" si="8"/>
        <v>0</v>
      </c>
      <c r="U51" s="42"/>
      <c r="V51" s="42"/>
      <c r="W51" s="42"/>
    </row>
    <row r="52" spans="2:23" ht="12.75">
      <c r="B52" s="118" t="s">
        <v>250</v>
      </c>
      <c r="C52" s="119" t="str">
        <f>VLOOKUP(B52,[1]Sheet1!$A$2:$B$1929,2,FALSE)</f>
        <v>Lens Capsulotomy</v>
      </c>
      <c r="D52" s="69">
        <v>2</v>
      </c>
      <c r="E52" s="72">
        <v>2</v>
      </c>
      <c r="F52" s="120">
        <v>1</v>
      </c>
      <c r="G52" s="72">
        <v>1</v>
      </c>
      <c r="H52" s="118">
        <v>2</v>
      </c>
      <c r="I52" s="72">
        <v>0</v>
      </c>
      <c r="J52" s="72">
        <v>0</v>
      </c>
      <c r="K52" s="72">
        <v>0</v>
      </c>
      <c r="L52" s="120">
        <v>0</v>
      </c>
      <c r="M52" s="40">
        <f t="shared" si="5"/>
        <v>1</v>
      </c>
      <c r="N52" s="73">
        <f t="shared" si="6"/>
        <v>0.5</v>
      </c>
      <c r="O52" s="73">
        <f t="shared" si="7"/>
        <v>0.5</v>
      </c>
      <c r="P52" s="74">
        <f t="shared" si="9"/>
        <v>1</v>
      </c>
      <c r="Q52" s="40">
        <f t="shared" si="8"/>
        <v>0</v>
      </c>
      <c r="R52" s="40">
        <f t="shared" si="8"/>
        <v>0</v>
      </c>
      <c r="S52" s="40">
        <f t="shared" si="8"/>
        <v>0</v>
      </c>
      <c r="T52" s="73">
        <f t="shared" si="8"/>
        <v>0</v>
      </c>
      <c r="U52" s="42"/>
      <c r="V52" s="42"/>
      <c r="W52" s="42"/>
    </row>
    <row r="53" spans="2:23" ht="12.75">
      <c r="B53" s="118" t="s">
        <v>251</v>
      </c>
      <c r="C53" s="119" t="str">
        <f>VLOOKUP(B53,[1]Sheet1!$A$2:$B$1929,2,FALSE)</f>
        <v>Major Oculoplastics Procedures</v>
      </c>
      <c r="D53" s="69">
        <v>3</v>
      </c>
      <c r="E53" s="72">
        <v>3</v>
      </c>
      <c r="F53" s="120">
        <v>3</v>
      </c>
      <c r="G53" s="72">
        <v>3</v>
      </c>
      <c r="H53" s="118">
        <v>3</v>
      </c>
      <c r="I53" s="72">
        <v>0</v>
      </c>
      <c r="J53" s="72">
        <v>0</v>
      </c>
      <c r="K53" s="72">
        <v>0</v>
      </c>
      <c r="L53" s="120">
        <v>0</v>
      </c>
      <c r="M53" s="40">
        <f t="shared" si="5"/>
        <v>1</v>
      </c>
      <c r="N53" s="73">
        <f t="shared" si="6"/>
        <v>1</v>
      </c>
      <c r="O53" s="73">
        <f t="shared" si="7"/>
        <v>1</v>
      </c>
      <c r="P53" s="74">
        <f t="shared" si="9"/>
        <v>1</v>
      </c>
      <c r="Q53" s="40">
        <f t="shared" si="8"/>
        <v>0</v>
      </c>
      <c r="R53" s="40">
        <f t="shared" si="8"/>
        <v>0</v>
      </c>
      <c r="S53" s="40">
        <f t="shared" si="8"/>
        <v>0</v>
      </c>
      <c r="T53" s="73">
        <f t="shared" si="8"/>
        <v>0</v>
      </c>
      <c r="U53" s="42"/>
      <c r="V53" s="42"/>
      <c r="W53" s="42"/>
    </row>
    <row r="54" spans="2:23" ht="12.75">
      <c r="B54" s="118" t="s">
        <v>253</v>
      </c>
      <c r="C54" s="119" t="str">
        <f>VLOOKUP(B54,[1]Sheet1!$A$2:$B$1929,2,FALSE)</f>
        <v>Intermediate Oculoplastics Procedures, 18 years and under</v>
      </c>
      <c r="D54" s="69">
        <v>31</v>
      </c>
      <c r="E54" s="72">
        <v>27</v>
      </c>
      <c r="F54" s="120">
        <v>27</v>
      </c>
      <c r="G54" s="72">
        <v>9</v>
      </c>
      <c r="H54" s="118">
        <v>31</v>
      </c>
      <c r="I54" s="72">
        <v>0</v>
      </c>
      <c r="J54" s="72">
        <v>0</v>
      </c>
      <c r="K54" s="72">
        <v>0</v>
      </c>
      <c r="L54" s="120">
        <v>0</v>
      </c>
      <c r="M54" s="40">
        <f t="shared" si="5"/>
        <v>0.87096774193548387</v>
      </c>
      <c r="N54" s="73">
        <f t="shared" si="6"/>
        <v>0.87096774193548387</v>
      </c>
      <c r="O54" s="73">
        <f t="shared" si="7"/>
        <v>0.29032258064516131</v>
      </c>
      <c r="P54" s="74">
        <f t="shared" si="9"/>
        <v>1</v>
      </c>
      <c r="Q54" s="40">
        <f t="shared" si="8"/>
        <v>0</v>
      </c>
      <c r="R54" s="40">
        <f t="shared" si="8"/>
        <v>0</v>
      </c>
      <c r="S54" s="40">
        <f t="shared" si="8"/>
        <v>0</v>
      </c>
      <c r="T54" s="73">
        <f t="shared" si="8"/>
        <v>0</v>
      </c>
      <c r="U54" s="42"/>
      <c r="V54" s="42"/>
      <c r="W54" s="42"/>
    </row>
    <row r="55" spans="2:23" ht="12.75">
      <c r="B55" s="118" t="s">
        <v>255</v>
      </c>
      <c r="C55" s="119" t="str">
        <f>VLOOKUP(B55,[1]Sheet1!$A$2:$B$1929,2,FALSE)</f>
        <v>Minor Oculoplastics Procedures, 18 years and under</v>
      </c>
      <c r="D55" s="69">
        <v>133</v>
      </c>
      <c r="E55" s="72">
        <v>27</v>
      </c>
      <c r="F55" s="120">
        <v>27</v>
      </c>
      <c r="G55" s="72">
        <v>9</v>
      </c>
      <c r="H55" s="118">
        <v>133</v>
      </c>
      <c r="I55" s="72">
        <v>0</v>
      </c>
      <c r="J55" s="72">
        <v>0</v>
      </c>
      <c r="K55" s="72">
        <v>0</v>
      </c>
      <c r="L55" s="120">
        <v>0</v>
      </c>
      <c r="M55" s="40">
        <f t="shared" si="5"/>
        <v>0.20300751879699247</v>
      </c>
      <c r="N55" s="73">
        <f t="shared" si="6"/>
        <v>0.20300751879699247</v>
      </c>
      <c r="O55" s="73">
        <f t="shared" si="7"/>
        <v>6.7669172932330823E-2</v>
      </c>
      <c r="P55" s="74">
        <f t="shared" si="9"/>
        <v>1</v>
      </c>
      <c r="Q55" s="40">
        <f t="shared" si="8"/>
        <v>0</v>
      </c>
      <c r="R55" s="40">
        <f t="shared" si="8"/>
        <v>0</v>
      </c>
      <c r="S55" s="40">
        <f t="shared" si="8"/>
        <v>0</v>
      </c>
      <c r="T55" s="73">
        <f t="shared" si="8"/>
        <v>0</v>
      </c>
      <c r="U55" s="42"/>
      <c r="V55" s="42"/>
      <c r="W55" s="42"/>
    </row>
    <row r="56" spans="2:23" ht="12.75">
      <c r="B56" s="118" t="s">
        <v>257</v>
      </c>
      <c r="C56" s="119" t="str">
        <f>VLOOKUP(B56,[1]Sheet1!$A$2:$B$1929,2,FALSE)</f>
        <v>Major Orbits or Lacrimal Procedures, 18 years and under</v>
      </c>
      <c r="D56" s="69">
        <v>159</v>
      </c>
      <c r="E56" s="72">
        <v>159</v>
      </c>
      <c r="F56" s="120">
        <v>159</v>
      </c>
      <c r="G56" s="72">
        <v>148</v>
      </c>
      <c r="H56" s="118">
        <v>159</v>
      </c>
      <c r="I56" s="72">
        <v>0</v>
      </c>
      <c r="J56" s="72">
        <v>0</v>
      </c>
      <c r="K56" s="72">
        <v>0</v>
      </c>
      <c r="L56" s="120">
        <v>0</v>
      </c>
      <c r="M56" s="40">
        <f t="shared" si="5"/>
        <v>1</v>
      </c>
      <c r="N56" s="73">
        <f t="shared" si="6"/>
        <v>1</v>
      </c>
      <c r="O56" s="73">
        <f t="shared" si="7"/>
        <v>0.9308176100628931</v>
      </c>
      <c r="P56" s="74">
        <f t="shared" si="9"/>
        <v>1</v>
      </c>
      <c r="Q56" s="40">
        <f t="shared" si="8"/>
        <v>0</v>
      </c>
      <c r="R56" s="40">
        <f t="shared" si="8"/>
        <v>0</v>
      </c>
      <c r="S56" s="40">
        <f t="shared" si="8"/>
        <v>0</v>
      </c>
      <c r="T56" s="73">
        <f t="shared" si="8"/>
        <v>0</v>
      </c>
      <c r="U56" s="42"/>
      <c r="V56" s="42"/>
      <c r="W56" s="42"/>
    </row>
    <row r="57" spans="2:23" ht="12.75">
      <c r="B57" s="118" t="s">
        <v>259</v>
      </c>
      <c r="C57" s="119" t="str">
        <f>VLOOKUP(B57,[1]Sheet1!$A$2:$B$1929,2,FALSE)</f>
        <v>Intermediate Orbits or Lacrimal Procedures, 18 years and under</v>
      </c>
      <c r="D57" s="69">
        <v>21</v>
      </c>
      <c r="E57" s="72">
        <v>21</v>
      </c>
      <c r="F57" s="120">
        <v>21</v>
      </c>
      <c r="G57" s="72">
        <v>21</v>
      </c>
      <c r="H57" s="118">
        <v>21</v>
      </c>
      <c r="I57" s="72">
        <v>0</v>
      </c>
      <c r="J57" s="72">
        <v>0</v>
      </c>
      <c r="K57" s="72">
        <v>0</v>
      </c>
      <c r="L57" s="120">
        <v>0</v>
      </c>
      <c r="M57" s="40">
        <f t="shared" si="5"/>
        <v>1</v>
      </c>
      <c r="N57" s="73">
        <f t="shared" si="6"/>
        <v>1</v>
      </c>
      <c r="O57" s="73">
        <f t="shared" si="7"/>
        <v>1</v>
      </c>
      <c r="P57" s="74">
        <f t="shared" si="9"/>
        <v>1</v>
      </c>
      <c r="Q57" s="40">
        <f t="shared" si="8"/>
        <v>0</v>
      </c>
      <c r="R57" s="40">
        <f t="shared" si="8"/>
        <v>0</v>
      </c>
      <c r="S57" s="40">
        <f t="shared" si="8"/>
        <v>0</v>
      </c>
      <c r="T57" s="73">
        <f t="shared" si="8"/>
        <v>0</v>
      </c>
      <c r="U57" s="42"/>
      <c r="V57" s="42"/>
      <c r="W57" s="42"/>
    </row>
    <row r="58" spans="2:23" ht="12.75">
      <c r="B58" s="118" t="s">
        <v>261</v>
      </c>
      <c r="C58" s="119" t="str">
        <f>VLOOKUP(B58,[1]Sheet1!$A$2:$B$1929,2,FALSE)</f>
        <v>Minor Orbits or Lacrimal Procedures, 18 years and under</v>
      </c>
      <c r="D58" s="69">
        <v>56</v>
      </c>
      <c r="E58" s="72">
        <v>5</v>
      </c>
      <c r="F58" s="120">
        <v>5</v>
      </c>
      <c r="G58" s="72">
        <v>6</v>
      </c>
      <c r="H58" s="118">
        <v>56</v>
      </c>
      <c r="I58" s="72">
        <v>0</v>
      </c>
      <c r="J58" s="72">
        <v>0</v>
      </c>
      <c r="K58" s="72">
        <v>0</v>
      </c>
      <c r="L58" s="120">
        <v>0</v>
      </c>
      <c r="M58" s="40">
        <f t="shared" si="5"/>
        <v>8.9285714285714288E-2</v>
      </c>
      <c r="N58" s="73">
        <f t="shared" si="6"/>
        <v>8.9285714285714288E-2</v>
      </c>
      <c r="O58" s="73">
        <f t="shared" si="7"/>
        <v>0.10714285714285714</v>
      </c>
      <c r="P58" s="74">
        <f t="shared" si="9"/>
        <v>1</v>
      </c>
      <c r="Q58" s="40">
        <f t="shared" si="8"/>
        <v>0</v>
      </c>
      <c r="R58" s="40">
        <f t="shared" si="8"/>
        <v>0</v>
      </c>
      <c r="S58" s="40">
        <f t="shared" si="8"/>
        <v>0</v>
      </c>
      <c r="T58" s="73">
        <f t="shared" si="8"/>
        <v>0</v>
      </c>
      <c r="U58" s="42"/>
      <c r="V58" s="42"/>
      <c r="W58" s="42"/>
    </row>
    <row r="59" spans="2:23" ht="12.75">
      <c r="B59" s="118" t="s">
        <v>262</v>
      </c>
      <c r="C59" s="119" t="str">
        <f>VLOOKUP(B59,[1]Sheet1!$A$2:$B$1929,2,FALSE)</f>
        <v>Major Cornea or Sclera Procedures</v>
      </c>
      <c r="D59" s="69">
        <v>2</v>
      </c>
      <c r="E59" s="72">
        <v>2</v>
      </c>
      <c r="F59" s="120">
        <v>2</v>
      </c>
      <c r="G59" s="72">
        <v>2</v>
      </c>
      <c r="H59" s="118">
        <v>2</v>
      </c>
      <c r="I59" s="72">
        <v>0</v>
      </c>
      <c r="J59" s="72">
        <v>0</v>
      </c>
      <c r="K59" s="72">
        <v>0</v>
      </c>
      <c r="L59" s="120">
        <v>0</v>
      </c>
      <c r="M59" s="40">
        <f t="shared" si="5"/>
        <v>1</v>
      </c>
      <c r="N59" s="73">
        <f t="shared" si="6"/>
        <v>1</v>
      </c>
      <c r="O59" s="73">
        <f t="shared" si="7"/>
        <v>1</v>
      </c>
      <c r="P59" s="74">
        <f t="shared" si="9"/>
        <v>1</v>
      </c>
      <c r="Q59" s="40">
        <f t="shared" si="8"/>
        <v>0</v>
      </c>
      <c r="R59" s="40">
        <f t="shared" si="8"/>
        <v>0</v>
      </c>
      <c r="S59" s="40">
        <f t="shared" si="8"/>
        <v>0</v>
      </c>
      <c r="T59" s="73">
        <f t="shared" si="8"/>
        <v>0</v>
      </c>
      <c r="U59" s="42"/>
      <c r="V59" s="42"/>
      <c r="W59" s="42"/>
    </row>
    <row r="60" spans="2:23" ht="12.75">
      <c r="B60" s="118" t="s">
        <v>263</v>
      </c>
      <c r="C60" s="119" t="str">
        <f>VLOOKUP(B60,[1]Sheet1!$A$2:$B$1929,2,FALSE)</f>
        <v>Intermediate Cornea or Sclera Procedures</v>
      </c>
      <c r="D60" s="69">
        <v>5</v>
      </c>
      <c r="E60" s="72">
        <v>5</v>
      </c>
      <c r="F60" s="120">
        <v>5</v>
      </c>
      <c r="G60" s="72">
        <v>5</v>
      </c>
      <c r="H60" s="118">
        <v>5</v>
      </c>
      <c r="I60" s="72">
        <v>0</v>
      </c>
      <c r="J60" s="72">
        <v>0</v>
      </c>
      <c r="K60" s="72">
        <v>0</v>
      </c>
      <c r="L60" s="120">
        <v>0</v>
      </c>
      <c r="M60" s="40">
        <f t="shared" si="5"/>
        <v>1</v>
      </c>
      <c r="N60" s="73">
        <f t="shared" si="6"/>
        <v>1</v>
      </c>
      <c r="O60" s="73">
        <f t="shared" si="7"/>
        <v>1</v>
      </c>
      <c r="P60" s="74">
        <f t="shared" si="9"/>
        <v>1</v>
      </c>
      <c r="Q60" s="40">
        <f t="shared" si="8"/>
        <v>0</v>
      </c>
      <c r="R60" s="40">
        <f t="shared" si="8"/>
        <v>0</v>
      </c>
      <c r="S60" s="40">
        <f t="shared" si="8"/>
        <v>0</v>
      </c>
      <c r="T60" s="73">
        <f t="shared" si="8"/>
        <v>0</v>
      </c>
      <c r="U60" s="42"/>
      <c r="V60" s="42"/>
      <c r="W60" s="42"/>
    </row>
    <row r="61" spans="2:23" ht="12.75">
      <c r="B61" s="118" t="s">
        <v>264</v>
      </c>
      <c r="C61" s="119" t="str">
        <f>VLOOKUP(B61,[1]Sheet1!$A$2:$B$1929,2,FALSE)</f>
        <v>Minor Cornea or Sclera Procedures</v>
      </c>
      <c r="D61" s="69">
        <v>5</v>
      </c>
      <c r="E61" s="72">
        <v>1</v>
      </c>
      <c r="F61" s="120">
        <v>1</v>
      </c>
      <c r="G61" s="72">
        <v>0</v>
      </c>
      <c r="H61" s="118">
        <v>5</v>
      </c>
      <c r="I61" s="72">
        <v>0</v>
      </c>
      <c r="J61" s="72">
        <v>0</v>
      </c>
      <c r="K61" s="72">
        <v>0</v>
      </c>
      <c r="L61" s="120">
        <v>0</v>
      </c>
      <c r="M61" s="40">
        <f t="shared" si="5"/>
        <v>0.2</v>
      </c>
      <c r="N61" s="73">
        <f t="shared" si="6"/>
        <v>0.2</v>
      </c>
      <c r="O61" s="73">
        <f t="shared" si="7"/>
        <v>0</v>
      </c>
      <c r="P61" s="74">
        <f t="shared" si="9"/>
        <v>1</v>
      </c>
      <c r="Q61" s="40">
        <f t="shared" si="8"/>
        <v>0</v>
      </c>
      <c r="R61" s="40">
        <f t="shared" si="8"/>
        <v>0</v>
      </c>
      <c r="S61" s="40">
        <f t="shared" si="8"/>
        <v>0</v>
      </c>
      <c r="T61" s="73">
        <f t="shared" si="8"/>
        <v>0</v>
      </c>
      <c r="U61" s="42"/>
      <c r="V61" s="42"/>
      <c r="W61" s="42"/>
    </row>
    <row r="62" spans="2:23" ht="12.75">
      <c r="B62" s="118" t="s">
        <v>266</v>
      </c>
      <c r="C62" s="119" t="str">
        <f>VLOOKUP(B62,[1]Sheet1!$A$2:$B$1929,2,FALSE)</f>
        <v>Major Ocular Motility Procedures, 18 years and under</v>
      </c>
      <c r="D62" s="69">
        <v>3</v>
      </c>
      <c r="E62" s="72">
        <v>1</v>
      </c>
      <c r="F62" s="120">
        <v>1</v>
      </c>
      <c r="G62" s="72">
        <v>1</v>
      </c>
      <c r="H62" s="118">
        <v>3</v>
      </c>
      <c r="I62" s="72">
        <v>0</v>
      </c>
      <c r="J62" s="72">
        <v>0</v>
      </c>
      <c r="K62" s="72">
        <v>0</v>
      </c>
      <c r="L62" s="120">
        <v>0</v>
      </c>
      <c r="M62" s="40">
        <f t="shared" si="5"/>
        <v>0.33333333333333331</v>
      </c>
      <c r="N62" s="73">
        <f t="shared" si="6"/>
        <v>0.33333333333333331</v>
      </c>
      <c r="O62" s="73">
        <f t="shared" si="7"/>
        <v>0.33333333333333331</v>
      </c>
      <c r="P62" s="74">
        <f t="shared" si="9"/>
        <v>1</v>
      </c>
      <c r="Q62" s="40">
        <f t="shared" si="8"/>
        <v>0</v>
      </c>
      <c r="R62" s="40">
        <f t="shared" si="8"/>
        <v>0</v>
      </c>
      <c r="S62" s="40">
        <f t="shared" si="8"/>
        <v>0</v>
      </c>
      <c r="T62" s="73">
        <f t="shared" si="8"/>
        <v>0</v>
      </c>
      <c r="U62" s="42"/>
      <c r="V62" s="42"/>
      <c r="W62" s="42"/>
    </row>
    <row r="63" spans="2:23" ht="12.75">
      <c r="B63" s="118" t="s">
        <v>268</v>
      </c>
      <c r="C63" s="119" t="str">
        <f>VLOOKUP(B63,[1]Sheet1!$A$2:$B$1929,2,FALSE)</f>
        <v>Intermediate Ocular Motility Procedures, 18 years and under</v>
      </c>
      <c r="D63" s="69">
        <v>64</v>
      </c>
      <c r="E63" s="72">
        <v>17</v>
      </c>
      <c r="F63" s="120">
        <v>17</v>
      </c>
      <c r="G63" s="72">
        <v>1</v>
      </c>
      <c r="H63" s="118">
        <v>64</v>
      </c>
      <c r="I63" s="72">
        <v>0</v>
      </c>
      <c r="J63" s="72">
        <v>0</v>
      </c>
      <c r="K63" s="72">
        <v>0</v>
      </c>
      <c r="L63" s="120">
        <v>0</v>
      </c>
      <c r="M63" s="40">
        <f t="shared" si="5"/>
        <v>0.265625</v>
      </c>
      <c r="N63" s="73">
        <f t="shared" si="6"/>
        <v>0.265625</v>
      </c>
      <c r="O63" s="73">
        <f t="shared" si="7"/>
        <v>1.5625E-2</v>
      </c>
      <c r="P63" s="74">
        <f t="shared" si="9"/>
        <v>1</v>
      </c>
      <c r="Q63" s="40">
        <f t="shared" si="8"/>
        <v>0</v>
      </c>
      <c r="R63" s="40">
        <f t="shared" si="8"/>
        <v>0</v>
      </c>
      <c r="S63" s="40">
        <f t="shared" si="8"/>
        <v>0</v>
      </c>
      <c r="T63" s="73">
        <f t="shared" si="8"/>
        <v>0</v>
      </c>
      <c r="U63" s="42"/>
      <c r="V63" s="42"/>
      <c r="W63" s="42"/>
    </row>
    <row r="64" spans="2:23" ht="12.75">
      <c r="B64" s="118" t="s">
        <v>270</v>
      </c>
      <c r="C64" s="119" t="str">
        <f>VLOOKUP(B64,[1]Sheet1!$A$2:$B$1929,2,FALSE)</f>
        <v>Minor Ocular Motility Procedures, 18 years and under</v>
      </c>
      <c r="D64" s="69">
        <v>12</v>
      </c>
      <c r="E64" s="72">
        <v>2</v>
      </c>
      <c r="F64" s="120">
        <v>2</v>
      </c>
      <c r="G64" s="72">
        <v>0</v>
      </c>
      <c r="H64" s="118">
        <v>12</v>
      </c>
      <c r="I64" s="72">
        <v>0</v>
      </c>
      <c r="J64" s="72">
        <v>0</v>
      </c>
      <c r="K64" s="72">
        <v>0</v>
      </c>
      <c r="L64" s="120">
        <v>0</v>
      </c>
      <c r="M64" s="40">
        <f t="shared" si="5"/>
        <v>0.16666666666666666</v>
      </c>
      <c r="N64" s="73">
        <f t="shared" si="6"/>
        <v>0.16666666666666666</v>
      </c>
      <c r="O64" s="73">
        <f t="shared" si="7"/>
        <v>0</v>
      </c>
      <c r="P64" s="74">
        <f t="shared" si="9"/>
        <v>1</v>
      </c>
      <c r="Q64" s="40">
        <f t="shared" si="8"/>
        <v>0</v>
      </c>
      <c r="R64" s="40">
        <f t="shared" si="8"/>
        <v>0</v>
      </c>
      <c r="S64" s="40">
        <f t="shared" si="8"/>
        <v>0</v>
      </c>
      <c r="T64" s="73">
        <f t="shared" si="8"/>
        <v>0</v>
      </c>
      <c r="U64" s="42"/>
      <c r="V64" s="42"/>
      <c r="W64" s="42"/>
    </row>
    <row r="65" spans="2:23" ht="12.75">
      <c r="B65" s="118" t="s">
        <v>271</v>
      </c>
      <c r="C65" s="119" t="str">
        <f>VLOOKUP(B65,[1]Sheet1!$A$2:$B$1929,2,FALSE)</f>
        <v>Major Glaucoma Procedures</v>
      </c>
      <c r="D65" s="69">
        <v>18</v>
      </c>
      <c r="E65" s="72">
        <v>18</v>
      </c>
      <c r="F65" s="120">
        <v>18</v>
      </c>
      <c r="G65" s="72">
        <v>18</v>
      </c>
      <c r="H65" s="118">
        <v>18</v>
      </c>
      <c r="I65" s="72">
        <v>0</v>
      </c>
      <c r="J65" s="72">
        <v>0</v>
      </c>
      <c r="K65" s="72">
        <v>0</v>
      </c>
      <c r="L65" s="120">
        <v>0</v>
      </c>
      <c r="M65" s="40">
        <f t="shared" si="5"/>
        <v>1</v>
      </c>
      <c r="N65" s="73">
        <f t="shared" si="6"/>
        <v>1</v>
      </c>
      <c r="O65" s="73">
        <f t="shared" si="7"/>
        <v>1</v>
      </c>
      <c r="P65" s="74">
        <f t="shared" si="9"/>
        <v>1</v>
      </c>
      <c r="Q65" s="40">
        <f t="shared" si="8"/>
        <v>0</v>
      </c>
      <c r="R65" s="40">
        <f t="shared" si="8"/>
        <v>0</v>
      </c>
      <c r="S65" s="40">
        <f t="shared" si="8"/>
        <v>0</v>
      </c>
      <c r="T65" s="73">
        <f t="shared" si="8"/>
        <v>0</v>
      </c>
      <c r="U65" s="42"/>
      <c r="V65" s="42"/>
      <c r="W65" s="42"/>
    </row>
    <row r="66" spans="2:23" ht="12.75">
      <c r="B66" s="118" t="s">
        <v>272</v>
      </c>
      <c r="C66" s="119" t="str">
        <f>VLOOKUP(B66,[1]Sheet1!$A$2:$B$1929,2,FALSE)</f>
        <v>Intermediate Glaucoma Procedures</v>
      </c>
      <c r="D66" s="69">
        <v>12</v>
      </c>
      <c r="E66" s="72">
        <v>11</v>
      </c>
      <c r="F66" s="120">
        <v>10</v>
      </c>
      <c r="G66" s="72">
        <v>11</v>
      </c>
      <c r="H66" s="118">
        <v>12</v>
      </c>
      <c r="I66" s="72">
        <v>0</v>
      </c>
      <c r="J66" s="72">
        <v>0</v>
      </c>
      <c r="K66" s="72">
        <v>0</v>
      </c>
      <c r="L66" s="120">
        <v>0</v>
      </c>
      <c r="M66" s="40">
        <f t="shared" si="5"/>
        <v>0.91666666666666663</v>
      </c>
      <c r="N66" s="73">
        <f t="shared" si="6"/>
        <v>0.83333333333333337</v>
      </c>
      <c r="O66" s="73">
        <f t="shared" si="7"/>
        <v>0.91666666666666663</v>
      </c>
      <c r="P66" s="74">
        <f t="shared" si="9"/>
        <v>1</v>
      </c>
      <c r="Q66" s="40">
        <f t="shared" si="8"/>
        <v>0</v>
      </c>
      <c r="R66" s="40">
        <f t="shared" si="8"/>
        <v>0</v>
      </c>
      <c r="S66" s="40">
        <f t="shared" si="8"/>
        <v>0</v>
      </c>
      <c r="T66" s="73">
        <f t="shared" si="8"/>
        <v>0</v>
      </c>
      <c r="U66" s="42"/>
      <c r="V66" s="42"/>
      <c r="W66" s="42"/>
    </row>
    <row r="67" spans="2:23" ht="12.75">
      <c r="B67" s="118" t="s">
        <v>273</v>
      </c>
      <c r="C67" s="119" t="str">
        <f>VLOOKUP(B67,[1]Sheet1!$A$2:$B$1929,2,FALSE)</f>
        <v>Minor Glaucoma Procedures</v>
      </c>
      <c r="D67" s="69">
        <v>4</v>
      </c>
      <c r="E67" s="72">
        <v>4</v>
      </c>
      <c r="F67" s="120">
        <v>4</v>
      </c>
      <c r="G67" s="72">
        <v>4</v>
      </c>
      <c r="H67" s="118">
        <v>4</v>
      </c>
      <c r="I67" s="72">
        <v>0</v>
      </c>
      <c r="J67" s="72">
        <v>0</v>
      </c>
      <c r="K67" s="72">
        <v>0</v>
      </c>
      <c r="L67" s="120">
        <v>0</v>
      </c>
      <c r="M67" s="40">
        <f t="shared" si="5"/>
        <v>1</v>
      </c>
      <c r="N67" s="73">
        <f t="shared" si="6"/>
        <v>1</v>
      </c>
      <c r="O67" s="73">
        <f t="shared" si="7"/>
        <v>1</v>
      </c>
      <c r="P67" s="74">
        <f t="shared" si="9"/>
        <v>1</v>
      </c>
      <c r="Q67" s="40">
        <f t="shared" si="8"/>
        <v>0</v>
      </c>
      <c r="R67" s="40">
        <f t="shared" si="8"/>
        <v>0</v>
      </c>
      <c r="S67" s="40">
        <f t="shared" si="8"/>
        <v>0</v>
      </c>
      <c r="T67" s="73">
        <f t="shared" si="8"/>
        <v>0</v>
      </c>
      <c r="U67" s="42"/>
      <c r="V67" s="42"/>
      <c r="W67" s="42"/>
    </row>
    <row r="68" spans="2:23" ht="12.75">
      <c r="B68" s="118" t="s">
        <v>275</v>
      </c>
      <c r="C68" s="119" t="str">
        <f>VLOOKUP(B68,[1]Sheet1!$A$2:$B$1929,2,FALSE)</f>
        <v>Major Vitreous Retinal Procedures</v>
      </c>
      <c r="D68" s="69">
        <v>10</v>
      </c>
      <c r="E68" s="72">
        <v>10</v>
      </c>
      <c r="F68" s="120">
        <v>10</v>
      </c>
      <c r="G68" s="72">
        <v>10</v>
      </c>
      <c r="H68" s="118">
        <v>10</v>
      </c>
      <c r="I68" s="72">
        <v>0</v>
      </c>
      <c r="J68" s="72">
        <v>0</v>
      </c>
      <c r="K68" s="72">
        <v>0</v>
      </c>
      <c r="L68" s="120">
        <v>0</v>
      </c>
      <c r="M68" s="40">
        <f t="shared" si="5"/>
        <v>1</v>
      </c>
      <c r="N68" s="73">
        <f t="shared" si="6"/>
        <v>1</v>
      </c>
      <c r="O68" s="73">
        <f t="shared" si="7"/>
        <v>1</v>
      </c>
      <c r="P68" s="74">
        <f t="shared" si="9"/>
        <v>1</v>
      </c>
      <c r="Q68" s="40">
        <f t="shared" si="8"/>
        <v>0</v>
      </c>
      <c r="R68" s="40">
        <f t="shared" si="8"/>
        <v>0</v>
      </c>
      <c r="S68" s="40">
        <f t="shared" si="8"/>
        <v>0</v>
      </c>
      <c r="T68" s="73">
        <f t="shared" si="8"/>
        <v>0</v>
      </c>
      <c r="U68" s="42"/>
      <c r="V68" s="42"/>
      <c r="W68" s="42"/>
    </row>
    <row r="69" spans="2:23" ht="12.75">
      <c r="B69" s="118" t="s">
        <v>276</v>
      </c>
      <c r="C69" s="119" t="str">
        <f>VLOOKUP(B69,[1]Sheet1!$A$2:$B$1929,2,FALSE)</f>
        <v>Intermediate Vitreous Retinal Procedures</v>
      </c>
      <c r="D69" s="69">
        <v>152</v>
      </c>
      <c r="E69" s="72">
        <v>151</v>
      </c>
      <c r="F69" s="120">
        <v>151</v>
      </c>
      <c r="G69" s="72">
        <v>141</v>
      </c>
      <c r="H69" s="118">
        <v>152</v>
      </c>
      <c r="I69" s="72">
        <v>0</v>
      </c>
      <c r="J69" s="72">
        <v>0</v>
      </c>
      <c r="K69" s="72">
        <v>0</v>
      </c>
      <c r="L69" s="120">
        <v>0</v>
      </c>
      <c r="M69" s="40">
        <f t="shared" si="5"/>
        <v>0.99342105263157898</v>
      </c>
      <c r="N69" s="73">
        <f t="shared" si="6"/>
        <v>0.99342105263157898</v>
      </c>
      <c r="O69" s="73">
        <f t="shared" si="7"/>
        <v>0.92763157894736847</v>
      </c>
      <c r="P69" s="74">
        <f t="shared" si="9"/>
        <v>1</v>
      </c>
      <c r="Q69" s="40">
        <f t="shared" si="8"/>
        <v>0</v>
      </c>
      <c r="R69" s="40">
        <f t="shared" si="8"/>
        <v>0</v>
      </c>
      <c r="S69" s="40">
        <f t="shared" si="8"/>
        <v>0</v>
      </c>
      <c r="T69" s="73">
        <f t="shared" si="8"/>
        <v>0</v>
      </c>
      <c r="U69" s="42"/>
      <c r="V69" s="42"/>
      <c r="W69" s="42"/>
    </row>
    <row r="70" spans="2:23" ht="12.75">
      <c r="B70" s="118" t="s">
        <v>277</v>
      </c>
      <c r="C70" s="119" t="str">
        <f>VLOOKUP(B70,[1]Sheet1!$A$2:$B$1929,2,FALSE)</f>
        <v>Minor Vitreous Retinal Procedures</v>
      </c>
      <c r="D70" s="69">
        <v>295</v>
      </c>
      <c r="E70" s="72">
        <v>258</v>
      </c>
      <c r="F70" s="120">
        <v>217</v>
      </c>
      <c r="G70" s="72">
        <v>206</v>
      </c>
      <c r="H70" s="118">
        <v>294</v>
      </c>
      <c r="I70" s="72">
        <v>1</v>
      </c>
      <c r="J70" s="72">
        <v>0</v>
      </c>
      <c r="K70" s="72">
        <v>0</v>
      </c>
      <c r="L70" s="120">
        <v>0</v>
      </c>
      <c r="M70" s="40">
        <f t="shared" si="5"/>
        <v>0.87457627118644066</v>
      </c>
      <c r="N70" s="73">
        <f t="shared" si="6"/>
        <v>0.735593220338983</v>
      </c>
      <c r="O70" s="73">
        <f t="shared" si="7"/>
        <v>0.69830508474576269</v>
      </c>
      <c r="P70" s="74">
        <f t="shared" si="9"/>
        <v>0.99661016949152548</v>
      </c>
      <c r="Q70" s="40">
        <f t="shared" si="8"/>
        <v>3.3898305084745762E-3</v>
      </c>
      <c r="R70" s="40">
        <f t="shared" si="8"/>
        <v>0</v>
      </c>
      <c r="S70" s="40">
        <f t="shared" si="8"/>
        <v>0</v>
      </c>
      <c r="T70" s="73">
        <f t="shared" si="8"/>
        <v>0</v>
      </c>
      <c r="U70" s="42"/>
      <c r="V70" s="42"/>
      <c r="W70" s="42"/>
    </row>
    <row r="71" spans="2:23" ht="12.75">
      <c r="B71" s="118" t="s">
        <v>280</v>
      </c>
      <c r="C71" s="119" t="str">
        <f>VLOOKUP(B71,[1]Sheet1!$A$2:$B$1929,2,FALSE)</f>
        <v>Minor Mouth or Throat Procedures, 18 years and under with CC</v>
      </c>
      <c r="D71" s="69">
        <v>9</v>
      </c>
      <c r="E71" s="72">
        <v>3</v>
      </c>
      <c r="F71" s="120">
        <v>3</v>
      </c>
      <c r="G71" s="72">
        <v>4</v>
      </c>
      <c r="H71" s="118">
        <v>9</v>
      </c>
      <c r="I71" s="72">
        <v>0</v>
      </c>
      <c r="J71" s="72">
        <v>0</v>
      </c>
      <c r="K71" s="72">
        <v>0</v>
      </c>
      <c r="L71" s="120">
        <v>0</v>
      </c>
      <c r="M71" s="40">
        <f t="shared" si="5"/>
        <v>0.33333333333333331</v>
      </c>
      <c r="N71" s="73">
        <f t="shared" si="6"/>
        <v>0.33333333333333331</v>
      </c>
      <c r="O71" s="73">
        <f t="shared" si="7"/>
        <v>0.44444444444444442</v>
      </c>
      <c r="P71" s="74">
        <f t="shared" si="9"/>
        <v>1</v>
      </c>
      <c r="Q71" s="40">
        <f t="shared" si="8"/>
        <v>0</v>
      </c>
      <c r="R71" s="40">
        <f t="shared" si="8"/>
        <v>0</v>
      </c>
      <c r="S71" s="40">
        <f t="shared" si="8"/>
        <v>0</v>
      </c>
      <c r="T71" s="73">
        <f t="shared" si="8"/>
        <v>0</v>
      </c>
      <c r="U71" s="42"/>
      <c r="V71" s="42"/>
      <c r="W71" s="42"/>
    </row>
    <row r="72" spans="2:23" ht="12.75">
      <c r="B72" s="118" t="s">
        <v>281</v>
      </c>
      <c r="C72" s="119" t="str">
        <f>VLOOKUP(B72,[1]Sheet1!$A$2:$B$1929,2,FALSE)</f>
        <v>Minor Mouth or Throat Procedures, 18 years and under without CC</v>
      </c>
      <c r="D72" s="69">
        <v>65</v>
      </c>
      <c r="E72" s="72">
        <v>2</v>
      </c>
      <c r="F72" s="120">
        <v>2</v>
      </c>
      <c r="G72" s="72">
        <v>12</v>
      </c>
      <c r="H72" s="118">
        <v>65</v>
      </c>
      <c r="I72" s="72">
        <v>0</v>
      </c>
      <c r="J72" s="72">
        <v>0</v>
      </c>
      <c r="K72" s="72">
        <v>0</v>
      </c>
      <c r="L72" s="120">
        <v>0</v>
      </c>
      <c r="M72" s="40">
        <f t="shared" si="5"/>
        <v>3.0769230769230771E-2</v>
      </c>
      <c r="N72" s="73">
        <f t="shared" si="6"/>
        <v>3.0769230769230771E-2</v>
      </c>
      <c r="O72" s="73">
        <f t="shared" si="7"/>
        <v>0.18461538461538463</v>
      </c>
      <c r="P72" s="74">
        <f t="shared" si="9"/>
        <v>1</v>
      </c>
      <c r="Q72" s="40">
        <f t="shared" si="8"/>
        <v>0</v>
      </c>
      <c r="R72" s="40">
        <f t="shared" si="8"/>
        <v>0</v>
      </c>
      <c r="S72" s="40">
        <f t="shared" si="8"/>
        <v>0</v>
      </c>
      <c r="T72" s="73">
        <f t="shared" si="8"/>
        <v>0</v>
      </c>
      <c r="U72" s="42"/>
      <c r="V72" s="42"/>
      <c r="W72" s="42"/>
    </row>
    <row r="73" spans="2:23" ht="12.75">
      <c r="B73" s="118" t="s">
        <v>284</v>
      </c>
      <c r="C73" s="119" t="str">
        <f>VLOOKUP(B73,[1]Sheet1!$A$2:$B$1929,2,FALSE)</f>
        <v>Intermediate Mouth or Throat Procedures, 18 years and under with CC</v>
      </c>
      <c r="D73" s="69">
        <v>94</v>
      </c>
      <c r="E73" s="72">
        <v>45</v>
      </c>
      <c r="F73" s="120">
        <v>40</v>
      </c>
      <c r="G73" s="72">
        <v>85</v>
      </c>
      <c r="H73" s="118">
        <v>89</v>
      </c>
      <c r="I73" s="72">
        <v>5</v>
      </c>
      <c r="J73" s="72">
        <v>0</v>
      </c>
      <c r="K73" s="72">
        <v>0</v>
      </c>
      <c r="L73" s="120">
        <v>0</v>
      </c>
      <c r="M73" s="40">
        <f t="shared" si="5"/>
        <v>0.47872340425531917</v>
      </c>
      <c r="N73" s="73">
        <f t="shared" si="6"/>
        <v>0.42553191489361702</v>
      </c>
      <c r="O73" s="73">
        <f t="shared" si="7"/>
        <v>0.9042553191489362</v>
      </c>
      <c r="P73" s="74">
        <f t="shared" si="9"/>
        <v>0.94680851063829785</v>
      </c>
      <c r="Q73" s="40">
        <f t="shared" si="8"/>
        <v>5.3191489361702128E-2</v>
      </c>
      <c r="R73" s="40">
        <f t="shared" si="8"/>
        <v>0</v>
      </c>
      <c r="S73" s="40">
        <f t="shared" si="8"/>
        <v>0</v>
      </c>
      <c r="T73" s="73">
        <f t="shared" si="8"/>
        <v>0</v>
      </c>
      <c r="U73" s="42"/>
      <c r="V73" s="42"/>
      <c r="W73" s="42"/>
    </row>
    <row r="74" spans="2:23" ht="12.75">
      <c r="B74" s="118" t="s">
        <v>285</v>
      </c>
      <c r="C74" s="119" t="str">
        <f>VLOOKUP(B74,[1]Sheet1!$A$2:$B$1929,2,FALSE)</f>
        <v>Intermediate Mouth or Throat Procedures, 18 years and under without CC</v>
      </c>
      <c r="D74" s="69">
        <v>187</v>
      </c>
      <c r="E74" s="72">
        <v>72</v>
      </c>
      <c r="F74" s="120">
        <v>71</v>
      </c>
      <c r="G74" s="72">
        <v>141</v>
      </c>
      <c r="H74" s="118">
        <v>187</v>
      </c>
      <c r="I74" s="72">
        <v>0</v>
      </c>
      <c r="J74" s="72">
        <v>0</v>
      </c>
      <c r="K74" s="72">
        <v>0</v>
      </c>
      <c r="L74" s="120">
        <v>0</v>
      </c>
      <c r="M74" s="40">
        <f t="shared" si="5"/>
        <v>0.38502673796791442</v>
      </c>
      <c r="N74" s="73">
        <f t="shared" si="6"/>
        <v>0.37967914438502676</v>
      </c>
      <c r="O74" s="73">
        <f t="shared" si="7"/>
        <v>0.75401069518716579</v>
      </c>
      <c r="P74" s="74">
        <f t="shared" si="9"/>
        <v>1</v>
      </c>
      <c r="Q74" s="40">
        <f t="shared" si="8"/>
        <v>0</v>
      </c>
      <c r="R74" s="40">
        <f t="shared" si="8"/>
        <v>0</v>
      </c>
      <c r="S74" s="40">
        <f t="shared" si="8"/>
        <v>0</v>
      </c>
      <c r="T74" s="73">
        <f t="shared" si="8"/>
        <v>0</v>
      </c>
      <c r="U74" s="42"/>
      <c r="V74" s="42"/>
      <c r="W74" s="42"/>
    </row>
    <row r="75" spans="2:23" ht="12.75">
      <c r="B75" s="118" t="s">
        <v>287</v>
      </c>
      <c r="C75" s="119" t="str">
        <f>VLOOKUP(B75,[1]Sheet1!$A$2:$B$1929,2,FALSE)</f>
        <v>Intermediate Mouth or Throat Procedures, 19 years and over with Intermediate CC</v>
      </c>
      <c r="D75" s="69">
        <v>1</v>
      </c>
      <c r="E75" s="72">
        <v>0</v>
      </c>
      <c r="F75" s="120">
        <v>0</v>
      </c>
      <c r="G75" s="72">
        <v>1</v>
      </c>
      <c r="H75" s="118">
        <v>1</v>
      </c>
      <c r="I75" s="72">
        <v>0</v>
      </c>
      <c r="J75" s="72">
        <v>0</v>
      </c>
      <c r="K75" s="72">
        <v>0</v>
      </c>
      <c r="L75" s="120">
        <v>0</v>
      </c>
      <c r="M75" s="40">
        <f t="shared" si="5"/>
        <v>0</v>
      </c>
      <c r="N75" s="73">
        <f t="shared" si="6"/>
        <v>0</v>
      </c>
      <c r="O75" s="73">
        <f t="shared" si="7"/>
        <v>1</v>
      </c>
      <c r="P75" s="74">
        <f t="shared" si="9"/>
        <v>1</v>
      </c>
      <c r="Q75" s="40">
        <f t="shared" si="8"/>
        <v>0</v>
      </c>
      <c r="R75" s="40">
        <f t="shared" si="8"/>
        <v>0</v>
      </c>
      <c r="S75" s="40">
        <f t="shared" si="8"/>
        <v>0</v>
      </c>
      <c r="T75" s="73">
        <f t="shared" si="8"/>
        <v>0</v>
      </c>
      <c r="U75" s="42"/>
      <c r="V75" s="42"/>
      <c r="W75" s="42"/>
    </row>
    <row r="76" spans="2:23" ht="12.75">
      <c r="B76" s="118" t="s">
        <v>289</v>
      </c>
      <c r="C76" s="119" t="str">
        <f>VLOOKUP(B76,[1]Sheet1!$A$2:$B$1929,2,FALSE)</f>
        <v>Major Mouth or Throat Procedures, 18 years and under</v>
      </c>
      <c r="D76" s="69">
        <v>325</v>
      </c>
      <c r="E76" s="72">
        <v>295</v>
      </c>
      <c r="F76" s="120">
        <v>295</v>
      </c>
      <c r="G76" s="72">
        <v>301</v>
      </c>
      <c r="H76" s="118">
        <v>324</v>
      </c>
      <c r="I76" s="72">
        <v>1</v>
      </c>
      <c r="J76" s="72">
        <v>0</v>
      </c>
      <c r="K76" s="72">
        <v>0</v>
      </c>
      <c r="L76" s="120">
        <v>0</v>
      </c>
      <c r="M76" s="40">
        <f t="shared" ref="M76:M139" si="10">E76/$D76</f>
        <v>0.90769230769230769</v>
      </c>
      <c r="N76" s="73">
        <f t="shared" ref="N76:N139" si="11">F76/$D76</f>
        <v>0.90769230769230769</v>
      </c>
      <c r="O76" s="73">
        <f t="shared" ref="O76:O139" si="12">G76/$D76</f>
        <v>0.92615384615384611</v>
      </c>
      <c r="P76" s="74">
        <f t="shared" si="9"/>
        <v>0.99692307692307691</v>
      </c>
      <c r="Q76" s="40">
        <f t="shared" si="8"/>
        <v>3.0769230769230769E-3</v>
      </c>
      <c r="R76" s="40">
        <f t="shared" si="8"/>
        <v>0</v>
      </c>
      <c r="S76" s="40">
        <f t="shared" si="8"/>
        <v>0</v>
      </c>
      <c r="T76" s="73">
        <f t="shared" si="8"/>
        <v>0</v>
      </c>
      <c r="U76" s="42"/>
      <c r="V76" s="42"/>
      <c r="W76" s="42"/>
    </row>
    <row r="77" spans="2:23" ht="12.75">
      <c r="B77" s="118" t="s">
        <v>292</v>
      </c>
      <c r="C77" s="119" t="str">
        <f>VLOOKUP(B77,[1]Sheet1!$A$2:$B$1929,2,FALSE)</f>
        <v>Complex Major Mouth or Throat Procedures, with Major CC</v>
      </c>
      <c r="D77" s="69">
        <v>1</v>
      </c>
      <c r="E77" s="72">
        <v>1</v>
      </c>
      <c r="F77" s="120">
        <v>1</v>
      </c>
      <c r="G77" s="72">
        <v>1</v>
      </c>
      <c r="H77" s="118">
        <v>0</v>
      </c>
      <c r="I77" s="72">
        <v>0</v>
      </c>
      <c r="J77" s="72">
        <v>0</v>
      </c>
      <c r="K77" s="72">
        <v>0</v>
      </c>
      <c r="L77" s="120">
        <v>1</v>
      </c>
      <c r="M77" s="40">
        <f t="shared" si="10"/>
        <v>1</v>
      </c>
      <c r="N77" s="73">
        <f t="shared" si="11"/>
        <v>1</v>
      </c>
      <c r="O77" s="73">
        <f t="shared" si="12"/>
        <v>1</v>
      </c>
      <c r="P77" s="74">
        <f t="shared" si="9"/>
        <v>0</v>
      </c>
      <c r="Q77" s="40">
        <f t="shared" si="8"/>
        <v>0</v>
      </c>
      <c r="R77" s="40">
        <f t="shared" si="8"/>
        <v>0</v>
      </c>
      <c r="S77" s="40">
        <f t="shared" si="8"/>
        <v>0</v>
      </c>
      <c r="T77" s="73">
        <f t="shared" si="8"/>
        <v>1</v>
      </c>
      <c r="U77" s="42"/>
      <c r="V77" s="42"/>
      <c r="W77" s="42"/>
    </row>
    <row r="78" spans="2:23" ht="12.75">
      <c r="B78" s="118" t="s">
        <v>293</v>
      </c>
      <c r="C78" s="119" t="str">
        <f>VLOOKUP(B78,[1]Sheet1!$A$2:$B$1929,2,FALSE)</f>
        <v>Complex Major Mouth or Throat Procedures, with Intermediate CC</v>
      </c>
      <c r="D78" s="69">
        <v>3</v>
      </c>
      <c r="E78" s="72">
        <v>3</v>
      </c>
      <c r="F78" s="120">
        <v>3</v>
      </c>
      <c r="G78" s="72">
        <v>3</v>
      </c>
      <c r="H78" s="118">
        <v>1</v>
      </c>
      <c r="I78" s="72">
        <v>2</v>
      </c>
      <c r="J78" s="72">
        <v>0</v>
      </c>
      <c r="K78" s="72">
        <v>0</v>
      </c>
      <c r="L78" s="120">
        <v>0</v>
      </c>
      <c r="M78" s="40">
        <f t="shared" si="10"/>
        <v>1</v>
      </c>
      <c r="N78" s="73">
        <f t="shared" si="11"/>
        <v>1</v>
      </c>
      <c r="O78" s="73">
        <f t="shared" si="12"/>
        <v>1</v>
      </c>
      <c r="P78" s="74">
        <f t="shared" si="9"/>
        <v>0.33333333333333331</v>
      </c>
      <c r="Q78" s="40">
        <f t="shared" si="8"/>
        <v>0.66666666666666663</v>
      </c>
      <c r="R78" s="40">
        <f t="shared" si="8"/>
        <v>0</v>
      </c>
      <c r="S78" s="40">
        <f t="shared" si="8"/>
        <v>0</v>
      </c>
      <c r="T78" s="73">
        <f t="shared" si="8"/>
        <v>0</v>
      </c>
      <c r="U78" s="42"/>
      <c r="V78" s="42"/>
      <c r="W78" s="42"/>
    </row>
    <row r="79" spans="2:23" ht="12.75">
      <c r="B79" s="118" t="s">
        <v>294</v>
      </c>
      <c r="C79" s="119" t="str">
        <f>VLOOKUP(B79,[1]Sheet1!$A$2:$B$1929,2,FALSE)</f>
        <v>Complex Major Mouth or Throat Procedures, without CC</v>
      </c>
      <c r="D79" s="69">
        <v>3</v>
      </c>
      <c r="E79" s="72">
        <v>3</v>
      </c>
      <c r="F79" s="120">
        <v>3</v>
      </c>
      <c r="G79" s="72">
        <v>3</v>
      </c>
      <c r="H79" s="118">
        <v>3</v>
      </c>
      <c r="I79" s="72">
        <v>0</v>
      </c>
      <c r="J79" s="72">
        <v>0</v>
      </c>
      <c r="K79" s="72">
        <v>0</v>
      </c>
      <c r="L79" s="120">
        <v>0</v>
      </c>
      <c r="M79" s="40">
        <f t="shared" si="10"/>
        <v>1</v>
      </c>
      <c r="N79" s="73">
        <f t="shared" si="11"/>
        <v>1</v>
      </c>
      <c r="O79" s="73">
        <f t="shared" si="12"/>
        <v>1</v>
      </c>
      <c r="P79" s="74">
        <f t="shared" si="9"/>
        <v>1</v>
      </c>
      <c r="Q79" s="40">
        <f t="shared" si="8"/>
        <v>0</v>
      </c>
      <c r="R79" s="40">
        <f t="shared" si="8"/>
        <v>0</v>
      </c>
      <c r="S79" s="40">
        <f t="shared" si="8"/>
        <v>0</v>
      </c>
      <c r="T79" s="73">
        <f t="shared" si="8"/>
        <v>0</v>
      </c>
      <c r="U79" s="42"/>
      <c r="V79" s="42"/>
      <c r="W79" s="42"/>
    </row>
    <row r="80" spans="2:23" ht="12.75">
      <c r="B80" s="118" t="s">
        <v>295</v>
      </c>
      <c r="C80" s="119" t="str">
        <f>VLOOKUP(B80,[1]Sheet1!$A$2:$B$1929,2,FALSE)</f>
        <v>Tonsillectomy, 18 years and under with CC</v>
      </c>
      <c r="D80" s="69">
        <v>238</v>
      </c>
      <c r="E80" s="72">
        <v>5</v>
      </c>
      <c r="F80" s="120">
        <v>5</v>
      </c>
      <c r="G80" s="72">
        <v>60</v>
      </c>
      <c r="H80" s="118">
        <v>237</v>
      </c>
      <c r="I80" s="72">
        <v>1</v>
      </c>
      <c r="J80" s="72">
        <v>0</v>
      </c>
      <c r="K80" s="72">
        <v>0</v>
      </c>
      <c r="L80" s="120">
        <v>0</v>
      </c>
      <c r="M80" s="40">
        <f t="shared" si="10"/>
        <v>2.100840336134454E-2</v>
      </c>
      <c r="N80" s="73">
        <f t="shared" si="11"/>
        <v>2.100840336134454E-2</v>
      </c>
      <c r="O80" s="73">
        <f t="shared" si="12"/>
        <v>0.25210084033613445</v>
      </c>
      <c r="P80" s="74">
        <f t="shared" si="9"/>
        <v>0.99579831932773111</v>
      </c>
      <c r="Q80" s="40">
        <f t="shared" si="8"/>
        <v>4.2016806722689074E-3</v>
      </c>
      <c r="R80" s="40">
        <f t="shared" si="8"/>
        <v>0</v>
      </c>
      <c r="S80" s="40">
        <f t="shared" si="8"/>
        <v>0</v>
      </c>
      <c r="T80" s="73">
        <f t="shared" si="8"/>
        <v>0</v>
      </c>
      <c r="U80" s="42"/>
      <c r="V80" s="42"/>
      <c r="W80" s="42"/>
    </row>
    <row r="81" spans="2:23" ht="12.75">
      <c r="B81" s="118" t="s">
        <v>296</v>
      </c>
      <c r="C81" s="119" t="str">
        <f>VLOOKUP(B81,[1]Sheet1!$A$2:$B$1929,2,FALSE)</f>
        <v>Tonsillectomy, 18 years and under without CC</v>
      </c>
      <c r="D81" s="69">
        <v>520</v>
      </c>
      <c r="E81" s="72">
        <v>3</v>
      </c>
      <c r="F81" s="120">
        <v>3</v>
      </c>
      <c r="G81" s="72">
        <v>92</v>
      </c>
      <c r="H81" s="118">
        <v>519</v>
      </c>
      <c r="I81" s="72">
        <v>1</v>
      </c>
      <c r="J81" s="72">
        <v>0</v>
      </c>
      <c r="K81" s="72">
        <v>0</v>
      </c>
      <c r="L81" s="120">
        <v>0</v>
      </c>
      <c r="M81" s="40">
        <f t="shared" si="10"/>
        <v>5.7692307692307696E-3</v>
      </c>
      <c r="N81" s="73">
        <f t="shared" si="11"/>
        <v>5.7692307692307696E-3</v>
      </c>
      <c r="O81" s="73">
        <f t="shared" si="12"/>
        <v>0.17692307692307693</v>
      </c>
      <c r="P81" s="74">
        <f t="shared" si="9"/>
        <v>0.99807692307692308</v>
      </c>
      <c r="Q81" s="40">
        <f t="shared" si="8"/>
        <v>1.9230769230769232E-3</v>
      </c>
      <c r="R81" s="40">
        <f t="shared" si="8"/>
        <v>0</v>
      </c>
      <c r="S81" s="40">
        <f t="shared" si="8"/>
        <v>0</v>
      </c>
      <c r="T81" s="73">
        <f t="shared" si="8"/>
        <v>0</v>
      </c>
      <c r="U81" s="42"/>
      <c r="V81" s="42"/>
      <c r="W81" s="42"/>
    </row>
    <row r="82" spans="2:23" ht="12.75">
      <c r="B82" s="118" t="s">
        <v>299</v>
      </c>
      <c r="C82" s="119" t="str">
        <f>VLOOKUP(B82,[1]Sheet1!$A$2:$B$1929,2,FALSE)</f>
        <v>Exteriorisation of Trachea with Major CC</v>
      </c>
      <c r="D82" s="69">
        <v>5</v>
      </c>
      <c r="E82" s="72">
        <v>5</v>
      </c>
      <c r="F82" s="120">
        <v>5</v>
      </c>
      <c r="G82" s="72">
        <v>5</v>
      </c>
      <c r="H82" s="118">
        <v>1</v>
      </c>
      <c r="I82" s="72">
        <v>1</v>
      </c>
      <c r="J82" s="72">
        <v>1</v>
      </c>
      <c r="K82" s="72">
        <v>2</v>
      </c>
      <c r="L82" s="120">
        <v>0</v>
      </c>
      <c r="M82" s="40">
        <f t="shared" si="10"/>
        <v>1</v>
      </c>
      <c r="N82" s="73">
        <f t="shared" si="11"/>
        <v>1</v>
      </c>
      <c r="O82" s="73">
        <f t="shared" si="12"/>
        <v>1</v>
      </c>
      <c r="P82" s="74">
        <f t="shared" si="9"/>
        <v>0.2</v>
      </c>
      <c r="Q82" s="40">
        <f t="shared" si="8"/>
        <v>0.2</v>
      </c>
      <c r="R82" s="40">
        <f t="shared" si="8"/>
        <v>0.2</v>
      </c>
      <c r="S82" s="40">
        <f t="shared" si="8"/>
        <v>0.4</v>
      </c>
      <c r="T82" s="73">
        <f t="shared" si="8"/>
        <v>0</v>
      </c>
      <c r="U82" s="42"/>
      <c r="V82" s="42"/>
      <c r="W82" s="42"/>
    </row>
    <row r="83" spans="2:23" ht="12.75">
      <c r="B83" s="118" t="s">
        <v>300</v>
      </c>
      <c r="C83" s="119" t="str">
        <f>VLOOKUP(B83,[1]Sheet1!$A$2:$B$1929,2,FALSE)</f>
        <v>Exteriorisation of Trachea with Intermediate CC</v>
      </c>
      <c r="D83" s="69">
        <v>4</v>
      </c>
      <c r="E83" s="72">
        <v>3</v>
      </c>
      <c r="F83" s="120">
        <v>3</v>
      </c>
      <c r="G83" s="72">
        <v>4</v>
      </c>
      <c r="H83" s="118">
        <v>3</v>
      </c>
      <c r="I83" s="72">
        <v>0</v>
      </c>
      <c r="J83" s="72">
        <v>1</v>
      </c>
      <c r="K83" s="72">
        <v>0</v>
      </c>
      <c r="L83" s="120">
        <v>0</v>
      </c>
      <c r="M83" s="40">
        <f t="shared" si="10"/>
        <v>0.75</v>
      </c>
      <c r="N83" s="73">
        <f t="shared" si="11"/>
        <v>0.75</v>
      </c>
      <c r="O83" s="73">
        <f t="shared" si="12"/>
        <v>1</v>
      </c>
      <c r="P83" s="74">
        <f t="shared" si="9"/>
        <v>0.75</v>
      </c>
      <c r="Q83" s="40">
        <f t="shared" si="8"/>
        <v>0</v>
      </c>
      <c r="R83" s="40">
        <f t="shared" si="8"/>
        <v>0.25</v>
      </c>
      <c r="S83" s="40">
        <f t="shared" si="8"/>
        <v>0</v>
      </c>
      <c r="T83" s="73">
        <f t="shared" si="8"/>
        <v>0</v>
      </c>
      <c r="U83" s="42"/>
      <c r="V83" s="42"/>
      <c r="W83" s="42"/>
    </row>
    <row r="84" spans="2:23" ht="12.75">
      <c r="B84" s="118" t="s">
        <v>302</v>
      </c>
      <c r="C84" s="119" t="str">
        <f>VLOOKUP(B84,[1]Sheet1!$A$2:$B$1929,2,FALSE)</f>
        <v>Minor Ear Procedures, 18 years and under with CC</v>
      </c>
      <c r="D84" s="69">
        <v>128</v>
      </c>
      <c r="E84" s="72">
        <v>30</v>
      </c>
      <c r="F84" s="120">
        <v>27</v>
      </c>
      <c r="G84" s="72">
        <v>82</v>
      </c>
      <c r="H84" s="118">
        <v>125</v>
      </c>
      <c r="I84" s="72">
        <v>3</v>
      </c>
      <c r="J84" s="72">
        <v>0</v>
      </c>
      <c r="K84" s="72">
        <v>0</v>
      </c>
      <c r="L84" s="120">
        <v>0</v>
      </c>
      <c r="M84" s="40">
        <f t="shared" si="10"/>
        <v>0.234375</v>
      </c>
      <c r="N84" s="73">
        <f t="shared" si="11"/>
        <v>0.2109375</v>
      </c>
      <c r="O84" s="73">
        <f t="shared" si="12"/>
        <v>0.640625</v>
      </c>
      <c r="P84" s="74">
        <f t="shared" si="9"/>
        <v>0.9765625</v>
      </c>
      <c r="Q84" s="40">
        <f t="shared" si="8"/>
        <v>2.34375E-2</v>
      </c>
      <c r="R84" s="40">
        <f t="shared" si="8"/>
        <v>0</v>
      </c>
      <c r="S84" s="40">
        <f t="shared" si="8"/>
        <v>0</v>
      </c>
      <c r="T84" s="73">
        <f t="shared" si="8"/>
        <v>0</v>
      </c>
      <c r="U84" s="42"/>
      <c r="V84" s="42"/>
      <c r="W84" s="42"/>
    </row>
    <row r="85" spans="2:23" ht="12.75">
      <c r="B85" s="118" t="s">
        <v>303</v>
      </c>
      <c r="C85" s="119" t="str">
        <f>VLOOKUP(B85,[1]Sheet1!$A$2:$B$1929,2,FALSE)</f>
        <v>Minor Ear Procedures, 18 years and under without CC</v>
      </c>
      <c r="D85" s="69">
        <v>593</v>
      </c>
      <c r="E85" s="72">
        <v>43</v>
      </c>
      <c r="F85" s="120">
        <v>43</v>
      </c>
      <c r="G85" s="72">
        <v>367</v>
      </c>
      <c r="H85" s="118">
        <v>592</v>
      </c>
      <c r="I85" s="72">
        <v>1</v>
      </c>
      <c r="J85" s="72">
        <v>0</v>
      </c>
      <c r="K85" s="72">
        <v>0</v>
      </c>
      <c r="L85" s="120">
        <v>0</v>
      </c>
      <c r="M85" s="40">
        <f t="shared" si="10"/>
        <v>7.2512647554806076E-2</v>
      </c>
      <c r="N85" s="73">
        <f t="shared" si="11"/>
        <v>7.2512647554806076E-2</v>
      </c>
      <c r="O85" s="73">
        <f t="shared" si="12"/>
        <v>0.61888701517706579</v>
      </c>
      <c r="P85" s="74">
        <f t="shared" si="9"/>
        <v>0.99831365935919059</v>
      </c>
      <c r="Q85" s="40">
        <f t="shared" si="8"/>
        <v>1.6863406408094434E-3</v>
      </c>
      <c r="R85" s="40">
        <f t="shared" si="8"/>
        <v>0</v>
      </c>
      <c r="S85" s="40">
        <f t="shared" si="8"/>
        <v>0</v>
      </c>
      <c r="T85" s="73">
        <f t="shared" si="8"/>
        <v>0</v>
      </c>
      <c r="U85" s="42"/>
      <c r="V85" s="42"/>
      <c r="W85" s="42"/>
    </row>
    <row r="86" spans="2:23" ht="12.75">
      <c r="B86" s="118" t="s">
        <v>306</v>
      </c>
      <c r="C86" s="119" t="str">
        <f>VLOOKUP(B86,[1]Sheet1!$A$2:$B$1929,2,FALSE)</f>
        <v>Intermediate Ear Procedures, 18 years and under</v>
      </c>
      <c r="D86" s="69">
        <v>81</v>
      </c>
      <c r="E86" s="72">
        <v>5</v>
      </c>
      <c r="F86" s="120">
        <v>5</v>
      </c>
      <c r="G86" s="72">
        <v>3</v>
      </c>
      <c r="H86" s="118">
        <v>79</v>
      </c>
      <c r="I86" s="72">
        <v>2</v>
      </c>
      <c r="J86" s="72">
        <v>0</v>
      </c>
      <c r="K86" s="72">
        <v>0</v>
      </c>
      <c r="L86" s="120">
        <v>0</v>
      </c>
      <c r="M86" s="40">
        <f t="shared" si="10"/>
        <v>6.1728395061728392E-2</v>
      </c>
      <c r="N86" s="73">
        <f t="shared" si="11"/>
        <v>6.1728395061728392E-2</v>
      </c>
      <c r="O86" s="73">
        <f t="shared" si="12"/>
        <v>3.7037037037037035E-2</v>
      </c>
      <c r="P86" s="74">
        <f t="shared" si="9"/>
        <v>0.97530864197530864</v>
      </c>
      <c r="Q86" s="40">
        <f t="shared" si="8"/>
        <v>2.4691358024691357E-2</v>
      </c>
      <c r="R86" s="40">
        <f t="shared" si="8"/>
        <v>0</v>
      </c>
      <c r="S86" s="40">
        <f t="shared" si="8"/>
        <v>0</v>
      </c>
      <c r="T86" s="73">
        <f t="shared" si="8"/>
        <v>0</v>
      </c>
      <c r="U86" s="42"/>
      <c r="V86" s="42"/>
      <c r="W86" s="42"/>
    </row>
    <row r="87" spans="2:23" ht="12.75">
      <c r="B87" s="118" t="s">
        <v>309</v>
      </c>
      <c r="C87" s="119" t="str">
        <f>VLOOKUP(B87,[1]Sheet1!$A$2:$B$1929,2,FALSE)</f>
        <v>Major Ear Procedures, 18 years and under</v>
      </c>
      <c r="D87" s="69">
        <v>98</v>
      </c>
      <c r="E87" s="72">
        <v>28</v>
      </c>
      <c r="F87" s="120">
        <v>28</v>
      </c>
      <c r="G87" s="72">
        <v>44</v>
      </c>
      <c r="H87" s="118">
        <v>98</v>
      </c>
      <c r="I87" s="72">
        <v>0</v>
      </c>
      <c r="J87" s="72">
        <v>0</v>
      </c>
      <c r="K87" s="72">
        <v>0</v>
      </c>
      <c r="L87" s="120">
        <v>0</v>
      </c>
      <c r="M87" s="40">
        <f t="shared" si="10"/>
        <v>0.2857142857142857</v>
      </c>
      <c r="N87" s="73">
        <f t="shared" si="11"/>
        <v>0.2857142857142857</v>
      </c>
      <c r="O87" s="73">
        <f t="shared" si="12"/>
        <v>0.44897959183673469</v>
      </c>
      <c r="P87" s="74">
        <f t="shared" si="9"/>
        <v>1</v>
      </c>
      <c r="Q87" s="40">
        <f t="shared" si="8"/>
        <v>0</v>
      </c>
      <c r="R87" s="40">
        <f t="shared" si="8"/>
        <v>0</v>
      </c>
      <c r="S87" s="40">
        <f t="shared" si="8"/>
        <v>0</v>
      </c>
      <c r="T87" s="73">
        <f t="shared" si="8"/>
        <v>0</v>
      </c>
      <c r="U87" s="42"/>
      <c r="V87" s="42"/>
      <c r="W87" s="42"/>
    </row>
    <row r="88" spans="2:23" ht="12.75">
      <c r="B88" s="118" t="s">
        <v>312</v>
      </c>
      <c r="C88" s="119" t="str">
        <f>VLOOKUP(B88,[1]Sheet1!$A$2:$B$1929,2,FALSE)</f>
        <v>Complex Major Ear Procedures</v>
      </c>
      <c r="D88" s="69">
        <v>1</v>
      </c>
      <c r="E88" s="72">
        <v>1</v>
      </c>
      <c r="F88" s="120">
        <v>1</v>
      </c>
      <c r="G88" s="72">
        <v>1</v>
      </c>
      <c r="H88" s="118">
        <v>0</v>
      </c>
      <c r="I88" s="72">
        <v>1</v>
      </c>
      <c r="J88" s="72">
        <v>0</v>
      </c>
      <c r="K88" s="72">
        <v>0</v>
      </c>
      <c r="L88" s="120">
        <v>0</v>
      </c>
      <c r="M88" s="40">
        <f t="shared" si="10"/>
        <v>1</v>
      </c>
      <c r="N88" s="73">
        <f t="shared" si="11"/>
        <v>1</v>
      </c>
      <c r="O88" s="73">
        <f t="shared" si="12"/>
        <v>1</v>
      </c>
      <c r="P88" s="74">
        <f t="shared" si="9"/>
        <v>0</v>
      </c>
      <c r="Q88" s="40">
        <f t="shared" si="8"/>
        <v>1</v>
      </c>
      <c r="R88" s="40">
        <f t="shared" si="8"/>
        <v>0</v>
      </c>
      <c r="S88" s="40">
        <f t="shared" si="8"/>
        <v>0</v>
      </c>
      <c r="T88" s="73">
        <f t="shared" si="8"/>
        <v>0</v>
      </c>
      <c r="U88" s="42"/>
      <c r="V88" s="42"/>
      <c r="W88" s="42"/>
    </row>
    <row r="89" spans="2:23" ht="12.75">
      <c r="B89" s="118" t="s">
        <v>313</v>
      </c>
      <c r="C89" s="119" t="str">
        <f>VLOOKUP(B89,[1]Sheet1!$A$2:$B$1929,2,FALSE)</f>
        <v>Minor Nose Procedures, 18 years and under</v>
      </c>
      <c r="D89" s="69">
        <v>132</v>
      </c>
      <c r="E89" s="72">
        <v>10</v>
      </c>
      <c r="F89" s="120">
        <v>10</v>
      </c>
      <c r="G89" s="72">
        <v>21</v>
      </c>
      <c r="H89" s="118">
        <v>131</v>
      </c>
      <c r="I89" s="72">
        <v>1</v>
      </c>
      <c r="J89" s="72">
        <v>0</v>
      </c>
      <c r="K89" s="72">
        <v>0</v>
      </c>
      <c r="L89" s="120">
        <v>0</v>
      </c>
      <c r="M89" s="40">
        <f t="shared" si="10"/>
        <v>7.575757575757576E-2</v>
      </c>
      <c r="N89" s="73">
        <f t="shared" si="11"/>
        <v>7.575757575757576E-2</v>
      </c>
      <c r="O89" s="73">
        <f t="shared" si="12"/>
        <v>0.15909090909090909</v>
      </c>
      <c r="P89" s="74">
        <f t="shared" si="9"/>
        <v>0.99242424242424243</v>
      </c>
      <c r="Q89" s="40">
        <f t="shared" si="8"/>
        <v>7.575757575757576E-3</v>
      </c>
      <c r="R89" s="40">
        <f t="shared" si="8"/>
        <v>0</v>
      </c>
      <c r="S89" s="40">
        <f t="shared" si="8"/>
        <v>0</v>
      </c>
      <c r="T89" s="73">
        <f t="shared" si="8"/>
        <v>0</v>
      </c>
      <c r="U89" s="42"/>
      <c r="V89" s="42"/>
      <c r="W89" s="42"/>
    </row>
    <row r="90" spans="2:23" ht="12.75">
      <c r="B90" s="118" t="s">
        <v>316</v>
      </c>
      <c r="C90" s="119" t="str">
        <f>VLOOKUP(B90,[1]Sheet1!$A$2:$B$1929,2,FALSE)</f>
        <v>Intermediate Nose Procedures, 18 years and under</v>
      </c>
      <c r="D90" s="69">
        <v>22</v>
      </c>
      <c r="E90" s="72">
        <v>1</v>
      </c>
      <c r="F90" s="120">
        <v>1</v>
      </c>
      <c r="G90" s="72">
        <v>10</v>
      </c>
      <c r="H90" s="118">
        <v>22</v>
      </c>
      <c r="I90" s="72">
        <v>0</v>
      </c>
      <c r="J90" s="72">
        <v>0</v>
      </c>
      <c r="K90" s="72">
        <v>0</v>
      </c>
      <c r="L90" s="120">
        <v>0</v>
      </c>
      <c r="M90" s="40">
        <f t="shared" si="10"/>
        <v>4.5454545454545456E-2</v>
      </c>
      <c r="N90" s="73">
        <f t="shared" si="11"/>
        <v>4.5454545454545456E-2</v>
      </c>
      <c r="O90" s="73">
        <f t="shared" si="12"/>
        <v>0.45454545454545453</v>
      </c>
      <c r="P90" s="74">
        <f t="shared" si="9"/>
        <v>1</v>
      </c>
      <c r="Q90" s="40">
        <f t="shared" si="8"/>
        <v>0</v>
      </c>
      <c r="R90" s="40">
        <f t="shared" si="8"/>
        <v>0</v>
      </c>
      <c r="S90" s="40">
        <f t="shared" si="8"/>
        <v>0</v>
      </c>
      <c r="T90" s="73">
        <f t="shared" si="8"/>
        <v>0</v>
      </c>
      <c r="U90" s="42"/>
      <c r="V90" s="42"/>
      <c r="W90" s="42"/>
    </row>
    <row r="91" spans="2:23" ht="12.75">
      <c r="B91" s="118" t="s">
        <v>319</v>
      </c>
      <c r="C91" s="119" t="str">
        <f>VLOOKUP(B91,[1]Sheet1!$A$2:$B$1929,2,FALSE)</f>
        <v>Major Nose Procedures, 18 years and under</v>
      </c>
      <c r="D91" s="69">
        <v>21</v>
      </c>
      <c r="E91" s="72">
        <v>10</v>
      </c>
      <c r="F91" s="120">
        <v>9</v>
      </c>
      <c r="G91" s="72">
        <v>11</v>
      </c>
      <c r="H91" s="118">
        <v>21</v>
      </c>
      <c r="I91" s="72">
        <v>0</v>
      </c>
      <c r="J91" s="72">
        <v>0</v>
      </c>
      <c r="K91" s="72">
        <v>0</v>
      </c>
      <c r="L91" s="120">
        <v>0</v>
      </c>
      <c r="M91" s="40">
        <f t="shared" si="10"/>
        <v>0.47619047619047616</v>
      </c>
      <c r="N91" s="73">
        <f t="shared" si="11"/>
        <v>0.42857142857142855</v>
      </c>
      <c r="O91" s="73">
        <f t="shared" si="12"/>
        <v>0.52380952380952384</v>
      </c>
      <c r="P91" s="74">
        <f t="shared" si="9"/>
        <v>1</v>
      </c>
      <c r="Q91" s="40">
        <f t="shared" si="8"/>
        <v>0</v>
      </c>
      <c r="R91" s="40">
        <f t="shared" si="8"/>
        <v>0</v>
      </c>
      <c r="S91" s="40">
        <f t="shared" si="8"/>
        <v>0</v>
      </c>
      <c r="T91" s="73">
        <f t="shared" si="8"/>
        <v>0</v>
      </c>
      <c r="U91" s="42"/>
      <c r="V91" s="42"/>
      <c r="W91" s="42"/>
    </row>
    <row r="92" spans="2:23" ht="12.75">
      <c r="B92" s="118" t="s">
        <v>322</v>
      </c>
      <c r="C92" s="119" t="str">
        <f>VLOOKUP(B92,[1]Sheet1!$A$2:$B$1929,2,FALSE)</f>
        <v>Complex Major Nose Procedures with CC</v>
      </c>
      <c r="D92" s="69">
        <v>6</v>
      </c>
      <c r="E92" s="72">
        <v>5</v>
      </c>
      <c r="F92" s="120">
        <v>5</v>
      </c>
      <c r="G92" s="72">
        <v>5</v>
      </c>
      <c r="H92" s="118">
        <v>3</v>
      </c>
      <c r="I92" s="72">
        <v>3</v>
      </c>
      <c r="J92" s="72">
        <v>0</v>
      </c>
      <c r="K92" s="72">
        <v>0</v>
      </c>
      <c r="L92" s="120">
        <v>0</v>
      </c>
      <c r="M92" s="40">
        <f t="shared" si="10"/>
        <v>0.83333333333333337</v>
      </c>
      <c r="N92" s="73">
        <f t="shared" si="11"/>
        <v>0.83333333333333337</v>
      </c>
      <c r="O92" s="73">
        <f t="shared" si="12"/>
        <v>0.83333333333333337</v>
      </c>
      <c r="P92" s="74">
        <f t="shared" si="9"/>
        <v>0.5</v>
      </c>
      <c r="Q92" s="40">
        <f t="shared" si="8"/>
        <v>0.5</v>
      </c>
      <c r="R92" s="40">
        <f t="shared" si="8"/>
        <v>0</v>
      </c>
      <c r="S92" s="40">
        <f t="shared" si="8"/>
        <v>0</v>
      </c>
      <c r="T92" s="73">
        <f t="shared" si="8"/>
        <v>0</v>
      </c>
      <c r="U92" s="42"/>
      <c r="V92" s="42"/>
      <c r="W92" s="42"/>
    </row>
    <row r="93" spans="2:23" ht="12.75">
      <c r="B93" s="118" t="s">
        <v>323</v>
      </c>
      <c r="C93" s="119" t="str">
        <f>VLOOKUP(B93,[1]Sheet1!$A$2:$B$1929,2,FALSE)</f>
        <v>Complex Major Nose Procedures without CC</v>
      </c>
      <c r="D93" s="69">
        <v>13</v>
      </c>
      <c r="E93" s="72">
        <v>12</v>
      </c>
      <c r="F93" s="120">
        <v>12</v>
      </c>
      <c r="G93" s="72">
        <v>12</v>
      </c>
      <c r="H93" s="118">
        <v>13</v>
      </c>
      <c r="I93" s="72">
        <v>0</v>
      </c>
      <c r="J93" s="72">
        <v>0</v>
      </c>
      <c r="K93" s="72">
        <v>0</v>
      </c>
      <c r="L93" s="120">
        <v>0</v>
      </c>
      <c r="M93" s="40">
        <f t="shared" si="10"/>
        <v>0.92307692307692313</v>
      </c>
      <c r="N93" s="73">
        <f t="shared" si="11"/>
        <v>0.92307692307692313</v>
      </c>
      <c r="O93" s="73">
        <f t="shared" si="12"/>
        <v>0.92307692307692313</v>
      </c>
      <c r="P93" s="74">
        <f t="shared" si="9"/>
        <v>1</v>
      </c>
      <c r="Q93" s="40">
        <f t="shared" si="8"/>
        <v>0</v>
      </c>
      <c r="R93" s="40">
        <f t="shared" si="8"/>
        <v>0</v>
      </c>
      <c r="S93" s="40">
        <f t="shared" si="8"/>
        <v>0</v>
      </c>
      <c r="T93" s="73">
        <f t="shared" si="8"/>
        <v>0</v>
      </c>
      <c r="U93" s="42"/>
      <c r="V93" s="42"/>
      <c r="W93" s="42"/>
    </row>
    <row r="94" spans="2:23" ht="12.75">
      <c r="B94" s="118" t="s">
        <v>324</v>
      </c>
      <c r="C94" s="119" t="str">
        <f>VLOOKUP(B94,[1]Sheet1!$A$2:$B$1929,2,FALSE)</f>
        <v>Minor Maxillo-facial Procedures with CC</v>
      </c>
      <c r="D94" s="69">
        <v>4</v>
      </c>
      <c r="E94" s="72">
        <v>3</v>
      </c>
      <c r="F94" s="120">
        <v>3</v>
      </c>
      <c r="G94" s="72">
        <v>3</v>
      </c>
      <c r="H94" s="118">
        <v>4</v>
      </c>
      <c r="I94" s="72">
        <v>0</v>
      </c>
      <c r="J94" s="72">
        <v>0</v>
      </c>
      <c r="K94" s="72">
        <v>0</v>
      </c>
      <c r="L94" s="120">
        <v>0</v>
      </c>
      <c r="M94" s="40">
        <f t="shared" si="10"/>
        <v>0.75</v>
      </c>
      <c r="N94" s="73">
        <f t="shared" si="11"/>
        <v>0.75</v>
      </c>
      <c r="O94" s="73">
        <f t="shared" si="12"/>
        <v>0.75</v>
      </c>
      <c r="P94" s="74">
        <f t="shared" si="9"/>
        <v>1</v>
      </c>
      <c r="Q94" s="40">
        <f t="shared" si="8"/>
        <v>0</v>
      </c>
      <c r="R94" s="40">
        <f t="shared" si="8"/>
        <v>0</v>
      </c>
      <c r="S94" s="40">
        <f t="shared" si="8"/>
        <v>0</v>
      </c>
      <c r="T94" s="73">
        <f t="shared" si="8"/>
        <v>0</v>
      </c>
      <c r="U94" s="42"/>
      <c r="V94" s="42"/>
      <c r="W94" s="42"/>
    </row>
    <row r="95" spans="2:23" ht="12.75">
      <c r="B95" s="118" t="s">
        <v>325</v>
      </c>
      <c r="C95" s="119" t="str">
        <f>VLOOKUP(B95,[1]Sheet1!$A$2:$B$1929,2,FALSE)</f>
        <v>Minor Maxillo-facial Procedures without CC</v>
      </c>
      <c r="D95" s="69">
        <v>4</v>
      </c>
      <c r="E95" s="72">
        <v>0</v>
      </c>
      <c r="F95" s="120">
        <v>0</v>
      </c>
      <c r="G95" s="72">
        <v>0</v>
      </c>
      <c r="H95" s="118">
        <v>4</v>
      </c>
      <c r="I95" s="72">
        <v>0</v>
      </c>
      <c r="J95" s="72">
        <v>0</v>
      </c>
      <c r="K95" s="72">
        <v>0</v>
      </c>
      <c r="L95" s="120">
        <v>0</v>
      </c>
      <c r="M95" s="40">
        <f t="shared" si="10"/>
        <v>0</v>
      </c>
      <c r="N95" s="73">
        <f t="shared" si="11"/>
        <v>0</v>
      </c>
      <c r="O95" s="73">
        <f t="shared" si="12"/>
        <v>0</v>
      </c>
      <c r="P95" s="74">
        <f t="shared" si="9"/>
        <v>1</v>
      </c>
      <c r="Q95" s="40">
        <f t="shared" si="8"/>
        <v>0</v>
      </c>
      <c r="R95" s="40">
        <f t="shared" si="8"/>
        <v>0</v>
      </c>
      <c r="S95" s="40">
        <f t="shared" si="8"/>
        <v>0</v>
      </c>
      <c r="T95" s="73">
        <f t="shared" si="8"/>
        <v>0</v>
      </c>
      <c r="U95" s="42"/>
      <c r="V95" s="42"/>
      <c r="W95" s="42"/>
    </row>
    <row r="96" spans="2:23" ht="12.75">
      <c r="B96" s="118" t="s">
        <v>326</v>
      </c>
      <c r="C96" s="119" t="str">
        <f>VLOOKUP(B96,[1]Sheet1!$A$2:$B$1929,2,FALSE)</f>
        <v>Intermediate Maxillo-facial Procedures, 18 years and under</v>
      </c>
      <c r="D96" s="69">
        <v>41</v>
      </c>
      <c r="E96" s="72">
        <v>9</v>
      </c>
      <c r="F96" s="120">
        <v>9</v>
      </c>
      <c r="G96" s="72">
        <v>12</v>
      </c>
      <c r="H96" s="118">
        <v>40</v>
      </c>
      <c r="I96" s="72">
        <v>1</v>
      </c>
      <c r="J96" s="72">
        <v>0</v>
      </c>
      <c r="K96" s="72">
        <v>0</v>
      </c>
      <c r="L96" s="120">
        <v>0</v>
      </c>
      <c r="M96" s="40">
        <f t="shared" si="10"/>
        <v>0.21951219512195122</v>
      </c>
      <c r="N96" s="73">
        <f t="shared" si="11"/>
        <v>0.21951219512195122</v>
      </c>
      <c r="O96" s="73">
        <f t="shared" si="12"/>
        <v>0.29268292682926828</v>
      </c>
      <c r="P96" s="74">
        <f t="shared" si="9"/>
        <v>0.97560975609756095</v>
      </c>
      <c r="Q96" s="40">
        <f t="shared" si="8"/>
        <v>2.4390243902439025E-2</v>
      </c>
      <c r="R96" s="40">
        <f t="shared" si="8"/>
        <v>0</v>
      </c>
      <c r="S96" s="40">
        <f t="shared" si="8"/>
        <v>0</v>
      </c>
      <c r="T96" s="73">
        <f t="shared" si="8"/>
        <v>0</v>
      </c>
      <c r="U96" s="42"/>
      <c r="V96" s="42"/>
      <c r="W96" s="42"/>
    </row>
    <row r="97" spans="2:23" ht="12.75">
      <c r="B97" s="118" t="s">
        <v>330</v>
      </c>
      <c r="C97" s="119" t="str">
        <f>VLOOKUP(B97,[1]Sheet1!$A$2:$B$1929,2,FALSE)</f>
        <v>Major Maxillo-facial Procedures, 18 years and under</v>
      </c>
      <c r="D97" s="69">
        <v>1</v>
      </c>
      <c r="E97" s="72">
        <v>0</v>
      </c>
      <c r="F97" s="120">
        <v>0</v>
      </c>
      <c r="G97" s="72">
        <v>0</v>
      </c>
      <c r="H97" s="118">
        <v>1</v>
      </c>
      <c r="I97" s="72">
        <v>0</v>
      </c>
      <c r="J97" s="72">
        <v>0</v>
      </c>
      <c r="K97" s="72">
        <v>0</v>
      </c>
      <c r="L97" s="120">
        <v>0</v>
      </c>
      <c r="M97" s="40">
        <f t="shared" si="10"/>
        <v>0</v>
      </c>
      <c r="N97" s="73">
        <f t="shared" si="11"/>
        <v>0</v>
      </c>
      <c r="O97" s="73">
        <f t="shared" si="12"/>
        <v>0</v>
      </c>
      <c r="P97" s="74">
        <f t="shared" si="9"/>
        <v>1</v>
      </c>
      <c r="Q97" s="40">
        <f t="shared" si="8"/>
        <v>0</v>
      </c>
      <c r="R97" s="40">
        <f t="shared" si="8"/>
        <v>0</v>
      </c>
      <c r="S97" s="40">
        <f t="shared" si="8"/>
        <v>0</v>
      </c>
      <c r="T97" s="73">
        <f t="shared" si="8"/>
        <v>0</v>
      </c>
      <c r="U97" s="42"/>
      <c r="V97" s="42"/>
      <c r="W97" s="42"/>
    </row>
    <row r="98" spans="2:23" ht="12.75">
      <c r="B98" s="118" t="s">
        <v>331</v>
      </c>
      <c r="C98" s="119" t="str">
        <f>VLOOKUP(B98,[1]Sheet1!$A$2:$B$1929,2,FALSE)</f>
        <v>Complex Major Maxillo-facial Procedures</v>
      </c>
      <c r="D98" s="69">
        <v>1</v>
      </c>
      <c r="E98" s="72">
        <v>1</v>
      </c>
      <c r="F98" s="120">
        <v>1</v>
      </c>
      <c r="G98" s="72">
        <v>1</v>
      </c>
      <c r="H98" s="118">
        <v>1</v>
      </c>
      <c r="I98" s="72">
        <v>0</v>
      </c>
      <c r="J98" s="72">
        <v>0</v>
      </c>
      <c r="K98" s="72">
        <v>0</v>
      </c>
      <c r="L98" s="120">
        <v>0</v>
      </c>
      <c r="M98" s="40">
        <f t="shared" si="10"/>
        <v>1</v>
      </c>
      <c r="N98" s="73">
        <f t="shared" si="11"/>
        <v>1</v>
      </c>
      <c r="O98" s="73">
        <f t="shared" si="12"/>
        <v>1</v>
      </c>
      <c r="P98" s="74">
        <f t="shared" si="9"/>
        <v>1</v>
      </c>
      <c r="Q98" s="40">
        <f t="shared" si="8"/>
        <v>0</v>
      </c>
      <c r="R98" s="40">
        <f t="shared" si="8"/>
        <v>0</v>
      </c>
      <c r="S98" s="40">
        <f t="shared" si="8"/>
        <v>0</v>
      </c>
      <c r="T98" s="73">
        <f t="shared" si="8"/>
        <v>0</v>
      </c>
      <c r="U98" s="42"/>
      <c r="V98" s="42"/>
      <c r="W98" s="42"/>
    </row>
    <row r="99" spans="2:23" ht="12.75">
      <c r="B99" s="118" t="s">
        <v>339</v>
      </c>
      <c r="C99" s="119" t="str">
        <f>VLOOKUP(B99,[1]Sheet1!$A$2:$B$1929,2,FALSE)</f>
        <v>Major Head, Neck and Ear Disorders, with Intermediate CC</v>
      </c>
      <c r="D99" s="69">
        <v>1</v>
      </c>
      <c r="E99" s="72">
        <v>0</v>
      </c>
      <c r="F99" s="120">
        <v>0</v>
      </c>
      <c r="G99" s="72">
        <v>0</v>
      </c>
      <c r="H99" s="118">
        <v>1</v>
      </c>
      <c r="I99" s="72">
        <v>0</v>
      </c>
      <c r="J99" s="72">
        <v>0</v>
      </c>
      <c r="K99" s="72">
        <v>0</v>
      </c>
      <c r="L99" s="120">
        <v>0</v>
      </c>
      <c r="M99" s="40">
        <f t="shared" si="10"/>
        <v>0</v>
      </c>
      <c r="N99" s="73">
        <f t="shared" si="11"/>
        <v>0</v>
      </c>
      <c r="O99" s="73">
        <f t="shared" si="12"/>
        <v>0</v>
      </c>
      <c r="P99" s="74">
        <f t="shared" si="9"/>
        <v>1</v>
      </c>
      <c r="Q99" s="40">
        <f t="shared" si="8"/>
        <v>0</v>
      </c>
      <c r="R99" s="40">
        <f t="shared" si="8"/>
        <v>0</v>
      </c>
      <c r="S99" s="40">
        <f t="shared" si="8"/>
        <v>0</v>
      </c>
      <c r="T99" s="73">
        <f t="shared" si="8"/>
        <v>0</v>
      </c>
      <c r="U99" s="42"/>
      <c r="V99" s="42"/>
      <c r="W99" s="42"/>
    </row>
    <row r="100" spans="2:23" ht="12.75">
      <c r="B100" s="118" t="s">
        <v>344</v>
      </c>
      <c r="C100" s="119" t="str">
        <f>VLOOKUP(B100,[1]Sheet1!$A$2:$B$1929,2,FALSE)</f>
        <v>Cochlear Implants with CC</v>
      </c>
      <c r="D100" s="69">
        <v>11</v>
      </c>
      <c r="E100" s="72">
        <v>11</v>
      </c>
      <c r="F100" s="120">
        <v>11</v>
      </c>
      <c r="G100" s="72">
        <v>11</v>
      </c>
      <c r="H100" s="118">
        <v>11</v>
      </c>
      <c r="I100" s="72">
        <v>0</v>
      </c>
      <c r="J100" s="72">
        <v>0</v>
      </c>
      <c r="K100" s="72">
        <v>0</v>
      </c>
      <c r="L100" s="120">
        <v>0</v>
      </c>
      <c r="M100" s="40">
        <f t="shared" si="10"/>
        <v>1</v>
      </c>
      <c r="N100" s="73">
        <f t="shared" si="11"/>
        <v>1</v>
      </c>
      <c r="O100" s="73">
        <f t="shared" si="12"/>
        <v>1</v>
      </c>
      <c r="P100" s="74">
        <f t="shared" si="9"/>
        <v>1</v>
      </c>
      <c r="Q100" s="40">
        <f t="shared" si="8"/>
        <v>0</v>
      </c>
      <c r="R100" s="40">
        <f t="shared" si="8"/>
        <v>0</v>
      </c>
      <c r="S100" s="40">
        <f t="shared" si="8"/>
        <v>0</v>
      </c>
      <c r="T100" s="73">
        <f t="shared" si="8"/>
        <v>0</v>
      </c>
      <c r="U100" s="42"/>
      <c r="V100" s="42"/>
      <c r="W100" s="42"/>
    </row>
    <row r="101" spans="2:23" ht="12.75">
      <c r="B101" s="118" t="s">
        <v>345</v>
      </c>
      <c r="C101" s="119" t="str">
        <f>VLOOKUP(B101,[1]Sheet1!$A$2:$B$1929,2,FALSE)</f>
        <v>Cochlear Implants without CC</v>
      </c>
      <c r="D101" s="69">
        <v>54</v>
      </c>
      <c r="E101" s="72">
        <v>54</v>
      </c>
      <c r="F101" s="120">
        <v>54</v>
      </c>
      <c r="G101" s="72">
        <v>54</v>
      </c>
      <c r="H101" s="118">
        <v>54</v>
      </c>
      <c r="I101" s="72">
        <v>0</v>
      </c>
      <c r="J101" s="72">
        <v>0</v>
      </c>
      <c r="K101" s="72">
        <v>0</v>
      </c>
      <c r="L101" s="120">
        <v>0</v>
      </c>
      <c r="M101" s="40">
        <f t="shared" si="10"/>
        <v>1</v>
      </c>
      <c r="N101" s="73">
        <f t="shared" si="11"/>
        <v>1</v>
      </c>
      <c r="O101" s="73">
        <f t="shared" si="12"/>
        <v>1</v>
      </c>
      <c r="P101" s="74">
        <f t="shared" si="9"/>
        <v>1</v>
      </c>
      <c r="Q101" s="40">
        <f t="shared" si="8"/>
        <v>0</v>
      </c>
      <c r="R101" s="40">
        <f t="shared" si="8"/>
        <v>0</v>
      </c>
      <c r="S101" s="40">
        <f t="shared" si="8"/>
        <v>0</v>
      </c>
      <c r="T101" s="73">
        <f t="shared" si="8"/>
        <v>0</v>
      </c>
      <c r="U101" s="42"/>
      <c r="V101" s="42"/>
      <c r="W101" s="42"/>
    </row>
    <row r="102" spans="2:23" ht="12.75">
      <c r="B102" s="118" t="s">
        <v>346</v>
      </c>
      <c r="C102" s="119" t="str">
        <f>VLOOKUP(B102,[1]Sheet1!$A$2:$B$1929,2,FALSE)</f>
        <v>Fixture for Bone Anchored Hearing Aids</v>
      </c>
      <c r="D102" s="69">
        <v>73</v>
      </c>
      <c r="E102" s="72">
        <v>73</v>
      </c>
      <c r="F102" s="120">
        <v>72</v>
      </c>
      <c r="G102" s="72">
        <v>73</v>
      </c>
      <c r="H102" s="118">
        <v>73</v>
      </c>
      <c r="I102" s="72">
        <v>0</v>
      </c>
      <c r="J102" s="72">
        <v>0</v>
      </c>
      <c r="K102" s="72">
        <v>0</v>
      </c>
      <c r="L102" s="120">
        <v>0</v>
      </c>
      <c r="M102" s="40">
        <f t="shared" si="10"/>
        <v>1</v>
      </c>
      <c r="N102" s="73">
        <f t="shared" si="11"/>
        <v>0.98630136986301364</v>
      </c>
      <c r="O102" s="73">
        <f t="shared" si="12"/>
        <v>1</v>
      </c>
      <c r="P102" s="74">
        <f t="shared" si="9"/>
        <v>1</v>
      </c>
      <c r="Q102" s="40">
        <f t="shared" si="8"/>
        <v>0</v>
      </c>
      <c r="R102" s="40">
        <f t="shared" si="8"/>
        <v>0</v>
      </c>
      <c r="S102" s="40">
        <f t="shared" si="8"/>
        <v>0</v>
      </c>
      <c r="T102" s="73">
        <f t="shared" si="8"/>
        <v>0</v>
      </c>
      <c r="U102" s="42"/>
      <c r="V102" s="42"/>
      <c r="W102" s="42"/>
    </row>
    <row r="103" spans="2:23" ht="12.75">
      <c r="B103" s="118" t="s">
        <v>347</v>
      </c>
      <c r="C103" s="119" t="str">
        <f>VLOOKUP(B103,[1]Sheet1!$A$2:$B$1929,2,FALSE)</f>
        <v>Fitting of Bone Anchored Hearing Aids</v>
      </c>
      <c r="D103" s="69">
        <v>4</v>
      </c>
      <c r="E103" s="72">
        <v>4</v>
      </c>
      <c r="F103" s="120">
        <v>4</v>
      </c>
      <c r="G103" s="72">
        <v>4</v>
      </c>
      <c r="H103" s="118">
        <v>4</v>
      </c>
      <c r="I103" s="72">
        <v>0</v>
      </c>
      <c r="J103" s="72">
        <v>0</v>
      </c>
      <c r="K103" s="72">
        <v>0</v>
      </c>
      <c r="L103" s="120">
        <v>0</v>
      </c>
      <c r="M103" s="40">
        <f t="shared" si="10"/>
        <v>1</v>
      </c>
      <c r="N103" s="73">
        <f t="shared" si="11"/>
        <v>1</v>
      </c>
      <c r="O103" s="73">
        <f t="shared" si="12"/>
        <v>1</v>
      </c>
      <c r="P103" s="74">
        <f t="shared" si="9"/>
        <v>1</v>
      </c>
      <c r="Q103" s="40">
        <f t="shared" si="8"/>
        <v>0</v>
      </c>
      <c r="R103" s="40">
        <f t="shared" si="8"/>
        <v>0</v>
      </c>
      <c r="S103" s="40">
        <f t="shared" si="8"/>
        <v>0</v>
      </c>
      <c r="T103" s="73">
        <f t="shared" si="8"/>
        <v>0</v>
      </c>
      <c r="U103" s="42"/>
      <c r="V103" s="42"/>
      <c r="W103" s="42"/>
    </row>
    <row r="104" spans="2:23" ht="12.75">
      <c r="B104" s="118" t="s">
        <v>348</v>
      </c>
      <c r="C104" s="119" t="str">
        <f>VLOOKUP(B104,[1]Sheet1!$A$2:$B$1929,2,FALSE)</f>
        <v>Minor Extraction of Tooth, 18 years and under</v>
      </c>
      <c r="D104" s="69">
        <v>14</v>
      </c>
      <c r="E104" s="72">
        <v>0</v>
      </c>
      <c r="F104" s="120">
        <v>0</v>
      </c>
      <c r="G104" s="72">
        <v>8</v>
      </c>
      <c r="H104" s="118">
        <v>13</v>
      </c>
      <c r="I104" s="72">
        <v>1</v>
      </c>
      <c r="J104" s="72">
        <v>0</v>
      </c>
      <c r="K104" s="72">
        <v>0</v>
      </c>
      <c r="L104" s="120">
        <v>0</v>
      </c>
      <c r="M104" s="40">
        <f t="shared" si="10"/>
        <v>0</v>
      </c>
      <c r="N104" s="73">
        <f t="shared" si="11"/>
        <v>0</v>
      </c>
      <c r="O104" s="73">
        <f t="shared" si="12"/>
        <v>0.5714285714285714</v>
      </c>
      <c r="P104" s="74">
        <f t="shared" si="9"/>
        <v>0.9285714285714286</v>
      </c>
      <c r="Q104" s="40">
        <f t="shared" si="8"/>
        <v>7.1428571428571425E-2</v>
      </c>
      <c r="R104" s="40">
        <f t="shared" si="8"/>
        <v>0</v>
      </c>
      <c r="S104" s="40">
        <f t="shared" si="8"/>
        <v>0</v>
      </c>
      <c r="T104" s="73">
        <f t="shared" si="8"/>
        <v>0</v>
      </c>
      <c r="U104" s="42"/>
      <c r="V104" s="42"/>
      <c r="W104" s="42"/>
    </row>
    <row r="105" spans="2:23" ht="12.75">
      <c r="B105" s="118" t="s">
        <v>350</v>
      </c>
      <c r="C105" s="119" t="str">
        <f>VLOOKUP(B105,[1]Sheet1!$A$2:$B$1929,2,FALSE)</f>
        <v>Minor Dental Biopsy, 18 years and under</v>
      </c>
      <c r="D105" s="69">
        <v>1</v>
      </c>
      <c r="E105" s="72">
        <v>0</v>
      </c>
      <c r="F105" s="120">
        <v>0</v>
      </c>
      <c r="G105" s="72">
        <v>0</v>
      </c>
      <c r="H105" s="118">
        <v>1</v>
      </c>
      <c r="I105" s="72">
        <v>0</v>
      </c>
      <c r="J105" s="72">
        <v>0</v>
      </c>
      <c r="K105" s="72">
        <v>0</v>
      </c>
      <c r="L105" s="120">
        <v>0</v>
      </c>
      <c r="M105" s="40">
        <f t="shared" si="10"/>
        <v>0</v>
      </c>
      <c r="N105" s="73">
        <f t="shared" si="11"/>
        <v>0</v>
      </c>
      <c r="O105" s="73">
        <f t="shared" si="12"/>
        <v>0</v>
      </c>
      <c r="P105" s="74">
        <f t="shared" si="9"/>
        <v>1</v>
      </c>
      <c r="Q105" s="40">
        <f t="shared" si="8"/>
        <v>0</v>
      </c>
      <c r="R105" s="40">
        <f t="shared" si="8"/>
        <v>0</v>
      </c>
      <c r="S105" s="40">
        <f t="shared" si="8"/>
        <v>0</v>
      </c>
      <c r="T105" s="73">
        <f t="shared" si="8"/>
        <v>0</v>
      </c>
      <c r="U105" s="42"/>
      <c r="V105" s="42"/>
      <c r="W105" s="42"/>
    </row>
    <row r="106" spans="2:23" ht="12.75">
      <c r="B106" s="118" t="s">
        <v>352</v>
      </c>
      <c r="C106" s="119" t="str">
        <f>VLOOKUP(B106,[1]Sheet1!$A$2:$B$1929,2,FALSE)</f>
        <v>Dental Fitting or Insertion Procedures, 18 years and under</v>
      </c>
      <c r="D106" s="69">
        <v>1</v>
      </c>
      <c r="E106" s="72">
        <v>0</v>
      </c>
      <c r="F106" s="120">
        <v>0</v>
      </c>
      <c r="G106" s="72">
        <v>1</v>
      </c>
      <c r="H106" s="118">
        <v>1</v>
      </c>
      <c r="I106" s="72">
        <v>0</v>
      </c>
      <c r="J106" s="72">
        <v>0</v>
      </c>
      <c r="K106" s="72">
        <v>0</v>
      </c>
      <c r="L106" s="120">
        <v>0</v>
      </c>
      <c r="M106" s="40">
        <f t="shared" si="10"/>
        <v>0</v>
      </c>
      <c r="N106" s="73">
        <f t="shared" si="11"/>
        <v>0</v>
      </c>
      <c r="O106" s="73">
        <f t="shared" si="12"/>
        <v>1</v>
      </c>
      <c r="P106" s="74">
        <f t="shared" si="9"/>
        <v>1</v>
      </c>
      <c r="Q106" s="40">
        <f t="shared" si="8"/>
        <v>0</v>
      </c>
      <c r="R106" s="40">
        <f t="shared" si="8"/>
        <v>0</v>
      </c>
      <c r="S106" s="40">
        <f t="shared" si="8"/>
        <v>0</v>
      </c>
      <c r="T106" s="73">
        <f t="shared" si="8"/>
        <v>0</v>
      </c>
      <c r="U106" s="42"/>
      <c r="V106" s="42"/>
      <c r="W106" s="42"/>
    </row>
    <row r="107" spans="2:23" ht="12.75">
      <c r="B107" s="118" t="s">
        <v>354</v>
      </c>
      <c r="C107" s="119" t="str">
        <f>VLOOKUP(B107,[1]Sheet1!$A$2:$B$1929,2,FALSE)</f>
        <v>Minor Dental Restoration Procedures, 18 years and under</v>
      </c>
      <c r="D107" s="69">
        <v>8</v>
      </c>
      <c r="E107" s="72">
        <v>0</v>
      </c>
      <c r="F107" s="120">
        <v>0</v>
      </c>
      <c r="G107" s="72">
        <v>6</v>
      </c>
      <c r="H107" s="118">
        <v>8</v>
      </c>
      <c r="I107" s="72">
        <v>0</v>
      </c>
      <c r="J107" s="72">
        <v>0</v>
      </c>
      <c r="K107" s="72">
        <v>0</v>
      </c>
      <c r="L107" s="120">
        <v>0</v>
      </c>
      <c r="M107" s="40">
        <f t="shared" si="10"/>
        <v>0</v>
      </c>
      <c r="N107" s="73">
        <f t="shared" si="11"/>
        <v>0</v>
      </c>
      <c r="O107" s="73">
        <f t="shared" si="12"/>
        <v>0.75</v>
      </c>
      <c r="P107" s="74">
        <f t="shared" si="9"/>
        <v>1</v>
      </c>
      <c r="Q107" s="40">
        <f t="shared" si="8"/>
        <v>0</v>
      </c>
      <c r="R107" s="40">
        <f t="shared" si="8"/>
        <v>0</v>
      </c>
      <c r="S107" s="40">
        <f t="shared" si="8"/>
        <v>0</v>
      </c>
      <c r="T107" s="73">
        <f t="shared" si="8"/>
        <v>0</v>
      </c>
      <c r="U107" s="42"/>
      <c r="V107" s="42"/>
      <c r="W107" s="42"/>
    </row>
    <row r="108" spans="2:23" ht="12.75">
      <c r="B108" s="118" t="s">
        <v>356</v>
      </c>
      <c r="C108" s="119" t="str">
        <f>VLOOKUP(B108,[1]Sheet1!$A$2:$B$1929,2,FALSE)</f>
        <v>Minor Dental Procedures, 18 years and under</v>
      </c>
      <c r="D108" s="69">
        <v>120</v>
      </c>
      <c r="E108" s="72">
        <v>9</v>
      </c>
      <c r="F108" s="120">
        <v>9</v>
      </c>
      <c r="G108" s="72">
        <v>27</v>
      </c>
      <c r="H108" s="118">
        <v>119</v>
      </c>
      <c r="I108" s="72">
        <v>1</v>
      </c>
      <c r="J108" s="72">
        <v>0</v>
      </c>
      <c r="K108" s="72">
        <v>0</v>
      </c>
      <c r="L108" s="120">
        <v>0</v>
      </c>
      <c r="M108" s="40">
        <f t="shared" si="10"/>
        <v>7.4999999999999997E-2</v>
      </c>
      <c r="N108" s="73">
        <f t="shared" si="11"/>
        <v>7.4999999999999997E-2</v>
      </c>
      <c r="O108" s="73">
        <f t="shared" si="12"/>
        <v>0.22500000000000001</v>
      </c>
      <c r="P108" s="74">
        <f t="shared" si="9"/>
        <v>0.9916666666666667</v>
      </c>
      <c r="Q108" s="40">
        <f t="shared" si="8"/>
        <v>8.3333333333333332E-3</v>
      </c>
      <c r="R108" s="40">
        <f t="shared" si="8"/>
        <v>0</v>
      </c>
      <c r="S108" s="40">
        <f t="shared" si="8"/>
        <v>0</v>
      </c>
      <c r="T108" s="73">
        <f t="shared" si="8"/>
        <v>0</v>
      </c>
      <c r="U108" s="42"/>
      <c r="V108" s="42"/>
      <c r="W108" s="42"/>
    </row>
    <row r="109" spans="2:23" ht="12.75">
      <c r="B109" s="118" t="s">
        <v>360</v>
      </c>
      <c r="C109" s="119" t="str">
        <f>VLOOKUP(B109,[1]Sheet1!$A$2:$B$1929,2,FALSE)</f>
        <v>Dental Excision or Biopsy Procedures, 18 years and under</v>
      </c>
      <c r="D109" s="69">
        <v>44</v>
      </c>
      <c r="E109" s="72">
        <v>2</v>
      </c>
      <c r="F109" s="120">
        <v>2</v>
      </c>
      <c r="G109" s="72">
        <v>2</v>
      </c>
      <c r="H109" s="118">
        <v>43</v>
      </c>
      <c r="I109" s="72">
        <v>1</v>
      </c>
      <c r="J109" s="72">
        <v>0</v>
      </c>
      <c r="K109" s="72">
        <v>0</v>
      </c>
      <c r="L109" s="120">
        <v>0</v>
      </c>
      <c r="M109" s="40">
        <f t="shared" si="10"/>
        <v>4.5454545454545456E-2</v>
      </c>
      <c r="N109" s="73">
        <f t="shared" si="11"/>
        <v>4.5454545454545456E-2</v>
      </c>
      <c r="O109" s="73">
        <f t="shared" si="12"/>
        <v>4.5454545454545456E-2</v>
      </c>
      <c r="P109" s="74">
        <f t="shared" si="9"/>
        <v>0.97727272727272729</v>
      </c>
      <c r="Q109" s="40">
        <f t="shared" si="8"/>
        <v>2.2727272727272728E-2</v>
      </c>
      <c r="R109" s="40">
        <f t="shared" si="8"/>
        <v>0</v>
      </c>
      <c r="S109" s="40">
        <f t="shared" si="8"/>
        <v>0</v>
      </c>
      <c r="T109" s="73">
        <f t="shared" si="8"/>
        <v>0</v>
      </c>
      <c r="U109" s="42"/>
      <c r="V109" s="42"/>
      <c r="W109" s="42"/>
    </row>
    <row r="110" spans="2:23" ht="12.75">
      <c r="B110" s="118" t="s">
        <v>362</v>
      </c>
      <c r="C110" s="119" t="str">
        <f>VLOOKUP(B110,[1]Sheet1!$A$2:$B$1929,2,FALSE)</f>
        <v>Surgical Removal of Tooth, 18 years and under</v>
      </c>
      <c r="D110" s="69">
        <v>30</v>
      </c>
      <c r="E110" s="72">
        <v>5</v>
      </c>
      <c r="F110" s="120">
        <v>5</v>
      </c>
      <c r="G110" s="72">
        <v>27</v>
      </c>
      <c r="H110" s="118">
        <v>29</v>
      </c>
      <c r="I110" s="72">
        <v>1</v>
      </c>
      <c r="J110" s="72">
        <v>0</v>
      </c>
      <c r="K110" s="72">
        <v>0</v>
      </c>
      <c r="L110" s="120">
        <v>0</v>
      </c>
      <c r="M110" s="40">
        <f t="shared" si="10"/>
        <v>0.16666666666666666</v>
      </c>
      <c r="N110" s="73">
        <f t="shared" si="11"/>
        <v>0.16666666666666666</v>
      </c>
      <c r="O110" s="73">
        <f t="shared" si="12"/>
        <v>0.9</v>
      </c>
      <c r="P110" s="74">
        <f t="shared" si="9"/>
        <v>0.96666666666666667</v>
      </c>
      <c r="Q110" s="40">
        <f t="shared" si="8"/>
        <v>3.3333333333333333E-2</v>
      </c>
      <c r="R110" s="40">
        <f t="shared" si="8"/>
        <v>0</v>
      </c>
      <c r="S110" s="40">
        <f t="shared" si="8"/>
        <v>0</v>
      </c>
      <c r="T110" s="73">
        <f t="shared" ref="T110:T173" si="13">L110/$D110</f>
        <v>0</v>
      </c>
      <c r="U110" s="42"/>
      <c r="V110" s="42"/>
      <c r="W110" s="42"/>
    </row>
    <row r="111" spans="2:23" ht="12.75">
      <c r="B111" s="118" t="s">
        <v>366</v>
      </c>
      <c r="C111" s="119" t="str">
        <f>VLOOKUP(B111,[1]Sheet1!$A$2:$B$1929,2,FALSE)</f>
        <v>Intermediate Dental Procedures, 18 years and under</v>
      </c>
      <c r="D111" s="69">
        <v>7</v>
      </c>
      <c r="E111" s="72">
        <v>0</v>
      </c>
      <c r="F111" s="120">
        <v>0</v>
      </c>
      <c r="G111" s="72">
        <v>7</v>
      </c>
      <c r="H111" s="118">
        <v>7</v>
      </c>
      <c r="I111" s="72">
        <v>0</v>
      </c>
      <c r="J111" s="72">
        <v>0</v>
      </c>
      <c r="K111" s="72">
        <v>0</v>
      </c>
      <c r="L111" s="120">
        <v>0</v>
      </c>
      <c r="M111" s="40">
        <f t="shared" si="10"/>
        <v>0</v>
      </c>
      <c r="N111" s="73">
        <f t="shared" si="11"/>
        <v>0</v>
      </c>
      <c r="O111" s="73">
        <f t="shared" si="12"/>
        <v>1</v>
      </c>
      <c r="P111" s="74">
        <f t="shared" si="9"/>
        <v>1</v>
      </c>
      <c r="Q111" s="40">
        <f t="shared" si="9"/>
        <v>0</v>
      </c>
      <c r="R111" s="40">
        <f t="shared" si="9"/>
        <v>0</v>
      </c>
      <c r="S111" s="40">
        <f t="shared" si="9"/>
        <v>0</v>
      </c>
      <c r="T111" s="73">
        <f t="shared" si="13"/>
        <v>0</v>
      </c>
      <c r="U111" s="42"/>
      <c r="V111" s="42"/>
      <c r="W111" s="42"/>
    </row>
    <row r="112" spans="2:23" ht="12.75">
      <c r="B112" s="118" t="s">
        <v>368</v>
      </c>
      <c r="C112" s="119" t="str">
        <f>VLOOKUP(B112,[1]Sheet1!$A$2:$B$1929,2,FALSE)</f>
        <v>Major Surgical Removal of Tooth, 18 years and under</v>
      </c>
      <c r="D112" s="69">
        <v>12</v>
      </c>
      <c r="E112" s="72">
        <v>0</v>
      </c>
      <c r="F112" s="120">
        <v>0</v>
      </c>
      <c r="G112" s="72">
        <v>12</v>
      </c>
      <c r="H112" s="118">
        <v>12</v>
      </c>
      <c r="I112" s="72">
        <v>0</v>
      </c>
      <c r="J112" s="72">
        <v>0</v>
      </c>
      <c r="K112" s="72">
        <v>0</v>
      </c>
      <c r="L112" s="120">
        <v>0</v>
      </c>
      <c r="M112" s="40">
        <f t="shared" si="10"/>
        <v>0</v>
      </c>
      <c r="N112" s="73">
        <f t="shared" si="11"/>
        <v>0</v>
      </c>
      <c r="O112" s="73">
        <f t="shared" si="12"/>
        <v>1</v>
      </c>
      <c r="P112" s="74">
        <f t="shared" ref="P112:S154" si="14">H112/$D112</f>
        <v>1</v>
      </c>
      <c r="Q112" s="40">
        <f t="shared" si="14"/>
        <v>0</v>
      </c>
      <c r="R112" s="40">
        <f t="shared" si="14"/>
        <v>0</v>
      </c>
      <c r="S112" s="40">
        <f t="shared" si="14"/>
        <v>0</v>
      </c>
      <c r="T112" s="73">
        <f t="shared" si="13"/>
        <v>0</v>
      </c>
      <c r="U112" s="42"/>
      <c r="V112" s="42"/>
      <c r="W112" s="42"/>
    </row>
    <row r="113" spans="2:23" ht="12.75">
      <c r="B113" s="118" t="s">
        <v>370</v>
      </c>
      <c r="C113" s="119" t="str">
        <f>VLOOKUP(B113,[1]Sheet1!$A$2:$B$1929,2,FALSE)</f>
        <v>Major Dental Procedures, 18 years and under</v>
      </c>
      <c r="D113" s="69">
        <v>6</v>
      </c>
      <c r="E113" s="72">
        <v>2</v>
      </c>
      <c r="F113" s="120">
        <v>2</v>
      </c>
      <c r="G113" s="72">
        <v>6</v>
      </c>
      <c r="H113" s="118">
        <v>6</v>
      </c>
      <c r="I113" s="72">
        <v>0</v>
      </c>
      <c r="J113" s="72">
        <v>0</v>
      </c>
      <c r="K113" s="72">
        <v>0</v>
      </c>
      <c r="L113" s="120">
        <v>0</v>
      </c>
      <c r="M113" s="40">
        <f t="shared" si="10"/>
        <v>0.33333333333333331</v>
      </c>
      <c r="N113" s="73">
        <f t="shared" si="11"/>
        <v>0.33333333333333331</v>
      </c>
      <c r="O113" s="73">
        <f t="shared" si="12"/>
        <v>1</v>
      </c>
      <c r="P113" s="74">
        <f t="shared" si="14"/>
        <v>1</v>
      </c>
      <c r="Q113" s="40">
        <f t="shared" si="14"/>
        <v>0</v>
      </c>
      <c r="R113" s="40">
        <f t="shared" si="14"/>
        <v>0</v>
      </c>
      <c r="S113" s="40">
        <f t="shared" si="14"/>
        <v>0</v>
      </c>
      <c r="T113" s="73">
        <f t="shared" si="13"/>
        <v>0</v>
      </c>
      <c r="U113" s="42"/>
      <c r="V113" s="42"/>
      <c r="W113" s="42"/>
    </row>
    <row r="114" spans="2:23" ht="12.75">
      <c r="B114" s="118" t="s">
        <v>372</v>
      </c>
      <c r="C114" s="119" t="str">
        <f>VLOOKUP(B114,[1]Sheet1!$A$2:$B$1929,2,FALSE)</f>
        <v>Extraction of Multiple Teeth, 18 years and under</v>
      </c>
      <c r="D114" s="69">
        <v>117</v>
      </c>
      <c r="E114" s="72">
        <v>8</v>
      </c>
      <c r="F114" s="120">
        <v>5</v>
      </c>
      <c r="G114" s="72">
        <v>109</v>
      </c>
      <c r="H114" s="118">
        <v>117</v>
      </c>
      <c r="I114" s="72">
        <v>0</v>
      </c>
      <c r="J114" s="72">
        <v>0</v>
      </c>
      <c r="K114" s="72">
        <v>0</v>
      </c>
      <c r="L114" s="120">
        <v>0</v>
      </c>
      <c r="M114" s="40">
        <f t="shared" si="10"/>
        <v>6.8376068376068383E-2</v>
      </c>
      <c r="N114" s="73">
        <f t="shared" si="11"/>
        <v>4.2735042735042736E-2</v>
      </c>
      <c r="O114" s="73">
        <f t="shared" si="12"/>
        <v>0.93162393162393164</v>
      </c>
      <c r="P114" s="74">
        <f t="shared" si="14"/>
        <v>1</v>
      </c>
      <c r="Q114" s="40">
        <f t="shared" si="14"/>
        <v>0</v>
      </c>
      <c r="R114" s="40">
        <f t="shared" si="14"/>
        <v>0</v>
      </c>
      <c r="S114" s="40">
        <f t="shared" si="14"/>
        <v>0</v>
      </c>
      <c r="T114" s="73">
        <f t="shared" si="13"/>
        <v>0</v>
      </c>
      <c r="U114" s="42"/>
      <c r="V114" s="42"/>
      <c r="W114" s="42"/>
    </row>
    <row r="115" spans="2:23" ht="12.75">
      <c r="B115" s="118" t="s">
        <v>375</v>
      </c>
      <c r="C115" s="119" t="str">
        <f>VLOOKUP(B115,[1]Sheet1!$A$2:$B$1929,2,FALSE)</f>
        <v>Complex Thoracic Procedures with Major CC</v>
      </c>
      <c r="D115" s="69">
        <v>4</v>
      </c>
      <c r="E115" s="72">
        <v>4</v>
      </c>
      <c r="F115" s="120">
        <v>4</v>
      </c>
      <c r="G115" s="72">
        <v>4</v>
      </c>
      <c r="H115" s="118">
        <v>2</v>
      </c>
      <c r="I115" s="72">
        <v>0</v>
      </c>
      <c r="J115" s="72">
        <v>2</v>
      </c>
      <c r="K115" s="72">
        <v>0</v>
      </c>
      <c r="L115" s="120">
        <v>0</v>
      </c>
      <c r="M115" s="40">
        <f t="shared" si="10"/>
        <v>1</v>
      </c>
      <c r="N115" s="73">
        <f t="shared" si="11"/>
        <v>1</v>
      </c>
      <c r="O115" s="73">
        <f t="shared" si="12"/>
        <v>1</v>
      </c>
      <c r="P115" s="74">
        <f t="shared" si="14"/>
        <v>0.5</v>
      </c>
      <c r="Q115" s="40">
        <f t="shared" si="14"/>
        <v>0</v>
      </c>
      <c r="R115" s="40">
        <f t="shared" si="14"/>
        <v>0.5</v>
      </c>
      <c r="S115" s="40">
        <f t="shared" si="14"/>
        <v>0</v>
      </c>
      <c r="T115" s="73">
        <f t="shared" si="13"/>
        <v>0</v>
      </c>
      <c r="U115" s="42"/>
      <c r="V115" s="42"/>
      <c r="W115" s="42"/>
    </row>
    <row r="116" spans="2:23" ht="12.75">
      <c r="B116" s="118" t="s">
        <v>376</v>
      </c>
      <c r="C116" s="119" t="str">
        <f>VLOOKUP(B116,[1]Sheet1!$A$2:$B$1929,2,FALSE)</f>
        <v>Complex Thoracic Procedures with Intermediate CC</v>
      </c>
      <c r="D116" s="69">
        <v>4</v>
      </c>
      <c r="E116" s="72">
        <v>4</v>
      </c>
      <c r="F116" s="120">
        <v>4</v>
      </c>
      <c r="G116" s="72">
        <v>4</v>
      </c>
      <c r="H116" s="118">
        <v>2</v>
      </c>
      <c r="I116" s="72">
        <v>1</v>
      </c>
      <c r="J116" s="72">
        <v>1</v>
      </c>
      <c r="K116" s="72">
        <v>0</v>
      </c>
      <c r="L116" s="120">
        <v>0</v>
      </c>
      <c r="M116" s="40">
        <f t="shared" si="10"/>
        <v>1</v>
      </c>
      <c r="N116" s="73">
        <f t="shared" si="11"/>
        <v>1</v>
      </c>
      <c r="O116" s="73">
        <f t="shared" si="12"/>
        <v>1</v>
      </c>
      <c r="P116" s="74">
        <f t="shared" si="14"/>
        <v>0.5</v>
      </c>
      <c r="Q116" s="40">
        <f t="shared" si="14"/>
        <v>0.25</v>
      </c>
      <c r="R116" s="40">
        <f t="shared" si="14"/>
        <v>0.25</v>
      </c>
      <c r="S116" s="40">
        <f t="shared" si="14"/>
        <v>0</v>
      </c>
      <c r="T116" s="73">
        <f t="shared" si="13"/>
        <v>0</v>
      </c>
      <c r="U116" s="42"/>
      <c r="V116" s="42"/>
      <c r="W116" s="42"/>
    </row>
    <row r="117" spans="2:23" ht="12.75">
      <c r="B117" s="118" t="s">
        <v>377</v>
      </c>
      <c r="C117" s="119" t="str">
        <f>VLOOKUP(B117,[1]Sheet1!$A$2:$B$1929,2,FALSE)</f>
        <v>Complex Thoracic Procedures without CC</v>
      </c>
      <c r="D117" s="69">
        <v>18</v>
      </c>
      <c r="E117" s="72">
        <v>15</v>
      </c>
      <c r="F117" s="120">
        <v>15</v>
      </c>
      <c r="G117" s="72">
        <v>18</v>
      </c>
      <c r="H117" s="118">
        <v>17</v>
      </c>
      <c r="I117" s="72">
        <v>0</v>
      </c>
      <c r="J117" s="72">
        <v>1</v>
      </c>
      <c r="K117" s="72">
        <v>0</v>
      </c>
      <c r="L117" s="120">
        <v>0</v>
      </c>
      <c r="M117" s="40">
        <f t="shared" si="10"/>
        <v>0.83333333333333337</v>
      </c>
      <c r="N117" s="73">
        <f t="shared" si="11"/>
        <v>0.83333333333333337</v>
      </c>
      <c r="O117" s="73">
        <f t="shared" si="12"/>
        <v>1</v>
      </c>
      <c r="P117" s="74">
        <f t="shared" si="14"/>
        <v>0.94444444444444442</v>
      </c>
      <c r="Q117" s="40">
        <f t="shared" si="14"/>
        <v>0</v>
      </c>
      <c r="R117" s="40">
        <f t="shared" si="14"/>
        <v>5.5555555555555552E-2</v>
      </c>
      <c r="S117" s="40">
        <f t="shared" si="14"/>
        <v>0</v>
      </c>
      <c r="T117" s="73">
        <f t="shared" si="13"/>
        <v>0</v>
      </c>
      <c r="U117" s="42"/>
      <c r="V117" s="42"/>
      <c r="W117" s="42"/>
    </row>
    <row r="118" spans="2:23" ht="12.75">
      <c r="B118" s="118" t="s">
        <v>378</v>
      </c>
      <c r="C118" s="119" t="str">
        <f>VLOOKUP(B118,[1]Sheet1!$A$2:$B$1929,2,FALSE)</f>
        <v>Major Thoracic Procedures with CC</v>
      </c>
      <c r="D118" s="69">
        <v>33</v>
      </c>
      <c r="E118" s="72">
        <v>32</v>
      </c>
      <c r="F118" s="120">
        <v>31</v>
      </c>
      <c r="G118" s="72">
        <v>33</v>
      </c>
      <c r="H118" s="118">
        <v>24</v>
      </c>
      <c r="I118" s="72">
        <v>9</v>
      </c>
      <c r="J118" s="72">
        <v>0</v>
      </c>
      <c r="K118" s="72">
        <v>0</v>
      </c>
      <c r="L118" s="120">
        <v>0</v>
      </c>
      <c r="M118" s="40">
        <f t="shared" si="10"/>
        <v>0.96969696969696972</v>
      </c>
      <c r="N118" s="73">
        <f t="shared" si="11"/>
        <v>0.93939393939393945</v>
      </c>
      <c r="O118" s="73">
        <f t="shared" si="12"/>
        <v>1</v>
      </c>
      <c r="P118" s="74">
        <f t="shared" si="14"/>
        <v>0.72727272727272729</v>
      </c>
      <c r="Q118" s="40">
        <f t="shared" si="14"/>
        <v>0.27272727272727271</v>
      </c>
      <c r="R118" s="40">
        <f t="shared" si="14"/>
        <v>0</v>
      </c>
      <c r="S118" s="40">
        <f t="shared" si="14"/>
        <v>0</v>
      </c>
      <c r="T118" s="73">
        <f t="shared" si="13"/>
        <v>0</v>
      </c>
      <c r="U118" s="42"/>
      <c r="V118" s="42"/>
      <c r="W118" s="42"/>
    </row>
    <row r="119" spans="2:23" ht="12.75">
      <c r="B119" s="118" t="s">
        <v>379</v>
      </c>
      <c r="C119" s="119" t="str">
        <f>VLOOKUP(B119,[1]Sheet1!$A$2:$B$1929,2,FALSE)</f>
        <v>Major Thoracic Procedures without CC</v>
      </c>
      <c r="D119" s="69">
        <v>23</v>
      </c>
      <c r="E119" s="72">
        <v>22</v>
      </c>
      <c r="F119" s="120">
        <v>22</v>
      </c>
      <c r="G119" s="72">
        <v>21</v>
      </c>
      <c r="H119" s="118">
        <v>22</v>
      </c>
      <c r="I119" s="72">
        <v>0</v>
      </c>
      <c r="J119" s="72">
        <v>0</v>
      </c>
      <c r="K119" s="72">
        <v>1</v>
      </c>
      <c r="L119" s="120">
        <v>0</v>
      </c>
      <c r="M119" s="40">
        <f t="shared" si="10"/>
        <v>0.95652173913043481</v>
      </c>
      <c r="N119" s="73">
        <f t="shared" si="11"/>
        <v>0.95652173913043481</v>
      </c>
      <c r="O119" s="73">
        <f t="shared" si="12"/>
        <v>0.91304347826086951</v>
      </c>
      <c r="P119" s="74">
        <f t="shared" si="14"/>
        <v>0.95652173913043481</v>
      </c>
      <c r="Q119" s="40">
        <f t="shared" si="14"/>
        <v>0</v>
      </c>
      <c r="R119" s="40">
        <f t="shared" si="14"/>
        <v>0</v>
      </c>
      <c r="S119" s="40">
        <f t="shared" si="14"/>
        <v>4.3478260869565216E-2</v>
      </c>
      <c r="T119" s="73">
        <f t="shared" si="13"/>
        <v>0</v>
      </c>
      <c r="U119" s="42"/>
      <c r="V119" s="42"/>
      <c r="W119" s="42"/>
    </row>
    <row r="120" spans="2:23" ht="12.75">
      <c r="B120" s="118" t="s">
        <v>380</v>
      </c>
      <c r="C120" s="119" t="str">
        <f>VLOOKUP(B120,[1]Sheet1!$A$2:$B$1929,2,FALSE)</f>
        <v>Intermediate Thoracic Procedures with CC</v>
      </c>
      <c r="D120" s="69">
        <v>7</v>
      </c>
      <c r="E120" s="72">
        <v>5</v>
      </c>
      <c r="F120" s="120">
        <v>5</v>
      </c>
      <c r="G120" s="72">
        <v>6</v>
      </c>
      <c r="H120" s="118">
        <v>6</v>
      </c>
      <c r="I120" s="72">
        <v>0</v>
      </c>
      <c r="J120" s="72">
        <v>1</v>
      </c>
      <c r="K120" s="72">
        <v>0</v>
      </c>
      <c r="L120" s="120">
        <v>0</v>
      </c>
      <c r="M120" s="40">
        <f t="shared" si="10"/>
        <v>0.7142857142857143</v>
      </c>
      <c r="N120" s="73">
        <f t="shared" si="11"/>
        <v>0.7142857142857143</v>
      </c>
      <c r="O120" s="73">
        <f t="shared" si="12"/>
        <v>0.8571428571428571</v>
      </c>
      <c r="P120" s="74">
        <f t="shared" si="14"/>
        <v>0.8571428571428571</v>
      </c>
      <c r="Q120" s="40">
        <f t="shared" si="14"/>
        <v>0</v>
      </c>
      <c r="R120" s="40">
        <f t="shared" si="14"/>
        <v>0.14285714285714285</v>
      </c>
      <c r="S120" s="40">
        <f t="shared" si="14"/>
        <v>0</v>
      </c>
      <c r="T120" s="73">
        <f t="shared" si="13"/>
        <v>0</v>
      </c>
      <c r="U120" s="42"/>
      <c r="V120" s="42"/>
      <c r="W120" s="42"/>
    </row>
    <row r="121" spans="2:23" ht="12.75">
      <c r="B121" s="118" t="s">
        <v>382</v>
      </c>
      <c r="C121" s="119" t="str">
        <f>VLOOKUP(B121,[1]Sheet1!$A$2:$B$1929,2,FALSE)</f>
        <v>Minor Thoracic Procedures</v>
      </c>
      <c r="D121" s="69">
        <v>5</v>
      </c>
      <c r="E121" s="72">
        <v>3</v>
      </c>
      <c r="F121" s="120">
        <v>3</v>
      </c>
      <c r="G121" s="72">
        <v>5</v>
      </c>
      <c r="H121" s="118">
        <v>5</v>
      </c>
      <c r="I121" s="72">
        <v>0</v>
      </c>
      <c r="J121" s="72">
        <v>0</v>
      </c>
      <c r="K121" s="72">
        <v>0</v>
      </c>
      <c r="L121" s="120">
        <v>0</v>
      </c>
      <c r="M121" s="40">
        <f t="shared" si="10"/>
        <v>0.6</v>
      </c>
      <c r="N121" s="73">
        <f t="shared" si="11"/>
        <v>0.6</v>
      </c>
      <c r="O121" s="73">
        <f t="shared" si="12"/>
        <v>1</v>
      </c>
      <c r="P121" s="74">
        <f t="shared" si="14"/>
        <v>1</v>
      </c>
      <c r="Q121" s="40">
        <f t="shared" si="14"/>
        <v>0</v>
      </c>
      <c r="R121" s="40">
        <f t="shared" si="14"/>
        <v>0</v>
      </c>
      <c r="S121" s="40">
        <f t="shared" si="14"/>
        <v>0</v>
      </c>
      <c r="T121" s="73">
        <f t="shared" si="13"/>
        <v>0</v>
      </c>
      <c r="U121" s="42"/>
      <c r="V121" s="42"/>
      <c r="W121" s="42"/>
    </row>
    <row r="122" spans="2:23" ht="12.75">
      <c r="B122" s="118" t="s">
        <v>384</v>
      </c>
      <c r="C122" s="119" t="str">
        <f>VLOOKUP(B122,[1]Sheet1!$A$2:$B$1929,2,FALSE)</f>
        <v>Fibre Optic Bronchoscopy, 18 years and under</v>
      </c>
      <c r="D122" s="69">
        <v>51</v>
      </c>
      <c r="E122" s="72">
        <v>42</v>
      </c>
      <c r="F122" s="120">
        <v>41</v>
      </c>
      <c r="G122" s="72">
        <v>36</v>
      </c>
      <c r="H122" s="118">
        <v>50</v>
      </c>
      <c r="I122" s="72">
        <v>1</v>
      </c>
      <c r="J122" s="72">
        <v>0</v>
      </c>
      <c r="K122" s="72">
        <v>0</v>
      </c>
      <c r="L122" s="120">
        <v>0</v>
      </c>
      <c r="M122" s="40">
        <f t="shared" si="10"/>
        <v>0.82352941176470584</v>
      </c>
      <c r="N122" s="73">
        <f t="shared" si="11"/>
        <v>0.80392156862745101</v>
      </c>
      <c r="O122" s="73">
        <f t="shared" si="12"/>
        <v>0.70588235294117652</v>
      </c>
      <c r="P122" s="74">
        <f t="shared" si="14"/>
        <v>0.98039215686274506</v>
      </c>
      <c r="Q122" s="40">
        <f t="shared" si="14"/>
        <v>1.9607843137254902E-2</v>
      </c>
      <c r="R122" s="40">
        <f t="shared" si="14"/>
        <v>0</v>
      </c>
      <c r="S122" s="40">
        <f t="shared" si="14"/>
        <v>0</v>
      </c>
      <c r="T122" s="73">
        <f t="shared" si="13"/>
        <v>0</v>
      </c>
      <c r="U122" s="42"/>
      <c r="V122" s="42"/>
      <c r="W122" s="42"/>
    </row>
    <row r="123" spans="2:23" ht="12.75">
      <c r="B123" s="118" t="s">
        <v>385</v>
      </c>
      <c r="C123" s="119" t="str">
        <f>VLOOKUP(B123,[1]Sheet1!$A$2:$B$1929,2,FALSE)</f>
        <v>Rigid Bronchoscopy</v>
      </c>
      <c r="D123" s="69">
        <v>3</v>
      </c>
      <c r="E123" s="72">
        <v>2</v>
      </c>
      <c r="F123" s="120">
        <v>2</v>
      </c>
      <c r="G123" s="72">
        <v>1</v>
      </c>
      <c r="H123" s="118">
        <v>3</v>
      </c>
      <c r="I123" s="72">
        <v>0</v>
      </c>
      <c r="J123" s="72">
        <v>0</v>
      </c>
      <c r="K123" s="72">
        <v>0</v>
      </c>
      <c r="L123" s="120">
        <v>0</v>
      </c>
      <c r="M123" s="40">
        <f t="shared" si="10"/>
        <v>0.66666666666666663</v>
      </c>
      <c r="N123" s="73">
        <f t="shared" si="11"/>
        <v>0.66666666666666663</v>
      </c>
      <c r="O123" s="73">
        <f t="shared" si="12"/>
        <v>0.33333333333333331</v>
      </c>
      <c r="P123" s="74">
        <f t="shared" si="14"/>
        <v>1</v>
      </c>
      <c r="Q123" s="40">
        <f t="shared" si="14"/>
        <v>0</v>
      </c>
      <c r="R123" s="40">
        <f t="shared" si="14"/>
        <v>0</v>
      </c>
      <c r="S123" s="40">
        <f t="shared" si="14"/>
        <v>0</v>
      </c>
      <c r="T123" s="73">
        <f t="shared" si="13"/>
        <v>0</v>
      </c>
      <c r="U123" s="42"/>
      <c r="V123" s="42"/>
      <c r="W123" s="42"/>
    </row>
    <row r="124" spans="2:23" ht="12.75">
      <c r="B124" s="118" t="s">
        <v>450</v>
      </c>
      <c r="C124" s="119" t="str">
        <f>VLOOKUP(B124,[1]Sheet1!$A$2:$B$1929,2,FALSE)</f>
        <v>Simple Lung Function Exercise Testing</v>
      </c>
      <c r="D124" s="69">
        <v>6</v>
      </c>
      <c r="E124" s="72">
        <v>6</v>
      </c>
      <c r="F124" s="120">
        <v>6</v>
      </c>
      <c r="G124" s="72">
        <v>0</v>
      </c>
      <c r="H124" s="118">
        <v>6</v>
      </c>
      <c r="I124" s="72">
        <v>0</v>
      </c>
      <c r="J124" s="72">
        <v>0</v>
      </c>
      <c r="K124" s="72">
        <v>0</v>
      </c>
      <c r="L124" s="120">
        <v>0</v>
      </c>
      <c r="M124" s="40">
        <f t="shared" si="10"/>
        <v>1</v>
      </c>
      <c r="N124" s="73">
        <f t="shared" si="11"/>
        <v>1</v>
      </c>
      <c r="O124" s="73">
        <f t="shared" si="12"/>
        <v>0</v>
      </c>
      <c r="P124" s="74">
        <f t="shared" si="14"/>
        <v>1</v>
      </c>
      <c r="Q124" s="40">
        <f t="shared" si="14"/>
        <v>0</v>
      </c>
      <c r="R124" s="40">
        <f t="shared" si="14"/>
        <v>0</v>
      </c>
      <c r="S124" s="40">
        <f t="shared" si="14"/>
        <v>0</v>
      </c>
      <c r="T124" s="73">
        <f t="shared" si="13"/>
        <v>0</v>
      </c>
      <c r="U124" s="42"/>
      <c r="V124" s="42"/>
      <c r="W124" s="42"/>
    </row>
    <row r="125" spans="2:23" ht="12.75">
      <c r="B125" s="118" t="s">
        <v>456</v>
      </c>
      <c r="C125" s="119" t="str">
        <f>VLOOKUP(B125,[1]Sheet1!$A$2:$B$1929,2,FALSE)</f>
        <v>Non-Invasive Ventilation Support Assessment, 18 years and under</v>
      </c>
      <c r="D125" s="69">
        <v>22</v>
      </c>
      <c r="E125" s="72">
        <v>18</v>
      </c>
      <c r="F125" s="120">
        <v>18</v>
      </c>
      <c r="G125" s="72">
        <v>22</v>
      </c>
      <c r="H125" s="118">
        <v>19</v>
      </c>
      <c r="I125" s="72">
        <v>1</v>
      </c>
      <c r="J125" s="72">
        <v>2</v>
      </c>
      <c r="K125" s="72">
        <v>0</v>
      </c>
      <c r="L125" s="120">
        <v>0</v>
      </c>
      <c r="M125" s="40">
        <f t="shared" si="10"/>
        <v>0.81818181818181823</v>
      </c>
      <c r="N125" s="73">
        <f t="shared" si="11"/>
        <v>0.81818181818181823</v>
      </c>
      <c r="O125" s="73">
        <f t="shared" si="12"/>
        <v>1</v>
      </c>
      <c r="P125" s="74">
        <f t="shared" si="14"/>
        <v>0.86363636363636365</v>
      </c>
      <c r="Q125" s="40">
        <f t="shared" si="14"/>
        <v>4.5454545454545456E-2</v>
      </c>
      <c r="R125" s="40">
        <f t="shared" si="14"/>
        <v>9.0909090909090912E-2</v>
      </c>
      <c r="S125" s="40">
        <f t="shared" si="14"/>
        <v>0</v>
      </c>
      <c r="T125" s="73">
        <f t="shared" si="13"/>
        <v>0</v>
      </c>
      <c r="U125" s="42"/>
      <c r="V125" s="42"/>
      <c r="W125" s="42"/>
    </row>
    <row r="126" spans="2:23" ht="12.75">
      <c r="B126" s="118" t="s">
        <v>459</v>
      </c>
      <c r="C126" s="119" t="str">
        <f>VLOOKUP(B126,[1]Sheet1!$A$2:$B$1929,2,FALSE)</f>
        <v>Simple Gas Exchange Studies</v>
      </c>
      <c r="D126" s="69">
        <v>1</v>
      </c>
      <c r="E126" s="72">
        <v>1</v>
      </c>
      <c r="F126" s="120">
        <v>1</v>
      </c>
      <c r="G126" s="72">
        <v>1</v>
      </c>
      <c r="H126" s="118">
        <v>1</v>
      </c>
      <c r="I126" s="72">
        <v>0</v>
      </c>
      <c r="J126" s="72">
        <v>0</v>
      </c>
      <c r="K126" s="72">
        <v>0</v>
      </c>
      <c r="L126" s="120">
        <v>0</v>
      </c>
      <c r="M126" s="40">
        <f t="shared" si="10"/>
        <v>1</v>
      </c>
      <c r="N126" s="73">
        <f t="shared" si="11"/>
        <v>1</v>
      </c>
      <c r="O126" s="73">
        <f t="shared" si="12"/>
        <v>1</v>
      </c>
      <c r="P126" s="74">
        <f t="shared" si="14"/>
        <v>1</v>
      </c>
      <c r="Q126" s="40">
        <f t="shared" si="14"/>
        <v>0</v>
      </c>
      <c r="R126" s="40">
        <f t="shared" si="14"/>
        <v>0</v>
      </c>
      <c r="S126" s="40">
        <f t="shared" si="14"/>
        <v>0</v>
      </c>
      <c r="T126" s="73">
        <f t="shared" si="13"/>
        <v>0</v>
      </c>
      <c r="U126" s="42"/>
      <c r="V126" s="42"/>
      <c r="W126" s="42"/>
    </row>
    <row r="127" spans="2:23" ht="12.75">
      <c r="B127" s="118" t="s">
        <v>461</v>
      </c>
      <c r="C127" s="119" t="str">
        <f>VLOOKUP(B127,[1]Sheet1!$A$2:$B$1929,2,FALSE)</f>
        <v>TB Nurse Support</v>
      </c>
      <c r="D127" s="69">
        <v>1</v>
      </c>
      <c r="E127" s="72">
        <v>0</v>
      </c>
      <c r="F127" s="120">
        <v>0</v>
      </c>
      <c r="G127" s="72">
        <v>0</v>
      </c>
      <c r="H127" s="118">
        <v>1</v>
      </c>
      <c r="I127" s="72">
        <v>0</v>
      </c>
      <c r="J127" s="72">
        <v>0</v>
      </c>
      <c r="K127" s="72">
        <v>0</v>
      </c>
      <c r="L127" s="120">
        <v>0</v>
      </c>
      <c r="M127" s="40">
        <f t="shared" si="10"/>
        <v>0</v>
      </c>
      <c r="N127" s="73">
        <f t="shared" si="11"/>
        <v>0</v>
      </c>
      <c r="O127" s="73">
        <f t="shared" si="12"/>
        <v>0</v>
      </c>
      <c r="P127" s="74">
        <f t="shared" si="14"/>
        <v>1</v>
      </c>
      <c r="Q127" s="40">
        <f t="shared" si="14"/>
        <v>0</v>
      </c>
      <c r="R127" s="40">
        <f t="shared" si="14"/>
        <v>0</v>
      </c>
      <c r="S127" s="40">
        <f t="shared" si="14"/>
        <v>0</v>
      </c>
      <c r="T127" s="73">
        <f t="shared" si="13"/>
        <v>0</v>
      </c>
      <c r="U127" s="42"/>
      <c r="V127" s="42"/>
      <c r="W127" s="42"/>
    </row>
    <row r="128" spans="2:23" ht="12.75">
      <c r="B128" s="118" t="s">
        <v>463</v>
      </c>
      <c r="C128" s="119" t="str">
        <f>VLOOKUP(B128,[1]Sheet1!$A$2:$B$1929,2,FALSE)</f>
        <v>Simple Airflow Studies</v>
      </c>
      <c r="D128" s="69">
        <v>1</v>
      </c>
      <c r="E128" s="72">
        <v>1</v>
      </c>
      <c r="F128" s="120">
        <v>1</v>
      </c>
      <c r="G128" s="72">
        <v>0</v>
      </c>
      <c r="H128" s="118">
        <v>1</v>
      </c>
      <c r="I128" s="72">
        <v>0</v>
      </c>
      <c r="J128" s="72">
        <v>0</v>
      </c>
      <c r="K128" s="72">
        <v>0</v>
      </c>
      <c r="L128" s="120">
        <v>0</v>
      </c>
      <c r="M128" s="40">
        <f t="shared" si="10"/>
        <v>1</v>
      </c>
      <c r="N128" s="73">
        <f t="shared" si="11"/>
        <v>1</v>
      </c>
      <c r="O128" s="73">
        <f t="shared" si="12"/>
        <v>0</v>
      </c>
      <c r="P128" s="74">
        <f t="shared" si="14"/>
        <v>1</v>
      </c>
      <c r="Q128" s="40">
        <f t="shared" si="14"/>
        <v>0</v>
      </c>
      <c r="R128" s="40">
        <f t="shared" si="14"/>
        <v>0</v>
      </c>
      <c r="S128" s="40">
        <f t="shared" si="14"/>
        <v>0</v>
      </c>
      <c r="T128" s="73">
        <f t="shared" si="13"/>
        <v>0</v>
      </c>
      <c r="U128" s="42"/>
      <c r="V128" s="42"/>
      <c r="W128" s="42"/>
    </row>
    <row r="129" spans="2:23" ht="12.75">
      <c r="B129" s="118" t="s">
        <v>466</v>
      </c>
      <c r="C129" s="119" t="str">
        <f>VLOOKUP(B129,[1]Sheet1!$A$2:$B$1929,2,FALSE)</f>
        <v>Respiratory Sleep Study</v>
      </c>
      <c r="D129" s="69">
        <v>58</v>
      </c>
      <c r="E129" s="72">
        <v>57</v>
      </c>
      <c r="F129" s="120">
        <v>55</v>
      </c>
      <c r="G129" s="72">
        <v>20</v>
      </c>
      <c r="H129" s="118">
        <v>58</v>
      </c>
      <c r="I129" s="72">
        <v>0</v>
      </c>
      <c r="J129" s="72">
        <v>0</v>
      </c>
      <c r="K129" s="72">
        <v>0</v>
      </c>
      <c r="L129" s="120">
        <v>0</v>
      </c>
      <c r="M129" s="40">
        <f t="shared" si="10"/>
        <v>0.98275862068965514</v>
      </c>
      <c r="N129" s="73">
        <f t="shared" si="11"/>
        <v>0.94827586206896552</v>
      </c>
      <c r="O129" s="73">
        <f t="shared" si="12"/>
        <v>0.34482758620689657</v>
      </c>
      <c r="P129" s="74">
        <f t="shared" si="14"/>
        <v>1</v>
      </c>
      <c r="Q129" s="40">
        <f t="shared" si="14"/>
        <v>0</v>
      </c>
      <c r="R129" s="40">
        <f t="shared" si="14"/>
        <v>0</v>
      </c>
      <c r="S129" s="40">
        <f t="shared" si="14"/>
        <v>0</v>
      </c>
      <c r="T129" s="73">
        <f t="shared" si="13"/>
        <v>0</v>
      </c>
      <c r="U129" s="42"/>
      <c r="V129" s="42"/>
      <c r="W129" s="42"/>
    </row>
    <row r="130" spans="2:23" ht="12.75">
      <c r="B130" s="118" t="s">
        <v>471</v>
      </c>
      <c r="C130" s="119" t="str">
        <f>VLOOKUP(B130,[1]Sheet1!$A$2:$B$1929,2,FALSE)</f>
        <v>Pace 1: Single Chamber or Implantable Diagnostic Device</v>
      </c>
      <c r="D130" s="69">
        <v>23</v>
      </c>
      <c r="E130" s="72">
        <v>23</v>
      </c>
      <c r="F130" s="120">
        <v>23</v>
      </c>
      <c r="G130" s="72">
        <v>23</v>
      </c>
      <c r="H130" s="118">
        <v>21</v>
      </c>
      <c r="I130" s="72">
        <v>2</v>
      </c>
      <c r="J130" s="72">
        <v>0</v>
      </c>
      <c r="K130" s="72">
        <v>0</v>
      </c>
      <c r="L130" s="120">
        <v>0</v>
      </c>
      <c r="M130" s="40">
        <f t="shared" si="10"/>
        <v>1</v>
      </c>
      <c r="N130" s="73">
        <f t="shared" si="11"/>
        <v>1</v>
      </c>
      <c r="O130" s="73">
        <f t="shared" si="12"/>
        <v>1</v>
      </c>
      <c r="P130" s="74">
        <f t="shared" si="14"/>
        <v>0.91304347826086951</v>
      </c>
      <c r="Q130" s="40">
        <f t="shared" si="14"/>
        <v>8.6956521739130432E-2</v>
      </c>
      <c r="R130" s="40">
        <f t="shared" si="14"/>
        <v>0</v>
      </c>
      <c r="S130" s="40">
        <f t="shared" si="14"/>
        <v>0</v>
      </c>
      <c r="T130" s="73">
        <f t="shared" si="13"/>
        <v>0</v>
      </c>
      <c r="U130" s="42"/>
      <c r="V130" s="42"/>
      <c r="W130" s="42"/>
    </row>
    <row r="131" spans="2:23" ht="12.75">
      <c r="B131" s="118" t="s">
        <v>472</v>
      </c>
      <c r="C131" s="119" t="str">
        <f>VLOOKUP(B131,[1]Sheet1!$A$2:$B$1929,2,FALSE)</f>
        <v>Pace 2: Dual Chamber</v>
      </c>
      <c r="D131" s="69">
        <v>6</v>
      </c>
      <c r="E131" s="72">
        <v>6</v>
      </c>
      <c r="F131" s="120">
        <v>6</v>
      </c>
      <c r="G131" s="72">
        <v>6</v>
      </c>
      <c r="H131" s="118">
        <v>6</v>
      </c>
      <c r="I131" s="72">
        <v>0</v>
      </c>
      <c r="J131" s="72">
        <v>0</v>
      </c>
      <c r="K131" s="72">
        <v>0</v>
      </c>
      <c r="L131" s="120">
        <v>0</v>
      </c>
      <c r="M131" s="40">
        <f t="shared" si="10"/>
        <v>1</v>
      </c>
      <c r="N131" s="73">
        <f t="shared" si="11"/>
        <v>1</v>
      </c>
      <c r="O131" s="73">
        <f t="shared" si="12"/>
        <v>1</v>
      </c>
      <c r="P131" s="74">
        <f t="shared" si="14"/>
        <v>1</v>
      </c>
      <c r="Q131" s="40">
        <f t="shared" si="14"/>
        <v>0</v>
      </c>
      <c r="R131" s="40">
        <f t="shared" si="14"/>
        <v>0</v>
      </c>
      <c r="S131" s="40">
        <f t="shared" si="14"/>
        <v>0</v>
      </c>
      <c r="T131" s="73">
        <f t="shared" si="13"/>
        <v>0</v>
      </c>
      <c r="U131" s="42"/>
      <c r="V131" s="42"/>
      <c r="W131" s="42"/>
    </row>
    <row r="132" spans="2:23" ht="12.75">
      <c r="B132" s="118" t="s">
        <v>473</v>
      </c>
      <c r="C132" s="119" t="str">
        <f>VLOOKUP(B132,[1]Sheet1!$A$2:$B$1929,2,FALSE)</f>
        <v>Pace 3: Biventricular and all Congenital Pacemaker Procedures; Resynchronisation Therapy</v>
      </c>
      <c r="D132" s="69">
        <v>1</v>
      </c>
      <c r="E132" s="72">
        <v>1</v>
      </c>
      <c r="F132" s="120">
        <v>1</v>
      </c>
      <c r="G132" s="72">
        <v>0</v>
      </c>
      <c r="H132" s="118">
        <v>1</v>
      </c>
      <c r="I132" s="72">
        <v>0</v>
      </c>
      <c r="J132" s="72">
        <v>0</v>
      </c>
      <c r="K132" s="72">
        <v>0</v>
      </c>
      <c r="L132" s="120">
        <v>0</v>
      </c>
      <c r="M132" s="40">
        <f t="shared" si="10"/>
        <v>1</v>
      </c>
      <c r="N132" s="73">
        <f t="shared" si="11"/>
        <v>1</v>
      </c>
      <c r="O132" s="73">
        <f t="shared" si="12"/>
        <v>0</v>
      </c>
      <c r="P132" s="74">
        <f t="shared" si="14"/>
        <v>1</v>
      </c>
      <c r="Q132" s="40">
        <f t="shared" si="14"/>
        <v>0</v>
      </c>
      <c r="R132" s="40">
        <f t="shared" si="14"/>
        <v>0</v>
      </c>
      <c r="S132" s="40">
        <f t="shared" si="14"/>
        <v>0</v>
      </c>
      <c r="T132" s="73">
        <f t="shared" si="13"/>
        <v>0</v>
      </c>
      <c r="U132" s="42"/>
      <c r="V132" s="42"/>
      <c r="W132" s="42"/>
    </row>
    <row r="133" spans="2:23" ht="12.75">
      <c r="B133" s="118" t="s">
        <v>474</v>
      </c>
      <c r="C133" s="119" t="str">
        <f>VLOOKUP(B133,[1]Sheet1!$A$2:$B$1929,2,FALSE)</f>
        <v>Percutaneous Interventions: Percutaneous Transluminal ASD, VSD or PFO Closure and Valve Insertion</v>
      </c>
      <c r="D133" s="69">
        <v>37</v>
      </c>
      <c r="E133" s="72">
        <v>37</v>
      </c>
      <c r="F133" s="120">
        <v>37</v>
      </c>
      <c r="G133" s="72">
        <v>37</v>
      </c>
      <c r="H133" s="118">
        <v>37</v>
      </c>
      <c r="I133" s="72">
        <v>0</v>
      </c>
      <c r="J133" s="72">
        <v>0</v>
      </c>
      <c r="K133" s="72">
        <v>0</v>
      </c>
      <c r="L133" s="120">
        <v>0</v>
      </c>
      <c r="M133" s="40">
        <f t="shared" si="10"/>
        <v>1</v>
      </c>
      <c r="N133" s="73">
        <f t="shared" si="11"/>
        <v>1</v>
      </c>
      <c r="O133" s="73">
        <f t="shared" si="12"/>
        <v>1</v>
      </c>
      <c r="P133" s="74">
        <f t="shared" si="14"/>
        <v>1</v>
      </c>
      <c r="Q133" s="40">
        <f t="shared" si="14"/>
        <v>0</v>
      </c>
      <c r="R133" s="40">
        <f t="shared" si="14"/>
        <v>0</v>
      </c>
      <c r="S133" s="40">
        <f t="shared" si="14"/>
        <v>0</v>
      </c>
      <c r="T133" s="73">
        <f t="shared" si="13"/>
        <v>0</v>
      </c>
      <c r="U133" s="42"/>
      <c r="V133" s="42"/>
      <c r="W133" s="42"/>
    </row>
    <row r="134" spans="2:23" ht="12.75">
      <c r="B134" s="118" t="s">
        <v>475</v>
      </c>
      <c r="C134" s="119" t="str">
        <f>VLOOKUP(B134,[1]Sheet1!$A$2:$B$1929,2,FALSE)</f>
        <v>Percutaneous Interventions: Balloon Valve Intermediate Interventions and Arterial Duct Closure</v>
      </c>
      <c r="D134" s="69">
        <v>89</v>
      </c>
      <c r="E134" s="72">
        <v>89</v>
      </c>
      <c r="F134" s="120">
        <v>89</v>
      </c>
      <c r="G134" s="72">
        <v>89</v>
      </c>
      <c r="H134" s="118">
        <v>83</v>
      </c>
      <c r="I134" s="72">
        <v>6</v>
      </c>
      <c r="J134" s="72">
        <v>0</v>
      </c>
      <c r="K134" s="72">
        <v>0</v>
      </c>
      <c r="L134" s="120">
        <v>0</v>
      </c>
      <c r="M134" s="40">
        <f t="shared" si="10"/>
        <v>1</v>
      </c>
      <c r="N134" s="73">
        <f t="shared" si="11"/>
        <v>1</v>
      </c>
      <c r="O134" s="73">
        <f t="shared" si="12"/>
        <v>1</v>
      </c>
      <c r="P134" s="74">
        <f t="shared" si="14"/>
        <v>0.93258426966292129</v>
      </c>
      <c r="Q134" s="40">
        <f t="shared" si="14"/>
        <v>6.741573033707865E-2</v>
      </c>
      <c r="R134" s="40">
        <f t="shared" si="14"/>
        <v>0</v>
      </c>
      <c r="S134" s="40">
        <f t="shared" si="14"/>
        <v>0</v>
      </c>
      <c r="T134" s="73">
        <f t="shared" si="13"/>
        <v>0</v>
      </c>
      <c r="U134" s="42"/>
      <c r="V134" s="42"/>
      <c r="W134" s="42"/>
    </row>
    <row r="135" spans="2:23" ht="12.75">
      <c r="B135" s="118" t="s">
        <v>476</v>
      </c>
      <c r="C135" s="119" t="str">
        <f>VLOOKUP(B135,[1]Sheet1!$A$2:$B$1929,2,FALSE)</f>
        <v>Percutaneous Interventions: Other including Septostomy, Embolisations, Non-Coronary Stents and Energy Moderated Perforation</v>
      </c>
      <c r="D135" s="69">
        <v>100</v>
      </c>
      <c r="E135" s="72">
        <v>100</v>
      </c>
      <c r="F135" s="120">
        <v>99</v>
      </c>
      <c r="G135" s="72">
        <v>100</v>
      </c>
      <c r="H135" s="118">
        <v>95</v>
      </c>
      <c r="I135" s="72">
        <v>5</v>
      </c>
      <c r="J135" s="72">
        <v>0</v>
      </c>
      <c r="K135" s="72">
        <v>0</v>
      </c>
      <c r="L135" s="120">
        <v>0</v>
      </c>
      <c r="M135" s="40">
        <f t="shared" si="10"/>
        <v>1</v>
      </c>
      <c r="N135" s="73">
        <f t="shared" si="11"/>
        <v>0.99</v>
      </c>
      <c r="O135" s="73">
        <f t="shared" si="12"/>
        <v>1</v>
      </c>
      <c r="P135" s="74">
        <f t="shared" si="14"/>
        <v>0.95</v>
      </c>
      <c r="Q135" s="40">
        <f t="shared" si="14"/>
        <v>0.05</v>
      </c>
      <c r="R135" s="40">
        <f t="shared" si="14"/>
        <v>0</v>
      </c>
      <c r="S135" s="40">
        <f t="shared" si="14"/>
        <v>0</v>
      </c>
      <c r="T135" s="73">
        <f t="shared" si="13"/>
        <v>0</v>
      </c>
      <c r="U135" s="42"/>
      <c r="V135" s="42"/>
      <c r="W135" s="42"/>
    </row>
    <row r="136" spans="2:23" ht="12.75">
      <c r="B136" s="118" t="s">
        <v>477</v>
      </c>
      <c r="C136" s="119" t="str">
        <f>VLOOKUP(B136,[1]Sheet1!$A$2:$B$1929,2,FALSE)</f>
        <v>Implantation of Cardioverter; Defibrillator only</v>
      </c>
      <c r="D136" s="69">
        <v>1</v>
      </c>
      <c r="E136" s="72">
        <v>1</v>
      </c>
      <c r="F136" s="120">
        <v>1</v>
      </c>
      <c r="G136" s="72">
        <v>1</v>
      </c>
      <c r="H136" s="118">
        <v>0</v>
      </c>
      <c r="I136" s="72">
        <v>0</v>
      </c>
      <c r="J136" s="72">
        <v>0</v>
      </c>
      <c r="K136" s="72">
        <v>0</v>
      </c>
      <c r="L136" s="120">
        <v>1</v>
      </c>
      <c r="M136" s="40">
        <f t="shared" si="10"/>
        <v>1</v>
      </c>
      <c r="N136" s="73">
        <f t="shared" si="11"/>
        <v>1</v>
      </c>
      <c r="O136" s="73">
        <f t="shared" si="12"/>
        <v>1</v>
      </c>
      <c r="P136" s="74">
        <f t="shared" si="14"/>
        <v>0</v>
      </c>
      <c r="Q136" s="40">
        <f t="shared" si="14"/>
        <v>0</v>
      </c>
      <c r="R136" s="40">
        <f t="shared" si="14"/>
        <v>0</v>
      </c>
      <c r="S136" s="40">
        <f t="shared" si="14"/>
        <v>0</v>
      </c>
      <c r="T136" s="73">
        <f t="shared" si="13"/>
        <v>1</v>
      </c>
      <c r="U136" s="42"/>
      <c r="V136" s="42"/>
      <c r="W136" s="42"/>
    </row>
    <row r="137" spans="2:23" ht="12.75">
      <c r="B137" s="118" t="s">
        <v>478</v>
      </c>
      <c r="C137" s="119" t="str">
        <f>VLOOKUP(B137,[1]Sheet1!$A$2:$B$1929,2,FALSE)</f>
        <v>Coronary Artery Bypass Graft (First Time)</v>
      </c>
      <c r="D137" s="69">
        <v>2</v>
      </c>
      <c r="E137" s="72">
        <v>2</v>
      </c>
      <c r="F137" s="120">
        <v>2</v>
      </c>
      <c r="G137" s="72">
        <v>2</v>
      </c>
      <c r="H137" s="118">
        <v>1</v>
      </c>
      <c r="I137" s="72">
        <v>0</v>
      </c>
      <c r="J137" s="72">
        <v>1</v>
      </c>
      <c r="K137" s="72">
        <v>0</v>
      </c>
      <c r="L137" s="120">
        <v>0</v>
      </c>
      <c r="M137" s="40">
        <f t="shared" si="10"/>
        <v>1</v>
      </c>
      <c r="N137" s="73">
        <f t="shared" si="11"/>
        <v>1</v>
      </c>
      <c r="O137" s="73">
        <f t="shared" si="12"/>
        <v>1</v>
      </c>
      <c r="P137" s="74">
        <f t="shared" si="14"/>
        <v>0.5</v>
      </c>
      <c r="Q137" s="40">
        <f t="shared" si="14"/>
        <v>0</v>
      </c>
      <c r="R137" s="40">
        <f t="shared" si="14"/>
        <v>0.5</v>
      </c>
      <c r="S137" s="40">
        <f t="shared" si="14"/>
        <v>0</v>
      </c>
      <c r="T137" s="73">
        <f t="shared" si="13"/>
        <v>0</v>
      </c>
      <c r="U137" s="42"/>
      <c r="V137" s="42"/>
      <c r="W137" s="42"/>
    </row>
    <row r="138" spans="2:23" ht="12.75">
      <c r="B138" s="118" t="s">
        <v>482</v>
      </c>
      <c r="C138" s="119" t="str">
        <f>VLOOKUP(B138,[1]Sheet1!$A$2:$B$1929,2,FALSE)</f>
        <v>Other Complex Cardiac Surgery and Re-do's</v>
      </c>
      <c r="D138" s="69">
        <v>3</v>
      </c>
      <c r="E138" s="72">
        <v>3</v>
      </c>
      <c r="F138" s="120">
        <v>3</v>
      </c>
      <c r="G138" s="72">
        <v>3</v>
      </c>
      <c r="H138" s="118">
        <v>3</v>
      </c>
      <c r="I138" s="72">
        <v>0</v>
      </c>
      <c r="J138" s="72">
        <v>0</v>
      </c>
      <c r="K138" s="72">
        <v>0</v>
      </c>
      <c r="L138" s="120">
        <v>0</v>
      </c>
      <c r="M138" s="40">
        <f t="shared" si="10"/>
        <v>1</v>
      </c>
      <c r="N138" s="73">
        <f t="shared" si="11"/>
        <v>1</v>
      </c>
      <c r="O138" s="73">
        <f t="shared" si="12"/>
        <v>1</v>
      </c>
      <c r="P138" s="74">
        <f t="shared" si="14"/>
        <v>1</v>
      </c>
      <c r="Q138" s="40">
        <f t="shared" si="14"/>
        <v>0</v>
      </c>
      <c r="R138" s="40">
        <f t="shared" si="14"/>
        <v>0</v>
      </c>
      <c r="S138" s="40">
        <f t="shared" si="14"/>
        <v>0</v>
      </c>
      <c r="T138" s="73">
        <f t="shared" si="13"/>
        <v>0</v>
      </c>
      <c r="U138" s="42"/>
      <c r="V138" s="42"/>
      <c r="W138" s="42"/>
    </row>
    <row r="139" spans="2:23" ht="12.75">
      <c r="B139" s="118" t="s">
        <v>484</v>
      </c>
      <c r="C139" s="119" t="str">
        <f>VLOOKUP(B139,[1]Sheet1!$A$2:$B$1929,2,FALSE)</f>
        <v>Major Complex Congenital Surgery</v>
      </c>
      <c r="D139" s="69">
        <v>152</v>
      </c>
      <c r="E139" s="72">
        <v>152</v>
      </c>
      <c r="F139" s="120">
        <v>152</v>
      </c>
      <c r="G139" s="72">
        <v>152</v>
      </c>
      <c r="H139" s="118">
        <v>146</v>
      </c>
      <c r="I139" s="72">
        <v>6</v>
      </c>
      <c r="J139" s="72">
        <v>0</v>
      </c>
      <c r="K139" s="72">
        <v>0</v>
      </c>
      <c r="L139" s="120">
        <v>0</v>
      </c>
      <c r="M139" s="40">
        <f t="shared" si="10"/>
        <v>1</v>
      </c>
      <c r="N139" s="73">
        <f t="shared" si="11"/>
        <v>1</v>
      </c>
      <c r="O139" s="73">
        <f t="shared" si="12"/>
        <v>1</v>
      </c>
      <c r="P139" s="74">
        <f t="shared" si="14"/>
        <v>0.96052631578947367</v>
      </c>
      <c r="Q139" s="40">
        <f t="shared" si="14"/>
        <v>3.9473684210526314E-2</v>
      </c>
      <c r="R139" s="40">
        <f t="shared" si="14"/>
        <v>0</v>
      </c>
      <c r="S139" s="40">
        <f t="shared" si="14"/>
        <v>0</v>
      </c>
      <c r="T139" s="73">
        <f t="shared" si="13"/>
        <v>0</v>
      </c>
      <c r="U139" s="42"/>
      <c r="V139" s="42"/>
      <c r="W139" s="42"/>
    </row>
    <row r="140" spans="2:23" ht="12.75">
      <c r="B140" s="118" t="s">
        <v>485</v>
      </c>
      <c r="C140" s="119" t="str">
        <f>VLOOKUP(B140,[1]Sheet1!$A$2:$B$1929,2,FALSE)</f>
        <v>Complex Congenital Surgery</v>
      </c>
      <c r="D140" s="69">
        <v>182</v>
      </c>
      <c r="E140" s="72">
        <v>182</v>
      </c>
      <c r="F140" s="120">
        <v>180</v>
      </c>
      <c r="G140" s="72">
        <v>182</v>
      </c>
      <c r="H140" s="118">
        <v>181</v>
      </c>
      <c r="I140" s="72">
        <v>1</v>
      </c>
      <c r="J140" s="72">
        <v>0</v>
      </c>
      <c r="K140" s="72">
        <v>0</v>
      </c>
      <c r="L140" s="120">
        <v>0</v>
      </c>
      <c r="M140" s="40">
        <f t="shared" ref="M140:M203" si="15">E140/$D140</f>
        <v>1</v>
      </c>
      <c r="N140" s="73">
        <f t="shared" ref="N140:N203" si="16">F140/$D140</f>
        <v>0.98901098901098905</v>
      </c>
      <c r="O140" s="73">
        <f t="shared" ref="O140:O203" si="17">G140/$D140</f>
        <v>1</v>
      </c>
      <c r="P140" s="74">
        <f t="shared" si="14"/>
        <v>0.99450549450549453</v>
      </c>
      <c r="Q140" s="40">
        <f t="shared" si="14"/>
        <v>5.4945054945054949E-3</v>
      </c>
      <c r="R140" s="40">
        <f t="shared" si="14"/>
        <v>0</v>
      </c>
      <c r="S140" s="40">
        <f t="shared" si="14"/>
        <v>0</v>
      </c>
      <c r="T140" s="73">
        <f t="shared" si="13"/>
        <v>0</v>
      </c>
      <c r="U140" s="42"/>
      <c r="V140" s="42"/>
      <c r="W140" s="42"/>
    </row>
    <row r="141" spans="2:23" ht="12.75">
      <c r="B141" s="118" t="s">
        <v>486</v>
      </c>
      <c r="C141" s="119" t="str">
        <f>VLOOKUP(B141,[1]Sheet1!$A$2:$B$1929,2,FALSE)</f>
        <v>Intermediate Congenital Surgery</v>
      </c>
      <c r="D141" s="69">
        <v>160</v>
      </c>
      <c r="E141" s="72">
        <v>160</v>
      </c>
      <c r="F141" s="120">
        <v>158</v>
      </c>
      <c r="G141" s="72">
        <v>160</v>
      </c>
      <c r="H141" s="118">
        <v>127</v>
      </c>
      <c r="I141" s="72">
        <v>33</v>
      </c>
      <c r="J141" s="72">
        <v>0</v>
      </c>
      <c r="K141" s="72">
        <v>0</v>
      </c>
      <c r="L141" s="120">
        <v>0</v>
      </c>
      <c r="M141" s="40">
        <f t="shared" si="15"/>
        <v>1</v>
      </c>
      <c r="N141" s="73">
        <f t="shared" si="16"/>
        <v>0.98750000000000004</v>
      </c>
      <c r="O141" s="73">
        <f t="shared" si="17"/>
        <v>1</v>
      </c>
      <c r="P141" s="74">
        <f t="shared" si="14"/>
        <v>0.79374999999999996</v>
      </c>
      <c r="Q141" s="40">
        <f t="shared" si="14"/>
        <v>0.20624999999999999</v>
      </c>
      <c r="R141" s="40">
        <f t="shared" si="14"/>
        <v>0</v>
      </c>
      <c r="S141" s="40">
        <f t="shared" si="14"/>
        <v>0</v>
      </c>
      <c r="T141" s="73">
        <f t="shared" si="13"/>
        <v>0</v>
      </c>
      <c r="U141" s="42"/>
      <c r="V141" s="42"/>
      <c r="W141" s="42"/>
    </row>
    <row r="142" spans="2:23" ht="12.75">
      <c r="B142" s="118" t="s">
        <v>487</v>
      </c>
      <c r="C142" s="119" t="str">
        <f>VLOOKUP(B142,[1]Sheet1!$A$2:$B$1929,2,FALSE)</f>
        <v>Standard Congenital Surgery</v>
      </c>
      <c r="D142" s="69">
        <v>61</v>
      </c>
      <c r="E142" s="72">
        <v>61</v>
      </c>
      <c r="F142" s="120">
        <v>60</v>
      </c>
      <c r="G142" s="72">
        <v>61</v>
      </c>
      <c r="H142" s="118">
        <v>58</v>
      </c>
      <c r="I142" s="72">
        <v>3</v>
      </c>
      <c r="J142" s="72">
        <v>0</v>
      </c>
      <c r="K142" s="72">
        <v>0</v>
      </c>
      <c r="L142" s="120">
        <v>0</v>
      </c>
      <c r="M142" s="40">
        <f t="shared" si="15"/>
        <v>1</v>
      </c>
      <c r="N142" s="73">
        <f t="shared" si="16"/>
        <v>0.98360655737704916</v>
      </c>
      <c r="O142" s="73">
        <f t="shared" si="17"/>
        <v>1</v>
      </c>
      <c r="P142" s="74">
        <f t="shared" si="14"/>
        <v>0.95081967213114749</v>
      </c>
      <c r="Q142" s="40">
        <f t="shared" si="14"/>
        <v>4.9180327868852458E-2</v>
      </c>
      <c r="R142" s="40">
        <f t="shared" si="14"/>
        <v>0</v>
      </c>
      <c r="S142" s="40">
        <f t="shared" si="14"/>
        <v>0</v>
      </c>
      <c r="T142" s="73">
        <f t="shared" si="13"/>
        <v>0</v>
      </c>
      <c r="U142" s="42"/>
      <c r="V142" s="42"/>
      <c r="W142" s="42"/>
    </row>
    <row r="143" spans="2:23" ht="12.75">
      <c r="B143" s="118" t="s">
        <v>488</v>
      </c>
      <c r="C143" s="119" t="str">
        <f>VLOOKUP(B143,[1]Sheet1!$A$2:$B$1929,2,FALSE)</f>
        <v>Percutaneous Complex Ablation, including for Atrial Fibrillation or Ventricular Tachycardia</v>
      </c>
      <c r="D143" s="69">
        <v>1</v>
      </c>
      <c r="E143" s="72">
        <v>1</v>
      </c>
      <c r="F143" s="120">
        <v>1</v>
      </c>
      <c r="G143" s="72">
        <v>1</v>
      </c>
      <c r="H143" s="118">
        <v>1</v>
      </c>
      <c r="I143" s="72">
        <v>0</v>
      </c>
      <c r="J143" s="72">
        <v>0</v>
      </c>
      <c r="K143" s="72">
        <v>0</v>
      </c>
      <c r="L143" s="120">
        <v>0</v>
      </c>
      <c r="M143" s="40">
        <f t="shared" si="15"/>
        <v>1</v>
      </c>
      <c r="N143" s="73">
        <f t="shared" si="16"/>
        <v>1</v>
      </c>
      <c r="O143" s="73">
        <f t="shared" si="17"/>
        <v>1</v>
      </c>
      <c r="P143" s="74">
        <f t="shared" si="14"/>
        <v>1</v>
      </c>
      <c r="Q143" s="40">
        <f t="shared" si="14"/>
        <v>0</v>
      </c>
      <c r="R143" s="40">
        <f t="shared" si="14"/>
        <v>0</v>
      </c>
      <c r="S143" s="40">
        <f t="shared" si="14"/>
        <v>0</v>
      </c>
      <c r="T143" s="73">
        <f t="shared" si="13"/>
        <v>0</v>
      </c>
      <c r="U143" s="42"/>
      <c r="V143" s="42"/>
      <c r="W143" s="42"/>
    </row>
    <row r="144" spans="2:23" ht="12.75">
      <c r="B144" s="118" t="s">
        <v>490</v>
      </c>
      <c r="C144" s="119" t="str">
        <f>VLOOKUP(B144,[1]Sheet1!$A$2:$B$1929,2,FALSE)</f>
        <v>Other Percutaneous Interventions</v>
      </c>
      <c r="D144" s="69">
        <v>2</v>
      </c>
      <c r="E144" s="72">
        <v>2</v>
      </c>
      <c r="F144" s="120">
        <v>2</v>
      </c>
      <c r="G144" s="72">
        <v>2</v>
      </c>
      <c r="H144" s="118">
        <v>0</v>
      </c>
      <c r="I144" s="72">
        <v>2</v>
      </c>
      <c r="J144" s="72">
        <v>0</v>
      </c>
      <c r="K144" s="72">
        <v>0</v>
      </c>
      <c r="L144" s="120">
        <v>0</v>
      </c>
      <c r="M144" s="40">
        <f t="shared" si="15"/>
        <v>1</v>
      </c>
      <c r="N144" s="73">
        <f t="shared" si="16"/>
        <v>1</v>
      </c>
      <c r="O144" s="73">
        <f t="shared" si="17"/>
        <v>1</v>
      </c>
      <c r="P144" s="74">
        <f t="shared" si="14"/>
        <v>0</v>
      </c>
      <c r="Q144" s="40">
        <f t="shared" si="14"/>
        <v>1</v>
      </c>
      <c r="R144" s="40">
        <f t="shared" si="14"/>
        <v>0</v>
      </c>
      <c r="S144" s="40">
        <f t="shared" si="14"/>
        <v>0</v>
      </c>
      <c r="T144" s="73">
        <f t="shared" si="13"/>
        <v>0</v>
      </c>
      <c r="U144" s="42"/>
      <c r="V144" s="42"/>
      <c r="W144" s="42"/>
    </row>
    <row r="145" spans="2:23" ht="12.75">
      <c r="B145" s="118" t="s">
        <v>492</v>
      </c>
      <c r="C145" s="119" t="str">
        <f>VLOOKUP(B145,[1]Sheet1!$A$2:$B$1929,2,FALSE)</f>
        <v>Catheter, 18 years and under</v>
      </c>
      <c r="D145" s="69">
        <v>144</v>
      </c>
      <c r="E145" s="72">
        <v>144</v>
      </c>
      <c r="F145" s="120">
        <v>144</v>
      </c>
      <c r="G145" s="72">
        <v>139</v>
      </c>
      <c r="H145" s="118">
        <v>138</v>
      </c>
      <c r="I145" s="72">
        <v>2</v>
      </c>
      <c r="J145" s="72">
        <v>3</v>
      </c>
      <c r="K145" s="72">
        <v>1</v>
      </c>
      <c r="L145" s="120">
        <v>0</v>
      </c>
      <c r="M145" s="40">
        <f t="shared" si="15"/>
        <v>1</v>
      </c>
      <c r="N145" s="73">
        <f t="shared" si="16"/>
        <v>1</v>
      </c>
      <c r="O145" s="73">
        <f t="shared" si="17"/>
        <v>0.96527777777777779</v>
      </c>
      <c r="P145" s="74">
        <f t="shared" si="14"/>
        <v>0.95833333333333337</v>
      </c>
      <c r="Q145" s="40">
        <f t="shared" si="14"/>
        <v>1.3888888888888888E-2</v>
      </c>
      <c r="R145" s="40">
        <f t="shared" si="14"/>
        <v>2.0833333333333332E-2</v>
      </c>
      <c r="S145" s="40">
        <f t="shared" si="14"/>
        <v>6.9444444444444441E-3</v>
      </c>
      <c r="T145" s="73">
        <f t="shared" si="13"/>
        <v>0</v>
      </c>
      <c r="U145" s="42"/>
      <c r="V145" s="42"/>
      <c r="W145" s="42"/>
    </row>
    <row r="146" spans="2:23" ht="12.75">
      <c r="B146" s="118" t="s">
        <v>493</v>
      </c>
      <c r="C146" s="119" t="str">
        <f>VLOOKUP(B146,[1]Sheet1!$A$2:$B$1929,2,FALSE)</f>
        <v>Pacemaker Procedure without Generator Implant, including Re-siting and Removal of Cardiac Pacemaker System</v>
      </c>
      <c r="D146" s="69">
        <v>1</v>
      </c>
      <c r="E146" s="72">
        <v>1</v>
      </c>
      <c r="F146" s="120">
        <v>1</v>
      </c>
      <c r="G146" s="72">
        <v>1</v>
      </c>
      <c r="H146" s="118">
        <v>1</v>
      </c>
      <c r="I146" s="72">
        <v>0</v>
      </c>
      <c r="J146" s="72">
        <v>0</v>
      </c>
      <c r="K146" s="72">
        <v>0</v>
      </c>
      <c r="L146" s="120">
        <v>0</v>
      </c>
      <c r="M146" s="40">
        <f t="shared" si="15"/>
        <v>1</v>
      </c>
      <c r="N146" s="73">
        <f t="shared" si="16"/>
        <v>1</v>
      </c>
      <c r="O146" s="73">
        <f t="shared" si="17"/>
        <v>1</v>
      </c>
      <c r="P146" s="74">
        <f t="shared" si="14"/>
        <v>1</v>
      </c>
      <c r="Q146" s="40">
        <f t="shared" si="14"/>
        <v>0</v>
      </c>
      <c r="R146" s="40">
        <f t="shared" si="14"/>
        <v>0</v>
      </c>
      <c r="S146" s="40">
        <f t="shared" si="14"/>
        <v>0</v>
      </c>
      <c r="T146" s="73">
        <f t="shared" si="13"/>
        <v>0</v>
      </c>
      <c r="U146" s="42"/>
      <c r="V146" s="42"/>
      <c r="W146" s="42"/>
    </row>
    <row r="147" spans="2:23" ht="12.75">
      <c r="B147" s="118" t="s">
        <v>494</v>
      </c>
      <c r="C147" s="119" t="str">
        <f>VLOOKUP(B147,[1]Sheet1!$A$2:$B$1929,2,FALSE)</f>
        <v>Other Non-Complex Cardiac Surgery</v>
      </c>
      <c r="D147" s="69">
        <v>1</v>
      </c>
      <c r="E147" s="72">
        <v>1</v>
      </c>
      <c r="F147" s="120">
        <v>1</v>
      </c>
      <c r="G147" s="72">
        <v>1</v>
      </c>
      <c r="H147" s="118">
        <v>0</v>
      </c>
      <c r="I147" s="72">
        <v>0</v>
      </c>
      <c r="J147" s="72">
        <v>0</v>
      </c>
      <c r="K147" s="72">
        <v>0</v>
      </c>
      <c r="L147" s="120">
        <v>1</v>
      </c>
      <c r="M147" s="40">
        <f t="shared" si="15"/>
        <v>1</v>
      </c>
      <c r="N147" s="73">
        <f t="shared" si="16"/>
        <v>1</v>
      </c>
      <c r="O147" s="73">
        <f t="shared" si="17"/>
        <v>1</v>
      </c>
      <c r="P147" s="74">
        <f t="shared" si="14"/>
        <v>0</v>
      </c>
      <c r="Q147" s="40">
        <f t="shared" si="14"/>
        <v>0</v>
      </c>
      <c r="R147" s="40">
        <f t="shared" si="14"/>
        <v>0</v>
      </c>
      <c r="S147" s="40">
        <f t="shared" si="14"/>
        <v>0</v>
      </c>
      <c r="T147" s="73">
        <f t="shared" si="13"/>
        <v>1</v>
      </c>
      <c r="U147" s="42"/>
      <c r="V147" s="42"/>
      <c r="W147" s="42"/>
    </row>
    <row r="148" spans="2:23" ht="12.75">
      <c r="B148" s="118" t="s">
        <v>496</v>
      </c>
      <c r="C148" s="119" t="str">
        <f>VLOOKUP(B148,[1]Sheet1!$A$2:$B$1929,2,FALSE)</f>
        <v>Minor Cardiac Procedures</v>
      </c>
      <c r="D148" s="69">
        <v>8</v>
      </c>
      <c r="E148" s="72">
        <v>8</v>
      </c>
      <c r="F148" s="120">
        <v>8</v>
      </c>
      <c r="G148" s="72">
        <v>8</v>
      </c>
      <c r="H148" s="118">
        <v>5</v>
      </c>
      <c r="I148" s="72">
        <v>0</v>
      </c>
      <c r="J148" s="72">
        <v>1</v>
      </c>
      <c r="K148" s="72">
        <v>2</v>
      </c>
      <c r="L148" s="120">
        <v>0</v>
      </c>
      <c r="M148" s="40">
        <f t="shared" si="15"/>
        <v>1</v>
      </c>
      <c r="N148" s="73">
        <f t="shared" si="16"/>
        <v>1</v>
      </c>
      <c r="O148" s="73">
        <f t="shared" si="17"/>
        <v>1</v>
      </c>
      <c r="P148" s="74">
        <f t="shared" si="14"/>
        <v>0.625</v>
      </c>
      <c r="Q148" s="40">
        <f t="shared" si="14"/>
        <v>0</v>
      </c>
      <c r="R148" s="40">
        <f t="shared" si="14"/>
        <v>0.125</v>
      </c>
      <c r="S148" s="40">
        <f t="shared" si="14"/>
        <v>0.25</v>
      </c>
      <c r="T148" s="73">
        <f t="shared" si="13"/>
        <v>0</v>
      </c>
      <c r="U148" s="42"/>
      <c r="V148" s="42"/>
      <c r="W148" s="42"/>
    </row>
    <row r="149" spans="2:23" ht="12.75">
      <c r="B149" s="118" t="s">
        <v>497</v>
      </c>
      <c r="C149" s="119" t="str">
        <f>VLOOKUP(B149,[1]Sheet1!$A$2:$B$1929,2,FALSE)</f>
        <v>Complex Echocardiogram, including Congenital, Transoesophageal and Fetal Echocardiography</v>
      </c>
      <c r="D149" s="69">
        <v>7</v>
      </c>
      <c r="E149" s="72">
        <v>7</v>
      </c>
      <c r="F149" s="120">
        <v>7</v>
      </c>
      <c r="G149" s="72">
        <v>7</v>
      </c>
      <c r="H149" s="118">
        <v>7</v>
      </c>
      <c r="I149" s="72">
        <v>0</v>
      </c>
      <c r="J149" s="72">
        <v>0</v>
      </c>
      <c r="K149" s="72">
        <v>0</v>
      </c>
      <c r="L149" s="120">
        <v>0</v>
      </c>
      <c r="M149" s="40">
        <f t="shared" si="15"/>
        <v>1</v>
      </c>
      <c r="N149" s="73">
        <f t="shared" si="16"/>
        <v>1</v>
      </c>
      <c r="O149" s="73">
        <f t="shared" si="17"/>
        <v>1</v>
      </c>
      <c r="P149" s="74">
        <f t="shared" si="14"/>
        <v>1</v>
      </c>
      <c r="Q149" s="40">
        <f t="shared" si="14"/>
        <v>0</v>
      </c>
      <c r="R149" s="40">
        <f t="shared" si="14"/>
        <v>0</v>
      </c>
      <c r="S149" s="40">
        <f t="shared" si="14"/>
        <v>0</v>
      </c>
      <c r="T149" s="73">
        <f t="shared" si="13"/>
        <v>0</v>
      </c>
      <c r="U149" s="42"/>
      <c r="V149" s="42"/>
      <c r="W149" s="42"/>
    </row>
    <row r="150" spans="2:23" ht="12.75">
      <c r="B150" s="118" t="s">
        <v>498</v>
      </c>
      <c r="C150" s="119" t="str">
        <f>VLOOKUP(B150,[1]Sheet1!$A$2:$B$1929,2,FALSE)</f>
        <v>Electrocardiogram Monitoring and Stress Testing</v>
      </c>
      <c r="D150" s="69">
        <v>11</v>
      </c>
      <c r="E150" s="72">
        <v>1</v>
      </c>
      <c r="F150" s="120">
        <v>1</v>
      </c>
      <c r="G150" s="72">
        <v>11</v>
      </c>
      <c r="H150" s="118">
        <v>11</v>
      </c>
      <c r="I150" s="72">
        <v>0</v>
      </c>
      <c r="J150" s="72">
        <v>0</v>
      </c>
      <c r="K150" s="72">
        <v>0</v>
      </c>
      <c r="L150" s="120">
        <v>0</v>
      </c>
      <c r="M150" s="40">
        <f t="shared" si="15"/>
        <v>9.0909090909090912E-2</v>
      </c>
      <c r="N150" s="73">
        <f t="shared" si="16"/>
        <v>9.0909090909090912E-2</v>
      </c>
      <c r="O150" s="73">
        <f t="shared" si="17"/>
        <v>1</v>
      </c>
      <c r="P150" s="74">
        <f t="shared" si="14"/>
        <v>1</v>
      </c>
      <c r="Q150" s="40">
        <f t="shared" si="14"/>
        <v>0</v>
      </c>
      <c r="R150" s="40">
        <f t="shared" si="14"/>
        <v>0</v>
      </c>
      <c r="S150" s="40">
        <f t="shared" si="14"/>
        <v>0</v>
      </c>
      <c r="T150" s="73">
        <f t="shared" si="13"/>
        <v>0</v>
      </c>
      <c r="U150" s="42"/>
      <c r="V150" s="42"/>
      <c r="W150" s="42"/>
    </row>
    <row r="151" spans="2:23" ht="12.75">
      <c r="B151" s="118" t="s">
        <v>502</v>
      </c>
      <c r="C151" s="119" t="str">
        <f>VLOOKUP(B151,[1]Sheet1!$A$2:$B$1929,2,FALSE)</f>
        <v>Repair or Replacement of more than one Heart Valve</v>
      </c>
      <c r="D151" s="69">
        <v>8</v>
      </c>
      <c r="E151" s="72">
        <v>8</v>
      </c>
      <c r="F151" s="120">
        <v>8</v>
      </c>
      <c r="G151" s="72">
        <v>8</v>
      </c>
      <c r="H151" s="118">
        <v>5</v>
      </c>
      <c r="I151" s="72">
        <v>0</v>
      </c>
      <c r="J151" s="72">
        <v>1</v>
      </c>
      <c r="K151" s="72">
        <v>2</v>
      </c>
      <c r="L151" s="120">
        <v>0</v>
      </c>
      <c r="M151" s="40">
        <f t="shared" si="15"/>
        <v>1</v>
      </c>
      <c r="N151" s="73">
        <f t="shared" si="16"/>
        <v>1</v>
      </c>
      <c r="O151" s="73">
        <f t="shared" si="17"/>
        <v>1</v>
      </c>
      <c r="P151" s="74">
        <f t="shared" si="14"/>
        <v>0.625</v>
      </c>
      <c r="Q151" s="40">
        <f t="shared" si="14"/>
        <v>0</v>
      </c>
      <c r="R151" s="40">
        <f t="shared" si="14"/>
        <v>0.125</v>
      </c>
      <c r="S151" s="40">
        <f t="shared" si="14"/>
        <v>0.25</v>
      </c>
      <c r="T151" s="73">
        <f t="shared" si="13"/>
        <v>0</v>
      </c>
      <c r="U151" s="42"/>
      <c r="V151" s="42"/>
      <c r="W151" s="42"/>
    </row>
    <row r="152" spans="2:23" ht="12.75">
      <c r="B152" s="118" t="s">
        <v>504</v>
      </c>
      <c r="C152" s="119" t="str">
        <f>VLOOKUP(B152,[1]Sheet1!$A$2:$B$1929,2,FALSE)</f>
        <v>Percutaneous Standard Ablation</v>
      </c>
      <c r="D152" s="69">
        <v>31</v>
      </c>
      <c r="E152" s="72">
        <v>31</v>
      </c>
      <c r="F152" s="120">
        <v>31</v>
      </c>
      <c r="G152" s="72">
        <v>31</v>
      </c>
      <c r="H152" s="118">
        <v>31</v>
      </c>
      <c r="I152" s="72">
        <v>0</v>
      </c>
      <c r="J152" s="72">
        <v>0</v>
      </c>
      <c r="K152" s="72">
        <v>0</v>
      </c>
      <c r="L152" s="120">
        <v>0</v>
      </c>
      <c r="M152" s="40">
        <f t="shared" si="15"/>
        <v>1</v>
      </c>
      <c r="N152" s="73">
        <f t="shared" si="16"/>
        <v>1</v>
      </c>
      <c r="O152" s="73">
        <f t="shared" si="17"/>
        <v>1</v>
      </c>
      <c r="P152" s="74">
        <f t="shared" si="14"/>
        <v>1</v>
      </c>
      <c r="Q152" s="40">
        <f t="shared" si="14"/>
        <v>0</v>
      </c>
      <c r="R152" s="40">
        <f t="shared" si="14"/>
        <v>0</v>
      </c>
      <c r="S152" s="40">
        <f t="shared" si="14"/>
        <v>0</v>
      </c>
      <c r="T152" s="73">
        <f t="shared" si="13"/>
        <v>0</v>
      </c>
      <c r="U152" s="42"/>
      <c r="V152" s="42"/>
      <c r="W152" s="42"/>
    </row>
    <row r="153" spans="2:23" ht="12.75">
      <c r="B153" s="118" t="s">
        <v>505</v>
      </c>
      <c r="C153" s="119" t="str">
        <f>VLOOKUP(B153,[1]Sheet1!$A$2:$B$1929,2,FALSE)</f>
        <v>Percutaneous Diagnostic Electrophysiology Studies</v>
      </c>
      <c r="D153" s="69">
        <v>5</v>
      </c>
      <c r="E153" s="72">
        <v>5</v>
      </c>
      <c r="F153" s="120">
        <v>5</v>
      </c>
      <c r="G153" s="72">
        <v>5</v>
      </c>
      <c r="H153" s="118">
        <v>5</v>
      </c>
      <c r="I153" s="72">
        <v>0</v>
      </c>
      <c r="J153" s="72">
        <v>0</v>
      </c>
      <c r="K153" s="72">
        <v>0</v>
      </c>
      <c r="L153" s="120">
        <v>0</v>
      </c>
      <c r="M153" s="40">
        <f t="shared" si="15"/>
        <v>1</v>
      </c>
      <c r="N153" s="73">
        <f t="shared" si="16"/>
        <v>1</v>
      </c>
      <c r="O153" s="73">
        <f t="shared" si="17"/>
        <v>1</v>
      </c>
      <c r="P153" s="74">
        <f t="shared" si="14"/>
        <v>1</v>
      </c>
      <c r="Q153" s="40">
        <f t="shared" si="14"/>
        <v>0</v>
      </c>
      <c r="R153" s="40">
        <f t="shared" si="14"/>
        <v>0</v>
      </c>
      <c r="S153" s="40">
        <f t="shared" si="14"/>
        <v>0</v>
      </c>
      <c r="T153" s="73">
        <f t="shared" si="13"/>
        <v>0</v>
      </c>
      <c r="U153" s="42"/>
      <c r="V153" s="42"/>
      <c r="W153" s="42"/>
    </row>
    <row r="154" spans="2:23" ht="12.75">
      <c r="B154" s="118" t="s">
        <v>524</v>
      </c>
      <c r="C154" s="119" t="str">
        <f>VLOOKUP(B154,[1]Sheet1!$A$2:$B$1929,2,FALSE)</f>
        <v>Major General Abdominal Procedures, between 2 and 18 years with CC</v>
      </c>
      <c r="D154" s="69">
        <v>5</v>
      </c>
      <c r="E154" s="72">
        <v>4</v>
      </c>
      <c r="F154" s="120">
        <v>3</v>
      </c>
      <c r="G154" s="72">
        <v>3</v>
      </c>
      <c r="H154" s="118">
        <v>4</v>
      </c>
      <c r="I154" s="72">
        <v>1</v>
      </c>
      <c r="J154" s="72">
        <v>0</v>
      </c>
      <c r="K154" s="72">
        <v>0</v>
      </c>
      <c r="L154" s="120">
        <v>0</v>
      </c>
      <c r="M154" s="40">
        <f t="shared" si="15"/>
        <v>0.8</v>
      </c>
      <c r="N154" s="73">
        <f t="shared" si="16"/>
        <v>0.6</v>
      </c>
      <c r="O154" s="73">
        <f t="shared" si="17"/>
        <v>0.6</v>
      </c>
      <c r="P154" s="74">
        <f t="shared" si="14"/>
        <v>0.8</v>
      </c>
      <c r="Q154" s="40">
        <f t="shared" ref="Q154:T217" si="18">I154/$D154</f>
        <v>0.2</v>
      </c>
      <c r="R154" s="40">
        <f t="shared" si="18"/>
        <v>0</v>
      </c>
      <c r="S154" s="40">
        <f t="shared" si="18"/>
        <v>0</v>
      </c>
      <c r="T154" s="73">
        <f t="shared" si="13"/>
        <v>0</v>
      </c>
      <c r="U154" s="42"/>
      <c r="V154" s="42"/>
      <c r="W154" s="42"/>
    </row>
    <row r="155" spans="2:23" ht="12.75">
      <c r="B155" s="118" t="s">
        <v>525</v>
      </c>
      <c r="C155" s="119" t="str">
        <f>VLOOKUP(B155,[1]Sheet1!$A$2:$B$1929,2,FALSE)</f>
        <v>Major General Abdominal Procedures, between 2 and 18 years without CC</v>
      </c>
      <c r="D155" s="69">
        <v>12</v>
      </c>
      <c r="E155" s="72">
        <v>5</v>
      </c>
      <c r="F155" s="120">
        <v>5</v>
      </c>
      <c r="G155" s="72">
        <v>6</v>
      </c>
      <c r="H155" s="118">
        <v>11</v>
      </c>
      <c r="I155" s="72">
        <v>1</v>
      </c>
      <c r="J155" s="72">
        <v>0</v>
      </c>
      <c r="K155" s="72">
        <v>0</v>
      </c>
      <c r="L155" s="120">
        <v>0</v>
      </c>
      <c r="M155" s="40">
        <f t="shared" si="15"/>
        <v>0.41666666666666669</v>
      </c>
      <c r="N155" s="73">
        <f t="shared" si="16"/>
        <v>0.41666666666666669</v>
      </c>
      <c r="O155" s="73">
        <f t="shared" si="17"/>
        <v>0.5</v>
      </c>
      <c r="P155" s="74">
        <f t="shared" ref="P155:T218" si="19">H155/$D155</f>
        <v>0.91666666666666663</v>
      </c>
      <c r="Q155" s="40">
        <f t="shared" si="18"/>
        <v>8.3333333333333329E-2</v>
      </c>
      <c r="R155" s="40">
        <f t="shared" si="18"/>
        <v>0</v>
      </c>
      <c r="S155" s="40">
        <f t="shared" si="18"/>
        <v>0</v>
      </c>
      <c r="T155" s="73">
        <f t="shared" si="13"/>
        <v>0</v>
      </c>
      <c r="U155" s="42"/>
      <c r="V155" s="42"/>
      <c r="W155" s="42"/>
    </row>
    <row r="156" spans="2:23" ht="12.75">
      <c r="B156" s="118" t="s">
        <v>526</v>
      </c>
      <c r="C156" s="119" t="str">
        <f>VLOOKUP(B156,[1]Sheet1!$A$2:$B$1929,2,FALSE)</f>
        <v>Major General Abdominal Procedures, 1 year and under with Major CC</v>
      </c>
      <c r="D156" s="69">
        <v>9</v>
      </c>
      <c r="E156" s="72">
        <v>8</v>
      </c>
      <c r="F156" s="120">
        <v>8</v>
      </c>
      <c r="G156" s="72">
        <v>7</v>
      </c>
      <c r="H156" s="118">
        <v>6</v>
      </c>
      <c r="I156" s="72">
        <v>1</v>
      </c>
      <c r="J156" s="72">
        <v>2</v>
      </c>
      <c r="K156" s="72">
        <v>0</v>
      </c>
      <c r="L156" s="120">
        <v>0</v>
      </c>
      <c r="M156" s="40">
        <f t="shared" si="15"/>
        <v>0.88888888888888884</v>
      </c>
      <c r="N156" s="73">
        <f t="shared" si="16"/>
        <v>0.88888888888888884</v>
      </c>
      <c r="O156" s="73">
        <f t="shared" si="17"/>
        <v>0.77777777777777779</v>
      </c>
      <c r="P156" s="74">
        <f t="shared" si="19"/>
        <v>0.66666666666666663</v>
      </c>
      <c r="Q156" s="40">
        <f t="shared" si="18"/>
        <v>0.1111111111111111</v>
      </c>
      <c r="R156" s="40">
        <f t="shared" si="18"/>
        <v>0.22222222222222221</v>
      </c>
      <c r="S156" s="40">
        <f t="shared" si="18"/>
        <v>0</v>
      </c>
      <c r="T156" s="73">
        <f t="shared" si="13"/>
        <v>0</v>
      </c>
      <c r="U156" s="42"/>
      <c r="V156" s="42"/>
      <c r="W156" s="42"/>
    </row>
    <row r="157" spans="2:23" ht="12.75">
      <c r="B157" s="118" t="s">
        <v>527</v>
      </c>
      <c r="C157" s="119" t="str">
        <f>VLOOKUP(B157,[1]Sheet1!$A$2:$B$1929,2,FALSE)</f>
        <v>Major General Abdominal Procedures, 1 year and under without Major CC</v>
      </c>
      <c r="D157" s="69">
        <v>19</v>
      </c>
      <c r="E157" s="72">
        <v>19</v>
      </c>
      <c r="F157" s="120">
        <v>19</v>
      </c>
      <c r="G157" s="72">
        <v>19</v>
      </c>
      <c r="H157" s="118">
        <v>16</v>
      </c>
      <c r="I157" s="72">
        <v>2</v>
      </c>
      <c r="J157" s="72">
        <v>1</v>
      </c>
      <c r="K157" s="72">
        <v>0</v>
      </c>
      <c r="L157" s="120">
        <v>0</v>
      </c>
      <c r="M157" s="40">
        <f t="shared" si="15"/>
        <v>1</v>
      </c>
      <c r="N157" s="73">
        <f t="shared" si="16"/>
        <v>1</v>
      </c>
      <c r="O157" s="73">
        <f t="shared" si="17"/>
        <v>1</v>
      </c>
      <c r="P157" s="74">
        <f t="shared" si="19"/>
        <v>0.84210526315789469</v>
      </c>
      <c r="Q157" s="40">
        <f t="shared" si="18"/>
        <v>0.10526315789473684</v>
      </c>
      <c r="R157" s="40">
        <f t="shared" si="18"/>
        <v>5.2631578947368418E-2</v>
      </c>
      <c r="S157" s="40">
        <f t="shared" si="18"/>
        <v>0</v>
      </c>
      <c r="T157" s="73">
        <f t="shared" si="13"/>
        <v>0</v>
      </c>
      <c r="U157" s="42"/>
      <c r="V157" s="42"/>
      <c r="W157" s="42"/>
    </row>
    <row r="158" spans="2:23" ht="12.75">
      <c r="B158" s="118" t="s">
        <v>529</v>
      </c>
      <c r="C158" s="119" t="str">
        <f>VLOOKUP(B158,[1]Sheet1!$A$2:$B$1929,2,FALSE)</f>
        <v>Minor Therapeutic or Diagnostic General Abdominal Procedures, 18 years and under</v>
      </c>
      <c r="D158" s="69">
        <v>13</v>
      </c>
      <c r="E158" s="72">
        <v>5</v>
      </c>
      <c r="F158" s="120">
        <v>5</v>
      </c>
      <c r="G158" s="72">
        <v>11</v>
      </c>
      <c r="H158" s="118">
        <v>13</v>
      </c>
      <c r="I158" s="72">
        <v>0</v>
      </c>
      <c r="J158" s="72">
        <v>0</v>
      </c>
      <c r="K158" s="72">
        <v>0</v>
      </c>
      <c r="L158" s="120">
        <v>0</v>
      </c>
      <c r="M158" s="40">
        <f t="shared" si="15"/>
        <v>0.38461538461538464</v>
      </c>
      <c r="N158" s="73">
        <f t="shared" si="16"/>
        <v>0.38461538461538464</v>
      </c>
      <c r="O158" s="73">
        <f t="shared" si="17"/>
        <v>0.84615384615384615</v>
      </c>
      <c r="P158" s="74">
        <f t="shared" si="19"/>
        <v>1</v>
      </c>
      <c r="Q158" s="40">
        <f t="shared" si="18"/>
        <v>0</v>
      </c>
      <c r="R158" s="40">
        <f t="shared" si="18"/>
        <v>0</v>
      </c>
      <c r="S158" s="40">
        <f t="shared" si="18"/>
        <v>0</v>
      </c>
      <c r="T158" s="73">
        <f t="shared" si="13"/>
        <v>0</v>
      </c>
      <c r="U158" s="42"/>
      <c r="V158" s="42"/>
      <c r="W158" s="42"/>
    </row>
    <row r="159" spans="2:23" ht="12.75">
      <c r="B159" s="118" t="s">
        <v>533</v>
      </c>
      <c r="C159" s="119" t="str">
        <f>VLOOKUP(B159,[1]Sheet1!$A$2:$B$1929,2,FALSE)</f>
        <v>Abdominal Hernia Procedures, 18 years and under</v>
      </c>
      <c r="D159" s="69">
        <v>19</v>
      </c>
      <c r="E159" s="72">
        <v>2</v>
      </c>
      <c r="F159" s="120">
        <v>1</v>
      </c>
      <c r="G159" s="72">
        <v>2</v>
      </c>
      <c r="H159" s="118">
        <v>19</v>
      </c>
      <c r="I159" s="72">
        <v>0</v>
      </c>
      <c r="J159" s="72">
        <v>0</v>
      </c>
      <c r="K159" s="72">
        <v>0</v>
      </c>
      <c r="L159" s="120">
        <v>0</v>
      </c>
      <c r="M159" s="40">
        <f t="shared" si="15"/>
        <v>0.10526315789473684</v>
      </c>
      <c r="N159" s="73">
        <f t="shared" si="16"/>
        <v>5.2631578947368418E-2</v>
      </c>
      <c r="O159" s="73">
        <f t="shared" si="17"/>
        <v>0.10526315789473684</v>
      </c>
      <c r="P159" s="74">
        <f t="shared" si="19"/>
        <v>1</v>
      </c>
      <c r="Q159" s="40">
        <f t="shared" si="18"/>
        <v>0</v>
      </c>
      <c r="R159" s="40">
        <f t="shared" si="18"/>
        <v>0</v>
      </c>
      <c r="S159" s="40">
        <f t="shared" si="18"/>
        <v>0</v>
      </c>
      <c r="T159" s="73">
        <f t="shared" si="13"/>
        <v>0</v>
      </c>
      <c r="U159" s="42"/>
      <c r="V159" s="42"/>
      <c r="W159" s="42"/>
    </row>
    <row r="160" spans="2:23" ht="12.75">
      <c r="B160" s="118" t="s">
        <v>537</v>
      </c>
      <c r="C160" s="119" t="str">
        <f>VLOOKUP(B160,[1]Sheet1!$A$2:$B$1929,2,FALSE)</f>
        <v>Inguinal, Umbilical or Femoral Hernia Procedures, between 2 and 18 years</v>
      </c>
      <c r="D160" s="69">
        <v>68</v>
      </c>
      <c r="E160" s="72">
        <v>0</v>
      </c>
      <c r="F160" s="120">
        <v>0</v>
      </c>
      <c r="G160" s="72">
        <v>0</v>
      </c>
      <c r="H160" s="118">
        <v>68</v>
      </c>
      <c r="I160" s="72">
        <v>0</v>
      </c>
      <c r="J160" s="72">
        <v>0</v>
      </c>
      <c r="K160" s="72">
        <v>0</v>
      </c>
      <c r="L160" s="120">
        <v>0</v>
      </c>
      <c r="M160" s="40">
        <f t="shared" si="15"/>
        <v>0</v>
      </c>
      <c r="N160" s="73">
        <f t="shared" si="16"/>
        <v>0</v>
      </c>
      <c r="O160" s="73">
        <f t="shared" si="17"/>
        <v>0</v>
      </c>
      <c r="P160" s="74">
        <f t="shared" si="19"/>
        <v>1</v>
      </c>
      <c r="Q160" s="40">
        <f t="shared" si="18"/>
        <v>0</v>
      </c>
      <c r="R160" s="40">
        <f t="shared" si="18"/>
        <v>0</v>
      </c>
      <c r="S160" s="40">
        <f t="shared" si="18"/>
        <v>0</v>
      </c>
      <c r="T160" s="73">
        <f t="shared" si="13"/>
        <v>0</v>
      </c>
      <c r="U160" s="42"/>
      <c r="V160" s="42"/>
      <c r="W160" s="42"/>
    </row>
    <row r="161" spans="2:23" ht="12.75">
      <c r="B161" s="118" t="s">
        <v>538</v>
      </c>
      <c r="C161" s="119" t="str">
        <f>VLOOKUP(B161,[1]Sheet1!$A$2:$B$1929,2,FALSE)</f>
        <v>Inguinal, Umbilical or Femoral Hernia Procedures, 1 year and under</v>
      </c>
      <c r="D161" s="69">
        <v>58</v>
      </c>
      <c r="E161" s="72">
        <v>4</v>
      </c>
      <c r="F161" s="120">
        <v>4</v>
      </c>
      <c r="G161" s="72">
        <v>4</v>
      </c>
      <c r="H161" s="118">
        <v>58</v>
      </c>
      <c r="I161" s="72">
        <v>0</v>
      </c>
      <c r="J161" s="72">
        <v>0</v>
      </c>
      <c r="K161" s="72">
        <v>0</v>
      </c>
      <c r="L161" s="120">
        <v>0</v>
      </c>
      <c r="M161" s="40">
        <f t="shared" si="15"/>
        <v>6.8965517241379309E-2</v>
      </c>
      <c r="N161" s="73">
        <f t="shared" si="16"/>
        <v>6.8965517241379309E-2</v>
      </c>
      <c r="O161" s="73">
        <f t="shared" si="17"/>
        <v>6.8965517241379309E-2</v>
      </c>
      <c r="P161" s="74">
        <f t="shared" si="19"/>
        <v>1</v>
      </c>
      <c r="Q161" s="40">
        <f t="shared" si="18"/>
        <v>0</v>
      </c>
      <c r="R161" s="40">
        <f t="shared" si="18"/>
        <v>0</v>
      </c>
      <c r="S161" s="40">
        <f t="shared" si="18"/>
        <v>0</v>
      </c>
      <c r="T161" s="73">
        <f t="shared" si="13"/>
        <v>0</v>
      </c>
      <c r="U161" s="42"/>
      <c r="V161" s="42"/>
      <c r="W161" s="42"/>
    </row>
    <row r="162" spans="2:23" ht="12.75">
      <c r="B162" s="118" t="s">
        <v>539</v>
      </c>
      <c r="C162" s="119" t="str">
        <f>VLOOKUP(B162,[1]Sheet1!$A$2:$B$1929,2,FALSE)</f>
        <v>Herniotomy Procedures, 2 years and over</v>
      </c>
      <c r="D162" s="69">
        <v>186</v>
      </c>
      <c r="E162" s="72">
        <v>0</v>
      </c>
      <c r="F162" s="120">
        <v>0</v>
      </c>
      <c r="G162" s="72">
        <v>9</v>
      </c>
      <c r="H162" s="118">
        <v>186</v>
      </c>
      <c r="I162" s="72">
        <v>0</v>
      </c>
      <c r="J162" s="72">
        <v>0</v>
      </c>
      <c r="K162" s="72">
        <v>0</v>
      </c>
      <c r="L162" s="120">
        <v>0</v>
      </c>
      <c r="M162" s="40">
        <f t="shared" si="15"/>
        <v>0</v>
      </c>
      <c r="N162" s="73">
        <f t="shared" si="16"/>
        <v>0</v>
      </c>
      <c r="O162" s="73">
        <f t="shared" si="17"/>
        <v>4.8387096774193547E-2</v>
      </c>
      <c r="P162" s="74">
        <f t="shared" si="19"/>
        <v>1</v>
      </c>
      <c r="Q162" s="40">
        <f t="shared" si="18"/>
        <v>0</v>
      </c>
      <c r="R162" s="40">
        <f t="shared" si="18"/>
        <v>0</v>
      </c>
      <c r="S162" s="40">
        <f t="shared" si="18"/>
        <v>0</v>
      </c>
      <c r="T162" s="73">
        <f t="shared" si="13"/>
        <v>0</v>
      </c>
      <c r="U162" s="42"/>
      <c r="V162" s="42"/>
      <c r="W162" s="42"/>
    </row>
    <row r="163" spans="2:23" ht="12.75">
      <c r="B163" s="118" t="s">
        <v>540</v>
      </c>
      <c r="C163" s="119" t="str">
        <f>VLOOKUP(B163,[1]Sheet1!$A$2:$B$1929,2,FALSE)</f>
        <v>Herniotomy Procedures, 1 year and under</v>
      </c>
      <c r="D163" s="69">
        <v>201</v>
      </c>
      <c r="E163" s="72">
        <v>5</v>
      </c>
      <c r="F163" s="120">
        <v>5</v>
      </c>
      <c r="G163" s="72">
        <v>14</v>
      </c>
      <c r="H163" s="118">
        <v>201</v>
      </c>
      <c r="I163" s="72">
        <v>0</v>
      </c>
      <c r="J163" s="72">
        <v>0</v>
      </c>
      <c r="K163" s="72">
        <v>0</v>
      </c>
      <c r="L163" s="120">
        <v>0</v>
      </c>
      <c r="M163" s="40">
        <f t="shared" si="15"/>
        <v>2.4875621890547265E-2</v>
      </c>
      <c r="N163" s="73">
        <f t="shared" si="16"/>
        <v>2.4875621890547265E-2</v>
      </c>
      <c r="O163" s="73">
        <f t="shared" si="17"/>
        <v>6.965174129353234E-2</v>
      </c>
      <c r="P163" s="74">
        <f t="shared" si="19"/>
        <v>1</v>
      </c>
      <c r="Q163" s="40">
        <f t="shared" si="18"/>
        <v>0</v>
      </c>
      <c r="R163" s="40">
        <f t="shared" si="18"/>
        <v>0</v>
      </c>
      <c r="S163" s="40">
        <f t="shared" si="18"/>
        <v>0</v>
      </c>
      <c r="T163" s="73">
        <f t="shared" si="13"/>
        <v>0</v>
      </c>
      <c r="U163" s="42"/>
      <c r="V163" s="42"/>
      <c r="W163" s="42"/>
    </row>
    <row r="164" spans="2:23" ht="12.75">
      <c r="B164" s="118" t="s">
        <v>543</v>
      </c>
      <c r="C164" s="119" t="str">
        <f>VLOOKUP(B164,[1]Sheet1!$A$2:$B$1929,2,FALSE)</f>
        <v>Appendicectomy Procedures, 18 years and under with Major CC</v>
      </c>
      <c r="D164" s="69">
        <v>1</v>
      </c>
      <c r="E164" s="72">
        <v>1</v>
      </c>
      <c r="F164" s="120">
        <v>1</v>
      </c>
      <c r="G164" s="72">
        <v>1</v>
      </c>
      <c r="H164" s="118">
        <v>1</v>
      </c>
      <c r="I164" s="72">
        <v>0</v>
      </c>
      <c r="J164" s="72">
        <v>0</v>
      </c>
      <c r="K164" s="72">
        <v>0</v>
      </c>
      <c r="L164" s="120">
        <v>0</v>
      </c>
      <c r="M164" s="40">
        <f t="shared" si="15"/>
        <v>1</v>
      </c>
      <c r="N164" s="73">
        <f t="shared" si="16"/>
        <v>1</v>
      </c>
      <c r="O164" s="73">
        <f t="shared" si="17"/>
        <v>1</v>
      </c>
      <c r="P164" s="74">
        <f t="shared" si="19"/>
        <v>1</v>
      </c>
      <c r="Q164" s="40">
        <f t="shared" si="18"/>
        <v>0</v>
      </c>
      <c r="R164" s="40">
        <f t="shared" si="18"/>
        <v>0</v>
      </c>
      <c r="S164" s="40">
        <f t="shared" si="18"/>
        <v>0</v>
      </c>
      <c r="T164" s="73">
        <f t="shared" si="13"/>
        <v>0</v>
      </c>
      <c r="U164" s="42"/>
      <c r="V164" s="42"/>
      <c r="W164" s="42"/>
    </row>
    <row r="165" spans="2:23" ht="12.75">
      <c r="B165" s="118" t="s">
        <v>544</v>
      </c>
      <c r="C165" s="119" t="str">
        <f>VLOOKUP(B165,[1]Sheet1!$A$2:$B$1929,2,FALSE)</f>
        <v>Appendicectomy Procedures, 18 years and under without Major CC</v>
      </c>
      <c r="D165" s="69">
        <v>43</v>
      </c>
      <c r="E165" s="72">
        <v>21</v>
      </c>
      <c r="F165" s="120">
        <v>21</v>
      </c>
      <c r="G165" s="72">
        <v>23</v>
      </c>
      <c r="H165" s="118">
        <v>43</v>
      </c>
      <c r="I165" s="72">
        <v>0</v>
      </c>
      <c r="J165" s="72">
        <v>0</v>
      </c>
      <c r="K165" s="72">
        <v>0</v>
      </c>
      <c r="L165" s="120">
        <v>0</v>
      </c>
      <c r="M165" s="40">
        <f t="shared" si="15"/>
        <v>0.48837209302325579</v>
      </c>
      <c r="N165" s="73">
        <f t="shared" si="16"/>
        <v>0.48837209302325579</v>
      </c>
      <c r="O165" s="73">
        <f t="shared" si="17"/>
        <v>0.53488372093023251</v>
      </c>
      <c r="P165" s="74">
        <f t="shared" si="19"/>
        <v>1</v>
      </c>
      <c r="Q165" s="40">
        <f t="shared" si="18"/>
        <v>0</v>
      </c>
      <c r="R165" s="40">
        <f t="shared" si="18"/>
        <v>0</v>
      </c>
      <c r="S165" s="40">
        <f t="shared" si="18"/>
        <v>0</v>
      </c>
      <c r="T165" s="73">
        <f t="shared" si="13"/>
        <v>0</v>
      </c>
      <c r="U165" s="42"/>
      <c r="V165" s="42"/>
      <c r="W165" s="42"/>
    </row>
    <row r="166" spans="2:23" ht="12.75">
      <c r="B166" s="118" t="s">
        <v>546</v>
      </c>
      <c r="C166" s="119" t="str">
        <f>VLOOKUP(B166,[1]Sheet1!$A$2:$B$1929,2,FALSE)</f>
        <v>Major Anal Procedures, 18 years and under</v>
      </c>
      <c r="D166" s="69">
        <v>14</v>
      </c>
      <c r="E166" s="72">
        <v>12</v>
      </c>
      <c r="F166" s="120">
        <v>12</v>
      </c>
      <c r="G166" s="72">
        <v>13</v>
      </c>
      <c r="H166" s="118">
        <v>14</v>
      </c>
      <c r="I166" s="72">
        <v>0</v>
      </c>
      <c r="J166" s="72">
        <v>0</v>
      </c>
      <c r="K166" s="72">
        <v>0</v>
      </c>
      <c r="L166" s="120">
        <v>0</v>
      </c>
      <c r="M166" s="40">
        <f t="shared" si="15"/>
        <v>0.8571428571428571</v>
      </c>
      <c r="N166" s="73">
        <f t="shared" si="16"/>
        <v>0.8571428571428571</v>
      </c>
      <c r="O166" s="73">
        <f t="shared" si="17"/>
        <v>0.9285714285714286</v>
      </c>
      <c r="P166" s="74">
        <f t="shared" si="19"/>
        <v>1</v>
      </c>
      <c r="Q166" s="40">
        <f t="shared" si="18"/>
        <v>0</v>
      </c>
      <c r="R166" s="40">
        <f t="shared" si="18"/>
        <v>0</v>
      </c>
      <c r="S166" s="40">
        <f t="shared" si="18"/>
        <v>0</v>
      </c>
      <c r="T166" s="73">
        <f t="shared" si="13"/>
        <v>0</v>
      </c>
      <c r="U166" s="42"/>
      <c r="V166" s="42"/>
      <c r="W166" s="42"/>
    </row>
    <row r="167" spans="2:23" ht="12.75">
      <c r="B167" s="118" t="s">
        <v>548</v>
      </c>
      <c r="C167" s="119" t="str">
        <f>VLOOKUP(B167,[1]Sheet1!$A$2:$B$1929,2,FALSE)</f>
        <v>Intermediate Anal Procedures, 18 years and under</v>
      </c>
      <c r="D167" s="69">
        <v>52</v>
      </c>
      <c r="E167" s="72">
        <v>45</v>
      </c>
      <c r="F167" s="120">
        <v>45</v>
      </c>
      <c r="G167" s="72">
        <v>45</v>
      </c>
      <c r="H167" s="118">
        <v>52</v>
      </c>
      <c r="I167" s="72">
        <v>0</v>
      </c>
      <c r="J167" s="72">
        <v>0</v>
      </c>
      <c r="K167" s="72">
        <v>0</v>
      </c>
      <c r="L167" s="120">
        <v>0</v>
      </c>
      <c r="M167" s="40">
        <f t="shared" si="15"/>
        <v>0.86538461538461542</v>
      </c>
      <c r="N167" s="73">
        <f t="shared" si="16"/>
        <v>0.86538461538461542</v>
      </c>
      <c r="O167" s="73">
        <f t="shared" si="17"/>
        <v>0.86538461538461542</v>
      </c>
      <c r="P167" s="74">
        <f t="shared" si="19"/>
        <v>1</v>
      </c>
      <c r="Q167" s="40">
        <f t="shared" si="18"/>
        <v>0</v>
      </c>
      <c r="R167" s="40">
        <f t="shared" si="18"/>
        <v>0</v>
      </c>
      <c r="S167" s="40">
        <f t="shared" si="18"/>
        <v>0</v>
      </c>
      <c r="T167" s="73">
        <f t="shared" si="13"/>
        <v>0</v>
      </c>
      <c r="U167" s="42"/>
      <c r="V167" s="42"/>
      <c r="W167" s="42"/>
    </row>
    <row r="168" spans="2:23" ht="12.75">
      <c r="B168" s="118" t="s">
        <v>550</v>
      </c>
      <c r="C168" s="119" t="str">
        <f>VLOOKUP(B168,[1]Sheet1!$A$2:$B$1929,2,FALSE)</f>
        <v>Minor Anal Procedures, 18 years and under</v>
      </c>
      <c r="D168" s="69">
        <v>9</v>
      </c>
      <c r="E168" s="72">
        <v>7</v>
      </c>
      <c r="F168" s="120">
        <v>7</v>
      </c>
      <c r="G168" s="72">
        <v>7</v>
      </c>
      <c r="H168" s="118">
        <v>9</v>
      </c>
      <c r="I168" s="72">
        <v>0</v>
      </c>
      <c r="J168" s="72">
        <v>0</v>
      </c>
      <c r="K168" s="72">
        <v>0</v>
      </c>
      <c r="L168" s="120">
        <v>0</v>
      </c>
      <c r="M168" s="40">
        <f t="shared" si="15"/>
        <v>0.77777777777777779</v>
      </c>
      <c r="N168" s="73">
        <f t="shared" si="16"/>
        <v>0.77777777777777779</v>
      </c>
      <c r="O168" s="73">
        <f t="shared" si="17"/>
        <v>0.77777777777777779</v>
      </c>
      <c r="P168" s="74">
        <f t="shared" si="19"/>
        <v>1</v>
      </c>
      <c r="Q168" s="40">
        <f t="shared" si="18"/>
        <v>0</v>
      </c>
      <c r="R168" s="40">
        <f t="shared" si="18"/>
        <v>0</v>
      </c>
      <c r="S168" s="40">
        <f t="shared" si="18"/>
        <v>0</v>
      </c>
      <c r="T168" s="73">
        <f t="shared" si="13"/>
        <v>0</v>
      </c>
      <c r="U168" s="42"/>
      <c r="V168" s="42"/>
      <c r="W168" s="42"/>
    </row>
    <row r="169" spans="2:23" ht="12.75">
      <c r="B169" s="118" t="s">
        <v>554</v>
      </c>
      <c r="C169" s="119" t="str">
        <f>VLOOKUP(B169,[1]Sheet1!$A$2:$B$1929,2,FALSE)</f>
        <v>Major Therapeutic Endoscopic Upper or Lower GI Tract Procedures, between 2 and 18 years</v>
      </c>
      <c r="D169" s="69">
        <v>20</v>
      </c>
      <c r="E169" s="72">
        <v>20</v>
      </c>
      <c r="F169" s="120">
        <v>20</v>
      </c>
      <c r="G169" s="72">
        <v>20</v>
      </c>
      <c r="H169" s="118">
        <v>19</v>
      </c>
      <c r="I169" s="72">
        <v>1</v>
      </c>
      <c r="J169" s="72">
        <v>0</v>
      </c>
      <c r="K169" s="72">
        <v>0</v>
      </c>
      <c r="L169" s="120">
        <v>0</v>
      </c>
      <c r="M169" s="40">
        <f t="shared" si="15"/>
        <v>1</v>
      </c>
      <c r="N169" s="73">
        <f t="shared" si="16"/>
        <v>1</v>
      </c>
      <c r="O169" s="73">
        <f t="shared" si="17"/>
        <v>1</v>
      </c>
      <c r="P169" s="74">
        <f t="shared" si="19"/>
        <v>0.95</v>
      </c>
      <c r="Q169" s="40">
        <f t="shared" si="18"/>
        <v>0.05</v>
      </c>
      <c r="R169" s="40">
        <f t="shared" si="18"/>
        <v>0</v>
      </c>
      <c r="S169" s="40">
        <f t="shared" si="18"/>
        <v>0</v>
      </c>
      <c r="T169" s="73">
        <f t="shared" si="13"/>
        <v>0</v>
      </c>
      <c r="U169" s="42"/>
      <c r="V169" s="42"/>
      <c r="W169" s="42"/>
    </row>
    <row r="170" spans="2:23" ht="12.75">
      <c r="B170" s="118" t="s">
        <v>555</v>
      </c>
      <c r="C170" s="119" t="str">
        <f>VLOOKUP(B170,[1]Sheet1!$A$2:$B$1929,2,FALSE)</f>
        <v>Major Therapeutic Endoscopic Upper or Lower GI Tract Procedures, 1 year and under</v>
      </c>
      <c r="D170" s="69">
        <v>19</v>
      </c>
      <c r="E170" s="72">
        <v>19</v>
      </c>
      <c r="F170" s="120">
        <v>19</v>
      </c>
      <c r="G170" s="72">
        <v>19</v>
      </c>
      <c r="H170" s="118">
        <v>19</v>
      </c>
      <c r="I170" s="72">
        <v>0</v>
      </c>
      <c r="J170" s="72">
        <v>0</v>
      </c>
      <c r="K170" s="72">
        <v>0</v>
      </c>
      <c r="L170" s="120">
        <v>0</v>
      </c>
      <c r="M170" s="40">
        <f t="shared" si="15"/>
        <v>1</v>
      </c>
      <c r="N170" s="73">
        <f t="shared" si="16"/>
        <v>1</v>
      </c>
      <c r="O170" s="73">
        <f t="shared" si="17"/>
        <v>1</v>
      </c>
      <c r="P170" s="74">
        <f t="shared" si="19"/>
        <v>1</v>
      </c>
      <c r="Q170" s="40">
        <f t="shared" si="18"/>
        <v>0</v>
      </c>
      <c r="R170" s="40">
        <f t="shared" si="18"/>
        <v>0</v>
      </c>
      <c r="S170" s="40">
        <f t="shared" si="18"/>
        <v>0</v>
      </c>
      <c r="T170" s="73">
        <f t="shared" si="13"/>
        <v>0</v>
      </c>
      <c r="U170" s="42"/>
      <c r="V170" s="42"/>
      <c r="W170" s="42"/>
    </row>
    <row r="171" spans="2:23" ht="12.75">
      <c r="B171" s="118" t="s">
        <v>559</v>
      </c>
      <c r="C171" s="119" t="str">
        <f>VLOOKUP(B171,[1]Sheet1!$A$2:$B$1929,2,FALSE)</f>
        <v>Intermediate Therapeutic General Abdominal Procedures, 18 years and under</v>
      </c>
      <c r="D171" s="69">
        <v>30</v>
      </c>
      <c r="E171" s="72">
        <v>9</v>
      </c>
      <c r="F171" s="120">
        <v>9</v>
      </c>
      <c r="G171" s="72">
        <v>12</v>
      </c>
      <c r="H171" s="118">
        <v>30</v>
      </c>
      <c r="I171" s="72">
        <v>0</v>
      </c>
      <c r="J171" s="72">
        <v>0</v>
      </c>
      <c r="K171" s="72">
        <v>0</v>
      </c>
      <c r="L171" s="120">
        <v>0</v>
      </c>
      <c r="M171" s="40">
        <f t="shared" si="15"/>
        <v>0.3</v>
      </c>
      <c r="N171" s="73">
        <f t="shared" si="16"/>
        <v>0.3</v>
      </c>
      <c r="O171" s="73">
        <f t="shared" si="17"/>
        <v>0.4</v>
      </c>
      <c r="P171" s="74">
        <f t="shared" si="19"/>
        <v>1</v>
      </c>
      <c r="Q171" s="40">
        <f t="shared" si="18"/>
        <v>0</v>
      </c>
      <c r="R171" s="40">
        <f t="shared" si="18"/>
        <v>0</v>
      </c>
      <c r="S171" s="40">
        <f t="shared" si="18"/>
        <v>0</v>
      </c>
      <c r="T171" s="73">
        <f t="shared" si="13"/>
        <v>0</v>
      </c>
      <c r="U171" s="42"/>
      <c r="V171" s="42"/>
      <c r="W171" s="42"/>
    </row>
    <row r="172" spans="2:23" ht="12.75">
      <c r="B172" s="118" t="s">
        <v>573</v>
      </c>
      <c r="C172" s="119" t="str">
        <f>VLOOKUP(B172,[1]Sheet1!$A$2:$B$1929,2,FALSE)</f>
        <v>Inflammatory Bowel Disease, with length of stay 2 days or more, without Interventions, without Major CC</v>
      </c>
      <c r="D172" s="69">
        <v>1</v>
      </c>
      <c r="E172" s="72">
        <v>0</v>
      </c>
      <c r="F172" s="120">
        <v>0</v>
      </c>
      <c r="G172" s="72">
        <v>0</v>
      </c>
      <c r="H172" s="118">
        <v>0</v>
      </c>
      <c r="I172" s="72">
        <v>1</v>
      </c>
      <c r="J172" s="72">
        <v>0</v>
      </c>
      <c r="K172" s="72">
        <v>0</v>
      </c>
      <c r="L172" s="120">
        <v>0</v>
      </c>
      <c r="M172" s="40">
        <f t="shared" si="15"/>
        <v>0</v>
      </c>
      <c r="N172" s="73">
        <f t="shared" si="16"/>
        <v>0</v>
      </c>
      <c r="O172" s="73">
        <f t="shared" si="17"/>
        <v>0</v>
      </c>
      <c r="P172" s="74">
        <f t="shared" si="19"/>
        <v>0</v>
      </c>
      <c r="Q172" s="40">
        <f t="shared" si="18"/>
        <v>1</v>
      </c>
      <c r="R172" s="40">
        <f t="shared" si="18"/>
        <v>0</v>
      </c>
      <c r="S172" s="40">
        <f t="shared" si="18"/>
        <v>0</v>
      </c>
      <c r="T172" s="73">
        <f t="shared" si="13"/>
        <v>0</v>
      </c>
      <c r="U172" s="42"/>
      <c r="V172" s="42"/>
      <c r="W172" s="42"/>
    </row>
    <row r="173" spans="2:23" ht="12.75">
      <c r="B173" s="118" t="s">
        <v>586</v>
      </c>
      <c r="C173" s="119" t="str">
        <f>VLOOKUP(B173,[1]Sheet1!$A$2:$B$1929,2,FALSE)</f>
        <v>Wireless Capsule Endoscopy, 18 years and under</v>
      </c>
      <c r="D173" s="69">
        <v>6</v>
      </c>
      <c r="E173" s="72">
        <v>6</v>
      </c>
      <c r="F173" s="120">
        <v>6</v>
      </c>
      <c r="G173" s="72">
        <v>6</v>
      </c>
      <c r="H173" s="118">
        <v>6</v>
      </c>
      <c r="I173" s="72">
        <v>0</v>
      </c>
      <c r="J173" s="72">
        <v>0</v>
      </c>
      <c r="K173" s="72">
        <v>0</v>
      </c>
      <c r="L173" s="120">
        <v>0</v>
      </c>
      <c r="M173" s="40">
        <f t="shared" si="15"/>
        <v>1</v>
      </c>
      <c r="N173" s="73">
        <f t="shared" si="16"/>
        <v>1</v>
      </c>
      <c r="O173" s="73">
        <f t="shared" si="17"/>
        <v>1</v>
      </c>
      <c r="P173" s="74">
        <f t="shared" si="19"/>
        <v>1</v>
      </c>
      <c r="Q173" s="40">
        <f t="shared" si="18"/>
        <v>0</v>
      </c>
      <c r="R173" s="40">
        <f t="shared" si="18"/>
        <v>0</v>
      </c>
      <c r="S173" s="40">
        <f t="shared" si="18"/>
        <v>0</v>
      </c>
      <c r="T173" s="73">
        <f t="shared" si="13"/>
        <v>0</v>
      </c>
      <c r="U173" s="42"/>
      <c r="V173" s="42"/>
      <c r="W173" s="42"/>
    </row>
    <row r="174" spans="2:23" ht="12.75">
      <c r="B174" s="118" t="s">
        <v>616</v>
      </c>
      <c r="C174" s="119" t="str">
        <f>VLOOKUP(B174,[1]Sheet1!$A$2:$B$1929,2,FALSE)</f>
        <v>Endoscopic or Intermediate, Lower GI Tract Procedures, between 2 and 18 years</v>
      </c>
      <c r="D174" s="69">
        <v>148</v>
      </c>
      <c r="E174" s="72">
        <v>136</v>
      </c>
      <c r="F174" s="120">
        <v>136</v>
      </c>
      <c r="G174" s="72">
        <v>147</v>
      </c>
      <c r="H174" s="118">
        <v>148</v>
      </c>
      <c r="I174" s="72">
        <v>0</v>
      </c>
      <c r="J174" s="72">
        <v>0</v>
      </c>
      <c r="K174" s="72">
        <v>0</v>
      </c>
      <c r="L174" s="120">
        <v>0</v>
      </c>
      <c r="M174" s="40">
        <f t="shared" si="15"/>
        <v>0.91891891891891897</v>
      </c>
      <c r="N174" s="73">
        <f t="shared" si="16"/>
        <v>0.91891891891891897</v>
      </c>
      <c r="O174" s="73">
        <f t="shared" si="17"/>
        <v>0.9932432432432432</v>
      </c>
      <c r="P174" s="74">
        <f t="shared" si="19"/>
        <v>1</v>
      </c>
      <c r="Q174" s="40">
        <f t="shared" si="18"/>
        <v>0</v>
      </c>
      <c r="R174" s="40">
        <f t="shared" si="18"/>
        <v>0</v>
      </c>
      <c r="S174" s="40">
        <f t="shared" si="18"/>
        <v>0</v>
      </c>
      <c r="T174" s="73">
        <f t="shared" si="18"/>
        <v>0</v>
      </c>
      <c r="U174" s="42"/>
      <c r="V174" s="42"/>
      <c r="W174" s="42"/>
    </row>
    <row r="175" spans="2:23" ht="12.75">
      <c r="B175" s="118" t="s">
        <v>617</v>
      </c>
      <c r="C175" s="119" t="str">
        <f>VLOOKUP(B175,[1]Sheet1!$A$2:$B$1929,2,FALSE)</f>
        <v>Endoscopic or Intermediate, Lower GI Tract Procedures, 1 year and under</v>
      </c>
      <c r="D175" s="69">
        <v>32</v>
      </c>
      <c r="E175" s="72">
        <v>32</v>
      </c>
      <c r="F175" s="120">
        <v>32</v>
      </c>
      <c r="G175" s="72">
        <v>32</v>
      </c>
      <c r="H175" s="118">
        <v>32</v>
      </c>
      <c r="I175" s="72">
        <v>0</v>
      </c>
      <c r="J175" s="72">
        <v>0</v>
      </c>
      <c r="K175" s="72">
        <v>0</v>
      </c>
      <c r="L175" s="120">
        <v>0</v>
      </c>
      <c r="M175" s="40">
        <f t="shared" si="15"/>
        <v>1</v>
      </c>
      <c r="N175" s="73">
        <f t="shared" si="16"/>
        <v>1</v>
      </c>
      <c r="O175" s="73">
        <f t="shared" si="17"/>
        <v>1</v>
      </c>
      <c r="P175" s="74">
        <f t="shared" si="19"/>
        <v>1</v>
      </c>
      <c r="Q175" s="40">
        <f t="shared" si="18"/>
        <v>0</v>
      </c>
      <c r="R175" s="40">
        <f t="shared" si="18"/>
        <v>0</v>
      </c>
      <c r="S175" s="40">
        <f t="shared" si="18"/>
        <v>0</v>
      </c>
      <c r="T175" s="73">
        <f t="shared" si="18"/>
        <v>0</v>
      </c>
      <c r="U175" s="42"/>
      <c r="V175" s="42"/>
      <c r="W175" s="42"/>
    </row>
    <row r="176" spans="2:23" ht="12.75">
      <c r="B176" s="118" t="s">
        <v>619</v>
      </c>
      <c r="C176" s="119" t="str">
        <f>VLOOKUP(B176,[1]Sheet1!$A$2:$B$1929,2,FALSE)</f>
        <v>Diagnostic Endoscopic Upper GI Tract Procedures, 19 years and over</v>
      </c>
      <c r="D176" s="69">
        <v>1</v>
      </c>
      <c r="E176" s="72">
        <v>1</v>
      </c>
      <c r="F176" s="120">
        <v>0</v>
      </c>
      <c r="G176" s="72">
        <v>0</v>
      </c>
      <c r="H176" s="118">
        <v>1</v>
      </c>
      <c r="I176" s="72">
        <v>0</v>
      </c>
      <c r="J176" s="72">
        <v>0</v>
      </c>
      <c r="K176" s="72">
        <v>0</v>
      </c>
      <c r="L176" s="120">
        <v>0</v>
      </c>
      <c r="M176" s="40">
        <f t="shared" si="15"/>
        <v>1</v>
      </c>
      <c r="N176" s="73">
        <f t="shared" si="16"/>
        <v>0</v>
      </c>
      <c r="O176" s="73">
        <f t="shared" si="17"/>
        <v>0</v>
      </c>
      <c r="P176" s="74">
        <f t="shared" si="19"/>
        <v>1</v>
      </c>
      <c r="Q176" s="40">
        <f t="shared" si="18"/>
        <v>0</v>
      </c>
      <c r="R176" s="40">
        <f t="shared" si="18"/>
        <v>0</v>
      </c>
      <c r="S176" s="40">
        <f t="shared" si="18"/>
        <v>0</v>
      </c>
      <c r="T176" s="73">
        <f t="shared" si="18"/>
        <v>0</v>
      </c>
      <c r="U176" s="42"/>
      <c r="V176" s="42"/>
      <c r="W176" s="42"/>
    </row>
    <row r="177" spans="2:23" ht="12.75">
      <c r="B177" s="118" t="s">
        <v>620</v>
      </c>
      <c r="C177" s="119" t="str">
        <f>VLOOKUP(B177,[1]Sheet1!$A$2:$B$1929,2,FALSE)</f>
        <v>Diagnostic Endoscopic Upper GI Tract Procedures with Biopsy, 19 years and over</v>
      </c>
      <c r="D177" s="69">
        <v>1</v>
      </c>
      <c r="E177" s="72">
        <v>1</v>
      </c>
      <c r="F177" s="120">
        <v>0</v>
      </c>
      <c r="G177" s="72">
        <v>0</v>
      </c>
      <c r="H177" s="118">
        <v>1</v>
      </c>
      <c r="I177" s="72">
        <v>0</v>
      </c>
      <c r="J177" s="72">
        <v>0</v>
      </c>
      <c r="K177" s="72">
        <v>0</v>
      </c>
      <c r="L177" s="120">
        <v>0</v>
      </c>
      <c r="M177" s="40">
        <f t="shared" si="15"/>
        <v>1</v>
      </c>
      <c r="N177" s="73">
        <f t="shared" si="16"/>
        <v>0</v>
      </c>
      <c r="O177" s="73">
        <f t="shared" si="17"/>
        <v>0</v>
      </c>
      <c r="P177" s="74">
        <f t="shared" si="19"/>
        <v>1</v>
      </c>
      <c r="Q177" s="40">
        <f t="shared" si="18"/>
        <v>0</v>
      </c>
      <c r="R177" s="40">
        <f t="shared" si="18"/>
        <v>0</v>
      </c>
      <c r="S177" s="40">
        <f t="shared" si="18"/>
        <v>0</v>
      </c>
      <c r="T177" s="73">
        <f t="shared" si="18"/>
        <v>0</v>
      </c>
      <c r="U177" s="42"/>
      <c r="V177" s="42"/>
      <c r="W177" s="42"/>
    </row>
    <row r="178" spans="2:23" ht="12.75">
      <c r="B178" s="118" t="s">
        <v>621</v>
      </c>
      <c r="C178" s="119" t="str">
        <f>VLOOKUP(B178,[1]Sheet1!$A$2:$B$1929,2,FALSE)</f>
        <v>Endoscopic or Intermediate, Upper GI Tract Procedures, between 2 and 18 years</v>
      </c>
      <c r="D178" s="69">
        <v>423</v>
      </c>
      <c r="E178" s="72">
        <v>408</v>
      </c>
      <c r="F178" s="120">
        <v>402</v>
      </c>
      <c r="G178" s="72">
        <v>401</v>
      </c>
      <c r="H178" s="118">
        <v>422</v>
      </c>
      <c r="I178" s="72">
        <v>0</v>
      </c>
      <c r="J178" s="72">
        <v>1</v>
      </c>
      <c r="K178" s="72">
        <v>0</v>
      </c>
      <c r="L178" s="120">
        <v>0</v>
      </c>
      <c r="M178" s="40">
        <f t="shared" si="15"/>
        <v>0.96453900709219853</v>
      </c>
      <c r="N178" s="73">
        <f t="shared" si="16"/>
        <v>0.95035460992907805</v>
      </c>
      <c r="O178" s="73">
        <f t="shared" si="17"/>
        <v>0.94799054373522462</v>
      </c>
      <c r="P178" s="74">
        <f t="shared" si="19"/>
        <v>0.99763593380614657</v>
      </c>
      <c r="Q178" s="40">
        <f t="shared" si="18"/>
        <v>0</v>
      </c>
      <c r="R178" s="40">
        <f t="shared" si="18"/>
        <v>2.3640661938534278E-3</v>
      </c>
      <c r="S178" s="40">
        <f t="shared" si="18"/>
        <v>0</v>
      </c>
      <c r="T178" s="73">
        <f t="shared" si="18"/>
        <v>0</v>
      </c>
      <c r="U178" s="42"/>
      <c r="V178" s="42"/>
      <c r="W178" s="42"/>
    </row>
    <row r="179" spans="2:23" ht="12.75">
      <c r="B179" s="118" t="s">
        <v>622</v>
      </c>
      <c r="C179" s="119" t="str">
        <f>VLOOKUP(B179,[1]Sheet1!$A$2:$B$1929,2,FALSE)</f>
        <v>Endoscopic or Intermediate, Upper GI Tract Procedures, 1 year and under</v>
      </c>
      <c r="D179" s="69">
        <v>51</v>
      </c>
      <c r="E179" s="72">
        <v>43</v>
      </c>
      <c r="F179" s="120">
        <v>43</v>
      </c>
      <c r="G179" s="72">
        <v>43</v>
      </c>
      <c r="H179" s="118">
        <v>51</v>
      </c>
      <c r="I179" s="72">
        <v>0</v>
      </c>
      <c r="J179" s="72">
        <v>0</v>
      </c>
      <c r="K179" s="72">
        <v>0</v>
      </c>
      <c r="L179" s="120">
        <v>0</v>
      </c>
      <c r="M179" s="40">
        <f t="shared" si="15"/>
        <v>0.84313725490196079</v>
      </c>
      <c r="N179" s="73">
        <f t="shared" si="16"/>
        <v>0.84313725490196079</v>
      </c>
      <c r="O179" s="73">
        <f t="shared" si="17"/>
        <v>0.84313725490196079</v>
      </c>
      <c r="P179" s="74">
        <f t="shared" si="19"/>
        <v>1</v>
      </c>
      <c r="Q179" s="40">
        <f t="shared" si="18"/>
        <v>0</v>
      </c>
      <c r="R179" s="40">
        <f t="shared" si="18"/>
        <v>0</v>
      </c>
      <c r="S179" s="40">
        <f t="shared" si="18"/>
        <v>0</v>
      </c>
      <c r="T179" s="73">
        <f t="shared" si="18"/>
        <v>0</v>
      </c>
      <c r="U179" s="42"/>
      <c r="V179" s="42"/>
      <c r="W179" s="42"/>
    </row>
    <row r="180" spans="2:23" ht="12.75">
      <c r="B180" s="118" t="s">
        <v>623</v>
      </c>
      <c r="C180" s="119" t="str">
        <f>VLOOKUP(B180,[1]Sheet1!$A$2:$B$1929,2,FALSE)</f>
        <v>Combined Upper and Lower GI Tract Diagnostic Endoscopic Procedures</v>
      </c>
      <c r="D180" s="69">
        <v>7</v>
      </c>
      <c r="E180" s="72">
        <v>7</v>
      </c>
      <c r="F180" s="120">
        <v>7</v>
      </c>
      <c r="G180" s="72">
        <v>7</v>
      </c>
      <c r="H180" s="118">
        <v>7</v>
      </c>
      <c r="I180" s="72">
        <v>0</v>
      </c>
      <c r="J180" s="72">
        <v>0</v>
      </c>
      <c r="K180" s="72">
        <v>0</v>
      </c>
      <c r="L180" s="120">
        <v>0</v>
      </c>
      <c r="M180" s="40">
        <f t="shared" si="15"/>
        <v>1</v>
      </c>
      <c r="N180" s="73">
        <f t="shared" si="16"/>
        <v>1</v>
      </c>
      <c r="O180" s="73">
        <f t="shared" si="17"/>
        <v>1</v>
      </c>
      <c r="P180" s="74">
        <f t="shared" si="19"/>
        <v>1</v>
      </c>
      <c r="Q180" s="40">
        <f t="shared" si="18"/>
        <v>0</v>
      </c>
      <c r="R180" s="40">
        <f t="shared" si="18"/>
        <v>0</v>
      </c>
      <c r="S180" s="40">
        <f t="shared" si="18"/>
        <v>0</v>
      </c>
      <c r="T180" s="73">
        <f t="shared" si="18"/>
        <v>0</v>
      </c>
      <c r="U180" s="42"/>
      <c r="V180" s="42"/>
      <c r="W180" s="42"/>
    </row>
    <row r="181" spans="2:23" ht="12.75">
      <c r="B181" s="118" t="s">
        <v>625</v>
      </c>
      <c r="C181" s="119" t="str">
        <f>VLOOKUP(B181,[1]Sheet1!$A$2:$B$1929,2,FALSE)</f>
        <v>Combined Upper and Lower GI Tract Diagnostic Endoscopic Procedures with Biopsy, 18 years and under</v>
      </c>
      <c r="D181" s="69">
        <v>230</v>
      </c>
      <c r="E181" s="72">
        <v>230</v>
      </c>
      <c r="F181" s="120">
        <v>230</v>
      </c>
      <c r="G181" s="72">
        <v>230</v>
      </c>
      <c r="H181" s="118">
        <v>230</v>
      </c>
      <c r="I181" s="72">
        <v>0</v>
      </c>
      <c r="J181" s="72">
        <v>0</v>
      </c>
      <c r="K181" s="72">
        <v>0</v>
      </c>
      <c r="L181" s="120">
        <v>0</v>
      </c>
      <c r="M181" s="40">
        <f t="shared" si="15"/>
        <v>1</v>
      </c>
      <c r="N181" s="73">
        <f t="shared" si="16"/>
        <v>1</v>
      </c>
      <c r="O181" s="73">
        <f t="shared" si="17"/>
        <v>1</v>
      </c>
      <c r="P181" s="74">
        <f t="shared" si="19"/>
        <v>1</v>
      </c>
      <c r="Q181" s="40">
        <f t="shared" si="18"/>
        <v>0</v>
      </c>
      <c r="R181" s="40">
        <f t="shared" si="18"/>
        <v>0</v>
      </c>
      <c r="S181" s="40">
        <f t="shared" si="18"/>
        <v>0</v>
      </c>
      <c r="T181" s="73">
        <f t="shared" si="18"/>
        <v>0</v>
      </c>
      <c r="U181" s="42"/>
      <c r="V181" s="42"/>
      <c r="W181" s="42"/>
    </row>
    <row r="182" spans="2:23" ht="12.75">
      <c r="B182" s="118" t="s">
        <v>626</v>
      </c>
      <c r="C182" s="119" t="str">
        <f>VLOOKUP(B182,[1]Sheet1!$A$2:$B$1929,2,FALSE)</f>
        <v>Combined Upper and Lower GI Tract Therapeutic Endoscopic Procedures</v>
      </c>
      <c r="D182" s="69">
        <v>3</v>
      </c>
      <c r="E182" s="72">
        <v>3</v>
      </c>
      <c r="F182" s="120">
        <v>3</v>
      </c>
      <c r="G182" s="72">
        <v>3</v>
      </c>
      <c r="H182" s="118">
        <v>3</v>
      </c>
      <c r="I182" s="72">
        <v>0</v>
      </c>
      <c r="J182" s="72">
        <v>0</v>
      </c>
      <c r="K182" s="72">
        <v>0</v>
      </c>
      <c r="L182" s="120">
        <v>0</v>
      </c>
      <c r="M182" s="40">
        <f t="shared" si="15"/>
        <v>1</v>
      </c>
      <c r="N182" s="73">
        <f t="shared" si="16"/>
        <v>1</v>
      </c>
      <c r="O182" s="73">
        <f t="shared" si="17"/>
        <v>1</v>
      </c>
      <c r="P182" s="74">
        <f t="shared" si="19"/>
        <v>1</v>
      </c>
      <c r="Q182" s="40">
        <f t="shared" si="18"/>
        <v>0</v>
      </c>
      <c r="R182" s="40">
        <f t="shared" si="18"/>
        <v>0</v>
      </c>
      <c r="S182" s="40">
        <f t="shared" si="18"/>
        <v>0</v>
      </c>
      <c r="T182" s="73">
        <f t="shared" si="18"/>
        <v>0</v>
      </c>
      <c r="U182" s="42"/>
      <c r="V182" s="42"/>
      <c r="W182" s="42"/>
    </row>
    <row r="183" spans="2:23" ht="12.75">
      <c r="B183" s="118" t="s">
        <v>631</v>
      </c>
      <c r="C183" s="119" t="str">
        <f>VLOOKUP(B183,[1]Sheet1!$A$2:$B$1929,2,FALSE)</f>
        <v>Very Major or Major Small Intestine Procedures, between 2 and 18 years with CC</v>
      </c>
      <c r="D183" s="69">
        <v>36</v>
      </c>
      <c r="E183" s="72">
        <v>36</v>
      </c>
      <c r="F183" s="120">
        <v>34</v>
      </c>
      <c r="G183" s="72">
        <v>34</v>
      </c>
      <c r="H183" s="118">
        <v>34</v>
      </c>
      <c r="I183" s="72">
        <v>0</v>
      </c>
      <c r="J183" s="72">
        <v>2</v>
      </c>
      <c r="K183" s="72">
        <v>0</v>
      </c>
      <c r="L183" s="120">
        <v>0</v>
      </c>
      <c r="M183" s="40">
        <f t="shared" si="15"/>
        <v>1</v>
      </c>
      <c r="N183" s="73">
        <f t="shared" si="16"/>
        <v>0.94444444444444442</v>
      </c>
      <c r="O183" s="73">
        <f t="shared" si="17"/>
        <v>0.94444444444444442</v>
      </c>
      <c r="P183" s="74">
        <f t="shared" si="19"/>
        <v>0.94444444444444442</v>
      </c>
      <c r="Q183" s="40">
        <f t="shared" si="18"/>
        <v>0</v>
      </c>
      <c r="R183" s="40">
        <f t="shared" si="18"/>
        <v>5.5555555555555552E-2</v>
      </c>
      <c r="S183" s="40">
        <f t="shared" si="18"/>
        <v>0</v>
      </c>
      <c r="T183" s="73">
        <f t="shared" si="18"/>
        <v>0</v>
      </c>
      <c r="U183" s="42"/>
      <c r="V183" s="42"/>
      <c r="W183" s="42"/>
    </row>
    <row r="184" spans="2:23" ht="12.75">
      <c r="B184" s="118" t="s">
        <v>632</v>
      </c>
      <c r="C184" s="119" t="str">
        <f>VLOOKUP(B184,[1]Sheet1!$A$2:$B$1929,2,FALSE)</f>
        <v>Very Major or Major Small Intestine Procedures, between 2 and 18 years without CC</v>
      </c>
      <c r="D184" s="69">
        <v>16</v>
      </c>
      <c r="E184" s="72">
        <v>16</v>
      </c>
      <c r="F184" s="120">
        <v>16</v>
      </c>
      <c r="G184" s="72">
        <v>16</v>
      </c>
      <c r="H184" s="118">
        <v>14</v>
      </c>
      <c r="I184" s="72">
        <v>2</v>
      </c>
      <c r="J184" s="72">
        <v>0</v>
      </c>
      <c r="K184" s="72">
        <v>0</v>
      </c>
      <c r="L184" s="120">
        <v>0</v>
      </c>
      <c r="M184" s="40">
        <f t="shared" si="15"/>
        <v>1</v>
      </c>
      <c r="N184" s="73">
        <f t="shared" si="16"/>
        <v>1</v>
      </c>
      <c r="O184" s="73">
        <f t="shared" si="17"/>
        <v>1</v>
      </c>
      <c r="P184" s="74">
        <f t="shared" si="19"/>
        <v>0.875</v>
      </c>
      <c r="Q184" s="40">
        <f t="shared" si="18"/>
        <v>0.125</v>
      </c>
      <c r="R184" s="40">
        <f t="shared" si="18"/>
        <v>0</v>
      </c>
      <c r="S184" s="40">
        <f t="shared" si="18"/>
        <v>0</v>
      </c>
      <c r="T184" s="73">
        <f t="shared" si="18"/>
        <v>0</v>
      </c>
      <c r="U184" s="42"/>
      <c r="V184" s="42"/>
      <c r="W184" s="42"/>
    </row>
    <row r="185" spans="2:23" ht="12.75">
      <c r="B185" s="118" t="s">
        <v>633</v>
      </c>
      <c r="C185" s="119" t="str">
        <f>VLOOKUP(B185,[1]Sheet1!$A$2:$B$1929,2,FALSE)</f>
        <v>Very Major or Major Small Intestine Procedures, 1 year and under with CC</v>
      </c>
      <c r="D185" s="69">
        <v>41</v>
      </c>
      <c r="E185" s="72">
        <v>39</v>
      </c>
      <c r="F185" s="120">
        <v>38</v>
      </c>
      <c r="G185" s="72">
        <v>40</v>
      </c>
      <c r="H185" s="118">
        <v>39</v>
      </c>
      <c r="I185" s="72">
        <v>2</v>
      </c>
      <c r="J185" s="72">
        <v>0</v>
      </c>
      <c r="K185" s="72">
        <v>0</v>
      </c>
      <c r="L185" s="120">
        <v>0</v>
      </c>
      <c r="M185" s="40">
        <f t="shared" si="15"/>
        <v>0.95121951219512191</v>
      </c>
      <c r="N185" s="73">
        <f t="shared" si="16"/>
        <v>0.92682926829268297</v>
      </c>
      <c r="O185" s="73">
        <f t="shared" si="17"/>
        <v>0.97560975609756095</v>
      </c>
      <c r="P185" s="74">
        <f t="shared" si="19"/>
        <v>0.95121951219512191</v>
      </c>
      <c r="Q185" s="40">
        <f t="shared" si="18"/>
        <v>4.878048780487805E-2</v>
      </c>
      <c r="R185" s="40">
        <f t="shared" si="18"/>
        <v>0</v>
      </c>
      <c r="S185" s="40">
        <f t="shared" si="18"/>
        <v>0</v>
      </c>
      <c r="T185" s="73">
        <f t="shared" si="18"/>
        <v>0</v>
      </c>
      <c r="U185" s="42"/>
      <c r="V185" s="42"/>
      <c r="W185" s="42"/>
    </row>
    <row r="186" spans="2:23" ht="12.75">
      <c r="B186" s="118" t="s">
        <v>634</v>
      </c>
      <c r="C186" s="119" t="str">
        <f>VLOOKUP(B186,[1]Sheet1!$A$2:$B$1929,2,FALSE)</f>
        <v>Very Major or Major Small Intestine Procedures, 1 year and under without CC</v>
      </c>
      <c r="D186" s="69">
        <v>35</v>
      </c>
      <c r="E186" s="72">
        <v>35</v>
      </c>
      <c r="F186" s="120">
        <v>35</v>
      </c>
      <c r="G186" s="72">
        <v>35</v>
      </c>
      <c r="H186" s="118">
        <v>35</v>
      </c>
      <c r="I186" s="72">
        <v>0</v>
      </c>
      <c r="J186" s="72">
        <v>0</v>
      </c>
      <c r="K186" s="72">
        <v>0</v>
      </c>
      <c r="L186" s="120">
        <v>0</v>
      </c>
      <c r="M186" s="40">
        <f t="shared" si="15"/>
        <v>1</v>
      </c>
      <c r="N186" s="73">
        <f t="shared" si="16"/>
        <v>1</v>
      </c>
      <c r="O186" s="73">
        <f t="shared" si="17"/>
        <v>1</v>
      </c>
      <c r="P186" s="74">
        <f t="shared" si="19"/>
        <v>1</v>
      </c>
      <c r="Q186" s="40">
        <f t="shared" si="18"/>
        <v>0</v>
      </c>
      <c r="R186" s="40">
        <f t="shared" si="18"/>
        <v>0</v>
      </c>
      <c r="S186" s="40">
        <f t="shared" si="18"/>
        <v>0</v>
      </c>
      <c r="T186" s="73">
        <f t="shared" si="18"/>
        <v>0</v>
      </c>
      <c r="U186" s="42"/>
      <c r="V186" s="42"/>
      <c r="W186" s="42"/>
    </row>
    <row r="187" spans="2:23" ht="12.75">
      <c r="B187" s="118" t="s">
        <v>636</v>
      </c>
      <c r="C187" s="119" t="str">
        <f>VLOOKUP(B187,[1]Sheet1!$A$2:$B$1929,2,FALSE)</f>
        <v>Complex Small Intestine Procedures, 18 years and under</v>
      </c>
      <c r="D187" s="69">
        <v>16</v>
      </c>
      <c r="E187" s="72">
        <v>16</v>
      </c>
      <c r="F187" s="120">
        <v>16</v>
      </c>
      <c r="G187" s="72">
        <v>15</v>
      </c>
      <c r="H187" s="118">
        <v>11</v>
      </c>
      <c r="I187" s="72">
        <v>4</v>
      </c>
      <c r="J187" s="72">
        <v>0</v>
      </c>
      <c r="K187" s="72">
        <v>1</v>
      </c>
      <c r="L187" s="120">
        <v>0</v>
      </c>
      <c r="M187" s="40">
        <f t="shared" si="15"/>
        <v>1</v>
      </c>
      <c r="N187" s="73">
        <f t="shared" si="16"/>
        <v>1</v>
      </c>
      <c r="O187" s="73">
        <f t="shared" si="17"/>
        <v>0.9375</v>
      </c>
      <c r="P187" s="74">
        <f t="shared" si="19"/>
        <v>0.6875</v>
      </c>
      <c r="Q187" s="40">
        <f t="shared" si="18"/>
        <v>0.25</v>
      </c>
      <c r="R187" s="40">
        <f t="shared" si="18"/>
        <v>0</v>
      </c>
      <c r="S187" s="40">
        <f t="shared" si="18"/>
        <v>6.25E-2</v>
      </c>
      <c r="T187" s="73">
        <f t="shared" si="18"/>
        <v>0</v>
      </c>
      <c r="U187" s="42"/>
      <c r="V187" s="42"/>
      <c r="W187" s="42"/>
    </row>
    <row r="188" spans="2:23" ht="12.75">
      <c r="B188" s="118" t="s">
        <v>639</v>
      </c>
      <c r="C188" s="119" t="str">
        <f>VLOOKUP(B188,[1]Sheet1!$A$2:$B$1929,2,FALSE)</f>
        <v>Endoscopic Insertion of Luminal Stent into GI Tract, with length of stay 2 days or more, without Major CC</v>
      </c>
      <c r="D188" s="69">
        <v>1</v>
      </c>
      <c r="E188" s="72">
        <v>1</v>
      </c>
      <c r="F188" s="120">
        <v>1</v>
      </c>
      <c r="G188" s="72">
        <v>1</v>
      </c>
      <c r="H188" s="118">
        <v>1</v>
      </c>
      <c r="I188" s="72">
        <v>0</v>
      </c>
      <c r="J188" s="72">
        <v>0</v>
      </c>
      <c r="K188" s="72">
        <v>0</v>
      </c>
      <c r="L188" s="120">
        <v>0</v>
      </c>
      <c r="M188" s="40">
        <f t="shared" si="15"/>
        <v>1</v>
      </c>
      <c r="N188" s="73">
        <f t="shared" si="16"/>
        <v>1</v>
      </c>
      <c r="O188" s="73">
        <f t="shared" si="17"/>
        <v>1</v>
      </c>
      <c r="P188" s="74">
        <f t="shared" si="19"/>
        <v>1</v>
      </c>
      <c r="Q188" s="40">
        <f t="shared" si="18"/>
        <v>0</v>
      </c>
      <c r="R188" s="40">
        <f t="shared" si="18"/>
        <v>0</v>
      </c>
      <c r="S188" s="40">
        <f t="shared" si="18"/>
        <v>0</v>
      </c>
      <c r="T188" s="73">
        <f t="shared" si="18"/>
        <v>0</v>
      </c>
      <c r="U188" s="42"/>
      <c r="V188" s="42"/>
      <c r="W188" s="42"/>
    </row>
    <row r="189" spans="2:23" ht="12.75">
      <c r="B189" s="118" t="s">
        <v>642</v>
      </c>
      <c r="C189" s="119" t="str">
        <f>VLOOKUP(B189,[1]Sheet1!$A$2:$B$1929,2,FALSE)</f>
        <v>Very Complex Large Intestine Procedures with Major CC</v>
      </c>
      <c r="D189" s="69">
        <v>2</v>
      </c>
      <c r="E189" s="72">
        <v>2</v>
      </c>
      <c r="F189" s="120">
        <v>2</v>
      </c>
      <c r="G189" s="72">
        <v>2</v>
      </c>
      <c r="H189" s="118">
        <v>0</v>
      </c>
      <c r="I189" s="72">
        <v>0</v>
      </c>
      <c r="J189" s="72">
        <v>2</v>
      </c>
      <c r="K189" s="72">
        <v>0</v>
      </c>
      <c r="L189" s="120">
        <v>0</v>
      </c>
      <c r="M189" s="40">
        <f t="shared" si="15"/>
        <v>1</v>
      </c>
      <c r="N189" s="73">
        <f t="shared" si="16"/>
        <v>1</v>
      </c>
      <c r="O189" s="73">
        <f t="shared" si="17"/>
        <v>1</v>
      </c>
      <c r="P189" s="74">
        <f t="shared" si="19"/>
        <v>0</v>
      </c>
      <c r="Q189" s="40">
        <f t="shared" si="18"/>
        <v>0</v>
      </c>
      <c r="R189" s="40">
        <f t="shared" si="18"/>
        <v>1</v>
      </c>
      <c r="S189" s="40">
        <f t="shared" si="18"/>
        <v>0</v>
      </c>
      <c r="T189" s="73">
        <f t="shared" si="18"/>
        <v>0</v>
      </c>
      <c r="U189" s="42"/>
      <c r="V189" s="42"/>
      <c r="W189" s="42"/>
    </row>
    <row r="190" spans="2:23" ht="12.75">
      <c r="B190" s="118" t="s">
        <v>643</v>
      </c>
      <c r="C190" s="119" t="str">
        <f>VLOOKUP(B190,[1]Sheet1!$A$2:$B$1929,2,FALSE)</f>
        <v>Very Complex Large Intestine Procedures without Major CC</v>
      </c>
      <c r="D190" s="69">
        <v>1</v>
      </c>
      <c r="E190" s="72">
        <v>1</v>
      </c>
      <c r="F190" s="120">
        <v>1</v>
      </c>
      <c r="G190" s="72">
        <v>1</v>
      </c>
      <c r="H190" s="118">
        <v>1</v>
      </c>
      <c r="I190" s="72">
        <v>0</v>
      </c>
      <c r="J190" s="72">
        <v>0</v>
      </c>
      <c r="K190" s="72">
        <v>0</v>
      </c>
      <c r="L190" s="120">
        <v>0</v>
      </c>
      <c r="M190" s="40">
        <f t="shared" si="15"/>
        <v>1</v>
      </c>
      <c r="N190" s="73">
        <f t="shared" si="16"/>
        <v>1</v>
      </c>
      <c r="O190" s="73">
        <f t="shared" si="17"/>
        <v>1</v>
      </c>
      <c r="P190" s="74">
        <f t="shared" si="19"/>
        <v>1</v>
      </c>
      <c r="Q190" s="40">
        <f t="shared" si="18"/>
        <v>0</v>
      </c>
      <c r="R190" s="40">
        <f t="shared" si="18"/>
        <v>0</v>
      </c>
      <c r="S190" s="40">
        <f t="shared" si="18"/>
        <v>0</v>
      </c>
      <c r="T190" s="73">
        <f t="shared" si="18"/>
        <v>0</v>
      </c>
      <c r="U190" s="42"/>
      <c r="V190" s="42"/>
      <c r="W190" s="42"/>
    </row>
    <row r="191" spans="2:23" ht="12.75">
      <c r="B191" s="118" t="s">
        <v>652</v>
      </c>
      <c r="C191" s="119" t="str">
        <f>VLOOKUP(B191,[1]Sheet1!$A$2:$B$1929,2,FALSE)</f>
        <v>Complex or Major Large Intestine Procedures, between 2 and 18 years with CC</v>
      </c>
      <c r="D191" s="69">
        <v>5</v>
      </c>
      <c r="E191" s="72">
        <v>4</v>
      </c>
      <c r="F191" s="120">
        <v>4</v>
      </c>
      <c r="G191" s="72">
        <v>4</v>
      </c>
      <c r="H191" s="118">
        <v>5</v>
      </c>
      <c r="I191" s="72">
        <v>0</v>
      </c>
      <c r="J191" s="72">
        <v>0</v>
      </c>
      <c r="K191" s="72">
        <v>0</v>
      </c>
      <c r="L191" s="120">
        <v>0</v>
      </c>
      <c r="M191" s="40">
        <f t="shared" si="15"/>
        <v>0.8</v>
      </c>
      <c r="N191" s="73">
        <f t="shared" si="16"/>
        <v>0.8</v>
      </c>
      <c r="O191" s="73">
        <f t="shared" si="17"/>
        <v>0.8</v>
      </c>
      <c r="P191" s="74">
        <f t="shared" si="19"/>
        <v>1</v>
      </c>
      <c r="Q191" s="40">
        <f t="shared" si="18"/>
        <v>0</v>
      </c>
      <c r="R191" s="40">
        <f t="shared" si="18"/>
        <v>0</v>
      </c>
      <c r="S191" s="40">
        <f t="shared" si="18"/>
        <v>0</v>
      </c>
      <c r="T191" s="73">
        <f t="shared" si="18"/>
        <v>0</v>
      </c>
      <c r="U191" s="42"/>
      <c r="V191" s="42"/>
      <c r="W191" s="42"/>
    </row>
    <row r="192" spans="2:23" ht="12.75">
      <c r="B192" s="118" t="s">
        <v>653</v>
      </c>
      <c r="C192" s="119" t="str">
        <f>VLOOKUP(B192,[1]Sheet1!$A$2:$B$1929,2,FALSE)</f>
        <v>Complex or Major Large Intestine Procedures, between 2 and 18 years without CC</v>
      </c>
      <c r="D192" s="69">
        <v>11</v>
      </c>
      <c r="E192" s="72">
        <v>11</v>
      </c>
      <c r="F192" s="120">
        <v>11</v>
      </c>
      <c r="G192" s="72">
        <v>10</v>
      </c>
      <c r="H192" s="118">
        <v>10</v>
      </c>
      <c r="I192" s="72">
        <v>0</v>
      </c>
      <c r="J192" s="72">
        <v>1</v>
      </c>
      <c r="K192" s="72">
        <v>0</v>
      </c>
      <c r="L192" s="120">
        <v>0</v>
      </c>
      <c r="M192" s="40">
        <f t="shared" si="15"/>
        <v>1</v>
      </c>
      <c r="N192" s="73">
        <f t="shared" si="16"/>
        <v>1</v>
      </c>
      <c r="O192" s="73">
        <f t="shared" si="17"/>
        <v>0.90909090909090906</v>
      </c>
      <c r="P192" s="74">
        <f t="shared" si="19"/>
        <v>0.90909090909090906</v>
      </c>
      <c r="Q192" s="40">
        <f t="shared" si="18"/>
        <v>0</v>
      </c>
      <c r="R192" s="40">
        <f t="shared" si="18"/>
        <v>9.0909090909090912E-2</v>
      </c>
      <c r="S192" s="40">
        <f t="shared" si="18"/>
        <v>0</v>
      </c>
      <c r="T192" s="73">
        <f t="shared" si="18"/>
        <v>0</v>
      </c>
      <c r="U192" s="42"/>
      <c r="V192" s="42"/>
      <c r="W192" s="42"/>
    </row>
    <row r="193" spans="2:23" ht="12.75">
      <c r="B193" s="118" t="s">
        <v>654</v>
      </c>
      <c r="C193" s="119" t="str">
        <f>VLOOKUP(B193,[1]Sheet1!$A$2:$B$1929,2,FALSE)</f>
        <v>Complex or Major Large Intestine Procedures, 1 year and under with CC</v>
      </c>
      <c r="D193" s="69">
        <v>16</v>
      </c>
      <c r="E193" s="72">
        <v>16</v>
      </c>
      <c r="F193" s="120">
        <v>16</v>
      </c>
      <c r="G193" s="72">
        <v>16</v>
      </c>
      <c r="H193" s="118">
        <v>16</v>
      </c>
      <c r="I193" s="72">
        <v>0</v>
      </c>
      <c r="J193" s="72">
        <v>0</v>
      </c>
      <c r="K193" s="72">
        <v>0</v>
      </c>
      <c r="L193" s="120">
        <v>0</v>
      </c>
      <c r="M193" s="40">
        <f t="shared" si="15"/>
        <v>1</v>
      </c>
      <c r="N193" s="73">
        <f t="shared" si="16"/>
        <v>1</v>
      </c>
      <c r="O193" s="73">
        <f t="shared" si="17"/>
        <v>1</v>
      </c>
      <c r="P193" s="74">
        <f t="shared" si="19"/>
        <v>1</v>
      </c>
      <c r="Q193" s="40">
        <f t="shared" si="18"/>
        <v>0</v>
      </c>
      <c r="R193" s="40">
        <f t="shared" si="18"/>
        <v>0</v>
      </c>
      <c r="S193" s="40">
        <f t="shared" si="18"/>
        <v>0</v>
      </c>
      <c r="T193" s="73">
        <f t="shared" si="18"/>
        <v>0</v>
      </c>
      <c r="U193" s="42"/>
      <c r="V193" s="42"/>
      <c r="W193" s="42"/>
    </row>
    <row r="194" spans="2:23" ht="12.75">
      <c r="B194" s="118" t="s">
        <v>655</v>
      </c>
      <c r="C194" s="119" t="str">
        <f>VLOOKUP(B194,[1]Sheet1!$A$2:$B$1929,2,FALSE)</f>
        <v>Complex or Major Large Intestine Procedures, 1 year and under without CC</v>
      </c>
      <c r="D194" s="69">
        <v>24</v>
      </c>
      <c r="E194" s="72">
        <v>24</v>
      </c>
      <c r="F194" s="120">
        <v>24</v>
      </c>
      <c r="G194" s="72">
        <v>24</v>
      </c>
      <c r="H194" s="118">
        <v>24</v>
      </c>
      <c r="I194" s="72">
        <v>0</v>
      </c>
      <c r="J194" s="72">
        <v>0</v>
      </c>
      <c r="K194" s="72">
        <v>0</v>
      </c>
      <c r="L194" s="120">
        <v>0</v>
      </c>
      <c r="M194" s="40">
        <f t="shared" si="15"/>
        <v>1</v>
      </c>
      <c r="N194" s="73">
        <f t="shared" si="16"/>
        <v>1</v>
      </c>
      <c r="O194" s="73">
        <f t="shared" si="17"/>
        <v>1</v>
      </c>
      <c r="P194" s="74">
        <f t="shared" si="19"/>
        <v>1</v>
      </c>
      <c r="Q194" s="40">
        <f t="shared" si="18"/>
        <v>0</v>
      </c>
      <c r="R194" s="40">
        <f t="shared" si="18"/>
        <v>0</v>
      </c>
      <c r="S194" s="40">
        <f t="shared" si="18"/>
        <v>0</v>
      </c>
      <c r="T194" s="73">
        <f t="shared" si="18"/>
        <v>0</v>
      </c>
      <c r="U194" s="42"/>
      <c r="V194" s="42"/>
      <c r="W194" s="42"/>
    </row>
    <row r="195" spans="2:23" ht="12.75">
      <c r="B195" s="118" t="s">
        <v>656</v>
      </c>
      <c r="C195" s="119" t="str">
        <f>VLOOKUP(B195,[1]Sheet1!$A$2:$B$1929,2,FALSE)</f>
        <v>Complex General Abdominal Procedures with Major CC</v>
      </c>
      <c r="D195" s="69">
        <v>2</v>
      </c>
      <c r="E195" s="72">
        <v>2</v>
      </c>
      <c r="F195" s="120">
        <v>2</v>
      </c>
      <c r="G195" s="72">
        <v>2</v>
      </c>
      <c r="H195" s="118">
        <v>1</v>
      </c>
      <c r="I195" s="72">
        <v>0</v>
      </c>
      <c r="J195" s="72">
        <v>0</v>
      </c>
      <c r="K195" s="72">
        <v>1</v>
      </c>
      <c r="L195" s="120">
        <v>0</v>
      </c>
      <c r="M195" s="40">
        <f t="shared" si="15"/>
        <v>1</v>
      </c>
      <c r="N195" s="73">
        <f t="shared" si="16"/>
        <v>1</v>
      </c>
      <c r="O195" s="73">
        <f t="shared" si="17"/>
        <v>1</v>
      </c>
      <c r="P195" s="74">
        <f t="shared" si="19"/>
        <v>0.5</v>
      </c>
      <c r="Q195" s="40">
        <f t="shared" si="18"/>
        <v>0</v>
      </c>
      <c r="R195" s="40">
        <f t="shared" si="18"/>
        <v>0</v>
      </c>
      <c r="S195" s="40">
        <f t="shared" si="18"/>
        <v>0.5</v>
      </c>
      <c r="T195" s="73">
        <f t="shared" si="18"/>
        <v>0</v>
      </c>
      <c r="U195" s="42"/>
      <c r="V195" s="42"/>
      <c r="W195" s="42"/>
    </row>
    <row r="196" spans="2:23" ht="12.75">
      <c r="B196" s="118" t="s">
        <v>657</v>
      </c>
      <c r="C196" s="119" t="str">
        <f>VLOOKUP(B196,[1]Sheet1!$A$2:$B$1929,2,FALSE)</f>
        <v>Complex General Abdominal Procedures without Major CC</v>
      </c>
      <c r="D196" s="69">
        <v>1</v>
      </c>
      <c r="E196" s="72">
        <v>1</v>
      </c>
      <c r="F196" s="120">
        <v>1</v>
      </c>
      <c r="G196" s="72">
        <v>1</v>
      </c>
      <c r="H196" s="118">
        <v>1</v>
      </c>
      <c r="I196" s="72">
        <v>0</v>
      </c>
      <c r="J196" s="72">
        <v>0</v>
      </c>
      <c r="K196" s="72">
        <v>0</v>
      </c>
      <c r="L196" s="120">
        <v>0</v>
      </c>
      <c r="M196" s="40">
        <f t="shared" si="15"/>
        <v>1</v>
      </c>
      <c r="N196" s="73">
        <f t="shared" si="16"/>
        <v>1</v>
      </c>
      <c r="O196" s="73">
        <f t="shared" si="17"/>
        <v>1</v>
      </c>
      <c r="P196" s="74">
        <f t="shared" si="19"/>
        <v>1</v>
      </c>
      <c r="Q196" s="40">
        <f t="shared" si="18"/>
        <v>0</v>
      </c>
      <c r="R196" s="40">
        <f t="shared" si="18"/>
        <v>0</v>
      </c>
      <c r="S196" s="40">
        <f t="shared" si="18"/>
        <v>0</v>
      </c>
      <c r="T196" s="73">
        <f t="shared" si="18"/>
        <v>0</v>
      </c>
      <c r="U196" s="42"/>
      <c r="V196" s="42"/>
      <c r="W196" s="42"/>
    </row>
    <row r="197" spans="2:23" ht="12.75">
      <c r="B197" s="118" t="s">
        <v>662</v>
      </c>
      <c r="C197" s="119" t="str">
        <f>VLOOKUP(B197,[1]Sheet1!$A$2:$B$1929,2,FALSE)</f>
        <v>Very Complex or Complex Oesophageal, Stomach or Duodenum Procedures, 18 years and under with CC</v>
      </c>
      <c r="D197" s="69">
        <v>18</v>
      </c>
      <c r="E197" s="72">
        <v>18</v>
      </c>
      <c r="F197" s="120">
        <v>18</v>
      </c>
      <c r="G197" s="72">
        <v>18</v>
      </c>
      <c r="H197" s="118">
        <v>18</v>
      </c>
      <c r="I197" s="72">
        <v>0</v>
      </c>
      <c r="J197" s="72">
        <v>0</v>
      </c>
      <c r="K197" s="72">
        <v>0</v>
      </c>
      <c r="L197" s="120">
        <v>0</v>
      </c>
      <c r="M197" s="40">
        <f t="shared" si="15"/>
        <v>1</v>
      </c>
      <c r="N197" s="73">
        <f t="shared" si="16"/>
        <v>1</v>
      </c>
      <c r="O197" s="73">
        <f t="shared" si="17"/>
        <v>1</v>
      </c>
      <c r="P197" s="74">
        <f t="shared" si="19"/>
        <v>1</v>
      </c>
      <c r="Q197" s="40">
        <f t="shared" si="18"/>
        <v>0</v>
      </c>
      <c r="R197" s="40">
        <f t="shared" si="18"/>
        <v>0</v>
      </c>
      <c r="S197" s="40">
        <f t="shared" si="18"/>
        <v>0</v>
      </c>
      <c r="T197" s="73">
        <f t="shared" si="18"/>
        <v>0</v>
      </c>
      <c r="U197" s="42"/>
      <c r="V197" s="42"/>
      <c r="W197" s="42"/>
    </row>
    <row r="198" spans="2:23" ht="12.75">
      <c r="B198" s="118" t="s">
        <v>663</v>
      </c>
      <c r="C198" s="119" t="str">
        <f>VLOOKUP(B198,[1]Sheet1!$A$2:$B$1929,2,FALSE)</f>
        <v>Very Complex or Complex Oesophageal, Stomach or Duodenum Procedures, 18 years and under without CC</v>
      </c>
      <c r="D198" s="69">
        <v>14</v>
      </c>
      <c r="E198" s="72">
        <v>14</v>
      </c>
      <c r="F198" s="120">
        <v>14</v>
      </c>
      <c r="G198" s="72">
        <v>14</v>
      </c>
      <c r="H198" s="118">
        <v>14</v>
      </c>
      <c r="I198" s="72">
        <v>0</v>
      </c>
      <c r="J198" s="72">
        <v>0</v>
      </c>
      <c r="K198" s="72">
        <v>0</v>
      </c>
      <c r="L198" s="120">
        <v>0</v>
      </c>
      <c r="M198" s="40">
        <f t="shared" si="15"/>
        <v>1</v>
      </c>
      <c r="N198" s="73">
        <f t="shared" si="16"/>
        <v>1</v>
      </c>
      <c r="O198" s="73">
        <f t="shared" si="17"/>
        <v>1</v>
      </c>
      <c r="P198" s="74">
        <f t="shared" si="19"/>
        <v>1</v>
      </c>
      <c r="Q198" s="40">
        <f t="shared" si="18"/>
        <v>0</v>
      </c>
      <c r="R198" s="40">
        <f t="shared" si="18"/>
        <v>0</v>
      </c>
      <c r="S198" s="40">
        <f t="shared" si="18"/>
        <v>0</v>
      </c>
      <c r="T198" s="73">
        <f t="shared" si="18"/>
        <v>0</v>
      </c>
      <c r="U198" s="42"/>
      <c r="V198" s="42"/>
      <c r="W198" s="42"/>
    </row>
    <row r="199" spans="2:23" ht="12.75">
      <c r="B199" s="118" t="s">
        <v>665</v>
      </c>
      <c r="C199" s="119" t="str">
        <f>VLOOKUP(B199,[1]Sheet1!$A$2:$B$1929,2,FALSE)</f>
        <v>Major Oesophageal, Stomach or Duodenum Procedures, 19 years and over without Major CC</v>
      </c>
      <c r="D199" s="69">
        <v>1</v>
      </c>
      <c r="E199" s="72">
        <v>1</v>
      </c>
      <c r="F199" s="120">
        <v>0</v>
      </c>
      <c r="G199" s="72">
        <v>0</v>
      </c>
      <c r="H199" s="118">
        <v>1</v>
      </c>
      <c r="I199" s="72">
        <v>0</v>
      </c>
      <c r="J199" s="72">
        <v>0</v>
      </c>
      <c r="K199" s="72">
        <v>0</v>
      </c>
      <c r="L199" s="120">
        <v>0</v>
      </c>
      <c r="M199" s="40">
        <f t="shared" si="15"/>
        <v>1</v>
      </c>
      <c r="N199" s="73">
        <f t="shared" si="16"/>
        <v>0</v>
      </c>
      <c r="O199" s="73">
        <f t="shared" si="17"/>
        <v>0</v>
      </c>
      <c r="P199" s="74">
        <f t="shared" si="19"/>
        <v>1</v>
      </c>
      <c r="Q199" s="40">
        <f t="shared" si="18"/>
        <v>0</v>
      </c>
      <c r="R199" s="40">
        <f t="shared" si="18"/>
        <v>0</v>
      </c>
      <c r="S199" s="40">
        <f t="shared" si="18"/>
        <v>0</v>
      </c>
      <c r="T199" s="73">
        <f t="shared" si="18"/>
        <v>0</v>
      </c>
      <c r="U199" s="42"/>
      <c r="V199" s="42"/>
      <c r="W199" s="42"/>
    </row>
    <row r="200" spans="2:23" ht="12.75">
      <c r="B200" s="118" t="s">
        <v>666</v>
      </c>
      <c r="C200" s="119" t="str">
        <f>VLOOKUP(B200,[1]Sheet1!$A$2:$B$1929,2,FALSE)</f>
        <v>Major Oesophageal, Stomach or Duodenum Procedures, between 2 and 18 years with CC</v>
      </c>
      <c r="D200" s="69">
        <v>10</v>
      </c>
      <c r="E200" s="72">
        <v>10</v>
      </c>
      <c r="F200" s="120">
        <v>10</v>
      </c>
      <c r="G200" s="72">
        <v>10</v>
      </c>
      <c r="H200" s="118">
        <v>9</v>
      </c>
      <c r="I200" s="72">
        <v>1</v>
      </c>
      <c r="J200" s="72">
        <v>0</v>
      </c>
      <c r="K200" s="72">
        <v>0</v>
      </c>
      <c r="L200" s="120">
        <v>0</v>
      </c>
      <c r="M200" s="40">
        <f t="shared" si="15"/>
        <v>1</v>
      </c>
      <c r="N200" s="73">
        <f t="shared" si="16"/>
        <v>1</v>
      </c>
      <c r="O200" s="73">
        <f t="shared" si="17"/>
        <v>1</v>
      </c>
      <c r="P200" s="74">
        <f t="shared" si="19"/>
        <v>0.9</v>
      </c>
      <c r="Q200" s="40">
        <f t="shared" si="18"/>
        <v>0.1</v>
      </c>
      <c r="R200" s="40">
        <f t="shared" si="18"/>
        <v>0</v>
      </c>
      <c r="S200" s="40">
        <f t="shared" si="18"/>
        <v>0</v>
      </c>
      <c r="T200" s="73">
        <f t="shared" si="18"/>
        <v>0</v>
      </c>
      <c r="U200" s="42"/>
      <c r="V200" s="42"/>
      <c r="W200" s="42"/>
    </row>
    <row r="201" spans="2:23" ht="12.75">
      <c r="B201" s="118" t="s">
        <v>667</v>
      </c>
      <c r="C201" s="119" t="str">
        <f>VLOOKUP(B201,[1]Sheet1!$A$2:$B$1929,2,FALSE)</f>
        <v>Major Oesophageal, Stomach or Duodenum Procedures, between 2 and 18 years without CC</v>
      </c>
      <c r="D201" s="69">
        <v>28</v>
      </c>
      <c r="E201" s="72">
        <v>28</v>
      </c>
      <c r="F201" s="120">
        <v>28</v>
      </c>
      <c r="G201" s="72">
        <v>28</v>
      </c>
      <c r="H201" s="118">
        <v>28</v>
      </c>
      <c r="I201" s="72">
        <v>0</v>
      </c>
      <c r="J201" s="72">
        <v>0</v>
      </c>
      <c r="K201" s="72">
        <v>0</v>
      </c>
      <c r="L201" s="120">
        <v>0</v>
      </c>
      <c r="M201" s="40">
        <f t="shared" si="15"/>
        <v>1</v>
      </c>
      <c r="N201" s="73">
        <f t="shared" si="16"/>
        <v>1</v>
      </c>
      <c r="O201" s="73">
        <f t="shared" si="17"/>
        <v>1</v>
      </c>
      <c r="P201" s="74">
        <f t="shared" si="19"/>
        <v>1</v>
      </c>
      <c r="Q201" s="40">
        <f t="shared" si="18"/>
        <v>0</v>
      </c>
      <c r="R201" s="40">
        <f t="shared" si="18"/>
        <v>0</v>
      </c>
      <c r="S201" s="40">
        <f t="shared" si="18"/>
        <v>0</v>
      </c>
      <c r="T201" s="73">
        <f t="shared" si="18"/>
        <v>0</v>
      </c>
      <c r="U201" s="42"/>
      <c r="V201" s="42"/>
      <c r="W201" s="42"/>
    </row>
    <row r="202" spans="2:23" ht="12.75">
      <c r="B202" s="118" t="s">
        <v>668</v>
      </c>
      <c r="C202" s="119" t="str">
        <f>VLOOKUP(B202,[1]Sheet1!$A$2:$B$1929,2,FALSE)</f>
        <v>Major Oesophageal, Stomach or Duodenum Procedures, 1 year and under with CC</v>
      </c>
      <c r="D202" s="69">
        <v>23</v>
      </c>
      <c r="E202" s="72">
        <v>23</v>
      </c>
      <c r="F202" s="120">
        <v>22</v>
      </c>
      <c r="G202" s="72">
        <v>23</v>
      </c>
      <c r="H202" s="118">
        <v>21</v>
      </c>
      <c r="I202" s="72">
        <v>2</v>
      </c>
      <c r="J202" s="72">
        <v>0</v>
      </c>
      <c r="K202" s="72">
        <v>0</v>
      </c>
      <c r="L202" s="120">
        <v>0</v>
      </c>
      <c r="M202" s="40">
        <f t="shared" si="15"/>
        <v>1</v>
      </c>
      <c r="N202" s="73">
        <f t="shared" si="16"/>
        <v>0.95652173913043481</v>
      </c>
      <c r="O202" s="73">
        <f t="shared" si="17"/>
        <v>1</v>
      </c>
      <c r="P202" s="74">
        <f t="shared" si="19"/>
        <v>0.91304347826086951</v>
      </c>
      <c r="Q202" s="40">
        <f t="shared" si="18"/>
        <v>8.6956521739130432E-2</v>
      </c>
      <c r="R202" s="40">
        <f t="shared" si="18"/>
        <v>0</v>
      </c>
      <c r="S202" s="40">
        <f t="shared" si="18"/>
        <v>0</v>
      </c>
      <c r="T202" s="73">
        <f t="shared" si="18"/>
        <v>0</v>
      </c>
      <c r="U202" s="42"/>
      <c r="V202" s="42"/>
      <c r="W202" s="42"/>
    </row>
    <row r="203" spans="2:23" ht="12.75">
      <c r="B203" s="118" t="s">
        <v>669</v>
      </c>
      <c r="C203" s="119" t="str">
        <f>VLOOKUP(B203,[1]Sheet1!$A$2:$B$1929,2,FALSE)</f>
        <v>Major Oesophageal, Stomach or Duodenum Procedures, 1 year and under without CC</v>
      </c>
      <c r="D203" s="69">
        <v>102</v>
      </c>
      <c r="E203" s="72">
        <v>102</v>
      </c>
      <c r="F203" s="120">
        <v>102</v>
      </c>
      <c r="G203" s="72">
        <v>102</v>
      </c>
      <c r="H203" s="118">
        <v>102</v>
      </c>
      <c r="I203" s="72">
        <v>0</v>
      </c>
      <c r="J203" s="72">
        <v>0</v>
      </c>
      <c r="K203" s="72">
        <v>0</v>
      </c>
      <c r="L203" s="120">
        <v>0</v>
      </c>
      <c r="M203" s="40">
        <f t="shared" si="15"/>
        <v>1</v>
      </c>
      <c r="N203" s="73">
        <f t="shared" si="16"/>
        <v>1</v>
      </c>
      <c r="O203" s="73">
        <f t="shared" si="17"/>
        <v>1</v>
      </c>
      <c r="P203" s="74">
        <f t="shared" si="19"/>
        <v>1</v>
      </c>
      <c r="Q203" s="40">
        <f t="shared" si="18"/>
        <v>0</v>
      </c>
      <c r="R203" s="40">
        <f t="shared" si="18"/>
        <v>0</v>
      </c>
      <c r="S203" s="40">
        <f t="shared" si="18"/>
        <v>0</v>
      </c>
      <c r="T203" s="73">
        <f t="shared" si="18"/>
        <v>0</v>
      </c>
      <c r="U203" s="42"/>
      <c r="V203" s="42"/>
      <c r="W203" s="42"/>
    </row>
    <row r="204" spans="2:23" ht="12.75">
      <c r="B204" s="118" t="s">
        <v>675</v>
      </c>
      <c r="C204" s="119" t="str">
        <f>VLOOKUP(B204,[1]Sheet1!$A$2:$B$1929,2,FALSE)</f>
        <v>Complex Hernia Procedures without CC</v>
      </c>
      <c r="D204" s="69">
        <v>4</v>
      </c>
      <c r="E204" s="72">
        <v>1</v>
      </c>
      <c r="F204" s="120">
        <v>1</v>
      </c>
      <c r="G204" s="72">
        <v>0</v>
      </c>
      <c r="H204" s="118">
        <v>4</v>
      </c>
      <c r="I204" s="72">
        <v>0</v>
      </c>
      <c r="J204" s="72">
        <v>0</v>
      </c>
      <c r="K204" s="72">
        <v>0</v>
      </c>
      <c r="L204" s="120">
        <v>0</v>
      </c>
      <c r="M204" s="40">
        <f t="shared" ref="M204:M267" si="20">E204/$D204</f>
        <v>0.25</v>
      </c>
      <c r="N204" s="73">
        <f t="shared" ref="N204:N267" si="21">F204/$D204</f>
        <v>0.25</v>
      </c>
      <c r="O204" s="73">
        <f t="shared" ref="O204:O267" si="22">G204/$D204</f>
        <v>0</v>
      </c>
      <c r="P204" s="74">
        <f t="shared" si="19"/>
        <v>1</v>
      </c>
      <c r="Q204" s="40">
        <f t="shared" si="18"/>
        <v>0</v>
      </c>
      <c r="R204" s="40">
        <f t="shared" si="18"/>
        <v>0</v>
      </c>
      <c r="S204" s="40">
        <f t="shared" si="18"/>
        <v>0</v>
      </c>
      <c r="T204" s="73">
        <f t="shared" si="18"/>
        <v>0</v>
      </c>
      <c r="U204" s="42"/>
      <c r="V204" s="42"/>
      <c r="W204" s="42"/>
    </row>
    <row r="205" spans="2:23" ht="12.75">
      <c r="B205" s="118" t="s">
        <v>677</v>
      </c>
      <c r="C205" s="119" t="str">
        <f>VLOOKUP(B205,[1]Sheet1!$A$2:$B$1929,2,FALSE)</f>
        <v>Insertion of Gastrostomy Tube, 18 years and under</v>
      </c>
      <c r="D205" s="69">
        <v>17</v>
      </c>
      <c r="E205" s="72">
        <v>14</v>
      </c>
      <c r="F205" s="120">
        <v>14</v>
      </c>
      <c r="G205" s="72">
        <v>17</v>
      </c>
      <c r="H205" s="118">
        <v>16</v>
      </c>
      <c r="I205" s="72">
        <v>1</v>
      </c>
      <c r="J205" s="72">
        <v>0</v>
      </c>
      <c r="K205" s="72">
        <v>0</v>
      </c>
      <c r="L205" s="120">
        <v>0</v>
      </c>
      <c r="M205" s="40">
        <f t="shared" si="20"/>
        <v>0.82352941176470584</v>
      </c>
      <c r="N205" s="73">
        <f t="shared" si="21"/>
        <v>0.82352941176470584</v>
      </c>
      <c r="O205" s="73">
        <f t="shared" si="22"/>
        <v>1</v>
      </c>
      <c r="P205" s="74">
        <f t="shared" si="19"/>
        <v>0.94117647058823528</v>
      </c>
      <c r="Q205" s="40">
        <f t="shared" si="18"/>
        <v>5.8823529411764705E-2</v>
      </c>
      <c r="R205" s="40">
        <f t="shared" si="18"/>
        <v>0</v>
      </c>
      <c r="S205" s="40">
        <f t="shared" si="18"/>
        <v>0</v>
      </c>
      <c r="T205" s="73">
        <f t="shared" si="18"/>
        <v>0</v>
      </c>
      <c r="U205" s="42"/>
      <c r="V205" s="42"/>
      <c r="W205" s="42"/>
    </row>
    <row r="206" spans="2:23" ht="12.75">
      <c r="B206" s="118" t="s">
        <v>678</v>
      </c>
      <c r="C206" s="119" t="str">
        <f>VLOOKUP(B206,[1]Sheet1!$A$2:$B$1929,2,FALSE)</f>
        <v>Hepatobiliary Transplant, 1 year and under</v>
      </c>
      <c r="D206" s="69">
        <v>6</v>
      </c>
      <c r="E206" s="72">
        <v>6</v>
      </c>
      <c r="F206" s="120">
        <v>6</v>
      </c>
      <c r="G206" s="72">
        <v>6</v>
      </c>
      <c r="H206" s="118">
        <v>2</v>
      </c>
      <c r="I206" s="72">
        <v>3</v>
      </c>
      <c r="J206" s="72">
        <v>0</v>
      </c>
      <c r="K206" s="72">
        <v>1</v>
      </c>
      <c r="L206" s="120">
        <v>0</v>
      </c>
      <c r="M206" s="40">
        <f t="shared" si="20"/>
        <v>1</v>
      </c>
      <c r="N206" s="73">
        <f t="shared" si="21"/>
        <v>1</v>
      </c>
      <c r="O206" s="73">
        <f t="shared" si="22"/>
        <v>1</v>
      </c>
      <c r="P206" s="74">
        <f t="shared" si="19"/>
        <v>0.33333333333333331</v>
      </c>
      <c r="Q206" s="40">
        <f t="shared" si="18"/>
        <v>0.5</v>
      </c>
      <c r="R206" s="40">
        <f t="shared" si="18"/>
        <v>0</v>
      </c>
      <c r="S206" s="40">
        <f t="shared" si="18"/>
        <v>0.16666666666666666</v>
      </c>
      <c r="T206" s="73">
        <f t="shared" si="18"/>
        <v>0</v>
      </c>
      <c r="U206" s="42"/>
      <c r="V206" s="42"/>
      <c r="W206" s="42"/>
    </row>
    <row r="207" spans="2:23" ht="12.75">
      <c r="B207" s="118" t="s">
        <v>679</v>
      </c>
      <c r="C207" s="119" t="str">
        <f>VLOOKUP(B207,[1]Sheet1!$A$2:$B$1929,2,FALSE)</f>
        <v>Hepatobiliary Transplant, between 2 and 17 years</v>
      </c>
      <c r="D207" s="69">
        <v>13</v>
      </c>
      <c r="E207" s="72">
        <v>13</v>
      </c>
      <c r="F207" s="120">
        <v>13</v>
      </c>
      <c r="G207" s="72">
        <v>13</v>
      </c>
      <c r="H207" s="118">
        <v>9</v>
      </c>
      <c r="I207" s="72">
        <v>4</v>
      </c>
      <c r="J207" s="72">
        <v>0</v>
      </c>
      <c r="K207" s="72">
        <v>0</v>
      </c>
      <c r="L207" s="120">
        <v>0</v>
      </c>
      <c r="M207" s="40">
        <f t="shared" si="20"/>
        <v>1</v>
      </c>
      <c r="N207" s="73">
        <f t="shared" si="21"/>
        <v>1</v>
      </c>
      <c r="O207" s="73">
        <f t="shared" si="22"/>
        <v>1</v>
      </c>
      <c r="P207" s="74">
        <f t="shared" si="19"/>
        <v>0.69230769230769229</v>
      </c>
      <c r="Q207" s="40">
        <f t="shared" si="18"/>
        <v>0.30769230769230771</v>
      </c>
      <c r="R207" s="40">
        <f t="shared" si="18"/>
        <v>0</v>
      </c>
      <c r="S207" s="40">
        <f t="shared" si="18"/>
        <v>0</v>
      </c>
      <c r="T207" s="73">
        <f t="shared" si="18"/>
        <v>0</v>
      </c>
      <c r="U207" s="42"/>
      <c r="V207" s="42"/>
      <c r="W207" s="42"/>
    </row>
    <row r="208" spans="2:23" ht="12.75">
      <c r="B208" s="118" t="s">
        <v>681</v>
      </c>
      <c r="C208" s="119" t="str">
        <f>VLOOKUP(B208,[1]Sheet1!$A$2:$B$1929,2,FALSE)</f>
        <v>Very Complex Open Hepatobiliary or Pancreatic Procedures, with CC</v>
      </c>
      <c r="D208" s="69">
        <v>6</v>
      </c>
      <c r="E208" s="72">
        <v>6</v>
      </c>
      <c r="F208" s="120">
        <v>6</v>
      </c>
      <c r="G208" s="72">
        <v>6</v>
      </c>
      <c r="H208" s="118">
        <v>5</v>
      </c>
      <c r="I208" s="72">
        <v>1</v>
      </c>
      <c r="J208" s="72">
        <v>0</v>
      </c>
      <c r="K208" s="72">
        <v>0</v>
      </c>
      <c r="L208" s="120">
        <v>0</v>
      </c>
      <c r="M208" s="40">
        <f t="shared" si="20"/>
        <v>1</v>
      </c>
      <c r="N208" s="73">
        <f t="shared" si="21"/>
        <v>1</v>
      </c>
      <c r="O208" s="73">
        <f t="shared" si="22"/>
        <v>1</v>
      </c>
      <c r="P208" s="74">
        <f t="shared" si="19"/>
        <v>0.83333333333333337</v>
      </c>
      <c r="Q208" s="40">
        <f t="shared" si="18"/>
        <v>0.16666666666666666</v>
      </c>
      <c r="R208" s="40">
        <f t="shared" si="18"/>
        <v>0</v>
      </c>
      <c r="S208" s="40">
        <f t="shared" si="18"/>
        <v>0</v>
      </c>
      <c r="T208" s="73">
        <f t="shared" si="18"/>
        <v>0</v>
      </c>
      <c r="U208" s="42"/>
      <c r="V208" s="42"/>
      <c r="W208" s="42"/>
    </row>
    <row r="209" spans="2:23" ht="12.75">
      <c r="B209" s="118" t="s">
        <v>682</v>
      </c>
      <c r="C209" s="119" t="str">
        <f>VLOOKUP(B209,[1]Sheet1!$A$2:$B$1929,2,FALSE)</f>
        <v>Very Complex Open Hepatobiliary or Pancreatic Procedures, without CC</v>
      </c>
      <c r="D209" s="69">
        <v>6</v>
      </c>
      <c r="E209" s="72">
        <v>6</v>
      </c>
      <c r="F209" s="120">
        <v>6</v>
      </c>
      <c r="G209" s="72">
        <v>6</v>
      </c>
      <c r="H209" s="118">
        <v>6</v>
      </c>
      <c r="I209" s="72">
        <v>0</v>
      </c>
      <c r="J209" s="72">
        <v>0</v>
      </c>
      <c r="K209" s="72">
        <v>0</v>
      </c>
      <c r="L209" s="120">
        <v>0</v>
      </c>
      <c r="M209" s="40">
        <f t="shared" si="20"/>
        <v>1</v>
      </c>
      <c r="N209" s="73">
        <f t="shared" si="21"/>
        <v>1</v>
      </c>
      <c r="O209" s="73">
        <f t="shared" si="22"/>
        <v>1</v>
      </c>
      <c r="P209" s="74">
        <f t="shared" si="19"/>
        <v>1</v>
      </c>
      <c r="Q209" s="40">
        <f t="shared" si="18"/>
        <v>0</v>
      </c>
      <c r="R209" s="40">
        <f t="shared" si="18"/>
        <v>0</v>
      </c>
      <c r="S209" s="40">
        <f t="shared" si="18"/>
        <v>0</v>
      </c>
      <c r="T209" s="73">
        <f t="shared" si="18"/>
        <v>0</v>
      </c>
      <c r="U209" s="42"/>
      <c r="V209" s="42"/>
      <c r="W209" s="42"/>
    </row>
    <row r="210" spans="2:23" ht="12.75">
      <c r="B210" s="118" t="s">
        <v>683</v>
      </c>
      <c r="C210" s="119" t="str">
        <f>VLOOKUP(B210,[1]Sheet1!$A$2:$B$1929,2,FALSE)</f>
        <v>Complex Open Hepatobiliary or Pancreatic Procedures, with CC</v>
      </c>
      <c r="D210" s="69">
        <v>5</v>
      </c>
      <c r="E210" s="72">
        <v>5</v>
      </c>
      <c r="F210" s="120">
        <v>5</v>
      </c>
      <c r="G210" s="72">
        <v>4</v>
      </c>
      <c r="H210" s="118">
        <v>3</v>
      </c>
      <c r="I210" s="72">
        <v>2</v>
      </c>
      <c r="J210" s="72">
        <v>0</v>
      </c>
      <c r="K210" s="72">
        <v>0</v>
      </c>
      <c r="L210" s="120">
        <v>0</v>
      </c>
      <c r="M210" s="40">
        <f t="shared" si="20"/>
        <v>1</v>
      </c>
      <c r="N210" s="73">
        <f t="shared" si="21"/>
        <v>1</v>
      </c>
      <c r="O210" s="73">
        <f t="shared" si="22"/>
        <v>0.8</v>
      </c>
      <c r="P210" s="74">
        <f t="shared" si="19"/>
        <v>0.6</v>
      </c>
      <c r="Q210" s="40">
        <f t="shared" si="18"/>
        <v>0.4</v>
      </c>
      <c r="R210" s="40">
        <f t="shared" si="18"/>
        <v>0</v>
      </c>
      <c r="S210" s="40">
        <f t="shared" si="18"/>
        <v>0</v>
      </c>
      <c r="T210" s="73">
        <f t="shared" si="18"/>
        <v>0</v>
      </c>
      <c r="U210" s="42"/>
      <c r="V210" s="42"/>
      <c r="W210" s="42"/>
    </row>
    <row r="211" spans="2:23" ht="12.75">
      <c r="B211" s="118" t="s">
        <v>684</v>
      </c>
      <c r="C211" s="119" t="str">
        <f>VLOOKUP(B211,[1]Sheet1!$A$2:$B$1929,2,FALSE)</f>
        <v>Complex Open Hepatobiliary or Pancreatic Procedures, without CC</v>
      </c>
      <c r="D211" s="69">
        <v>6</v>
      </c>
      <c r="E211" s="72">
        <v>6</v>
      </c>
      <c r="F211" s="120">
        <v>6</v>
      </c>
      <c r="G211" s="72">
        <v>6</v>
      </c>
      <c r="H211" s="118">
        <v>6</v>
      </c>
      <c r="I211" s="72">
        <v>0</v>
      </c>
      <c r="J211" s="72">
        <v>0</v>
      </c>
      <c r="K211" s="72">
        <v>0</v>
      </c>
      <c r="L211" s="120">
        <v>0</v>
      </c>
      <c r="M211" s="40">
        <f t="shared" si="20"/>
        <v>1</v>
      </c>
      <c r="N211" s="73">
        <f t="shared" si="21"/>
        <v>1</v>
      </c>
      <c r="O211" s="73">
        <f t="shared" si="22"/>
        <v>1</v>
      </c>
      <c r="P211" s="74">
        <f t="shared" si="19"/>
        <v>1</v>
      </c>
      <c r="Q211" s="40">
        <f t="shared" si="18"/>
        <v>0</v>
      </c>
      <c r="R211" s="40">
        <f t="shared" si="18"/>
        <v>0</v>
      </c>
      <c r="S211" s="40">
        <f t="shared" si="18"/>
        <v>0</v>
      </c>
      <c r="T211" s="73">
        <f t="shared" si="18"/>
        <v>0</v>
      </c>
      <c r="U211" s="42"/>
      <c r="V211" s="42"/>
      <c r="W211" s="42"/>
    </row>
    <row r="212" spans="2:23" ht="12.75">
      <c r="B212" s="118" t="s">
        <v>685</v>
      </c>
      <c r="C212" s="119" t="str">
        <f>VLOOKUP(B212,[1]Sheet1!$A$2:$B$1929,2,FALSE)</f>
        <v>Very Major Open Hepatobiliary or Pancreatic Procedures, with CC</v>
      </c>
      <c r="D212" s="69">
        <v>9</v>
      </c>
      <c r="E212" s="72">
        <v>9</v>
      </c>
      <c r="F212" s="120">
        <v>9</v>
      </c>
      <c r="G212" s="72">
        <v>9</v>
      </c>
      <c r="H212" s="118">
        <v>8</v>
      </c>
      <c r="I212" s="72">
        <v>1</v>
      </c>
      <c r="J212" s="72">
        <v>0</v>
      </c>
      <c r="K212" s="72">
        <v>0</v>
      </c>
      <c r="L212" s="120">
        <v>0</v>
      </c>
      <c r="M212" s="40">
        <f t="shared" si="20"/>
        <v>1</v>
      </c>
      <c r="N212" s="73">
        <f t="shared" si="21"/>
        <v>1</v>
      </c>
      <c r="O212" s="73">
        <f t="shared" si="22"/>
        <v>1</v>
      </c>
      <c r="P212" s="74">
        <f t="shared" si="19"/>
        <v>0.88888888888888884</v>
      </c>
      <c r="Q212" s="40">
        <f t="shared" si="18"/>
        <v>0.1111111111111111</v>
      </c>
      <c r="R212" s="40">
        <f t="shared" si="18"/>
        <v>0</v>
      </c>
      <c r="S212" s="40">
        <f t="shared" si="18"/>
        <v>0</v>
      </c>
      <c r="T212" s="73">
        <f t="shared" si="18"/>
        <v>0</v>
      </c>
      <c r="U212" s="42"/>
      <c r="V212" s="42"/>
      <c r="W212" s="42"/>
    </row>
    <row r="213" spans="2:23" ht="12.75">
      <c r="B213" s="118" t="s">
        <v>686</v>
      </c>
      <c r="C213" s="119" t="str">
        <f>VLOOKUP(B213,[1]Sheet1!$A$2:$B$1929,2,FALSE)</f>
        <v>Very Major Open Hepatobiliary or Pancreatic Procedures, without CC</v>
      </c>
      <c r="D213" s="69">
        <v>10</v>
      </c>
      <c r="E213" s="72">
        <v>10</v>
      </c>
      <c r="F213" s="120">
        <v>10</v>
      </c>
      <c r="G213" s="72">
        <v>10</v>
      </c>
      <c r="H213" s="118">
        <v>10</v>
      </c>
      <c r="I213" s="72">
        <v>0</v>
      </c>
      <c r="J213" s="72">
        <v>0</v>
      </c>
      <c r="K213" s="72">
        <v>0</v>
      </c>
      <c r="L213" s="120">
        <v>0</v>
      </c>
      <c r="M213" s="40">
        <f t="shared" si="20"/>
        <v>1</v>
      </c>
      <c r="N213" s="73">
        <f t="shared" si="21"/>
        <v>1</v>
      </c>
      <c r="O213" s="73">
        <f t="shared" si="22"/>
        <v>1</v>
      </c>
      <c r="P213" s="74">
        <f t="shared" si="19"/>
        <v>1</v>
      </c>
      <c r="Q213" s="40">
        <f t="shared" si="18"/>
        <v>0</v>
      </c>
      <c r="R213" s="40">
        <f t="shared" si="18"/>
        <v>0</v>
      </c>
      <c r="S213" s="40">
        <f t="shared" si="18"/>
        <v>0</v>
      </c>
      <c r="T213" s="73">
        <f t="shared" si="18"/>
        <v>0</v>
      </c>
      <c r="U213" s="42"/>
      <c r="V213" s="42"/>
      <c r="W213" s="42"/>
    </row>
    <row r="214" spans="2:23" ht="12.75">
      <c r="B214" s="118" t="s">
        <v>687</v>
      </c>
      <c r="C214" s="119" t="str">
        <f>VLOOKUP(B214,[1]Sheet1!$A$2:$B$1929,2,FALSE)</f>
        <v>Major Open Hepatobiliary or Pancreatic Procedures, with CC</v>
      </c>
      <c r="D214" s="69">
        <v>3</v>
      </c>
      <c r="E214" s="72">
        <v>3</v>
      </c>
      <c r="F214" s="120">
        <v>3</v>
      </c>
      <c r="G214" s="72">
        <v>3</v>
      </c>
      <c r="H214" s="118">
        <v>3</v>
      </c>
      <c r="I214" s="72">
        <v>0</v>
      </c>
      <c r="J214" s="72">
        <v>0</v>
      </c>
      <c r="K214" s="72">
        <v>0</v>
      </c>
      <c r="L214" s="120">
        <v>0</v>
      </c>
      <c r="M214" s="40">
        <f t="shared" si="20"/>
        <v>1</v>
      </c>
      <c r="N214" s="73">
        <f t="shared" si="21"/>
        <v>1</v>
      </c>
      <c r="O214" s="73">
        <f t="shared" si="22"/>
        <v>1</v>
      </c>
      <c r="P214" s="74">
        <f t="shared" si="19"/>
        <v>1</v>
      </c>
      <c r="Q214" s="40">
        <f t="shared" si="18"/>
        <v>0</v>
      </c>
      <c r="R214" s="40">
        <f t="shared" si="18"/>
        <v>0</v>
      </c>
      <c r="S214" s="40">
        <f t="shared" si="18"/>
        <v>0</v>
      </c>
      <c r="T214" s="73">
        <f t="shared" si="18"/>
        <v>0</v>
      </c>
      <c r="U214" s="42"/>
      <c r="V214" s="42"/>
      <c r="W214" s="42"/>
    </row>
    <row r="215" spans="2:23" ht="12.75">
      <c r="B215" s="118" t="s">
        <v>689</v>
      </c>
      <c r="C215" s="119" t="str">
        <f>VLOOKUP(B215,[1]Sheet1!$A$2:$B$1929,2,FALSE)</f>
        <v>Intermediate Open Hepatobiliary or Pancreatic Procedures, with CC</v>
      </c>
      <c r="D215" s="69">
        <v>3</v>
      </c>
      <c r="E215" s="72">
        <v>3</v>
      </c>
      <c r="F215" s="120">
        <v>2</v>
      </c>
      <c r="G215" s="72">
        <v>3</v>
      </c>
      <c r="H215" s="118">
        <v>1</v>
      </c>
      <c r="I215" s="72">
        <v>2</v>
      </c>
      <c r="J215" s="72">
        <v>0</v>
      </c>
      <c r="K215" s="72">
        <v>0</v>
      </c>
      <c r="L215" s="120">
        <v>0</v>
      </c>
      <c r="M215" s="40">
        <f t="shared" si="20"/>
        <v>1</v>
      </c>
      <c r="N215" s="73">
        <f t="shared" si="21"/>
        <v>0.66666666666666663</v>
      </c>
      <c r="O215" s="73">
        <f t="shared" si="22"/>
        <v>1</v>
      </c>
      <c r="P215" s="74">
        <f t="shared" si="19"/>
        <v>0.33333333333333331</v>
      </c>
      <c r="Q215" s="40">
        <f t="shared" si="18"/>
        <v>0.66666666666666663</v>
      </c>
      <c r="R215" s="40">
        <f t="shared" si="18"/>
        <v>0</v>
      </c>
      <c r="S215" s="40">
        <f t="shared" si="18"/>
        <v>0</v>
      </c>
      <c r="T215" s="73">
        <f t="shared" si="18"/>
        <v>0</v>
      </c>
      <c r="U215" s="42"/>
      <c r="V215" s="42"/>
      <c r="W215" s="42"/>
    </row>
    <row r="216" spans="2:23" ht="12.75">
      <c r="B216" s="118" t="s">
        <v>690</v>
      </c>
      <c r="C216" s="119" t="str">
        <f>VLOOKUP(B216,[1]Sheet1!$A$2:$B$1929,2,FALSE)</f>
        <v>Intermediate Open Hepatobiliary or Pancreatic Procedures, without CC</v>
      </c>
      <c r="D216" s="69">
        <v>12</v>
      </c>
      <c r="E216" s="72">
        <v>12</v>
      </c>
      <c r="F216" s="120">
        <v>12</v>
      </c>
      <c r="G216" s="72">
        <v>10</v>
      </c>
      <c r="H216" s="118">
        <v>12</v>
      </c>
      <c r="I216" s="72">
        <v>0</v>
      </c>
      <c r="J216" s="72">
        <v>0</v>
      </c>
      <c r="K216" s="72">
        <v>0</v>
      </c>
      <c r="L216" s="120">
        <v>0</v>
      </c>
      <c r="M216" s="40">
        <f t="shared" si="20"/>
        <v>1</v>
      </c>
      <c r="N216" s="73">
        <f t="shared" si="21"/>
        <v>1</v>
      </c>
      <c r="O216" s="73">
        <f t="shared" si="22"/>
        <v>0.83333333333333337</v>
      </c>
      <c r="P216" s="74">
        <f t="shared" si="19"/>
        <v>1</v>
      </c>
      <c r="Q216" s="40">
        <f t="shared" si="18"/>
        <v>0</v>
      </c>
      <c r="R216" s="40">
        <f t="shared" si="18"/>
        <v>0</v>
      </c>
      <c r="S216" s="40">
        <f t="shared" si="18"/>
        <v>0</v>
      </c>
      <c r="T216" s="73">
        <f t="shared" si="18"/>
        <v>0</v>
      </c>
      <c r="U216" s="42"/>
      <c r="V216" s="42"/>
      <c r="W216" s="42"/>
    </row>
    <row r="217" spans="2:23" ht="12.75">
      <c r="B217" s="118" t="s">
        <v>695</v>
      </c>
      <c r="C217" s="119" t="str">
        <f>VLOOKUP(B217,[1]Sheet1!$A$2:$B$1929,2,FALSE)</f>
        <v>Open or Laparoscopic Cholecystectomy, 18 years and under</v>
      </c>
      <c r="D217" s="69">
        <v>10</v>
      </c>
      <c r="E217" s="72">
        <v>10</v>
      </c>
      <c r="F217" s="120">
        <v>8</v>
      </c>
      <c r="G217" s="72">
        <v>10</v>
      </c>
      <c r="H217" s="118">
        <v>10</v>
      </c>
      <c r="I217" s="72">
        <v>0</v>
      </c>
      <c r="J217" s="72">
        <v>0</v>
      </c>
      <c r="K217" s="72">
        <v>0</v>
      </c>
      <c r="L217" s="120">
        <v>0</v>
      </c>
      <c r="M217" s="40">
        <f t="shared" si="20"/>
        <v>1</v>
      </c>
      <c r="N217" s="73">
        <f t="shared" si="21"/>
        <v>0.8</v>
      </c>
      <c r="O217" s="73">
        <f t="shared" si="22"/>
        <v>1</v>
      </c>
      <c r="P217" s="74">
        <f t="shared" si="19"/>
        <v>1</v>
      </c>
      <c r="Q217" s="40">
        <f t="shared" si="18"/>
        <v>0</v>
      </c>
      <c r="R217" s="40">
        <f t="shared" si="18"/>
        <v>0</v>
      </c>
      <c r="S217" s="40">
        <f t="shared" si="18"/>
        <v>0</v>
      </c>
      <c r="T217" s="73">
        <f t="shared" si="18"/>
        <v>0</v>
      </c>
      <c r="U217" s="42"/>
      <c r="V217" s="42"/>
      <c r="W217" s="42"/>
    </row>
    <row r="218" spans="2:23" ht="12.75">
      <c r="B218" s="118" t="s">
        <v>697</v>
      </c>
      <c r="C218" s="119" t="str">
        <f>VLOOKUP(B218,[1]Sheet1!$A$2:$B$1929,2,FALSE)</f>
        <v>Multi-Organ and Multiple Transplants</v>
      </c>
      <c r="D218" s="69">
        <v>7</v>
      </c>
      <c r="E218" s="72">
        <v>7</v>
      </c>
      <c r="F218" s="120">
        <v>7</v>
      </c>
      <c r="G218" s="72">
        <v>7</v>
      </c>
      <c r="H218" s="118">
        <v>1</v>
      </c>
      <c r="I218" s="72">
        <v>1</v>
      </c>
      <c r="J218" s="72">
        <v>4</v>
      </c>
      <c r="K218" s="72">
        <v>1</v>
      </c>
      <c r="L218" s="120">
        <v>0</v>
      </c>
      <c r="M218" s="40">
        <f t="shared" si="20"/>
        <v>1</v>
      </c>
      <c r="N218" s="73">
        <f t="shared" si="21"/>
        <v>1</v>
      </c>
      <c r="O218" s="73">
        <f t="shared" si="22"/>
        <v>1</v>
      </c>
      <c r="P218" s="74">
        <f t="shared" si="19"/>
        <v>0.14285714285714285</v>
      </c>
      <c r="Q218" s="40">
        <f t="shared" si="19"/>
        <v>0.14285714285714285</v>
      </c>
      <c r="R218" s="40">
        <f t="shared" si="19"/>
        <v>0.5714285714285714</v>
      </c>
      <c r="S218" s="40">
        <f t="shared" si="19"/>
        <v>0.14285714285714285</v>
      </c>
      <c r="T218" s="73">
        <f t="shared" si="19"/>
        <v>0</v>
      </c>
      <c r="U218" s="42"/>
      <c r="V218" s="42"/>
      <c r="W218" s="42"/>
    </row>
    <row r="219" spans="2:23" ht="12.75">
      <c r="B219" s="118" t="s">
        <v>699</v>
      </c>
      <c r="C219" s="119" t="str">
        <f>VLOOKUP(B219,[1]Sheet1!$A$2:$B$1929,2,FALSE)</f>
        <v>Minor Open or Laparoscopic, Hepatobiliary or Pancreatic Procedures, without CC</v>
      </c>
      <c r="D219" s="69">
        <v>4</v>
      </c>
      <c r="E219" s="72">
        <v>4</v>
      </c>
      <c r="F219" s="120">
        <v>4</v>
      </c>
      <c r="G219" s="72">
        <v>4</v>
      </c>
      <c r="H219" s="118">
        <v>4</v>
      </c>
      <c r="I219" s="72">
        <v>0</v>
      </c>
      <c r="J219" s="72">
        <v>0</v>
      </c>
      <c r="K219" s="72">
        <v>0</v>
      </c>
      <c r="L219" s="120">
        <v>0</v>
      </c>
      <c r="M219" s="40">
        <f t="shared" si="20"/>
        <v>1</v>
      </c>
      <c r="N219" s="73">
        <f t="shared" si="21"/>
        <v>1</v>
      </c>
      <c r="O219" s="73">
        <f t="shared" si="22"/>
        <v>1</v>
      </c>
      <c r="P219" s="74">
        <f t="shared" ref="P219:T255" si="23">H219/$D219</f>
        <v>1</v>
      </c>
      <c r="Q219" s="40">
        <f t="shared" si="23"/>
        <v>0</v>
      </c>
      <c r="R219" s="40">
        <f t="shared" si="23"/>
        <v>0</v>
      </c>
      <c r="S219" s="40">
        <f t="shared" si="23"/>
        <v>0</v>
      </c>
      <c r="T219" s="73">
        <f t="shared" si="23"/>
        <v>0</v>
      </c>
      <c r="U219" s="42"/>
      <c r="V219" s="42"/>
      <c r="W219" s="42"/>
    </row>
    <row r="220" spans="2:23" ht="12.75">
      <c r="B220" s="118" t="s">
        <v>700</v>
      </c>
      <c r="C220" s="119" t="str">
        <f>VLOOKUP(B220,[1]Sheet1!$A$2:$B$1929,2,FALSE)</f>
        <v>Very Major Endoscopic or Percutaneous, Hepatobiliary or Pancreatic Procedures, with Major CC</v>
      </c>
      <c r="D220" s="69">
        <v>1</v>
      </c>
      <c r="E220" s="72">
        <v>1</v>
      </c>
      <c r="F220" s="120">
        <v>1</v>
      </c>
      <c r="G220" s="72">
        <v>1</v>
      </c>
      <c r="H220" s="118">
        <v>0</v>
      </c>
      <c r="I220" s="72">
        <v>0</v>
      </c>
      <c r="J220" s="72">
        <v>0</v>
      </c>
      <c r="K220" s="72">
        <v>0</v>
      </c>
      <c r="L220" s="120">
        <v>1</v>
      </c>
      <c r="M220" s="40">
        <f t="shared" si="20"/>
        <v>1</v>
      </c>
      <c r="N220" s="73">
        <f t="shared" si="21"/>
        <v>1</v>
      </c>
      <c r="O220" s="73">
        <f t="shared" si="22"/>
        <v>1</v>
      </c>
      <c r="P220" s="74">
        <f t="shared" si="23"/>
        <v>0</v>
      </c>
      <c r="Q220" s="40">
        <f t="shared" si="23"/>
        <v>0</v>
      </c>
      <c r="R220" s="40">
        <f t="shared" si="23"/>
        <v>0</v>
      </c>
      <c r="S220" s="40">
        <f t="shared" si="23"/>
        <v>0</v>
      </c>
      <c r="T220" s="73">
        <f t="shared" si="23"/>
        <v>1</v>
      </c>
      <c r="U220" s="42"/>
      <c r="V220" s="42"/>
      <c r="W220" s="42"/>
    </row>
    <row r="221" spans="2:23" ht="12.75">
      <c r="B221" s="118" t="s">
        <v>701</v>
      </c>
      <c r="C221" s="119" t="str">
        <f>VLOOKUP(B221,[1]Sheet1!$A$2:$B$1929,2,FALSE)</f>
        <v>Very Major Endoscopic or Percutaneous, Hepatobiliary or Pancreatic Procedures, without Major CC</v>
      </c>
      <c r="D221" s="69">
        <v>4</v>
      </c>
      <c r="E221" s="72">
        <v>4</v>
      </c>
      <c r="F221" s="120">
        <v>4</v>
      </c>
      <c r="G221" s="72">
        <v>4</v>
      </c>
      <c r="H221" s="118">
        <v>4</v>
      </c>
      <c r="I221" s="72">
        <v>0</v>
      </c>
      <c r="J221" s="72">
        <v>0</v>
      </c>
      <c r="K221" s="72">
        <v>0</v>
      </c>
      <c r="L221" s="120">
        <v>0</v>
      </c>
      <c r="M221" s="40">
        <f t="shared" si="20"/>
        <v>1</v>
      </c>
      <c r="N221" s="73">
        <f t="shared" si="21"/>
        <v>1</v>
      </c>
      <c r="O221" s="73">
        <f t="shared" si="22"/>
        <v>1</v>
      </c>
      <c r="P221" s="74">
        <f t="shared" si="23"/>
        <v>1</v>
      </c>
      <c r="Q221" s="40">
        <f t="shared" si="23"/>
        <v>0</v>
      </c>
      <c r="R221" s="40">
        <f t="shared" si="23"/>
        <v>0</v>
      </c>
      <c r="S221" s="40">
        <f t="shared" si="23"/>
        <v>0</v>
      </c>
      <c r="T221" s="73">
        <f t="shared" si="23"/>
        <v>0</v>
      </c>
      <c r="U221" s="42"/>
      <c r="V221" s="42"/>
      <c r="W221" s="42"/>
    </row>
    <row r="222" spans="2:23" ht="12.75">
      <c r="B222" s="118" t="s">
        <v>702</v>
      </c>
      <c r="C222" s="119" t="str">
        <f>VLOOKUP(B222,[1]Sheet1!$A$2:$B$1929,2,FALSE)</f>
        <v>Major Endoscopic or Percutaneous, Hepatobiliary or Pancreatic Procedures, with Major CC</v>
      </c>
      <c r="D222" s="69">
        <v>4</v>
      </c>
      <c r="E222" s="72">
        <v>4</v>
      </c>
      <c r="F222" s="120">
        <v>4</v>
      </c>
      <c r="G222" s="72">
        <v>4</v>
      </c>
      <c r="H222" s="118">
        <v>0</v>
      </c>
      <c r="I222" s="72">
        <v>2</v>
      </c>
      <c r="J222" s="72">
        <v>0</v>
      </c>
      <c r="K222" s="72">
        <v>2</v>
      </c>
      <c r="L222" s="120">
        <v>0</v>
      </c>
      <c r="M222" s="40">
        <f t="shared" si="20"/>
        <v>1</v>
      </c>
      <c r="N222" s="73">
        <f t="shared" si="21"/>
        <v>1</v>
      </c>
      <c r="O222" s="73">
        <f t="shared" si="22"/>
        <v>1</v>
      </c>
      <c r="P222" s="74">
        <f t="shared" si="23"/>
        <v>0</v>
      </c>
      <c r="Q222" s="40">
        <f t="shared" si="23"/>
        <v>0.5</v>
      </c>
      <c r="R222" s="40">
        <f t="shared" si="23"/>
        <v>0</v>
      </c>
      <c r="S222" s="40">
        <f t="shared" si="23"/>
        <v>0.5</v>
      </c>
      <c r="T222" s="73">
        <f t="shared" si="23"/>
        <v>0</v>
      </c>
      <c r="U222" s="42"/>
      <c r="V222" s="42"/>
      <c r="W222" s="42"/>
    </row>
    <row r="223" spans="2:23" ht="12.75">
      <c r="B223" s="118" t="s">
        <v>703</v>
      </c>
      <c r="C223" s="119" t="str">
        <f>VLOOKUP(B223,[1]Sheet1!$A$2:$B$1929,2,FALSE)</f>
        <v>Major Endoscopic or Percutaneous, Hepatobiliary or Pancreatic Procedures, with Intermediate CC</v>
      </c>
      <c r="D223" s="69">
        <v>2</v>
      </c>
      <c r="E223" s="72">
        <v>2</v>
      </c>
      <c r="F223" s="120">
        <v>2</v>
      </c>
      <c r="G223" s="72">
        <v>2</v>
      </c>
      <c r="H223" s="118">
        <v>1</v>
      </c>
      <c r="I223" s="72">
        <v>1</v>
      </c>
      <c r="J223" s="72">
        <v>0</v>
      </c>
      <c r="K223" s="72">
        <v>0</v>
      </c>
      <c r="L223" s="120">
        <v>0</v>
      </c>
      <c r="M223" s="40">
        <f t="shared" si="20"/>
        <v>1</v>
      </c>
      <c r="N223" s="73">
        <f t="shared" si="21"/>
        <v>1</v>
      </c>
      <c r="O223" s="73">
        <f t="shared" si="22"/>
        <v>1</v>
      </c>
      <c r="P223" s="74">
        <f t="shared" si="23"/>
        <v>0.5</v>
      </c>
      <c r="Q223" s="40">
        <f t="shared" si="23"/>
        <v>0.5</v>
      </c>
      <c r="R223" s="40">
        <f t="shared" si="23"/>
        <v>0</v>
      </c>
      <c r="S223" s="40">
        <f t="shared" si="23"/>
        <v>0</v>
      </c>
      <c r="T223" s="73">
        <f t="shared" si="23"/>
        <v>0</v>
      </c>
      <c r="U223" s="42"/>
      <c r="V223" s="42"/>
      <c r="W223" s="42"/>
    </row>
    <row r="224" spans="2:23" ht="12.75">
      <c r="B224" s="118" t="s">
        <v>705</v>
      </c>
      <c r="C224" s="119" t="str">
        <f>VLOOKUP(B224,[1]Sheet1!$A$2:$B$1929,2,FALSE)</f>
        <v>Intermediate Endoscopic or Percutaneous, Hepatobiliary or Pancreatic Procedures, with CC</v>
      </c>
      <c r="D224" s="69">
        <v>49</v>
      </c>
      <c r="E224" s="72">
        <v>49</v>
      </c>
      <c r="F224" s="120">
        <v>48</v>
      </c>
      <c r="G224" s="72">
        <v>48</v>
      </c>
      <c r="H224" s="118">
        <v>42</v>
      </c>
      <c r="I224" s="72">
        <v>7</v>
      </c>
      <c r="J224" s="72">
        <v>0</v>
      </c>
      <c r="K224" s="72">
        <v>0</v>
      </c>
      <c r="L224" s="120">
        <v>0</v>
      </c>
      <c r="M224" s="40">
        <f t="shared" si="20"/>
        <v>1</v>
      </c>
      <c r="N224" s="73">
        <f t="shared" si="21"/>
        <v>0.97959183673469385</v>
      </c>
      <c r="O224" s="73">
        <f t="shared" si="22"/>
        <v>0.97959183673469385</v>
      </c>
      <c r="P224" s="74">
        <f t="shared" si="23"/>
        <v>0.8571428571428571</v>
      </c>
      <c r="Q224" s="40">
        <f t="shared" si="23"/>
        <v>0.14285714285714285</v>
      </c>
      <c r="R224" s="40">
        <f t="shared" si="23"/>
        <v>0</v>
      </c>
      <c r="S224" s="40">
        <f t="shared" si="23"/>
        <v>0</v>
      </c>
      <c r="T224" s="73">
        <f t="shared" si="23"/>
        <v>0</v>
      </c>
      <c r="U224" s="42"/>
      <c r="V224" s="42"/>
      <c r="W224" s="42"/>
    </row>
    <row r="225" spans="2:23" ht="12.75">
      <c r="B225" s="118" t="s">
        <v>706</v>
      </c>
      <c r="C225" s="119" t="str">
        <f>VLOOKUP(B225,[1]Sheet1!$A$2:$B$1929,2,FALSE)</f>
        <v>Intermediate Endoscopic or Percutaneous, Hepatobiliary or Pancreatic Procedures, without CC</v>
      </c>
      <c r="D225" s="69">
        <v>7</v>
      </c>
      <c r="E225" s="72">
        <v>7</v>
      </c>
      <c r="F225" s="120">
        <v>7</v>
      </c>
      <c r="G225" s="72">
        <v>7</v>
      </c>
      <c r="H225" s="118">
        <v>6</v>
      </c>
      <c r="I225" s="72">
        <v>1</v>
      </c>
      <c r="J225" s="72">
        <v>0</v>
      </c>
      <c r="K225" s="72">
        <v>0</v>
      </c>
      <c r="L225" s="120">
        <v>0</v>
      </c>
      <c r="M225" s="40">
        <f t="shared" si="20"/>
        <v>1</v>
      </c>
      <c r="N225" s="73">
        <f t="shared" si="21"/>
        <v>1</v>
      </c>
      <c r="O225" s="73">
        <f t="shared" si="22"/>
        <v>1</v>
      </c>
      <c r="P225" s="74">
        <f t="shared" si="23"/>
        <v>0.8571428571428571</v>
      </c>
      <c r="Q225" s="40">
        <f t="shared" si="23"/>
        <v>0.14285714285714285</v>
      </c>
      <c r="R225" s="40">
        <f t="shared" si="23"/>
        <v>0</v>
      </c>
      <c r="S225" s="40">
        <f t="shared" si="23"/>
        <v>0</v>
      </c>
      <c r="T225" s="73">
        <f t="shared" si="23"/>
        <v>0</v>
      </c>
      <c r="U225" s="42"/>
      <c r="V225" s="42"/>
      <c r="W225" s="42"/>
    </row>
    <row r="226" spans="2:23" ht="12.75">
      <c r="B226" s="118" t="s">
        <v>707</v>
      </c>
      <c r="C226" s="119" t="str">
        <f>VLOOKUP(B226,[1]Sheet1!$A$2:$B$1929,2,FALSE)</f>
        <v>Minor Endoscopic or Percutaneous, Hepatobiliary or Pancreatic Procedures, 19 years and over</v>
      </c>
      <c r="D226" s="69">
        <v>3</v>
      </c>
      <c r="E226" s="72">
        <v>3</v>
      </c>
      <c r="F226" s="120">
        <v>0</v>
      </c>
      <c r="G226" s="72">
        <v>0</v>
      </c>
      <c r="H226" s="118">
        <v>3</v>
      </c>
      <c r="I226" s="72">
        <v>0</v>
      </c>
      <c r="J226" s="72">
        <v>0</v>
      </c>
      <c r="K226" s="72">
        <v>0</v>
      </c>
      <c r="L226" s="120">
        <v>0</v>
      </c>
      <c r="M226" s="40">
        <f t="shared" si="20"/>
        <v>1</v>
      </c>
      <c r="N226" s="73">
        <f t="shared" si="21"/>
        <v>0</v>
      </c>
      <c r="O226" s="73">
        <f t="shared" si="22"/>
        <v>0</v>
      </c>
      <c r="P226" s="74">
        <f t="shared" si="23"/>
        <v>1</v>
      </c>
      <c r="Q226" s="40">
        <f t="shared" si="23"/>
        <v>0</v>
      </c>
      <c r="R226" s="40">
        <f t="shared" si="23"/>
        <v>0</v>
      </c>
      <c r="S226" s="40">
        <f t="shared" si="23"/>
        <v>0</v>
      </c>
      <c r="T226" s="73">
        <f t="shared" si="23"/>
        <v>0</v>
      </c>
      <c r="U226" s="42"/>
      <c r="V226" s="42"/>
      <c r="W226" s="42"/>
    </row>
    <row r="227" spans="2:23" ht="12.75">
      <c r="B227" s="118" t="s">
        <v>708</v>
      </c>
      <c r="C227" s="119" t="str">
        <f>VLOOKUP(B227,[1]Sheet1!$A$2:$B$1929,2,FALSE)</f>
        <v>Minor Endoscopic or Percutaneous, Hepatobiliary or Pancreatic Procedures, 18 years and under</v>
      </c>
      <c r="D227" s="69">
        <v>58</v>
      </c>
      <c r="E227" s="72">
        <v>58</v>
      </c>
      <c r="F227" s="120">
        <v>58</v>
      </c>
      <c r="G227" s="72">
        <v>53</v>
      </c>
      <c r="H227" s="118">
        <v>58</v>
      </c>
      <c r="I227" s="72">
        <v>0</v>
      </c>
      <c r="J227" s="72">
        <v>0</v>
      </c>
      <c r="K227" s="72">
        <v>0</v>
      </c>
      <c r="L227" s="120">
        <v>0</v>
      </c>
      <c r="M227" s="40">
        <f t="shared" si="20"/>
        <v>1</v>
      </c>
      <c r="N227" s="73">
        <f t="shared" si="21"/>
        <v>1</v>
      </c>
      <c r="O227" s="73">
        <f t="shared" si="22"/>
        <v>0.91379310344827591</v>
      </c>
      <c r="P227" s="74">
        <f t="shared" si="23"/>
        <v>1</v>
      </c>
      <c r="Q227" s="40">
        <f t="shared" si="23"/>
        <v>0</v>
      </c>
      <c r="R227" s="40">
        <f t="shared" si="23"/>
        <v>0</v>
      </c>
      <c r="S227" s="40">
        <f t="shared" si="23"/>
        <v>0</v>
      </c>
      <c r="T227" s="73">
        <f t="shared" si="23"/>
        <v>0</v>
      </c>
      <c r="U227" s="42"/>
      <c r="V227" s="42"/>
      <c r="W227" s="42"/>
    </row>
    <row r="228" spans="2:23" ht="12.75">
      <c r="B228" s="118" t="s">
        <v>709</v>
      </c>
      <c r="C228" s="119" t="str">
        <f>VLOOKUP(B228,[1]Sheet1!$A$2:$B$1929,2,FALSE)</f>
        <v>Major Therapeutic Endoscopic Retrograde Cholangiopancreatography, with length of stay 3 days or more, with Major CC</v>
      </c>
      <c r="D228" s="69">
        <v>1</v>
      </c>
      <c r="E228" s="72">
        <v>1</v>
      </c>
      <c r="F228" s="120">
        <v>0</v>
      </c>
      <c r="G228" s="72">
        <v>1</v>
      </c>
      <c r="H228" s="118">
        <v>1</v>
      </c>
      <c r="I228" s="72">
        <v>0</v>
      </c>
      <c r="J228" s="72">
        <v>0</v>
      </c>
      <c r="K228" s="72">
        <v>0</v>
      </c>
      <c r="L228" s="120">
        <v>0</v>
      </c>
      <c r="M228" s="40">
        <f t="shared" si="20"/>
        <v>1</v>
      </c>
      <c r="N228" s="73">
        <f t="shared" si="21"/>
        <v>0</v>
      </c>
      <c r="O228" s="73">
        <f t="shared" si="22"/>
        <v>1</v>
      </c>
      <c r="P228" s="74">
        <f t="shared" si="23"/>
        <v>1</v>
      </c>
      <c r="Q228" s="40">
        <f t="shared" si="23"/>
        <v>0</v>
      </c>
      <c r="R228" s="40">
        <f t="shared" si="23"/>
        <v>0</v>
      </c>
      <c r="S228" s="40">
        <f t="shared" si="23"/>
        <v>0</v>
      </c>
      <c r="T228" s="73">
        <f t="shared" si="23"/>
        <v>0</v>
      </c>
      <c r="U228" s="42"/>
      <c r="V228" s="42"/>
      <c r="W228" s="42"/>
    </row>
    <row r="229" spans="2:23" ht="12.75">
      <c r="B229" s="118" t="s">
        <v>710</v>
      </c>
      <c r="C229" s="119" t="str">
        <f>VLOOKUP(B229,[1]Sheet1!$A$2:$B$1929,2,FALSE)</f>
        <v>Major Therapeutic Endoscopic Retrograde Cholangiopancreatography, with length of stay 3 days or more, without Major CC</v>
      </c>
      <c r="D229" s="69">
        <v>1</v>
      </c>
      <c r="E229" s="72">
        <v>1</v>
      </c>
      <c r="F229" s="120">
        <v>0</v>
      </c>
      <c r="G229" s="72">
        <v>1</v>
      </c>
      <c r="H229" s="118">
        <v>1</v>
      </c>
      <c r="I229" s="72">
        <v>0</v>
      </c>
      <c r="J229" s="72">
        <v>0</v>
      </c>
      <c r="K229" s="72">
        <v>0</v>
      </c>
      <c r="L229" s="120">
        <v>0</v>
      </c>
      <c r="M229" s="40">
        <f t="shared" si="20"/>
        <v>1</v>
      </c>
      <c r="N229" s="73">
        <f t="shared" si="21"/>
        <v>0</v>
      </c>
      <c r="O229" s="73">
        <f t="shared" si="22"/>
        <v>1</v>
      </c>
      <c r="P229" s="74">
        <f t="shared" si="23"/>
        <v>1</v>
      </c>
      <c r="Q229" s="40">
        <f t="shared" si="23"/>
        <v>0</v>
      </c>
      <c r="R229" s="40">
        <f t="shared" si="23"/>
        <v>0</v>
      </c>
      <c r="S229" s="40">
        <f t="shared" si="23"/>
        <v>0</v>
      </c>
      <c r="T229" s="73">
        <f t="shared" si="23"/>
        <v>0</v>
      </c>
      <c r="U229" s="42"/>
      <c r="V229" s="42"/>
      <c r="W229" s="42"/>
    </row>
    <row r="230" spans="2:23" ht="12.75">
      <c r="B230" s="118" t="s">
        <v>715</v>
      </c>
      <c r="C230" s="119" t="str">
        <f>VLOOKUP(B230,[1]Sheet1!$A$2:$B$1929,2,FALSE)</f>
        <v>Intermediate Therapeutic Endoscopic Retrograde Cholangiopancreatography, with length of stay 2 days or less</v>
      </c>
      <c r="D230" s="69">
        <v>2</v>
      </c>
      <c r="E230" s="72">
        <v>2</v>
      </c>
      <c r="F230" s="120">
        <v>2</v>
      </c>
      <c r="G230" s="72">
        <v>2</v>
      </c>
      <c r="H230" s="118">
        <v>2</v>
      </c>
      <c r="I230" s="72">
        <v>0</v>
      </c>
      <c r="J230" s="72">
        <v>0</v>
      </c>
      <c r="K230" s="72">
        <v>0</v>
      </c>
      <c r="L230" s="120">
        <v>0</v>
      </c>
      <c r="M230" s="40">
        <f t="shared" si="20"/>
        <v>1</v>
      </c>
      <c r="N230" s="73">
        <f t="shared" si="21"/>
        <v>1</v>
      </c>
      <c r="O230" s="73">
        <f t="shared" si="22"/>
        <v>1</v>
      </c>
      <c r="P230" s="74">
        <f t="shared" si="23"/>
        <v>1</v>
      </c>
      <c r="Q230" s="40">
        <f t="shared" si="23"/>
        <v>0</v>
      </c>
      <c r="R230" s="40">
        <f t="shared" si="23"/>
        <v>0</v>
      </c>
      <c r="S230" s="40">
        <f t="shared" si="23"/>
        <v>0</v>
      </c>
      <c r="T230" s="73">
        <f t="shared" si="23"/>
        <v>0</v>
      </c>
      <c r="U230" s="42"/>
      <c r="V230" s="42"/>
      <c r="W230" s="42"/>
    </row>
    <row r="231" spans="2:23" ht="12.75">
      <c r="B231" s="118" t="s">
        <v>716</v>
      </c>
      <c r="C231" s="119" t="str">
        <f>VLOOKUP(B231,[1]Sheet1!$A$2:$B$1929,2,FALSE)</f>
        <v>Minor Diagnostic Endoscopic Retrograde Cholangiopancreatography</v>
      </c>
      <c r="D231" s="69">
        <v>1</v>
      </c>
      <c r="E231" s="72">
        <v>1</v>
      </c>
      <c r="F231" s="120">
        <v>1</v>
      </c>
      <c r="G231" s="72">
        <v>1</v>
      </c>
      <c r="H231" s="118">
        <v>1</v>
      </c>
      <c r="I231" s="72">
        <v>0</v>
      </c>
      <c r="J231" s="72">
        <v>0</v>
      </c>
      <c r="K231" s="72">
        <v>0</v>
      </c>
      <c r="L231" s="120">
        <v>0</v>
      </c>
      <c r="M231" s="40">
        <f t="shared" si="20"/>
        <v>1</v>
      </c>
      <c r="N231" s="73">
        <f t="shared" si="21"/>
        <v>1</v>
      </c>
      <c r="O231" s="73">
        <f t="shared" si="22"/>
        <v>1</v>
      </c>
      <c r="P231" s="74">
        <f t="shared" si="23"/>
        <v>1</v>
      </c>
      <c r="Q231" s="40">
        <f t="shared" si="23"/>
        <v>0</v>
      </c>
      <c r="R231" s="40">
        <f t="shared" si="23"/>
        <v>0</v>
      </c>
      <c r="S231" s="40">
        <f t="shared" si="23"/>
        <v>0</v>
      </c>
      <c r="T231" s="73">
        <f t="shared" si="23"/>
        <v>0</v>
      </c>
      <c r="U231" s="42"/>
      <c r="V231" s="42"/>
      <c r="W231" s="42"/>
    </row>
    <row r="232" spans="2:23" ht="12.75">
      <c r="B232" s="118" t="s">
        <v>738</v>
      </c>
      <c r="C232" s="119" t="str">
        <f>VLOOKUP(B232,[1]Sheet1!$A$2:$B$1929,2,FALSE)</f>
        <v>Major Hip Procedures for Trauma, Category 1, without CC</v>
      </c>
      <c r="D232" s="69">
        <v>4</v>
      </c>
      <c r="E232" s="72">
        <v>1</v>
      </c>
      <c r="F232" s="120">
        <v>1</v>
      </c>
      <c r="G232" s="72">
        <v>1</v>
      </c>
      <c r="H232" s="118">
        <v>4</v>
      </c>
      <c r="I232" s="72">
        <v>0</v>
      </c>
      <c r="J232" s="72">
        <v>0</v>
      </c>
      <c r="K232" s="72">
        <v>0</v>
      </c>
      <c r="L232" s="120">
        <v>0</v>
      </c>
      <c r="M232" s="40">
        <f t="shared" si="20"/>
        <v>0.25</v>
      </c>
      <c r="N232" s="73">
        <f t="shared" si="21"/>
        <v>0.25</v>
      </c>
      <c r="O232" s="73">
        <f t="shared" si="22"/>
        <v>0.25</v>
      </c>
      <c r="P232" s="74">
        <f t="shared" si="23"/>
        <v>1</v>
      </c>
      <c r="Q232" s="40">
        <f t="shared" si="23"/>
        <v>0</v>
      </c>
      <c r="R232" s="40">
        <f t="shared" si="23"/>
        <v>0</v>
      </c>
      <c r="S232" s="40">
        <f t="shared" si="23"/>
        <v>0</v>
      </c>
      <c r="T232" s="73">
        <f t="shared" si="23"/>
        <v>0</v>
      </c>
      <c r="U232" s="42"/>
      <c r="V232" s="42"/>
      <c r="W232" s="42"/>
    </row>
    <row r="233" spans="2:23" ht="12.75">
      <c r="B233" s="118" t="s">
        <v>741</v>
      </c>
      <c r="C233" s="119" t="str">
        <f>VLOOKUP(B233,[1]Sheet1!$A$2:$B$1929,2,FALSE)</f>
        <v>Intermediate Hip Procedures for Trauma, without CC</v>
      </c>
      <c r="D233" s="69">
        <v>11</v>
      </c>
      <c r="E233" s="72">
        <v>0</v>
      </c>
      <c r="F233" s="120">
        <v>0</v>
      </c>
      <c r="G233" s="72">
        <v>1</v>
      </c>
      <c r="H233" s="118">
        <v>11</v>
      </c>
      <c r="I233" s="72">
        <v>0</v>
      </c>
      <c r="J233" s="72">
        <v>0</v>
      </c>
      <c r="K233" s="72">
        <v>0</v>
      </c>
      <c r="L233" s="120">
        <v>0</v>
      </c>
      <c r="M233" s="40">
        <f t="shared" si="20"/>
        <v>0</v>
      </c>
      <c r="N233" s="73">
        <f t="shared" si="21"/>
        <v>0</v>
      </c>
      <c r="O233" s="73">
        <f t="shared" si="22"/>
        <v>9.0909090909090912E-2</v>
      </c>
      <c r="P233" s="74">
        <f t="shared" si="23"/>
        <v>1</v>
      </c>
      <c r="Q233" s="40">
        <f t="shared" si="23"/>
        <v>0</v>
      </c>
      <c r="R233" s="40">
        <f t="shared" si="23"/>
        <v>0</v>
      </c>
      <c r="S233" s="40">
        <f t="shared" si="23"/>
        <v>0</v>
      </c>
      <c r="T233" s="73">
        <f t="shared" si="23"/>
        <v>0</v>
      </c>
      <c r="U233" s="42"/>
      <c r="V233" s="42"/>
      <c r="W233" s="42"/>
    </row>
    <row r="234" spans="2:23" ht="12.75">
      <c r="B234" s="118" t="s">
        <v>742</v>
      </c>
      <c r="C234" s="119" t="str">
        <f>VLOOKUP(B234,[1]Sheet1!$A$2:$B$1929,2,FALSE)</f>
        <v>Minor Hip Procedures for Trauma, with Major CC</v>
      </c>
      <c r="D234" s="69">
        <v>1</v>
      </c>
      <c r="E234" s="72">
        <v>0</v>
      </c>
      <c r="F234" s="120">
        <v>0</v>
      </c>
      <c r="G234" s="72">
        <v>0</v>
      </c>
      <c r="H234" s="118">
        <v>1</v>
      </c>
      <c r="I234" s="72">
        <v>0</v>
      </c>
      <c r="J234" s="72">
        <v>0</v>
      </c>
      <c r="K234" s="72">
        <v>0</v>
      </c>
      <c r="L234" s="120">
        <v>0</v>
      </c>
      <c r="M234" s="40">
        <f t="shared" si="20"/>
        <v>0</v>
      </c>
      <c r="N234" s="73">
        <f t="shared" si="21"/>
        <v>0</v>
      </c>
      <c r="O234" s="73">
        <f t="shared" si="22"/>
        <v>0</v>
      </c>
      <c r="P234" s="74">
        <f t="shared" si="23"/>
        <v>1</v>
      </c>
      <c r="Q234" s="40">
        <f t="shared" si="23"/>
        <v>0</v>
      </c>
      <c r="R234" s="40">
        <f t="shared" si="23"/>
        <v>0</v>
      </c>
      <c r="S234" s="40">
        <f t="shared" si="23"/>
        <v>0</v>
      </c>
      <c r="T234" s="73">
        <f t="shared" si="23"/>
        <v>0</v>
      </c>
      <c r="U234" s="42"/>
      <c r="V234" s="42"/>
      <c r="W234" s="42"/>
    </row>
    <row r="235" spans="2:23" ht="12.75">
      <c r="B235" s="118" t="s">
        <v>744</v>
      </c>
      <c r="C235" s="119" t="str">
        <f>VLOOKUP(B235,[1]Sheet1!$A$2:$B$1929,2,FALSE)</f>
        <v>Minor Hip Procedures for Trauma, without CC</v>
      </c>
      <c r="D235" s="69">
        <v>6</v>
      </c>
      <c r="E235" s="72">
        <v>0</v>
      </c>
      <c r="F235" s="120">
        <v>0</v>
      </c>
      <c r="G235" s="72">
        <v>1</v>
      </c>
      <c r="H235" s="118">
        <v>6</v>
      </c>
      <c r="I235" s="72">
        <v>0</v>
      </c>
      <c r="J235" s="72">
        <v>0</v>
      </c>
      <c r="K235" s="72">
        <v>0</v>
      </c>
      <c r="L235" s="120">
        <v>0</v>
      </c>
      <c r="M235" s="40">
        <f t="shared" si="20"/>
        <v>0</v>
      </c>
      <c r="N235" s="73">
        <f t="shared" si="21"/>
        <v>0</v>
      </c>
      <c r="O235" s="73">
        <f t="shared" si="22"/>
        <v>0.16666666666666666</v>
      </c>
      <c r="P235" s="74">
        <f t="shared" si="23"/>
        <v>1</v>
      </c>
      <c r="Q235" s="40">
        <f t="shared" si="23"/>
        <v>0</v>
      </c>
      <c r="R235" s="40">
        <f t="shared" si="23"/>
        <v>0</v>
      </c>
      <c r="S235" s="40">
        <f t="shared" si="23"/>
        <v>0</v>
      </c>
      <c r="T235" s="73">
        <f t="shared" si="23"/>
        <v>0</v>
      </c>
      <c r="U235" s="42"/>
      <c r="V235" s="42"/>
      <c r="W235" s="42"/>
    </row>
    <row r="236" spans="2:23" ht="12.75">
      <c r="B236" s="118" t="s">
        <v>745</v>
      </c>
      <c r="C236" s="119" t="str">
        <f>VLOOKUP(B236,[1]Sheet1!$A$2:$B$1929,2,FALSE)</f>
        <v>Minimal Hip Procedures for Trauma, with length of stay 1 day or less</v>
      </c>
      <c r="D236" s="69">
        <v>3</v>
      </c>
      <c r="E236" s="72">
        <v>0</v>
      </c>
      <c r="F236" s="120">
        <v>0</v>
      </c>
      <c r="G236" s="72">
        <v>0</v>
      </c>
      <c r="H236" s="118">
        <v>3</v>
      </c>
      <c r="I236" s="72">
        <v>0</v>
      </c>
      <c r="J236" s="72">
        <v>0</v>
      </c>
      <c r="K236" s="72">
        <v>0</v>
      </c>
      <c r="L236" s="120">
        <v>0</v>
      </c>
      <c r="M236" s="40">
        <f t="shared" si="20"/>
        <v>0</v>
      </c>
      <c r="N236" s="73">
        <f t="shared" si="21"/>
        <v>0</v>
      </c>
      <c r="O236" s="73">
        <f t="shared" si="22"/>
        <v>0</v>
      </c>
      <c r="P236" s="74">
        <f t="shared" si="23"/>
        <v>1</v>
      </c>
      <c r="Q236" s="40">
        <f t="shared" si="23"/>
        <v>0</v>
      </c>
      <c r="R236" s="40">
        <f t="shared" si="23"/>
        <v>0</v>
      </c>
      <c r="S236" s="40">
        <f t="shared" si="23"/>
        <v>0</v>
      </c>
      <c r="T236" s="73">
        <f t="shared" si="23"/>
        <v>0</v>
      </c>
      <c r="U236" s="42"/>
      <c r="V236" s="42"/>
      <c r="W236" s="42"/>
    </row>
    <row r="237" spans="2:23" ht="12.75">
      <c r="B237" s="118" t="s">
        <v>746</v>
      </c>
      <c r="C237" s="119" t="str">
        <f>VLOOKUP(B237,[1]Sheet1!$A$2:$B$1929,2,FALSE)</f>
        <v>Major Knee Procedures for Trauma, Category 2, with CC</v>
      </c>
      <c r="D237" s="69">
        <v>2</v>
      </c>
      <c r="E237" s="72">
        <v>1</v>
      </c>
      <c r="F237" s="120">
        <v>1</v>
      </c>
      <c r="G237" s="72">
        <v>0</v>
      </c>
      <c r="H237" s="118">
        <v>2</v>
      </c>
      <c r="I237" s="72">
        <v>0</v>
      </c>
      <c r="J237" s="72">
        <v>0</v>
      </c>
      <c r="K237" s="72">
        <v>0</v>
      </c>
      <c r="L237" s="120">
        <v>0</v>
      </c>
      <c r="M237" s="40">
        <f t="shared" si="20"/>
        <v>0.5</v>
      </c>
      <c r="N237" s="73">
        <f t="shared" si="21"/>
        <v>0.5</v>
      </c>
      <c r="O237" s="73">
        <f t="shared" si="22"/>
        <v>0</v>
      </c>
      <c r="P237" s="74">
        <f t="shared" si="23"/>
        <v>1</v>
      </c>
      <c r="Q237" s="40">
        <f t="shared" si="23"/>
        <v>0</v>
      </c>
      <c r="R237" s="40">
        <f t="shared" si="23"/>
        <v>0</v>
      </c>
      <c r="S237" s="40">
        <f t="shared" si="23"/>
        <v>0</v>
      </c>
      <c r="T237" s="73">
        <f t="shared" si="23"/>
        <v>0</v>
      </c>
      <c r="U237" s="42"/>
      <c r="V237" s="42"/>
      <c r="W237" s="42"/>
    </row>
    <row r="238" spans="2:23" ht="12.75">
      <c r="B238" s="118" t="s">
        <v>747</v>
      </c>
      <c r="C238" s="119" t="str">
        <f>VLOOKUP(B238,[1]Sheet1!$A$2:$B$1929,2,FALSE)</f>
        <v>Major Knee Procedures for Trauma, Category 2, without CC</v>
      </c>
      <c r="D238" s="69">
        <v>4</v>
      </c>
      <c r="E238" s="72">
        <v>0</v>
      </c>
      <c r="F238" s="120">
        <v>0</v>
      </c>
      <c r="G238" s="72">
        <v>0</v>
      </c>
      <c r="H238" s="118">
        <v>4</v>
      </c>
      <c r="I238" s="72">
        <v>0</v>
      </c>
      <c r="J238" s="72">
        <v>0</v>
      </c>
      <c r="K238" s="72">
        <v>0</v>
      </c>
      <c r="L238" s="120">
        <v>0</v>
      </c>
      <c r="M238" s="40">
        <f t="shared" si="20"/>
        <v>0</v>
      </c>
      <c r="N238" s="73">
        <f t="shared" si="21"/>
        <v>0</v>
      </c>
      <c r="O238" s="73">
        <f t="shared" si="22"/>
        <v>0</v>
      </c>
      <c r="P238" s="74">
        <f t="shared" si="23"/>
        <v>1</v>
      </c>
      <c r="Q238" s="40">
        <f t="shared" si="23"/>
        <v>0</v>
      </c>
      <c r="R238" s="40">
        <f t="shared" si="23"/>
        <v>0</v>
      </c>
      <c r="S238" s="40">
        <f t="shared" si="23"/>
        <v>0</v>
      </c>
      <c r="T238" s="73">
        <f t="shared" si="23"/>
        <v>0</v>
      </c>
      <c r="U238" s="42"/>
      <c r="V238" s="42"/>
      <c r="W238" s="42"/>
    </row>
    <row r="239" spans="2:23" ht="12.75">
      <c r="B239" s="118" t="s">
        <v>749</v>
      </c>
      <c r="C239" s="119" t="str">
        <f>VLOOKUP(B239,[1]Sheet1!$A$2:$B$1929,2,FALSE)</f>
        <v>Major Knee Procedures for Trauma, Category 1, without CC</v>
      </c>
      <c r="D239" s="69">
        <v>15</v>
      </c>
      <c r="E239" s="72">
        <v>0</v>
      </c>
      <c r="F239" s="120">
        <v>0</v>
      </c>
      <c r="G239" s="72">
        <v>0</v>
      </c>
      <c r="H239" s="118">
        <v>15</v>
      </c>
      <c r="I239" s="72">
        <v>0</v>
      </c>
      <c r="J239" s="72">
        <v>0</v>
      </c>
      <c r="K239" s="72">
        <v>0</v>
      </c>
      <c r="L239" s="120">
        <v>0</v>
      </c>
      <c r="M239" s="40">
        <f t="shared" si="20"/>
        <v>0</v>
      </c>
      <c r="N239" s="73">
        <f t="shared" si="21"/>
        <v>0</v>
      </c>
      <c r="O239" s="73">
        <f t="shared" si="22"/>
        <v>0</v>
      </c>
      <c r="P239" s="74">
        <f t="shared" si="23"/>
        <v>1</v>
      </c>
      <c r="Q239" s="40">
        <f t="shared" si="23"/>
        <v>0</v>
      </c>
      <c r="R239" s="40">
        <f t="shared" si="23"/>
        <v>0</v>
      </c>
      <c r="S239" s="40">
        <f t="shared" si="23"/>
        <v>0</v>
      </c>
      <c r="T239" s="73">
        <f t="shared" si="23"/>
        <v>0</v>
      </c>
      <c r="U239" s="42"/>
      <c r="V239" s="42"/>
      <c r="W239" s="42"/>
    </row>
    <row r="240" spans="2:23" ht="12.75">
      <c r="B240" s="118" t="s">
        <v>751</v>
      </c>
      <c r="C240" s="119" t="str">
        <f>VLOOKUP(B240,[1]Sheet1!$A$2:$B$1929,2,FALSE)</f>
        <v>Intermediate Knee Procedures for Trauma, Category 2, without CC</v>
      </c>
      <c r="D240" s="69">
        <v>11</v>
      </c>
      <c r="E240" s="72">
        <v>0</v>
      </c>
      <c r="F240" s="120">
        <v>0</v>
      </c>
      <c r="G240" s="72">
        <v>1</v>
      </c>
      <c r="H240" s="118">
        <v>11</v>
      </c>
      <c r="I240" s="72">
        <v>0</v>
      </c>
      <c r="J240" s="72">
        <v>0</v>
      </c>
      <c r="K240" s="72">
        <v>0</v>
      </c>
      <c r="L240" s="120">
        <v>0</v>
      </c>
      <c r="M240" s="40">
        <f t="shared" si="20"/>
        <v>0</v>
      </c>
      <c r="N240" s="73">
        <f t="shared" si="21"/>
        <v>0</v>
      </c>
      <c r="O240" s="73">
        <f t="shared" si="22"/>
        <v>9.0909090909090912E-2</v>
      </c>
      <c r="P240" s="74">
        <f t="shared" si="23"/>
        <v>1</v>
      </c>
      <c r="Q240" s="40">
        <f t="shared" si="23"/>
        <v>0</v>
      </c>
      <c r="R240" s="40">
        <f t="shared" si="23"/>
        <v>0</v>
      </c>
      <c r="S240" s="40">
        <f t="shared" si="23"/>
        <v>0</v>
      </c>
      <c r="T240" s="73">
        <f t="shared" si="23"/>
        <v>0</v>
      </c>
      <c r="U240" s="42"/>
      <c r="V240" s="42"/>
      <c r="W240" s="42"/>
    </row>
    <row r="241" spans="2:23" ht="12.75">
      <c r="B241" s="118" t="s">
        <v>756</v>
      </c>
      <c r="C241" s="119" t="str">
        <f>VLOOKUP(B241,[1]Sheet1!$A$2:$B$1929,2,FALSE)</f>
        <v>Minor Knee Procedures for Trauma, Category 1, without CC</v>
      </c>
      <c r="D241" s="69">
        <v>1</v>
      </c>
      <c r="E241" s="72">
        <v>0</v>
      </c>
      <c r="F241" s="120">
        <v>0</v>
      </c>
      <c r="G241" s="72">
        <v>0</v>
      </c>
      <c r="H241" s="118">
        <v>1</v>
      </c>
      <c r="I241" s="72">
        <v>0</v>
      </c>
      <c r="J241" s="72">
        <v>0</v>
      </c>
      <c r="K241" s="72">
        <v>0</v>
      </c>
      <c r="L241" s="120">
        <v>0</v>
      </c>
      <c r="M241" s="40">
        <f t="shared" si="20"/>
        <v>0</v>
      </c>
      <c r="N241" s="73">
        <f t="shared" si="21"/>
        <v>0</v>
      </c>
      <c r="O241" s="73">
        <f t="shared" si="22"/>
        <v>0</v>
      </c>
      <c r="P241" s="74">
        <f t="shared" si="23"/>
        <v>1</v>
      </c>
      <c r="Q241" s="40">
        <f t="shared" si="23"/>
        <v>0</v>
      </c>
      <c r="R241" s="40">
        <f t="shared" si="23"/>
        <v>0</v>
      </c>
      <c r="S241" s="40">
        <f t="shared" si="23"/>
        <v>0</v>
      </c>
      <c r="T241" s="73">
        <f t="shared" si="23"/>
        <v>0</v>
      </c>
      <c r="U241" s="42"/>
      <c r="V241" s="42"/>
      <c r="W241" s="42"/>
    </row>
    <row r="242" spans="2:23" ht="12.75">
      <c r="B242" s="118" t="s">
        <v>757</v>
      </c>
      <c r="C242" s="119" t="str">
        <f>VLOOKUP(B242,[1]Sheet1!$A$2:$B$1929,2,FALSE)</f>
        <v>Minimal Knee Procedures for Trauma, with length of stay 1 day or less</v>
      </c>
      <c r="D242" s="69">
        <v>7</v>
      </c>
      <c r="E242" s="72">
        <v>0</v>
      </c>
      <c r="F242" s="120">
        <v>0</v>
      </c>
      <c r="G242" s="72">
        <v>0</v>
      </c>
      <c r="H242" s="118">
        <v>7</v>
      </c>
      <c r="I242" s="72">
        <v>0</v>
      </c>
      <c r="J242" s="72">
        <v>0</v>
      </c>
      <c r="K242" s="72">
        <v>0</v>
      </c>
      <c r="L242" s="120">
        <v>0</v>
      </c>
      <c r="M242" s="40">
        <f t="shared" si="20"/>
        <v>0</v>
      </c>
      <c r="N242" s="73">
        <f t="shared" si="21"/>
        <v>0</v>
      </c>
      <c r="O242" s="73">
        <f t="shared" si="22"/>
        <v>0</v>
      </c>
      <c r="P242" s="74">
        <f t="shared" si="23"/>
        <v>1</v>
      </c>
      <c r="Q242" s="40">
        <f t="shared" si="23"/>
        <v>0</v>
      </c>
      <c r="R242" s="40">
        <f t="shared" si="23"/>
        <v>0</v>
      </c>
      <c r="S242" s="40">
        <f t="shared" si="23"/>
        <v>0</v>
      </c>
      <c r="T242" s="73">
        <f t="shared" si="23"/>
        <v>0</v>
      </c>
      <c r="U242" s="42"/>
      <c r="V242" s="42"/>
      <c r="W242" s="42"/>
    </row>
    <row r="243" spans="2:23" ht="12.75">
      <c r="B243" s="118" t="s">
        <v>759</v>
      </c>
      <c r="C243" s="119" t="str">
        <f>VLOOKUP(B243,[1]Sheet1!$A$2:$B$1929,2,FALSE)</f>
        <v>Major Foot Procedures for Trauma, without CC</v>
      </c>
      <c r="D243" s="69">
        <v>5</v>
      </c>
      <c r="E243" s="72">
        <v>0</v>
      </c>
      <c r="F243" s="120">
        <v>0</v>
      </c>
      <c r="G243" s="72">
        <v>0</v>
      </c>
      <c r="H243" s="118">
        <v>5</v>
      </c>
      <c r="I243" s="72">
        <v>0</v>
      </c>
      <c r="J243" s="72">
        <v>0</v>
      </c>
      <c r="K243" s="72">
        <v>0</v>
      </c>
      <c r="L243" s="120">
        <v>0</v>
      </c>
      <c r="M243" s="40">
        <f t="shared" si="20"/>
        <v>0</v>
      </c>
      <c r="N243" s="73">
        <f t="shared" si="21"/>
        <v>0</v>
      </c>
      <c r="O243" s="73">
        <f t="shared" si="22"/>
        <v>0</v>
      </c>
      <c r="P243" s="74">
        <f t="shared" si="23"/>
        <v>1</v>
      </c>
      <c r="Q243" s="40">
        <f t="shared" si="23"/>
        <v>0</v>
      </c>
      <c r="R243" s="40">
        <f t="shared" si="23"/>
        <v>0</v>
      </c>
      <c r="S243" s="40">
        <f t="shared" si="23"/>
        <v>0</v>
      </c>
      <c r="T243" s="73">
        <f t="shared" si="23"/>
        <v>0</v>
      </c>
      <c r="U243" s="42"/>
      <c r="V243" s="42"/>
      <c r="W243" s="42"/>
    </row>
    <row r="244" spans="2:23" ht="12.75">
      <c r="B244" s="118" t="s">
        <v>760</v>
      </c>
      <c r="C244" s="119" t="str">
        <f>VLOOKUP(B244,[1]Sheet1!$A$2:$B$1929,2,FALSE)</f>
        <v>Intermediate Foot Procedures for Trauma, Category 2</v>
      </c>
      <c r="D244" s="69">
        <v>1</v>
      </c>
      <c r="E244" s="72">
        <v>0</v>
      </c>
      <c r="F244" s="120">
        <v>0</v>
      </c>
      <c r="G244" s="72">
        <v>0</v>
      </c>
      <c r="H244" s="118">
        <v>1</v>
      </c>
      <c r="I244" s="72">
        <v>0</v>
      </c>
      <c r="J244" s="72">
        <v>0</v>
      </c>
      <c r="K244" s="72">
        <v>0</v>
      </c>
      <c r="L244" s="120">
        <v>0</v>
      </c>
      <c r="M244" s="40">
        <f t="shared" si="20"/>
        <v>0</v>
      </c>
      <c r="N244" s="73">
        <f t="shared" si="21"/>
        <v>0</v>
      </c>
      <c r="O244" s="73">
        <f t="shared" si="22"/>
        <v>0</v>
      </c>
      <c r="P244" s="74">
        <f t="shared" si="23"/>
        <v>1</v>
      </c>
      <c r="Q244" s="40">
        <f t="shared" si="23"/>
        <v>0</v>
      </c>
      <c r="R244" s="40">
        <f t="shared" si="23"/>
        <v>0</v>
      </c>
      <c r="S244" s="40">
        <f t="shared" si="23"/>
        <v>0</v>
      </c>
      <c r="T244" s="73">
        <f t="shared" si="23"/>
        <v>0</v>
      </c>
      <c r="U244" s="42"/>
      <c r="V244" s="42"/>
      <c r="W244" s="42"/>
    </row>
    <row r="245" spans="2:23" ht="12.75">
      <c r="B245" s="118" t="s">
        <v>761</v>
      </c>
      <c r="C245" s="119" t="str">
        <f>VLOOKUP(B245,[1]Sheet1!$A$2:$B$1929,2,FALSE)</f>
        <v>Intermediate Foot Procedures for Trauma, Category 1</v>
      </c>
      <c r="D245" s="69">
        <v>10</v>
      </c>
      <c r="E245" s="72">
        <v>0</v>
      </c>
      <c r="F245" s="120">
        <v>0</v>
      </c>
      <c r="G245" s="72">
        <v>1</v>
      </c>
      <c r="H245" s="118">
        <v>10</v>
      </c>
      <c r="I245" s="72">
        <v>0</v>
      </c>
      <c r="J245" s="72">
        <v>0</v>
      </c>
      <c r="K245" s="72">
        <v>0</v>
      </c>
      <c r="L245" s="120">
        <v>0</v>
      </c>
      <c r="M245" s="40">
        <f t="shared" si="20"/>
        <v>0</v>
      </c>
      <c r="N245" s="73">
        <f t="shared" si="21"/>
        <v>0</v>
      </c>
      <c r="O245" s="73">
        <f t="shared" si="22"/>
        <v>0.1</v>
      </c>
      <c r="P245" s="74">
        <f t="shared" si="23"/>
        <v>1</v>
      </c>
      <c r="Q245" s="40">
        <f t="shared" si="23"/>
        <v>0</v>
      </c>
      <c r="R245" s="40">
        <f t="shared" si="23"/>
        <v>0</v>
      </c>
      <c r="S245" s="40">
        <f t="shared" si="23"/>
        <v>0</v>
      </c>
      <c r="T245" s="73">
        <f t="shared" si="23"/>
        <v>0</v>
      </c>
      <c r="U245" s="42"/>
      <c r="V245" s="42"/>
      <c r="W245" s="42"/>
    </row>
    <row r="246" spans="2:23" ht="12.75">
      <c r="B246" s="118" t="s">
        <v>762</v>
      </c>
      <c r="C246" s="119" t="str">
        <f>VLOOKUP(B246,[1]Sheet1!$A$2:$B$1929,2,FALSE)</f>
        <v>Minor Foot Procedures for Trauma, Category 2</v>
      </c>
      <c r="D246" s="69">
        <v>4</v>
      </c>
      <c r="E246" s="72">
        <v>1</v>
      </c>
      <c r="F246" s="120">
        <v>1</v>
      </c>
      <c r="G246" s="72">
        <v>0</v>
      </c>
      <c r="H246" s="118">
        <v>4</v>
      </c>
      <c r="I246" s="72">
        <v>0</v>
      </c>
      <c r="J246" s="72">
        <v>0</v>
      </c>
      <c r="K246" s="72">
        <v>0</v>
      </c>
      <c r="L246" s="120">
        <v>0</v>
      </c>
      <c r="M246" s="40">
        <f t="shared" si="20"/>
        <v>0.25</v>
      </c>
      <c r="N246" s="73">
        <f t="shared" si="21"/>
        <v>0.25</v>
      </c>
      <c r="O246" s="73">
        <f t="shared" si="22"/>
        <v>0</v>
      </c>
      <c r="P246" s="74">
        <f t="shared" si="23"/>
        <v>1</v>
      </c>
      <c r="Q246" s="40">
        <f t="shared" si="23"/>
        <v>0</v>
      </c>
      <c r="R246" s="40">
        <f t="shared" si="23"/>
        <v>0</v>
      </c>
      <c r="S246" s="40">
        <f t="shared" si="23"/>
        <v>0</v>
      </c>
      <c r="T246" s="73">
        <f t="shared" si="23"/>
        <v>0</v>
      </c>
      <c r="U246" s="42"/>
      <c r="V246" s="42"/>
      <c r="W246" s="42"/>
    </row>
    <row r="247" spans="2:23" ht="12.75">
      <c r="B247" s="118" t="s">
        <v>763</v>
      </c>
      <c r="C247" s="119" t="str">
        <f>VLOOKUP(B247,[1]Sheet1!$A$2:$B$1929,2,FALSE)</f>
        <v>Minor Foot Procedures for Trauma, Category 1</v>
      </c>
      <c r="D247" s="69">
        <v>12</v>
      </c>
      <c r="E247" s="72">
        <v>0</v>
      </c>
      <c r="F247" s="120">
        <v>0</v>
      </c>
      <c r="G247" s="72">
        <v>0</v>
      </c>
      <c r="H247" s="118">
        <v>12</v>
      </c>
      <c r="I247" s="72">
        <v>0</v>
      </c>
      <c r="J247" s="72">
        <v>0</v>
      </c>
      <c r="K247" s="72">
        <v>0</v>
      </c>
      <c r="L247" s="120">
        <v>0</v>
      </c>
      <c r="M247" s="40">
        <f t="shared" si="20"/>
        <v>0</v>
      </c>
      <c r="N247" s="73">
        <f t="shared" si="21"/>
        <v>0</v>
      </c>
      <c r="O247" s="73">
        <f t="shared" si="22"/>
        <v>0</v>
      </c>
      <c r="P247" s="74">
        <f t="shared" si="23"/>
        <v>1</v>
      </c>
      <c r="Q247" s="40">
        <f t="shared" si="23"/>
        <v>0</v>
      </c>
      <c r="R247" s="40">
        <f t="shared" si="23"/>
        <v>0</v>
      </c>
      <c r="S247" s="40">
        <f t="shared" si="23"/>
        <v>0</v>
      </c>
      <c r="T247" s="73">
        <f t="shared" si="23"/>
        <v>0</v>
      </c>
      <c r="U247" s="42"/>
      <c r="V247" s="42"/>
      <c r="W247" s="42"/>
    </row>
    <row r="248" spans="2:23" ht="12.75">
      <c r="B248" s="118" t="s">
        <v>765</v>
      </c>
      <c r="C248" s="119" t="str">
        <f>VLOOKUP(B248,[1]Sheet1!$A$2:$B$1929,2,FALSE)</f>
        <v>Major Hand Procedures for Trauma, Category 2</v>
      </c>
      <c r="D248" s="69">
        <v>14</v>
      </c>
      <c r="E248" s="72">
        <v>0</v>
      </c>
      <c r="F248" s="120">
        <v>0</v>
      </c>
      <c r="G248" s="72">
        <v>1</v>
      </c>
      <c r="H248" s="118">
        <v>14</v>
      </c>
      <c r="I248" s="72">
        <v>0</v>
      </c>
      <c r="J248" s="72">
        <v>0</v>
      </c>
      <c r="K248" s="72">
        <v>0</v>
      </c>
      <c r="L248" s="120">
        <v>0</v>
      </c>
      <c r="M248" s="40">
        <f t="shared" si="20"/>
        <v>0</v>
      </c>
      <c r="N248" s="73">
        <f t="shared" si="21"/>
        <v>0</v>
      </c>
      <c r="O248" s="73">
        <f t="shared" si="22"/>
        <v>7.1428571428571425E-2</v>
      </c>
      <c r="P248" s="74">
        <f t="shared" si="23"/>
        <v>1</v>
      </c>
      <c r="Q248" s="40">
        <f t="shared" si="23"/>
        <v>0</v>
      </c>
      <c r="R248" s="40">
        <f t="shared" si="23"/>
        <v>0</v>
      </c>
      <c r="S248" s="40">
        <f t="shared" si="23"/>
        <v>0</v>
      </c>
      <c r="T248" s="73">
        <f t="shared" si="23"/>
        <v>0</v>
      </c>
      <c r="U248" s="42"/>
      <c r="V248" s="42"/>
      <c r="W248" s="42"/>
    </row>
    <row r="249" spans="2:23" ht="12.75">
      <c r="B249" s="118" t="s">
        <v>766</v>
      </c>
      <c r="C249" s="119" t="str">
        <f>VLOOKUP(B249,[1]Sheet1!$A$2:$B$1929,2,FALSE)</f>
        <v>Major Hand Procedures for Trauma, Category 1</v>
      </c>
      <c r="D249" s="69">
        <v>7</v>
      </c>
      <c r="E249" s="72">
        <v>0</v>
      </c>
      <c r="F249" s="120">
        <v>0</v>
      </c>
      <c r="G249" s="72">
        <v>2</v>
      </c>
      <c r="H249" s="118">
        <v>7</v>
      </c>
      <c r="I249" s="72">
        <v>0</v>
      </c>
      <c r="J249" s="72">
        <v>0</v>
      </c>
      <c r="K249" s="72">
        <v>0</v>
      </c>
      <c r="L249" s="120">
        <v>0</v>
      </c>
      <c r="M249" s="40">
        <f t="shared" si="20"/>
        <v>0</v>
      </c>
      <c r="N249" s="73">
        <f t="shared" si="21"/>
        <v>0</v>
      </c>
      <c r="O249" s="73">
        <f t="shared" si="22"/>
        <v>0.2857142857142857</v>
      </c>
      <c r="P249" s="74">
        <f t="shared" si="23"/>
        <v>1</v>
      </c>
      <c r="Q249" s="40">
        <f t="shared" si="23"/>
        <v>0</v>
      </c>
      <c r="R249" s="40">
        <f t="shared" si="23"/>
        <v>0</v>
      </c>
      <c r="S249" s="40">
        <f t="shared" si="23"/>
        <v>0</v>
      </c>
      <c r="T249" s="73">
        <f t="shared" si="23"/>
        <v>0</v>
      </c>
      <c r="U249" s="42"/>
      <c r="V249" s="42"/>
      <c r="W249" s="42"/>
    </row>
    <row r="250" spans="2:23" ht="12.75">
      <c r="B250" s="118" t="s">
        <v>767</v>
      </c>
      <c r="C250" s="119" t="str">
        <f>VLOOKUP(B250,[1]Sheet1!$A$2:$B$1929,2,FALSE)</f>
        <v>Intermediate Hand Procedures for Trauma, Category 2</v>
      </c>
      <c r="D250" s="69">
        <v>62</v>
      </c>
      <c r="E250" s="72">
        <v>1</v>
      </c>
      <c r="F250" s="120">
        <v>1</v>
      </c>
      <c r="G250" s="72">
        <v>2</v>
      </c>
      <c r="H250" s="118">
        <v>62</v>
      </c>
      <c r="I250" s="72">
        <v>0</v>
      </c>
      <c r="J250" s="72">
        <v>0</v>
      </c>
      <c r="K250" s="72">
        <v>0</v>
      </c>
      <c r="L250" s="120">
        <v>0</v>
      </c>
      <c r="M250" s="40">
        <f t="shared" si="20"/>
        <v>1.6129032258064516E-2</v>
      </c>
      <c r="N250" s="73">
        <f t="shared" si="21"/>
        <v>1.6129032258064516E-2</v>
      </c>
      <c r="O250" s="73">
        <f t="shared" si="22"/>
        <v>3.2258064516129031E-2</v>
      </c>
      <c r="P250" s="74">
        <f t="shared" si="23"/>
        <v>1</v>
      </c>
      <c r="Q250" s="40">
        <f t="shared" si="23"/>
        <v>0</v>
      </c>
      <c r="R250" s="40">
        <f t="shared" si="23"/>
        <v>0</v>
      </c>
      <c r="S250" s="40">
        <f t="shared" si="23"/>
        <v>0</v>
      </c>
      <c r="T250" s="73">
        <f t="shared" si="23"/>
        <v>0</v>
      </c>
      <c r="U250" s="42"/>
      <c r="V250" s="42"/>
      <c r="W250" s="42"/>
    </row>
    <row r="251" spans="2:23" ht="12.75">
      <c r="B251" s="118" t="s">
        <v>768</v>
      </c>
      <c r="C251" s="119" t="str">
        <f>VLOOKUP(B251,[1]Sheet1!$A$2:$B$1929,2,FALSE)</f>
        <v>Intermediate Hand Procedures for Trauma, Category 1</v>
      </c>
      <c r="D251" s="69">
        <v>17</v>
      </c>
      <c r="E251" s="72">
        <v>0</v>
      </c>
      <c r="F251" s="120">
        <v>0</v>
      </c>
      <c r="G251" s="72">
        <v>0</v>
      </c>
      <c r="H251" s="118">
        <v>17</v>
      </c>
      <c r="I251" s="72">
        <v>0</v>
      </c>
      <c r="J251" s="72">
        <v>0</v>
      </c>
      <c r="K251" s="72">
        <v>0</v>
      </c>
      <c r="L251" s="120">
        <v>0</v>
      </c>
      <c r="M251" s="40">
        <f t="shared" si="20"/>
        <v>0</v>
      </c>
      <c r="N251" s="73">
        <f t="shared" si="21"/>
        <v>0</v>
      </c>
      <c r="O251" s="73">
        <f t="shared" si="22"/>
        <v>0</v>
      </c>
      <c r="P251" s="74">
        <f t="shared" si="23"/>
        <v>1</v>
      </c>
      <c r="Q251" s="40">
        <f t="shared" si="23"/>
        <v>0</v>
      </c>
      <c r="R251" s="40">
        <f t="shared" si="23"/>
        <v>0</v>
      </c>
      <c r="S251" s="40">
        <f t="shared" si="23"/>
        <v>0</v>
      </c>
      <c r="T251" s="73">
        <f t="shared" si="23"/>
        <v>0</v>
      </c>
      <c r="U251" s="42"/>
      <c r="V251" s="42"/>
      <c r="W251" s="42"/>
    </row>
    <row r="252" spans="2:23" ht="12.75">
      <c r="B252" s="118" t="s">
        <v>769</v>
      </c>
      <c r="C252" s="119" t="str">
        <f>VLOOKUP(B252,[1]Sheet1!$A$2:$B$1929,2,FALSE)</f>
        <v>Minor Hand Procedures for Trauma, Category 2</v>
      </c>
      <c r="D252" s="69">
        <v>10</v>
      </c>
      <c r="E252" s="72">
        <v>0</v>
      </c>
      <c r="F252" s="120">
        <v>0</v>
      </c>
      <c r="G252" s="72">
        <v>0</v>
      </c>
      <c r="H252" s="118">
        <v>10</v>
      </c>
      <c r="I252" s="72">
        <v>0</v>
      </c>
      <c r="J252" s="72">
        <v>0</v>
      </c>
      <c r="K252" s="72">
        <v>0</v>
      </c>
      <c r="L252" s="120">
        <v>0</v>
      </c>
      <c r="M252" s="40">
        <f t="shared" si="20"/>
        <v>0</v>
      </c>
      <c r="N252" s="73">
        <f t="shared" si="21"/>
        <v>0</v>
      </c>
      <c r="O252" s="73">
        <f t="shared" si="22"/>
        <v>0</v>
      </c>
      <c r="P252" s="74">
        <f t="shared" si="23"/>
        <v>1</v>
      </c>
      <c r="Q252" s="40">
        <f t="shared" si="23"/>
        <v>0</v>
      </c>
      <c r="R252" s="40">
        <f t="shared" si="23"/>
        <v>0</v>
      </c>
      <c r="S252" s="40">
        <f t="shared" si="23"/>
        <v>0</v>
      </c>
      <c r="T252" s="73">
        <f t="shared" si="23"/>
        <v>0</v>
      </c>
      <c r="U252" s="42"/>
      <c r="V252" s="42"/>
      <c r="W252" s="42"/>
    </row>
    <row r="253" spans="2:23" ht="12.75">
      <c r="B253" s="118" t="s">
        <v>771</v>
      </c>
      <c r="C253" s="119" t="str">
        <f>VLOOKUP(B253,[1]Sheet1!$A$2:$B$1929,2,FALSE)</f>
        <v>Minor Hand Procedures for Trauma, Category 1, 18 years and under</v>
      </c>
      <c r="D253" s="69">
        <v>41</v>
      </c>
      <c r="E253" s="72">
        <v>0</v>
      </c>
      <c r="F253" s="120">
        <v>0</v>
      </c>
      <c r="G253" s="72">
        <v>0</v>
      </c>
      <c r="H253" s="118">
        <v>41</v>
      </c>
      <c r="I253" s="72">
        <v>0</v>
      </c>
      <c r="J253" s="72">
        <v>0</v>
      </c>
      <c r="K253" s="72">
        <v>0</v>
      </c>
      <c r="L253" s="120">
        <v>0</v>
      </c>
      <c r="M253" s="40">
        <f t="shared" si="20"/>
        <v>0</v>
      </c>
      <c r="N253" s="73">
        <f t="shared" si="21"/>
        <v>0</v>
      </c>
      <c r="O253" s="73">
        <f t="shared" si="22"/>
        <v>0</v>
      </c>
      <c r="P253" s="74">
        <f t="shared" si="23"/>
        <v>1</v>
      </c>
      <c r="Q253" s="40">
        <f t="shared" si="23"/>
        <v>0</v>
      </c>
      <c r="R253" s="40">
        <f t="shared" si="23"/>
        <v>0</v>
      </c>
      <c r="S253" s="40">
        <f t="shared" si="23"/>
        <v>0</v>
      </c>
      <c r="T253" s="73">
        <f t="shared" si="23"/>
        <v>0</v>
      </c>
      <c r="U253" s="42"/>
      <c r="V253" s="42"/>
      <c r="W253" s="42"/>
    </row>
    <row r="254" spans="2:23" ht="12.75">
      <c r="B254" s="118" t="s">
        <v>772</v>
      </c>
      <c r="C254" s="119" t="str">
        <f>VLOOKUP(B254,[1]Sheet1!$A$2:$B$1929,2,FALSE)</f>
        <v>Minimal Hand Procedures for Trauma, with length of stay 1 day or less</v>
      </c>
      <c r="D254" s="69">
        <v>2</v>
      </c>
      <c r="E254" s="72">
        <v>0</v>
      </c>
      <c r="F254" s="120">
        <v>0</v>
      </c>
      <c r="G254" s="72">
        <v>0</v>
      </c>
      <c r="H254" s="118">
        <v>2</v>
      </c>
      <c r="I254" s="72">
        <v>0</v>
      </c>
      <c r="J254" s="72">
        <v>0</v>
      </c>
      <c r="K254" s="72">
        <v>0</v>
      </c>
      <c r="L254" s="120">
        <v>0</v>
      </c>
      <c r="M254" s="40">
        <f t="shared" si="20"/>
        <v>0</v>
      </c>
      <c r="N254" s="73">
        <f t="shared" si="21"/>
        <v>0</v>
      </c>
      <c r="O254" s="73">
        <f t="shared" si="22"/>
        <v>0</v>
      </c>
      <c r="P254" s="74">
        <f t="shared" si="23"/>
        <v>1</v>
      </c>
      <c r="Q254" s="40">
        <f t="shared" si="23"/>
        <v>0</v>
      </c>
      <c r="R254" s="40">
        <f t="shared" si="23"/>
        <v>0</v>
      </c>
      <c r="S254" s="40">
        <f t="shared" si="23"/>
        <v>0</v>
      </c>
      <c r="T254" s="73">
        <f t="shared" si="23"/>
        <v>0</v>
      </c>
      <c r="U254" s="42"/>
      <c r="V254" s="42"/>
      <c r="W254" s="42"/>
    </row>
    <row r="255" spans="2:23" ht="12.75">
      <c r="B255" s="118" t="s">
        <v>774</v>
      </c>
      <c r="C255" s="119" t="str">
        <f>VLOOKUP(B255,[1]Sheet1!$A$2:$B$1929,2,FALSE)</f>
        <v>Major Shoulder and Upper Arm Procedures for Trauma, without CC</v>
      </c>
      <c r="D255" s="69">
        <v>3</v>
      </c>
      <c r="E255" s="72">
        <v>0</v>
      </c>
      <c r="F255" s="120">
        <v>0</v>
      </c>
      <c r="G255" s="72">
        <v>0</v>
      </c>
      <c r="H255" s="118">
        <v>3</v>
      </c>
      <c r="I255" s="72">
        <v>0</v>
      </c>
      <c r="J255" s="72">
        <v>0</v>
      </c>
      <c r="K255" s="72">
        <v>0</v>
      </c>
      <c r="L255" s="120">
        <v>0</v>
      </c>
      <c r="M255" s="40">
        <f t="shared" si="20"/>
        <v>0</v>
      </c>
      <c r="N255" s="73">
        <f t="shared" si="21"/>
        <v>0</v>
      </c>
      <c r="O255" s="73">
        <f t="shared" si="22"/>
        <v>0</v>
      </c>
      <c r="P255" s="74">
        <f t="shared" si="23"/>
        <v>1</v>
      </c>
      <c r="Q255" s="40">
        <f t="shared" ref="Q255:T318" si="24">I255/$D255</f>
        <v>0</v>
      </c>
      <c r="R255" s="40">
        <f t="shared" si="24"/>
        <v>0</v>
      </c>
      <c r="S255" s="40">
        <f t="shared" si="24"/>
        <v>0</v>
      </c>
      <c r="T255" s="73">
        <f t="shared" si="24"/>
        <v>0</v>
      </c>
      <c r="U255" s="42"/>
      <c r="V255" s="42"/>
      <c r="W255" s="42"/>
    </row>
    <row r="256" spans="2:23" ht="12.75">
      <c r="B256" s="118" t="s">
        <v>775</v>
      </c>
      <c r="C256" s="119" t="str">
        <f>VLOOKUP(B256,[1]Sheet1!$A$2:$B$1929,2,FALSE)</f>
        <v>Intermediate Shoulder and Upper Arm Procedures for Trauma</v>
      </c>
      <c r="D256" s="69">
        <v>1</v>
      </c>
      <c r="E256" s="72">
        <v>0</v>
      </c>
      <c r="F256" s="120">
        <v>0</v>
      </c>
      <c r="G256" s="72">
        <v>0</v>
      </c>
      <c r="H256" s="118">
        <v>1</v>
      </c>
      <c r="I256" s="72">
        <v>0</v>
      </c>
      <c r="J256" s="72">
        <v>0</v>
      </c>
      <c r="K256" s="72">
        <v>0</v>
      </c>
      <c r="L256" s="120">
        <v>0</v>
      </c>
      <c r="M256" s="40">
        <f t="shared" si="20"/>
        <v>0</v>
      </c>
      <c r="N256" s="73">
        <f t="shared" si="21"/>
        <v>0</v>
      </c>
      <c r="O256" s="73">
        <f t="shared" si="22"/>
        <v>0</v>
      </c>
      <c r="P256" s="74">
        <f t="shared" ref="P256:S319" si="25">H256/$D256</f>
        <v>1</v>
      </c>
      <c r="Q256" s="40">
        <f t="shared" si="24"/>
        <v>0</v>
      </c>
      <c r="R256" s="40">
        <f t="shared" si="24"/>
        <v>0</v>
      </c>
      <c r="S256" s="40">
        <f t="shared" si="24"/>
        <v>0</v>
      </c>
      <c r="T256" s="73">
        <f t="shared" si="24"/>
        <v>0</v>
      </c>
      <c r="U256" s="42"/>
      <c r="V256" s="42"/>
      <c r="W256" s="42"/>
    </row>
    <row r="257" spans="2:23" ht="12.75">
      <c r="B257" s="118" t="s">
        <v>776</v>
      </c>
      <c r="C257" s="119" t="str">
        <f>VLOOKUP(B257,[1]Sheet1!$A$2:$B$1929,2,FALSE)</f>
        <v>Minor Shoulder and Upper Arm Procedures for Trauma</v>
      </c>
      <c r="D257" s="69">
        <v>1</v>
      </c>
      <c r="E257" s="72">
        <v>0</v>
      </c>
      <c r="F257" s="120">
        <v>0</v>
      </c>
      <c r="G257" s="72">
        <v>0</v>
      </c>
      <c r="H257" s="118">
        <v>1</v>
      </c>
      <c r="I257" s="72">
        <v>0</v>
      </c>
      <c r="J257" s="72">
        <v>0</v>
      </c>
      <c r="K257" s="72">
        <v>0</v>
      </c>
      <c r="L257" s="120">
        <v>0</v>
      </c>
      <c r="M257" s="40">
        <f t="shared" si="20"/>
        <v>0</v>
      </c>
      <c r="N257" s="73">
        <f t="shared" si="21"/>
        <v>0</v>
      </c>
      <c r="O257" s="73">
        <f t="shared" si="22"/>
        <v>0</v>
      </c>
      <c r="P257" s="74">
        <f t="shared" si="25"/>
        <v>1</v>
      </c>
      <c r="Q257" s="40">
        <f t="shared" si="24"/>
        <v>0</v>
      </c>
      <c r="R257" s="40">
        <f t="shared" si="24"/>
        <v>0</v>
      </c>
      <c r="S257" s="40">
        <f t="shared" si="24"/>
        <v>0</v>
      </c>
      <c r="T257" s="73">
        <f t="shared" si="24"/>
        <v>0</v>
      </c>
      <c r="U257" s="42"/>
      <c r="V257" s="42"/>
      <c r="W257" s="42"/>
    </row>
    <row r="258" spans="2:23" ht="12.75">
      <c r="B258" s="118" t="s">
        <v>778</v>
      </c>
      <c r="C258" s="119" t="str">
        <f>VLOOKUP(B258,[1]Sheet1!$A$2:$B$1929,2,FALSE)</f>
        <v>Major Elbow and Lower Arm Procedures for Trauma, with CC</v>
      </c>
      <c r="D258" s="69">
        <v>3</v>
      </c>
      <c r="E258" s="72">
        <v>1</v>
      </c>
      <c r="F258" s="120">
        <v>1</v>
      </c>
      <c r="G258" s="72">
        <v>0</v>
      </c>
      <c r="H258" s="118">
        <v>3</v>
      </c>
      <c r="I258" s="72">
        <v>0</v>
      </c>
      <c r="J258" s="72">
        <v>0</v>
      </c>
      <c r="K258" s="72">
        <v>0</v>
      </c>
      <c r="L258" s="120">
        <v>0</v>
      </c>
      <c r="M258" s="40">
        <f t="shared" si="20"/>
        <v>0.33333333333333331</v>
      </c>
      <c r="N258" s="73">
        <f t="shared" si="21"/>
        <v>0.33333333333333331</v>
      </c>
      <c r="O258" s="73">
        <f t="shared" si="22"/>
        <v>0</v>
      </c>
      <c r="P258" s="74">
        <f t="shared" si="25"/>
        <v>1</v>
      </c>
      <c r="Q258" s="40">
        <f t="shared" si="24"/>
        <v>0</v>
      </c>
      <c r="R258" s="40">
        <f t="shared" si="24"/>
        <v>0</v>
      </c>
      <c r="S258" s="40">
        <f t="shared" si="24"/>
        <v>0</v>
      </c>
      <c r="T258" s="73">
        <f t="shared" si="24"/>
        <v>0</v>
      </c>
      <c r="U258" s="42"/>
      <c r="V258" s="42"/>
      <c r="W258" s="42"/>
    </row>
    <row r="259" spans="2:23" ht="12.75">
      <c r="B259" s="118" t="s">
        <v>779</v>
      </c>
      <c r="C259" s="119" t="str">
        <f>VLOOKUP(B259,[1]Sheet1!$A$2:$B$1929,2,FALSE)</f>
        <v>Major Elbow and Lower Arm Procedures for Trauma, without CC</v>
      </c>
      <c r="D259" s="69">
        <v>103</v>
      </c>
      <c r="E259" s="72">
        <v>0</v>
      </c>
      <c r="F259" s="120">
        <v>0</v>
      </c>
      <c r="G259" s="72">
        <v>0</v>
      </c>
      <c r="H259" s="118">
        <v>103</v>
      </c>
      <c r="I259" s="72">
        <v>0</v>
      </c>
      <c r="J259" s="72">
        <v>0</v>
      </c>
      <c r="K259" s="72">
        <v>0</v>
      </c>
      <c r="L259" s="120">
        <v>0</v>
      </c>
      <c r="M259" s="40">
        <f t="shared" si="20"/>
        <v>0</v>
      </c>
      <c r="N259" s="73">
        <f t="shared" si="21"/>
        <v>0</v>
      </c>
      <c r="O259" s="73">
        <f t="shared" si="22"/>
        <v>0</v>
      </c>
      <c r="P259" s="74">
        <f t="shared" si="25"/>
        <v>1</v>
      </c>
      <c r="Q259" s="40">
        <f t="shared" si="24"/>
        <v>0</v>
      </c>
      <c r="R259" s="40">
        <f t="shared" si="24"/>
        <v>0</v>
      </c>
      <c r="S259" s="40">
        <f t="shared" si="24"/>
        <v>0</v>
      </c>
      <c r="T259" s="73">
        <f t="shared" si="24"/>
        <v>0</v>
      </c>
      <c r="U259" s="42"/>
      <c r="V259" s="42"/>
      <c r="W259" s="42"/>
    </row>
    <row r="260" spans="2:23" ht="12.75">
      <c r="B260" s="118" t="s">
        <v>780</v>
      </c>
      <c r="C260" s="119" t="str">
        <f>VLOOKUP(B260,[1]Sheet1!$A$2:$B$1929,2,FALSE)</f>
        <v>Intermediate Elbow and Lower Arm Procedures for Trauma</v>
      </c>
      <c r="D260" s="69">
        <v>6</v>
      </c>
      <c r="E260" s="72">
        <v>0</v>
      </c>
      <c r="F260" s="120">
        <v>0</v>
      </c>
      <c r="G260" s="72">
        <v>1</v>
      </c>
      <c r="H260" s="118">
        <v>6</v>
      </c>
      <c r="I260" s="72">
        <v>0</v>
      </c>
      <c r="J260" s="72">
        <v>0</v>
      </c>
      <c r="K260" s="72">
        <v>0</v>
      </c>
      <c r="L260" s="120">
        <v>0</v>
      </c>
      <c r="M260" s="40">
        <f t="shared" si="20"/>
        <v>0</v>
      </c>
      <c r="N260" s="73">
        <f t="shared" si="21"/>
        <v>0</v>
      </c>
      <c r="O260" s="73">
        <f t="shared" si="22"/>
        <v>0.16666666666666666</v>
      </c>
      <c r="P260" s="74">
        <f t="shared" si="25"/>
        <v>1</v>
      </c>
      <c r="Q260" s="40">
        <f t="shared" si="24"/>
        <v>0</v>
      </c>
      <c r="R260" s="40">
        <f t="shared" si="24"/>
        <v>0</v>
      </c>
      <c r="S260" s="40">
        <f t="shared" si="24"/>
        <v>0</v>
      </c>
      <c r="T260" s="73">
        <f t="shared" si="24"/>
        <v>0</v>
      </c>
      <c r="U260" s="42"/>
      <c r="V260" s="42"/>
      <c r="W260" s="42"/>
    </row>
    <row r="261" spans="2:23" ht="12.75">
      <c r="B261" s="118" t="s">
        <v>781</v>
      </c>
      <c r="C261" s="119" t="str">
        <f>VLOOKUP(B261,[1]Sheet1!$A$2:$B$1929,2,FALSE)</f>
        <v>Minor Elbow and Lower Arm Procedures for Trauma, 18 years and under</v>
      </c>
      <c r="D261" s="69">
        <v>147</v>
      </c>
      <c r="E261" s="72">
        <v>0</v>
      </c>
      <c r="F261" s="120">
        <v>0</v>
      </c>
      <c r="G261" s="72">
        <v>0</v>
      </c>
      <c r="H261" s="118">
        <v>147</v>
      </c>
      <c r="I261" s="72">
        <v>0</v>
      </c>
      <c r="J261" s="72">
        <v>0</v>
      </c>
      <c r="K261" s="72">
        <v>0</v>
      </c>
      <c r="L261" s="120">
        <v>0</v>
      </c>
      <c r="M261" s="40">
        <f t="shared" si="20"/>
        <v>0</v>
      </c>
      <c r="N261" s="73">
        <f t="shared" si="21"/>
        <v>0</v>
      </c>
      <c r="O261" s="73">
        <f t="shared" si="22"/>
        <v>0</v>
      </c>
      <c r="P261" s="74">
        <f t="shared" si="25"/>
        <v>1</v>
      </c>
      <c r="Q261" s="40">
        <f t="shared" si="24"/>
        <v>0</v>
      </c>
      <c r="R261" s="40">
        <f t="shared" si="24"/>
        <v>0</v>
      </c>
      <c r="S261" s="40">
        <f t="shared" si="24"/>
        <v>0</v>
      </c>
      <c r="T261" s="73">
        <f t="shared" si="24"/>
        <v>0</v>
      </c>
      <c r="U261" s="42"/>
      <c r="V261" s="42"/>
      <c r="W261" s="42"/>
    </row>
    <row r="262" spans="2:23" ht="12.75">
      <c r="B262" s="118" t="s">
        <v>783</v>
      </c>
      <c r="C262" s="119" t="str">
        <f>VLOOKUP(B262,[1]Sheet1!$A$2:$B$1929,2,FALSE)</f>
        <v>Minimal Elbow and Lower Arm Procedures for Trauma, with length of stay 1 day or less</v>
      </c>
      <c r="D262" s="69">
        <v>1</v>
      </c>
      <c r="E262" s="72">
        <v>0</v>
      </c>
      <c r="F262" s="120">
        <v>0</v>
      </c>
      <c r="G262" s="72">
        <v>0</v>
      </c>
      <c r="H262" s="118">
        <v>1</v>
      </c>
      <c r="I262" s="72">
        <v>0</v>
      </c>
      <c r="J262" s="72">
        <v>0</v>
      </c>
      <c r="K262" s="72">
        <v>0</v>
      </c>
      <c r="L262" s="120">
        <v>0</v>
      </c>
      <c r="M262" s="40">
        <f t="shared" si="20"/>
        <v>0</v>
      </c>
      <c r="N262" s="73">
        <f t="shared" si="21"/>
        <v>0</v>
      </c>
      <c r="O262" s="73">
        <f t="shared" si="22"/>
        <v>0</v>
      </c>
      <c r="P262" s="74">
        <f t="shared" si="25"/>
        <v>1</v>
      </c>
      <c r="Q262" s="40">
        <f t="shared" si="24"/>
        <v>0</v>
      </c>
      <c r="R262" s="40">
        <f t="shared" si="24"/>
        <v>0</v>
      </c>
      <c r="S262" s="40">
        <f t="shared" si="24"/>
        <v>0</v>
      </c>
      <c r="T262" s="73">
        <f t="shared" si="24"/>
        <v>0</v>
      </c>
      <c r="U262" s="42"/>
      <c r="V262" s="42"/>
      <c r="W262" s="42"/>
    </row>
    <row r="263" spans="2:23" ht="12.75">
      <c r="B263" s="118" t="s">
        <v>786</v>
      </c>
      <c r="C263" s="119" t="str">
        <f>VLOOKUP(B263,[1]Sheet1!$A$2:$B$1929,2,FALSE)</f>
        <v>Sprains, Strains or Minor Open Wounds, without CC</v>
      </c>
      <c r="D263" s="69">
        <v>1</v>
      </c>
      <c r="E263" s="72">
        <v>0</v>
      </c>
      <c r="F263" s="120">
        <v>0</v>
      </c>
      <c r="G263" s="72">
        <v>0</v>
      </c>
      <c r="H263" s="118">
        <v>1</v>
      </c>
      <c r="I263" s="72">
        <v>0</v>
      </c>
      <c r="J263" s="72">
        <v>0</v>
      </c>
      <c r="K263" s="72">
        <v>0</v>
      </c>
      <c r="L263" s="120">
        <v>0</v>
      </c>
      <c r="M263" s="40">
        <f t="shared" si="20"/>
        <v>0</v>
      </c>
      <c r="N263" s="73">
        <f t="shared" si="21"/>
        <v>0</v>
      </c>
      <c r="O263" s="73">
        <f t="shared" si="22"/>
        <v>0</v>
      </c>
      <c r="P263" s="74">
        <f t="shared" si="25"/>
        <v>1</v>
      </c>
      <c r="Q263" s="40">
        <f t="shared" si="24"/>
        <v>0</v>
      </c>
      <c r="R263" s="40">
        <f t="shared" si="24"/>
        <v>0</v>
      </c>
      <c r="S263" s="40">
        <f t="shared" si="24"/>
        <v>0</v>
      </c>
      <c r="T263" s="73">
        <f t="shared" si="24"/>
        <v>0</v>
      </c>
      <c r="U263" s="42"/>
      <c r="V263" s="42"/>
      <c r="W263" s="42"/>
    </row>
    <row r="264" spans="2:23" ht="12.75">
      <c r="B264" s="118" t="s">
        <v>797</v>
      </c>
      <c r="C264" s="119" t="str">
        <f>VLOOKUP(B264,[1]Sheet1!$A$2:$B$1929,2,FALSE)</f>
        <v>Other Procedures for Trauma</v>
      </c>
      <c r="D264" s="69">
        <v>5</v>
      </c>
      <c r="E264" s="72">
        <v>1</v>
      </c>
      <c r="F264" s="120">
        <v>1</v>
      </c>
      <c r="G264" s="72">
        <v>1</v>
      </c>
      <c r="H264" s="118">
        <v>5</v>
      </c>
      <c r="I264" s="72">
        <v>0</v>
      </c>
      <c r="J264" s="72">
        <v>0</v>
      </c>
      <c r="K264" s="72">
        <v>0</v>
      </c>
      <c r="L264" s="120">
        <v>0</v>
      </c>
      <c r="M264" s="40">
        <f t="shared" si="20"/>
        <v>0.2</v>
      </c>
      <c r="N264" s="73">
        <f t="shared" si="21"/>
        <v>0.2</v>
      </c>
      <c r="O264" s="73">
        <f t="shared" si="22"/>
        <v>0.2</v>
      </c>
      <c r="P264" s="74">
        <f t="shared" si="25"/>
        <v>1</v>
      </c>
      <c r="Q264" s="40">
        <f t="shared" si="24"/>
        <v>0</v>
      </c>
      <c r="R264" s="40">
        <f t="shared" si="24"/>
        <v>0</v>
      </c>
      <c r="S264" s="40">
        <f t="shared" si="24"/>
        <v>0</v>
      </c>
      <c r="T264" s="73">
        <f t="shared" si="24"/>
        <v>0</v>
      </c>
      <c r="U264" s="42"/>
      <c r="V264" s="42"/>
      <c r="W264" s="42"/>
    </row>
    <row r="265" spans="2:23" ht="12.75">
      <c r="B265" s="118" t="s">
        <v>800</v>
      </c>
      <c r="C265" s="119" t="str">
        <f>VLOOKUP(B265,[1]Sheet1!$A$2:$B$1929,2,FALSE)</f>
        <v>Major Hip Procedures for Non-Trauma, Category 2, without CC</v>
      </c>
      <c r="D265" s="69">
        <v>7</v>
      </c>
      <c r="E265" s="72">
        <v>7</v>
      </c>
      <c r="F265" s="120">
        <v>7</v>
      </c>
      <c r="G265" s="72">
        <v>5</v>
      </c>
      <c r="H265" s="118">
        <v>7</v>
      </c>
      <c r="I265" s="72">
        <v>0</v>
      </c>
      <c r="J265" s="72">
        <v>0</v>
      </c>
      <c r="K265" s="72">
        <v>0</v>
      </c>
      <c r="L265" s="120">
        <v>0</v>
      </c>
      <c r="M265" s="40">
        <f t="shared" si="20"/>
        <v>1</v>
      </c>
      <c r="N265" s="73">
        <f t="shared" si="21"/>
        <v>1</v>
      </c>
      <c r="O265" s="73">
        <f t="shared" si="22"/>
        <v>0.7142857142857143</v>
      </c>
      <c r="P265" s="74">
        <f t="shared" si="25"/>
        <v>1</v>
      </c>
      <c r="Q265" s="40">
        <f t="shared" si="24"/>
        <v>0</v>
      </c>
      <c r="R265" s="40">
        <f t="shared" si="24"/>
        <v>0</v>
      </c>
      <c r="S265" s="40">
        <f t="shared" si="24"/>
        <v>0</v>
      </c>
      <c r="T265" s="73">
        <f t="shared" si="24"/>
        <v>0</v>
      </c>
      <c r="U265" s="42"/>
      <c r="V265" s="42"/>
      <c r="W265" s="42"/>
    </row>
    <row r="266" spans="2:23" ht="12.75">
      <c r="B266" s="118" t="s">
        <v>803</v>
      </c>
      <c r="C266" s="119" t="str">
        <f>VLOOKUP(B266,[1]Sheet1!$A$2:$B$1929,2,FALSE)</f>
        <v>Major Hip Procedures for Non-Trauma, Category 1, without CC</v>
      </c>
      <c r="D266" s="69">
        <v>25</v>
      </c>
      <c r="E266" s="72">
        <v>25</v>
      </c>
      <c r="F266" s="120">
        <v>25</v>
      </c>
      <c r="G266" s="72">
        <v>24</v>
      </c>
      <c r="H266" s="118">
        <v>25</v>
      </c>
      <c r="I266" s="72">
        <v>0</v>
      </c>
      <c r="J266" s="72">
        <v>0</v>
      </c>
      <c r="K266" s="72">
        <v>0</v>
      </c>
      <c r="L266" s="120">
        <v>0</v>
      </c>
      <c r="M266" s="40">
        <f t="shared" si="20"/>
        <v>1</v>
      </c>
      <c r="N266" s="73">
        <f t="shared" si="21"/>
        <v>1</v>
      </c>
      <c r="O266" s="73">
        <f t="shared" si="22"/>
        <v>0.96</v>
      </c>
      <c r="P266" s="74">
        <f t="shared" si="25"/>
        <v>1</v>
      </c>
      <c r="Q266" s="40">
        <f t="shared" si="24"/>
        <v>0</v>
      </c>
      <c r="R266" s="40">
        <f t="shared" si="24"/>
        <v>0</v>
      </c>
      <c r="S266" s="40">
        <f t="shared" si="24"/>
        <v>0</v>
      </c>
      <c r="T266" s="73">
        <f t="shared" si="24"/>
        <v>0</v>
      </c>
      <c r="U266" s="42"/>
      <c r="V266" s="42"/>
      <c r="W266" s="42"/>
    </row>
    <row r="267" spans="2:23" ht="12.75">
      <c r="B267" s="118" t="s">
        <v>804</v>
      </c>
      <c r="C267" s="119" t="str">
        <f>VLOOKUP(B267,[1]Sheet1!$A$2:$B$1929,2,FALSE)</f>
        <v>Intermediate Hip Procedures for Non-Trauma, Category 2</v>
      </c>
      <c r="D267" s="69">
        <v>13</v>
      </c>
      <c r="E267" s="72">
        <v>2</v>
      </c>
      <c r="F267" s="120">
        <v>2</v>
      </c>
      <c r="G267" s="72">
        <v>8</v>
      </c>
      <c r="H267" s="118">
        <v>13</v>
      </c>
      <c r="I267" s="72">
        <v>0</v>
      </c>
      <c r="J267" s="72">
        <v>0</v>
      </c>
      <c r="K267" s="72">
        <v>0</v>
      </c>
      <c r="L267" s="120">
        <v>0</v>
      </c>
      <c r="M267" s="40">
        <f t="shared" si="20"/>
        <v>0.15384615384615385</v>
      </c>
      <c r="N267" s="73">
        <f t="shared" si="21"/>
        <v>0.15384615384615385</v>
      </c>
      <c r="O267" s="73">
        <f t="shared" si="22"/>
        <v>0.61538461538461542</v>
      </c>
      <c r="P267" s="74">
        <f t="shared" si="25"/>
        <v>1</v>
      </c>
      <c r="Q267" s="40">
        <f t="shared" si="24"/>
        <v>0</v>
      </c>
      <c r="R267" s="40">
        <f t="shared" si="24"/>
        <v>0</v>
      </c>
      <c r="S267" s="40">
        <f t="shared" si="24"/>
        <v>0</v>
      </c>
      <c r="T267" s="73">
        <f t="shared" si="24"/>
        <v>0</v>
      </c>
      <c r="U267" s="42"/>
      <c r="V267" s="42"/>
      <c r="W267" s="42"/>
    </row>
    <row r="268" spans="2:23" ht="12.75">
      <c r="B268" s="118" t="s">
        <v>805</v>
      </c>
      <c r="C268" s="119" t="str">
        <f>VLOOKUP(B268,[1]Sheet1!$A$2:$B$1929,2,FALSE)</f>
        <v>Intermediate Hip Procedures for Non-Trauma, Category 1, with CC</v>
      </c>
      <c r="D268" s="69">
        <v>1</v>
      </c>
      <c r="E268" s="72">
        <v>0</v>
      </c>
      <c r="F268" s="120">
        <v>0</v>
      </c>
      <c r="G268" s="72">
        <v>0</v>
      </c>
      <c r="H268" s="118">
        <v>1</v>
      </c>
      <c r="I268" s="72">
        <v>0</v>
      </c>
      <c r="J268" s="72">
        <v>0</v>
      </c>
      <c r="K268" s="72">
        <v>0</v>
      </c>
      <c r="L268" s="120">
        <v>0</v>
      </c>
      <c r="M268" s="40">
        <f t="shared" ref="M268:M331" si="26">E268/$D268</f>
        <v>0</v>
      </c>
      <c r="N268" s="73">
        <f t="shared" ref="N268:N331" si="27">F268/$D268</f>
        <v>0</v>
      </c>
      <c r="O268" s="73">
        <f t="shared" ref="O268:O331" si="28">G268/$D268</f>
        <v>0</v>
      </c>
      <c r="P268" s="74">
        <f t="shared" si="25"/>
        <v>1</v>
      </c>
      <c r="Q268" s="40">
        <f t="shared" si="24"/>
        <v>0</v>
      </c>
      <c r="R268" s="40">
        <f t="shared" si="24"/>
        <v>0</v>
      </c>
      <c r="S268" s="40">
        <f t="shared" si="24"/>
        <v>0</v>
      </c>
      <c r="T268" s="73">
        <f t="shared" si="24"/>
        <v>0</v>
      </c>
      <c r="U268" s="42"/>
      <c r="V268" s="42"/>
      <c r="W268" s="42"/>
    </row>
    <row r="269" spans="2:23" ht="12.75">
      <c r="B269" s="118" t="s">
        <v>806</v>
      </c>
      <c r="C269" s="119" t="str">
        <f>VLOOKUP(B269,[1]Sheet1!$A$2:$B$1929,2,FALSE)</f>
        <v>Intermediate Hip Procedures for Non-Trauma, Category 1, without CC</v>
      </c>
      <c r="D269" s="69">
        <v>48</v>
      </c>
      <c r="E269" s="72">
        <v>2</v>
      </c>
      <c r="F269" s="120">
        <v>2</v>
      </c>
      <c r="G269" s="72">
        <v>21</v>
      </c>
      <c r="H269" s="118">
        <v>48</v>
      </c>
      <c r="I269" s="72">
        <v>0</v>
      </c>
      <c r="J269" s="72">
        <v>0</v>
      </c>
      <c r="K269" s="72">
        <v>0</v>
      </c>
      <c r="L269" s="120">
        <v>0</v>
      </c>
      <c r="M269" s="40">
        <f t="shared" si="26"/>
        <v>4.1666666666666664E-2</v>
      </c>
      <c r="N269" s="73">
        <f t="shared" si="27"/>
        <v>4.1666666666666664E-2</v>
      </c>
      <c r="O269" s="73">
        <f t="shared" si="28"/>
        <v>0.4375</v>
      </c>
      <c r="P269" s="74">
        <f t="shared" si="25"/>
        <v>1</v>
      </c>
      <c r="Q269" s="40">
        <f t="shared" si="24"/>
        <v>0</v>
      </c>
      <c r="R269" s="40">
        <f t="shared" si="24"/>
        <v>0</v>
      </c>
      <c r="S269" s="40">
        <f t="shared" si="24"/>
        <v>0</v>
      </c>
      <c r="T269" s="73">
        <f t="shared" si="24"/>
        <v>0</v>
      </c>
      <c r="U269" s="42"/>
      <c r="V269" s="42"/>
      <c r="W269" s="42"/>
    </row>
    <row r="270" spans="2:23" ht="12.75">
      <c r="B270" s="118" t="s">
        <v>809</v>
      </c>
      <c r="C270" s="119" t="str">
        <f>VLOOKUP(B270,[1]Sheet1!$A$2:$B$1929,2,FALSE)</f>
        <v>Minor Hip Procedures for Non-Trauma, Category 2, 18 years and under with CC</v>
      </c>
      <c r="D270" s="69">
        <v>5</v>
      </c>
      <c r="E270" s="72">
        <v>1</v>
      </c>
      <c r="F270" s="120">
        <v>1</v>
      </c>
      <c r="G270" s="72">
        <v>3</v>
      </c>
      <c r="H270" s="118">
        <v>5</v>
      </c>
      <c r="I270" s="72">
        <v>0</v>
      </c>
      <c r="J270" s="72">
        <v>0</v>
      </c>
      <c r="K270" s="72">
        <v>0</v>
      </c>
      <c r="L270" s="120">
        <v>0</v>
      </c>
      <c r="M270" s="40">
        <f t="shared" si="26"/>
        <v>0.2</v>
      </c>
      <c r="N270" s="73">
        <f t="shared" si="27"/>
        <v>0.2</v>
      </c>
      <c r="O270" s="73">
        <f t="shared" si="28"/>
        <v>0.6</v>
      </c>
      <c r="P270" s="74">
        <f t="shared" si="25"/>
        <v>1</v>
      </c>
      <c r="Q270" s="40">
        <f t="shared" si="24"/>
        <v>0</v>
      </c>
      <c r="R270" s="40">
        <f t="shared" si="24"/>
        <v>0</v>
      </c>
      <c r="S270" s="40">
        <f t="shared" si="24"/>
        <v>0</v>
      </c>
      <c r="T270" s="73">
        <f t="shared" si="24"/>
        <v>0</v>
      </c>
      <c r="U270" s="42"/>
      <c r="V270" s="42"/>
      <c r="W270" s="42"/>
    </row>
    <row r="271" spans="2:23" ht="12.75">
      <c r="B271" s="118" t="s">
        <v>810</v>
      </c>
      <c r="C271" s="119" t="str">
        <f>VLOOKUP(B271,[1]Sheet1!$A$2:$B$1929,2,FALSE)</f>
        <v>Minor Hip Procedures for Non-Trauma, Category 2, 18 years and under without CC</v>
      </c>
      <c r="D271" s="69">
        <v>40</v>
      </c>
      <c r="E271" s="72">
        <v>3</v>
      </c>
      <c r="F271" s="120">
        <v>2</v>
      </c>
      <c r="G271" s="72">
        <v>30</v>
      </c>
      <c r="H271" s="118">
        <v>40</v>
      </c>
      <c r="I271" s="72">
        <v>0</v>
      </c>
      <c r="J271" s="72">
        <v>0</v>
      </c>
      <c r="K271" s="72">
        <v>0</v>
      </c>
      <c r="L271" s="120">
        <v>0</v>
      </c>
      <c r="M271" s="40">
        <f t="shared" si="26"/>
        <v>7.4999999999999997E-2</v>
      </c>
      <c r="N271" s="73">
        <f t="shared" si="27"/>
        <v>0.05</v>
      </c>
      <c r="O271" s="73">
        <f t="shared" si="28"/>
        <v>0.75</v>
      </c>
      <c r="P271" s="74">
        <f t="shared" si="25"/>
        <v>1</v>
      </c>
      <c r="Q271" s="40">
        <f t="shared" si="24"/>
        <v>0</v>
      </c>
      <c r="R271" s="40">
        <f t="shared" si="24"/>
        <v>0</v>
      </c>
      <c r="S271" s="40">
        <f t="shared" si="24"/>
        <v>0</v>
      </c>
      <c r="T271" s="73">
        <f t="shared" si="24"/>
        <v>0</v>
      </c>
      <c r="U271" s="42"/>
      <c r="V271" s="42"/>
      <c r="W271" s="42"/>
    </row>
    <row r="272" spans="2:23" ht="12.75">
      <c r="B272" s="118" t="s">
        <v>811</v>
      </c>
      <c r="C272" s="119" t="str">
        <f>VLOOKUP(B272,[1]Sheet1!$A$2:$B$1929,2,FALSE)</f>
        <v>Minor Hip Procedures for Non-Trauma, Category 1, with CC</v>
      </c>
      <c r="D272" s="69">
        <v>6</v>
      </c>
      <c r="E272" s="72">
        <v>4</v>
      </c>
      <c r="F272" s="120">
        <v>3</v>
      </c>
      <c r="G272" s="72">
        <v>5</v>
      </c>
      <c r="H272" s="118">
        <v>5</v>
      </c>
      <c r="I272" s="72">
        <v>1</v>
      </c>
      <c r="J272" s="72">
        <v>0</v>
      </c>
      <c r="K272" s="72">
        <v>0</v>
      </c>
      <c r="L272" s="120">
        <v>0</v>
      </c>
      <c r="M272" s="40">
        <f t="shared" si="26"/>
        <v>0.66666666666666663</v>
      </c>
      <c r="N272" s="73">
        <f t="shared" si="27"/>
        <v>0.5</v>
      </c>
      <c r="O272" s="73">
        <f t="shared" si="28"/>
        <v>0.83333333333333337</v>
      </c>
      <c r="P272" s="74">
        <f t="shared" si="25"/>
        <v>0.83333333333333337</v>
      </c>
      <c r="Q272" s="40">
        <f t="shared" si="24"/>
        <v>0.16666666666666666</v>
      </c>
      <c r="R272" s="40">
        <f t="shared" si="24"/>
        <v>0</v>
      </c>
      <c r="S272" s="40">
        <f t="shared" si="24"/>
        <v>0</v>
      </c>
      <c r="T272" s="73">
        <f t="shared" si="24"/>
        <v>0</v>
      </c>
      <c r="U272" s="42"/>
      <c r="V272" s="42"/>
      <c r="W272" s="42"/>
    </row>
    <row r="273" spans="2:23" ht="12.75">
      <c r="B273" s="118" t="s">
        <v>812</v>
      </c>
      <c r="C273" s="119" t="str">
        <f>VLOOKUP(B273,[1]Sheet1!$A$2:$B$1929,2,FALSE)</f>
        <v>Minor Hip Procedures for Non-Trauma, Category 1, without CC</v>
      </c>
      <c r="D273" s="69">
        <v>12</v>
      </c>
      <c r="E273" s="72">
        <v>3</v>
      </c>
      <c r="F273" s="120">
        <v>3</v>
      </c>
      <c r="G273" s="72">
        <v>9</v>
      </c>
      <c r="H273" s="118">
        <v>10</v>
      </c>
      <c r="I273" s="72">
        <v>2</v>
      </c>
      <c r="J273" s="72">
        <v>0</v>
      </c>
      <c r="K273" s="72">
        <v>0</v>
      </c>
      <c r="L273" s="120">
        <v>0</v>
      </c>
      <c r="M273" s="40">
        <f t="shared" si="26"/>
        <v>0.25</v>
      </c>
      <c r="N273" s="73">
        <f t="shared" si="27"/>
        <v>0.25</v>
      </c>
      <c r="O273" s="73">
        <f t="shared" si="28"/>
        <v>0.75</v>
      </c>
      <c r="P273" s="74">
        <f t="shared" si="25"/>
        <v>0.83333333333333337</v>
      </c>
      <c r="Q273" s="40">
        <f t="shared" si="24"/>
        <v>0.16666666666666666</v>
      </c>
      <c r="R273" s="40">
        <f t="shared" si="24"/>
        <v>0</v>
      </c>
      <c r="S273" s="40">
        <f t="shared" si="24"/>
        <v>0</v>
      </c>
      <c r="T273" s="73">
        <f t="shared" si="24"/>
        <v>0</v>
      </c>
      <c r="U273" s="42"/>
      <c r="V273" s="42"/>
      <c r="W273" s="42"/>
    </row>
    <row r="274" spans="2:23" ht="12.75">
      <c r="B274" s="118" t="s">
        <v>813</v>
      </c>
      <c r="C274" s="119" t="str">
        <f>VLOOKUP(B274,[1]Sheet1!$A$2:$B$1929,2,FALSE)</f>
        <v>Minimal Hip Procedures for Non-Trauma, with length of stay 1 day or less</v>
      </c>
      <c r="D274" s="69">
        <v>23</v>
      </c>
      <c r="E274" s="72">
        <v>0</v>
      </c>
      <c r="F274" s="120">
        <v>0</v>
      </c>
      <c r="G274" s="72">
        <v>13</v>
      </c>
      <c r="H274" s="118">
        <v>23</v>
      </c>
      <c r="I274" s="72">
        <v>0</v>
      </c>
      <c r="J274" s="72">
        <v>0</v>
      </c>
      <c r="K274" s="72">
        <v>0</v>
      </c>
      <c r="L274" s="120">
        <v>0</v>
      </c>
      <c r="M274" s="40">
        <f t="shared" si="26"/>
        <v>0</v>
      </c>
      <c r="N274" s="73">
        <f t="shared" si="27"/>
        <v>0</v>
      </c>
      <c r="O274" s="73">
        <f t="shared" si="28"/>
        <v>0.56521739130434778</v>
      </c>
      <c r="P274" s="74">
        <f t="shared" si="25"/>
        <v>1</v>
      </c>
      <c r="Q274" s="40">
        <f t="shared" si="24"/>
        <v>0</v>
      </c>
      <c r="R274" s="40">
        <f t="shared" si="24"/>
        <v>0</v>
      </c>
      <c r="S274" s="40">
        <f t="shared" si="24"/>
        <v>0</v>
      </c>
      <c r="T274" s="73">
        <f t="shared" si="24"/>
        <v>0</v>
      </c>
      <c r="U274" s="42"/>
      <c r="V274" s="42"/>
      <c r="W274" s="42"/>
    </row>
    <row r="275" spans="2:23" ht="12.75">
      <c r="B275" s="118" t="s">
        <v>816</v>
      </c>
      <c r="C275" s="119" t="str">
        <f>VLOOKUP(B275,[1]Sheet1!$A$2:$B$1929,2,FALSE)</f>
        <v>Major Knee Procedures for Non-Trauma, Category 2, without CC</v>
      </c>
      <c r="D275" s="69">
        <v>2</v>
      </c>
      <c r="E275" s="72">
        <v>0</v>
      </c>
      <c r="F275" s="120">
        <v>0</v>
      </c>
      <c r="G275" s="72">
        <v>0</v>
      </c>
      <c r="H275" s="118">
        <v>2</v>
      </c>
      <c r="I275" s="72">
        <v>0</v>
      </c>
      <c r="J275" s="72">
        <v>0</v>
      </c>
      <c r="K275" s="72">
        <v>0</v>
      </c>
      <c r="L275" s="120">
        <v>0</v>
      </c>
      <c r="M275" s="40">
        <f t="shared" si="26"/>
        <v>0</v>
      </c>
      <c r="N275" s="73">
        <f t="shared" si="27"/>
        <v>0</v>
      </c>
      <c r="O275" s="73">
        <f t="shared" si="28"/>
        <v>0</v>
      </c>
      <c r="P275" s="74">
        <f t="shared" si="25"/>
        <v>1</v>
      </c>
      <c r="Q275" s="40">
        <f t="shared" si="24"/>
        <v>0</v>
      </c>
      <c r="R275" s="40">
        <f t="shared" si="24"/>
        <v>0</v>
      </c>
      <c r="S275" s="40">
        <f t="shared" si="24"/>
        <v>0</v>
      </c>
      <c r="T275" s="73">
        <f t="shared" si="24"/>
        <v>0</v>
      </c>
      <c r="U275" s="42"/>
      <c r="V275" s="42"/>
      <c r="W275" s="42"/>
    </row>
    <row r="276" spans="2:23" ht="12.75">
      <c r="B276" s="118" t="s">
        <v>818</v>
      </c>
      <c r="C276" s="119" t="str">
        <f>VLOOKUP(B276,[1]Sheet1!$A$2:$B$1929,2,FALSE)</f>
        <v>Major Knee Procedures for Non-Trauma, Category 1, without CC</v>
      </c>
      <c r="D276" s="69">
        <v>6</v>
      </c>
      <c r="E276" s="72">
        <v>4</v>
      </c>
      <c r="F276" s="120">
        <v>3</v>
      </c>
      <c r="G276" s="72">
        <v>5</v>
      </c>
      <c r="H276" s="118">
        <v>6</v>
      </c>
      <c r="I276" s="72">
        <v>0</v>
      </c>
      <c r="J276" s="72">
        <v>0</v>
      </c>
      <c r="K276" s="72">
        <v>0</v>
      </c>
      <c r="L276" s="120">
        <v>0</v>
      </c>
      <c r="M276" s="40">
        <f t="shared" si="26"/>
        <v>0.66666666666666663</v>
      </c>
      <c r="N276" s="73">
        <f t="shared" si="27"/>
        <v>0.5</v>
      </c>
      <c r="O276" s="73">
        <f t="shared" si="28"/>
        <v>0.83333333333333337</v>
      </c>
      <c r="P276" s="74">
        <f t="shared" si="25"/>
        <v>1</v>
      </c>
      <c r="Q276" s="40">
        <f t="shared" si="24"/>
        <v>0</v>
      </c>
      <c r="R276" s="40">
        <f t="shared" si="24"/>
        <v>0</v>
      </c>
      <c r="S276" s="40">
        <f t="shared" si="24"/>
        <v>0</v>
      </c>
      <c r="T276" s="73">
        <f t="shared" si="24"/>
        <v>0</v>
      </c>
      <c r="U276" s="42"/>
      <c r="V276" s="42"/>
      <c r="W276" s="42"/>
    </row>
    <row r="277" spans="2:23" ht="12.75">
      <c r="B277" s="118" t="s">
        <v>819</v>
      </c>
      <c r="C277" s="119" t="str">
        <f>VLOOKUP(B277,[1]Sheet1!$A$2:$B$1929,2,FALSE)</f>
        <v>Intermediate Knee Procedures for Non-Trauma, with CC</v>
      </c>
      <c r="D277" s="69">
        <v>4</v>
      </c>
      <c r="E277" s="72">
        <v>1</v>
      </c>
      <c r="F277" s="120">
        <v>0</v>
      </c>
      <c r="G277" s="72">
        <v>2</v>
      </c>
      <c r="H277" s="118">
        <v>4</v>
      </c>
      <c r="I277" s="72">
        <v>0</v>
      </c>
      <c r="J277" s="72">
        <v>0</v>
      </c>
      <c r="K277" s="72">
        <v>0</v>
      </c>
      <c r="L277" s="120">
        <v>0</v>
      </c>
      <c r="M277" s="40">
        <f t="shared" si="26"/>
        <v>0.25</v>
      </c>
      <c r="N277" s="73">
        <f t="shared" si="27"/>
        <v>0</v>
      </c>
      <c r="O277" s="73">
        <f t="shared" si="28"/>
        <v>0.5</v>
      </c>
      <c r="P277" s="74">
        <f t="shared" si="25"/>
        <v>1</v>
      </c>
      <c r="Q277" s="40">
        <f t="shared" si="24"/>
        <v>0</v>
      </c>
      <c r="R277" s="40">
        <f t="shared" si="24"/>
        <v>0</v>
      </c>
      <c r="S277" s="40">
        <f t="shared" si="24"/>
        <v>0</v>
      </c>
      <c r="T277" s="73">
        <f t="shared" si="24"/>
        <v>0</v>
      </c>
      <c r="U277" s="42"/>
      <c r="V277" s="42"/>
      <c r="W277" s="42"/>
    </row>
    <row r="278" spans="2:23" ht="12.75">
      <c r="B278" s="118" t="s">
        <v>820</v>
      </c>
      <c r="C278" s="119" t="str">
        <f>VLOOKUP(B278,[1]Sheet1!$A$2:$B$1929,2,FALSE)</f>
        <v>Intermediate Knee Procedures for Non-Trauma, without CC</v>
      </c>
      <c r="D278" s="69">
        <v>25</v>
      </c>
      <c r="E278" s="72">
        <v>2</v>
      </c>
      <c r="F278" s="120">
        <v>2</v>
      </c>
      <c r="G278" s="72">
        <v>8</v>
      </c>
      <c r="H278" s="118">
        <v>24</v>
      </c>
      <c r="I278" s="72">
        <v>1</v>
      </c>
      <c r="J278" s="72">
        <v>0</v>
      </c>
      <c r="K278" s="72">
        <v>0</v>
      </c>
      <c r="L278" s="120">
        <v>0</v>
      </c>
      <c r="M278" s="40">
        <f t="shared" si="26"/>
        <v>0.08</v>
      </c>
      <c r="N278" s="73">
        <f t="shared" si="27"/>
        <v>0.08</v>
      </c>
      <c r="O278" s="73">
        <f t="shared" si="28"/>
        <v>0.32</v>
      </c>
      <c r="P278" s="74">
        <f t="shared" si="25"/>
        <v>0.96</v>
      </c>
      <c r="Q278" s="40">
        <f t="shared" si="24"/>
        <v>0.04</v>
      </c>
      <c r="R278" s="40">
        <f t="shared" si="24"/>
        <v>0</v>
      </c>
      <c r="S278" s="40">
        <f t="shared" si="24"/>
        <v>0</v>
      </c>
      <c r="T278" s="73">
        <f t="shared" si="24"/>
        <v>0</v>
      </c>
      <c r="U278" s="42"/>
      <c r="V278" s="42"/>
      <c r="W278" s="42"/>
    </row>
    <row r="279" spans="2:23" ht="12.75">
      <c r="B279" s="118" t="s">
        <v>821</v>
      </c>
      <c r="C279" s="119" t="str">
        <f>VLOOKUP(B279,[1]Sheet1!$A$2:$B$1929,2,FALSE)</f>
        <v>Minor Knee Procedures for Non-Trauma, Category 2, with CC</v>
      </c>
      <c r="D279" s="69">
        <v>5</v>
      </c>
      <c r="E279" s="72">
        <v>2</v>
      </c>
      <c r="F279" s="120">
        <v>2</v>
      </c>
      <c r="G279" s="72">
        <v>2</v>
      </c>
      <c r="H279" s="118">
        <v>5</v>
      </c>
      <c r="I279" s="72">
        <v>0</v>
      </c>
      <c r="J279" s="72">
        <v>0</v>
      </c>
      <c r="K279" s="72">
        <v>0</v>
      </c>
      <c r="L279" s="120">
        <v>0</v>
      </c>
      <c r="M279" s="40">
        <f t="shared" si="26"/>
        <v>0.4</v>
      </c>
      <c r="N279" s="73">
        <f t="shared" si="27"/>
        <v>0.4</v>
      </c>
      <c r="O279" s="73">
        <f t="shared" si="28"/>
        <v>0.4</v>
      </c>
      <c r="P279" s="74">
        <f t="shared" si="25"/>
        <v>1</v>
      </c>
      <c r="Q279" s="40">
        <f t="shared" si="24"/>
        <v>0</v>
      </c>
      <c r="R279" s="40">
        <f t="shared" si="24"/>
        <v>0</v>
      </c>
      <c r="S279" s="40">
        <f t="shared" si="24"/>
        <v>0</v>
      </c>
      <c r="T279" s="73">
        <f t="shared" si="24"/>
        <v>0</v>
      </c>
      <c r="U279" s="42"/>
      <c r="V279" s="42"/>
      <c r="W279" s="42"/>
    </row>
    <row r="280" spans="2:23" ht="12.75">
      <c r="B280" s="118" t="s">
        <v>822</v>
      </c>
      <c r="C280" s="119" t="str">
        <f>VLOOKUP(B280,[1]Sheet1!$A$2:$B$1929,2,FALSE)</f>
        <v>Minor Knee Procedures for Non-Trauma, Category 2, without CC</v>
      </c>
      <c r="D280" s="69">
        <v>22</v>
      </c>
      <c r="E280" s="72">
        <v>1</v>
      </c>
      <c r="F280" s="120">
        <v>1</v>
      </c>
      <c r="G280" s="72">
        <v>7</v>
      </c>
      <c r="H280" s="118">
        <v>21</v>
      </c>
      <c r="I280" s="72">
        <v>1</v>
      </c>
      <c r="J280" s="72">
        <v>0</v>
      </c>
      <c r="K280" s="72">
        <v>0</v>
      </c>
      <c r="L280" s="120">
        <v>0</v>
      </c>
      <c r="M280" s="40">
        <f t="shared" si="26"/>
        <v>4.5454545454545456E-2</v>
      </c>
      <c r="N280" s="73">
        <f t="shared" si="27"/>
        <v>4.5454545454545456E-2</v>
      </c>
      <c r="O280" s="73">
        <f t="shared" si="28"/>
        <v>0.31818181818181818</v>
      </c>
      <c r="P280" s="74">
        <f t="shared" si="25"/>
        <v>0.95454545454545459</v>
      </c>
      <c r="Q280" s="40">
        <f t="shared" si="24"/>
        <v>4.5454545454545456E-2</v>
      </c>
      <c r="R280" s="40">
        <f t="shared" si="24"/>
        <v>0</v>
      </c>
      <c r="S280" s="40">
        <f t="shared" si="24"/>
        <v>0</v>
      </c>
      <c r="T280" s="73">
        <f t="shared" si="24"/>
        <v>0</v>
      </c>
      <c r="U280" s="42"/>
      <c r="V280" s="42"/>
      <c r="W280" s="42"/>
    </row>
    <row r="281" spans="2:23" ht="12.75">
      <c r="B281" s="118" t="s">
        <v>826</v>
      </c>
      <c r="C281" s="119" t="str">
        <f>VLOOKUP(B281,[1]Sheet1!$A$2:$B$1929,2,FALSE)</f>
        <v>Minor Knee Procedures for Non-Trauma, Category 1, 18 years and under, with Major CC</v>
      </c>
      <c r="D281" s="69">
        <v>1</v>
      </c>
      <c r="E281" s="72">
        <v>0</v>
      </c>
      <c r="F281" s="120">
        <v>0</v>
      </c>
      <c r="G281" s="72">
        <v>1</v>
      </c>
      <c r="H281" s="118">
        <v>1</v>
      </c>
      <c r="I281" s="72">
        <v>0</v>
      </c>
      <c r="J281" s="72">
        <v>0</v>
      </c>
      <c r="K281" s="72">
        <v>0</v>
      </c>
      <c r="L281" s="120">
        <v>0</v>
      </c>
      <c r="M281" s="40">
        <f t="shared" si="26"/>
        <v>0</v>
      </c>
      <c r="N281" s="73">
        <f t="shared" si="27"/>
        <v>0</v>
      </c>
      <c r="O281" s="73">
        <f t="shared" si="28"/>
        <v>1</v>
      </c>
      <c r="P281" s="74">
        <f t="shared" si="25"/>
        <v>1</v>
      </c>
      <c r="Q281" s="40">
        <f t="shared" si="24"/>
        <v>0</v>
      </c>
      <c r="R281" s="40">
        <f t="shared" si="24"/>
        <v>0</v>
      </c>
      <c r="S281" s="40">
        <f t="shared" si="24"/>
        <v>0</v>
      </c>
      <c r="T281" s="73">
        <f t="shared" si="24"/>
        <v>0</v>
      </c>
      <c r="U281" s="42"/>
      <c r="V281" s="42"/>
      <c r="W281" s="42"/>
    </row>
    <row r="282" spans="2:23" ht="12.75">
      <c r="B282" s="118" t="s">
        <v>827</v>
      </c>
      <c r="C282" s="119" t="str">
        <f>VLOOKUP(B282,[1]Sheet1!$A$2:$B$1929,2,FALSE)</f>
        <v>Minor Knee Procedures for Non-Trauma, Category 1, 18 years and under, with Intermediate CC</v>
      </c>
      <c r="D282" s="69">
        <v>1</v>
      </c>
      <c r="E282" s="72">
        <v>0</v>
      </c>
      <c r="F282" s="120">
        <v>0</v>
      </c>
      <c r="G282" s="72">
        <v>1</v>
      </c>
      <c r="H282" s="118">
        <v>1</v>
      </c>
      <c r="I282" s="72">
        <v>0</v>
      </c>
      <c r="J282" s="72">
        <v>0</v>
      </c>
      <c r="K282" s="72">
        <v>0</v>
      </c>
      <c r="L282" s="120">
        <v>0</v>
      </c>
      <c r="M282" s="40">
        <f t="shared" si="26"/>
        <v>0</v>
      </c>
      <c r="N282" s="73">
        <f t="shared" si="27"/>
        <v>0</v>
      </c>
      <c r="O282" s="73">
        <f t="shared" si="28"/>
        <v>1</v>
      </c>
      <c r="P282" s="74">
        <f t="shared" si="25"/>
        <v>1</v>
      </c>
      <c r="Q282" s="40">
        <f t="shared" si="24"/>
        <v>0</v>
      </c>
      <c r="R282" s="40">
        <f t="shared" si="24"/>
        <v>0</v>
      </c>
      <c r="S282" s="40">
        <f t="shared" si="24"/>
        <v>0</v>
      </c>
      <c r="T282" s="73">
        <f t="shared" si="24"/>
        <v>0</v>
      </c>
      <c r="U282" s="42"/>
      <c r="V282" s="42"/>
      <c r="W282" s="42"/>
    </row>
    <row r="283" spans="2:23" ht="12.75">
      <c r="B283" s="118" t="s">
        <v>828</v>
      </c>
      <c r="C283" s="119" t="str">
        <f>VLOOKUP(B283,[1]Sheet1!$A$2:$B$1929,2,FALSE)</f>
        <v>Minor Knee Procedures for Non-Trauma, Category 1, 18 years and under, without CC</v>
      </c>
      <c r="D283" s="69">
        <v>16</v>
      </c>
      <c r="E283" s="72">
        <v>3</v>
      </c>
      <c r="F283" s="120">
        <v>3</v>
      </c>
      <c r="G283" s="72">
        <v>6</v>
      </c>
      <c r="H283" s="118">
        <v>15</v>
      </c>
      <c r="I283" s="72">
        <v>1</v>
      </c>
      <c r="J283" s="72">
        <v>0</v>
      </c>
      <c r="K283" s="72">
        <v>0</v>
      </c>
      <c r="L283" s="120">
        <v>0</v>
      </c>
      <c r="M283" s="40">
        <f t="shared" si="26"/>
        <v>0.1875</v>
      </c>
      <c r="N283" s="73">
        <f t="shared" si="27"/>
        <v>0.1875</v>
      </c>
      <c r="O283" s="73">
        <f t="shared" si="28"/>
        <v>0.375</v>
      </c>
      <c r="P283" s="74">
        <f t="shared" si="25"/>
        <v>0.9375</v>
      </c>
      <c r="Q283" s="40">
        <f t="shared" si="24"/>
        <v>6.25E-2</v>
      </c>
      <c r="R283" s="40">
        <f t="shared" si="24"/>
        <v>0</v>
      </c>
      <c r="S283" s="40">
        <f t="shared" si="24"/>
        <v>0</v>
      </c>
      <c r="T283" s="73">
        <f t="shared" si="24"/>
        <v>0</v>
      </c>
      <c r="U283" s="42"/>
      <c r="V283" s="42"/>
      <c r="W283" s="42"/>
    </row>
    <row r="284" spans="2:23" ht="12.75">
      <c r="B284" s="118" t="s">
        <v>829</v>
      </c>
      <c r="C284" s="119" t="str">
        <f>VLOOKUP(B284,[1]Sheet1!$A$2:$B$1929,2,FALSE)</f>
        <v>Minimal Knee Procedures for Non-Trauma, with length of stay 1 day or less</v>
      </c>
      <c r="D284" s="69">
        <v>24</v>
      </c>
      <c r="E284" s="72">
        <v>1</v>
      </c>
      <c r="F284" s="120">
        <v>1</v>
      </c>
      <c r="G284" s="72">
        <v>3</v>
      </c>
      <c r="H284" s="118">
        <v>24</v>
      </c>
      <c r="I284" s="72">
        <v>0</v>
      </c>
      <c r="J284" s="72">
        <v>0</v>
      </c>
      <c r="K284" s="72">
        <v>0</v>
      </c>
      <c r="L284" s="120">
        <v>0</v>
      </c>
      <c r="M284" s="40">
        <f t="shared" si="26"/>
        <v>4.1666666666666664E-2</v>
      </c>
      <c r="N284" s="73">
        <f t="shared" si="27"/>
        <v>4.1666666666666664E-2</v>
      </c>
      <c r="O284" s="73">
        <f t="shared" si="28"/>
        <v>0.125</v>
      </c>
      <c r="P284" s="74">
        <f t="shared" si="25"/>
        <v>1</v>
      </c>
      <c r="Q284" s="40">
        <f t="shared" si="24"/>
        <v>0</v>
      </c>
      <c r="R284" s="40">
        <f t="shared" si="24"/>
        <v>0</v>
      </c>
      <c r="S284" s="40">
        <f t="shared" si="24"/>
        <v>0</v>
      </c>
      <c r="T284" s="73">
        <f t="shared" si="24"/>
        <v>0</v>
      </c>
      <c r="U284" s="42"/>
      <c r="V284" s="42"/>
      <c r="W284" s="42"/>
    </row>
    <row r="285" spans="2:23" ht="12.75">
      <c r="B285" s="118" t="s">
        <v>830</v>
      </c>
      <c r="C285" s="119" t="str">
        <f>VLOOKUP(B285,[1]Sheet1!$A$2:$B$1929,2,FALSE)</f>
        <v>Major Foot Procedures for Non-Trauma</v>
      </c>
      <c r="D285" s="69">
        <v>27</v>
      </c>
      <c r="E285" s="72">
        <v>9</v>
      </c>
      <c r="F285" s="120">
        <v>9</v>
      </c>
      <c r="G285" s="72">
        <v>19</v>
      </c>
      <c r="H285" s="118">
        <v>27</v>
      </c>
      <c r="I285" s="72">
        <v>0</v>
      </c>
      <c r="J285" s="72">
        <v>0</v>
      </c>
      <c r="K285" s="72">
        <v>0</v>
      </c>
      <c r="L285" s="120">
        <v>0</v>
      </c>
      <c r="M285" s="40">
        <f t="shared" si="26"/>
        <v>0.33333333333333331</v>
      </c>
      <c r="N285" s="73">
        <f t="shared" si="27"/>
        <v>0.33333333333333331</v>
      </c>
      <c r="O285" s="73">
        <f t="shared" si="28"/>
        <v>0.70370370370370372</v>
      </c>
      <c r="P285" s="74">
        <f t="shared" si="25"/>
        <v>1</v>
      </c>
      <c r="Q285" s="40">
        <f t="shared" si="24"/>
        <v>0</v>
      </c>
      <c r="R285" s="40">
        <f t="shared" si="24"/>
        <v>0</v>
      </c>
      <c r="S285" s="40">
        <f t="shared" si="24"/>
        <v>0</v>
      </c>
      <c r="T285" s="73">
        <f t="shared" si="24"/>
        <v>0</v>
      </c>
      <c r="U285" s="42"/>
      <c r="V285" s="42"/>
      <c r="W285" s="42"/>
    </row>
    <row r="286" spans="2:23" ht="12.75">
      <c r="B286" s="118" t="s">
        <v>832</v>
      </c>
      <c r="C286" s="119" t="str">
        <f>VLOOKUP(B286,[1]Sheet1!$A$2:$B$1929,2,FALSE)</f>
        <v>Intermediate Foot Procedures for Non-Trauma, Category 2, 18 years and under</v>
      </c>
      <c r="D286" s="69">
        <v>33</v>
      </c>
      <c r="E286" s="72">
        <v>2</v>
      </c>
      <c r="F286" s="120">
        <v>2</v>
      </c>
      <c r="G286" s="72">
        <v>27</v>
      </c>
      <c r="H286" s="118">
        <v>33</v>
      </c>
      <c r="I286" s="72">
        <v>0</v>
      </c>
      <c r="J286" s="72">
        <v>0</v>
      </c>
      <c r="K286" s="72">
        <v>0</v>
      </c>
      <c r="L286" s="120">
        <v>0</v>
      </c>
      <c r="M286" s="40">
        <f t="shared" si="26"/>
        <v>6.0606060606060608E-2</v>
      </c>
      <c r="N286" s="73">
        <f t="shared" si="27"/>
        <v>6.0606060606060608E-2</v>
      </c>
      <c r="O286" s="73">
        <f t="shared" si="28"/>
        <v>0.81818181818181823</v>
      </c>
      <c r="P286" s="74">
        <f t="shared" si="25"/>
        <v>1</v>
      </c>
      <c r="Q286" s="40">
        <f t="shared" si="24"/>
        <v>0</v>
      </c>
      <c r="R286" s="40">
        <f t="shared" si="24"/>
        <v>0</v>
      </c>
      <c r="S286" s="40">
        <f t="shared" si="24"/>
        <v>0</v>
      </c>
      <c r="T286" s="73">
        <f t="shared" si="24"/>
        <v>0</v>
      </c>
      <c r="U286" s="42"/>
      <c r="V286" s="42"/>
      <c r="W286" s="42"/>
    </row>
    <row r="287" spans="2:23" ht="12.75">
      <c r="B287" s="118" t="s">
        <v>835</v>
      </c>
      <c r="C287" s="119" t="str">
        <f>VLOOKUP(B287,[1]Sheet1!$A$2:$B$1929,2,FALSE)</f>
        <v>Intermediate Foot Procedures for Non-Trauma, Category 1, 18 years and under, with CC</v>
      </c>
      <c r="D287" s="69">
        <v>5</v>
      </c>
      <c r="E287" s="72">
        <v>1</v>
      </c>
      <c r="F287" s="120">
        <v>2</v>
      </c>
      <c r="G287" s="72">
        <v>2</v>
      </c>
      <c r="H287" s="118">
        <v>5</v>
      </c>
      <c r="I287" s="72">
        <v>0</v>
      </c>
      <c r="J287" s="72">
        <v>0</v>
      </c>
      <c r="K287" s="72">
        <v>0</v>
      </c>
      <c r="L287" s="120">
        <v>0</v>
      </c>
      <c r="M287" s="40">
        <f t="shared" si="26"/>
        <v>0.2</v>
      </c>
      <c r="N287" s="73">
        <f t="shared" si="27"/>
        <v>0.4</v>
      </c>
      <c r="O287" s="73">
        <f t="shared" si="28"/>
        <v>0.4</v>
      </c>
      <c r="P287" s="74">
        <f t="shared" si="25"/>
        <v>1</v>
      </c>
      <c r="Q287" s="40">
        <f t="shared" si="24"/>
        <v>0</v>
      </c>
      <c r="R287" s="40">
        <f t="shared" si="24"/>
        <v>0</v>
      </c>
      <c r="S287" s="40">
        <f t="shared" si="24"/>
        <v>0</v>
      </c>
      <c r="T287" s="73">
        <f t="shared" si="24"/>
        <v>0</v>
      </c>
      <c r="U287" s="42"/>
      <c r="V287" s="42"/>
      <c r="W287" s="42"/>
    </row>
    <row r="288" spans="2:23" ht="12.75">
      <c r="B288" s="118" t="s">
        <v>836</v>
      </c>
      <c r="C288" s="119" t="str">
        <f>VLOOKUP(B288,[1]Sheet1!$A$2:$B$1929,2,FALSE)</f>
        <v>Intermediate Foot Procedures for Non-Trauma, Category 1, 18 years and under, without CC</v>
      </c>
      <c r="D288" s="69">
        <v>35</v>
      </c>
      <c r="E288" s="72">
        <v>2</v>
      </c>
      <c r="F288" s="120">
        <v>2</v>
      </c>
      <c r="G288" s="72">
        <v>18</v>
      </c>
      <c r="H288" s="118">
        <v>35</v>
      </c>
      <c r="I288" s="72">
        <v>0</v>
      </c>
      <c r="J288" s="72">
        <v>0</v>
      </c>
      <c r="K288" s="72">
        <v>0</v>
      </c>
      <c r="L288" s="120">
        <v>0</v>
      </c>
      <c r="M288" s="40">
        <f t="shared" si="26"/>
        <v>5.7142857142857141E-2</v>
      </c>
      <c r="N288" s="73">
        <f t="shared" si="27"/>
        <v>5.7142857142857141E-2</v>
      </c>
      <c r="O288" s="73">
        <f t="shared" si="28"/>
        <v>0.51428571428571423</v>
      </c>
      <c r="P288" s="74">
        <f t="shared" si="25"/>
        <v>1</v>
      </c>
      <c r="Q288" s="40">
        <f t="shared" si="24"/>
        <v>0</v>
      </c>
      <c r="R288" s="40">
        <f t="shared" si="24"/>
        <v>0</v>
      </c>
      <c r="S288" s="40">
        <f t="shared" si="24"/>
        <v>0</v>
      </c>
      <c r="T288" s="73">
        <f t="shared" si="24"/>
        <v>0</v>
      </c>
      <c r="U288" s="42"/>
      <c r="V288" s="42"/>
      <c r="W288" s="42"/>
    </row>
    <row r="289" spans="2:23" ht="12.75">
      <c r="B289" s="118" t="s">
        <v>839</v>
      </c>
      <c r="C289" s="119" t="str">
        <f>VLOOKUP(B289,[1]Sheet1!$A$2:$B$1929,2,FALSE)</f>
        <v>Minor Foot Procedures for Non-Trauma, Category 2, 18 years and under, with CC</v>
      </c>
      <c r="D289" s="69">
        <v>5</v>
      </c>
      <c r="E289" s="72">
        <v>1</v>
      </c>
      <c r="F289" s="120">
        <v>1</v>
      </c>
      <c r="G289" s="72">
        <v>1</v>
      </c>
      <c r="H289" s="118">
        <v>5</v>
      </c>
      <c r="I289" s="72">
        <v>0</v>
      </c>
      <c r="J289" s="72">
        <v>0</v>
      </c>
      <c r="K289" s="72">
        <v>0</v>
      </c>
      <c r="L289" s="120">
        <v>0</v>
      </c>
      <c r="M289" s="40">
        <f t="shared" si="26"/>
        <v>0.2</v>
      </c>
      <c r="N289" s="73">
        <f t="shared" si="27"/>
        <v>0.2</v>
      </c>
      <c r="O289" s="73">
        <f t="shared" si="28"/>
        <v>0.2</v>
      </c>
      <c r="P289" s="74">
        <f t="shared" si="25"/>
        <v>1</v>
      </c>
      <c r="Q289" s="40">
        <f t="shared" si="24"/>
        <v>0</v>
      </c>
      <c r="R289" s="40">
        <f t="shared" si="24"/>
        <v>0</v>
      </c>
      <c r="S289" s="40">
        <f t="shared" si="24"/>
        <v>0</v>
      </c>
      <c r="T289" s="73">
        <f t="shared" si="24"/>
        <v>0</v>
      </c>
      <c r="U289" s="42"/>
      <c r="V289" s="42"/>
      <c r="W289" s="42"/>
    </row>
    <row r="290" spans="2:23" ht="12.75">
      <c r="B290" s="118" t="s">
        <v>840</v>
      </c>
      <c r="C290" s="119" t="str">
        <f>VLOOKUP(B290,[1]Sheet1!$A$2:$B$1929,2,FALSE)</f>
        <v>Minor Foot Procedures for Non-Trauma, Category 2, 18 years and under, without CC</v>
      </c>
      <c r="D290" s="69">
        <v>91</v>
      </c>
      <c r="E290" s="72">
        <v>4</v>
      </c>
      <c r="F290" s="120">
        <v>4</v>
      </c>
      <c r="G290" s="72">
        <v>36</v>
      </c>
      <c r="H290" s="118">
        <v>91</v>
      </c>
      <c r="I290" s="72">
        <v>0</v>
      </c>
      <c r="J290" s="72">
        <v>0</v>
      </c>
      <c r="K290" s="72">
        <v>0</v>
      </c>
      <c r="L290" s="120">
        <v>0</v>
      </c>
      <c r="M290" s="40">
        <f t="shared" si="26"/>
        <v>4.3956043956043959E-2</v>
      </c>
      <c r="N290" s="73">
        <f t="shared" si="27"/>
        <v>4.3956043956043959E-2</v>
      </c>
      <c r="O290" s="73">
        <f t="shared" si="28"/>
        <v>0.39560439560439559</v>
      </c>
      <c r="P290" s="74">
        <f t="shared" si="25"/>
        <v>1</v>
      </c>
      <c r="Q290" s="40">
        <f t="shared" si="24"/>
        <v>0</v>
      </c>
      <c r="R290" s="40">
        <f t="shared" si="24"/>
        <v>0</v>
      </c>
      <c r="S290" s="40">
        <f t="shared" si="24"/>
        <v>0</v>
      </c>
      <c r="T290" s="73">
        <f t="shared" si="24"/>
        <v>0</v>
      </c>
      <c r="U290" s="42"/>
      <c r="V290" s="42"/>
      <c r="W290" s="42"/>
    </row>
    <row r="291" spans="2:23" ht="12.75">
      <c r="B291" s="118" t="s">
        <v>841</v>
      </c>
      <c r="C291" s="119" t="str">
        <f>VLOOKUP(B291,[1]Sheet1!$A$2:$B$1929,2,FALSE)</f>
        <v>Minor Foot Procedures for Non-Trauma, Category 1, with CC</v>
      </c>
      <c r="D291" s="69">
        <v>2</v>
      </c>
      <c r="E291" s="72">
        <v>0</v>
      </c>
      <c r="F291" s="120">
        <v>0</v>
      </c>
      <c r="G291" s="72">
        <v>0</v>
      </c>
      <c r="H291" s="118">
        <v>2</v>
      </c>
      <c r="I291" s="72">
        <v>0</v>
      </c>
      <c r="J291" s="72">
        <v>0</v>
      </c>
      <c r="K291" s="72">
        <v>0</v>
      </c>
      <c r="L291" s="120">
        <v>0</v>
      </c>
      <c r="M291" s="40">
        <f t="shared" si="26"/>
        <v>0</v>
      </c>
      <c r="N291" s="73">
        <f t="shared" si="27"/>
        <v>0</v>
      </c>
      <c r="O291" s="73">
        <f t="shared" si="28"/>
        <v>0</v>
      </c>
      <c r="P291" s="74">
        <f t="shared" si="25"/>
        <v>1</v>
      </c>
      <c r="Q291" s="40">
        <f t="shared" si="24"/>
        <v>0</v>
      </c>
      <c r="R291" s="40">
        <f t="shared" si="24"/>
        <v>0</v>
      </c>
      <c r="S291" s="40">
        <f t="shared" si="24"/>
        <v>0</v>
      </c>
      <c r="T291" s="73">
        <f t="shared" si="24"/>
        <v>0</v>
      </c>
      <c r="U291" s="42"/>
      <c r="V291" s="42"/>
      <c r="W291" s="42"/>
    </row>
    <row r="292" spans="2:23" ht="12.75">
      <c r="B292" s="118" t="s">
        <v>842</v>
      </c>
      <c r="C292" s="119" t="str">
        <f>VLOOKUP(B292,[1]Sheet1!$A$2:$B$1929,2,FALSE)</f>
        <v>Minor Foot Procedures for Non-Trauma, Category 1, without CC</v>
      </c>
      <c r="D292" s="69">
        <v>51</v>
      </c>
      <c r="E292" s="72">
        <v>5</v>
      </c>
      <c r="F292" s="120">
        <v>5</v>
      </c>
      <c r="G292" s="72">
        <v>36</v>
      </c>
      <c r="H292" s="118">
        <v>51</v>
      </c>
      <c r="I292" s="72">
        <v>0</v>
      </c>
      <c r="J292" s="72">
        <v>0</v>
      </c>
      <c r="K292" s="72">
        <v>0</v>
      </c>
      <c r="L292" s="120">
        <v>0</v>
      </c>
      <c r="M292" s="40">
        <f t="shared" si="26"/>
        <v>9.8039215686274508E-2</v>
      </c>
      <c r="N292" s="73">
        <f t="shared" si="27"/>
        <v>9.8039215686274508E-2</v>
      </c>
      <c r="O292" s="73">
        <f t="shared" si="28"/>
        <v>0.70588235294117652</v>
      </c>
      <c r="P292" s="74">
        <f t="shared" si="25"/>
        <v>1</v>
      </c>
      <c r="Q292" s="40">
        <f t="shared" si="24"/>
        <v>0</v>
      </c>
      <c r="R292" s="40">
        <f t="shared" si="24"/>
        <v>0</v>
      </c>
      <c r="S292" s="40">
        <f t="shared" si="24"/>
        <v>0</v>
      </c>
      <c r="T292" s="73">
        <f t="shared" si="24"/>
        <v>0</v>
      </c>
      <c r="U292" s="42"/>
      <c r="V292" s="42"/>
      <c r="W292" s="42"/>
    </row>
    <row r="293" spans="2:23" ht="12.75">
      <c r="B293" s="118" t="s">
        <v>843</v>
      </c>
      <c r="C293" s="119" t="str">
        <f>VLOOKUP(B293,[1]Sheet1!$A$2:$B$1929,2,FALSE)</f>
        <v>Minimal Foot Procedures for Non-Trauma, with length of stay 1 day or less</v>
      </c>
      <c r="D293" s="69">
        <v>36</v>
      </c>
      <c r="E293" s="72">
        <v>0</v>
      </c>
      <c r="F293" s="120">
        <v>0</v>
      </c>
      <c r="G293" s="72">
        <v>5</v>
      </c>
      <c r="H293" s="118">
        <v>36</v>
      </c>
      <c r="I293" s="72">
        <v>0</v>
      </c>
      <c r="J293" s="72">
        <v>0</v>
      </c>
      <c r="K293" s="72">
        <v>0</v>
      </c>
      <c r="L293" s="120">
        <v>0</v>
      </c>
      <c r="M293" s="40">
        <f t="shared" si="26"/>
        <v>0</v>
      </c>
      <c r="N293" s="73">
        <f t="shared" si="27"/>
        <v>0</v>
      </c>
      <c r="O293" s="73">
        <f t="shared" si="28"/>
        <v>0.1388888888888889</v>
      </c>
      <c r="P293" s="74">
        <f t="shared" si="25"/>
        <v>1</v>
      </c>
      <c r="Q293" s="40">
        <f t="shared" si="24"/>
        <v>0</v>
      </c>
      <c r="R293" s="40">
        <f t="shared" si="24"/>
        <v>0</v>
      </c>
      <c r="S293" s="40">
        <f t="shared" si="24"/>
        <v>0</v>
      </c>
      <c r="T293" s="73">
        <f t="shared" si="24"/>
        <v>0</v>
      </c>
      <c r="U293" s="42"/>
      <c r="V293" s="42"/>
      <c r="W293" s="42"/>
    </row>
    <row r="294" spans="2:23" ht="12.75">
      <c r="B294" s="118" t="s">
        <v>844</v>
      </c>
      <c r="C294" s="119" t="str">
        <f>VLOOKUP(B294,[1]Sheet1!$A$2:$B$1929,2,FALSE)</f>
        <v>Major Hand Procedures for Non-Trauma, Category 2</v>
      </c>
      <c r="D294" s="69">
        <v>24</v>
      </c>
      <c r="E294" s="72">
        <v>23</v>
      </c>
      <c r="F294" s="120">
        <v>22</v>
      </c>
      <c r="G294" s="72">
        <v>24</v>
      </c>
      <c r="H294" s="118">
        <v>23</v>
      </c>
      <c r="I294" s="72">
        <v>0</v>
      </c>
      <c r="J294" s="72">
        <v>1</v>
      </c>
      <c r="K294" s="72">
        <v>0</v>
      </c>
      <c r="L294" s="120">
        <v>0</v>
      </c>
      <c r="M294" s="40">
        <f t="shared" si="26"/>
        <v>0.95833333333333337</v>
      </c>
      <c r="N294" s="73">
        <f t="shared" si="27"/>
        <v>0.91666666666666663</v>
      </c>
      <c r="O294" s="73">
        <f t="shared" si="28"/>
        <v>1</v>
      </c>
      <c r="P294" s="74">
        <f t="shared" si="25"/>
        <v>0.95833333333333337</v>
      </c>
      <c r="Q294" s="40">
        <f t="shared" si="24"/>
        <v>0</v>
      </c>
      <c r="R294" s="40">
        <f t="shared" si="24"/>
        <v>4.1666666666666664E-2</v>
      </c>
      <c r="S294" s="40">
        <f t="shared" si="24"/>
        <v>0</v>
      </c>
      <c r="T294" s="73">
        <f t="shared" si="24"/>
        <v>0</v>
      </c>
      <c r="U294" s="42"/>
      <c r="V294" s="42"/>
      <c r="W294" s="42"/>
    </row>
    <row r="295" spans="2:23" ht="12.75">
      <c r="B295" s="118" t="s">
        <v>846</v>
      </c>
      <c r="C295" s="119" t="str">
        <f>VLOOKUP(B295,[1]Sheet1!$A$2:$B$1929,2,FALSE)</f>
        <v>Major Hand Procedures for Non-Trauma, Category 1, without CC</v>
      </c>
      <c r="D295" s="69">
        <v>14</v>
      </c>
      <c r="E295" s="72">
        <v>0</v>
      </c>
      <c r="F295" s="120">
        <v>0</v>
      </c>
      <c r="G295" s="72">
        <v>14</v>
      </c>
      <c r="H295" s="118">
        <v>14</v>
      </c>
      <c r="I295" s="72">
        <v>0</v>
      </c>
      <c r="J295" s="72">
        <v>0</v>
      </c>
      <c r="K295" s="72">
        <v>0</v>
      </c>
      <c r="L295" s="120">
        <v>0</v>
      </c>
      <c r="M295" s="40">
        <f t="shared" si="26"/>
        <v>0</v>
      </c>
      <c r="N295" s="73">
        <f t="shared" si="27"/>
        <v>0</v>
      </c>
      <c r="O295" s="73">
        <f t="shared" si="28"/>
        <v>1</v>
      </c>
      <c r="P295" s="74">
        <f t="shared" si="25"/>
        <v>1</v>
      </c>
      <c r="Q295" s="40">
        <f t="shared" si="24"/>
        <v>0</v>
      </c>
      <c r="R295" s="40">
        <f t="shared" si="24"/>
        <v>0</v>
      </c>
      <c r="S295" s="40">
        <f t="shared" si="24"/>
        <v>0</v>
      </c>
      <c r="T295" s="73">
        <f t="shared" si="24"/>
        <v>0</v>
      </c>
      <c r="U295" s="42"/>
      <c r="V295" s="42"/>
      <c r="W295" s="42"/>
    </row>
    <row r="296" spans="2:23" ht="12.75">
      <c r="B296" s="118" t="s">
        <v>847</v>
      </c>
      <c r="C296" s="119" t="str">
        <f>VLOOKUP(B296,[1]Sheet1!$A$2:$B$1929,2,FALSE)</f>
        <v>Intermediate Hand Procedures for Non-Trauma, Category 2</v>
      </c>
      <c r="D296" s="69">
        <v>50</v>
      </c>
      <c r="E296" s="72">
        <v>6</v>
      </c>
      <c r="F296" s="120">
        <v>6</v>
      </c>
      <c r="G296" s="72">
        <v>45</v>
      </c>
      <c r="H296" s="118">
        <v>50</v>
      </c>
      <c r="I296" s="72">
        <v>0</v>
      </c>
      <c r="J296" s="72">
        <v>0</v>
      </c>
      <c r="K296" s="72">
        <v>0</v>
      </c>
      <c r="L296" s="120">
        <v>0</v>
      </c>
      <c r="M296" s="40">
        <f t="shared" si="26"/>
        <v>0.12</v>
      </c>
      <c r="N296" s="73">
        <f t="shared" si="27"/>
        <v>0.12</v>
      </c>
      <c r="O296" s="73">
        <f t="shared" si="28"/>
        <v>0.9</v>
      </c>
      <c r="P296" s="74">
        <f t="shared" si="25"/>
        <v>1</v>
      </c>
      <c r="Q296" s="40">
        <f t="shared" si="24"/>
        <v>0</v>
      </c>
      <c r="R296" s="40">
        <f t="shared" si="24"/>
        <v>0</v>
      </c>
      <c r="S296" s="40">
        <f t="shared" si="24"/>
        <v>0</v>
      </c>
      <c r="T296" s="73">
        <f t="shared" si="24"/>
        <v>0</v>
      </c>
      <c r="U296" s="42"/>
      <c r="V296" s="42"/>
      <c r="W296" s="42"/>
    </row>
    <row r="297" spans="2:23" ht="12.75">
      <c r="B297" s="118" t="s">
        <v>848</v>
      </c>
      <c r="C297" s="119" t="str">
        <f>VLOOKUP(B297,[1]Sheet1!$A$2:$B$1929,2,FALSE)</f>
        <v>Intermediate Hand Procedures for Non-Trauma, Category 1, with CC</v>
      </c>
      <c r="D297" s="69">
        <v>2</v>
      </c>
      <c r="E297" s="72">
        <v>1</v>
      </c>
      <c r="F297" s="120">
        <v>2</v>
      </c>
      <c r="G297" s="72">
        <v>2</v>
      </c>
      <c r="H297" s="118">
        <v>1</v>
      </c>
      <c r="I297" s="72">
        <v>0</v>
      </c>
      <c r="J297" s="72">
        <v>1</v>
      </c>
      <c r="K297" s="72">
        <v>0</v>
      </c>
      <c r="L297" s="120">
        <v>0</v>
      </c>
      <c r="M297" s="40">
        <f t="shared" si="26"/>
        <v>0.5</v>
      </c>
      <c r="N297" s="73">
        <f t="shared" si="27"/>
        <v>1</v>
      </c>
      <c r="O297" s="73">
        <f t="shared" si="28"/>
        <v>1</v>
      </c>
      <c r="P297" s="74">
        <f t="shared" si="25"/>
        <v>0.5</v>
      </c>
      <c r="Q297" s="40">
        <f t="shared" si="24"/>
        <v>0</v>
      </c>
      <c r="R297" s="40">
        <f t="shared" si="24"/>
        <v>0.5</v>
      </c>
      <c r="S297" s="40">
        <f t="shared" si="24"/>
        <v>0</v>
      </c>
      <c r="T297" s="73">
        <f t="shared" si="24"/>
        <v>0</v>
      </c>
      <c r="U297" s="42"/>
      <c r="V297" s="42"/>
      <c r="W297" s="42"/>
    </row>
    <row r="298" spans="2:23" ht="12.75">
      <c r="B298" s="118" t="s">
        <v>849</v>
      </c>
      <c r="C298" s="119" t="str">
        <f>VLOOKUP(B298,[1]Sheet1!$A$2:$B$1929,2,FALSE)</f>
        <v>Intermediate Hand Procedures for Non-Trauma, Category 1, without CC</v>
      </c>
      <c r="D298" s="69">
        <v>81</v>
      </c>
      <c r="E298" s="72">
        <v>8</v>
      </c>
      <c r="F298" s="120">
        <v>8</v>
      </c>
      <c r="G298" s="72">
        <v>62</v>
      </c>
      <c r="H298" s="118">
        <v>79</v>
      </c>
      <c r="I298" s="72">
        <v>0</v>
      </c>
      <c r="J298" s="72">
        <v>1</v>
      </c>
      <c r="K298" s="72">
        <v>1</v>
      </c>
      <c r="L298" s="120">
        <v>0</v>
      </c>
      <c r="M298" s="40">
        <f t="shared" si="26"/>
        <v>9.8765432098765427E-2</v>
      </c>
      <c r="N298" s="73">
        <f t="shared" si="27"/>
        <v>9.8765432098765427E-2</v>
      </c>
      <c r="O298" s="73">
        <f t="shared" si="28"/>
        <v>0.76543209876543206</v>
      </c>
      <c r="P298" s="74">
        <f t="shared" si="25"/>
        <v>0.97530864197530864</v>
      </c>
      <c r="Q298" s="40">
        <f t="shared" si="24"/>
        <v>0</v>
      </c>
      <c r="R298" s="40">
        <f t="shared" si="24"/>
        <v>1.2345679012345678E-2</v>
      </c>
      <c r="S298" s="40">
        <f t="shared" si="24"/>
        <v>1.2345679012345678E-2</v>
      </c>
      <c r="T298" s="73">
        <f t="shared" si="24"/>
        <v>0</v>
      </c>
      <c r="U298" s="42"/>
      <c r="V298" s="42"/>
      <c r="W298" s="42"/>
    </row>
    <row r="299" spans="2:23" ht="12.75">
      <c r="B299" s="118" t="s">
        <v>850</v>
      </c>
      <c r="C299" s="119" t="str">
        <f>VLOOKUP(B299,[1]Sheet1!$A$2:$B$1929,2,FALSE)</f>
        <v>Minor Hand Procedures for Non-Trauma, Category 2, with CC</v>
      </c>
      <c r="D299" s="69">
        <v>5</v>
      </c>
      <c r="E299" s="72">
        <v>1</v>
      </c>
      <c r="F299" s="120">
        <v>1</v>
      </c>
      <c r="G299" s="72">
        <v>2</v>
      </c>
      <c r="H299" s="118">
        <v>3</v>
      </c>
      <c r="I299" s="72">
        <v>1</v>
      </c>
      <c r="J299" s="72">
        <v>1</v>
      </c>
      <c r="K299" s="72">
        <v>0</v>
      </c>
      <c r="L299" s="120">
        <v>0</v>
      </c>
      <c r="M299" s="40">
        <f t="shared" si="26"/>
        <v>0.2</v>
      </c>
      <c r="N299" s="73">
        <f t="shared" si="27"/>
        <v>0.2</v>
      </c>
      <c r="O299" s="73">
        <f t="shared" si="28"/>
        <v>0.4</v>
      </c>
      <c r="P299" s="74">
        <f t="shared" si="25"/>
        <v>0.6</v>
      </c>
      <c r="Q299" s="40">
        <f t="shared" si="24"/>
        <v>0.2</v>
      </c>
      <c r="R299" s="40">
        <f t="shared" si="24"/>
        <v>0.2</v>
      </c>
      <c r="S299" s="40">
        <f t="shared" si="24"/>
        <v>0</v>
      </c>
      <c r="T299" s="73">
        <f t="shared" si="24"/>
        <v>0</v>
      </c>
      <c r="U299" s="42"/>
      <c r="V299" s="42"/>
      <c r="W299" s="42"/>
    </row>
    <row r="300" spans="2:23" ht="12.75">
      <c r="B300" s="118" t="s">
        <v>851</v>
      </c>
      <c r="C300" s="119" t="str">
        <f>VLOOKUP(B300,[1]Sheet1!$A$2:$B$1929,2,FALSE)</f>
        <v>Minor Hand Procedures for Non-Trauma, Category 2, without CC</v>
      </c>
      <c r="D300" s="69">
        <v>124</v>
      </c>
      <c r="E300" s="72">
        <v>5</v>
      </c>
      <c r="F300" s="120">
        <v>5</v>
      </c>
      <c r="G300" s="72">
        <v>65</v>
      </c>
      <c r="H300" s="118">
        <v>124</v>
      </c>
      <c r="I300" s="72">
        <v>0</v>
      </c>
      <c r="J300" s="72">
        <v>0</v>
      </c>
      <c r="K300" s="72">
        <v>0</v>
      </c>
      <c r="L300" s="120">
        <v>0</v>
      </c>
      <c r="M300" s="40">
        <f t="shared" si="26"/>
        <v>4.0322580645161289E-2</v>
      </c>
      <c r="N300" s="73">
        <f t="shared" si="27"/>
        <v>4.0322580645161289E-2</v>
      </c>
      <c r="O300" s="73">
        <f t="shared" si="28"/>
        <v>0.52419354838709675</v>
      </c>
      <c r="P300" s="74">
        <f t="shared" si="25"/>
        <v>1</v>
      </c>
      <c r="Q300" s="40">
        <f t="shared" si="24"/>
        <v>0</v>
      </c>
      <c r="R300" s="40">
        <f t="shared" si="24"/>
        <v>0</v>
      </c>
      <c r="S300" s="40">
        <f t="shared" si="24"/>
        <v>0</v>
      </c>
      <c r="T300" s="73">
        <f t="shared" si="24"/>
        <v>0</v>
      </c>
      <c r="U300" s="42"/>
      <c r="V300" s="42"/>
      <c r="W300" s="42"/>
    </row>
    <row r="301" spans="2:23" ht="12.75">
      <c r="B301" s="118" t="s">
        <v>853</v>
      </c>
      <c r="C301" s="119" t="str">
        <f>VLOOKUP(B301,[1]Sheet1!$A$2:$B$1929,2,FALSE)</f>
        <v>Minor Hand Procedures for Non-Trauma, Category 1, without CC</v>
      </c>
      <c r="D301" s="69">
        <v>9</v>
      </c>
      <c r="E301" s="72">
        <v>2</v>
      </c>
      <c r="F301" s="120">
        <v>2</v>
      </c>
      <c r="G301" s="72">
        <v>2</v>
      </c>
      <c r="H301" s="118">
        <v>9</v>
      </c>
      <c r="I301" s="72">
        <v>0</v>
      </c>
      <c r="J301" s="72">
        <v>0</v>
      </c>
      <c r="K301" s="72">
        <v>0</v>
      </c>
      <c r="L301" s="120">
        <v>0</v>
      </c>
      <c r="M301" s="40">
        <f t="shared" si="26"/>
        <v>0.22222222222222221</v>
      </c>
      <c r="N301" s="73">
        <f t="shared" si="27"/>
        <v>0.22222222222222221</v>
      </c>
      <c r="O301" s="73">
        <f t="shared" si="28"/>
        <v>0.22222222222222221</v>
      </c>
      <c r="P301" s="74">
        <f t="shared" si="25"/>
        <v>1</v>
      </c>
      <c r="Q301" s="40">
        <f t="shared" si="24"/>
        <v>0</v>
      </c>
      <c r="R301" s="40">
        <f t="shared" si="24"/>
        <v>0</v>
      </c>
      <c r="S301" s="40">
        <f t="shared" si="24"/>
        <v>0</v>
      </c>
      <c r="T301" s="73">
        <f t="shared" si="24"/>
        <v>0</v>
      </c>
      <c r="U301" s="42"/>
      <c r="V301" s="42"/>
      <c r="W301" s="42"/>
    </row>
    <row r="302" spans="2:23" ht="12.75">
      <c r="B302" s="118" t="s">
        <v>854</v>
      </c>
      <c r="C302" s="119" t="str">
        <f>VLOOKUP(B302,[1]Sheet1!$A$2:$B$1929,2,FALSE)</f>
        <v>Minimal Hand Procedures for Non-Trauma, with length of stay 1 day or less</v>
      </c>
      <c r="D302" s="69">
        <v>50</v>
      </c>
      <c r="E302" s="72">
        <v>1</v>
      </c>
      <c r="F302" s="120">
        <v>1</v>
      </c>
      <c r="G302" s="72">
        <v>4</v>
      </c>
      <c r="H302" s="118">
        <v>50</v>
      </c>
      <c r="I302" s="72">
        <v>0</v>
      </c>
      <c r="J302" s="72">
        <v>0</v>
      </c>
      <c r="K302" s="72">
        <v>0</v>
      </c>
      <c r="L302" s="120">
        <v>0</v>
      </c>
      <c r="M302" s="40">
        <f t="shared" si="26"/>
        <v>0.02</v>
      </c>
      <c r="N302" s="73">
        <f t="shared" si="27"/>
        <v>0.02</v>
      </c>
      <c r="O302" s="73">
        <f t="shared" si="28"/>
        <v>0.08</v>
      </c>
      <c r="P302" s="74">
        <f t="shared" si="25"/>
        <v>1</v>
      </c>
      <c r="Q302" s="40">
        <f t="shared" si="24"/>
        <v>0</v>
      </c>
      <c r="R302" s="40">
        <f t="shared" si="24"/>
        <v>0</v>
      </c>
      <c r="S302" s="40">
        <f t="shared" si="24"/>
        <v>0</v>
      </c>
      <c r="T302" s="73">
        <f t="shared" si="24"/>
        <v>0</v>
      </c>
      <c r="U302" s="42"/>
      <c r="V302" s="42"/>
      <c r="W302" s="42"/>
    </row>
    <row r="303" spans="2:23" ht="12.75">
      <c r="B303" s="118" t="s">
        <v>856</v>
      </c>
      <c r="C303" s="119" t="str">
        <f>VLOOKUP(B303,[1]Sheet1!$A$2:$B$1929,2,FALSE)</f>
        <v>Major Shoulder and Upper Arm Procedures for Non-Trauma, without CC</v>
      </c>
      <c r="D303" s="69">
        <v>3</v>
      </c>
      <c r="E303" s="72">
        <v>0</v>
      </c>
      <c r="F303" s="120">
        <v>0</v>
      </c>
      <c r="G303" s="72">
        <v>1</v>
      </c>
      <c r="H303" s="118">
        <v>2</v>
      </c>
      <c r="I303" s="72">
        <v>0</v>
      </c>
      <c r="J303" s="72">
        <v>1</v>
      </c>
      <c r="K303" s="72">
        <v>0</v>
      </c>
      <c r="L303" s="120">
        <v>0</v>
      </c>
      <c r="M303" s="40">
        <f t="shared" si="26"/>
        <v>0</v>
      </c>
      <c r="N303" s="73">
        <f t="shared" si="27"/>
        <v>0</v>
      </c>
      <c r="O303" s="73">
        <f t="shared" si="28"/>
        <v>0.33333333333333331</v>
      </c>
      <c r="P303" s="74">
        <f t="shared" si="25"/>
        <v>0.66666666666666663</v>
      </c>
      <c r="Q303" s="40">
        <f t="shared" si="24"/>
        <v>0</v>
      </c>
      <c r="R303" s="40">
        <f t="shared" si="24"/>
        <v>0.33333333333333331</v>
      </c>
      <c r="S303" s="40">
        <f t="shared" si="24"/>
        <v>0</v>
      </c>
      <c r="T303" s="73">
        <f t="shared" si="24"/>
        <v>0</v>
      </c>
      <c r="U303" s="42"/>
      <c r="V303" s="42"/>
      <c r="W303" s="42"/>
    </row>
    <row r="304" spans="2:23" ht="12.75">
      <c r="B304" s="118" t="s">
        <v>857</v>
      </c>
      <c r="C304" s="119" t="str">
        <f>VLOOKUP(B304,[1]Sheet1!$A$2:$B$1929,2,FALSE)</f>
        <v>Intermediate Shoulder and Upper Arm Procedures for Non-Trauma, with CC</v>
      </c>
      <c r="D304" s="69">
        <v>3</v>
      </c>
      <c r="E304" s="72">
        <v>0</v>
      </c>
      <c r="F304" s="120">
        <v>0</v>
      </c>
      <c r="G304" s="72">
        <v>0</v>
      </c>
      <c r="H304" s="118">
        <v>3</v>
      </c>
      <c r="I304" s="72">
        <v>0</v>
      </c>
      <c r="J304" s="72">
        <v>0</v>
      </c>
      <c r="K304" s="72">
        <v>0</v>
      </c>
      <c r="L304" s="120">
        <v>0</v>
      </c>
      <c r="M304" s="40">
        <f t="shared" si="26"/>
        <v>0</v>
      </c>
      <c r="N304" s="73">
        <f t="shared" si="27"/>
        <v>0</v>
      </c>
      <c r="O304" s="73">
        <f t="shared" si="28"/>
        <v>0</v>
      </c>
      <c r="P304" s="74">
        <f t="shared" si="25"/>
        <v>1</v>
      </c>
      <c r="Q304" s="40">
        <f t="shared" si="24"/>
        <v>0</v>
      </c>
      <c r="R304" s="40">
        <f t="shared" si="24"/>
        <v>0</v>
      </c>
      <c r="S304" s="40">
        <f t="shared" si="24"/>
        <v>0</v>
      </c>
      <c r="T304" s="73">
        <f t="shared" si="24"/>
        <v>0</v>
      </c>
      <c r="U304" s="42"/>
      <c r="V304" s="42"/>
      <c r="W304" s="42"/>
    </row>
    <row r="305" spans="2:23" ht="12.75">
      <c r="B305" s="118" t="s">
        <v>858</v>
      </c>
      <c r="C305" s="119" t="str">
        <f>VLOOKUP(B305,[1]Sheet1!$A$2:$B$1929,2,FALSE)</f>
        <v>Intermediate Shoulder and Upper Arm Procedures for Non-Trauma, without CC</v>
      </c>
      <c r="D305" s="69">
        <v>52</v>
      </c>
      <c r="E305" s="72">
        <v>0</v>
      </c>
      <c r="F305" s="120">
        <v>0</v>
      </c>
      <c r="G305" s="72">
        <v>0</v>
      </c>
      <c r="H305" s="118">
        <v>52</v>
      </c>
      <c r="I305" s="72">
        <v>0</v>
      </c>
      <c r="J305" s="72">
        <v>0</v>
      </c>
      <c r="K305" s="72">
        <v>0</v>
      </c>
      <c r="L305" s="120">
        <v>0</v>
      </c>
      <c r="M305" s="40">
        <f t="shared" si="26"/>
        <v>0</v>
      </c>
      <c r="N305" s="73">
        <f t="shared" si="27"/>
        <v>0</v>
      </c>
      <c r="O305" s="73">
        <f t="shared" si="28"/>
        <v>0</v>
      </c>
      <c r="P305" s="74">
        <f t="shared" si="25"/>
        <v>1</v>
      </c>
      <c r="Q305" s="40">
        <f t="shared" si="24"/>
        <v>0</v>
      </c>
      <c r="R305" s="40">
        <f t="shared" si="24"/>
        <v>0</v>
      </c>
      <c r="S305" s="40">
        <f t="shared" si="24"/>
        <v>0</v>
      </c>
      <c r="T305" s="73">
        <f t="shared" si="24"/>
        <v>0</v>
      </c>
      <c r="U305" s="42"/>
      <c r="V305" s="42"/>
      <c r="W305" s="42"/>
    </row>
    <row r="306" spans="2:23" ht="12.75">
      <c r="B306" s="118" t="s">
        <v>859</v>
      </c>
      <c r="C306" s="119" t="str">
        <f>VLOOKUP(B306,[1]Sheet1!$A$2:$B$1929,2,FALSE)</f>
        <v>Minor Shoulder and Upper Arm Procedures for Non-Trauma</v>
      </c>
      <c r="D306" s="69">
        <v>8</v>
      </c>
      <c r="E306" s="72">
        <v>4</v>
      </c>
      <c r="F306" s="120">
        <v>3</v>
      </c>
      <c r="G306" s="72">
        <v>5</v>
      </c>
      <c r="H306" s="118">
        <v>8</v>
      </c>
      <c r="I306" s="72">
        <v>0</v>
      </c>
      <c r="J306" s="72">
        <v>0</v>
      </c>
      <c r="K306" s="72">
        <v>0</v>
      </c>
      <c r="L306" s="120">
        <v>0</v>
      </c>
      <c r="M306" s="40">
        <f t="shared" si="26"/>
        <v>0.5</v>
      </c>
      <c r="N306" s="73">
        <f t="shared" si="27"/>
        <v>0.375</v>
      </c>
      <c r="O306" s="73">
        <f t="shared" si="28"/>
        <v>0.625</v>
      </c>
      <c r="P306" s="74">
        <f t="shared" si="25"/>
        <v>1</v>
      </c>
      <c r="Q306" s="40">
        <f t="shared" si="24"/>
        <v>0</v>
      </c>
      <c r="R306" s="40">
        <f t="shared" si="24"/>
        <v>0</v>
      </c>
      <c r="S306" s="40">
        <f t="shared" si="24"/>
        <v>0</v>
      </c>
      <c r="T306" s="73">
        <f t="shared" si="24"/>
        <v>0</v>
      </c>
      <c r="U306" s="42"/>
      <c r="V306" s="42"/>
      <c r="W306" s="42"/>
    </row>
    <row r="307" spans="2:23" ht="12.75">
      <c r="B307" s="118" t="s">
        <v>860</v>
      </c>
      <c r="C307" s="119" t="str">
        <f>VLOOKUP(B307,[1]Sheet1!$A$2:$B$1929,2,FALSE)</f>
        <v>Minimal Shoulder and Upper Arm Procedures for Non-Trauma, with length of stay 1 day or less</v>
      </c>
      <c r="D307" s="69">
        <v>13</v>
      </c>
      <c r="E307" s="72">
        <v>1</v>
      </c>
      <c r="F307" s="120">
        <v>1</v>
      </c>
      <c r="G307" s="72">
        <v>0</v>
      </c>
      <c r="H307" s="118">
        <v>13</v>
      </c>
      <c r="I307" s="72">
        <v>0</v>
      </c>
      <c r="J307" s="72">
        <v>0</v>
      </c>
      <c r="K307" s="72">
        <v>0</v>
      </c>
      <c r="L307" s="120">
        <v>0</v>
      </c>
      <c r="M307" s="40">
        <f t="shared" si="26"/>
        <v>7.6923076923076927E-2</v>
      </c>
      <c r="N307" s="73">
        <f t="shared" si="27"/>
        <v>7.6923076923076927E-2</v>
      </c>
      <c r="O307" s="73">
        <f t="shared" si="28"/>
        <v>0</v>
      </c>
      <c r="P307" s="74">
        <f t="shared" si="25"/>
        <v>1</v>
      </c>
      <c r="Q307" s="40">
        <f t="shared" si="24"/>
        <v>0</v>
      </c>
      <c r="R307" s="40">
        <f t="shared" si="24"/>
        <v>0</v>
      </c>
      <c r="S307" s="40">
        <f t="shared" si="24"/>
        <v>0</v>
      </c>
      <c r="T307" s="73">
        <f t="shared" si="24"/>
        <v>0</v>
      </c>
      <c r="U307" s="42"/>
      <c r="V307" s="42"/>
      <c r="W307" s="42"/>
    </row>
    <row r="308" spans="2:23" ht="12.75">
      <c r="B308" s="118" t="s">
        <v>862</v>
      </c>
      <c r="C308" s="119" t="str">
        <f>VLOOKUP(B308,[1]Sheet1!$A$2:$B$1929,2,FALSE)</f>
        <v>Major Elbow and Lower Arm Procedures for Non-Trauma, without CC</v>
      </c>
      <c r="D308" s="69">
        <v>3</v>
      </c>
      <c r="E308" s="72">
        <v>1</v>
      </c>
      <c r="F308" s="120">
        <v>1</v>
      </c>
      <c r="G308" s="72">
        <v>1</v>
      </c>
      <c r="H308" s="118">
        <v>3</v>
      </c>
      <c r="I308" s="72">
        <v>0</v>
      </c>
      <c r="J308" s="72">
        <v>0</v>
      </c>
      <c r="K308" s="72">
        <v>0</v>
      </c>
      <c r="L308" s="120">
        <v>0</v>
      </c>
      <c r="M308" s="40">
        <f t="shared" si="26"/>
        <v>0.33333333333333331</v>
      </c>
      <c r="N308" s="73">
        <f t="shared" si="27"/>
        <v>0.33333333333333331</v>
      </c>
      <c r="O308" s="73">
        <f t="shared" si="28"/>
        <v>0.33333333333333331</v>
      </c>
      <c r="P308" s="74">
        <f t="shared" si="25"/>
        <v>1</v>
      </c>
      <c r="Q308" s="40">
        <f t="shared" si="24"/>
        <v>0</v>
      </c>
      <c r="R308" s="40">
        <f t="shared" si="24"/>
        <v>0</v>
      </c>
      <c r="S308" s="40">
        <f t="shared" si="24"/>
        <v>0</v>
      </c>
      <c r="T308" s="73">
        <f t="shared" si="24"/>
        <v>0</v>
      </c>
      <c r="U308" s="42"/>
      <c r="V308" s="42"/>
      <c r="W308" s="42"/>
    </row>
    <row r="309" spans="2:23" ht="12.75">
      <c r="B309" s="118" t="s">
        <v>863</v>
      </c>
      <c r="C309" s="119" t="str">
        <f>VLOOKUP(B309,[1]Sheet1!$A$2:$B$1929,2,FALSE)</f>
        <v>Intermediate Elbow and Lower Arm Procedures for Non-Trauma</v>
      </c>
      <c r="D309" s="69">
        <v>44</v>
      </c>
      <c r="E309" s="72">
        <v>3</v>
      </c>
      <c r="F309" s="120">
        <v>3</v>
      </c>
      <c r="G309" s="72">
        <v>4</v>
      </c>
      <c r="H309" s="118">
        <v>44</v>
      </c>
      <c r="I309" s="72">
        <v>0</v>
      </c>
      <c r="J309" s="72">
        <v>0</v>
      </c>
      <c r="K309" s="72">
        <v>0</v>
      </c>
      <c r="L309" s="120">
        <v>0</v>
      </c>
      <c r="M309" s="40">
        <f t="shared" si="26"/>
        <v>6.8181818181818177E-2</v>
      </c>
      <c r="N309" s="73">
        <f t="shared" si="27"/>
        <v>6.8181818181818177E-2</v>
      </c>
      <c r="O309" s="73">
        <f t="shared" si="28"/>
        <v>9.0909090909090912E-2</v>
      </c>
      <c r="P309" s="74">
        <f t="shared" si="25"/>
        <v>1</v>
      </c>
      <c r="Q309" s="40">
        <f t="shared" si="24"/>
        <v>0</v>
      </c>
      <c r="R309" s="40">
        <f t="shared" si="24"/>
        <v>0</v>
      </c>
      <c r="S309" s="40">
        <f t="shared" si="24"/>
        <v>0</v>
      </c>
      <c r="T309" s="73">
        <f t="shared" si="24"/>
        <v>0</v>
      </c>
      <c r="U309" s="42"/>
      <c r="V309" s="42"/>
      <c r="W309" s="42"/>
    </row>
    <row r="310" spans="2:23" ht="12.75">
      <c r="B310" s="118" t="s">
        <v>864</v>
      </c>
      <c r="C310" s="119" t="str">
        <f>VLOOKUP(B310,[1]Sheet1!$A$2:$B$1929,2,FALSE)</f>
        <v>Minor Elbow and Lower Arm Procedures for Non-Trauma</v>
      </c>
      <c r="D310" s="69">
        <v>5</v>
      </c>
      <c r="E310" s="72">
        <v>1</v>
      </c>
      <c r="F310" s="120">
        <v>1</v>
      </c>
      <c r="G310" s="72">
        <v>1</v>
      </c>
      <c r="H310" s="118">
        <v>5</v>
      </c>
      <c r="I310" s="72">
        <v>0</v>
      </c>
      <c r="J310" s="72">
        <v>0</v>
      </c>
      <c r="K310" s="72">
        <v>0</v>
      </c>
      <c r="L310" s="120">
        <v>0</v>
      </c>
      <c r="M310" s="40">
        <f t="shared" si="26"/>
        <v>0.2</v>
      </c>
      <c r="N310" s="73">
        <f t="shared" si="27"/>
        <v>0.2</v>
      </c>
      <c r="O310" s="73">
        <f t="shared" si="28"/>
        <v>0.2</v>
      </c>
      <c r="P310" s="74">
        <f t="shared" si="25"/>
        <v>1</v>
      </c>
      <c r="Q310" s="40">
        <f t="shared" si="24"/>
        <v>0</v>
      </c>
      <c r="R310" s="40">
        <f t="shared" si="24"/>
        <v>0</v>
      </c>
      <c r="S310" s="40">
        <f t="shared" si="24"/>
        <v>0</v>
      </c>
      <c r="T310" s="73">
        <f t="shared" si="24"/>
        <v>0</v>
      </c>
      <c r="U310" s="42"/>
      <c r="V310" s="42"/>
      <c r="W310" s="42"/>
    </row>
    <row r="311" spans="2:23" ht="12.75">
      <c r="B311" s="118" t="s">
        <v>865</v>
      </c>
      <c r="C311" s="119" t="str">
        <f>VLOOKUP(B311,[1]Sheet1!$A$2:$B$1929,2,FALSE)</f>
        <v>Minimal Elbow and Lower Arm Procedures for Non-Trauma, with length of stay 1 day or less</v>
      </c>
      <c r="D311" s="69">
        <v>19</v>
      </c>
      <c r="E311" s="72">
        <v>0</v>
      </c>
      <c r="F311" s="120">
        <v>0</v>
      </c>
      <c r="G311" s="72">
        <v>0</v>
      </c>
      <c r="H311" s="118">
        <v>19</v>
      </c>
      <c r="I311" s="72">
        <v>0</v>
      </c>
      <c r="J311" s="72">
        <v>0</v>
      </c>
      <c r="K311" s="72">
        <v>0</v>
      </c>
      <c r="L311" s="120">
        <v>0</v>
      </c>
      <c r="M311" s="40">
        <f t="shared" si="26"/>
        <v>0</v>
      </c>
      <c r="N311" s="73">
        <f t="shared" si="27"/>
        <v>0</v>
      </c>
      <c r="O311" s="73">
        <f t="shared" si="28"/>
        <v>0</v>
      </c>
      <c r="P311" s="74">
        <f t="shared" si="25"/>
        <v>1</v>
      </c>
      <c r="Q311" s="40">
        <f t="shared" si="24"/>
        <v>0</v>
      </c>
      <c r="R311" s="40">
        <f t="shared" si="24"/>
        <v>0</v>
      </c>
      <c r="S311" s="40">
        <f t="shared" si="24"/>
        <v>0</v>
      </c>
      <c r="T311" s="73">
        <f t="shared" si="24"/>
        <v>0</v>
      </c>
      <c r="U311" s="42"/>
      <c r="V311" s="42"/>
      <c r="W311" s="42"/>
    </row>
    <row r="312" spans="2:23" ht="12.75">
      <c r="B312" s="118" t="s">
        <v>867</v>
      </c>
      <c r="C312" s="119" t="str">
        <f>VLOOKUP(B312,[1]Sheet1!$A$2:$B$1929,2,FALSE)</f>
        <v>Other Procedures for Non-Trauma</v>
      </c>
      <c r="D312" s="69">
        <v>45</v>
      </c>
      <c r="E312" s="72">
        <v>10</v>
      </c>
      <c r="F312" s="120">
        <v>10</v>
      </c>
      <c r="G312" s="72">
        <v>24</v>
      </c>
      <c r="H312" s="118">
        <v>42</v>
      </c>
      <c r="I312" s="72">
        <v>3</v>
      </c>
      <c r="J312" s="72">
        <v>0</v>
      </c>
      <c r="K312" s="72">
        <v>0</v>
      </c>
      <c r="L312" s="120">
        <v>0</v>
      </c>
      <c r="M312" s="40">
        <f t="shared" si="26"/>
        <v>0.22222222222222221</v>
      </c>
      <c r="N312" s="73">
        <f t="shared" si="27"/>
        <v>0.22222222222222221</v>
      </c>
      <c r="O312" s="73">
        <f t="shared" si="28"/>
        <v>0.53333333333333333</v>
      </c>
      <c r="P312" s="74">
        <f t="shared" si="25"/>
        <v>0.93333333333333335</v>
      </c>
      <c r="Q312" s="40">
        <f t="shared" si="24"/>
        <v>6.6666666666666666E-2</v>
      </c>
      <c r="R312" s="40">
        <f t="shared" si="24"/>
        <v>0</v>
      </c>
      <c r="S312" s="40">
        <f t="shared" si="24"/>
        <v>0</v>
      </c>
      <c r="T312" s="73">
        <f t="shared" si="24"/>
        <v>0</v>
      </c>
      <c r="U312" s="42"/>
      <c r="V312" s="42"/>
      <c r="W312" s="42"/>
    </row>
    <row r="313" spans="2:23" ht="12.75">
      <c r="B313" s="118" t="s">
        <v>868</v>
      </c>
      <c r="C313" s="119" t="str">
        <f>VLOOKUP(B313,[1]Sheet1!$A$2:$B$1929,2,FALSE)</f>
        <v>Extradural Spine Major 2</v>
      </c>
      <c r="D313" s="69">
        <v>5</v>
      </c>
      <c r="E313" s="72">
        <v>4</v>
      </c>
      <c r="F313" s="120">
        <v>3</v>
      </c>
      <c r="G313" s="72">
        <v>3</v>
      </c>
      <c r="H313" s="118">
        <v>4</v>
      </c>
      <c r="I313" s="72">
        <v>1</v>
      </c>
      <c r="J313" s="72">
        <v>0</v>
      </c>
      <c r="K313" s="72">
        <v>0</v>
      </c>
      <c r="L313" s="120">
        <v>0</v>
      </c>
      <c r="M313" s="40">
        <f t="shared" si="26"/>
        <v>0.8</v>
      </c>
      <c r="N313" s="73">
        <f t="shared" si="27"/>
        <v>0.6</v>
      </c>
      <c r="O313" s="73">
        <f t="shared" si="28"/>
        <v>0.6</v>
      </c>
      <c r="P313" s="74">
        <f t="shared" si="25"/>
        <v>0.8</v>
      </c>
      <c r="Q313" s="40">
        <f t="shared" si="24"/>
        <v>0.2</v>
      </c>
      <c r="R313" s="40">
        <f t="shared" si="24"/>
        <v>0</v>
      </c>
      <c r="S313" s="40">
        <f t="shared" si="24"/>
        <v>0</v>
      </c>
      <c r="T313" s="73">
        <f t="shared" si="24"/>
        <v>0</v>
      </c>
      <c r="U313" s="42"/>
      <c r="V313" s="42"/>
      <c r="W313" s="42"/>
    </row>
    <row r="314" spans="2:23" ht="12.75">
      <c r="B314" s="118" t="s">
        <v>869</v>
      </c>
      <c r="C314" s="119" t="str">
        <f>VLOOKUP(B314,[1]Sheet1!$A$2:$B$1929,2,FALSE)</f>
        <v>Extradural Spine Major 1 with CC</v>
      </c>
      <c r="D314" s="69">
        <v>4</v>
      </c>
      <c r="E314" s="72">
        <v>4</v>
      </c>
      <c r="F314" s="120">
        <v>2</v>
      </c>
      <c r="G314" s="72">
        <v>4</v>
      </c>
      <c r="H314" s="118">
        <v>4</v>
      </c>
      <c r="I314" s="72">
        <v>0</v>
      </c>
      <c r="J314" s="72">
        <v>0</v>
      </c>
      <c r="K314" s="72">
        <v>0</v>
      </c>
      <c r="L314" s="120">
        <v>0</v>
      </c>
      <c r="M314" s="40">
        <f t="shared" si="26"/>
        <v>1</v>
      </c>
      <c r="N314" s="73">
        <f t="shared" si="27"/>
        <v>0.5</v>
      </c>
      <c r="O314" s="73">
        <f t="shared" si="28"/>
        <v>1</v>
      </c>
      <c r="P314" s="74">
        <f t="shared" si="25"/>
        <v>1</v>
      </c>
      <c r="Q314" s="40">
        <f t="shared" si="24"/>
        <v>0</v>
      </c>
      <c r="R314" s="40">
        <f t="shared" si="24"/>
        <v>0</v>
      </c>
      <c r="S314" s="40">
        <f t="shared" si="24"/>
        <v>0</v>
      </c>
      <c r="T314" s="73">
        <f t="shared" si="24"/>
        <v>0</v>
      </c>
      <c r="U314" s="42"/>
      <c r="V314" s="42"/>
      <c r="W314" s="42"/>
    </row>
    <row r="315" spans="2:23" ht="12.75">
      <c r="B315" s="118" t="s">
        <v>870</v>
      </c>
      <c r="C315" s="119" t="str">
        <f>VLOOKUP(B315,[1]Sheet1!$A$2:$B$1929,2,FALSE)</f>
        <v>Extradural Spine Major 1 without CC</v>
      </c>
      <c r="D315" s="69">
        <v>5</v>
      </c>
      <c r="E315" s="72">
        <v>4</v>
      </c>
      <c r="F315" s="120">
        <v>4</v>
      </c>
      <c r="G315" s="72">
        <v>5</v>
      </c>
      <c r="H315" s="118">
        <v>4</v>
      </c>
      <c r="I315" s="72">
        <v>0</v>
      </c>
      <c r="J315" s="72">
        <v>1</v>
      </c>
      <c r="K315" s="72">
        <v>0</v>
      </c>
      <c r="L315" s="120">
        <v>0</v>
      </c>
      <c r="M315" s="40">
        <f t="shared" si="26"/>
        <v>0.8</v>
      </c>
      <c r="N315" s="73">
        <f t="shared" si="27"/>
        <v>0.8</v>
      </c>
      <c r="O315" s="73">
        <f t="shared" si="28"/>
        <v>1</v>
      </c>
      <c r="P315" s="74">
        <f t="shared" si="25"/>
        <v>0.8</v>
      </c>
      <c r="Q315" s="40">
        <f t="shared" si="24"/>
        <v>0</v>
      </c>
      <c r="R315" s="40">
        <f t="shared" si="24"/>
        <v>0.2</v>
      </c>
      <c r="S315" s="40">
        <f t="shared" si="24"/>
        <v>0</v>
      </c>
      <c r="T315" s="73">
        <f t="shared" si="24"/>
        <v>0</v>
      </c>
      <c r="U315" s="42"/>
      <c r="V315" s="42"/>
      <c r="W315" s="42"/>
    </row>
    <row r="316" spans="2:23" ht="12.75">
      <c r="B316" s="118" t="s">
        <v>871</v>
      </c>
      <c r="C316" s="119" t="str">
        <f>VLOOKUP(B316,[1]Sheet1!$A$2:$B$1929,2,FALSE)</f>
        <v>Extradural Spine Intermediate 2 with CC</v>
      </c>
      <c r="D316" s="69">
        <v>3</v>
      </c>
      <c r="E316" s="72">
        <v>3</v>
      </c>
      <c r="F316" s="120">
        <v>3</v>
      </c>
      <c r="G316" s="72">
        <v>2</v>
      </c>
      <c r="H316" s="118">
        <v>1</v>
      </c>
      <c r="I316" s="72">
        <v>2</v>
      </c>
      <c r="J316" s="72">
        <v>0</v>
      </c>
      <c r="K316" s="72">
        <v>0</v>
      </c>
      <c r="L316" s="120">
        <v>0</v>
      </c>
      <c r="M316" s="40">
        <f t="shared" si="26"/>
        <v>1</v>
      </c>
      <c r="N316" s="73">
        <f t="shared" si="27"/>
        <v>1</v>
      </c>
      <c r="O316" s="73">
        <f t="shared" si="28"/>
        <v>0.66666666666666663</v>
      </c>
      <c r="P316" s="74">
        <f t="shared" si="25"/>
        <v>0.33333333333333331</v>
      </c>
      <c r="Q316" s="40">
        <f t="shared" si="24"/>
        <v>0.66666666666666663</v>
      </c>
      <c r="R316" s="40">
        <f t="shared" si="24"/>
        <v>0</v>
      </c>
      <c r="S316" s="40">
        <f t="shared" si="24"/>
        <v>0</v>
      </c>
      <c r="T316" s="73">
        <f t="shared" si="24"/>
        <v>0</v>
      </c>
      <c r="U316" s="42"/>
      <c r="V316" s="42"/>
      <c r="W316" s="42"/>
    </row>
    <row r="317" spans="2:23" ht="12.75">
      <c r="B317" s="118" t="s">
        <v>872</v>
      </c>
      <c r="C317" s="119" t="str">
        <f>VLOOKUP(B317,[1]Sheet1!$A$2:$B$1929,2,FALSE)</f>
        <v>Extradural Spine Intermediate 2 without CC</v>
      </c>
      <c r="D317" s="69">
        <v>5</v>
      </c>
      <c r="E317" s="72">
        <v>5</v>
      </c>
      <c r="F317" s="120">
        <v>5</v>
      </c>
      <c r="G317" s="72">
        <v>3</v>
      </c>
      <c r="H317" s="118">
        <v>4</v>
      </c>
      <c r="I317" s="72">
        <v>1</v>
      </c>
      <c r="J317" s="72">
        <v>0</v>
      </c>
      <c r="K317" s="72">
        <v>0</v>
      </c>
      <c r="L317" s="120">
        <v>0</v>
      </c>
      <c r="M317" s="40">
        <f t="shared" si="26"/>
        <v>1</v>
      </c>
      <c r="N317" s="73">
        <f t="shared" si="27"/>
        <v>1</v>
      </c>
      <c r="O317" s="73">
        <f t="shared" si="28"/>
        <v>0.6</v>
      </c>
      <c r="P317" s="74">
        <f t="shared" si="25"/>
        <v>0.8</v>
      </c>
      <c r="Q317" s="40">
        <f t="shared" si="24"/>
        <v>0.2</v>
      </c>
      <c r="R317" s="40">
        <f t="shared" si="24"/>
        <v>0</v>
      </c>
      <c r="S317" s="40">
        <f t="shared" si="24"/>
        <v>0</v>
      </c>
      <c r="T317" s="73">
        <f t="shared" si="24"/>
        <v>0</v>
      </c>
      <c r="U317" s="42"/>
      <c r="V317" s="42"/>
      <c r="W317" s="42"/>
    </row>
    <row r="318" spans="2:23" ht="12.75">
      <c r="B318" s="118" t="s">
        <v>873</v>
      </c>
      <c r="C318" s="119" t="str">
        <f>VLOOKUP(B318,[1]Sheet1!$A$2:$B$1929,2,FALSE)</f>
        <v>Extradural Spine Intermediate 1 with CC</v>
      </c>
      <c r="D318" s="69">
        <v>1</v>
      </c>
      <c r="E318" s="72">
        <v>1</v>
      </c>
      <c r="F318" s="120">
        <v>0</v>
      </c>
      <c r="G318" s="72">
        <v>0</v>
      </c>
      <c r="H318" s="118">
        <v>1</v>
      </c>
      <c r="I318" s="72">
        <v>0</v>
      </c>
      <c r="J318" s="72">
        <v>0</v>
      </c>
      <c r="K318" s="72">
        <v>0</v>
      </c>
      <c r="L318" s="120">
        <v>0</v>
      </c>
      <c r="M318" s="40">
        <f t="shared" si="26"/>
        <v>1</v>
      </c>
      <c r="N318" s="73">
        <f t="shared" si="27"/>
        <v>0</v>
      </c>
      <c r="O318" s="73">
        <f t="shared" si="28"/>
        <v>0</v>
      </c>
      <c r="P318" s="74">
        <f t="shared" si="25"/>
        <v>1</v>
      </c>
      <c r="Q318" s="40">
        <f t="shared" si="24"/>
        <v>0</v>
      </c>
      <c r="R318" s="40">
        <f t="shared" si="24"/>
        <v>0</v>
      </c>
      <c r="S318" s="40">
        <f t="shared" si="24"/>
        <v>0</v>
      </c>
      <c r="T318" s="73">
        <f t="shared" ref="T318:T381" si="29">L318/$D318</f>
        <v>0</v>
      </c>
      <c r="U318" s="42"/>
      <c r="V318" s="42"/>
      <c r="W318" s="42"/>
    </row>
    <row r="319" spans="2:23" ht="12.75">
      <c r="B319" s="118" t="s">
        <v>874</v>
      </c>
      <c r="C319" s="119" t="str">
        <f>VLOOKUP(B319,[1]Sheet1!$A$2:$B$1929,2,FALSE)</f>
        <v>Extradural Spine Intermediate 1 without CC</v>
      </c>
      <c r="D319" s="69">
        <v>9</v>
      </c>
      <c r="E319" s="72">
        <v>6</v>
      </c>
      <c r="F319" s="120">
        <v>5</v>
      </c>
      <c r="G319" s="72">
        <v>5</v>
      </c>
      <c r="H319" s="118">
        <v>9</v>
      </c>
      <c r="I319" s="72">
        <v>0</v>
      </c>
      <c r="J319" s="72">
        <v>0</v>
      </c>
      <c r="K319" s="72">
        <v>0</v>
      </c>
      <c r="L319" s="120">
        <v>0</v>
      </c>
      <c r="M319" s="40">
        <f t="shared" si="26"/>
        <v>0.66666666666666663</v>
      </c>
      <c r="N319" s="73">
        <f t="shared" si="27"/>
        <v>0.55555555555555558</v>
      </c>
      <c r="O319" s="73">
        <f t="shared" si="28"/>
        <v>0.55555555555555558</v>
      </c>
      <c r="P319" s="74">
        <f t="shared" si="25"/>
        <v>1</v>
      </c>
      <c r="Q319" s="40">
        <f t="shared" si="25"/>
        <v>0</v>
      </c>
      <c r="R319" s="40">
        <f t="shared" si="25"/>
        <v>0</v>
      </c>
      <c r="S319" s="40">
        <f t="shared" si="25"/>
        <v>0</v>
      </c>
      <c r="T319" s="73">
        <f t="shared" si="29"/>
        <v>0</v>
      </c>
      <c r="U319" s="42"/>
      <c r="V319" s="42"/>
      <c r="W319" s="42"/>
    </row>
    <row r="320" spans="2:23" ht="12.75">
      <c r="B320" s="118" t="s">
        <v>875</v>
      </c>
      <c r="C320" s="119" t="str">
        <f>VLOOKUP(B320,[1]Sheet1!$A$2:$B$1929,2,FALSE)</f>
        <v>Extradural Spine Minor 2 with CC</v>
      </c>
      <c r="D320" s="69">
        <v>2</v>
      </c>
      <c r="E320" s="72">
        <v>2</v>
      </c>
      <c r="F320" s="120">
        <v>2</v>
      </c>
      <c r="G320" s="72">
        <v>0</v>
      </c>
      <c r="H320" s="118">
        <v>1</v>
      </c>
      <c r="I320" s="72">
        <v>1</v>
      </c>
      <c r="J320" s="72">
        <v>0</v>
      </c>
      <c r="K320" s="72">
        <v>0</v>
      </c>
      <c r="L320" s="120">
        <v>0</v>
      </c>
      <c r="M320" s="40">
        <f t="shared" si="26"/>
        <v>1</v>
      </c>
      <c r="N320" s="73">
        <f t="shared" si="27"/>
        <v>1</v>
      </c>
      <c r="O320" s="73">
        <f t="shared" si="28"/>
        <v>0</v>
      </c>
      <c r="P320" s="74">
        <f t="shared" ref="P320:S362" si="30">H320/$D320</f>
        <v>0.5</v>
      </c>
      <c r="Q320" s="40">
        <f t="shared" si="30"/>
        <v>0.5</v>
      </c>
      <c r="R320" s="40">
        <f t="shared" si="30"/>
        <v>0</v>
      </c>
      <c r="S320" s="40">
        <f t="shared" si="30"/>
        <v>0</v>
      </c>
      <c r="T320" s="73">
        <f t="shared" si="29"/>
        <v>0</v>
      </c>
      <c r="U320" s="42"/>
      <c r="V320" s="42"/>
      <c r="W320" s="42"/>
    </row>
    <row r="321" spans="2:23" ht="12.75">
      <c r="B321" s="118" t="s">
        <v>876</v>
      </c>
      <c r="C321" s="119" t="str">
        <f>VLOOKUP(B321,[1]Sheet1!$A$2:$B$1929,2,FALSE)</f>
        <v>Extradural Spine Minor 2 without CC</v>
      </c>
      <c r="D321" s="69">
        <v>3</v>
      </c>
      <c r="E321" s="72">
        <v>3</v>
      </c>
      <c r="F321" s="120">
        <v>3</v>
      </c>
      <c r="G321" s="72">
        <v>2</v>
      </c>
      <c r="H321" s="118">
        <v>3</v>
      </c>
      <c r="I321" s="72">
        <v>0</v>
      </c>
      <c r="J321" s="72">
        <v>0</v>
      </c>
      <c r="K321" s="72">
        <v>0</v>
      </c>
      <c r="L321" s="120">
        <v>0</v>
      </c>
      <c r="M321" s="40">
        <f t="shared" si="26"/>
        <v>1</v>
      </c>
      <c r="N321" s="73">
        <f t="shared" si="27"/>
        <v>1</v>
      </c>
      <c r="O321" s="73">
        <f t="shared" si="28"/>
        <v>0.66666666666666663</v>
      </c>
      <c r="P321" s="74">
        <f t="shared" si="30"/>
        <v>1</v>
      </c>
      <c r="Q321" s="40">
        <f t="shared" si="30"/>
        <v>0</v>
      </c>
      <c r="R321" s="40">
        <f t="shared" si="30"/>
        <v>0</v>
      </c>
      <c r="S321" s="40">
        <f t="shared" si="30"/>
        <v>0</v>
      </c>
      <c r="T321" s="73">
        <f t="shared" si="29"/>
        <v>0</v>
      </c>
      <c r="U321" s="42"/>
      <c r="V321" s="42"/>
      <c r="W321" s="42"/>
    </row>
    <row r="322" spans="2:23" ht="12.75">
      <c r="B322" s="118" t="s">
        <v>877</v>
      </c>
      <c r="C322" s="119" t="str">
        <f>VLOOKUP(B322,[1]Sheet1!$A$2:$B$1929,2,FALSE)</f>
        <v>Extradural Spine Minor 1</v>
      </c>
      <c r="D322" s="69">
        <v>6</v>
      </c>
      <c r="E322" s="72">
        <v>6</v>
      </c>
      <c r="F322" s="120">
        <v>5</v>
      </c>
      <c r="G322" s="72">
        <v>0</v>
      </c>
      <c r="H322" s="118">
        <v>6</v>
      </c>
      <c r="I322" s="72">
        <v>0</v>
      </c>
      <c r="J322" s="72">
        <v>0</v>
      </c>
      <c r="K322" s="72">
        <v>0</v>
      </c>
      <c r="L322" s="120">
        <v>0</v>
      </c>
      <c r="M322" s="40">
        <f t="shared" si="26"/>
        <v>1</v>
      </c>
      <c r="N322" s="73">
        <f t="shared" si="27"/>
        <v>0.83333333333333337</v>
      </c>
      <c r="O322" s="73">
        <f t="shared" si="28"/>
        <v>0</v>
      </c>
      <c r="P322" s="74">
        <f t="shared" si="30"/>
        <v>1</v>
      </c>
      <c r="Q322" s="40">
        <f t="shared" si="30"/>
        <v>0</v>
      </c>
      <c r="R322" s="40">
        <f t="shared" si="30"/>
        <v>0</v>
      </c>
      <c r="S322" s="40">
        <f t="shared" si="30"/>
        <v>0</v>
      </c>
      <c r="T322" s="73">
        <f t="shared" si="29"/>
        <v>0</v>
      </c>
      <c r="U322" s="42"/>
      <c r="V322" s="42"/>
      <c r="W322" s="42"/>
    </row>
    <row r="323" spans="2:23" ht="12.75">
      <c r="B323" s="118" t="s">
        <v>878</v>
      </c>
      <c r="C323" s="119" t="str">
        <f>VLOOKUP(B323,[1]Sheet1!$A$2:$B$1929,2,FALSE)</f>
        <v>Intradural Spine Major</v>
      </c>
      <c r="D323" s="69">
        <v>37</v>
      </c>
      <c r="E323" s="72">
        <v>37</v>
      </c>
      <c r="F323" s="120">
        <v>35</v>
      </c>
      <c r="G323" s="72">
        <v>37</v>
      </c>
      <c r="H323" s="118">
        <v>33</v>
      </c>
      <c r="I323" s="72">
        <v>0</v>
      </c>
      <c r="J323" s="72">
        <v>3</v>
      </c>
      <c r="K323" s="72">
        <v>1</v>
      </c>
      <c r="L323" s="120">
        <v>0</v>
      </c>
      <c r="M323" s="40">
        <f t="shared" si="26"/>
        <v>1</v>
      </c>
      <c r="N323" s="73">
        <f t="shared" si="27"/>
        <v>0.94594594594594594</v>
      </c>
      <c r="O323" s="73">
        <f t="shared" si="28"/>
        <v>1</v>
      </c>
      <c r="P323" s="74">
        <f t="shared" si="30"/>
        <v>0.89189189189189189</v>
      </c>
      <c r="Q323" s="40">
        <f t="shared" si="30"/>
        <v>0</v>
      </c>
      <c r="R323" s="40">
        <f t="shared" si="30"/>
        <v>8.1081081081081086E-2</v>
      </c>
      <c r="S323" s="40">
        <f t="shared" si="30"/>
        <v>2.7027027027027029E-2</v>
      </c>
      <c r="T323" s="73">
        <f t="shared" si="29"/>
        <v>0</v>
      </c>
      <c r="U323" s="42"/>
      <c r="V323" s="42"/>
      <c r="W323" s="42"/>
    </row>
    <row r="324" spans="2:23" ht="12.75">
      <c r="B324" s="118" t="s">
        <v>881</v>
      </c>
      <c r="C324" s="119" t="str">
        <f>VLOOKUP(B324,[1]Sheet1!$A$2:$B$1929,2,FALSE)</f>
        <v>Intradural Spine Minor 2</v>
      </c>
      <c r="D324" s="69">
        <v>1</v>
      </c>
      <c r="E324" s="72">
        <v>1</v>
      </c>
      <c r="F324" s="120">
        <v>1</v>
      </c>
      <c r="G324" s="72">
        <v>1</v>
      </c>
      <c r="H324" s="118">
        <v>1</v>
      </c>
      <c r="I324" s="72">
        <v>0</v>
      </c>
      <c r="J324" s="72">
        <v>0</v>
      </c>
      <c r="K324" s="72">
        <v>0</v>
      </c>
      <c r="L324" s="120">
        <v>0</v>
      </c>
      <c r="M324" s="40">
        <f t="shared" si="26"/>
        <v>1</v>
      </c>
      <c r="N324" s="73">
        <f t="shared" si="27"/>
        <v>1</v>
      </c>
      <c r="O324" s="73">
        <f t="shared" si="28"/>
        <v>1</v>
      </c>
      <c r="P324" s="74">
        <f t="shared" si="30"/>
        <v>1</v>
      </c>
      <c r="Q324" s="40">
        <f t="shared" si="30"/>
        <v>0</v>
      </c>
      <c r="R324" s="40">
        <f t="shared" si="30"/>
        <v>0</v>
      </c>
      <c r="S324" s="40">
        <f t="shared" si="30"/>
        <v>0</v>
      </c>
      <c r="T324" s="73">
        <f t="shared" si="29"/>
        <v>0</v>
      </c>
      <c r="U324" s="42"/>
      <c r="V324" s="42"/>
      <c r="W324" s="42"/>
    </row>
    <row r="325" spans="2:23" ht="12.75">
      <c r="B325" s="118" t="s">
        <v>882</v>
      </c>
      <c r="C325" s="119" t="str">
        <f>VLOOKUP(B325,[1]Sheet1!$A$2:$B$1929,2,FALSE)</f>
        <v>Intradural Spine Minor 1</v>
      </c>
      <c r="D325" s="69">
        <v>130</v>
      </c>
      <c r="E325" s="72">
        <v>98</v>
      </c>
      <c r="F325" s="120">
        <v>96</v>
      </c>
      <c r="G325" s="72">
        <v>79</v>
      </c>
      <c r="H325" s="118">
        <v>130</v>
      </c>
      <c r="I325" s="72">
        <v>0</v>
      </c>
      <c r="J325" s="72">
        <v>0</v>
      </c>
      <c r="K325" s="72">
        <v>0</v>
      </c>
      <c r="L325" s="120">
        <v>0</v>
      </c>
      <c r="M325" s="40">
        <f t="shared" si="26"/>
        <v>0.75384615384615383</v>
      </c>
      <c r="N325" s="73">
        <f t="shared" si="27"/>
        <v>0.7384615384615385</v>
      </c>
      <c r="O325" s="73">
        <f t="shared" si="28"/>
        <v>0.60769230769230764</v>
      </c>
      <c r="P325" s="74">
        <f t="shared" si="30"/>
        <v>1</v>
      </c>
      <c r="Q325" s="40">
        <f t="shared" si="30"/>
        <v>0</v>
      </c>
      <c r="R325" s="40">
        <f t="shared" si="30"/>
        <v>0</v>
      </c>
      <c r="S325" s="40">
        <f t="shared" si="30"/>
        <v>0</v>
      </c>
      <c r="T325" s="73">
        <f t="shared" si="29"/>
        <v>0</v>
      </c>
      <c r="U325" s="42"/>
      <c r="V325" s="42"/>
      <c r="W325" s="42"/>
    </row>
    <row r="326" spans="2:23" ht="12.75">
      <c r="B326" s="118" t="s">
        <v>921</v>
      </c>
      <c r="C326" s="119" t="str">
        <f>VLOOKUP(B326,[1]Sheet1!$A$2:$B$1929,2,FALSE)</f>
        <v>Reconstruction Procedures Category 6, with CC</v>
      </c>
      <c r="D326" s="69">
        <v>3</v>
      </c>
      <c r="E326" s="72">
        <v>3</v>
      </c>
      <c r="F326" s="120">
        <v>3</v>
      </c>
      <c r="G326" s="72">
        <v>3</v>
      </c>
      <c r="H326" s="118">
        <v>3</v>
      </c>
      <c r="I326" s="72">
        <v>0</v>
      </c>
      <c r="J326" s="72">
        <v>0</v>
      </c>
      <c r="K326" s="72">
        <v>0</v>
      </c>
      <c r="L326" s="120">
        <v>0</v>
      </c>
      <c r="M326" s="40">
        <f t="shared" si="26"/>
        <v>1</v>
      </c>
      <c r="N326" s="73">
        <f t="shared" si="27"/>
        <v>1</v>
      </c>
      <c r="O326" s="73">
        <f t="shared" si="28"/>
        <v>1</v>
      </c>
      <c r="P326" s="74">
        <f t="shared" si="30"/>
        <v>1</v>
      </c>
      <c r="Q326" s="40">
        <f t="shared" si="30"/>
        <v>0</v>
      </c>
      <c r="R326" s="40">
        <f t="shared" si="30"/>
        <v>0</v>
      </c>
      <c r="S326" s="40">
        <f t="shared" si="30"/>
        <v>0</v>
      </c>
      <c r="T326" s="73">
        <f t="shared" si="29"/>
        <v>0</v>
      </c>
      <c r="U326" s="42"/>
      <c r="V326" s="42"/>
      <c r="W326" s="42"/>
    </row>
    <row r="327" spans="2:23" ht="12.75">
      <c r="B327" s="118" t="s">
        <v>922</v>
      </c>
      <c r="C327" s="119" t="str">
        <f>VLOOKUP(B327,[1]Sheet1!$A$2:$B$1929,2,FALSE)</f>
        <v>Reconstruction Procedures Category 6, without CC</v>
      </c>
      <c r="D327" s="69">
        <v>2</v>
      </c>
      <c r="E327" s="72">
        <v>2</v>
      </c>
      <c r="F327" s="120">
        <v>2</v>
      </c>
      <c r="G327" s="72">
        <v>2</v>
      </c>
      <c r="H327" s="118">
        <v>2</v>
      </c>
      <c r="I327" s="72">
        <v>0</v>
      </c>
      <c r="J327" s="72">
        <v>0</v>
      </c>
      <c r="K327" s="72">
        <v>0</v>
      </c>
      <c r="L327" s="120">
        <v>0</v>
      </c>
      <c r="M327" s="40">
        <f t="shared" si="26"/>
        <v>1</v>
      </c>
      <c r="N327" s="73">
        <f t="shared" si="27"/>
        <v>1</v>
      </c>
      <c r="O327" s="73">
        <f t="shared" si="28"/>
        <v>1</v>
      </c>
      <c r="P327" s="74">
        <f t="shared" si="30"/>
        <v>1</v>
      </c>
      <c r="Q327" s="40">
        <f t="shared" si="30"/>
        <v>0</v>
      </c>
      <c r="R327" s="40">
        <f t="shared" si="30"/>
        <v>0</v>
      </c>
      <c r="S327" s="40">
        <f t="shared" si="30"/>
        <v>0</v>
      </c>
      <c r="T327" s="73">
        <f t="shared" si="29"/>
        <v>0</v>
      </c>
      <c r="U327" s="42"/>
      <c r="V327" s="42"/>
      <c r="W327" s="42"/>
    </row>
    <row r="328" spans="2:23" ht="12.75">
      <c r="B328" s="118" t="s">
        <v>923</v>
      </c>
      <c r="C328" s="119" t="str">
        <f>VLOOKUP(B328,[1]Sheet1!$A$2:$B$1929,2,FALSE)</f>
        <v>Reconstruction Procedures Category 5</v>
      </c>
      <c r="D328" s="69">
        <v>13</v>
      </c>
      <c r="E328" s="72">
        <v>11</v>
      </c>
      <c r="F328" s="120">
        <v>11</v>
      </c>
      <c r="G328" s="72">
        <v>1</v>
      </c>
      <c r="H328" s="118">
        <v>13</v>
      </c>
      <c r="I328" s="72">
        <v>0</v>
      </c>
      <c r="J328" s="72">
        <v>0</v>
      </c>
      <c r="K328" s="72">
        <v>0</v>
      </c>
      <c r="L328" s="120">
        <v>0</v>
      </c>
      <c r="M328" s="40">
        <f t="shared" si="26"/>
        <v>0.84615384615384615</v>
      </c>
      <c r="N328" s="73">
        <f t="shared" si="27"/>
        <v>0.84615384615384615</v>
      </c>
      <c r="O328" s="73">
        <f t="shared" si="28"/>
        <v>7.6923076923076927E-2</v>
      </c>
      <c r="P328" s="74">
        <f t="shared" si="30"/>
        <v>1</v>
      </c>
      <c r="Q328" s="40">
        <f t="shared" si="30"/>
        <v>0</v>
      </c>
      <c r="R328" s="40">
        <f t="shared" si="30"/>
        <v>0</v>
      </c>
      <c r="S328" s="40">
        <f t="shared" si="30"/>
        <v>0</v>
      </c>
      <c r="T328" s="73">
        <f t="shared" si="29"/>
        <v>0</v>
      </c>
      <c r="U328" s="42"/>
      <c r="V328" s="42"/>
      <c r="W328" s="42"/>
    </row>
    <row r="329" spans="2:23" ht="12.75">
      <c r="B329" s="118" t="s">
        <v>924</v>
      </c>
      <c r="C329" s="119" t="str">
        <f>VLOOKUP(B329,[1]Sheet1!$A$2:$B$1929,2,FALSE)</f>
        <v>Reconstruction Procedures Category 4</v>
      </c>
      <c r="D329" s="69">
        <v>2</v>
      </c>
      <c r="E329" s="72">
        <v>2</v>
      </c>
      <c r="F329" s="120">
        <v>2</v>
      </c>
      <c r="G329" s="72">
        <v>2</v>
      </c>
      <c r="H329" s="118">
        <v>2</v>
      </c>
      <c r="I329" s="72">
        <v>0</v>
      </c>
      <c r="J329" s="72">
        <v>0</v>
      </c>
      <c r="K329" s="72">
        <v>0</v>
      </c>
      <c r="L329" s="120">
        <v>0</v>
      </c>
      <c r="M329" s="40">
        <f t="shared" si="26"/>
        <v>1</v>
      </c>
      <c r="N329" s="73">
        <f t="shared" si="27"/>
        <v>1</v>
      </c>
      <c r="O329" s="73">
        <f t="shared" si="28"/>
        <v>1</v>
      </c>
      <c r="P329" s="74">
        <f t="shared" si="30"/>
        <v>1</v>
      </c>
      <c r="Q329" s="40">
        <f t="shared" si="30"/>
        <v>0</v>
      </c>
      <c r="R329" s="40">
        <f t="shared" si="30"/>
        <v>0</v>
      </c>
      <c r="S329" s="40">
        <f t="shared" si="30"/>
        <v>0</v>
      </c>
      <c r="T329" s="73">
        <f t="shared" si="29"/>
        <v>0</v>
      </c>
      <c r="U329" s="42"/>
      <c r="V329" s="42"/>
      <c r="W329" s="42"/>
    </row>
    <row r="330" spans="2:23" ht="12.75">
      <c r="B330" s="118" t="s">
        <v>926</v>
      </c>
      <c r="C330" s="119" t="str">
        <f>VLOOKUP(B330,[1]Sheet1!$A$2:$B$1929,2,FALSE)</f>
        <v>Reconstruction Procedures Category 3, without CC</v>
      </c>
      <c r="D330" s="69">
        <v>11</v>
      </c>
      <c r="E330" s="72">
        <v>11</v>
      </c>
      <c r="F330" s="120">
        <v>11</v>
      </c>
      <c r="G330" s="72">
        <v>11</v>
      </c>
      <c r="H330" s="118">
        <v>11</v>
      </c>
      <c r="I330" s="72">
        <v>0</v>
      </c>
      <c r="J330" s="72">
        <v>0</v>
      </c>
      <c r="K330" s="72">
        <v>0</v>
      </c>
      <c r="L330" s="120">
        <v>0</v>
      </c>
      <c r="M330" s="40">
        <f t="shared" si="26"/>
        <v>1</v>
      </c>
      <c r="N330" s="73">
        <f t="shared" si="27"/>
        <v>1</v>
      </c>
      <c r="O330" s="73">
        <f t="shared" si="28"/>
        <v>1</v>
      </c>
      <c r="P330" s="74">
        <f t="shared" si="30"/>
        <v>1</v>
      </c>
      <c r="Q330" s="40">
        <f t="shared" si="30"/>
        <v>0</v>
      </c>
      <c r="R330" s="40">
        <f t="shared" si="30"/>
        <v>0</v>
      </c>
      <c r="S330" s="40">
        <f t="shared" si="30"/>
        <v>0</v>
      </c>
      <c r="T330" s="73">
        <f t="shared" si="29"/>
        <v>0</v>
      </c>
      <c r="U330" s="42"/>
      <c r="V330" s="42"/>
      <c r="W330" s="42"/>
    </row>
    <row r="331" spans="2:23" ht="12.75">
      <c r="B331" s="118" t="s">
        <v>927</v>
      </c>
      <c r="C331" s="119" t="str">
        <f>VLOOKUP(B331,[1]Sheet1!$A$2:$B$1929,2,FALSE)</f>
        <v>Reconstruction Procedures Category 2</v>
      </c>
      <c r="D331" s="69">
        <v>20</v>
      </c>
      <c r="E331" s="72">
        <v>18</v>
      </c>
      <c r="F331" s="120">
        <v>18</v>
      </c>
      <c r="G331" s="72">
        <v>19</v>
      </c>
      <c r="H331" s="118">
        <v>19</v>
      </c>
      <c r="I331" s="72">
        <v>0</v>
      </c>
      <c r="J331" s="72">
        <v>0</v>
      </c>
      <c r="K331" s="72">
        <v>1</v>
      </c>
      <c r="L331" s="120">
        <v>0</v>
      </c>
      <c r="M331" s="40">
        <f t="shared" si="26"/>
        <v>0.9</v>
      </c>
      <c r="N331" s="73">
        <f t="shared" si="27"/>
        <v>0.9</v>
      </c>
      <c r="O331" s="73">
        <f t="shared" si="28"/>
        <v>0.95</v>
      </c>
      <c r="P331" s="74">
        <f t="shared" si="30"/>
        <v>0.95</v>
      </c>
      <c r="Q331" s="40">
        <f t="shared" si="30"/>
        <v>0</v>
      </c>
      <c r="R331" s="40">
        <f t="shared" si="30"/>
        <v>0</v>
      </c>
      <c r="S331" s="40">
        <f t="shared" si="30"/>
        <v>0.05</v>
      </c>
      <c r="T331" s="73">
        <f t="shared" si="29"/>
        <v>0</v>
      </c>
      <c r="U331" s="42"/>
      <c r="V331" s="42"/>
      <c r="W331" s="42"/>
    </row>
    <row r="332" spans="2:23" ht="12.75">
      <c r="B332" s="118" t="s">
        <v>929</v>
      </c>
      <c r="C332" s="119" t="str">
        <f>VLOOKUP(B332,[1]Sheet1!$A$2:$B$1929,2,FALSE)</f>
        <v>Reconstruction Procedures Category 1, 18 years and under</v>
      </c>
      <c r="D332" s="69">
        <v>24</v>
      </c>
      <c r="E332" s="72">
        <v>14</v>
      </c>
      <c r="F332" s="120">
        <v>14</v>
      </c>
      <c r="G332" s="72">
        <v>17</v>
      </c>
      <c r="H332" s="118">
        <v>23</v>
      </c>
      <c r="I332" s="72">
        <v>1</v>
      </c>
      <c r="J332" s="72">
        <v>0</v>
      </c>
      <c r="K332" s="72">
        <v>0</v>
      </c>
      <c r="L332" s="120">
        <v>0</v>
      </c>
      <c r="M332" s="40">
        <f t="shared" ref="M332:M395" si="31">E332/$D332</f>
        <v>0.58333333333333337</v>
      </c>
      <c r="N332" s="73">
        <f t="shared" ref="N332:N395" si="32">F332/$D332</f>
        <v>0.58333333333333337</v>
      </c>
      <c r="O332" s="73">
        <f t="shared" ref="O332:O395" si="33">G332/$D332</f>
        <v>0.70833333333333337</v>
      </c>
      <c r="P332" s="74">
        <f t="shared" si="30"/>
        <v>0.95833333333333337</v>
      </c>
      <c r="Q332" s="40">
        <f t="shared" si="30"/>
        <v>4.1666666666666664E-2</v>
      </c>
      <c r="R332" s="40">
        <f t="shared" si="30"/>
        <v>0</v>
      </c>
      <c r="S332" s="40">
        <f t="shared" si="30"/>
        <v>0</v>
      </c>
      <c r="T332" s="73">
        <f t="shared" si="29"/>
        <v>0</v>
      </c>
      <c r="U332" s="42"/>
      <c r="V332" s="42"/>
      <c r="W332" s="42"/>
    </row>
    <row r="333" spans="2:23" ht="12.75">
      <c r="B333" s="118" t="s">
        <v>935</v>
      </c>
      <c r="C333" s="119" t="str">
        <f>VLOOKUP(B333,[1]Sheet1!$A$2:$B$1929,2,FALSE)</f>
        <v>Unilateral Minor Breast Procedures with Major CC</v>
      </c>
      <c r="D333" s="69">
        <v>1</v>
      </c>
      <c r="E333" s="72">
        <v>1</v>
      </c>
      <c r="F333" s="120">
        <v>0</v>
      </c>
      <c r="G333" s="72">
        <v>1</v>
      </c>
      <c r="H333" s="118">
        <v>1</v>
      </c>
      <c r="I333" s="72">
        <v>0</v>
      </c>
      <c r="J333" s="72">
        <v>0</v>
      </c>
      <c r="K333" s="72">
        <v>0</v>
      </c>
      <c r="L333" s="120">
        <v>0</v>
      </c>
      <c r="M333" s="40">
        <f t="shared" si="31"/>
        <v>1</v>
      </c>
      <c r="N333" s="73">
        <f t="shared" si="32"/>
        <v>0</v>
      </c>
      <c r="O333" s="73">
        <f t="shared" si="33"/>
        <v>1</v>
      </c>
      <c r="P333" s="74">
        <f t="shared" si="30"/>
        <v>1</v>
      </c>
      <c r="Q333" s="40">
        <f t="shared" si="30"/>
        <v>0</v>
      </c>
      <c r="R333" s="40">
        <f t="shared" si="30"/>
        <v>0</v>
      </c>
      <c r="S333" s="40">
        <f t="shared" si="30"/>
        <v>0</v>
      </c>
      <c r="T333" s="73">
        <f t="shared" si="29"/>
        <v>0</v>
      </c>
      <c r="U333" s="42"/>
      <c r="V333" s="42"/>
      <c r="W333" s="42"/>
    </row>
    <row r="334" spans="2:23" ht="12.75">
      <c r="B334" s="118" t="s">
        <v>936</v>
      </c>
      <c r="C334" s="119" t="str">
        <f>VLOOKUP(B334,[1]Sheet1!$A$2:$B$1929,2,FALSE)</f>
        <v>Unilateral Minor Breast Procedures with Intermediate CC</v>
      </c>
      <c r="D334" s="69">
        <v>1</v>
      </c>
      <c r="E334" s="72">
        <v>0</v>
      </c>
      <c r="F334" s="120">
        <v>0</v>
      </c>
      <c r="G334" s="72">
        <v>0</v>
      </c>
      <c r="H334" s="118">
        <v>1</v>
      </c>
      <c r="I334" s="72">
        <v>0</v>
      </c>
      <c r="J334" s="72">
        <v>0</v>
      </c>
      <c r="K334" s="72">
        <v>0</v>
      </c>
      <c r="L334" s="120">
        <v>0</v>
      </c>
      <c r="M334" s="40">
        <f t="shared" si="31"/>
        <v>0</v>
      </c>
      <c r="N334" s="73">
        <f t="shared" si="32"/>
        <v>0</v>
      </c>
      <c r="O334" s="73">
        <f t="shared" si="33"/>
        <v>0</v>
      </c>
      <c r="P334" s="74">
        <f t="shared" si="30"/>
        <v>1</v>
      </c>
      <c r="Q334" s="40">
        <f t="shared" si="30"/>
        <v>0</v>
      </c>
      <c r="R334" s="40">
        <f t="shared" si="30"/>
        <v>0</v>
      </c>
      <c r="S334" s="40">
        <f t="shared" si="30"/>
        <v>0</v>
      </c>
      <c r="T334" s="73">
        <f t="shared" si="29"/>
        <v>0</v>
      </c>
      <c r="U334" s="42"/>
      <c r="V334" s="42"/>
      <c r="W334" s="42"/>
    </row>
    <row r="335" spans="2:23" ht="12.75">
      <c r="B335" s="118" t="s">
        <v>937</v>
      </c>
      <c r="C335" s="119" t="str">
        <f>VLOOKUP(B335,[1]Sheet1!$A$2:$B$1929,2,FALSE)</f>
        <v>Unilateral Minor Breast Procedures without CC</v>
      </c>
      <c r="D335" s="69">
        <v>8</v>
      </c>
      <c r="E335" s="72">
        <v>0</v>
      </c>
      <c r="F335" s="120">
        <v>0</v>
      </c>
      <c r="G335" s="72">
        <v>0</v>
      </c>
      <c r="H335" s="118">
        <v>8</v>
      </c>
      <c r="I335" s="72">
        <v>0</v>
      </c>
      <c r="J335" s="72">
        <v>0</v>
      </c>
      <c r="K335" s="72">
        <v>0</v>
      </c>
      <c r="L335" s="120">
        <v>0</v>
      </c>
      <c r="M335" s="40">
        <f t="shared" si="31"/>
        <v>0</v>
      </c>
      <c r="N335" s="73">
        <f t="shared" si="32"/>
        <v>0</v>
      </c>
      <c r="O335" s="73">
        <f t="shared" si="33"/>
        <v>0</v>
      </c>
      <c r="P335" s="74">
        <f t="shared" si="30"/>
        <v>1</v>
      </c>
      <c r="Q335" s="40">
        <f t="shared" si="30"/>
        <v>0</v>
      </c>
      <c r="R335" s="40">
        <f t="shared" si="30"/>
        <v>0</v>
      </c>
      <c r="S335" s="40">
        <f t="shared" si="30"/>
        <v>0</v>
      </c>
      <c r="T335" s="73">
        <f t="shared" si="29"/>
        <v>0</v>
      </c>
      <c r="U335" s="42"/>
      <c r="V335" s="42"/>
      <c r="W335" s="42"/>
    </row>
    <row r="336" spans="2:23" ht="12.75">
      <c r="B336" s="118" t="s">
        <v>938</v>
      </c>
      <c r="C336" s="119" t="str">
        <f>VLOOKUP(B336,[1]Sheet1!$A$2:$B$1929,2,FALSE)</f>
        <v>Bilateral Minor Breast Procedures</v>
      </c>
      <c r="D336" s="69">
        <v>3</v>
      </c>
      <c r="E336" s="72">
        <v>0</v>
      </c>
      <c r="F336" s="120">
        <v>0</v>
      </c>
      <c r="G336" s="72">
        <v>0</v>
      </c>
      <c r="H336" s="118">
        <v>3</v>
      </c>
      <c r="I336" s="72">
        <v>0</v>
      </c>
      <c r="J336" s="72">
        <v>0</v>
      </c>
      <c r="K336" s="72">
        <v>0</v>
      </c>
      <c r="L336" s="120">
        <v>0</v>
      </c>
      <c r="M336" s="40">
        <f t="shared" si="31"/>
        <v>0</v>
      </c>
      <c r="N336" s="73">
        <f t="shared" si="32"/>
        <v>0</v>
      </c>
      <c r="O336" s="73">
        <f t="shared" si="33"/>
        <v>0</v>
      </c>
      <c r="P336" s="74">
        <f t="shared" si="30"/>
        <v>1</v>
      </c>
      <c r="Q336" s="40">
        <f t="shared" si="30"/>
        <v>0</v>
      </c>
      <c r="R336" s="40">
        <f t="shared" si="30"/>
        <v>0</v>
      </c>
      <c r="S336" s="40">
        <f t="shared" si="30"/>
        <v>0</v>
      </c>
      <c r="T336" s="73">
        <f t="shared" si="29"/>
        <v>0</v>
      </c>
      <c r="U336" s="42"/>
      <c r="V336" s="42"/>
      <c r="W336" s="42"/>
    </row>
    <row r="337" spans="2:23" ht="12.75">
      <c r="B337" s="118" t="s">
        <v>941</v>
      </c>
      <c r="C337" s="119" t="str">
        <f>VLOOKUP(B337,[1]Sheet1!$A$2:$B$1929,2,FALSE)</f>
        <v>Unilateral Major Breast Procedures without CC</v>
      </c>
      <c r="D337" s="69">
        <v>3</v>
      </c>
      <c r="E337" s="72">
        <v>0</v>
      </c>
      <c r="F337" s="120">
        <v>0</v>
      </c>
      <c r="G337" s="72">
        <v>0</v>
      </c>
      <c r="H337" s="118">
        <v>3</v>
      </c>
      <c r="I337" s="72">
        <v>0</v>
      </c>
      <c r="J337" s="72">
        <v>0</v>
      </c>
      <c r="K337" s="72">
        <v>0</v>
      </c>
      <c r="L337" s="120">
        <v>0</v>
      </c>
      <c r="M337" s="40">
        <f t="shared" si="31"/>
        <v>0</v>
      </c>
      <c r="N337" s="73">
        <f t="shared" si="32"/>
        <v>0</v>
      </c>
      <c r="O337" s="73">
        <f t="shared" si="33"/>
        <v>0</v>
      </c>
      <c r="P337" s="74">
        <f t="shared" si="30"/>
        <v>1</v>
      </c>
      <c r="Q337" s="40">
        <f t="shared" si="30"/>
        <v>0</v>
      </c>
      <c r="R337" s="40">
        <f t="shared" si="30"/>
        <v>0</v>
      </c>
      <c r="S337" s="40">
        <f t="shared" si="30"/>
        <v>0</v>
      </c>
      <c r="T337" s="73">
        <f t="shared" si="29"/>
        <v>0</v>
      </c>
      <c r="U337" s="42"/>
      <c r="V337" s="42"/>
      <c r="W337" s="42"/>
    </row>
    <row r="338" spans="2:23" ht="12.75">
      <c r="B338" s="118" t="s">
        <v>943</v>
      </c>
      <c r="C338" s="119" t="str">
        <f>VLOOKUP(B338,[1]Sheet1!$A$2:$B$1929,2,FALSE)</f>
        <v>Bilateral Major Breast Procedures without CC</v>
      </c>
      <c r="D338" s="69">
        <v>3</v>
      </c>
      <c r="E338" s="72">
        <v>0</v>
      </c>
      <c r="F338" s="120">
        <v>0</v>
      </c>
      <c r="G338" s="72">
        <v>0</v>
      </c>
      <c r="H338" s="118">
        <v>3</v>
      </c>
      <c r="I338" s="72">
        <v>0</v>
      </c>
      <c r="J338" s="72">
        <v>0</v>
      </c>
      <c r="K338" s="72">
        <v>0</v>
      </c>
      <c r="L338" s="120">
        <v>0</v>
      </c>
      <c r="M338" s="40">
        <f t="shared" si="31"/>
        <v>0</v>
      </c>
      <c r="N338" s="73">
        <f t="shared" si="32"/>
        <v>0</v>
      </c>
      <c r="O338" s="73">
        <f t="shared" si="33"/>
        <v>0</v>
      </c>
      <c r="P338" s="74">
        <f t="shared" si="30"/>
        <v>1</v>
      </c>
      <c r="Q338" s="40">
        <f t="shared" si="30"/>
        <v>0</v>
      </c>
      <c r="R338" s="40">
        <f t="shared" si="30"/>
        <v>0</v>
      </c>
      <c r="S338" s="40">
        <f t="shared" si="30"/>
        <v>0</v>
      </c>
      <c r="T338" s="73">
        <f t="shared" si="29"/>
        <v>0</v>
      </c>
      <c r="U338" s="42"/>
      <c r="V338" s="42"/>
      <c r="W338" s="42"/>
    </row>
    <row r="339" spans="2:23" ht="12.75">
      <c r="B339" s="118" t="s">
        <v>946</v>
      </c>
      <c r="C339" s="119" t="str">
        <f>VLOOKUP(B339,[1]Sheet1!$A$2:$B$1929,2,FALSE)</f>
        <v>Unilateral Intermediate Breast Procedures without CC</v>
      </c>
      <c r="D339" s="69">
        <v>7</v>
      </c>
      <c r="E339" s="72">
        <v>0</v>
      </c>
      <c r="F339" s="120">
        <v>0</v>
      </c>
      <c r="G339" s="72">
        <v>0</v>
      </c>
      <c r="H339" s="118">
        <v>7</v>
      </c>
      <c r="I339" s="72">
        <v>0</v>
      </c>
      <c r="J339" s="72">
        <v>0</v>
      </c>
      <c r="K339" s="72">
        <v>0</v>
      </c>
      <c r="L339" s="120">
        <v>0</v>
      </c>
      <c r="M339" s="40">
        <f t="shared" si="31"/>
        <v>0</v>
      </c>
      <c r="N339" s="73">
        <f t="shared" si="32"/>
        <v>0</v>
      </c>
      <c r="O339" s="73">
        <f t="shared" si="33"/>
        <v>0</v>
      </c>
      <c r="P339" s="74">
        <f t="shared" si="30"/>
        <v>1</v>
      </c>
      <c r="Q339" s="40">
        <f t="shared" si="30"/>
        <v>0</v>
      </c>
      <c r="R339" s="40">
        <f t="shared" si="30"/>
        <v>0</v>
      </c>
      <c r="S339" s="40">
        <f t="shared" si="30"/>
        <v>0</v>
      </c>
      <c r="T339" s="73">
        <f t="shared" si="29"/>
        <v>0</v>
      </c>
      <c r="U339" s="42"/>
      <c r="V339" s="42"/>
      <c r="W339" s="42"/>
    </row>
    <row r="340" spans="2:23" ht="12.75">
      <c r="B340" s="118" t="s">
        <v>951</v>
      </c>
      <c r="C340" s="119" t="str">
        <f>VLOOKUP(B340,[1]Sheet1!$A$2:$B$1929,2,FALSE)</f>
        <v>Unilateral Pedicled Myocutaneous Breast Reconstruction with or without Insertion of Prosthesis</v>
      </c>
      <c r="D340" s="69">
        <v>1</v>
      </c>
      <c r="E340" s="72">
        <v>0</v>
      </c>
      <c r="F340" s="120">
        <v>0</v>
      </c>
      <c r="G340" s="72">
        <v>0</v>
      </c>
      <c r="H340" s="118">
        <v>1</v>
      </c>
      <c r="I340" s="72">
        <v>0</v>
      </c>
      <c r="J340" s="72">
        <v>0</v>
      </c>
      <c r="K340" s="72">
        <v>0</v>
      </c>
      <c r="L340" s="120">
        <v>0</v>
      </c>
      <c r="M340" s="40">
        <f t="shared" si="31"/>
        <v>0</v>
      </c>
      <c r="N340" s="73">
        <f t="shared" si="32"/>
        <v>0</v>
      </c>
      <c r="O340" s="73">
        <f t="shared" si="33"/>
        <v>0</v>
      </c>
      <c r="P340" s="74">
        <f t="shared" si="30"/>
        <v>1</v>
      </c>
      <c r="Q340" s="40">
        <f t="shared" si="30"/>
        <v>0</v>
      </c>
      <c r="R340" s="40">
        <f t="shared" si="30"/>
        <v>0</v>
      </c>
      <c r="S340" s="40">
        <f t="shared" si="30"/>
        <v>0</v>
      </c>
      <c r="T340" s="73">
        <f t="shared" si="29"/>
        <v>0</v>
      </c>
      <c r="U340" s="42"/>
      <c r="V340" s="42"/>
      <c r="W340" s="42"/>
    </row>
    <row r="341" spans="2:23" ht="12.75">
      <c r="B341" s="118" t="s">
        <v>953</v>
      </c>
      <c r="C341" s="119" t="str">
        <f>VLOOKUP(B341,[1]Sheet1!$A$2:$B$1929,2,FALSE)</f>
        <v>Major Burn with Significant Graft</v>
      </c>
      <c r="D341" s="69">
        <v>4</v>
      </c>
      <c r="E341" s="72">
        <v>4</v>
      </c>
      <c r="F341" s="120">
        <v>4</v>
      </c>
      <c r="G341" s="72">
        <v>4</v>
      </c>
      <c r="H341" s="118">
        <v>0</v>
      </c>
      <c r="I341" s="72">
        <v>4</v>
      </c>
      <c r="J341" s="72">
        <v>0</v>
      </c>
      <c r="K341" s="72">
        <v>0</v>
      </c>
      <c r="L341" s="120">
        <v>0</v>
      </c>
      <c r="M341" s="40">
        <f t="shared" si="31"/>
        <v>1</v>
      </c>
      <c r="N341" s="73">
        <f t="shared" si="32"/>
        <v>1</v>
      </c>
      <c r="O341" s="73">
        <f t="shared" si="33"/>
        <v>1</v>
      </c>
      <c r="P341" s="74">
        <f t="shared" si="30"/>
        <v>0</v>
      </c>
      <c r="Q341" s="40">
        <f t="shared" si="30"/>
        <v>1</v>
      </c>
      <c r="R341" s="40">
        <f t="shared" si="30"/>
        <v>0</v>
      </c>
      <c r="S341" s="40">
        <f t="shared" si="30"/>
        <v>0</v>
      </c>
      <c r="T341" s="73">
        <f t="shared" si="29"/>
        <v>0</v>
      </c>
      <c r="U341" s="42"/>
      <c r="V341" s="42"/>
      <c r="W341" s="42"/>
    </row>
    <row r="342" spans="2:23" ht="12.75">
      <c r="B342" s="118" t="s">
        <v>954</v>
      </c>
      <c r="C342" s="119" t="str">
        <f>VLOOKUP(B342,[1]Sheet1!$A$2:$B$1929,2,FALSE)</f>
        <v>Major Burn transferred in 2 days or less</v>
      </c>
      <c r="D342" s="69">
        <v>1</v>
      </c>
      <c r="E342" s="72">
        <v>0</v>
      </c>
      <c r="F342" s="120">
        <v>0</v>
      </c>
      <c r="G342" s="72">
        <v>0</v>
      </c>
      <c r="H342" s="118">
        <v>1</v>
      </c>
      <c r="I342" s="72">
        <v>0</v>
      </c>
      <c r="J342" s="72">
        <v>0</v>
      </c>
      <c r="K342" s="72">
        <v>0</v>
      </c>
      <c r="L342" s="120">
        <v>0</v>
      </c>
      <c r="M342" s="40">
        <f t="shared" si="31"/>
        <v>0</v>
      </c>
      <c r="N342" s="73">
        <f t="shared" si="32"/>
        <v>0</v>
      </c>
      <c r="O342" s="73">
        <f t="shared" si="33"/>
        <v>0</v>
      </c>
      <c r="P342" s="74">
        <f t="shared" si="30"/>
        <v>1</v>
      </c>
      <c r="Q342" s="40">
        <f t="shared" si="30"/>
        <v>0</v>
      </c>
      <c r="R342" s="40">
        <f t="shared" si="30"/>
        <v>0</v>
      </c>
      <c r="S342" s="40">
        <f t="shared" si="30"/>
        <v>0</v>
      </c>
      <c r="T342" s="73">
        <f t="shared" si="29"/>
        <v>0</v>
      </c>
      <c r="U342" s="42"/>
      <c r="V342" s="42"/>
      <c r="W342" s="42"/>
    </row>
    <row r="343" spans="2:23" ht="12.75">
      <c r="B343" s="118" t="s">
        <v>955</v>
      </c>
      <c r="C343" s="119" t="str">
        <f>VLOOKUP(B343,[1]Sheet1!$A$2:$B$1929,2,FALSE)</f>
        <v>Major Burn without Significant Graft</v>
      </c>
      <c r="D343" s="69">
        <v>1</v>
      </c>
      <c r="E343" s="72">
        <v>1</v>
      </c>
      <c r="F343" s="120">
        <v>1</v>
      </c>
      <c r="G343" s="72">
        <v>1</v>
      </c>
      <c r="H343" s="118">
        <v>0</v>
      </c>
      <c r="I343" s="72">
        <v>1</v>
      </c>
      <c r="J343" s="72">
        <v>0</v>
      </c>
      <c r="K343" s="72">
        <v>0</v>
      </c>
      <c r="L343" s="120">
        <v>0</v>
      </c>
      <c r="M343" s="40">
        <f t="shared" si="31"/>
        <v>1</v>
      </c>
      <c r="N343" s="73">
        <f t="shared" si="32"/>
        <v>1</v>
      </c>
      <c r="O343" s="73">
        <f t="shared" si="33"/>
        <v>1</v>
      </c>
      <c r="P343" s="74">
        <f t="shared" si="30"/>
        <v>0</v>
      </c>
      <c r="Q343" s="40">
        <f t="shared" si="30"/>
        <v>1</v>
      </c>
      <c r="R343" s="40">
        <f t="shared" si="30"/>
        <v>0</v>
      </c>
      <c r="S343" s="40">
        <f t="shared" si="30"/>
        <v>0</v>
      </c>
      <c r="T343" s="73">
        <f t="shared" si="29"/>
        <v>0</v>
      </c>
      <c r="U343" s="42"/>
      <c r="V343" s="42"/>
      <c r="W343" s="42"/>
    </row>
    <row r="344" spans="2:23" ht="12.75">
      <c r="B344" s="118" t="s">
        <v>956</v>
      </c>
      <c r="C344" s="119" t="str">
        <f>VLOOKUP(B344,[1]Sheet1!$A$2:$B$1929,2,FALSE)</f>
        <v>Other Burn with Multiple Significant Graft Procedures, with Major CC</v>
      </c>
      <c r="D344" s="69">
        <v>2</v>
      </c>
      <c r="E344" s="72">
        <v>2</v>
      </c>
      <c r="F344" s="120">
        <v>2</v>
      </c>
      <c r="G344" s="72">
        <v>2</v>
      </c>
      <c r="H344" s="118">
        <v>0</v>
      </c>
      <c r="I344" s="72">
        <v>2</v>
      </c>
      <c r="J344" s="72">
        <v>0</v>
      </c>
      <c r="K344" s="72">
        <v>0</v>
      </c>
      <c r="L344" s="120">
        <v>0</v>
      </c>
      <c r="M344" s="40">
        <f t="shared" si="31"/>
        <v>1</v>
      </c>
      <c r="N344" s="73">
        <f t="shared" si="32"/>
        <v>1</v>
      </c>
      <c r="O344" s="73">
        <f t="shared" si="33"/>
        <v>1</v>
      </c>
      <c r="P344" s="74">
        <f t="shared" si="30"/>
        <v>0</v>
      </c>
      <c r="Q344" s="40">
        <f t="shared" si="30"/>
        <v>1</v>
      </c>
      <c r="R344" s="40">
        <f t="shared" si="30"/>
        <v>0</v>
      </c>
      <c r="S344" s="40">
        <f t="shared" si="30"/>
        <v>0</v>
      </c>
      <c r="T344" s="73">
        <f t="shared" si="29"/>
        <v>0</v>
      </c>
      <c r="U344" s="42"/>
      <c r="V344" s="42"/>
      <c r="W344" s="42"/>
    </row>
    <row r="345" spans="2:23" ht="12.75">
      <c r="B345" s="118" t="s">
        <v>957</v>
      </c>
      <c r="C345" s="119" t="str">
        <f>VLOOKUP(B345,[1]Sheet1!$A$2:$B$1929,2,FALSE)</f>
        <v>Other Burn with Multiple Significant Graft Procedures, without Major CC</v>
      </c>
      <c r="D345" s="69">
        <v>4</v>
      </c>
      <c r="E345" s="72">
        <v>4</v>
      </c>
      <c r="F345" s="120">
        <v>4</v>
      </c>
      <c r="G345" s="72">
        <v>4</v>
      </c>
      <c r="H345" s="118">
        <v>1</v>
      </c>
      <c r="I345" s="72">
        <v>3</v>
      </c>
      <c r="J345" s="72">
        <v>0</v>
      </c>
      <c r="K345" s="72">
        <v>0</v>
      </c>
      <c r="L345" s="120">
        <v>0</v>
      </c>
      <c r="M345" s="40">
        <f t="shared" si="31"/>
        <v>1</v>
      </c>
      <c r="N345" s="73">
        <f t="shared" si="32"/>
        <v>1</v>
      </c>
      <c r="O345" s="73">
        <f t="shared" si="33"/>
        <v>1</v>
      </c>
      <c r="P345" s="74">
        <f t="shared" si="30"/>
        <v>0.25</v>
      </c>
      <c r="Q345" s="40">
        <f t="shared" si="30"/>
        <v>0.75</v>
      </c>
      <c r="R345" s="40">
        <f t="shared" si="30"/>
        <v>0</v>
      </c>
      <c r="S345" s="40">
        <f t="shared" si="30"/>
        <v>0</v>
      </c>
      <c r="T345" s="73">
        <f t="shared" si="29"/>
        <v>0</v>
      </c>
      <c r="U345" s="42"/>
      <c r="V345" s="42"/>
      <c r="W345" s="42"/>
    </row>
    <row r="346" spans="2:23" ht="12.75">
      <c r="B346" s="118" t="s">
        <v>958</v>
      </c>
      <c r="C346" s="119" t="str">
        <f>VLOOKUP(B346,[1]Sheet1!$A$2:$B$1929,2,FALSE)</f>
        <v>Other Burn with One Significant Graft Procedure, with Major CC</v>
      </c>
      <c r="D346" s="69">
        <v>16</v>
      </c>
      <c r="E346" s="72">
        <v>16</v>
      </c>
      <c r="F346" s="120">
        <v>16</v>
      </c>
      <c r="G346" s="72">
        <v>15</v>
      </c>
      <c r="H346" s="118">
        <v>5</v>
      </c>
      <c r="I346" s="72">
        <v>10</v>
      </c>
      <c r="J346" s="72">
        <v>0</v>
      </c>
      <c r="K346" s="72">
        <v>1</v>
      </c>
      <c r="L346" s="120">
        <v>0</v>
      </c>
      <c r="M346" s="40">
        <f t="shared" si="31"/>
        <v>1</v>
      </c>
      <c r="N346" s="73">
        <f t="shared" si="32"/>
        <v>1</v>
      </c>
      <c r="O346" s="73">
        <f t="shared" si="33"/>
        <v>0.9375</v>
      </c>
      <c r="P346" s="74">
        <f t="shared" si="30"/>
        <v>0.3125</v>
      </c>
      <c r="Q346" s="40">
        <f t="shared" si="30"/>
        <v>0.625</v>
      </c>
      <c r="R346" s="40">
        <f t="shared" si="30"/>
        <v>0</v>
      </c>
      <c r="S346" s="40">
        <f t="shared" si="30"/>
        <v>6.25E-2</v>
      </c>
      <c r="T346" s="73">
        <f t="shared" si="29"/>
        <v>0</v>
      </c>
      <c r="U346" s="42"/>
      <c r="V346" s="42"/>
      <c r="W346" s="42"/>
    </row>
    <row r="347" spans="2:23" ht="12.75">
      <c r="B347" s="118" t="s">
        <v>959</v>
      </c>
      <c r="C347" s="119" t="str">
        <f>VLOOKUP(B347,[1]Sheet1!$A$2:$B$1929,2,FALSE)</f>
        <v>Other Burn with One Significant Graft Procedure, without Major CC</v>
      </c>
      <c r="D347" s="69">
        <v>59</v>
      </c>
      <c r="E347" s="72">
        <v>45</v>
      </c>
      <c r="F347" s="120">
        <v>45</v>
      </c>
      <c r="G347" s="72">
        <v>45</v>
      </c>
      <c r="H347" s="118">
        <v>45</v>
      </c>
      <c r="I347" s="72">
        <v>14</v>
      </c>
      <c r="J347" s="72">
        <v>0</v>
      </c>
      <c r="K347" s="72">
        <v>0</v>
      </c>
      <c r="L347" s="120">
        <v>0</v>
      </c>
      <c r="M347" s="40">
        <f t="shared" si="31"/>
        <v>0.76271186440677963</v>
      </c>
      <c r="N347" s="73">
        <f t="shared" si="32"/>
        <v>0.76271186440677963</v>
      </c>
      <c r="O347" s="73">
        <f t="shared" si="33"/>
        <v>0.76271186440677963</v>
      </c>
      <c r="P347" s="74">
        <f t="shared" si="30"/>
        <v>0.76271186440677963</v>
      </c>
      <c r="Q347" s="40">
        <f t="shared" si="30"/>
        <v>0.23728813559322035</v>
      </c>
      <c r="R347" s="40">
        <f t="shared" si="30"/>
        <v>0</v>
      </c>
      <c r="S347" s="40">
        <f t="shared" si="30"/>
        <v>0</v>
      </c>
      <c r="T347" s="73">
        <f t="shared" si="29"/>
        <v>0</v>
      </c>
      <c r="U347" s="42"/>
      <c r="V347" s="42"/>
      <c r="W347" s="42"/>
    </row>
    <row r="348" spans="2:23" ht="12.75">
      <c r="B348" s="118" t="s">
        <v>960</v>
      </c>
      <c r="C348" s="119" t="str">
        <f>VLOOKUP(B348,[1]Sheet1!$A$2:$B$1929,2,FALSE)</f>
        <v>Other Burn with Other Procedure, with Major CC</v>
      </c>
      <c r="D348" s="69">
        <v>40</v>
      </c>
      <c r="E348" s="72">
        <v>20</v>
      </c>
      <c r="F348" s="120">
        <v>20</v>
      </c>
      <c r="G348" s="72">
        <v>37</v>
      </c>
      <c r="H348" s="118">
        <v>32</v>
      </c>
      <c r="I348" s="72">
        <v>8</v>
      </c>
      <c r="J348" s="72">
        <v>0</v>
      </c>
      <c r="K348" s="72">
        <v>0</v>
      </c>
      <c r="L348" s="120">
        <v>0</v>
      </c>
      <c r="M348" s="40">
        <f t="shared" si="31"/>
        <v>0.5</v>
      </c>
      <c r="N348" s="73">
        <f t="shared" si="32"/>
        <v>0.5</v>
      </c>
      <c r="O348" s="73">
        <f t="shared" si="33"/>
        <v>0.92500000000000004</v>
      </c>
      <c r="P348" s="74">
        <f t="shared" si="30"/>
        <v>0.8</v>
      </c>
      <c r="Q348" s="40">
        <f t="shared" si="30"/>
        <v>0.2</v>
      </c>
      <c r="R348" s="40">
        <f t="shared" si="30"/>
        <v>0</v>
      </c>
      <c r="S348" s="40">
        <f t="shared" si="30"/>
        <v>0</v>
      </c>
      <c r="T348" s="73">
        <f t="shared" si="29"/>
        <v>0</v>
      </c>
      <c r="U348" s="42"/>
      <c r="V348" s="42"/>
      <c r="W348" s="42"/>
    </row>
    <row r="349" spans="2:23" ht="12.75">
      <c r="B349" s="118" t="s">
        <v>961</v>
      </c>
      <c r="C349" s="119" t="str">
        <f>VLOOKUP(B349,[1]Sheet1!$A$2:$B$1929,2,FALSE)</f>
        <v>Other Burn with Other Procedure, without Major CC</v>
      </c>
      <c r="D349" s="69">
        <v>623</v>
      </c>
      <c r="E349" s="72">
        <v>332</v>
      </c>
      <c r="F349" s="120">
        <v>332</v>
      </c>
      <c r="G349" s="72">
        <v>613</v>
      </c>
      <c r="H349" s="118">
        <v>623</v>
      </c>
      <c r="I349" s="72">
        <v>0</v>
      </c>
      <c r="J349" s="72">
        <v>0</v>
      </c>
      <c r="K349" s="72">
        <v>0</v>
      </c>
      <c r="L349" s="120">
        <v>0</v>
      </c>
      <c r="M349" s="40">
        <f t="shared" si="31"/>
        <v>0.5329052969502408</v>
      </c>
      <c r="N349" s="73">
        <f t="shared" si="32"/>
        <v>0.5329052969502408</v>
      </c>
      <c r="O349" s="73">
        <f t="shared" si="33"/>
        <v>0.9839486356340289</v>
      </c>
      <c r="P349" s="74">
        <f t="shared" si="30"/>
        <v>1</v>
      </c>
      <c r="Q349" s="40">
        <f t="shared" si="30"/>
        <v>0</v>
      </c>
      <c r="R349" s="40">
        <f t="shared" si="30"/>
        <v>0</v>
      </c>
      <c r="S349" s="40">
        <f t="shared" si="30"/>
        <v>0</v>
      </c>
      <c r="T349" s="73">
        <f t="shared" si="29"/>
        <v>0</v>
      </c>
      <c r="U349" s="42"/>
      <c r="V349" s="42"/>
      <c r="W349" s="42"/>
    </row>
    <row r="350" spans="2:23" ht="12.75">
      <c r="B350" s="118" t="s">
        <v>962</v>
      </c>
      <c r="C350" s="119" t="str">
        <f>VLOOKUP(B350,[1]Sheet1!$A$2:$B$1929,2,FALSE)</f>
        <v>Other Burn without Other Procedure, with Major CC</v>
      </c>
      <c r="D350" s="69">
        <v>9</v>
      </c>
      <c r="E350" s="72">
        <v>0</v>
      </c>
      <c r="F350" s="120">
        <v>0</v>
      </c>
      <c r="G350" s="72">
        <v>0</v>
      </c>
      <c r="H350" s="118">
        <v>9</v>
      </c>
      <c r="I350" s="72">
        <v>0</v>
      </c>
      <c r="J350" s="72">
        <v>0</v>
      </c>
      <c r="K350" s="72">
        <v>0</v>
      </c>
      <c r="L350" s="120">
        <v>0</v>
      </c>
      <c r="M350" s="40">
        <f t="shared" si="31"/>
        <v>0</v>
      </c>
      <c r="N350" s="73">
        <f t="shared" si="32"/>
        <v>0</v>
      </c>
      <c r="O350" s="73">
        <f t="shared" si="33"/>
        <v>0</v>
      </c>
      <c r="P350" s="74">
        <f t="shared" si="30"/>
        <v>1</v>
      </c>
      <c r="Q350" s="40">
        <f t="shared" si="30"/>
        <v>0</v>
      </c>
      <c r="R350" s="40">
        <f t="shared" si="30"/>
        <v>0</v>
      </c>
      <c r="S350" s="40">
        <f t="shared" si="30"/>
        <v>0</v>
      </c>
      <c r="T350" s="73">
        <f t="shared" si="29"/>
        <v>0</v>
      </c>
      <c r="U350" s="42"/>
      <c r="V350" s="42"/>
      <c r="W350" s="42"/>
    </row>
    <row r="351" spans="2:23" ht="12.75">
      <c r="B351" s="118" t="s">
        <v>963</v>
      </c>
      <c r="C351" s="119" t="str">
        <f>VLOOKUP(B351,[1]Sheet1!$A$2:$B$1929,2,FALSE)</f>
        <v>Other Burn without Other Procedure, without Major CC</v>
      </c>
      <c r="D351" s="69">
        <v>70</v>
      </c>
      <c r="E351" s="72">
        <v>5</v>
      </c>
      <c r="F351" s="120">
        <v>5</v>
      </c>
      <c r="G351" s="72">
        <v>5</v>
      </c>
      <c r="H351" s="118">
        <v>69</v>
      </c>
      <c r="I351" s="72">
        <v>1</v>
      </c>
      <c r="J351" s="72">
        <v>0</v>
      </c>
      <c r="K351" s="72">
        <v>0</v>
      </c>
      <c r="L351" s="120">
        <v>0</v>
      </c>
      <c r="M351" s="40">
        <f t="shared" si="31"/>
        <v>7.1428571428571425E-2</v>
      </c>
      <c r="N351" s="73">
        <f t="shared" si="32"/>
        <v>7.1428571428571425E-2</v>
      </c>
      <c r="O351" s="73">
        <f t="shared" si="33"/>
        <v>7.1428571428571425E-2</v>
      </c>
      <c r="P351" s="74">
        <f t="shared" si="30"/>
        <v>0.98571428571428577</v>
      </c>
      <c r="Q351" s="40">
        <f t="shared" si="30"/>
        <v>1.4285714285714285E-2</v>
      </c>
      <c r="R351" s="40">
        <f t="shared" si="30"/>
        <v>0</v>
      </c>
      <c r="S351" s="40">
        <f t="shared" si="30"/>
        <v>0</v>
      </c>
      <c r="T351" s="73">
        <f t="shared" si="29"/>
        <v>0</v>
      </c>
      <c r="U351" s="42"/>
      <c r="V351" s="42"/>
      <c r="W351" s="42"/>
    </row>
    <row r="352" spans="2:23" ht="12.75">
      <c r="B352" s="118" t="s">
        <v>964</v>
      </c>
      <c r="C352" s="119" t="str">
        <f>VLOOKUP(B352,[1]Sheet1!$A$2:$B$1929,2,FALSE)</f>
        <v>Major Multiple Skin Procedures with Major CC</v>
      </c>
      <c r="D352" s="69">
        <v>2</v>
      </c>
      <c r="E352" s="72">
        <v>1</v>
      </c>
      <c r="F352" s="120">
        <v>1</v>
      </c>
      <c r="G352" s="72">
        <v>0</v>
      </c>
      <c r="H352" s="118">
        <v>1</v>
      </c>
      <c r="I352" s="72">
        <v>1</v>
      </c>
      <c r="J352" s="72">
        <v>0</v>
      </c>
      <c r="K352" s="72">
        <v>0</v>
      </c>
      <c r="L352" s="120">
        <v>0</v>
      </c>
      <c r="M352" s="40">
        <f t="shared" si="31"/>
        <v>0.5</v>
      </c>
      <c r="N352" s="73">
        <f t="shared" si="32"/>
        <v>0.5</v>
      </c>
      <c r="O352" s="73">
        <f t="shared" si="33"/>
        <v>0</v>
      </c>
      <c r="P352" s="74">
        <f t="shared" si="30"/>
        <v>0.5</v>
      </c>
      <c r="Q352" s="40">
        <f t="shared" si="30"/>
        <v>0.5</v>
      </c>
      <c r="R352" s="40">
        <f t="shared" si="30"/>
        <v>0</v>
      </c>
      <c r="S352" s="40">
        <f t="shared" si="30"/>
        <v>0</v>
      </c>
      <c r="T352" s="73">
        <f t="shared" si="29"/>
        <v>0</v>
      </c>
      <c r="U352" s="42"/>
      <c r="V352" s="42"/>
      <c r="W352" s="42"/>
    </row>
    <row r="353" spans="2:23" ht="12.75">
      <c r="B353" s="118" t="s">
        <v>966</v>
      </c>
      <c r="C353" s="119" t="str">
        <f>VLOOKUP(B353,[1]Sheet1!$A$2:$B$1929,2,FALSE)</f>
        <v>Major Multiple Skin Procedures without CC</v>
      </c>
      <c r="D353" s="69">
        <v>3</v>
      </c>
      <c r="E353" s="72">
        <v>1</v>
      </c>
      <c r="F353" s="120">
        <v>1</v>
      </c>
      <c r="G353" s="72">
        <v>0</v>
      </c>
      <c r="H353" s="118">
        <v>3</v>
      </c>
      <c r="I353" s="72">
        <v>0</v>
      </c>
      <c r="J353" s="72">
        <v>0</v>
      </c>
      <c r="K353" s="72">
        <v>0</v>
      </c>
      <c r="L353" s="120">
        <v>0</v>
      </c>
      <c r="M353" s="40">
        <f t="shared" si="31"/>
        <v>0.33333333333333331</v>
      </c>
      <c r="N353" s="73">
        <f t="shared" si="32"/>
        <v>0.33333333333333331</v>
      </c>
      <c r="O353" s="73">
        <f t="shared" si="33"/>
        <v>0</v>
      </c>
      <c r="P353" s="74">
        <f t="shared" si="30"/>
        <v>1</v>
      </c>
      <c r="Q353" s="40">
        <f t="shared" si="30"/>
        <v>0</v>
      </c>
      <c r="R353" s="40">
        <f t="shared" si="30"/>
        <v>0</v>
      </c>
      <c r="S353" s="40">
        <f t="shared" si="30"/>
        <v>0</v>
      </c>
      <c r="T353" s="73">
        <f t="shared" si="29"/>
        <v>0</v>
      </c>
      <c r="U353" s="42"/>
      <c r="V353" s="42"/>
      <c r="W353" s="42"/>
    </row>
    <row r="354" spans="2:23" ht="12.75">
      <c r="B354" s="118" t="s">
        <v>968</v>
      </c>
      <c r="C354" s="119" t="str">
        <f>VLOOKUP(B354,[1]Sheet1!$A$2:$B$1929,2,FALSE)</f>
        <v>Major Skin Procedures Category 2, with Intermediate CC</v>
      </c>
      <c r="D354" s="69">
        <v>1</v>
      </c>
      <c r="E354" s="72">
        <v>0</v>
      </c>
      <c r="F354" s="120">
        <v>0</v>
      </c>
      <c r="G354" s="72">
        <v>0</v>
      </c>
      <c r="H354" s="118">
        <v>1</v>
      </c>
      <c r="I354" s="72">
        <v>0</v>
      </c>
      <c r="J354" s="72">
        <v>0</v>
      </c>
      <c r="K354" s="72">
        <v>0</v>
      </c>
      <c r="L354" s="120">
        <v>0</v>
      </c>
      <c r="M354" s="40">
        <f t="shared" si="31"/>
        <v>0</v>
      </c>
      <c r="N354" s="73">
        <f t="shared" si="32"/>
        <v>0</v>
      </c>
      <c r="O354" s="73">
        <f t="shared" si="33"/>
        <v>0</v>
      </c>
      <c r="P354" s="74">
        <f t="shared" si="30"/>
        <v>1</v>
      </c>
      <c r="Q354" s="40">
        <f t="shared" si="30"/>
        <v>0</v>
      </c>
      <c r="R354" s="40">
        <f t="shared" si="30"/>
        <v>0</v>
      </c>
      <c r="S354" s="40">
        <f t="shared" si="30"/>
        <v>0</v>
      </c>
      <c r="T354" s="73">
        <f t="shared" si="29"/>
        <v>0</v>
      </c>
      <c r="U354" s="42"/>
      <c r="V354" s="42"/>
      <c r="W354" s="42"/>
    </row>
    <row r="355" spans="2:23" ht="12.75">
      <c r="B355" s="118" t="s">
        <v>969</v>
      </c>
      <c r="C355" s="119" t="str">
        <f>VLOOKUP(B355,[1]Sheet1!$A$2:$B$1929,2,FALSE)</f>
        <v>Major Skin Procedures Category 2, without CC</v>
      </c>
      <c r="D355" s="69">
        <v>2</v>
      </c>
      <c r="E355" s="72">
        <v>2</v>
      </c>
      <c r="F355" s="120">
        <v>2</v>
      </c>
      <c r="G355" s="72">
        <v>1</v>
      </c>
      <c r="H355" s="118">
        <v>2</v>
      </c>
      <c r="I355" s="72">
        <v>0</v>
      </c>
      <c r="J355" s="72">
        <v>0</v>
      </c>
      <c r="K355" s="72">
        <v>0</v>
      </c>
      <c r="L355" s="120">
        <v>0</v>
      </c>
      <c r="M355" s="40">
        <f t="shared" si="31"/>
        <v>1</v>
      </c>
      <c r="N355" s="73">
        <f t="shared" si="32"/>
        <v>1</v>
      </c>
      <c r="O355" s="73">
        <f t="shared" si="33"/>
        <v>0.5</v>
      </c>
      <c r="P355" s="74">
        <f t="shared" si="30"/>
        <v>1</v>
      </c>
      <c r="Q355" s="40">
        <f t="shared" si="30"/>
        <v>0</v>
      </c>
      <c r="R355" s="40">
        <f t="shared" si="30"/>
        <v>0</v>
      </c>
      <c r="S355" s="40">
        <f t="shared" si="30"/>
        <v>0</v>
      </c>
      <c r="T355" s="73">
        <f t="shared" si="29"/>
        <v>0</v>
      </c>
      <c r="U355" s="42"/>
      <c r="V355" s="42"/>
      <c r="W355" s="42"/>
    </row>
    <row r="356" spans="2:23" ht="12.75">
      <c r="B356" s="118" t="s">
        <v>970</v>
      </c>
      <c r="C356" s="119" t="str">
        <f>VLOOKUP(B356,[1]Sheet1!$A$2:$B$1929,2,FALSE)</f>
        <v>Major Skin Procedures Category 1, with Major CC</v>
      </c>
      <c r="D356" s="69">
        <v>5</v>
      </c>
      <c r="E356" s="72">
        <v>0</v>
      </c>
      <c r="F356" s="120">
        <v>0</v>
      </c>
      <c r="G356" s="72">
        <v>2</v>
      </c>
      <c r="H356" s="118">
        <v>5</v>
      </c>
      <c r="I356" s="72">
        <v>0</v>
      </c>
      <c r="J356" s="72">
        <v>0</v>
      </c>
      <c r="K356" s="72">
        <v>0</v>
      </c>
      <c r="L356" s="120">
        <v>0</v>
      </c>
      <c r="M356" s="40">
        <f t="shared" si="31"/>
        <v>0</v>
      </c>
      <c r="N356" s="73">
        <f t="shared" si="32"/>
        <v>0</v>
      </c>
      <c r="O356" s="73">
        <f t="shared" si="33"/>
        <v>0.4</v>
      </c>
      <c r="P356" s="74">
        <f t="shared" si="30"/>
        <v>1</v>
      </c>
      <c r="Q356" s="40">
        <f t="shared" si="30"/>
        <v>0</v>
      </c>
      <c r="R356" s="40">
        <f t="shared" si="30"/>
        <v>0</v>
      </c>
      <c r="S356" s="40">
        <f t="shared" si="30"/>
        <v>0</v>
      </c>
      <c r="T356" s="73">
        <f t="shared" si="29"/>
        <v>0</v>
      </c>
      <c r="U356" s="42"/>
      <c r="V356" s="42"/>
      <c r="W356" s="42"/>
    </row>
    <row r="357" spans="2:23" ht="12.75">
      <c r="B357" s="118" t="s">
        <v>971</v>
      </c>
      <c r="C357" s="119" t="str">
        <f>VLOOKUP(B357,[1]Sheet1!$A$2:$B$1929,2,FALSE)</f>
        <v>Major Skin Procedures Category 1, with Intermediate CC</v>
      </c>
      <c r="D357" s="69">
        <v>18</v>
      </c>
      <c r="E357" s="72">
        <v>5</v>
      </c>
      <c r="F357" s="120">
        <v>4</v>
      </c>
      <c r="G357" s="72">
        <v>2</v>
      </c>
      <c r="H357" s="118">
        <v>16</v>
      </c>
      <c r="I357" s="72">
        <v>2</v>
      </c>
      <c r="J357" s="72">
        <v>0</v>
      </c>
      <c r="K357" s="72">
        <v>0</v>
      </c>
      <c r="L357" s="120">
        <v>0</v>
      </c>
      <c r="M357" s="40">
        <f t="shared" si="31"/>
        <v>0.27777777777777779</v>
      </c>
      <c r="N357" s="73">
        <f t="shared" si="32"/>
        <v>0.22222222222222221</v>
      </c>
      <c r="O357" s="73">
        <f t="shared" si="33"/>
        <v>0.1111111111111111</v>
      </c>
      <c r="P357" s="74">
        <f t="shared" si="30"/>
        <v>0.88888888888888884</v>
      </c>
      <c r="Q357" s="40">
        <f t="shared" si="30"/>
        <v>0.1111111111111111</v>
      </c>
      <c r="R357" s="40">
        <f t="shared" si="30"/>
        <v>0</v>
      </c>
      <c r="S357" s="40">
        <f t="shared" si="30"/>
        <v>0</v>
      </c>
      <c r="T357" s="73">
        <f t="shared" si="29"/>
        <v>0</v>
      </c>
      <c r="U357" s="42"/>
      <c r="V357" s="42"/>
      <c r="W357" s="42"/>
    </row>
    <row r="358" spans="2:23" ht="12.75">
      <c r="B358" s="118" t="s">
        <v>972</v>
      </c>
      <c r="C358" s="119" t="str">
        <f>VLOOKUP(B358,[1]Sheet1!$A$2:$B$1929,2,FALSE)</f>
        <v>Major Skin Procedures Category 1, without CC</v>
      </c>
      <c r="D358" s="69">
        <v>96</v>
      </c>
      <c r="E358" s="72">
        <v>5</v>
      </c>
      <c r="F358" s="120">
        <v>5</v>
      </c>
      <c r="G358" s="72">
        <v>1</v>
      </c>
      <c r="H358" s="118">
        <v>96</v>
      </c>
      <c r="I358" s="72">
        <v>0</v>
      </c>
      <c r="J358" s="72">
        <v>0</v>
      </c>
      <c r="K358" s="72">
        <v>0</v>
      </c>
      <c r="L358" s="120">
        <v>0</v>
      </c>
      <c r="M358" s="40">
        <f t="shared" si="31"/>
        <v>5.2083333333333336E-2</v>
      </c>
      <c r="N358" s="73">
        <f t="shared" si="32"/>
        <v>5.2083333333333336E-2</v>
      </c>
      <c r="O358" s="73">
        <f t="shared" si="33"/>
        <v>1.0416666666666666E-2</v>
      </c>
      <c r="P358" s="74">
        <f t="shared" si="30"/>
        <v>1</v>
      </c>
      <c r="Q358" s="40">
        <f t="shared" si="30"/>
        <v>0</v>
      </c>
      <c r="R358" s="40">
        <f t="shared" si="30"/>
        <v>0</v>
      </c>
      <c r="S358" s="40">
        <f t="shared" si="30"/>
        <v>0</v>
      </c>
      <c r="T358" s="73">
        <f t="shared" si="29"/>
        <v>0</v>
      </c>
      <c r="U358" s="42"/>
      <c r="V358" s="42"/>
      <c r="W358" s="42"/>
    </row>
    <row r="359" spans="2:23" ht="12.75">
      <c r="B359" s="118" t="s">
        <v>973</v>
      </c>
      <c r="C359" s="119" t="str">
        <f>VLOOKUP(B359,[1]Sheet1!$A$2:$B$1929,2,FALSE)</f>
        <v>Intermediate Skin Procedures Category 2, with Major CC</v>
      </c>
      <c r="D359" s="69">
        <v>12</v>
      </c>
      <c r="E359" s="72">
        <v>3</v>
      </c>
      <c r="F359" s="120">
        <v>3</v>
      </c>
      <c r="G359" s="72">
        <v>1</v>
      </c>
      <c r="H359" s="118">
        <v>9</v>
      </c>
      <c r="I359" s="72">
        <v>3</v>
      </c>
      <c r="J359" s="72">
        <v>0</v>
      </c>
      <c r="K359" s="72">
        <v>0</v>
      </c>
      <c r="L359" s="120">
        <v>0</v>
      </c>
      <c r="M359" s="40">
        <f t="shared" si="31"/>
        <v>0.25</v>
      </c>
      <c r="N359" s="73">
        <f t="shared" si="32"/>
        <v>0.25</v>
      </c>
      <c r="O359" s="73">
        <f t="shared" si="33"/>
        <v>8.3333333333333329E-2</v>
      </c>
      <c r="P359" s="74">
        <f t="shared" si="30"/>
        <v>0.75</v>
      </c>
      <c r="Q359" s="40">
        <f t="shared" si="30"/>
        <v>0.25</v>
      </c>
      <c r="R359" s="40">
        <f t="shared" si="30"/>
        <v>0</v>
      </c>
      <c r="S359" s="40">
        <f t="shared" si="30"/>
        <v>0</v>
      </c>
      <c r="T359" s="73">
        <f t="shared" si="29"/>
        <v>0</v>
      </c>
      <c r="U359" s="42"/>
      <c r="V359" s="42"/>
      <c r="W359" s="42"/>
    </row>
    <row r="360" spans="2:23" ht="12.75">
      <c r="B360" s="118" t="s">
        <v>974</v>
      </c>
      <c r="C360" s="119" t="str">
        <f>VLOOKUP(B360,[1]Sheet1!$A$2:$B$1929,2,FALSE)</f>
        <v>Intermediate Skin Procedures Category 2, with Intermediate CC</v>
      </c>
      <c r="D360" s="69">
        <v>18</v>
      </c>
      <c r="E360" s="72">
        <v>4</v>
      </c>
      <c r="F360" s="120">
        <v>3</v>
      </c>
      <c r="G360" s="72">
        <v>4</v>
      </c>
      <c r="H360" s="118">
        <v>16</v>
      </c>
      <c r="I360" s="72">
        <v>2</v>
      </c>
      <c r="J360" s="72">
        <v>0</v>
      </c>
      <c r="K360" s="72">
        <v>0</v>
      </c>
      <c r="L360" s="120">
        <v>0</v>
      </c>
      <c r="M360" s="40">
        <f t="shared" si="31"/>
        <v>0.22222222222222221</v>
      </c>
      <c r="N360" s="73">
        <f t="shared" si="32"/>
        <v>0.16666666666666666</v>
      </c>
      <c r="O360" s="73">
        <f t="shared" si="33"/>
        <v>0.22222222222222221</v>
      </c>
      <c r="P360" s="74">
        <f t="shared" si="30"/>
        <v>0.88888888888888884</v>
      </c>
      <c r="Q360" s="40">
        <f t="shared" si="30"/>
        <v>0.1111111111111111</v>
      </c>
      <c r="R360" s="40">
        <f t="shared" si="30"/>
        <v>0</v>
      </c>
      <c r="S360" s="40">
        <f t="shared" si="30"/>
        <v>0</v>
      </c>
      <c r="T360" s="73">
        <f t="shared" si="29"/>
        <v>0</v>
      </c>
      <c r="U360" s="42"/>
      <c r="V360" s="42"/>
      <c r="W360" s="42"/>
    </row>
    <row r="361" spans="2:23" ht="12.75">
      <c r="B361" s="118" t="s">
        <v>975</v>
      </c>
      <c r="C361" s="119" t="str">
        <f>VLOOKUP(B361,[1]Sheet1!$A$2:$B$1929,2,FALSE)</f>
        <v>Intermediate Skin Procedures Category 2, without CC</v>
      </c>
      <c r="D361" s="69">
        <v>178</v>
      </c>
      <c r="E361" s="72">
        <v>7</v>
      </c>
      <c r="F361" s="120">
        <v>7</v>
      </c>
      <c r="G361" s="72">
        <v>6</v>
      </c>
      <c r="H361" s="118">
        <v>178</v>
      </c>
      <c r="I361" s="72">
        <v>0</v>
      </c>
      <c r="J361" s="72">
        <v>0</v>
      </c>
      <c r="K361" s="72">
        <v>0</v>
      </c>
      <c r="L361" s="120">
        <v>0</v>
      </c>
      <c r="M361" s="40">
        <f t="shared" si="31"/>
        <v>3.9325842696629212E-2</v>
      </c>
      <c r="N361" s="73">
        <f t="shared" si="32"/>
        <v>3.9325842696629212E-2</v>
      </c>
      <c r="O361" s="73">
        <f t="shared" si="33"/>
        <v>3.3707865168539325E-2</v>
      </c>
      <c r="P361" s="74">
        <f t="shared" si="30"/>
        <v>1</v>
      </c>
      <c r="Q361" s="40">
        <f t="shared" si="30"/>
        <v>0</v>
      </c>
      <c r="R361" s="40">
        <f t="shared" si="30"/>
        <v>0</v>
      </c>
      <c r="S361" s="40">
        <f t="shared" si="30"/>
        <v>0</v>
      </c>
      <c r="T361" s="73">
        <f t="shared" si="29"/>
        <v>0</v>
      </c>
      <c r="U361" s="42"/>
      <c r="V361" s="42"/>
      <c r="W361" s="42"/>
    </row>
    <row r="362" spans="2:23" ht="12.75">
      <c r="B362" s="118" t="s">
        <v>976</v>
      </c>
      <c r="C362" s="119" t="str">
        <f>VLOOKUP(B362,[1]Sheet1!$A$2:$B$1929,2,FALSE)</f>
        <v>Intermediate Skin Procedures Category 1, with Major CC</v>
      </c>
      <c r="D362" s="69">
        <v>6</v>
      </c>
      <c r="E362" s="72">
        <v>0</v>
      </c>
      <c r="F362" s="120">
        <v>0</v>
      </c>
      <c r="G362" s="72">
        <v>0</v>
      </c>
      <c r="H362" s="118">
        <v>6</v>
      </c>
      <c r="I362" s="72">
        <v>0</v>
      </c>
      <c r="J362" s="72">
        <v>0</v>
      </c>
      <c r="K362" s="72">
        <v>0</v>
      </c>
      <c r="L362" s="120">
        <v>0</v>
      </c>
      <c r="M362" s="40">
        <f t="shared" si="31"/>
        <v>0</v>
      </c>
      <c r="N362" s="73">
        <f t="shared" si="32"/>
        <v>0</v>
      </c>
      <c r="O362" s="73">
        <f t="shared" si="33"/>
        <v>0</v>
      </c>
      <c r="P362" s="74">
        <f t="shared" si="30"/>
        <v>1</v>
      </c>
      <c r="Q362" s="40">
        <f t="shared" ref="Q362:T425" si="34">I362/$D362</f>
        <v>0</v>
      </c>
      <c r="R362" s="40">
        <f t="shared" si="34"/>
        <v>0</v>
      </c>
      <c r="S362" s="40">
        <f t="shared" si="34"/>
        <v>0</v>
      </c>
      <c r="T362" s="73">
        <f t="shared" si="29"/>
        <v>0</v>
      </c>
      <c r="U362" s="42"/>
      <c r="V362" s="42"/>
      <c r="W362" s="42"/>
    </row>
    <row r="363" spans="2:23" ht="12.75">
      <c r="B363" s="118" t="s">
        <v>977</v>
      </c>
      <c r="C363" s="119" t="str">
        <f>VLOOKUP(B363,[1]Sheet1!$A$2:$B$1929,2,FALSE)</f>
        <v>Intermediate Skin Procedures Category 1, with Intermediate CC</v>
      </c>
      <c r="D363" s="69">
        <v>10</v>
      </c>
      <c r="E363" s="72">
        <v>0</v>
      </c>
      <c r="F363" s="120">
        <v>0</v>
      </c>
      <c r="G363" s="72">
        <v>0</v>
      </c>
      <c r="H363" s="118">
        <v>10</v>
      </c>
      <c r="I363" s="72">
        <v>0</v>
      </c>
      <c r="J363" s="72">
        <v>0</v>
      </c>
      <c r="K363" s="72">
        <v>0</v>
      </c>
      <c r="L363" s="120">
        <v>0</v>
      </c>
      <c r="M363" s="40">
        <f t="shared" si="31"/>
        <v>0</v>
      </c>
      <c r="N363" s="73">
        <f t="shared" si="32"/>
        <v>0</v>
      </c>
      <c r="O363" s="73">
        <f t="shared" si="33"/>
        <v>0</v>
      </c>
      <c r="P363" s="74">
        <f t="shared" ref="P363:T426" si="35">H363/$D363</f>
        <v>1</v>
      </c>
      <c r="Q363" s="40">
        <f t="shared" si="34"/>
        <v>0</v>
      </c>
      <c r="R363" s="40">
        <f t="shared" si="34"/>
        <v>0</v>
      </c>
      <c r="S363" s="40">
        <f t="shared" si="34"/>
        <v>0</v>
      </c>
      <c r="T363" s="73">
        <f t="shared" si="29"/>
        <v>0</v>
      </c>
      <c r="U363" s="42"/>
      <c r="V363" s="42"/>
      <c r="W363" s="42"/>
    </row>
    <row r="364" spans="2:23" ht="12.75">
      <c r="B364" s="118" t="s">
        <v>978</v>
      </c>
      <c r="C364" s="119" t="str">
        <f>VLOOKUP(B364,[1]Sheet1!$A$2:$B$1929,2,FALSE)</f>
        <v>Intermediate Skin Procedures Category 1, without CC</v>
      </c>
      <c r="D364" s="69">
        <v>134</v>
      </c>
      <c r="E364" s="72">
        <v>4</v>
      </c>
      <c r="F364" s="120">
        <v>4</v>
      </c>
      <c r="G364" s="72">
        <v>3</v>
      </c>
      <c r="H364" s="118">
        <v>134</v>
      </c>
      <c r="I364" s="72">
        <v>0</v>
      </c>
      <c r="J364" s="72">
        <v>0</v>
      </c>
      <c r="K364" s="72">
        <v>0</v>
      </c>
      <c r="L364" s="120">
        <v>0</v>
      </c>
      <c r="M364" s="40">
        <f t="shared" si="31"/>
        <v>2.9850746268656716E-2</v>
      </c>
      <c r="N364" s="73">
        <f t="shared" si="32"/>
        <v>2.9850746268656716E-2</v>
      </c>
      <c r="O364" s="73">
        <f t="shared" si="33"/>
        <v>2.2388059701492536E-2</v>
      </c>
      <c r="P364" s="74">
        <f t="shared" si="35"/>
        <v>1</v>
      </c>
      <c r="Q364" s="40">
        <f t="shared" si="34"/>
        <v>0</v>
      </c>
      <c r="R364" s="40">
        <f t="shared" si="34"/>
        <v>0</v>
      </c>
      <c r="S364" s="40">
        <f t="shared" si="34"/>
        <v>0</v>
      </c>
      <c r="T364" s="73">
        <f t="shared" si="29"/>
        <v>0</v>
      </c>
      <c r="U364" s="42"/>
      <c r="V364" s="42"/>
      <c r="W364" s="42"/>
    </row>
    <row r="365" spans="2:23" ht="12.75">
      <c r="B365" s="118" t="s">
        <v>979</v>
      </c>
      <c r="C365" s="119" t="str">
        <f>VLOOKUP(B365,[1]Sheet1!$A$2:$B$1929,2,FALSE)</f>
        <v>Minor Skin Procedures Category 2, with Major CC</v>
      </c>
      <c r="D365" s="69">
        <v>2</v>
      </c>
      <c r="E365" s="72">
        <v>1</v>
      </c>
      <c r="F365" s="120">
        <v>1</v>
      </c>
      <c r="G365" s="72">
        <v>2</v>
      </c>
      <c r="H365" s="118">
        <v>2</v>
      </c>
      <c r="I365" s="72">
        <v>0</v>
      </c>
      <c r="J365" s="72">
        <v>0</v>
      </c>
      <c r="K365" s="72">
        <v>0</v>
      </c>
      <c r="L365" s="120">
        <v>0</v>
      </c>
      <c r="M365" s="40">
        <f t="shared" si="31"/>
        <v>0.5</v>
      </c>
      <c r="N365" s="73">
        <f t="shared" si="32"/>
        <v>0.5</v>
      </c>
      <c r="O365" s="73">
        <f t="shared" si="33"/>
        <v>1</v>
      </c>
      <c r="P365" s="74">
        <f t="shared" si="35"/>
        <v>1</v>
      </c>
      <c r="Q365" s="40">
        <f t="shared" si="34"/>
        <v>0</v>
      </c>
      <c r="R365" s="40">
        <f t="shared" si="34"/>
        <v>0</v>
      </c>
      <c r="S365" s="40">
        <f t="shared" si="34"/>
        <v>0</v>
      </c>
      <c r="T365" s="73">
        <f t="shared" si="29"/>
        <v>0</v>
      </c>
      <c r="U365" s="42"/>
      <c r="V365" s="42"/>
      <c r="W365" s="42"/>
    </row>
    <row r="366" spans="2:23" ht="12.75">
      <c r="B366" s="118" t="s">
        <v>980</v>
      </c>
      <c r="C366" s="119" t="str">
        <f>VLOOKUP(B366,[1]Sheet1!$A$2:$B$1929,2,FALSE)</f>
        <v>Minor Skin Procedures Category 2, with Intermediate CC</v>
      </c>
      <c r="D366" s="69">
        <v>4</v>
      </c>
      <c r="E366" s="72">
        <v>0</v>
      </c>
      <c r="F366" s="120">
        <v>0</v>
      </c>
      <c r="G366" s="72">
        <v>0</v>
      </c>
      <c r="H366" s="118">
        <v>4</v>
      </c>
      <c r="I366" s="72">
        <v>0</v>
      </c>
      <c r="J366" s="72">
        <v>0</v>
      </c>
      <c r="K366" s="72">
        <v>0</v>
      </c>
      <c r="L366" s="120">
        <v>0</v>
      </c>
      <c r="M366" s="40">
        <f t="shared" si="31"/>
        <v>0</v>
      </c>
      <c r="N366" s="73">
        <f t="shared" si="32"/>
        <v>0</v>
      </c>
      <c r="O366" s="73">
        <f t="shared" si="33"/>
        <v>0</v>
      </c>
      <c r="P366" s="74">
        <f t="shared" si="35"/>
        <v>1</v>
      </c>
      <c r="Q366" s="40">
        <f t="shared" si="34"/>
        <v>0</v>
      </c>
      <c r="R366" s="40">
        <f t="shared" si="34"/>
        <v>0</v>
      </c>
      <c r="S366" s="40">
        <f t="shared" si="34"/>
        <v>0</v>
      </c>
      <c r="T366" s="73">
        <f t="shared" si="29"/>
        <v>0</v>
      </c>
      <c r="U366" s="42"/>
      <c r="V366" s="42"/>
      <c r="W366" s="42"/>
    </row>
    <row r="367" spans="2:23" ht="12.75">
      <c r="B367" s="118" t="s">
        <v>981</v>
      </c>
      <c r="C367" s="119" t="str">
        <f>VLOOKUP(B367,[1]Sheet1!$A$2:$B$1929,2,FALSE)</f>
        <v>Minor Skin Procedures Category 2, without CC</v>
      </c>
      <c r="D367" s="69">
        <v>47</v>
      </c>
      <c r="E367" s="72">
        <v>1</v>
      </c>
      <c r="F367" s="120">
        <v>1</v>
      </c>
      <c r="G367" s="72">
        <v>6</v>
      </c>
      <c r="H367" s="118">
        <v>47</v>
      </c>
      <c r="I367" s="72">
        <v>0</v>
      </c>
      <c r="J367" s="72">
        <v>0</v>
      </c>
      <c r="K367" s="72">
        <v>0</v>
      </c>
      <c r="L367" s="120">
        <v>0</v>
      </c>
      <c r="M367" s="40">
        <f t="shared" si="31"/>
        <v>2.1276595744680851E-2</v>
      </c>
      <c r="N367" s="73">
        <f t="shared" si="32"/>
        <v>2.1276595744680851E-2</v>
      </c>
      <c r="O367" s="73">
        <f t="shared" si="33"/>
        <v>0.1276595744680851</v>
      </c>
      <c r="P367" s="74">
        <f t="shared" si="35"/>
        <v>1</v>
      </c>
      <c r="Q367" s="40">
        <f t="shared" si="34"/>
        <v>0</v>
      </c>
      <c r="R367" s="40">
        <f t="shared" si="34"/>
        <v>0</v>
      </c>
      <c r="S367" s="40">
        <f t="shared" si="34"/>
        <v>0</v>
      </c>
      <c r="T367" s="73">
        <f t="shared" si="29"/>
        <v>0</v>
      </c>
      <c r="U367" s="42"/>
      <c r="V367" s="42"/>
      <c r="W367" s="42"/>
    </row>
    <row r="368" spans="2:23" ht="12.75">
      <c r="B368" s="118" t="s">
        <v>982</v>
      </c>
      <c r="C368" s="119" t="str">
        <f>VLOOKUP(B368,[1]Sheet1!$A$2:$B$1929,2,FALSE)</f>
        <v>Minor Skin Procedures Category 1</v>
      </c>
      <c r="D368" s="69">
        <v>23</v>
      </c>
      <c r="E368" s="72">
        <v>5</v>
      </c>
      <c r="F368" s="120">
        <v>5</v>
      </c>
      <c r="G368" s="72">
        <v>3</v>
      </c>
      <c r="H368" s="118">
        <v>23</v>
      </c>
      <c r="I368" s="72">
        <v>0</v>
      </c>
      <c r="J368" s="72">
        <v>0</v>
      </c>
      <c r="K368" s="72">
        <v>0</v>
      </c>
      <c r="L368" s="120">
        <v>0</v>
      </c>
      <c r="M368" s="40">
        <f t="shared" si="31"/>
        <v>0.21739130434782608</v>
      </c>
      <c r="N368" s="73">
        <f t="shared" si="32"/>
        <v>0.21739130434782608</v>
      </c>
      <c r="O368" s="73">
        <f t="shared" si="33"/>
        <v>0.13043478260869565</v>
      </c>
      <c r="P368" s="74">
        <f t="shared" si="35"/>
        <v>1</v>
      </c>
      <c r="Q368" s="40">
        <f t="shared" si="34"/>
        <v>0</v>
      </c>
      <c r="R368" s="40">
        <f t="shared" si="34"/>
        <v>0</v>
      </c>
      <c r="S368" s="40">
        <f t="shared" si="34"/>
        <v>0</v>
      </c>
      <c r="T368" s="73">
        <f t="shared" si="29"/>
        <v>0</v>
      </c>
      <c r="U368" s="42"/>
      <c r="V368" s="42"/>
      <c r="W368" s="42"/>
    </row>
    <row r="369" spans="2:23" ht="12.75">
      <c r="B369" s="118" t="s">
        <v>983</v>
      </c>
      <c r="C369" s="119" t="str">
        <f>VLOOKUP(B369,[1]Sheet1!$A$2:$B$1929,2,FALSE)</f>
        <v>Patch Tests</v>
      </c>
      <c r="D369" s="69">
        <v>3</v>
      </c>
      <c r="E369" s="72">
        <v>0</v>
      </c>
      <c r="F369" s="120">
        <v>0</v>
      </c>
      <c r="G369" s="72">
        <v>0</v>
      </c>
      <c r="H369" s="118">
        <v>3</v>
      </c>
      <c r="I369" s="72">
        <v>0</v>
      </c>
      <c r="J369" s="72">
        <v>0</v>
      </c>
      <c r="K369" s="72">
        <v>0</v>
      </c>
      <c r="L369" s="120">
        <v>0</v>
      </c>
      <c r="M369" s="40">
        <f t="shared" si="31"/>
        <v>0</v>
      </c>
      <c r="N369" s="73">
        <f t="shared" si="32"/>
        <v>0</v>
      </c>
      <c r="O369" s="73">
        <f t="shared" si="33"/>
        <v>0</v>
      </c>
      <c r="P369" s="74">
        <f t="shared" si="35"/>
        <v>1</v>
      </c>
      <c r="Q369" s="40">
        <f t="shared" si="34"/>
        <v>0</v>
      </c>
      <c r="R369" s="40">
        <f t="shared" si="34"/>
        <v>0</v>
      </c>
      <c r="S369" s="40">
        <f t="shared" si="34"/>
        <v>0</v>
      </c>
      <c r="T369" s="73">
        <f t="shared" si="29"/>
        <v>0</v>
      </c>
      <c r="U369" s="42"/>
      <c r="V369" s="42"/>
      <c r="W369" s="42"/>
    </row>
    <row r="370" spans="2:23" ht="12.75">
      <c r="B370" s="118" t="s">
        <v>985</v>
      </c>
      <c r="C370" s="119" t="str">
        <f>VLOOKUP(B370,[1]Sheet1!$A$2:$B$1929,2,FALSE)</f>
        <v>Other Diagnostic Skin Tests</v>
      </c>
      <c r="D370" s="69">
        <v>38</v>
      </c>
      <c r="E370" s="72">
        <v>2</v>
      </c>
      <c r="F370" s="120">
        <v>2</v>
      </c>
      <c r="G370" s="72">
        <v>1</v>
      </c>
      <c r="H370" s="118">
        <v>38</v>
      </c>
      <c r="I370" s="72">
        <v>0</v>
      </c>
      <c r="J370" s="72">
        <v>0</v>
      </c>
      <c r="K370" s="72">
        <v>0</v>
      </c>
      <c r="L370" s="120">
        <v>0</v>
      </c>
      <c r="M370" s="40">
        <f t="shared" si="31"/>
        <v>5.2631578947368418E-2</v>
      </c>
      <c r="N370" s="73">
        <f t="shared" si="32"/>
        <v>5.2631578947368418E-2</v>
      </c>
      <c r="O370" s="73">
        <f t="shared" si="33"/>
        <v>2.6315789473684209E-2</v>
      </c>
      <c r="P370" s="74">
        <f t="shared" si="35"/>
        <v>1</v>
      </c>
      <c r="Q370" s="40">
        <f t="shared" si="34"/>
        <v>0</v>
      </c>
      <c r="R370" s="40">
        <f t="shared" si="34"/>
        <v>0</v>
      </c>
      <c r="S370" s="40">
        <f t="shared" si="34"/>
        <v>0</v>
      </c>
      <c r="T370" s="73">
        <f t="shared" si="29"/>
        <v>0</v>
      </c>
      <c r="U370" s="42"/>
      <c r="V370" s="42"/>
      <c r="W370" s="42"/>
    </row>
    <row r="371" spans="2:23" ht="12.75">
      <c r="B371" s="118" t="s">
        <v>988</v>
      </c>
      <c r="C371" s="119" t="str">
        <f>VLOOKUP(B371,[1]Sheet1!$A$2:$B$1929,2,FALSE)</f>
        <v>Skin Therapies Level 2</v>
      </c>
      <c r="D371" s="69">
        <v>158</v>
      </c>
      <c r="E371" s="72">
        <v>8</v>
      </c>
      <c r="F371" s="120">
        <v>6</v>
      </c>
      <c r="G371" s="72">
        <v>7</v>
      </c>
      <c r="H371" s="118">
        <v>158</v>
      </c>
      <c r="I371" s="72">
        <v>0</v>
      </c>
      <c r="J371" s="72">
        <v>0</v>
      </c>
      <c r="K371" s="72">
        <v>0</v>
      </c>
      <c r="L371" s="120">
        <v>0</v>
      </c>
      <c r="M371" s="40">
        <f t="shared" si="31"/>
        <v>5.0632911392405063E-2</v>
      </c>
      <c r="N371" s="73">
        <f t="shared" si="32"/>
        <v>3.7974683544303799E-2</v>
      </c>
      <c r="O371" s="73">
        <f t="shared" si="33"/>
        <v>4.4303797468354431E-2</v>
      </c>
      <c r="P371" s="74">
        <f t="shared" si="35"/>
        <v>1</v>
      </c>
      <c r="Q371" s="40">
        <f t="shared" si="34"/>
        <v>0</v>
      </c>
      <c r="R371" s="40">
        <f t="shared" si="34"/>
        <v>0</v>
      </c>
      <c r="S371" s="40">
        <f t="shared" si="34"/>
        <v>0</v>
      </c>
      <c r="T371" s="73">
        <f t="shared" si="29"/>
        <v>0</v>
      </c>
      <c r="U371" s="42"/>
      <c r="V371" s="42"/>
      <c r="W371" s="42"/>
    </row>
    <row r="372" spans="2:23" ht="12.75">
      <c r="B372" s="118" t="s">
        <v>989</v>
      </c>
      <c r="C372" s="119" t="str">
        <f>VLOOKUP(B372,[1]Sheet1!$A$2:$B$1929,2,FALSE)</f>
        <v>Skin Therapies Level 3</v>
      </c>
      <c r="D372" s="69">
        <v>584</v>
      </c>
      <c r="E372" s="72">
        <v>24</v>
      </c>
      <c r="F372" s="120">
        <v>24</v>
      </c>
      <c r="G372" s="72">
        <v>34</v>
      </c>
      <c r="H372" s="118">
        <v>584</v>
      </c>
      <c r="I372" s="72">
        <v>0</v>
      </c>
      <c r="J372" s="72">
        <v>0</v>
      </c>
      <c r="K372" s="72">
        <v>0</v>
      </c>
      <c r="L372" s="120">
        <v>0</v>
      </c>
      <c r="M372" s="40">
        <f t="shared" si="31"/>
        <v>4.1095890410958902E-2</v>
      </c>
      <c r="N372" s="73">
        <f t="shared" si="32"/>
        <v>4.1095890410958902E-2</v>
      </c>
      <c r="O372" s="73">
        <f t="shared" si="33"/>
        <v>5.8219178082191778E-2</v>
      </c>
      <c r="P372" s="74">
        <f t="shared" si="35"/>
        <v>1</v>
      </c>
      <c r="Q372" s="40">
        <f t="shared" si="34"/>
        <v>0</v>
      </c>
      <c r="R372" s="40">
        <f t="shared" si="34"/>
        <v>0</v>
      </c>
      <c r="S372" s="40">
        <f t="shared" si="34"/>
        <v>0</v>
      </c>
      <c r="T372" s="73">
        <f t="shared" si="29"/>
        <v>0</v>
      </c>
      <c r="U372" s="42"/>
      <c r="V372" s="42"/>
      <c r="W372" s="42"/>
    </row>
    <row r="373" spans="2:23" ht="12.75">
      <c r="B373" s="118" t="s">
        <v>990</v>
      </c>
      <c r="C373" s="119" t="str">
        <f>VLOOKUP(B373,[1]Sheet1!$A$2:$B$1929,2,FALSE)</f>
        <v>Skin Therapies Level 4</v>
      </c>
      <c r="D373" s="69">
        <v>128</v>
      </c>
      <c r="E373" s="72">
        <v>2</v>
      </c>
      <c r="F373" s="120">
        <v>2</v>
      </c>
      <c r="G373" s="72">
        <v>1</v>
      </c>
      <c r="H373" s="118">
        <v>128</v>
      </c>
      <c r="I373" s="72">
        <v>0</v>
      </c>
      <c r="J373" s="72">
        <v>0</v>
      </c>
      <c r="K373" s="72">
        <v>0</v>
      </c>
      <c r="L373" s="120">
        <v>0</v>
      </c>
      <c r="M373" s="40">
        <f t="shared" si="31"/>
        <v>1.5625E-2</v>
      </c>
      <c r="N373" s="73">
        <f t="shared" si="32"/>
        <v>1.5625E-2</v>
      </c>
      <c r="O373" s="73">
        <f t="shared" si="33"/>
        <v>7.8125E-3</v>
      </c>
      <c r="P373" s="74">
        <f t="shared" si="35"/>
        <v>1</v>
      </c>
      <c r="Q373" s="40">
        <f t="shared" si="34"/>
        <v>0</v>
      </c>
      <c r="R373" s="40">
        <f t="shared" si="34"/>
        <v>0</v>
      </c>
      <c r="S373" s="40">
        <f t="shared" si="34"/>
        <v>0</v>
      </c>
      <c r="T373" s="73">
        <f t="shared" si="29"/>
        <v>0</v>
      </c>
      <c r="U373" s="42"/>
      <c r="V373" s="42"/>
      <c r="W373" s="42"/>
    </row>
    <row r="374" spans="2:23" ht="12.75">
      <c r="B374" s="118" t="s">
        <v>991</v>
      </c>
      <c r="C374" s="119" t="str">
        <f>VLOOKUP(B374,[1]Sheet1!$A$2:$B$1929,2,FALSE)</f>
        <v>Skin Therapies Level 5</v>
      </c>
      <c r="D374" s="69">
        <v>30</v>
      </c>
      <c r="E374" s="72">
        <v>0</v>
      </c>
      <c r="F374" s="120">
        <v>0</v>
      </c>
      <c r="G374" s="72">
        <v>1</v>
      </c>
      <c r="H374" s="118">
        <v>30</v>
      </c>
      <c r="I374" s="72">
        <v>0</v>
      </c>
      <c r="J374" s="72">
        <v>0</v>
      </c>
      <c r="K374" s="72">
        <v>0</v>
      </c>
      <c r="L374" s="120">
        <v>0</v>
      </c>
      <c r="M374" s="40">
        <f t="shared" si="31"/>
        <v>0</v>
      </c>
      <c r="N374" s="73">
        <f t="shared" si="32"/>
        <v>0</v>
      </c>
      <c r="O374" s="73">
        <f t="shared" si="33"/>
        <v>3.3333333333333333E-2</v>
      </c>
      <c r="P374" s="74">
        <f t="shared" si="35"/>
        <v>1</v>
      </c>
      <c r="Q374" s="40">
        <f t="shared" si="34"/>
        <v>0</v>
      </c>
      <c r="R374" s="40">
        <f t="shared" si="34"/>
        <v>0</v>
      </c>
      <c r="S374" s="40">
        <f t="shared" si="34"/>
        <v>0</v>
      </c>
      <c r="T374" s="73">
        <f t="shared" si="29"/>
        <v>0</v>
      </c>
      <c r="U374" s="42"/>
      <c r="V374" s="42"/>
      <c r="W374" s="42"/>
    </row>
    <row r="375" spans="2:23" ht="12.75">
      <c r="B375" s="118" t="s">
        <v>992</v>
      </c>
      <c r="C375" s="119" t="str">
        <f>VLOOKUP(B375,[1]Sheet1!$A$2:$B$1929,2,FALSE)</f>
        <v>Electrical and Other Invasive Therapy Level 2</v>
      </c>
      <c r="D375" s="69">
        <v>17</v>
      </c>
      <c r="E375" s="72">
        <v>8</v>
      </c>
      <c r="F375" s="120">
        <v>8</v>
      </c>
      <c r="G375" s="72">
        <v>8</v>
      </c>
      <c r="H375" s="118">
        <v>17</v>
      </c>
      <c r="I375" s="72">
        <v>0</v>
      </c>
      <c r="J375" s="72">
        <v>0</v>
      </c>
      <c r="K375" s="72">
        <v>0</v>
      </c>
      <c r="L375" s="120">
        <v>0</v>
      </c>
      <c r="M375" s="40">
        <f t="shared" si="31"/>
        <v>0.47058823529411764</v>
      </c>
      <c r="N375" s="73">
        <f t="shared" si="32"/>
        <v>0.47058823529411764</v>
      </c>
      <c r="O375" s="73">
        <f t="shared" si="33"/>
        <v>0.47058823529411764</v>
      </c>
      <c r="P375" s="74">
        <f t="shared" si="35"/>
        <v>1</v>
      </c>
      <c r="Q375" s="40">
        <f t="shared" si="34"/>
        <v>0</v>
      </c>
      <c r="R375" s="40">
        <f t="shared" si="34"/>
        <v>0</v>
      </c>
      <c r="S375" s="40">
        <f t="shared" si="34"/>
        <v>0</v>
      </c>
      <c r="T375" s="73">
        <f t="shared" si="29"/>
        <v>0</v>
      </c>
      <c r="U375" s="42"/>
      <c r="V375" s="42"/>
      <c r="W375" s="42"/>
    </row>
    <row r="376" spans="2:23" ht="12.75">
      <c r="B376" s="118" t="s">
        <v>994</v>
      </c>
      <c r="C376" s="119" t="str">
        <f>VLOOKUP(B376,[1]Sheet1!$A$2:$B$1929,2,FALSE)</f>
        <v>Electrical and Other Invasive Therapy Level 4, 18 years and under</v>
      </c>
      <c r="D376" s="69">
        <v>46</v>
      </c>
      <c r="E376" s="72">
        <v>1</v>
      </c>
      <c r="F376" s="120">
        <v>1</v>
      </c>
      <c r="G376" s="72">
        <v>1</v>
      </c>
      <c r="H376" s="118">
        <v>46</v>
      </c>
      <c r="I376" s="72">
        <v>0</v>
      </c>
      <c r="J376" s="72">
        <v>0</v>
      </c>
      <c r="K376" s="72">
        <v>0</v>
      </c>
      <c r="L376" s="120">
        <v>0</v>
      </c>
      <c r="M376" s="40">
        <f t="shared" si="31"/>
        <v>2.1739130434782608E-2</v>
      </c>
      <c r="N376" s="73">
        <f t="shared" si="32"/>
        <v>2.1739130434782608E-2</v>
      </c>
      <c r="O376" s="73">
        <f t="shared" si="33"/>
        <v>2.1739130434782608E-2</v>
      </c>
      <c r="P376" s="74">
        <f t="shared" si="35"/>
        <v>1</v>
      </c>
      <c r="Q376" s="40">
        <f t="shared" si="34"/>
        <v>0</v>
      </c>
      <c r="R376" s="40">
        <f t="shared" si="34"/>
        <v>0</v>
      </c>
      <c r="S376" s="40">
        <f t="shared" si="34"/>
        <v>0</v>
      </c>
      <c r="T376" s="73">
        <f t="shared" si="29"/>
        <v>0</v>
      </c>
      <c r="U376" s="42"/>
      <c r="V376" s="42"/>
      <c r="W376" s="42"/>
    </row>
    <row r="377" spans="2:23" ht="12.75">
      <c r="B377" s="118" t="s">
        <v>995</v>
      </c>
      <c r="C377" s="119" t="str">
        <f>VLOOKUP(B377,[1]Sheet1!$A$2:$B$1929,2,FALSE)</f>
        <v>Electrical and Other Invasive Therapy Level 3</v>
      </c>
      <c r="D377" s="69">
        <v>6</v>
      </c>
      <c r="E377" s="72">
        <v>6</v>
      </c>
      <c r="F377" s="120">
        <v>6</v>
      </c>
      <c r="G377" s="72">
        <v>6</v>
      </c>
      <c r="H377" s="118">
        <v>6</v>
      </c>
      <c r="I377" s="72">
        <v>0</v>
      </c>
      <c r="J377" s="72">
        <v>0</v>
      </c>
      <c r="K377" s="72">
        <v>0</v>
      </c>
      <c r="L377" s="120">
        <v>0</v>
      </c>
      <c r="M377" s="40">
        <f t="shared" si="31"/>
        <v>1</v>
      </c>
      <c r="N377" s="73">
        <f t="shared" si="32"/>
        <v>1</v>
      </c>
      <c r="O377" s="73">
        <f t="shared" si="33"/>
        <v>1</v>
      </c>
      <c r="P377" s="74">
        <f t="shared" si="35"/>
        <v>1</v>
      </c>
      <c r="Q377" s="40">
        <f t="shared" si="34"/>
        <v>0</v>
      </c>
      <c r="R377" s="40">
        <f t="shared" si="34"/>
        <v>0</v>
      </c>
      <c r="S377" s="40">
        <f t="shared" si="34"/>
        <v>0</v>
      </c>
      <c r="T377" s="73">
        <f t="shared" si="29"/>
        <v>0</v>
      </c>
      <c r="U377" s="42"/>
      <c r="V377" s="42"/>
      <c r="W377" s="42"/>
    </row>
    <row r="378" spans="2:23" ht="12.75">
      <c r="B378" s="118" t="s">
        <v>996</v>
      </c>
      <c r="C378" s="119" t="str">
        <f>VLOOKUP(B378,[1]Sheet1!$A$2:$B$1929,2,FALSE)</f>
        <v>Nursing Procedures or Dressings</v>
      </c>
      <c r="D378" s="69">
        <v>74</v>
      </c>
      <c r="E378" s="72">
        <v>8</v>
      </c>
      <c r="F378" s="120">
        <v>7</v>
      </c>
      <c r="G378" s="72">
        <v>2</v>
      </c>
      <c r="H378" s="118">
        <v>74</v>
      </c>
      <c r="I378" s="72">
        <v>0</v>
      </c>
      <c r="J378" s="72">
        <v>0</v>
      </c>
      <c r="K378" s="72">
        <v>0</v>
      </c>
      <c r="L378" s="120">
        <v>0</v>
      </c>
      <c r="M378" s="40">
        <f t="shared" si="31"/>
        <v>0.10810810810810811</v>
      </c>
      <c r="N378" s="73">
        <f t="shared" si="32"/>
        <v>9.45945945945946E-2</v>
      </c>
      <c r="O378" s="73">
        <f t="shared" si="33"/>
        <v>2.7027027027027029E-2</v>
      </c>
      <c r="P378" s="74">
        <f t="shared" si="35"/>
        <v>1</v>
      </c>
      <c r="Q378" s="40">
        <f t="shared" si="34"/>
        <v>0</v>
      </c>
      <c r="R378" s="40">
        <f t="shared" si="34"/>
        <v>0</v>
      </c>
      <c r="S378" s="40">
        <f t="shared" si="34"/>
        <v>0</v>
      </c>
      <c r="T378" s="73">
        <f t="shared" si="29"/>
        <v>0</v>
      </c>
      <c r="U378" s="42"/>
      <c r="V378" s="42"/>
      <c r="W378" s="42"/>
    </row>
    <row r="379" spans="2:23" ht="12.75">
      <c r="B379" s="118" t="s">
        <v>998</v>
      </c>
      <c r="C379" s="119" t="str">
        <f>VLOOKUP(B379,[1]Sheet1!$A$2:$B$1929,2,FALSE)</f>
        <v>Phototherapy</v>
      </c>
      <c r="D379" s="69">
        <v>1</v>
      </c>
      <c r="E379" s="72">
        <v>0</v>
      </c>
      <c r="F379" s="120">
        <v>0</v>
      </c>
      <c r="G379" s="72">
        <v>0</v>
      </c>
      <c r="H379" s="118">
        <v>1</v>
      </c>
      <c r="I379" s="72">
        <v>0</v>
      </c>
      <c r="J379" s="72">
        <v>0</v>
      </c>
      <c r="K379" s="72">
        <v>0</v>
      </c>
      <c r="L379" s="120">
        <v>0</v>
      </c>
      <c r="M379" s="40">
        <f t="shared" si="31"/>
        <v>0</v>
      </c>
      <c r="N379" s="73">
        <f t="shared" si="32"/>
        <v>0</v>
      </c>
      <c r="O379" s="73">
        <f t="shared" si="33"/>
        <v>0</v>
      </c>
      <c r="P379" s="74">
        <f t="shared" si="35"/>
        <v>1</v>
      </c>
      <c r="Q379" s="40">
        <f t="shared" si="34"/>
        <v>0</v>
      </c>
      <c r="R379" s="40">
        <f t="shared" si="34"/>
        <v>0</v>
      </c>
      <c r="S379" s="40">
        <f t="shared" si="34"/>
        <v>0</v>
      </c>
      <c r="T379" s="73">
        <f t="shared" si="29"/>
        <v>0</v>
      </c>
      <c r="U379" s="42"/>
      <c r="V379" s="42"/>
      <c r="W379" s="42"/>
    </row>
    <row r="380" spans="2:23" ht="12.75">
      <c r="B380" s="118" t="s">
        <v>1018</v>
      </c>
      <c r="C380" s="119" t="str">
        <f>VLOOKUP(B380,[1]Sheet1!$A$2:$B$1929,2,FALSE)</f>
        <v>Adrenal Procedures</v>
      </c>
      <c r="D380" s="69">
        <v>9</v>
      </c>
      <c r="E380" s="72">
        <v>9</v>
      </c>
      <c r="F380" s="120">
        <v>9</v>
      </c>
      <c r="G380" s="72">
        <v>9</v>
      </c>
      <c r="H380" s="118">
        <v>9</v>
      </c>
      <c r="I380" s="72">
        <v>0</v>
      </c>
      <c r="J380" s="72">
        <v>0</v>
      </c>
      <c r="K380" s="72">
        <v>0</v>
      </c>
      <c r="L380" s="120">
        <v>0</v>
      </c>
      <c r="M380" s="40">
        <f t="shared" si="31"/>
        <v>1</v>
      </c>
      <c r="N380" s="73">
        <f t="shared" si="32"/>
        <v>1</v>
      </c>
      <c r="O380" s="73">
        <f t="shared" si="33"/>
        <v>1</v>
      </c>
      <c r="P380" s="74">
        <f t="shared" si="35"/>
        <v>1</v>
      </c>
      <c r="Q380" s="40">
        <f t="shared" si="34"/>
        <v>0</v>
      </c>
      <c r="R380" s="40">
        <f t="shared" si="34"/>
        <v>0</v>
      </c>
      <c r="S380" s="40">
        <f t="shared" si="34"/>
        <v>0</v>
      </c>
      <c r="T380" s="73">
        <f t="shared" si="29"/>
        <v>0</v>
      </c>
      <c r="U380" s="42"/>
      <c r="V380" s="42"/>
      <c r="W380" s="42"/>
    </row>
    <row r="381" spans="2:23" ht="12.75">
      <c r="B381" s="118" t="s">
        <v>1025</v>
      </c>
      <c r="C381" s="119" t="str">
        <f>VLOOKUP(B381,[1]Sheet1!$A$2:$B$1929,2,FALSE)</f>
        <v>Thyroid Procedures with CC</v>
      </c>
      <c r="D381" s="69">
        <v>4</v>
      </c>
      <c r="E381" s="72">
        <v>3</v>
      </c>
      <c r="F381" s="120">
        <v>3</v>
      </c>
      <c r="G381" s="72">
        <v>3</v>
      </c>
      <c r="H381" s="118">
        <v>4</v>
      </c>
      <c r="I381" s="72">
        <v>0</v>
      </c>
      <c r="J381" s="72">
        <v>0</v>
      </c>
      <c r="K381" s="72">
        <v>0</v>
      </c>
      <c r="L381" s="120">
        <v>0</v>
      </c>
      <c r="M381" s="40">
        <f t="shared" si="31"/>
        <v>0.75</v>
      </c>
      <c r="N381" s="73">
        <f t="shared" si="32"/>
        <v>0.75</v>
      </c>
      <c r="O381" s="73">
        <f t="shared" si="33"/>
        <v>0.75</v>
      </c>
      <c r="P381" s="74">
        <f t="shared" si="35"/>
        <v>1</v>
      </c>
      <c r="Q381" s="40">
        <f t="shared" si="34"/>
        <v>0</v>
      </c>
      <c r="R381" s="40">
        <f t="shared" si="34"/>
        <v>0</v>
      </c>
      <c r="S381" s="40">
        <f t="shared" si="34"/>
        <v>0</v>
      </c>
      <c r="T381" s="73">
        <f t="shared" si="29"/>
        <v>0</v>
      </c>
      <c r="U381" s="42"/>
      <c r="V381" s="42"/>
      <c r="W381" s="42"/>
    </row>
    <row r="382" spans="2:23" ht="12.75">
      <c r="B382" s="118" t="s">
        <v>1026</v>
      </c>
      <c r="C382" s="119" t="str">
        <f>VLOOKUP(B382,[1]Sheet1!$A$2:$B$1929,2,FALSE)</f>
        <v>Thyroid Procedures without CC</v>
      </c>
      <c r="D382" s="69">
        <v>11</v>
      </c>
      <c r="E382" s="72">
        <v>8</v>
      </c>
      <c r="F382" s="120">
        <v>8</v>
      </c>
      <c r="G382" s="72">
        <v>8</v>
      </c>
      <c r="H382" s="118">
        <v>8</v>
      </c>
      <c r="I382" s="72">
        <v>3</v>
      </c>
      <c r="J382" s="72">
        <v>0</v>
      </c>
      <c r="K382" s="72">
        <v>0</v>
      </c>
      <c r="L382" s="120">
        <v>0</v>
      </c>
      <c r="M382" s="40">
        <f t="shared" si="31"/>
        <v>0.72727272727272729</v>
      </c>
      <c r="N382" s="73">
        <f t="shared" si="32"/>
        <v>0.72727272727272729</v>
      </c>
      <c r="O382" s="73">
        <f t="shared" si="33"/>
        <v>0.72727272727272729</v>
      </c>
      <c r="P382" s="74">
        <f t="shared" si="35"/>
        <v>0.72727272727272729</v>
      </c>
      <c r="Q382" s="40">
        <f t="shared" si="34"/>
        <v>0.27272727272727271</v>
      </c>
      <c r="R382" s="40">
        <f t="shared" si="34"/>
        <v>0</v>
      </c>
      <c r="S382" s="40">
        <f t="shared" si="34"/>
        <v>0</v>
      </c>
      <c r="T382" s="73">
        <f t="shared" si="34"/>
        <v>0</v>
      </c>
      <c r="U382" s="42"/>
      <c r="V382" s="42"/>
      <c r="W382" s="42"/>
    </row>
    <row r="383" spans="2:23" ht="12.75">
      <c r="B383" s="118" t="s">
        <v>1033</v>
      </c>
      <c r="C383" s="119" t="str">
        <f>VLOOKUP(B383,[1]Sheet1!$A$2:$B$1929,2,FALSE)</f>
        <v>Diabetes with Hyperglycaemic Disorders, 69 years and under with Intermediate CC</v>
      </c>
      <c r="D383" s="69">
        <v>1</v>
      </c>
      <c r="E383" s="72">
        <v>0</v>
      </c>
      <c r="F383" s="120">
        <v>0</v>
      </c>
      <c r="G383" s="72">
        <v>0</v>
      </c>
      <c r="H383" s="118">
        <v>1</v>
      </c>
      <c r="I383" s="72">
        <v>0</v>
      </c>
      <c r="J383" s="72">
        <v>0</v>
      </c>
      <c r="K383" s="72">
        <v>0</v>
      </c>
      <c r="L383" s="120">
        <v>0</v>
      </c>
      <c r="M383" s="40">
        <f t="shared" si="31"/>
        <v>0</v>
      </c>
      <c r="N383" s="73">
        <f t="shared" si="32"/>
        <v>0</v>
      </c>
      <c r="O383" s="73">
        <f t="shared" si="33"/>
        <v>0</v>
      </c>
      <c r="P383" s="74">
        <f t="shared" si="35"/>
        <v>1</v>
      </c>
      <c r="Q383" s="40">
        <f t="shared" si="34"/>
        <v>0</v>
      </c>
      <c r="R383" s="40">
        <f t="shared" si="34"/>
        <v>0</v>
      </c>
      <c r="S383" s="40">
        <f t="shared" si="34"/>
        <v>0</v>
      </c>
      <c r="T383" s="73">
        <f t="shared" si="34"/>
        <v>0</v>
      </c>
      <c r="U383" s="42"/>
      <c r="V383" s="42"/>
      <c r="W383" s="42"/>
    </row>
    <row r="384" spans="2:23" ht="12.75">
      <c r="B384" s="118" t="s">
        <v>1037</v>
      </c>
      <c r="C384" s="119" t="str">
        <f>VLOOKUP(B384,[1]Sheet1!$A$2:$B$1929,2,FALSE)</f>
        <v>Continuous Subcutaneous Insulin Infusion</v>
      </c>
      <c r="D384" s="69">
        <v>2</v>
      </c>
      <c r="E384" s="72">
        <v>1</v>
      </c>
      <c r="F384" s="120">
        <v>1</v>
      </c>
      <c r="G384" s="72">
        <v>1</v>
      </c>
      <c r="H384" s="118">
        <v>1</v>
      </c>
      <c r="I384" s="72">
        <v>1</v>
      </c>
      <c r="J384" s="72">
        <v>0</v>
      </c>
      <c r="K384" s="72">
        <v>0</v>
      </c>
      <c r="L384" s="120">
        <v>0</v>
      </c>
      <c r="M384" s="40">
        <f t="shared" si="31"/>
        <v>0.5</v>
      </c>
      <c r="N384" s="73">
        <f t="shared" si="32"/>
        <v>0.5</v>
      </c>
      <c r="O384" s="73">
        <f t="shared" si="33"/>
        <v>0.5</v>
      </c>
      <c r="P384" s="74">
        <f t="shared" si="35"/>
        <v>0.5</v>
      </c>
      <c r="Q384" s="40">
        <f t="shared" si="34"/>
        <v>0.5</v>
      </c>
      <c r="R384" s="40">
        <f t="shared" si="34"/>
        <v>0</v>
      </c>
      <c r="S384" s="40">
        <f t="shared" si="34"/>
        <v>0</v>
      </c>
      <c r="T384" s="73">
        <f t="shared" si="34"/>
        <v>0</v>
      </c>
      <c r="U384" s="42"/>
      <c r="V384" s="42"/>
      <c r="W384" s="42"/>
    </row>
    <row r="385" spans="2:23" ht="12.75">
      <c r="B385" s="118" t="s">
        <v>1038</v>
      </c>
      <c r="C385" s="119" t="str">
        <f>VLOOKUP(B385,[1]Sheet1!$A$2:$B$1929,2,FALSE)</f>
        <v>Inborn Errors of Metabolism</v>
      </c>
      <c r="D385" s="69">
        <v>2</v>
      </c>
      <c r="E385" s="72">
        <v>2</v>
      </c>
      <c r="F385" s="120">
        <v>0</v>
      </c>
      <c r="G385" s="72">
        <v>1</v>
      </c>
      <c r="H385" s="118">
        <v>2</v>
      </c>
      <c r="I385" s="72">
        <v>0</v>
      </c>
      <c r="J385" s="72">
        <v>0</v>
      </c>
      <c r="K385" s="72">
        <v>0</v>
      </c>
      <c r="L385" s="120">
        <v>0</v>
      </c>
      <c r="M385" s="40">
        <f t="shared" si="31"/>
        <v>1</v>
      </c>
      <c r="N385" s="73">
        <f t="shared" si="32"/>
        <v>0</v>
      </c>
      <c r="O385" s="73">
        <f t="shared" si="33"/>
        <v>0.5</v>
      </c>
      <c r="P385" s="74">
        <f t="shared" si="35"/>
        <v>1</v>
      </c>
      <c r="Q385" s="40">
        <f t="shared" si="34"/>
        <v>0</v>
      </c>
      <c r="R385" s="40">
        <f t="shared" si="34"/>
        <v>0</v>
      </c>
      <c r="S385" s="40">
        <f t="shared" si="34"/>
        <v>0</v>
      </c>
      <c r="T385" s="73">
        <f t="shared" si="34"/>
        <v>0</v>
      </c>
      <c r="U385" s="42"/>
      <c r="V385" s="42"/>
      <c r="W385" s="42"/>
    </row>
    <row r="386" spans="2:23" ht="12.75">
      <c r="B386" s="118" t="s">
        <v>1048</v>
      </c>
      <c r="C386" s="119" t="str">
        <f>VLOOKUP(B386,[1]Sheet1!$A$2:$B$1929,2,FALSE)</f>
        <v>Kidney Transplant, 18 years and under, from Cadaver Heart-Beating Donor</v>
      </c>
      <c r="D386" s="69">
        <v>2</v>
      </c>
      <c r="E386" s="72">
        <v>2</v>
      </c>
      <c r="F386" s="120">
        <v>2</v>
      </c>
      <c r="G386" s="72">
        <v>2</v>
      </c>
      <c r="H386" s="118">
        <v>2</v>
      </c>
      <c r="I386" s="72">
        <v>0</v>
      </c>
      <c r="J386" s="72">
        <v>0</v>
      </c>
      <c r="K386" s="72">
        <v>0</v>
      </c>
      <c r="L386" s="120">
        <v>0</v>
      </c>
      <c r="M386" s="40">
        <f t="shared" si="31"/>
        <v>1</v>
      </c>
      <c r="N386" s="73">
        <f t="shared" si="32"/>
        <v>1</v>
      </c>
      <c r="O386" s="73">
        <f t="shared" si="33"/>
        <v>1</v>
      </c>
      <c r="P386" s="74">
        <f t="shared" si="35"/>
        <v>1</v>
      </c>
      <c r="Q386" s="40">
        <f t="shared" si="34"/>
        <v>0</v>
      </c>
      <c r="R386" s="40">
        <f t="shared" si="34"/>
        <v>0</v>
      </c>
      <c r="S386" s="40">
        <f t="shared" si="34"/>
        <v>0</v>
      </c>
      <c r="T386" s="73">
        <f t="shared" si="34"/>
        <v>0</v>
      </c>
      <c r="U386" s="42"/>
      <c r="V386" s="42"/>
      <c r="W386" s="42"/>
    </row>
    <row r="387" spans="2:23" ht="12.75">
      <c r="B387" s="118" t="s">
        <v>1050</v>
      </c>
      <c r="C387" s="119" t="str">
        <f>VLOOKUP(B387,[1]Sheet1!$A$2:$B$1929,2,FALSE)</f>
        <v>Kidney Transplant, 18 years and under, from Live Donor</v>
      </c>
      <c r="D387" s="69">
        <v>1</v>
      </c>
      <c r="E387" s="72">
        <v>1</v>
      </c>
      <c r="F387" s="120">
        <v>1</v>
      </c>
      <c r="G387" s="72">
        <v>1</v>
      </c>
      <c r="H387" s="118">
        <v>1</v>
      </c>
      <c r="I387" s="72">
        <v>0</v>
      </c>
      <c r="J387" s="72">
        <v>0</v>
      </c>
      <c r="K387" s="72">
        <v>0</v>
      </c>
      <c r="L387" s="120">
        <v>0</v>
      </c>
      <c r="M387" s="40">
        <f t="shared" si="31"/>
        <v>1</v>
      </c>
      <c r="N387" s="73">
        <f t="shared" si="32"/>
        <v>1</v>
      </c>
      <c r="O387" s="73">
        <f t="shared" si="33"/>
        <v>1</v>
      </c>
      <c r="P387" s="74">
        <f t="shared" si="35"/>
        <v>1</v>
      </c>
      <c r="Q387" s="40">
        <f t="shared" si="34"/>
        <v>0</v>
      </c>
      <c r="R387" s="40">
        <f t="shared" si="34"/>
        <v>0</v>
      </c>
      <c r="S387" s="40">
        <f t="shared" si="34"/>
        <v>0</v>
      </c>
      <c r="T387" s="73">
        <f t="shared" si="34"/>
        <v>0</v>
      </c>
      <c r="U387" s="42"/>
      <c r="V387" s="42"/>
      <c r="W387" s="42"/>
    </row>
    <row r="388" spans="2:23" ht="12.75">
      <c r="B388" s="118" t="s">
        <v>1055</v>
      </c>
      <c r="C388" s="119" t="str">
        <f>VLOOKUP(B388,[1]Sheet1!$A$2:$B$1929,2,FALSE)</f>
        <v>Renal Replacement Peritoneal Dialysis Associated Procedures</v>
      </c>
      <c r="D388" s="69">
        <v>2</v>
      </c>
      <c r="E388" s="72">
        <v>2</v>
      </c>
      <c r="F388" s="120">
        <v>2</v>
      </c>
      <c r="G388" s="72">
        <v>2</v>
      </c>
      <c r="H388" s="118">
        <v>2</v>
      </c>
      <c r="I388" s="72">
        <v>0</v>
      </c>
      <c r="J388" s="72">
        <v>0</v>
      </c>
      <c r="K388" s="72">
        <v>0</v>
      </c>
      <c r="L388" s="120">
        <v>0</v>
      </c>
      <c r="M388" s="40">
        <f t="shared" si="31"/>
        <v>1</v>
      </c>
      <c r="N388" s="73">
        <f t="shared" si="32"/>
        <v>1</v>
      </c>
      <c r="O388" s="73">
        <f t="shared" si="33"/>
        <v>1</v>
      </c>
      <c r="P388" s="74">
        <f t="shared" si="35"/>
        <v>1</v>
      </c>
      <c r="Q388" s="40">
        <f t="shared" si="34"/>
        <v>0</v>
      </c>
      <c r="R388" s="40">
        <f t="shared" si="34"/>
        <v>0</v>
      </c>
      <c r="S388" s="40">
        <f t="shared" si="34"/>
        <v>0</v>
      </c>
      <c r="T388" s="73">
        <f t="shared" si="34"/>
        <v>0</v>
      </c>
      <c r="U388" s="42"/>
      <c r="V388" s="42"/>
      <c r="W388" s="42"/>
    </row>
    <row r="389" spans="2:23" ht="12.75">
      <c r="B389" s="118" t="s">
        <v>1072</v>
      </c>
      <c r="C389" s="119" t="str">
        <f>VLOOKUP(B389,[1]Sheet1!$A$2:$B$1929,2,FALSE)</f>
        <v>Percutaneous Nephrostomy with CC</v>
      </c>
      <c r="D389" s="69">
        <v>1</v>
      </c>
      <c r="E389" s="72">
        <v>1</v>
      </c>
      <c r="F389" s="120">
        <v>1</v>
      </c>
      <c r="G389" s="72">
        <v>1</v>
      </c>
      <c r="H389" s="118">
        <v>1</v>
      </c>
      <c r="I389" s="72">
        <v>0</v>
      </c>
      <c r="J389" s="72">
        <v>0</v>
      </c>
      <c r="K389" s="72">
        <v>0</v>
      </c>
      <c r="L389" s="120">
        <v>0</v>
      </c>
      <c r="M389" s="40">
        <f t="shared" si="31"/>
        <v>1</v>
      </c>
      <c r="N389" s="73">
        <f t="shared" si="32"/>
        <v>1</v>
      </c>
      <c r="O389" s="73">
        <f t="shared" si="33"/>
        <v>1</v>
      </c>
      <c r="P389" s="74">
        <f t="shared" si="35"/>
        <v>1</v>
      </c>
      <c r="Q389" s="40">
        <f t="shared" si="34"/>
        <v>0</v>
      </c>
      <c r="R389" s="40">
        <f t="shared" si="34"/>
        <v>0</v>
      </c>
      <c r="S389" s="40">
        <f t="shared" si="34"/>
        <v>0</v>
      </c>
      <c r="T389" s="73">
        <f t="shared" si="34"/>
        <v>0</v>
      </c>
      <c r="U389" s="42"/>
      <c r="V389" s="42"/>
      <c r="W389" s="42"/>
    </row>
    <row r="390" spans="2:23" ht="12.75">
      <c r="B390" s="118" t="s">
        <v>1073</v>
      </c>
      <c r="C390" s="119" t="str">
        <f>VLOOKUP(B390,[1]Sheet1!$A$2:$B$1929,2,FALSE)</f>
        <v>Percutaneous Nephrostomy without CC</v>
      </c>
      <c r="D390" s="69">
        <v>3</v>
      </c>
      <c r="E390" s="72">
        <v>3</v>
      </c>
      <c r="F390" s="120">
        <v>3</v>
      </c>
      <c r="G390" s="72">
        <v>3</v>
      </c>
      <c r="H390" s="118">
        <v>3</v>
      </c>
      <c r="I390" s="72">
        <v>0</v>
      </c>
      <c r="J390" s="72">
        <v>0</v>
      </c>
      <c r="K390" s="72">
        <v>0</v>
      </c>
      <c r="L390" s="120">
        <v>0</v>
      </c>
      <c r="M390" s="40">
        <f t="shared" si="31"/>
        <v>1</v>
      </c>
      <c r="N390" s="73">
        <f t="shared" si="32"/>
        <v>1</v>
      </c>
      <c r="O390" s="73">
        <f t="shared" si="33"/>
        <v>1</v>
      </c>
      <c r="P390" s="74">
        <f t="shared" si="35"/>
        <v>1</v>
      </c>
      <c r="Q390" s="40">
        <f t="shared" si="34"/>
        <v>0</v>
      </c>
      <c r="R390" s="40">
        <f t="shared" si="34"/>
        <v>0</v>
      </c>
      <c r="S390" s="40">
        <f t="shared" si="34"/>
        <v>0</v>
      </c>
      <c r="T390" s="73">
        <f t="shared" si="34"/>
        <v>0</v>
      </c>
      <c r="U390" s="42"/>
      <c r="V390" s="42"/>
      <c r="W390" s="42"/>
    </row>
    <row r="391" spans="2:23" ht="12.75">
      <c r="B391" s="118" t="s">
        <v>1077</v>
      </c>
      <c r="C391" s="119" t="str">
        <f>VLOOKUP(B391,[1]Sheet1!$A$2:$B$1929,2,FALSE)</f>
        <v>Intermediate Percutaneous Kidney or Ureter Procedures, 18 years and under</v>
      </c>
      <c r="D391" s="69">
        <v>22</v>
      </c>
      <c r="E391" s="72">
        <v>21</v>
      </c>
      <c r="F391" s="120">
        <v>21</v>
      </c>
      <c r="G391" s="72">
        <v>20</v>
      </c>
      <c r="H391" s="118">
        <v>20</v>
      </c>
      <c r="I391" s="72">
        <v>2</v>
      </c>
      <c r="J391" s="72">
        <v>0</v>
      </c>
      <c r="K391" s="72">
        <v>0</v>
      </c>
      <c r="L391" s="120">
        <v>0</v>
      </c>
      <c r="M391" s="40">
        <f t="shared" si="31"/>
        <v>0.95454545454545459</v>
      </c>
      <c r="N391" s="73">
        <f t="shared" si="32"/>
        <v>0.95454545454545459</v>
      </c>
      <c r="O391" s="73">
        <f t="shared" si="33"/>
        <v>0.90909090909090906</v>
      </c>
      <c r="P391" s="74">
        <f t="shared" si="35"/>
        <v>0.90909090909090906</v>
      </c>
      <c r="Q391" s="40">
        <f t="shared" si="34"/>
        <v>9.0909090909090912E-2</v>
      </c>
      <c r="R391" s="40">
        <f t="shared" si="34"/>
        <v>0</v>
      </c>
      <c r="S391" s="40">
        <f t="shared" si="34"/>
        <v>0</v>
      </c>
      <c r="T391" s="73">
        <f t="shared" si="34"/>
        <v>0</v>
      </c>
      <c r="U391" s="42"/>
      <c r="V391" s="42"/>
      <c r="W391" s="42"/>
    </row>
    <row r="392" spans="2:23" ht="12.75">
      <c r="B392" s="118" t="s">
        <v>1082</v>
      </c>
      <c r="C392" s="119" t="str">
        <f>VLOOKUP(B392,[1]Sheet1!$A$2:$B$1929,2,FALSE)</f>
        <v>Intermediate Endoscopic Ureter Procedures, 18 years and under</v>
      </c>
      <c r="D392" s="69">
        <v>107</v>
      </c>
      <c r="E392" s="72">
        <v>107</v>
      </c>
      <c r="F392" s="120">
        <v>107</v>
      </c>
      <c r="G392" s="72">
        <v>73</v>
      </c>
      <c r="H392" s="118">
        <v>106</v>
      </c>
      <c r="I392" s="72">
        <v>0</v>
      </c>
      <c r="J392" s="72">
        <v>1</v>
      </c>
      <c r="K392" s="72">
        <v>0</v>
      </c>
      <c r="L392" s="120">
        <v>0</v>
      </c>
      <c r="M392" s="40">
        <f t="shared" si="31"/>
        <v>1</v>
      </c>
      <c r="N392" s="73">
        <f t="shared" si="32"/>
        <v>1</v>
      </c>
      <c r="O392" s="73">
        <f t="shared" si="33"/>
        <v>0.68224299065420557</v>
      </c>
      <c r="P392" s="74">
        <f t="shared" si="35"/>
        <v>0.99065420560747663</v>
      </c>
      <c r="Q392" s="40">
        <f t="shared" si="34"/>
        <v>0</v>
      </c>
      <c r="R392" s="40">
        <f t="shared" si="34"/>
        <v>9.3457943925233638E-3</v>
      </c>
      <c r="S392" s="40">
        <f t="shared" si="34"/>
        <v>0</v>
      </c>
      <c r="T392" s="73">
        <f t="shared" si="34"/>
        <v>0</v>
      </c>
      <c r="U392" s="42"/>
      <c r="V392" s="42"/>
      <c r="W392" s="42"/>
    </row>
    <row r="393" spans="2:23" ht="12.75">
      <c r="B393" s="118" t="s">
        <v>1084</v>
      </c>
      <c r="C393" s="119" t="str">
        <f>VLOOKUP(B393,[1]Sheet1!$A$2:$B$1929,2,FALSE)</f>
        <v>Major Open Bladder Procedures or Reconstruction, 19 years and over</v>
      </c>
      <c r="D393" s="69">
        <v>1</v>
      </c>
      <c r="E393" s="72">
        <v>0</v>
      </c>
      <c r="F393" s="120">
        <v>0</v>
      </c>
      <c r="G393" s="72">
        <v>0</v>
      </c>
      <c r="H393" s="118">
        <v>1</v>
      </c>
      <c r="I393" s="72">
        <v>0</v>
      </c>
      <c r="J393" s="72">
        <v>0</v>
      </c>
      <c r="K393" s="72">
        <v>0</v>
      </c>
      <c r="L393" s="120">
        <v>0</v>
      </c>
      <c r="M393" s="40">
        <f t="shared" si="31"/>
        <v>0</v>
      </c>
      <c r="N393" s="73">
        <f t="shared" si="32"/>
        <v>0</v>
      </c>
      <c r="O393" s="73">
        <f t="shared" si="33"/>
        <v>0</v>
      </c>
      <c r="P393" s="74">
        <f t="shared" si="35"/>
        <v>1</v>
      </c>
      <c r="Q393" s="40">
        <f t="shared" si="34"/>
        <v>0</v>
      </c>
      <c r="R393" s="40">
        <f t="shared" si="34"/>
        <v>0</v>
      </c>
      <c r="S393" s="40">
        <f t="shared" si="34"/>
        <v>0</v>
      </c>
      <c r="T393" s="73">
        <f t="shared" si="34"/>
        <v>0</v>
      </c>
      <c r="U393" s="42"/>
      <c r="V393" s="42"/>
      <c r="W393" s="42"/>
    </row>
    <row r="394" spans="2:23" ht="12.75">
      <c r="B394" s="118" t="s">
        <v>1085</v>
      </c>
      <c r="C394" s="119" t="str">
        <f>VLOOKUP(B394,[1]Sheet1!$A$2:$B$1929,2,FALSE)</f>
        <v>Major Open Bladder Procedures or Reconstruction, 18 years and under</v>
      </c>
      <c r="D394" s="69">
        <v>26</v>
      </c>
      <c r="E394" s="72">
        <v>26</v>
      </c>
      <c r="F394" s="120">
        <v>26</v>
      </c>
      <c r="G394" s="72">
        <v>25</v>
      </c>
      <c r="H394" s="118">
        <v>26</v>
      </c>
      <c r="I394" s="72">
        <v>0</v>
      </c>
      <c r="J394" s="72">
        <v>0</v>
      </c>
      <c r="K394" s="72">
        <v>0</v>
      </c>
      <c r="L394" s="120">
        <v>0</v>
      </c>
      <c r="M394" s="40">
        <f t="shared" si="31"/>
        <v>1</v>
      </c>
      <c r="N394" s="73">
        <f t="shared" si="32"/>
        <v>1</v>
      </c>
      <c r="O394" s="73">
        <f t="shared" si="33"/>
        <v>0.96153846153846156</v>
      </c>
      <c r="P394" s="74">
        <f t="shared" si="35"/>
        <v>1</v>
      </c>
      <c r="Q394" s="40">
        <f t="shared" si="34"/>
        <v>0</v>
      </c>
      <c r="R394" s="40">
        <f t="shared" si="34"/>
        <v>0</v>
      </c>
      <c r="S394" s="40">
        <f t="shared" si="34"/>
        <v>0</v>
      </c>
      <c r="T394" s="73">
        <f t="shared" si="34"/>
        <v>0</v>
      </c>
      <c r="U394" s="42"/>
      <c r="V394" s="42"/>
      <c r="W394" s="42"/>
    </row>
    <row r="395" spans="2:23" ht="12.75">
      <c r="B395" s="118" t="s">
        <v>1086</v>
      </c>
      <c r="C395" s="119" t="str">
        <f>VLOOKUP(B395,[1]Sheet1!$A$2:$B$1929,2,FALSE)</f>
        <v>Intermediate Open Bladder Procedures</v>
      </c>
      <c r="D395" s="69">
        <v>9</v>
      </c>
      <c r="E395" s="72">
        <v>9</v>
      </c>
      <c r="F395" s="120">
        <v>9</v>
      </c>
      <c r="G395" s="72">
        <v>9</v>
      </c>
      <c r="H395" s="118">
        <v>9</v>
      </c>
      <c r="I395" s="72">
        <v>0</v>
      </c>
      <c r="J395" s="72">
        <v>0</v>
      </c>
      <c r="K395" s="72">
        <v>0</v>
      </c>
      <c r="L395" s="120">
        <v>0</v>
      </c>
      <c r="M395" s="40">
        <f t="shared" si="31"/>
        <v>1</v>
      </c>
      <c r="N395" s="73">
        <f t="shared" si="32"/>
        <v>1</v>
      </c>
      <c r="O395" s="73">
        <f t="shared" si="33"/>
        <v>1</v>
      </c>
      <c r="P395" s="74">
        <f t="shared" si="35"/>
        <v>1</v>
      </c>
      <c r="Q395" s="40">
        <f t="shared" si="34"/>
        <v>0</v>
      </c>
      <c r="R395" s="40">
        <f t="shared" si="34"/>
        <v>0</v>
      </c>
      <c r="S395" s="40">
        <f t="shared" si="34"/>
        <v>0</v>
      </c>
      <c r="T395" s="73">
        <f t="shared" si="34"/>
        <v>0</v>
      </c>
      <c r="U395" s="42"/>
      <c r="V395" s="42"/>
      <c r="W395" s="42"/>
    </row>
    <row r="396" spans="2:23" ht="12.75">
      <c r="B396" s="118" t="s">
        <v>1089</v>
      </c>
      <c r="C396" s="119" t="str">
        <f>VLOOKUP(B396,[1]Sheet1!$A$2:$B$1929,2,FALSE)</f>
        <v>Intermediate Endoscopic Bladder Procedures</v>
      </c>
      <c r="D396" s="69">
        <v>33</v>
      </c>
      <c r="E396" s="72">
        <v>33</v>
      </c>
      <c r="F396" s="120">
        <v>33</v>
      </c>
      <c r="G396" s="72">
        <v>32</v>
      </c>
      <c r="H396" s="118">
        <v>33</v>
      </c>
      <c r="I396" s="72">
        <v>0</v>
      </c>
      <c r="J396" s="72">
        <v>0</v>
      </c>
      <c r="K396" s="72">
        <v>0</v>
      </c>
      <c r="L396" s="120">
        <v>0</v>
      </c>
      <c r="M396" s="40">
        <f t="shared" ref="M396:M459" si="36">E396/$D396</f>
        <v>1</v>
      </c>
      <c r="N396" s="73">
        <f t="shared" ref="N396:N459" si="37">F396/$D396</f>
        <v>1</v>
      </c>
      <c r="O396" s="73">
        <f t="shared" ref="O396:O459" si="38">G396/$D396</f>
        <v>0.96969696969696972</v>
      </c>
      <c r="P396" s="74">
        <f t="shared" si="35"/>
        <v>1</v>
      </c>
      <c r="Q396" s="40">
        <f t="shared" si="34"/>
        <v>0</v>
      </c>
      <c r="R396" s="40">
        <f t="shared" si="34"/>
        <v>0</v>
      </c>
      <c r="S396" s="40">
        <f t="shared" si="34"/>
        <v>0</v>
      </c>
      <c r="T396" s="73">
        <f t="shared" si="34"/>
        <v>0</v>
      </c>
      <c r="U396" s="42"/>
      <c r="V396" s="42"/>
      <c r="W396" s="42"/>
    </row>
    <row r="397" spans="2:23" ht="12.75">
      <c r="B397" s="118" t="s">
        <v>1090</v>
      </c>
      <c r="C397" s="119" t="str">
        <f>VLOOKUP(B397,[1]Sheet1!$A$2:$B$1929,2,FALSE)</f>
        <v>Minor Bladder Procedures, 18 years and under</v>
      </c>
      <c r="D397" s="69">
        <v>18</v>
      </c>
      <c r="E397" s="72">
        <v>5</v>
      </c>
      <c r="F397" s="120">
        <v>5</v>
      </c>
      <c r="G397" s="72">
        <v>14</v>
      </c>
      <c r="H397" s="118">
        <v>18</v>
      </c>
      <c r="I397" s="72">
        <v>0</v>
      </c>
      <c r="J397" s="72">
        <v>0</v>
      </c>
      <c r="K397" s="72">
        <v>0</v>
      </c>
      <c r="L397" s="120">
        <v>0</v>
      </c>
      <c r="M397" s="40">
        <f t="shared" si="36"/>
        <v>0.27777777777777779</v>
      </c>
      <c r="N397" s="73">
        <f t="shared" si="37"/>
        <v>0.27777777777777779</v>
      </c>
      <c r="O397" s="73">
        <f t="shared" si="38"/>
        <v>0.77777777777777779</v>
      </c>
      <c r="P397" s="74">
        <f t="shared" si="35"/>
        <v>1</v>
      </c>
      <c r="Q397" s="40">
        <f t="shared" si="34"/>
        <v>0</v>
      </c>
      <c r="R397" s="40">
        <f t="shared" si="34"/>
        <v>0</v>
      </c>
      <c r="S397" s="40">
        <f t="shared" si="34"/>
        <v>0</v>
      </c>
      <c r="T397" s="73">
        <f t="shared" si="34"/>
        <v>0</v>
      </c>
      <c r="U397" s="42"/>
      <c r="V397" s="42"/>
      <c r="W397" s="42"/>
    </row>
    <row r="398" spans="2:23" ht="12.75">
      <c r="B398" s="118" t="s">
        <v>1095</v>
      </c>
      <c r="C398" s="119" t="str">
        <f>VLOOKUP(B398,[1]Sheet1!$A$2:$B$1929,2,FALSE)</f>
        <v>Introduction of Therapeutic Substance into Bladder</v>
      </c>
      <c r="D398" s="69">
        <v>8</v>
      </c>
      <c r="E398" s="72">
        <v>8</v>
      </c>
      <c r="F398" s="120">
        <v>7</v>
      </c>
      <c r="G398" s="72">
        <v>7</v>
      </c>
      <c r="H398" s="118">
        <v>8</v>
      </c>
      <c r="I398" s="72">
        <v>0</v>
      </c>
      <c r="J398" s="72">
        <v>0</v>
      </c>
      <c r="K398" s="72">
        <v>0</v>
      </c>
      <c r="L398" s="120">
        <v>0</v>
      </c>
      <c r="M398" s="40">
        <f t="shared" si="36"/>
        <v>1</v>
      </c>
      <c r="N398" s="73">
        <f t="shared" si="37"/>
        <v>0.875</v>
      </c>
      <c r="O398" s="73">
        <f t="shared" si="38"/>
        <v>0.875</v>
      </c>
      <c r="P398" s="74">
        <f t="shared" si="35"/>
        <v>1</v>
      </c>
      <c r="Q398" s="40">
        <f t="shared" si="34"/>
        <v>0</v>
      </c>
      <c r="R398" s="40">
        <f t="shared" si="34"/>
        <v>0</v>
      </c>
      <c r="S398" s="40">
        <f t="shared" si="34"/>
        <v>0</v>
      </c>
      <c r="T398" s="73">
        <f t="shared" si="34"/>
        <v>0</v>
      </c>
      <c r="U398" s="42"/>
      <c r="V398" s="42"/>
      <c r="W398" s="42"/>
    </row>
    <row r="399" spans="2:23" ht="12.75">
      <c r="B399" s="118" t="s">
        <v>1111</v>
      </c>
      <c r="C399" s="119" t="str">
        <f>VLOOKUP(B399,[1]Sheet1!$A$2:$B$1929,2,FALSE)</f>
        <v>Major Open Urethra Procedures, between 2 and 18 years</v>
      </c>
      <c r="D399" s="69">
        <v>51</v>
      </c>
      <c r="E399" s="72">
        <v>51</v>
      </c>
      <c r="F399" s="120">
        <v>51</v>
      </c>
      <c r="G399" s="72">
        <v>51</v>
      </c>
      <c r="H399" s="118">
        <v>51</v>
      </c>
      <c r="I399" s="72">
        <v>0</v>
      </c>
      <c r="J399" s="72">
        <v>0</v>
      </c>
      <c r="K399" s="72">
        <v>0</v>
      </c>
      <c r="L399" s="120">
        <v>0</v>
      </c>
      <c r="M399" s="40">
        <f t="shared" si="36"/>
        <v>1</v>
      </c>
      <c r="N399" s="73">
        <f t="shared" si="37"/>
        <v>1</v>
      </c>
      <c r="O399" s="73">
        <f t="shared" si="38"/>
        <v>1</v>
      </c>
      <c r="P399" s="74">
        <f t="shared" si="35"/>
        <v>1</v>
      </c>
      <c r="Q399" s="40">
        <f t="shared" si="34"/>
        <v>0</v>
      </c>
      <c r="R399" s="40">
        <f t="shared" si="34"/>
        <v>0</v>
      </c>
      <c r="S399" s="40">
        <f t="shared" si="34"/>
        <v>0</v>
      </c>
      <c r="T399" s="73">
        <f t="shared" si="34"/>
        <v>0</v>
      </c>
      <c r="U399" s="42"/>
      <c r="V399" s="42"/>
      <c r="W399" s="42"/>
    </row>
    <row r="400" spans="2:23" ht="12.75">
      <c r="B400" s="118" t="s">
        <v>1112</v>
      </c>
      <c r="C400" s="119" t="str">
        <f>VLOOKUP(B400,[1]Sheet1!$A$2:$B$1929,2,FALSE)</f>
        <v>Major Open Urethra Procedures, 1 year and under</v>
      </c>
      <c r="D400" s="69">
        <v>175</v>
      </c>
      <c r="E400" s="72">
        <v>175</v>
      </c>
      <c r="F400" s="120">
        <v>175</v>
      </c>
      <c r="G400" s="72">
        <v>175</v>
      </c>
      <c r="H400" s="118">
        <v>175</v>
      </c>
      <c r="I400" s="72">
        <v>0</v>
      </c>
      <c r="J400" s="72">
        <v>0</v>
      </c>
      <c r="K400" s="72">
        <v>0</v>
      </c>
      <c r="L400" s="120">
        <v>0</v>
      </c>
      <c r="M400" s="40">
        <f t="shared" si="36"/>
        <v>1</v>
      </c>
      <c r="N400" s="73">
        <f t="shared" si="37"/>
        <v>1</v>
      </c>
      <c r="O400" s="73">
        <f t="shared" si="38"/>
        <v>1</v>
      </c>
      <c r="P400" s="74">
        <f t="shared" si="35"/>
        <v>1</v>
      </c>
      <c r="Q400" s="40">
        <f t="shared" si="34"/>
        <v>0</v>
      </c>
      <c r="R400" s="40">
        <f t="shared" si="34"/>
        <v>0</v>
      </c>
      <c r="S400" s="40">
        <f t="shared" si="34"/>
        <v>0</v>
      </c>
      <c r="T400" s="73">
        <f t="shared" si="34"/>
        <v>0</v>
      </c>
      <c r="U400" s="42"/>
      <c r="V400" s="42"/>
      <c r="W400" s="42"/>
    </row>
    <row r="401" spans="2:23" ht="12.75">
      <c r="B401" s="118" t="s">
        <v>1116</v>
      </c>
      <c r="C401" s="119" t="str">
        <f>VLOOKUP(B401,[1]Sheet1!$A$2:$B$1929,2,FALSE)</f>
        <v>Extracorporeal Lithotripsy</v>
      </c>
      <c r="D401" s="69">
        <v>17</v>
      </c>
      <c r="E401" s="72">
        <v>17</v>
      </c>
      <c r="F401" s="120">
        <v>17</v>
      </c>
      <c r="G401" s="72">
        <v>17</v>
      </c>
      <c r="H401" s="118">
        <v>17</v>
      </c>
      <c r="I401" s="72">
        <v>0</v>
      </c>
      <c r="J401" s="72">
        <v>0</v>
      </c>
      <c r="K401" s="72">
        <v>0</v>
      </c>
      <c r="L401" s="120">
        <v>0</v>
      </c>
      <c r="M401" s="40">
        <f t="shared" si="36"/>
        <v>1</v>
      </c>
      <c r="N401" s="73">
        <f t="shared" si="37"/>
        <v>1</v>
      </c>
      <c r="O401" s="73">
        <f t="shared" si="38"/>
        <v>1</v>
      </c>
      <c r="P401" s="74">
        <f t="shared" si="35"/>
        <v>1</v>
      </c>
      <c r="Q401" s="40">
        <f t="shared" si="34"/>
        <v>0</v>
      </c>
      <c r="R401" s="40">
        <f t="shared" si="34"/>
        <v>0</v>
      </c>
      <c r="S401" s="40">
        <f t="shared" si="34"/>
        <v>0</v>
      </c>
      <c r="T401" s="73">
        <f t="shared" si="34"/>
        <v>0</v>
      </c>
      <c r="U401" s="42"/>
      <c r="V401" s="42"/>
      <c r="W401" s="42"/>
    </row>
    <row r="402" spans="2:23" ht="12.75">
      <c r="B402" s="118" t="s">
        <v>1126</v>
      </c>
      <c r="C402" s="119" t="str">
        <f>VLOOKUP(B402,[1]Sheet1!$A$2:$B$1929,2,FALSE)</f>
        <v>Dynamic Studies of Urinary Tract, between 2 and 18 years</v>
      </c>
      <c r="D402" s="69">
        <v>26</v>
      </c>
      <c r="E402" s="72">
        <v>26</v>
      </c>
      <c r="F402" s="120">
        <v>26</v>
      </c>
      <c r="G402" s="72">
        <v>26</v>
      </c>
      <c r="H402" s="118">
        <v>26</v>
      </c>
      <c r="I402" s="72">
        <v>0</v>
      </c>
      <c r="J402" s="72">
        <v>0</v>
      </c>
      <c r="K402" s="72">
        <v>0</v>
      </c>
      <c r="L402" s="120">
        <v>0</v>
      </c>
      <c r="M402" s="40">
        <f t="shared" si="36"/>
        <v>1</v>
      </c>
      <c r="N402" s="73">
        <f t="shared" si="37"/>
        <v>1</v>
      </c>
      <c r="O402" s="73">
        <f t="shared" si="38"/>
        <v>1</v>
      </c>
      <c r="P402" s="74">
        <f t="shared" si="35"/>
        <v>1</v>
      </c>
      <c r="Q402" s="40">
        <f t="shared" si="34"/>
        <v>0</v>
      </c>
      <c r="R402" s="40">
        <f t="shared" si="34"/>
        <v>0</v>
      </c>
      <c r="S402" s="40">
        <f t="shared" si="34"/>
        <v>0</v>
      </c>
      <c r="T402" s="73">
        <f t="shared" si="34"/>
        <v>0</v>
      </c>
      <c r="U402" s="42"/>
      <c r="V402" s="42"/>
      <c r="W402" s="42"/>
    </row>
    <row r="403" spans="2:23" ht="12.75">
      <c r="B403" s="118" t="s">
        <v>1127</v>
      </c>
      <c r="C403" s="119" t="str">
        <f>VLOOKUP(B403,[1]Sheet1!$A$2:$B$1929,2,FALSE)</f>
        <v>Dynamic Studies of Urinary Tract, 1 year and under</v>
      </c>
      <c r="D403" s="69">
        <v>2</v>
      </c>
      <c r="E403" s="72">
        <v>2</v>
      </c>
      <c r="F403" s="120">
        <v>2</v>
      </c>
      <c r="G403" s="72">
        <v>2</v>
      </c>
      <c r="H403" s="118">
        <v>2</v>
      </c>
      <c r="I403" s="72">
        <v>0</v>
      </c>
      <c r="J403" s="72">
        <v>0</v>
      </c>
      <c r="K403" s="72">
        <v>0</v>
      </c>
      <c r="L403" s="120">
        <v>0</v>
      </c>
      <c r="M403" s="40">
        <f t="shared" si="36"/>
        <v>1</v>
      </c>
      <c r="N403" s="73">
        <f t="shared" si="37"/>
        <v>1</v>
      </c>
      <c r="O403" s="73">
        <f t="shared" si="38"/>
        <v>1</v>
      </c>
      <c r="P403" s="74">
        <f t="shared" si="35"/>
        <v>1</v>
      </c>
      <c r="Q403" s="40">
        <f t="shared" si="34"/>
        <v>0</v>
      </c>
      <c r="R403" s="40">
        <f t="shared" si="34"/>
        <v>0</v>
      </c>
      <c r="S403" s="40">
        <f t="shared" si="34"/>
        <v>0</v>
      </c>
      <c r="T403" s="73">
        <f t="shared" si="34"/>
        <v>0</v>
      </c>
      <c r="U403" s="42"/>
      <c r="V403" s="42"/>
      <c r="W403" s="42"/>
    </row>
    <row r="404" spans="2:23" ht="12.75">
      <c r="B404" s="118" t="s">
        <v>1130</v>
      </c>
      <c r="C404" s="119" t="str">
        <f>VLOOKUP(B404,[1]Sheet1!$A$2:$B$1929,2,FALSE)</f>
        <v>Major Open Penis Procedures</v>
      </c>
      <c r="D404" s="69">
        <v>6</v>
      </c>
      <c r="E404" s="72">
        <v>6</v>
      </c>
      <c r="F404" s="120">
        <v>6</v>
      </c>
      <c r="G404" s="72">
        <v>6</v>
      </c>
      <c r="H404" s="118">
        <v>6</v>
      </c>
      <c r="I404" s="72">
        <v>0</v>
      </c>
      <c r="J404" s="72">
        <v>0</v>
      </c>
      <c r="K404" s="72">
        <v>0</v>
      </c>
      <c r="L404" s="120">
        <v>0</v>
      </c>
      <c r="M404" s="40">
        <f t="shared" si="36"/>
        <v>1</v>
      </c>
      <c r="N404" s="73">
        <f t="shared" si="37"/>
        <v>1</v>
      </c>
      <c r="O404" s="73">
        <f t="shared" si="38"/>
        <v>1</v>
      </c>
      <c r="P404" s="74">
        <f t="shared" si="35"/>
        <v>1</v>
      </c>
      <c r="Q404" s="40">
        <f t="shared" si="34"/>
        <v>0</v>
      </c>
      <c r="R404" s="40">
        <f t="shared" si="34"/>
        <v>0</v>
      </c>
      <c r="S404" s="40">
        <f t="shared" si="34"/>
        <v>0</v>
      </c>
      <c r="T404" s="73">
        <f t="shared" si="34"/>
        <v>0</v>
      </c>
      <c r="U404" s="42"/>
      <c r="V404" s="42"/>
      <c r="W404" s="42"/>
    </row>
    <row r="405" spans="2:23" ht="12.75">
      <c r="B405" s="118" t="s">
        <v>1131</v>
      </c>
      <c r="C405" s="119" t="str">
        <f>VLOOKUP(B405,[1]Sheet1!$A$2:$B$1929,2,FALSE)</f>
        <v>Intermediate Open Penis Procedures</v>
      </c>
      <c r="D405" s="69">
        <v>22</v>
      </c>
      <c r="E405" s="72">
        <v>9</v>
      </c>
      <c r="F405" s="120">
        <v>9</v>
      </c>
      <c r="G405" s="72">
        <v>21</v>
      </c>
      <c r="H405" s="118">
        <v>22</v>
      </c>
      <c r="I405" s="72">
        <v>0</v>
      </c>
      <c r="J405" s="72">
        <v>0</v>
      </c>
      <c r="K405" s="72">
        <v>0</v>
      </c>
      <c r="L405" s="120">
        <v>0</v>
      </c>
      <c r="M405" s="40">
        <f t="shared" si="36"/>
        <v>0.40909090909090912</v>
      </c>
      <c r="N405" s="73">
        <f t="shared" si="37"/>
        <v>0.40909090909090912</v>
      </c>
      <c r="O405" s="73">
        <f t="shared" si="38"/>
        <v>0.95454545454545459</v>
      </c>
      <c r="P405" s="74">
        <f t="shared" si="35"/>
        <v>1</v>
      </c>
      <c r="Q405" s="40">
        <f t="shared" si="34"/>
        <v>0</v>
      </c>
      <c r="R405" s="40">
        <f t="shared" si="34"/>
        <v>0</v>
      </c>
      <c r="S405" s="40">
        <f t="shared" si="34"/>
        <v>0</v>
      </c>
      <c r="T405" s="73">
        <f t="shared" si="34"/>
        <v>0</v>
      </c>
      <c r="U405" s="42"/>
      <c r="V405" s="42"/>
      <c r="W405" s="42"/>
    </row>
    <row r="406" spans="2:23" ht="12.75">
      <c r="B406" s="118" t="s">
        <v>1135</v>
      </c>
      <c r="C406" s="119" t="str">
        <f>VLOOKUP(B406,[1]Sheet1!$A$2:$B$1929,2,FALSE)</f>
        <v>Major Open Scrotum, Testis or Vas Deferens Procedures</v>
      </c>
      <c r="D406" s="69">
        <v>10</v>
      </c>
      <c r="E406" s="72">
        <v>2</v>
      </c>
      <c r="F406" s="120">
        <v>2</v>
      </c>
      <c r="G406" s="72">
        <v>5</v>
      </c>
      <c r="H406" s="118">
        <v>10</v>
      </c>
      <c r="I406" s="72">
        <v>0</v>
      </c>
      <c r="J406" s="72">
        <v>0</v>
      </c>
      <c r="K406" s="72">
        <v>0</v>
      </c>
      <c r="L406" s="120">
        <v>0</v>
      </c>
      <c r="M406" s="40">
        <f t="shared" si="36"/>
        <v>0.2</v>
      </c>
      <c r="N406" s="73">
        <f t="shared" si="37"/>
        <v>0.2</v>
      </c>
      <c r="O406" s="73">
        <f t="shared" si="38"/>
        <v>0.5</v>
      </c>
      <c r="P406" s="74">
        <f t="shared" si="35"/>
        <v>1</v>
      </c>
      <c r="Q406" s="40">
        <f t="shared" si="34"/>
        <v>0</v>
      </c>
      <c r="R406" s="40">
        <f t="shared" si="34"/>
        <v>0</v>
      </c>
      <c r="S406" s="40">
        <f t="shared" si="34"/>
        <v>0</v>
      </c>
      <c r="T406" s="73">
        <f t="shared" si="34"/>
        <v>0</v>
      </c>
      <c r="U406" s="42"/>
      <c r="V406" s="42"/>
      <c r="W406" s="42"/>
    </row>
    <row r="407" spans="2:23" ht="12.75">
      <c r="B407" s="118" t="s">
        <v>1137</v>
      </c>
      <c r="C407" s="119" t="str">
        <f>VLOOKUP(B407,[1]Sheet1!$A$2:$B$1929,2,FALSE)</f>
        <v>Intermediate Open Scrotum, Testis or Vas Deferens Procedures, 18 years and under</v>
      </c>
      <c r="D407" s="69">
        <v>41</v>
      </c>
      <c r="E407" s="72">
        <v>8</v>
      </c>
      <c r="F407" s="120">
        <v>8</v>
      </c>
      <c r="G407" s="72">
        <v>38</v>
      </c>
      <c r="H407" s="118">
        <v>41</v>
      </c>
      <c r="I407" s="72">
        <v>0</v>
      </c>
      <c r="J407" s="72">
        <v>0</v>
      </c>
      <c r="K407" s="72">
        <v>0</v>
      </c>
      <c r="L407" s="120">
        <v>0</v>
      </c>
      <c r="M407" s="40">
        <f t="shared" si="36"/>
        <v>0.1951219512195122</v>
      </c>
      <c r="N407" s="73">
        <f t="shared" si="37"/>
        <v>0.1951219512195122</v>
      </c>
      <c r="O407" s="73">
        <f t="shared" si="38"/>
        <v>0.92682926829268297</v>
      </c>
      <c r="P407" s="74">
        <f t="shared" si="35"/>
        <v>1</v>
      </c>
      <c r="Q407" s="40">
        <f t="shared" si="34"/>
        <v>0</v>
      </c>
      <c r="R407" s="40">
        <f t="shared" si="34"/>
        <v>0</v>
      </c>
      <c r="S407" s="40">
        <f t="shared" si="34"/>
        <v>0</v>
      </c>
      <c r="T407" s="73">
        <f t="shared" si="34"/>
        <v>0</v>
      </c>
      <c r="U407" s="42"/>
      <c r="V407" s="42"/>
      <c r="W407" s="42"/>
    </row>
    <row r="408" spans="2:23" ht="12.75">
      <c r="B408" s="118" t="s">
        <v>1139</v>
      </c>
      <c r="C408" s="119" t="str">
        <f>VLOOKUP(B408,[1]Sheet1!$A$2:$B$1929,2,FALSE)</f>
        <v>Minor Scrotum, Testis or Vas Deferens Procedures, between 2 and 18 years</v>
      </c>
      <c r="D408" s="69">
        <v>305</v>
      </c>
      <c r="E408" s="72">
        <v>17</v>
      </c>
      <c r="F408" s="120">
        <v>17</v>
      </c>
      <c r="G408" s="72">
        <v>236</v>
      </c>
      <c r="H408" s="118">
        <v>305</v>
      </c>
      <c r="I408" s="72">
        <v>0</v>
      </c>
      <c r="J408" s="72">
        <v>0</v>
      </c>
      <c r="K408" s="72">
        <v>0</v>
      </c>
      <c r="L408" s="120">
        <v>0</v>
      </c>
      <c r="M408" s="40">
        <f t="shared" si="36"/>
        <v>5.5737704918032788E-2</v>
      </c>
      <c r="N408" s="73">
        <f t="shared" si="37"/>
        <v>5.5737704918032788E-2</v>
      </c>
      <c r="O408" s="73">
        <f t="shared" si="38"/>
        <v>0.77377049180327873</v>
      </c>
      <c r="P408" s="74">
        <f t="shared" si="35"/>
        <v>1</v>
      </c>
      <c r="Q408" s="40">
        <f t="shared" si="34"/>
        <v>0</v>
      </c>
      <c r="R408" s="40">
        <f t="shared" si="34"/>
        <v>0</v>
      </c>
      <c r="S408" s="40">
        <f t="shared" si="34"/>
        <v>0</v>
      </c>
      <c r="T408" s="73">
        <f t="shared" si="34"/>
        <v>0</v>
      </c>
      <c r="U408" s="42"/>
      <c r="V408" s="42"/>
      <c r="W408" s="42"/>
    </row>
    <row r="409" spans="2:23" ht="12.75">
      <c r="B409" s="118" t="s">
        <v>1140</v>
      </c>
      <c r="C409" s="119" t="str">
        <f>VLOOKUP(B409,[1]Sheet1!$A$2:$B$1929,2,FALSE)</f>
        <v>Minor Scrotum, Testis or Vas Deferens Procedures, 1 year and under</v>
      </c>
      <c r="D409" s="69">
        <v>124</v>
      </c>
      <c r="E409" s="72">
        <v>0</v>
      </c>
      <c r="F409" s="120">
        <v>0</v>
      </c>
      <c r="G409" s="72">
        <v>111</v>
      </c>
      <c r="H409" s="118">
        <v>123</v>
      </c>
      <c r="I409" s="72">
        <v>1</v>
      </c>
      <c r="J409" s="72">
        <v>0</v>
      </c>
      <c r="K409" s="72">
        <v>0</v>
      </c>
      <c r="L409" s="120">
        <v>0</v>
      </c>
      <c r="M409" s="40">
        <f t="shared" si="36"/>
        <v>0</v>
      </c>
      <c r="N409" s="73">
        <f t="shared" si="37"/>
        <v>0</v>
      </c>
      <c r="O409" s="73">
        <f t="shared" si="38"/>
        <v>0.89516129032258063</v>
      </c>
      <c r="P409" s="74">
        <f t="shared" si="35"/>
        <v>0.99193548387096775</v>
      </c>
      <c r="Q409" s="40">
        <f t="shared" si="34"/>
        <v>8.0645161290322578E-3</v>
      </c>
      <c r="R409" s="40">
        <f t="shared" si="34"/>
        <v>0</v>
      </c>
      <c r="S409" s="40">
        <f t="shared" si="34"/>
        <v>0</v>
      </c>
      <c r="T409" s="73">
        <f t="shared" si="34"/>
        <v>0</v>
      </c>
      <c r="U409" s="42"/>
      <c r="V409" s="42"/>
      <c r="W409" s="42"/>
    </row>
    <row r="410" spans="2:23" ht="12.75">
      <c r="B410" s="118" t="s">
        <v>1142</v>
      </c>
      <c r="C410" s="119" t="str">
        <f>VLOOKUP(B410,[1]Sheet1!$A$2:$B$1929,2,FALSE)</f>
        <v>Minor or Intermediate Urethra Procedures, 18 years and under</v>
      </c>
      <c r="D410" s="69">
        <v>59</v>
      </c>
      <c r="E410" s="72">
        <v>46</v>
      </c>
      <c r="F410" s="120">
        <v>36</v>
      </c>
      <c r="G410" s="72">
        <v>49</v>
      </c>
      <c r="H410" s="118">
        <v>58</v>
      </c>
      <c r="I410" s="72">
        <v>0</v>
      </c>
      <c r="J410" s="72">
        <v>1</v>
      </c>
      <c r="K410" s="72">
        <v>0</v>
      </c>
      <c r="L410" s="120">
        <v>0</v>
      </c>
      <c r="M410" s="40">
        <f t="shared" si="36"/>
        <v>0.77966101694915257</v>
      </c>
      <c r="N410" s="73">
        <f t="shared" si="37"/>
        <v>0.61016949152542377</v>
      </c>
      <c r="O410" s="73">
        <f t="shared" si="38"/>
        <v>0.83050847457627119</v>
      </c>
      <c r="P410" s="74">
        <f t="shared" si="35"/>
        <v>0.98305084745762716</v>
      </c>
      <c r="Q410" s="40">
        <f t="shared" si="34"/>
        <v>0</v>
      </c>
      <c r="R410" s="40">
        <f t="shared" si="34"/>
        <v>1.6949152542372881E-2</v>
      </c>
      <c r="S410" s="40">
        <f t="shared" si="34"/>
        <v>0</v>
      </c>
      <c r="T410" s="73">
        <f t="shared" si="34"/>
        <v>0</v>
      </c>
      <c r="U410" s="42"/>
      <c r="V410" s="42"/>
      <c r="W410" s="42"/>
    </row>
    <row r="411" spans="2:23" ht="12.75">
      <c r="B411" s="118" t="s">
        <v>1144</v>
      </c>
      <c r="C411" s="119" t="str">
        <f>VLOOKUP(B411,[1]Sheet1!$A$2:$B$1929,2,FALSE)</f>
        <v>Minor Penis Procedures, between 2 and 18 years</v>
      </c>
      <c r="D411" s="69">
        <v>188</v>
      </c>
      <c r="E411" s="72">
        <v>1</v>
      </c>
      <c r="F411" s="120">
        <v>1</v>
      </c>
      <c r="G411" s="72">
        <v>36</v>
      </c>
      <c r="H411" s="118">
        <v>188</v>
      </c>
      <c r="I411" s="72">
        <v>0</v>
      </c>
      <c r="J411" s="72">
        <v>0</v>
      </c>
      <c r="K411" s="72">
        <v>0</v>
      </c>
      <c r="L411" s="120">
        <v>0</v>
      </c>
      <c r="M411" s="40">
        <f t="shared" si="36"/>
        <v>5.3191489361702126E-3</v>
      </c>
      <c r="N411" s="73">
        <f t="shared" si="37"/>
        <v>5.3191489361702126E-3</v>
      </c>
      <c r="O411" s="73">
        <f t="shared" si="38"/>
        <v>0.19148936170212766</v>
      </c>
      <c r="P411" s="74">
        <f t="shared" si="35"/>
        <v>1</v>
      </c>
      <c r="Q411" s="40">
        <f t="shared" si="34"/>
        <v>0</v>
      </c>
      <c r="R411" s="40">
        <f t="shared" si="34"/>
        <v>0</v>
      </c>
      <c r="S411" s="40">
        <f t="shared" si="34"/>
        <v>0</v>
      </c>
      <c r="T411" s="73">
        <f t="shared" si="34"/>
        <v>0</v>
      </c>
      <c r="U411" s="42"/>
      <c r="V411" s="42"/>
      <c r="W411" s="42"/>
    </row>
    <row r="412" spans="2:23" ht="12.75">
      <c r="B412" s="118" t="s">
        <v>1145</v>
      </c>
      <c r="C412" s="119" t="str">
        <f>VLOOKUP(B412,[1]Sheet1!$A$2:$B$1929,2,FALSE)</f>
        <v>Minor Penis Procedures, 1 year and under</v>
      </c>
      <c r="D412" s="69">
        <v>68</v>
      </c>
      <c r="E412" s="72">
        <v>2</v>
      </c>
      <c r="F412" s="120">
        <v>2</v>
      </c>
      <c r="G412" s="72">
        <v>39</v>
      </c>
      <c r="H412" s="118">
        <v>68</v>
      </c>
      <c r="I412" s="72">
        <v>0</v>
      </c>
      <c r="J412" s="72">
        <v>0</v>
      </c>
      <c r="K412" s="72">
        <v>0</v>
      </c>
      <c r="L412" s="120">
        <v>0</v>
      </c>
      <c r="M412" s="40">
        <f t="shared" si="36"/>
        <v>2.9411764705882353E-2</v>
      </c>
      <c r="N412" s="73">
        <f t="shared" si="37"/>
        <v>2.9411764705882353E-2</v>
      </c>
      <c r="O412" s="73">
        <f t="shared" si="38"/>
        <v>0.57352941176470584</v>
      </c>
      <c r="P412" s="74">
        <f t="shared" si="35"/>
        <v>1</v>
      </c>
      <c r="Q412" s="40">
        <f t="shared" si="34"/>
        <v>0</v>
      </c>
      <c r="R412" s="40">
        <f t="shared" si="34"/>
        <v>0</v>
      </c>
      <c r="S412" s="40">
        <f t="shared" si="34"/>
        <v>0</v>
      </c>
      <c r="T412" s="73">
        <f t="shared" si="34"/>
        <v>0</v>
      </c>
      <c r="U412" s="42"/>
      <c r="V412" s="42"/>
      <c r="W412" s="42"/>
    </row>
    <row r="413" spans="2:23" ht="12.75">
      <c r="B413" s="118" t="s">
        <v>1151</v>
      </c>
      <c r="C413" s="119" t="str">
        <f>VLOOKUP(B413,[1]Sheet1!$A$2:$B$1929,2,FALSE)</f>
        <v>Complex Open or Laparoscopic, Kidney or Ureter Procedures, with Major CC</v>
      </c>
      <c r="D413" s="69">
        <v>1</v>
      </c>
      <c r="E413" s="72">
        <v>1</v>
      </c>
      <c r="F413" s="120">
        <v>1</v>
      </c>
      <c r="G413" s="72">
        <v>1</v>
      </c>
      <c r="H413" s="118">
        <v>1</v>
      </c>
      <c r="I413" s="72">
        <v>0</v>
      </c>
      <c r="J413" s="72">
        <v>0</v>
      </c>
      <c r="K413" s="72">
        <v>0</v>
      </c>
      <c r="L413" s="120">
        <v>0</v>
      </c>
      <c r="M413" s="40">
        <f t="shared" si="36"/>
        <v>1</v>
      </c>
      <c r="N413" s="73">
        <f t="shared" si="37"/>
        <v>1</v>
      </c>
      <c r="O413" s="73">
        <f t="shared" si="38"/>
        <v>1</v>
      </c>
      <c r="P413" s="74">
        <f t="shared" si="35"/>
        <v>1</v>
      </c>
      <c r="Q413" s="40">
        <f t="shared" si="34"/>
        <v>0</v>
      </c>
      <c r="R413" s="40">
        <f t="shared" si="34"/>
        <v>0</v>
      </c>
      <c r="S413" s="40">
        <f t="shared" si="34"/>
        <v>0</v>
      </c>
      <c r="T413" s="73">
        <f t="shared" si="34"/>
        <v>0</v>
      </c>
      <c r="U413" s="42"/>
      <c r="V413" s="42"/>
      <c r="W413" s="42"/>
    </row>
    <row r="414" spans="2:23" ht="12.75">
      <c r="B414" s="118" t="s">
        <v>1152</v>
      </c>
      <c r="C414" s="119" t="str">
        <f>VLOOKUP(B414,[1]Sheet1!$A$2:$B$1929,2,FALSE)</f>
        <v>Complex Open or Laparoscopic, Kidney or Ureter Procedures, without Major CC</v>
      </c>
      <c r="D414" s="69">
        <v>8</v>
      </c>
      <c r="E414" s="72">
        <v>8</v>
      </c>
      <c r="F414" s="120">
        <v>8</v>
      </c>
      <c r="G414" s="72">
        <v>8</v>
      </c>
      <c r="H414" s="118">
        <v>8</v>
      </c>
      <c r="I414" s="72">
        <v>0</v>
      </c>
      <c r="J414" s="72">
        <v>0</v>
      </c>
      <c r="K414" s="72">
        <v>0</v>
      </c>
      <c r="L414" s="120">
        <v>0</v>
      </c>
      <c r="M414" s="40">
        <f t="shared" si="36"/>
        <v>1</v>
      </c>
      <c r="N414" s="73">
        <f t="shared" si="37"/>
        <v>1</v>
      </c>
      <c r="O414" s="73">
        <f t="shared" si="38"/>
        <v>1</v>
      </c>
      <c r="P414" s="74">
        <f t="shared" si="35"/>
        <v>1</v>
      </c>
      <c r="Q414" s="40">
        <f t="shared" si="34"/>
        <v>0</v>
      </c>
      <c r="R414" s="40">
        <f t="shared" si="34"/>
        <v>0</v>
      </c>
      <c r="S414" s="40">
        <f t="shared" si="34"/>
        <v>0</v>
      </c>
      <c r="T414" s="73">
        <f t="shared" si="34"/>
        <v>0</v>
      </c>
      <c r="U414" s="42"/>
      <c r="V414" s="42"/>
      <c r="W414" s="42"/>
    </row>
    <row r="415" spans="2:23" ht="12.75">
      <c r="B415" s="118" t="s">
        <v>1157</v>
      </c>
      <c r="C415" s="119" t="str">
        <f>VLOOKUP(B415,[1]Sheet1!$A$2:$B$1929,2,FALSE)</f>
        <v>Major Open or Laparoscopic, Kidney or Ureter Procedures, 18 years and under with CC</v>
      </c>
      <c r="D415" s="69">
        <v>32</v>
      </c>
      <c r="E415" s="72">
        <v>31</v>
      </c>
      <c r="F415" s="120">
        <v>31</v>
      </c>
      <c r="G415" s="72">
        <v>30</v>
      </c>
      <c r="H415" s="118">
        <v>32</v>
      </c>
      <c r="I415" s="72">
        <v>0</v>
      </c>
      <c r="J415" s="72">
        <v>0</v>
      </c>
      <c r="K415" s="72">
        <v>0</v>
      </c>
      <c r="L415" s="120">
        <v>0</v>
      </c>
      <c r="M415" s="40">
        <f t="shared" si="36"/>
        <v>0.96875</v>
      </c>
      <c r="N415" s="73">
        <f t="shared" si="37"/>
        <v>0.96875</v>
      </c>
      <c r="O415" s="73">
        <f t="shared" si="38"/>
        <v>0.9375</v>
      </c>
      <c r="P415" s="74">
        <f t="shared" si="35"/>
        <v>1</v>
      </c>
      <c r="Q415" s="40">
        <f t="shared" si="34"/>
        <v>0</v>
      </c>
      <c r="R415" s="40">
        <f t="shared" si="34"/>
        <v>0</v>
      </c>
      <c r="S415" s="40">
        <f t="shared" si="34"/>
        <v>0</v>
      </c>
      <c r="T415" s="73">
        <f t="shared" si="34"/>
        <v>0</v>
      </c>
      <c r="U415" s="42"/>
      <c r="V415" s="42"/>
      <c r="W415" s="42"/>
    </row>
    <row r="416" spans="2:23" ht="12.75">
      <c r="B416" s="118" t="s">
        <v>1158</v>
      </c>
      <c r="C416" s="119" t="str">
        <f>VLOOKUP(B416,[1]Sheet1!$A$2:$B$1929,2,FALSE)</f>
        <v>Major Open or Laparoscopic, Kidney or Ureter Procedures, 18 years and under without CC</v>
      </c>
      <c r="D416" s="69">
        <v>65</v>
      </c>
      <c r="E416" s="72">
        <v>65</v>
      </c>
      <c r="F416" s="120">
        <v>65</v>
      </c>
      <c r="G416" s="72">
        <v>65</v>
      </c>
      <c r="H416" s="118">
        <v>65</v>
      </c>
      <c r="I416" s="72">
        <v>0</v>
      </c>
      <c r="J416" s="72">
        <v>0</v>
      </c>
      <c r="K416" s="72">
        <v>0</v>
      </c>
      <c r="L416" s="120">
        <v>0</v>
      </c>
      <c r="M416" s="40">
        <f t="shared" si="36"/>
        <v>1</v>
      </c>
      <c r="N416" s="73">
        <f t="shared" si="37"/>
        <v>1</v>
      </c>
      <c r="O416" s="73">
        <f t="shared" si="38"/>
        <v>1</v>
      </c>
      <c r="P416" s="74">
        <f t="shared" si="35"/>
        <v>1</v>
      </c>
      <c r="Q416" s="40">
        <f t="shared" si="34"/>
        <v>0</v>
      </c>
      <c r="R416" s="40">
        <f t="shared" si="34"/>
        <v>0</v>
      </c>
      <c r="S416" s="40">
        <f t="shared" si="34"/>
        <v>0</v>
      </c>
      <c r="T416" s="73">
        <f t="shared" si="34"/>
        <v>0</v>
      </c>
      <c r="U416" s="42"/>
      <c r="V416" s="42"/>
      <c r="W416" s="42"/>
    </row>
    <row r="417" spans="2:23" ht="12.75">
      <c r="B417" s="118" t="s">
        <v>1163</v>
      </c>
      <c r="C417" s="119" t="str">
        <f>VLOOKUP(B417,[1]Sheet1!$A$2:$B$1929,2,FALSE)</f>
        <v>Complex or Major Endoscopic, Kidney or Ureter Procedures, 18 years and under</v>
      </c>
      <c r="D417" s="69">
        <v>32</v>
      </c>
      <c r="E417" s="72">
        <v>32</v>
      </c>
      <c r="F417" s="120">
        <v>32</v>
      </c>
      <c r="G417" s="72">
        <v>24</v>
      </c>
      <c r="H417" s="118">
        <v>31</v>
      </c>
      <c r="I417" s="72">
        <v>0</v>
      </c>
      <c r="J417" s="72">
        <v>1</v>
      </c>
      <c r="K417" s="72">
        <v>0</v>
      </c>
      <c r="L417" s="120">
        <v>0</v>
      </c>
      <c r="M417" s="40">
        <f t="shared" si="36"/>
        <v>1</v>
      </c>
      <c r="N417" s="73">
        <f t="shared" si="37"/>
        <v>1</v>
      </c>
      <c r="O417" s="73">
        <f t="shared" si="38"/>
        <v>0.75</v>
      </c>
      <c r="P417" s="74">
        <f t="shared" si="35"/>
        <v>0.96875</v>
      </c>
      <c r="Q417" s="40">
        <f t="shared" si="34"/>
        <v>0</v>
      </c>
      <c r="R417" s="40">
        <f t="shared" si="34"/>
        <v>3.125E-2</v>
      </c>
      <c r="S417" s="40">
        <f t="shared" si="34"/>
        <v>0</v>
      </c>
      <c r="T417" s="73">
        <f t="shared" si="34"/>
        <v>0</v>
      </c>
      <c r="U417" s="42"/>
      <c r="V417" s="42"/>
      <c r="W417" s="42"/>
    </row>
    <row r="418" spans="2:23" ht="12.75">
      <c r="B418" s="118" t="s">
        <v>1165</v>
      </c>
      <c r="C418" s="119" t="str">
        <f>VLOOKUP(B418,[1]Sheet1!$A$2:$B$1929,2,FALSE)</f>
        <v>Complex Open Bladder Procedures without Major CC</v>
      </c>
      <c r="D418" s="69">
        <v>20</v>
      </c>
      <c r="E418" s="72">
        <v>20</v>
      </c>
      <c r="F418" s="120">
        <v>19</v>
      </c>
      <c r="G418" s="72">
        <v>20</v>
      </c>
      <c r="H418" s="118">
        <v>20</v>
      </c>
      <c r="I418" s="72">
        <v>0</v>
      </c>
      <c r="J418" s="72">
        <v>0</v>
      </c>
      <c r="K418" s="72">
        <v>0</v>
      </c>
      <c r="L418" s="120">
        <v>0</v>
      </c>
      <c r="M418" s="40">
        <f t="shared" si="36"/>
        <v>1</v>
      </c>
      <c r="N418" s="73">
        <f t="shared" si="37"/>
        <v>0.95</v>
      </c>
      <c r="O418" s="73">
        <f t="shared" si="38"/>
        <v>1</v>
      </c>
      <c r="P418" s="74">
        <f t="shared" si="35"/>
        <v>1</v>
      </c>
      <c r="Q418" s="40">
        <f t="shared" si="34"/>
        <v>0</v>
      </c>
      <c r="R418" s="40">
        <f t="shared" si="34"/>
        <v>0</v>
      </c>
      <c r="S418" s="40">
        <f t="shared" si="34"/>
        <v>0</v>
      </c>
      <c r="T418" s="73">
        <f t="shared" si="34"/>
        <v>0</v>
      </c>
      <c r="U418" s="42"/>
      <c r="V418" s="42"/>
      <c r="W418" s="42"/>
    </row>
    <row r="419" spans="2:23" ht="12.75">
      <c r="B419" s="118" t="s">
        <v>1172</v>
      </c>
      <c r="C419" s="119" t="str">
        <f>VLOOKUP(B419,[1]Sheet1!$A$2:$B$1929,2,FALSE)</f>
        <v>Diagnostic Flexible Cystoscopy, 18 years and under</v>
      </c>
      <c r="D419" s="69">
        <v>59</v>
      </c>
      <c r="E419" s="72">
        <v>13</v>
      </c>
      <c r="F419" s="120">
        <v>13</v>
      </c>
      <c r="G419" s="72">
        <v>38</v>
      </c>
      <c r="H419" s="118">
        <v>59</v>
      </c>
      <c r="I419" s="72">
        <v>0</v>
      </c>
      <c r="J419" s="72">
        <v>0</v>
      </c>
      <c r="K419" s="72">
        <v>0</v>
      </c>
      <c r="L419" s="120">
        <v>0</v>
      </c>
      <c r="M419" s="40">
        <f t="shared" si="36"/>
        <v>0.22033898305084745</v>
      </c>
      <c r="N419" s="73">
        <f t="shared" si="37"/>
        <v>0.22033898305084745</v>
      </c>
      <c r="O419" s="73">
        <f t="shared" si="38"/>
        <v>0.64406779661016944</v>
      </c>
      <c r="P419" s="74">
        <f t="shared" si="35"/>
        <v>1</v>
      </c>
      <c r="Q419" s="40">
        <f t="shared" si="34"/>
        <v>0</v>
      </c>
      <c r="R419" s="40">
        <f t="shared" si="34"/>
        <v>0</v>
      </c>
      <c r="S419" s="40">
        <f t="shared" si="34"/>
        <v>0</v>
      </c>
      <c r="T419" s="73">
        <f t="shared" si="34"/>
        <v>0</v>
      </c>
      <c r="U419" s="42"/>
      <c r="V419" s="42"/>
      <c r="W419" s="42"/>
    </row>
    <row r="420" spans="2:23" ht="12.75">
      <c r="B420" s="118" t="s">
        <v>1175</v>
      </c>
      <c r="C420" s="119" t="str">
        <f>VLOOKUP(B420,[1]Sheet1!$A$2:$B$1929,2,FALSE)</f>
        <v>Complex Open Upper or Lower Genital Tract Procedures</v>
      </c>
      <c r="D420" s="69">
        <v>1</v>
      </c>
      <c r="E420" s="72">
        <v>1</v>
      </c>
      <c r="F420" s="120">
        <v>1</v>
      </c>
      <c r="G420" s="72">
        <v>1</v>
      </c>
      <c r="H420" s="118">
        <v>1</v>
      </c>
      <c r="I420" s="72">
        <v>0</v>
      </c>
      <c r="J420" s="72">
        <v>0</v>
      </c>
      <c r="K420" s="72">
        <v>0</v>
      </c>
      <c r="L420" s="120">
        <v>0</v>
      </c>
      <c r="M420" s="40">
        <f t="shared" si="36"/>
        <v>1</v>
      </c>
      <c r="N420" s="73">
        <f t="shared" si="37"/>
        <v>1</v>
      </c>
      <c r="O420" s="73">
        <f t="shared" si="38"/>
        <v>1</v>
      </c>
      <c r="P420" s="74">
        <f t="shared" si="35"/>
        <v>1</v>
      </c>
      <c r="Q420" s="40">
        <f t="shared" si="34"/>
        <v>0</v>
      </c>
      <c r="R420" s="40">
        <f t="shared" si="34"/>
        <v>0</v>
      </c>
      <c r="S420" s="40">
        <f t="shared" si="34"/>
        <v>0</v>
      </c>
      <c r="T420" s="73">
        <f t="shared" si="34"/>
        <v>0</v>
      </c>
      <c r="U420" s="42"/>
      <c r="V420" s="42"/>
      <c r="W420" s="42"/>
    </row>
    <row r="421" spans="2:23" ht="12.75">
      <c r="B421" s="118" t="s">
        <v>1178</v>
      </c>
      <c r="C421" s="119" t="str">
        <f>VLOOKUP(B421,[1]Sheet1!$A$2:$B$1929,2,FALSE)</f>
        <v>Major Open Lower Genital Tract Procedures without CC</v>
      </c>
      <c r="D421" s="69">
        <v>1</v>
      </c>
      <c r="E421" s="72">
        <v>1</v>
      </c>
      <c r="F421" s="120">
        <v>1</v>
      </c>
      <c r="G421" s="72">
        <v>1</v>
      </c>
      <c r="H421" s="118">
        <v>1</v>
      </c>
      <c r="I421" s="72">
        <v>0</v>
      </c>
      <c r="J421" s="72">
        <v>0</v>
      </c>
      <c r="K421" s="72">
        <v>0</v>
      </c>
      <c r="L421" s="120">
        <v>0</v>
      </c>
      <c r="M421" s="40">
        <f t="shared" si="36"/>
        <v>1</v>
      </c>
      <c r="N421" s="73">
        <f t="shared" si="37"/>
        <v>1</v>
      </c>
      <c r="O421" s="73">
        <f t="shared" si="38"/>
        <v>1</v>
      </c>
      <c r="P421" s="74">
        <f t="shared" si="35"/>
        <v>1</v>
      </c>
      <c r="Q421" s="40">
        <f t="shared" si="34"/>
        <v>0</v>
      </c>
      <c r="R421" s="40">
        <f t="shared" si="34"/>
        <v>0</v>
      </c>
      <c r="S421" s="40">
        <f t="shared" si="34"/>
        <v>0</v>
      </c>
      <c r="T421" s="73">
        <f t="shared" si="34"/>
        <v>0</v>
      </c>
      <c r="U421" s="42"/>
      <c r="V421" s="42"/>
      <c r="W421" s="42"/>
    </row>
    <row r="422" spans="2:23" ht="12.75">
      <c r="B422" s="118" t="s">
        <v>1180</v>
      </c>
      <c r="C422" s="119" t="str">
        <f>VLOOKUP(B422,[1]Sheet1!$A$2:$B$1929,2,FALSE)</f>
        <v>Intermediate Open Lower Genital Tract Procedures without CC</v>
      </c>
      <c r="D422" s="69">
        <v>6</v>
      </c>
      <c r="E422" s="72">
        <v>1</v>
      </c>
      <c r="F422" s="120">
        <v>1</v>
      </c>
      <c r="G422" s="72">
        <v>6</v>
      </c>
      <c r="H422" s="118">
        <v>6</v>
      </c>
      <c r="I422" s="72">
        <v>0</v>
      </c>
      <c r="J422" s="72">
        <v>0</v>
      </c>
      <c r="K422" s="72">
        <v>0</v>
      </c>
      <c r="L422" s="120">
        <v>0</v>
      </c>
      <c r="M422" s="40">
        <f t="shared" si="36"/>
        <v>0.16666666666666666</v>
      </c>
      <c r="N422" s="73">
        <f t="shared" si="37"/>
        <v>0.16666666666666666</v>
      </c>
      <c r="O422" s="73">
        <f t="shared" si="38"/>
        <v>1</v>
      </c>
      <c r="P422" s="74">
        <f t="shared" si="35"/>
        <v>1</v>
      </c>
      <c r="Q422" s="40">
        <f t="shared" si="34"/>
        <v>0</v>
      </c>
      <c r="R422" s="40">
        <f t="shared" si="34"/>
        <v>0</v>
      </c>
      <c r="S422" s="40">
        <f t="shared" si="34"/>
        <v>0</v>
      </c>
      <c r="T422" s="73">
        <f t="shared" si="34"/>
        <v>0</v>
      </c>
      <c r="U422" s="42"/>
      <c r="V422" s="42"/>
      <c r="W422" s="42"/>
    </row>
    <row r="423" spans="2:23" ht="12.75">
      <c r="B423" s="118" t="s">
        <v>1181</v>
      </c>
      <c r="C423" s="119" t="str">
        <f>VLOOKUP(B423,[1]Sheet1!$A$2:$B$1929,2,FALSE)</f>
        <v>Major Open or Laparoscopic, Upper or Lower Genital Tract Procedures for Malignancy</v>
      </c>
      <c r="D423" s="69">
        <v>1</v>
      </c>
      <c r="E423" s="72">
        <v>1</v>
      </c>
      <c r="F423" s="120">
        <v>1</v>
      </c>
      <c r="G423" s="72">
        <v>1</v>
      </c>
      <c r="H423" s="118">
        <v>1</v>
      </c>
      <c r="I423" s="72">
        <v>0</v>
      </c>
      <c r="J423" s="72">
        <v>0</v>
      </c>
      <c r="K423" s="72">
        <v>0</v>
      </c>
      <c r="L423" s="120">
        <v>0</v>
      </c>
      <c r="M423" s="40">
        <f t="shared" si="36"/>
        <v>1</v>
      </c>
      <c r="N423" s="73">
        <f t="shared" si="37"/>
        <v>1</v>
      </c>
      <c r="O423" s="73">
        <f t="shared" si="38"/>
        <v>1</v>
      </c>
      <c r="P423" s="74">
        <f t="shared" si="35"/>
        <v>1</v>
      </c>
      <c r="Q423" s="40">
        <f t="shared" si="34"/>
        <v>0</v>
      </c>
      <c r="R423" s="40">
        <f t="shared" si="34"/>
        <v>0</v>
      </c>
      <c r="S423" s="40">
        <f t="shared" si="34"/>
        <v>0</v>
      </c>
      <c r="T423" s="73">
        <f t="shared" si="34"/>
        <v>0</v>
      </c>
      <c r="U423" s="42"/>
      <c r="V423" s="42"/>
      <c r="W423" s="42"/>
    </row>
    <row r="424" spans="2:23" ht="12.75">
      <c r="B424" s="118" t="s">
        <v>1183</v>
      </c>
      <c r="C424" s="119" t="str">
        <f>VLOOKUP(B424,[1]Sheet1!$A$2:$B$1929,2,FALSE)</f>
        <v>Major Open Upper Genital Tract Procedures without Major CC</v>
      </c>
      <c r="D424" s="69">
        <v>3</v>
      </c>
      <c r="E424" s="72">
        <v>0</v>
      </c>
      <c r="F424" s="120">
        <v>0</v>
      </c>
      <c r="G424" s="72">
        <v>1</v>
      </c>
      <c r="H424" s="118">
        <v>3</v>
      </c>
      <c r="I424" s="72">
        <v>0</v>
      </c>
      <c r="J424" s="72">
        <v>0</v>
      </c>
      <c r="K424" s="72">
        <v>0</v>
      </c>
      <c r="L424" s="120">
        <v>0</v>
      </c>
      <c r="M424" s="40">
        <f t="shared" si="36"/>
        <v>0</v>
      </c>
      <c r="N424" s="73">
        <f t="shared" si="37"/>
        <v>0</v>
      </c>
      <c r="O424" s="73">
        <f t="shared" si="38"/>
        <v>0.33333333333333331</v>
      </c>
      <c r="P424" s="74">
        <f t="shared" si="35"/>
        <v>1</v>
      </c>
      <c r="Q424" s="40">
        <f t="shared" si="34"/>
        <v>0</v>
      </c>
      <c r="R424" s="40">
        <f t="shared" si="34"/>
        <v>0</v>
      </c>
      <c r="S424" s="40">
        <f t="shared" si="34"/>
        <v>0</v>
      </c>
      <c r="T424" s="73">
        <f t="shared" si="34"/>
        <v>0</v>
      </c>
      <c r="U424" s="42"/>
      <c r="V424" s="42"/>
      <c r="W424" s="42"/>
    </row>
    <row r="425" spans="2:23" ht="12.75">
      <c r="B425" s="118" t="s">
        <v>1184</v>
      </c>
      <c r="C425" s="119" t="str">
        <f>VLOOKUP(B425,[1]Sheet1!$A$2:$B$1929,2,FALSE)</f>
        <v>Major Laparoscopic or Endoscopic, Upper Genital Tract Procedures</v>
      </c>
      <c r="D425" s="69">
        <v>1</v>
      </c>
      <c r="E425" s="72">
        <v>0</v>
      </c>
      <c r="F425" s="120">
        <v>0</v>
      </c>
      <c r="G425" s="72">
        <v>0</v>
      </c>
      <c r="H425" s="118">
        <v>1</v>
      </c>
      <c r="I425" s="72">
        <v>0</v>
      </c>
      <c r="J425" s="72">
        <v>0</v>
      </c>
      <c r="K425" s="72">
        <v>0</v>
      </c>
      <c r="L425" s="120">
        <v>0</v>
      </c>
      <c r="M425" s="40">
        <f t="shared" si="36"/>
        <v>0</v>
      </c>
      <c r="N425" s="73">
        <f t="shared" si="37"/>
        <v>0</v>
      </c>
      <c r="O425" s="73">
        <f t="shared" si="38"/>
        <v>0</v>
      </c>
      <c r="P425" s="74">
        <f t="shared" si="35"/>
        <v>1</v>
      </c>
      <c r="Q425" s="40">
        <f t="shared" si="34"/>
        <v>0</v>
      </c>
      <c r="R425" s="40">
        <f t="shared" si="34"/>
        <v>0</v>
      </c>
      <c r="S425" s="40">
        <f t="shared" si="34"/>
        <v>0</v>
      </c>
      <c r="T425" s="73">
        <f t="shared" si="34"/>
        <v>0</v>
      </c>
      <c r="U425" s="42"/>
      <c r="V425" s="42"/>
      <c r="W425" s="42"/>
    </row>
    <row r="426" spans="2:23" ht="12.75">
      <c r="B426" s="118" t="s">
        <v>1185</v>
      </c>
      <c r="C426" s="119" t="str">
        <f>VLOOKUP(B426,[1]Sheet1!$A$2:$B$1929,2,FALSE)</f>
        <v>Intermediate Laparoscopic or Endoscopic, Upper Genital Tract Procedures</v>
      </c>
      <c r="D426" s="69">
        <v>4</v>
      </c>
      <c r="E426" s="72">
        <v>0</v>
      </c>
      <c r="F426" s="120">
        <v>0</v>
      </c>
      <c r="G426" s="72">
        <v>0</v>
      </c>
      <c r="H426" s="118">
        <v>4</v>
      </c>
      <c r="I426" s="72">
        <v>0</v>
      </c>
      <c r="J426" s="72">
        <v>0</v>
      </c>
      <c r="K426" s="72">
        <v>0</v>
      </c>
      <c r="L426" s="120">
        <v>0</v>
      </c>
      <c r="M426" s="40">
        <f t="shared" si="36"/>
        <v>0</v>
      </c>
      <c r="N426" s="73">
        <f t="shared" si="37"/>
        <v>0</v>
      </c>
      <c r="O426" s="73">
        <f t="shared" si="38"/>
        <v>0</v>
      </c>
      <c r="P426" s="74">
        <f t="shared" si="35"/>
        <v>1</v>
      </c>
      <c r="Q426" s="40">
        <f t="shared" si="35"/>
        <v>0</v>
      </c>
      <c r="R426" s="40">
        <f t="shared" si="35"/>
        <v>0</v>
      </c>
      <c r="S426" s="40">
        <f t="shared" si="35"/>
        <v>0</v>
      </c>
      <c r="T426" s="73">
        <f t="shared" si="35"/>
        <v>0</v>
      </c>
      <c r="U426" s="42"/>
      <c r="V426" s="42"/>
      <c r="W426" s="42"/>
    </row>
    <row r="427" spans="2:23" ht="12.75">
      <c r="B427" s="118" t="s">
        <v>1187</v>
      </c>
      <c r="C427" s="119" t="str">
        <f>VLOOKUP(B427,[1]Sheet1!$A$2:$B$1929,2,FALSE)</f>
        <v>Intermediate Open Upper Genital Tract Procedures</v>
      </c>
      <c r="D427" s="69">
        <v>4</v>
      </c>
      <c r="E427" s="72">
        <v>0</v>
      </c>
      <c r="F427" s="120">
        <v>0</v>
      </c>
      <c r="G427" s="72">
        <v>0</v>
      </c>
      <c r="H427" s="118">
        <v>4</v>
      </c>
      <c r="I427" s="72">
        <v>0</v>
      </c>
      <c r="J427" s="72">
        <v>0</v>
      </c>
      <c r="K427" s="72">
        <v>0</v>
      </c>
      <c r="L427" s="120">
        <v>0</v>
      </c>
      <c r="M427" s="40">
        <f t="shared" si="36"/>
        <v>0</v>
      </c>
      <c r="N427" s="73">
        <f t="shared" si="37"/>
        <v>0</v>
      </c>
      <c r="O427" s="73">
        <f t="shared" si="38"/>
        <v>0</v>
      </c>
      <c r="P427" s="74">
        <f t="shared" ref="P427:T463" si="39">H427/$D427</f>
        <v>1</v>
      </c>
      <c r="Q427" s="40">
        <f t="shared" si="39"/>
        <v>0</v>
      </c>
      <c r="R427" s="40">
        <f t="shared" si="39"/>
        <v>0</v>
      </c>
      <c r="S427" s="40">
        <f t="shared" si="39"/>
        <v>0</v>
      </c>
      <c r="T427" s="73">
        <f t="shared" si="39"/>
        <v>0</v>
      </c>
      <c r="U427" s="42"/>
      <c r="V427" s="42"/>
      <c r="W427" s="42"/>
    </row>
    <row r="428" spans="2:23" ht="12.75">
      <c r="B428" s="118" t="s">
        <v>1188</v>
      </c>
      <c r="C428" s="119" t="str">
        <f>VLOOKUP(B428,[1]Sheet1!$A$2:$B$1929,2,FALSE)</f>
        <v>Resection or Ablation Procedures for Intra-uterine Lesions</v>
      </c>
      <c r="D428" s="69">
        <v>1</v>
      </c>
      <c r="E428" s="72">
        <v>1</v>
      </c>
      <c r="F428" s="120">
        <v>1</v>
      </c>
      <c r="G428" s="72">
        <v>1</v>
      </c>
      <c r="H428" s="118">
        <v>1</v>
      </c>
      <c r="I428" s="72">
        <v>0</v>
      </c>
      <c r="J428" s="72">
        <v>0</v>
      </c>
      <c r="K428" s="72">
        <v>0</v>
      </c>
      <c r="L428" s="120">
        <v>0</v>
      </c>
      <c r="M428" s="40">
        <f t="shared" si="36"/>
        <v>1</v>
      </c>
      <c r="N428" s="73">
        <f t="shared" si="37"/>
        <v>1</v>
      </c>
      <c r="O428" s="73">
        <f t="shared" si="38"/>
        <v>1</v>
      </c>
      <c r="P428" s="74">
        <f t="shared" si="39"/>
        <v>1</v>
      </c>
      <c r="Q428" s="40">
        <f t="shared" si="39"/>
        <v>0</v>
      </c>
      <c r="R428" s="40">
        <f t="shared" si="39"/>
        <v>0</v>
      </c>
      <c r="S428" s="40">
        <f t="shared" si="39"/>
        <v>0</v>
      </c>
      <c r="T428" s="73">
        <f t="shared" si="39"/>
        <v>0</v>
      </c>
      <c r="U428" s="42"/>
      <c r="V428" s="42"/>
      <c r="W428" s="42"/>
    </row>
    <row r="429" spans="2:23" ht="12.75">
      <c r="B429" s="118" t="s">
        <v>1191</v>
      </c>
      <c r="C429" s="119" t="str">
        <f>VLOOKUP(B429,[1]Sheet1!$A$2:$B$1929,2,FALSE)</f>
        <v>Medical Termination of Pregnancy, less than 14 weeks gestation</v>
      </c>
      <c r="D429" s="69">
        <v>1</v>
      </c>
      <c r="E429" s="72">
        <v>0</v>
      </c>
      <c r="F429" s="120">
        <v>0</v>
      </c>
      <c r="G429" s="72">
        <v>0</v>
      </c>
      <c r="H429" s="118">
        <v>1</v>
      </c>
      <c r="I429" s="72">
        <v>0</v>
      </c>
      <c r="J429" s="72">
        <v>0</v>
      </c>
      <c r="K429" s="72">
        <v>0</v>
      </c>
      <c r="L429" s="120">
        <v>0</v>
      </c>
      <c r="M429" s="40">
        <f t="shared" si="36"/>
        <v>0</v>
      </c>
      <c r="N429" s="73">
        <f t="shared" si="37"/>
        <v>0</v>
      </c>
      <c r="O429" s="73">
        <f t="shared" si="38"/>
        <v>0</v>
      </c>
      <c r="P429" s="74">
        <f t="shared" si="39"/>
        <v>1</v>
      </c>
      <c r="Q429" s="40">
        <f t="shared" si="39"/>
        <v>0</v>
      </c>
      <c r="R429" s="40">
        <f t="shared" si="39"/>
        <v>0</v>
      </c>
      <c r="S429" s="40">
        <f t="shared" si="39"/>
        <v>0</v>
      </c>
      <c r="T429" s="73">
        <f t="shared" si="39"/>
        <v>0</v>
      </c>
      <c r="U429" s="42"/>
      <c r="V429" s="42"/>
      <c r="W429" s="42"/>
    </row>
    <row r="430" spans="2:23" ht="12.75">
      <c r="B430" s="118" t="s">
        <v>1197</v>
      </c>
      <c r="C430" s="119" t="str">
        <f>VLOOKUP(B430,[1]Sheet1!$A$2:$B$1929,2,FALSE)</f>
        <v>Minor Lower Genital Tract Procedures Category 1</v>
      </c>
      <c r="D430" s="69">
        <v>9</v>
      </c>
      <c r="E430" s="72">
        <v>0</v>
      </c>
      <c r="F430" s="120">
        <v>0</v>
      </c>
      <c r="G430" s="72">
        <v>2</v>
      </c>
      <c r="H430" s="118">
        <v>9</v>
      </c>
      <c r="I430" s="72">
        <v>0</v>
      </c>
      <c r="J430" s="72">
        <v>0</v>
      </c>
      <c r="K430" s="72">
        <v>0</v>
      </c>
      <c r="L430" s="120">
        <v>0</v>
      </c>
      <c r="M430" s="40">
        <f t="shared" si="36"/>
        <v>0</v>
      </c>
      <c r="N430" s="73">
        <f t="shared" si="37"/>
        <v>0</v>
      </c>
      <c r="O430" s="73">
        <f t="shared" si="38"/>
        <v>0.22222222222222221</v>
      </c>
      <c r="P430" s="74">
        <f t="shared" si="39"/>
        <v>1</v>
      </c>
      <c r="Q430" s="40">
        <f t="shared" si="39"/>
        <v>0</v>
      </c>
      <c r="R430" s="40">
        <f t="shared" si="39"/>
        <v>0</v>
      </c>
      <c r="S430" s="40">
        <f t="shared" si="39"/>
        <v>0</v>
      </c>
      <c r="T430" s="73">
        <f t="shared" si="39"/>
        <v>0</v>
      </c>
      <c r="U430" s="42"/>
      <c r="V430" s="42"/>
      <c r="W430" s="42"/>
    </row>
    <row r="431" spans="2:23" ht="12.75">
      <c r="B431" s="118" t="s">
        <v>1198</v>
      </c>
      <c r="C431" s="119" t="str">
        <f>VLOOKUP(B431,[1]Sheet1!$A$2:$B$1929,2,FALSE)</f>
        <v>Minor Lower Genital Tract Procedures Category 2</v>
      </c>
      <c r="D431" s="69">
        <v>6</v>
      </c>
      <c r="E431" s="72">
        <v>0</v>
      </c>
      <c r="F431" s="120">
        <v>0</v>
      </c>
      <c r="G431" s="72">
        <v>3</v>
      </c>
      <c r="H431" s="118">
        <v>6</v>
      </c>
      <c r="I431" s="72">
        <v>0</v>
      </c>
      <c r="J431" s="72">
        <v>0</v>
      </c>
      <c r="K431" s="72">
        <v>0</v>
      </c>
      <c r="L431" s="120">
        <v>0</v>
      </c>
      <c r="M431" s="40">
        <f t="shared" si="36"/>
        <v>0</v>
      </c>
      <c r="N431" s="73">
        <f t="shared" si="37"/>
        <v>0</v>
      </c>
      <c r="O431" s="73">
        <f t="shared" si="38"/>
        <v>0.5</v>
      </c>
      <c r="P431" s="74">
        <f t="shared" si="39"/>
        <v>1</v>
      </c>
      <c r="Q431" s="40">
        <f t="shared" si="39"/>
        <v>0</v>
      </c>
      <c r="R431" s="40">
        <f t="shared" si="39"/>
        <v>0</v>
      </c>
      <c r="S431" s="40">
        <f t="shared" si="39"/>
        <v>0</v>
      </c>
      <c r="T431" s="73">
        <f t="shared" si="39"/>
        <v>0</v>
      </c>
      <c r="U431" s="42"/>
      <c r="V431" s="42"/>
      <c r="W431" s="42"/>
    </row>
    <row r="432" spans="2:23" ht="12.75">
      <c r="B432" s="118" t="s">
        <v>1205</v>
      </c>
      <c r="C432" s="119" t="str">
        <f>VLOOKUP(B432,[1]Sheet1!$A$2:$B$1929,2,FALSE)</f>
        <v>Intermediate Female Pelvic Peritoneum Adhesion Procedures</v>
      </c>
      <c r="D432" s="69">
        <v>1</v>
      </c>
      <c r="E432" s="72">
        <v>0</v>
      </c>
      <c r="F432" s="120">
        <v>0</v>
      </c>
      <c r="G432" s="72">
        <v>1</v>
      </c>
      <c r="H432" s="118">
        <v>1</v>
      </c>
      <c r="I432" s="72">
        <v>0</v>
      </c>
      <c r="J432" s="72">
        <v>0</v>
      </c>
      <c r="K432" s="72">
        <v>0</v>
      </c>
      <c r="L432" s="120">
        <v>0</v>
      </c>
      <c r="M432" s="40">
        <f t="shared" si="36"/>
        <v>0</v>
      </c>
      <c r="N432" s="73">
        <f t="shared" si="37"/>
        <v>0</v>
      </c>
      <c r="O432" s="73">
        <f t="shared" si="38"/>
        <v>1</v>
      </c>
      <c r="P432" s="74">
        <f t="shared" si="39"/>
        <v>1</v>
      </c>
      <c r="Q432" s="40">
        <f t="shared" si="39"/>
        <v>0</v>
      </c>
      <c r="R432" s="40">
        <f t="shared" si="39"/>
        <v>0</v>
      </c>
      <c r="S432" s="40">
        <f t="shared" si="39"/>
        <v>0</v>
      </c>
      <c r="T432" s="73">
        <f t="shared" si="39"/>
        <v>0</v>
      </c>
      <c r="U432" s="42"/>
      <c r="V432" s="42"/>
      <c r="W432" s="42"/>
    </row>
    <row r="433" spans="2:23" ht="12.75">
      <c r="B433" s="118" t="s">
        <v>1206</v>
      </c>
      <c r="C433" s="119" t="str">
        <f>VLOOKUP(B433,[1]Sheet1!$A$2:$B$1929,2,FALSE)</f>
        <v>Lower Genital Tract Disorders with CC</v>
      </c>
      <c r="D433" s="69">
        <v>1</v>
      </c>
      <c r="E433" s="72">
        <v>0</v>
      </c>
      <c r="F433" s="120">
        <v>0</v>
      </c>
      <c r="G433" s="72">
        <v>1</v>
      </c>
      <c r="H433" s="118">
        <v>1</v>
      </c>
      <c r="I433" s="72">
        <v>0</v>
      </c>
      <c r="J433" s="72">
        <v>0</v>
      </c>
      <c r="K433" s="72">
        <v>0</v>
      </c>
      <c r="L433" s="120">
        <v>0</v>
      </c>
      <c r="M433" s="40">
        <f t="shared" si="36"/>
        <v>0</v>
      </c>
      <c r="N433" s="73">
        <f t="shared" si="37"/>
        <v>0</v>
      </c>
      <c r="O433" s="73">
        <f t="shared" si="38"/>
        <v>1</v>
      </c>
      <c r="P433" s="74">
        <f t="shared" si="39"/>
        <v>1</v>
      </c>
      <c r="Q433" s="40">
        <f t="shared" si="39"/>
        <v>0</v>
      </c>
      <c r="R433" s="40">
        <f t="shared" si="39"/>
        <v>0</v>
      </c>
      <c r="S433" s="40">
        <f t="shared" si="39"/>
        <v>0</v>
      </c>
      <c r="T433" s="73">
        <f t="shared" si="39"/>
        <v>0</v>
      </c>
      <c r="U433" s="42"/>
      <c r="V433" s="42"/>
      <c r="W433" s="42"/>
    </row>
    <row r="434" spans="2:23" ht="12.75">
      <c r="B434" s="118" t="s">
        <v>1207</v>
      </c>
      <c r="C434" s="119" t="str">
        <f>VLOOKUP(B434,[1]Sheet1!$A$2:$B$1929,2,FALSE)</f>
        <v>Lower Genital Tract Disorders without CC</v>
      </c>
      <c r="D434" s="69">
        <v>2</v>
      </c>
      <c r="E434" s="72">
        <v>0</v>
      </c>
      <c r="F434" s="120">
        <v>0</v>
      </c>
      <c r="G434" s="72">
        <v>0</v>
      </c>
      <c r="H434" s="118">
        <v>2</v>
      </c>
      <c r="I434" s="72">
        <v>0</v>
      </c>
      <c r="J434" s="72">
        <v>0</v>
      </c>
      <c r="K434" s="72">
        <v>0</v>
      </c>
      <c r="L434" s="120">
        <v>0</v>
      </c>
      <c r="M434" s="40">
        <f t="shared" si="36"/>
        <v>0</v>
      </c>
      <c r="N434" s="73">
        <f t="shared" si="37"/>
        <v>0</v>
      </c>
      <c r="O434" s="73">
        <f t="shared" si="38"/>
        <v>0</v>
      </c>
      <c r="P434" s="74">
        <f t="shared" si="39"/>
        <v>1</v>
      </c>
      <c r="Q434" s="40">
        <f t="shared" si="39"/>
        <v>0</v>
      </c>
      <c r="R434" s="40">
        <f t="shared" si="39"/>
        <v>0</v>
      </c>
      <c r="S434" s="40">
        <f t="shared" si="39"/>
        <v>0</v>
      </c>
      <c r="T434" s="73">
        <f t="shared" si="39"/>
        <v>0</v>
      </c>
      <c r="U434" s="42"/>
      <c r="V434" s="42"/>
      <c r="W434" s="42"/>
    </row>
    <row r="435" spans="2:23" ht="12.75">
      <c r="B435" s="118" t="s">
        <v>1209</v>
      </c>
      <c r="C435" s="119" t="str">
        <f>VLOOKUP(B435,[1]Sheet1!$A$2:$B$1929,2,FALSE)</f>
        <v>Uterus Disorders (including Fibroids), Menstrual Disorders or Endometriosis, with CC</v>
      </c>
      <c r="D435" s="69">
        <v>1</v>
      </c>
      <c r="E435" s="72">
        <v>0</v>
      </c>
      <c r="F435" s="120">
        <v>0</v>
      </c>
      <c r="G435" s="72">
        <v>0</v>
      </c>
      <c r="H435" s="118">
        <v>1</v>
      </c>
      <c r="I435" s="72">
        <v>0</v>
      </c>
      <c r="J435" s="72">
        <v>0</v>
      </c>
      <c r="K435" s="72">
        <v>0</v>
      </c>
      <c r="L435" s="120">
        <v>0</v>
      </c>
      <c r="M435" s="40">
        <f t="shared" si="36"/>
        <v>0</v>
      </c>
      <c r="N435" s="73">
        <f t="shared" si="37"/>
        <v>0</v>
      </c>
      <c r="O435" s="73">
        <f t="shared" si="38"/>
        <v>0</v>
      </c>
      <c r="P435" s="74">
        <f t="shared" si="39"/>
        <v>1</v>
      </c>
      <c r="Q435" s="40">
        <f t="shared" si="39"/>
        <v>0</v>
      </c>
      <c r="R435" s="40">
        <f t="shared" si="39"/>
        <v>0</v>
      </c>
      <c r="S435" s="40">
        <f t="shared" si="39"/>
        <v>0</v>
      </c>
      <c r="T435" s="73">
        <f t="shared" si="39"/>
        <v>0</v>
      </c>
      <c r="U435" s="42"/>
      <c r="V435" s="42"/>
      <c r="W435" s="42"/>
    </row>
    <row r="436" spans="2:23" ht="12.75">
      <c r="B436" s="118" t="s">
        <v>1210</v>
      </c>
      <c r="C436" s="119" t="str">
        <f>VLOOKUP(B436,[1]Sheet1!$A$2:$B$1929,2,FALSE)</f>
        <v>Uterus Disorders (including Fibroids), Menstrual Disorders or Endometriosis, without CC</v>
      </c>
      <c r="D436" s="69">
        <v>13</v>
      </c>
      <c r="E436" s="72">
        <v>0</v>
      </c>
      <c r="F436" s="120">
        <v>0</v>
      </c>
      <c r="G436" s="72">
        <v>2</v>
      </c>
      <c r="H436" s="118">
        <v>12</v>
      </c>
      <c r="I436" s="72">
        <v>1</v>
      </c>
      <c r="J436" s="72">
        <v>0</v>
      </c>
      <c r="K436" s="72">
        <v>0</v>
      </c>
      <c r="L436" s="120">
        <v>0</v>
      </c>
      <c r="M436" s="40">
        <f t="shared" si="36"/>
        <v>0</v>
      </c>
      <c r="N436" s="73">
        <f t="shared" si="37"/>
        <v>0</v>
      </c>
      <c r="O436" s="73">
        <f t="shared" si="38"/>
        <v>0.15384615384615385</v>
      </c>
      <c r="P436" s="74">
        <f t="shared" si="39"/>
        <v>0.92307692307692313</v>
      </c>
      <c r="Q436" s="40">
        <f t="shared" si="39"/>
        <v>7.6923076923076927E-2</v>
      </c>
      <c r="R436" s="40">
        <f t="shared" si="39"/>
        <v>0</v>
      </c>
      <c r="S436" s="40">
        <f t="shared" si="39"/>
        <v>0</v>
      </c>
      <c r="T436" s="73">
        <f t="shared" si="39"/>
        <v>0</v>
      </c>
      <c r="U436" s="42"/>
      <c r="V436" s="42"/>
      <c r="W436" s="42"/>
    </row>
    <row r="437" spans="2:23" ht="12.75">
      <c r="B437" s="118" t="s">
        <v>1211</v>
      </c>
      <c r="C437" s="119" t="str">
        <f>VLOOKUP(B437,[1]Sheet1!$A$2:$B$1929,2,FALSE)</f>
        <v>Ovary, Fallopian Tube or Pelvic Disorders, with CC</v>
      </c>
      <c r="D437" s="69">
        <v>1</v>
      </c>
      <c r="E437" s="72">
        <v>0</v>
      </c>
      <c r="F437" s="120">
        <v>0</v>
      </c>
      <c r="G437" s="72">
        <v>0</v>
      </c>
      <c r="H437" s="118">
        <v>1</v>
      </c>
      <c r="I437" s="72">
        <v>0</v>
      </c>
      <c r="J437" s="72">
        <v>0</v>
      </c>
      <c r="K437" s="72">
        <v>0</v>
      </c>
      <c r="L437" s="120">
        <v>0</v>
      </c>
      <c r="M437" s="40">
        <f t="shared" si="36"/>
        <v>0</v>
      </c>
      <c r="N437" s="73">
        <f t="shared" si="37"/>
        <v>0</v>
      </c>
      <c r="O437" s="73">
        <f t="shared" si="38"/>
        <v>0</v>
      </c>
      <c r="P437" s="74">
        <f t="shared" si="39"/>
        <v>1</v>
      </c>
      <c r="Q437" s="40">
        <f t="shared" si="39"/>
        <v>0</v>
      </c>
      <c r="R437" s="40">
        <f t="shared" si="39"/>
        <v>0</v>
      </c>
      <c r="S437" s="40">
        <f t="shared" si="39"/>
        <v>0</v>
      </c>
      <c r="T437" s="73">
        <f t="shared" si="39"/>
        <v>0</v>
      </c>
      <c r="U437" s="42"/>
      <c r="V437" s="42"/>
      <c r="W437" s="42"/>
    </row>
    <row r="438" spans="2:23" ht="12.75">
      <c r="B438" s="118" t="s">
        <v>1212</v>
      </c>
      <c r="C438" s="119" t="str">
        <f>VLOOKUP(B438,[1]Sheet1!$A$2:$B$1929,2,FALSE)</f>
        <v>Ovary, Fallopian Tube or Pelvic Disorders, without CC</v>
      </c>
      <c r="D438" s="69">
        <v>2</v>
      </c>
      <c r="E438" s="72">
        <v>0</v>
      </c>
      <c r="F438" s="120">
        <v>0</v>
      </c>
      <c r="G438" s="72">
        <v>0</v>
      </c>
      <c r="H438" s="118">
        <v>2</v>
      </c>
      <c r="I438" s="72">
        <v>0</v>
      </c>
      <c r="J438" s="72">
        <v>0</v>
      </c>
      <c r="K438" s="72">
        <v>0</v>
      </c>
      <c r="L438" s="120">
        <v>0</v>
      </c>
      <c r="M438" s="40">
        <f t="shared" si="36"/>
        <v>0</v>
      </c>
      <c r="N438" s="73">
        <f t="shared" si="37"/>
        <v>0</v>
      </c>
      <c r="O438" s="73">
        <f t="shared" si="38"/>
        <v>0</v>
      </c>
      <c r="P438" s="74">
        <f t="shared" si="39"/>
        <v>1</v>
      </c>
      <c r="Q438" s="40">
        <f t="shared" si="39"/>
        <v>0</v>
      </c>
      <c r="R438" s="40">
        <f t="shared" si="39"/>
        <v>0</v>
      </c>
      <c r="S438" s="40">
        <f t="shared" si="39"/>
        <v>0</v>
      </c>
      <c r="T438" s="73">
        <f t="shared" si="39"/>
        <v>0</v>
      </c>
      <c r="U438" s="42"/>
      <c r="V438" s="42"/>
      <c r="W438" s="42"/>
    </row>
    <row r="439" spans="2:23" ht="12.75">
      <c r="B439" s="118" t="s">
        <v>1217</v>
      </c>
      <c r="C439" s="119" t="str">
        <f>VLOOKUP(B439,[1]Sheet1!$A$2:$B$1929,2,FALSE)</f>
        <v>Threatened or Spontaneous Miscarriage</v>
      </c>
      <c r="D439" s="69">
        <v>1</v>
      </c>
      <c r="E439" s="72">
        <v>0</v>
      </c>
      <c r="F439" s="120">
        <v>0</v>
      </c>
      <c r="G439" s="72">
        <v>0</v>
      </c>
      <c r="H439" s="118">
        <v>1</v>
      </c>
      <c r="I439" s="72">
        <v>0</v>
      </c>
      <c r="J439" s="72">
        <v>0</v>
      </c>
      <c r="K439" s="72">
        <v>0</v>
      </c>
      <c r="L439" s="120">
        <v>0</v>
      </c>
      <c r="M439" s="40">
        <f t="shared" si="36"/>
        <v>0</v>
      </c>
      <c r="N439" s="73">
        <f t="shared" si="37"/>
        <v>0</v>
      </c>
      <c r="O439" s="73">
        <f t="shared" si="38"/>
        <v>0</v>
      </c>
      <c r="P439" s="74">
        <f t="shared" si="39"/>
        <v>1</v>
      </c>
      <c r="Q439" s="40">
        <f t="shared" si="39"/>
        <v>0</v>
      </c>
      <c r="R439" s="40">
        <f t="shared" si="39"/>
        <v>0</v>
      </c>
      <c r="S439" s="40">
        <f t="shared" si="39"/>
        <v>0</v>
      </c>
      <c r="T439" s="73">
        <f t="shared" si="39"/>
        <v>0</v>
      </c>
      <c r="U439" s="42"/>
      <c r="V439" s="42"/>
      <c r="W439" s="42"/>
    </row>
    <row r="440" spans="2:23" ht="12.75">
      <c r="B440" s="118" t="s">
        <v>1253</v>
      </c>
      <c r="C440" s="119" t="str">
        <f>VLOOKUP(B440,[1]Sheet1!$A$2:$B$1929,2,FALSE)</f>
        <v>Nervous System Disorders with CC</v>
      </c>
      <c r="D440" s="69">
        <v>199</v>
      </c>
      <c r="E440" s="72">
        <v>101</v>
      </c>
      <c r="F440" s="120">
        <v>98</v>
      </c>
      <c r="G440" s="72">
        <v>165</v>
      </c>
      <c r="H440" s="118">
        <v>191</v>
      </c>
      <c r="I440" s="72">
        <v>8</v>
      </c>
      <c r="J440" s="72">
        <v>0</v>
      </c>
      <c r="K440" s="72">
        <v>0</v>
      </c>
      <c r="L440" s="120">
        <v>0</v>
      </c>
      <c r="M440" s="40">
        <f t="shared" si="36"/>
        <v>0.50753768844221103</v>
      </c>
      <c r="N440" s="73">
        <f t="shared" si="37"/>
        <v>0.49246231155778897</v>
      </c>
      <c r="O440" s="73">
        <f t="shared" si="38"/>
        <v>0.82914572864321612</v>
      </c>
      <c r="P440" s="74">
        <f t="shared" si="39"/>
        <v>0.95979899497487442</v>
      </c>
      <c r="Q440" s="40">
        <f t="shared" si="39"/>
        <v>4.0201005025125629E-2</v>
      </c>
      <c r="R440" s="40">
        <f t="shared" si="39"/>
        <v>0</v>
      </c>
      <c r="S440" s="40">
        <f t="shared" si="39"/>
        <v>0</v>
      </c>
      <c r="T440" s="73">
        <f t="shared" si="39"/>
        <v>0</v>
      </c>
      <c r="U440" s="42"/>
      <c r="V440" s="42"/>
      <c r="W440" s="42"/>
    </row>
    <row r="441" spans="2:23" ht="12.75">
      <c r="B441" s="118" t="s">
        <v>1254</v>
      </c>
      <c r="C441" s="119" t="str">
        <f>VLOOKUP(B441,[1]Sheet1!$A$2:$B$1929,2,FALSE)</f>
        <v>Nervous System Disorders without CC</v>
      </c>
      <c r="D441" s="69">
        <v>292</v>
      </c>
      <c r="E441" s="72">
        <v>109</v>
      </c>
      <c r="F441" s="120">
        <v>112</v>
      </c>
      <c r="G441" s="72">
        <v>181</v>
      </c>
      <c r="H441" s="118">
        <v>289</v>
      </c>
      <c r="I441" s="72">
        <v>3</v>
      </c>
      <c r="J441" s="72">
        <v>0</v>
      </c>
      <c r="K441" s="72">
        <v>0</v>
      </c>
      <c r="L441" s="120">
        <v>0</v>
      </c>
      <c r="M441" s="40">
        <f t="shared" si="36"/>
        <v>0.37328767123287671</v>
      </c>
      <c r="N441" s="73">
        <f t="shared" si="37"/>
        <v>0.38356164383561642</v>
      </c>
      <c r="O441" s="73">
        <f t="shared" si="38"/>
        <v>0.61986301369863017</v>
      </c>
      <c r="P441" s="74">
        <f t="shared" si="39"/>
        <v>0.98972602739726023</v>
      </c>
      <c r="Q441" s="40">
        <f t="shared" si="39"/>
        <v>1.0273972602739725E-2</v>
      </c>
      <c r="R441" s="40">
        <f t="shared" si="39"/>
        <v>0</v>
      </c>
      <c r="S441" s="40">
        <f t="shared" si="39"/>
        <v>0</v>
      </c>
      <c r="T441" s="73">
        <f t="shared" si="39"/>
        <v>0</v>
      </c>
      <c r="U441" s="42"/>
      <c r="V441" s="42"/>
      <c r="W441" s="42"/>
    </row>
    <row r="442" spans="2:23" ht="12.75">
      <c r="B442" s="118" t="s">
        <v>1255</v>
      </c>
      <c r="C442" s="119" t="str">
        <f>VLOOKUP(B442,[1]Sheet1!$A$2:$B$1929,2,FALSE)</f>
        <v>Epilepsy Syndrome with CC</v>
      </c>
      <c r="D442" s="69">
        <v>119</v>
      </c>
      <c r="E442" s="72">
        <v>46</v>
      </c>
      <c r="F442" s="120">
        <v>48</v>
      </c>
      <c r="G442" s="72">
        <v>26</v>
      </c>
      <c r="H442" s="118">
        <v>117</v>
      </c>
      <c r="I442" s="72">
        <v>2</v>
      </c>
      <c r="J442" s="72">
        <v>0</v>
      </c>
      <c r="K442" s="72">
        <v>0</v>
      </c>
      <c r="L442" s="120">
        <v>0</v>
      </c>
      <c r="M442" s="40">
        <f t="shared" si="36"/>
        <v>0.38655462184873951</v>
      </c>
      <c r="N442" s="73">
        <f t="shared" si="37"/>
        <v>0.40336134453781514</v>
      </c>
      <c r="O442" s="73">
        <f t="shared" si="38"/>
        <v>0.21848739495798319</v>
      </c>
      <c r="P442" s="74">
        <f t="shared" si="39"/>
        <v>0.98319327731092432</v>
      </c>
      <c r="Q442" s="40">
        <f t="shared" si="39"/>
        <v>1.680672268907563E-2</v>
      </c>
      <c r="R442" s="40">
        <f t="shared" si="39"/>
        <v>0</v>
      </c>
      <c r="S442" s="40">
        <f t="shared" si="39"/>
        <v>0</v>
      </c>
      <c r="T442" s="73">
        <f t="shared" si="39"/>
        <v>0</v>
      </c>
      <c r="U442" s="42"/>
      <c r="V442" s="42"/>
      <c r="W442" s="42"/>
    </row>
    <row r="443" spans="2:23" ht="12.75">
      <c r="B443" s="118" t="s">
        <v>1256</v>
      </c>
      <c r="C443" s="119" t="str">
        <f>VLOOKUP(B443,[1]Sheet1!$A$2:$B$1929,2,FALSE)</f>
        <v>Epilepsy Syndrome without CC</v>
      </c>
      <c r="D443" s="69">
        <v>174</v>
      </c>
      <c r="E443" s="72">
        <v>61</v>
      </c>
      <c r="F443" s="120">
        <v>62</v>
      </c>
      <c r="G443" s="72">
        <v>12</v>
      </c>
      <c r="H443" s="118">
        <v>172</v>
      </c>
      <c r="I443" s="72">
        <v>2</v>
      </c>
      <c r="J443" s="72">
        <v>0</v>
      </c>
      <c r="K443" s="72">
        <v>0</v>
      </c>
      <c r="L443" s="120">
        <v>0</v>
      </c>
      <c r="M443" s="40">
        <f t="shared" si="36"/>
        <v>0.35057471264367818</v>
      </c>
      <c r="N443" s="73">
        <f t="shared" si="37"/>
        <v>0.35632183908045978</v>
      </c>
      <c r="O443" s="73">
        <f t="shared" si="38"/>
        <v>6.8965517241379309E-2</v>
      </c>
      <c r="P443" s="74">
        <f t="shared" si="39"/>
        <v>0.9885057471264368</v>
      </c>
      <c r="Q443" s="40">
        <f t="shared" si="39"/>
        <v>1.1494252873563218E-2</v>
      </c>
      <c r="R443" s="40">
        <f t="shared" si="39"/>
        <v>0</v>
      </c>
      <c r="S443" s="40">
        <f t="shared" si="39"/>
        <v>0</v>
      </c>
      <c r="T443" s="73">
        <f t="shared" si="39"/>
        <v>0</v>
      </c>
      <c r="U443" s="42"/>
      <c r="V443" s="42"/>
      <c r="W443" s="42"/>
    </row>
    <row r="444" spans="2:23" ht="12.75">
      <c r="B444" s="118" t="s">
        <v>1257</v>
      </c>
      <c r="C444" s="119" t="str">
        <f>VLOOKUP(B444,[1]Sheet1!$A$2:$B$1929,2,FALSE)</f>
        <v>Febrile Convulsions, under 1 year</v>
      </c>
      <c r="D444" s="69">
        <v>57</v>
      </c>
      <c r="E444" s="72">
        <v>5</v>
      </c>
      <c r="F444" s="120">
        <v>5</v>
      </c>
      <c r="G444" s="72">
        <v>1</v>
      </c>
      <c r="H444" s="118">
        <v>55</v>
      </c>
      <c r="I444" s="72">
        <v>2</v>
      </c>
      <c r="J444" s="72">
        <v>0</v>
      </c>
      <c r="K444" s="72">
        <v>0</v>
      </c>
      <c r="L444" s="120">
        <v>0</v>
      </c>
      <c r="M444" s="40">
        <f t="shared" si="36"/>
        <v>8.771929824561403E-2</v>
      </c>
      <c r="N444" s="73">
        <f t="shared" si="37"/>
        <v>8.771929824561403E-2</v>
      </c>
      <c r="O444" s="73">
        <f t="shared" si="38"/>
        <v>1.7543859649122806E-2</v>
      </c>
      <c r="P444" s="74">
        <f t="shared" si="39"/>
        <v>0.96491228070175439</v>
      </c>
      <c r="Q444" s="40">
        <f t="shared" si="39"/>
        <v>3.5087719298245612E-2</v>
      </c>
      <c r="R444" s="40">
        <f t="shared" si="39"/>
        <v>0</v>
      </c>
      <c r="S444" s="40">
        <f t="shared" si="39"/>
        <v>0</v>
      </c>
      <c r="T444" s="73">
        <f t="shared" si="39"/>
        <v>0</v>
      </c>
      <c r="U444" s="42"/>
      <c r="V444" s="42"/>
      <c r="W444" s="42"/>
    </row>
    <row r="445" spans="2:23" ht="12.75">
      <c r="B445" s="118" t="s">
        <v>1258</v>
      </c>
      <c r="C445" s="119" t="str">
        <f>VLOOKUP(B445,[1]Sheet1!$A$2:$B$1929,2,FALSE)</f>
        <v>Febrile Convulsions, 1 year and over</v>
      </c>
      <c r="D445" s="69">
        <v>301</v>
      </c>
      <c r="E445" s="72">
        <v>18</v>
      </c>
      <c r="F445" s="120">
        <v>18</v>
      </c>
      <c r="G445" s="72">
        <v>6</v>
      </c>
      <c r="H445" s="118">
        <v>300</v>
      </c>
      <c r="I445" s="72">
        <v>1</v>
      </c>
      <c r="J445" s="72">
        <v>0</v>
      </c>
      <c r="K445" s="72">
        <v>0</v>
      </c>
      <c r="L445" s="120">
        <v>0</v>
      </c>
      <c r="M445" s="40">
        <f t="shared" si="36"/>
        <v>5.9800664451827246E-2</v>
      </c>
      <c r="N445" s="73">
        <f t="shared" si="37"/>
        <v>5.9800664451827246E-2</v>
      </c>
      <c r="O445" s="73">
        <f t="shared" si="38"/>
        <v>1.9933554817275746E-2</v>
      </c>
      <c r="P445" s="74">
        <f t="shared" si="39"/>
        <v>0.99667774086378735</v>
      </c>
      <c r="Q445" s="40">
        <f t="shared" si="39"/>
        <v>3.3222591362126247E-3</v>
      </c>
      <c r="R445" s="40">
        <f t="shared" si="39"/>
        <v>0</v>
      </c>
      <c r="S445" s="40">
        <f t="shared" si="39"/>
        <v>0</v>
      </c>
      <c r="T445" s="73">
        <f t="shared" si="39"/>
        <v>0</v>
      </c>
      <c r="U445" s="42"/>
      <c r="V445" s="42"/>
      <c r="W445" s="42"/>
    </row>
    <row r="446" spans="2:23" ht="12.75">
      <c r="B446" s="118" t="s">
        <v>1259</v>
      </c>
      <c r="C446" s="119" t="str">
        <f>VLOOKUP(B446,[1]Sheet1!$A$2:$B$1929,2,FALSE)</f>
        <v>Headaches and Migraines, with CC</v>
      </c>
      <c r="D446" s="69">
        <v>73</v>
      </c>
      <c r="E446" s="72">
        <v>34</v>
      </c>
      <c r="F446" s="120">
        <v>34</v>
      </c>
      <c r="G446" s="72">
        <v>0</v>
      </c>
      <c r="H446" s="118">
        <v>73</v>
      </c>
      <c r="I446" s="72">
        <v>0</v>
      </c>
      <c r="J446" s="72">
        <v>0</v>
      </c>
      <c r="K446" s="72">
        <v>0</v>
      </c>
      <c r="L446" s="120">
        <v>0</v>
      </c>
      <c r="M446" s="40">
        <f t="shared" si="36"/>
        <v>0.46575342465753422</v>
      </c>
      <c r="N446" s="73">
        <f t="shared" si="37"/>
        <v>0.46575342465753422</v>
      </c>
      <c r="O446" s="73">
        <f t="shared" si="38"/>
        <v>0</v>
      </c>
      <c r="P446" s="74">
        <f t="shared" si="39"/>
        <v>1</v>
      </c>
      <c r="Q446" s="40">
        <f t="shared" si="39"/>
        <v>0</v>
      </c>
      <c r="R446" s="40">
        <f t="shared" si="39"/>
        <v>0</v>
      </c>
      <c r="S446" s="40">
        <f t="shared" si="39"/>
        <v>0</v>
      </c>
      <c r="T446" s="73">
        <f t="shared" si="39"/>
        <v>0</v>
      </c>
      <c r="U446" s="42"/>
      <c r="V446" s="42"/>
      <c r="W446" s="42"/>
    </row>
    <row r="447" spans="2:23" ht="12.75">
      <c r="B447" s="118" t="s">
        <v>1260</v>
      </c>
      <c r="C447" s="119" t="str">
        <f>VLOOKUP(B447,[1]Sheet1!$A$2:$B$1929,2,FALSE)</f>
        <v>Headaches and Migraines, without CC</v>
      </c>
      <c r="D447" s="69">
        <v>99</v>
      </c>
      <c r="E447" s="72">
        <v>19</v>
      </c>
      <c r="F447" s="120">
        <v>19</v>
      </c>
      <c r="G447" s="72">
        <v>3</v>
      </c>
      <c r="H447" s="118">
        <v>98</v>
      </c>
      <c r="I447" s="72">
        <v>1</v>
      </c>
      <c r="J447" s="72">
        <v>0</v>
      </c>
      <c r="K447" s="72">
        <v>0</v>
      </c>
      <c r="L447" s="120">
        <v>0</v>
      </c>
      <c r="M447" s="40">
        <f t="shared" si="36"/>
        <v>0.19191919191919191</v>
      </c>
      <c r="N447" s="73">
        <f t="shared" si="37"/>
        <v>0.19191919191919191</v>
      </c>
      <c r="O447" s="73">
        <f t="shared" si="38"/>
        <v>3.0303030303030304E-2</v>
      </c>
      <c r="P447" s="74">
        <f t="shared" si="39"/>
        <v>0.98989898989898994</v>
      </c>
      <c r="Q447" s="40">
        <f t="shared" si="39"/>
        <v>1.0101010101010102E-2</v>
      </c>
      <c r="R447" s="40">
        <f t="shared" si="39"/>
        <v>0</v>
      </c>
      <c r="S447" s="40">
        <f t="shared" si="39"/>
        <v>0</v>
      </c>
      <c r="T447" s="73">
        <f t="shared" si="39"/>
        <v>0</v>
      </c>
      <c r="U447" s="42"/>
      <c r="V447" s="42"/>
      <c r="W447" s="42"/>
    </row>
    <row r="448" spans="2:23" ht="12.75">
      <c r="B448" s="118" t="s">
        <v>1261</v>
      </c>
      <c r="C448" s="119" t="str">
        <f>VLOOKUP(B448,[1]Sheet1!$A$2:$B$1929,2,FALSE)</f>
        <v>Developmental Disorders with length of stay 1 day or less</v>
      </c>
      <c r="D448" s="69">
        <v>76</v>
      </c>
      <c r="E448" s="72">
        <v>7</v>
      </c>
      <c r="F448" s="120">
        <v>7</v>
      </c>
      <c r="G448" s="72">
        <v>4</v>
      </c>
      <c r="H448" s="118">
        <v>40</v>
      </c>
      <c r="I448" s="72">
        <v>34</v>
      </c>
      <c r="J448" s="72">
        <v>0</v>
      </c>
      <c r="K448" s="72">
        <v>2</v>
      </c>
      <c r="L448" s="120">
        <v>0</v>
      </c>
      <c r="M448" s="40">
        <f t="shared" si="36"/>
        <v>9.2105263157894732E-2</v>
      </c>
      <c r="N448" s="73">
        <f t="shared" si="37"/>
        <v>9.2105263157894732E-2</v>
      </c>
      <c r="O448" s="73">
        <f t="shared" si="38"/>
        <v>5.2631578947368418E-2</v>
      </c>
      <c r="P448" s="74">
        <f t="shared" si="39"/>
        <v>0.52631578947368418</v>
      </c>
      <c r="Q448" s="40">
        <f t="shared" si="39"/>
        <v>0.44736842105263158</v>
      </c>
      <c r="R448" s="40">
        <f t="shared" si="39"/>
        <v>0</v>
      </c>
      <c r="S448" s="40">
        <f t="shared" si="39"/>
        <v>2.6315789473684209E-2</v>
      </c>
      <c r="T448" s="73">
        <f t="shared" si="39"/>
        <v>0</v>
      </c>
      <c r="U448" s="42"/>
      <c r="V448" s="42"/>
      <c r="W448" s="42"/>
    </row>
    <row r="449" spans="2:23" ht="12.75">
      <c r="B449" s="118" t="s">
        <v>1262</v>
      </c>
      <c r="C449" s="119" t="str">
        <f>VLOOKUP(B449,[1]Sheet1!$A$2:$B$1929,2,FALSE)</f>
        <v>Developmental Disorders with length of stay between 2 and 7 days</v>
      </c>
      <c r="D449" s="69">
        <v>4</v>
      </c>
      <c r="E449" s="72">
        <v>0</v>
      </c>
      <c r="F449" s="120">
        <v>1</v>
      </c>
      <c r="G449" s="72">
        <v>2</v>
      </c>
      <c r="H449" s="118">
        <v>2</v>
      </c>
      <c r="I449" s="72">
        <v>2</v>
      </c>
      <c r="J449" s="72">
        <v>0</v>
      </c>
      <c r="K449" s="72">
        <v>0</v>
      </c>
      <c r="L449" s="120">
        <v>0</v>
      </c>
      <c r="M449" s="40">
        <f t="shared" si="36"/>
        <v>0</v>
      </c>
      <c r="N449" s="73">
        <f t="shared" si="37"/>
        <v>0.25</v>
      </c>
      <c r="O449" s="73">
        <f t="shared" si="38"/>
        <v>0.5</v>
      </c>
      <c r="P449" s="74">
        <f t="shared" si="39"/>
        <v>0.5</v>
      </c>
      <c r="Q449" s="40">
        <f t="shared" si="39"/>
        <v>0.5</v>
      </c>
      <c r="R449" s="40">
        <f t="shared" si="39"/>
        <v>0</v>
      </c>
      <c r="S449" s="40">
        <f t="shared" si="39"/>
        <v>0</v>
      </c>
      <c r="T449" s="73">
        <f t="shared" si="39"/>
        <v>0</v>
      </c>
      <c r="U449" s="42"/>
      <c r="V449" s="42"/>
      <c r="W449" s="42"/>
    </row>
    <row r="450" spans="2:23" ht="12.75">
      <c r="B450" s="118" t="s">
        <v>1263</v>
      </c>
      <c r="C450" s="119" t="str">
        <f>VLOOKUP(B450,[1]Sheet1!$A$2:$B$1929,2,FALSE)</f>
        <v>Developmental Disorders with length of stay 8 days or more</v>
      </c>
      <c r="D450" s="69">
        <v>19</v>
      </c>
      <c r="E450" s="72">
        <v>0</v>
      </c>
      <c r="F450" s="120">
        <v>0</v>
      </c>
      <c r="G450" s="72">
        <v>5</v>
      </c>
      <c r="H450" s="118">
        <v>0</v>
      </c>
      <c r="I450" s="72">
        <v>0</v>
      </c>
      <c r="J450" s="72">
        <v>0</v>
      </c>
      <c r="K450" s="72">
        <v>0</v>
      </c>
      <c r="L450" s="120">
        <v>19</v>
      </c>
      <c r="M450" s="40">
        <f t="shared" si="36"/>
        <v>0</v>
      </c>
      <c r="N450" s="73">
        <f t="shared" si="37"/>
        <v>0</v>
      </c>
      <c r="O450" s="73">
        <f t="shared" si="38"/>
        <v>0.26315789473684209</v>
      </c>
      <c r="P450" s="74">
        <f t="shared" si="39"/>
        <v>0</v>
      </c>
      <c r="Q450" s="40">
        <f t="shared" si="39"/>
        <v>0</v>
      </c>
      <c r="R450" s="40">
        <f t="shared" si="39"/>
        <v>0</v>
      </c>
      <c r="S450" s="40">
        <f t="shared" si="39"/>
        <v>0</v>
      </c>
      <c r="T450" s="73">
        <f t="shared" si="39"/>
        <v>1</v>
      </c>
      <c r="U450" s="42"/>
      <c r="V450" s="42"/>
      <c r="W450" s="42"/>
    </row>
    <row r="451" spans="2:23" ht="12.75">
      <c r="B451" s="118" t="s">
        <v>1264</v>
      </c>
      <c r="C451" s="119" t="str">
        <f>VLOOKUP(B451,[1]Sheet1!$A$2:$B$1929,2,FALSE)</f>
        <v>Head Injury with Intracranial Injury</v>
      </c>
      <c r="D451" s="69">
        <v>35</v>
      </c>
      <c r="E451" s="72">
        <v>22</v>
      </c>
      <c r="F451" s="120">
        <v>22</v>
      </c>
      <c r="G451" s="72">
        <v>3</v>
      </c>
      <c r="H451" s="118">
        <v>31</v>
      </c>
      <c r="I451" s="72">
        <v>4</v>
      </c>
      <c r="J451" s="72">
        <v>0</v>
      </c>
      <c r="K451" s="72">
        <v>0</v>
      </c>
      <c r="L451" s="120">
        <v>0</v>
      </c>
      <c r="M451" s="40">
        <f t="shared" si="36"/>
        <v>0.62857142857142856</v>
      </c>
      <c r="N451" s="73">
        <f t="shared" si="37"/>
        <v>0.62857142857142856</v>
      </c>
      <c r="O451" s="73">
        <f t="shared" si="38"/>
        <v>8.5714285714285715E-2</v>
      </c>
      <c r="P451" s="74">
        <f t="shared" si="39"/>
        <v>0.88571428571428568</v>
      </c>
      <c r="Q451" s="40">
        <f t="shared" si="39"/>
        <v>0.11428571428571428</v>
      </c>
      <c r="R451" s="40">
        <f t="shared" si="39"/>
        <v>0</v>
      </c>
      <c r="S451" s="40">
        <f t="shared" si="39"/>
        <v>0</v>
      </c>
      <c r="T451" s="73">
        <f t="shared" si="39"/>
        <v>0</v>
      </c>
      <c r="U451" s="42"/>
      <c r="V451" s="42"/>
      <c r="W451" s="42"/>
    </row>
    <row r="452" spans="2:23" ht="12.75">
      <c r="B452" s="118" t="s">
        <v>1265</v>
      </c>
      <c r="C452" s="119" t="str">
        <f>VLOOKUP(B452,[1]Sheet1!$A$2:$B$1929,2,FALSE)</f>
        <v>Head Injury without Intracranial Injury, with CC</v>
      </c>
      <c r="D452" s="69">
        <v>36</v>
      </c>
      <c r="E452" s="72">
        <v>6</v>
      </c>
      <c r="F452" s="120">
        <v>6</v>
      </c>
      <c r="G452" s="72">
        <v>0</v>
      </c>
      <c r="H452" s="118">
        <v>29</v>
      </c>
      <c r="I452" s="72">
        <v>7</v>
      </c>
      <c r="J452" s="72">
        <v>0</v>
      </c>
      <c r="K452" s="72">
        <v>0</v>
      </c>
      <c r="L452" s="120">
        <v>0</v>
      </c>
      <c r="M452" s="40">
        <f t="shared" si="36"/>
        <v>0.16666666666666666</v>
      </c>
      <c r="N452" s="73">
        <f t="shared" si="37"/>
        <v>0.16666666666666666</v>
      </c>
      <c r="O452" s="73">
        <f t="shared" si="38"/>
        <v>0</v>
      </c>
      <c r="P452" s="74">
        <f t="shared" si="39"/>
        <v>0.80555555555555558</v>
      </c>
      <c r="Q452" s="40">
        <f t="shared" si="39"/>
        <v>0.19444444444444445</v>
      </c>
      <c r="R452" s="40">
        <f t="shared" si="39"/>
        <v>0</v>
      </c>
      <c r="S452" s="40">
        <f t="shared" si="39"/>
        <v>0</v>
      </c>
      <c r="T452" s="73">
        <f t="shared" si="39"/>
        <v>0</v>
      </c>
      <c r="U452" s="42"/>
      <c r="V452" s="42"/>
      <c r="W452" s="42"/>
    </row>
    <row r="453" spans="2:23" ht="12.75">
      <c r="B453" s="118" t="s">
        <v>1266</v>
      </c>
      <c r="C453" s="119" t="str">
        <f>VLOOKUP(B453,[1]Sheet1!$A$2:$B$1929,2,FALSE)</f>
        <v>Head Injury without Intracranial Injury, without CC</v>
      </c>
      <c r="D453" s="69">
        <v>269</v>
      </c>
      <c r="E453" s="72">
        <v>21</v>
      </c>
      <c r="F453" s="120">
        <v>21</v>
      </c>
      <c r="G453" s="72">
        <v>2</v>
      </c>
      <c r="H453" s="118">
        <v>269</v>
      </c>
      <c r="I453" s="72">
        <v>0</v>
      </c>
      <c r="J453" s="72">
        <v>0</v>
      </c>
      <c r="K453" s="72">
        <v>0</v>
      </c>
      <c r="L453" s="120">
        <v>0</v>
      </c>
      <c r="M453" s="40">
        <f t="shared" si="36"/>
        <v>7.8066914498141265E-2</v>
      </c>
      <c r="N453" s="73">
        <f t="shared" si="37"/>
        <v>7.8066914498141265E-2</v>
      </c>
      <c r="O453" s="73">
        <f t="shared" si="38"/>
        <v>7.4349442379182153E-3</v>
      </c>
      <c r="P453" s="74">
        <f t="shared" si="39"/>
        <v>1</v>
      </c>
      <c r="Q453" s="40">
        <f t="shared" si="39"/>
        <v>0</v>
      </c>
      <c r="R453" s="40">
        <f t="shared" si="39"/>
        <v>0</v>
      </c>
      <c r="S453" s="40">
        <f t="shared" si="39"/>
        <v>0</v>
      </c>
      <c r="T453" s="73">
        <f t="shared" si="39"/>
        <v>0</v>
      </c>
      <c r="U453" s="42"/>
      <c r="V453" s="42"/>
      <c r="W453" s="42"/>
    </row>
    <row r="454" spans="2:23" ht="12.75">
      <c r="B454" s="118" t="s">
        <v>1267</v>
      </c>
      <c r="C454" s="119" t="str">
        <f>VLOOKUP(B454,[1]Sheet1!$A$2:$B$1929,2,FALSE)</f>
        <v>Intermediate Injury without Intracranial Injury, with CC</v>
      </c>
      <c r="D454" s="69">
        <v>6</v>
      </c>
      <c r="E454" s="72">
        <v>0</v>
      </c>
      <c r="F454" s="120">
        <v>1</v>
      </c>
      <c r="G454" s="72">
        <v>1</v>
      </c>
      <c r="H454" s="118">
        <v>5</v>
      </c>
      <c r="I454" s="72">
        <v>1</v>
      </c>
      <c r="J454" s="72">
        <v>0</v>
      </c>
      <c r="K454" s="72">
        <v>0</v>
      </c>
      <c r="L454" s="120">
        <v>0</v>
      </c>
      <c r="M454" s="40">
        <f t="shared" si="36"/>
        <v>0</v>
      </c>
      <c r="N454" s="73">
        <f t="shared" si="37"/>
        <v>0.16666666666666666</v>
      </c>
      <c r="O454" s="73">
        <f t="shared" si="38"/>
        <v>0.16666666666666666</v>
      </c>
      <c r="P454" s="74">
        <f t="shared" si="39"/>
        <v>0.83333333333333337</v>
      </c>
      <c r="Q454" s="40">
        <f t="shared" si="39"/>
        <v>0.16666666666666666</v>
      </c>
      <c r="R454" s="40">
        <f t="shared" si="39"/>
        <v>0</v>
      </c>
      <c r="S454" s="40">
        <f t="shared" si="39"/>
        <v>0</v>
      </c>
      <c r="T454" s="73">
        <f t="shared" si="39"/>
        <v>0</v>
      </c>
      <c r="U454" s="42"/>
      <c r="V454" s="42"/>
      <c r="W454" s="42"/>
    </row>
    <row r="455" spans="2:23" ht="12.75">
      <c r="B455" s="118" t="s">
        <v>1268</v>
      </c>
      <c r="C455" s="119" t="str">
        <f>VLOOKUP(B455,[1]Sheet1!$A$2:$B$1929,2,FALSE)</f>
        <v>Intermediate Injury without Intracranial Injury, without CC</v>
      </c>
      <c r="D455" s="69">
        <v>58</v>
      </c>
      <c r="E455" s="72">
        <v>0</v>
      </c>
      <c r="F455" s="120">
        <v>0</v>
      </c>
      <c r="G455" s="72">
        <v>1</v>
      </c>
      <c r="H455" s="118">
        <v>54</v>
      </c>
      <c r="I455" s="72">
        <v>4</v>
      </c>
      <c r="J455" s="72">
        <v>0</v>
      </c>
      <c r="K455" s="72">
        <v>0</v>
      </c>
      <c r="L455" s="120">
        <v>0</v>
      </c>
      <c r="M455" s="40">
        <f t="shared" si="36"/>
        <v>0</v>
      </c>
      <c r="N455" s="73">
        <f t="shared" si="37"/>
        <v>0</v>
      </c>
      <c r="O455" s="73">
        <f t="shared" si="38"/>
        <v>1.7241379310344827E-2</v>
      </c>
      <c r="P455" s="74">
        <f t="shared" si="39"/>
        <v>0.93103448275862066</v>
      </c>
      <c r="Q455" s="40">
        <f t="shared" si="39"/>
        <v>6.8965517241379309E-2</v>
      </c>
      <c r="R455" s="40">
        <f t="shared" si="39"/>
        <v>0</v>
      </c>
      <c r="S455" s="40">
        <f t="shared" si="39"/>
        <v>0</v>
      </c>
      <c r="T455" s="73">
        <f t="shared" si="39"/>
        <v>0</v>
      </c>
      <c r="U455" s="42"/>
      <c r="V455" s="42"/>
      <c r="W455" s="42"/>
    </row>
    <row r="456" spans="2:23" ht="12.75">
      <c r="B456" s="118" t="s">
        <v>1269</v>
      </c>
      <c r="C456" s="119" t="str">
        <f>VLOOKUP(B456,[1]Sheet1!$A$2:$B$1929,2,FALSE)</f>
        <v>Acute Upper Respiratory Tract Infection and Common Cold</v>
      </c>
      <c r="D456" s="69">
        <v>472</v>
      </c>
      <c r="E456" s="72">
        <v>10</v>
      </c>
      <c r="F456" s="120">
        <v>9</v>
      </c>
      <c r="G456" s="72">
        <v>2</v>
      </c>
      <c r="H456" s="118">
        <v>471</v>
      </c>
      <c r="I456" s="72">
        <v>1</v>
      </c>
      <c r="J456" s="72">
        <v>0</v>
      </c>
      <c r="K456" s="72">
        <v>0</v>
      </c>
      <c r="L456" s="120">
        <v>0</v>
      </c>
      <c r="M456" s="40">
        <f t="shared" si="36"/>
        <v>2.1186440677966101E-2</v>
      </c>
      <c r="N456" s="73">
        <f t="shared" si="37"/>
        <v>1.9067796610169493E-2</v>
      </c>
      <c r="O456" s="73">
        <f t="shared" si="38"/>
        <v>4.2372881355932203E-3</v>
      </c>
      <c r="P456" s="74">
        <f t="shared" si="39"/>
        <v>0.9978813559322034</v>
      </c>
      <c r="Q456" s="40">
        <f t="shared" si="39"/>
        <v>2.1186440677966102E-3</v>
      </c>
      <c r="R456" s="40">
        <f t="shared" si="39"/>
        <v>0</v>
      </c>
      <c r="S456" s="40">
        <f t="shared" si="39"/>
        <v>0</v>
      </c>
      <c r="T456" s="73">
        <f t="shared" si="39"/>
        <v>0</v>
      </c>
      <c r="U456" s="42"/>
      <c r="V456" s="42"/>
      <c r="W456" s="42"/>
    </row>
    <row r="457" spans="2:23" ht="12.75">
      <c r="B457" s="118" t="s">
        <v>1270</v>
      </c>
      <c r="C457" s="119" t="str">
        <f>VLOOKUP(B457,[1]Sheet1!$A$2:$B$1929,2,FALSE)</f>
        <v>Asthma or Wheezing</v>
      </c>
      <c r="D457" s="69">
        <v>899</v>
      </c>
      <c r="E457" s="72">
        <v>124</v>
      </c>
      <c r="F457" s="120">
        <v>128</v>
      </c>
      <c r="G457" s="72">
        <v>5</v>
      </c>
      <c r="H457" s="118">
        <v>899</v>
      </c>
      <c r="I457" s="72">
        <v>0</v>
      </c>
      <c r="J457" s="72">
        <v>0</v>
      </c>
      <c r="K457" s="72">
        <v>0</v>
      </c>
      <c r="L457" s="120">
        <v>0</v>
      </c>
      <c r="M457" s="40">
        <f t="shared" si="36"/>
        <v>0.13793103448275862</v>
      </c>
      <c r="N457" s="73">
        <f t="shared" si="37"/>
        <v>0.14238042269187987</v>
      </c>
      <c r="O457" s="73">
        <f t="shared" si="38"/>
        <v>5.5617352614015575E-3</v>
      </c>
      <c r="P457" s="74">
        <f t="shared" si="39"/>
        <v>1</v>
      </c>
      <c r="Q457" s="40">
        <f t="shared" si="39"/>
        <v>0</v>
      </c>
      <c r="R457" s="40">
        <f t="shared" si="39"/>
        <v>0</v>
      </c>
      <c r="S457" s="40">
        <f t="shared" si="39"/>
        <v>0</v>
      </c>
      <c r="T457" s="73">
        <f t="shared" si="39"/>
        <v>0</v>
      </c>
      <c r="U457" s="42"/>
      <c r="V457" s="42"/>
      <c r="W457" s="42"/>
    </row>
    <row r="458" spans="2:23" ht="12.75">
      <c r="B458" s="118" t="s">
        <v>1271</v>
      </c>
      <c r="C458" s="119" t="str">
        <f>VLOOKUP(B458,[1]Sheet1!$A$2:$B$1929,2,FALSE)</f>
        <v>Lower Respiratory Tract Disorders without Acute Bronchiolitis, with length of stay 1 day or more, with CC</v>
      </c>
      <c r="D458" s="69">
        <v>402</v>
      </c>
      <c r="E458" s="72">
        <v>99</v>
      </c>
      <c r="F458" s="120">
        <v>121</v>
      </c>
      <c r="G458" s="72">
        <v>80</v>
      </c>
      <c r="H458" s="118">
        <v>361</v>
      </c>
      <c r="I458" s="72">
        <v>41</v>
      </c>
      <c r="J458" s="72">
        <v>0</v>
      </c>
      <c r="K458" s="72">
        <v>0</v>
      </c>
      <c r="L458" s="120">
        <v>0</v>
      </c>
      <c r="M458" s="40">
        <f t="shared" si="36"/>
        <v>0.2462686567164179</v>
      </c>
      <c r="N458" s="73">
        <f t="shared" si="37"/>
        <v>0.30099502487562191</v>
      </c>
      <c r="O458" s="73">
        <f t="shared" si="38"/>
        <v>0.19900497512437812</v>
      </c>
      <c r="P458" s="74">
        <f t="shared" si="39"/>
        <v>0.89800995024875618</v>
      </c>
      <c r="Q458" s="40">
        <f t="shared" si="39"/>
        <v>0.10199004975124377</v>
      </c>
      <c r="R458" s="40">
        <f t="shared" si="39"/>
        <v>0</v>
      </c>
      <c r="S458" s="40">
        <f t="shared" si="39"/>
        <v>0</v>
      </c>
      <c r="T458" s="73">
        <f t="shared" si="39"/>
        <v>0</v>
      </c>
      <c r="U458" s="42"/>
      <c r="V458" s="42"/>
      <c r="W458" s="42"/>
    </row>
    <row r="459" spans="2:23" ht="12.75">
      <c r="B459" s="118" t="s">
        <v>1272</v>
      </c>
      <c r="C459" s="119" t="str">
        <f>VLOOKUP(B459,[1]Sheet1!$A$2:$B$1929,2,FALSE)</f>
        <v>Lower Respiratory Tract Disorders without Acute Bronchiolitis, with length of stay 1 day or more, without CC</v>
      </c>
      <c r="D459" s="69">
        <v>377</v>
      </c>
      <c r="E459" s="72">
        <v>17</v>
      </c>
      <c r="F459" s="120">
        <v>19</v>
      </c>
      <c r="G459" s="72">
        <v>24</v>
      </c>
      <c r="H459" s="118">
        <v>374</v>
      </c>
      <c r="I459" s="72">
        <v>3</v>
      </c>
      <c r="J459" s="72">
        <v>0</v>
      </c>
      <c r="K459" s="72">
        <v>0</v>
      </c>
      <c r="L459" s="120">
        <v>0</v>
      </c>
      <c r="M459" s="40">
        <f t="shared" si="36"/>
        <v>4.5092838196286469E-2</v>
      </c>
      <c r="N459" s="73">
        <f t="shared" si="37"/>
        <v>5.0397877984084884E-2</v>
      </c>
      <c r="O459" s="73">
        <f t="shared" si="38"/>
        <v>6.3660477453580902E-2</v>
      </c>
      <c r="P459" s="74">
        <f t="shared" si="39"/>
        <v>0.99204244031830235</v>
      </c>
      <c r="Q459" s="40">
        <f t="shared" si="39"/>
        <v>7.9575596816976128E-3</v>
      </c>
      <c r="R459" s="40">
        <f t="shared" si="39"/>
        <v>0</v>
      </c>
      <c r="S459" s="40">
        <f t="shared" si="39"/>
        <v>0</v>
      </c>
      <c r="T459" s="73">
        <f t="shared" si="39"/>
        <v>0</v>
      </c>
      <c r="U459" s="42"/>
      <c r="V459" s="42"/>
      <c r="W459" s="42"/>
    </row>
    <row r="460" spans="2:23" ht="12.75">
      <c r="B460" s="118" t="s">
        <v>1273</v>
      </c>
      <c r="C460" s="119" t="str">
        <f>VLOOKUP(B460,[1]Sheet1!$A$2:$B$1929,2,FALSE)</f>
        <v>Lower Respiratory Tract Disorders without Acute Bronchiolitis, with length of stay 0 days</v>
      </c>
      <c r="D460" s="69">
        <v>491</v>
      </c>
      <c r="E460" s="72">
        <v>13</v>
      </c>
      <c r="F460" s="120">
        <v>13</v>
      </c>
      <c r="G460" s="72">
        <v>4</v>
      </c>
      <c r="H460" s="118">
        <v>489</v>
      </c>
      <c r="I460" s="72">
        <v>1</v>
      </c>
      <c r="J460" s="72">
        <v>1</v>
      </c>
      <c r="K460" s="72">
        <v>0</v>
      </c>
      <c r="L460" s="120">
        <v>0</v>
      </c>
      <c r="M460" s="40">
        <f t="shared" ref="M460:M523" si="40">E460/$D460</f>
        <v>2.6476578411405296E-2</v>
      </c>
      <c r="N460" s="73">
        <f t="shared" ref="N460:N523" si="41">F460/$D460</f>
        <v>2.6476578411405296E-2</v>
      </c>
      <c r="O460" s="73">
        <f t="shared" ref="O460:O523" si="42">G460/$D460</f>
        <v>8.1466395112016286E-3</v>
      </c>
      <c r="P460" s="74">
        <f t="shared" si="39"/>
        <v>0.99592668024439923</v>
      </c>
      <c r="Q460" s="40">
        <f t="shared" si="39"/>
        <v>2.0366598778004071E-3</v>
      </c>
      <c r="R460" s="40">
        <f t="shared" si="39"/>
        <v>2.0366598778004071E-3</v>
      </c>
      <c r="S460" s="40">
        <f t="shared" si="39"/>
        <v>0</v>
      </c>
      <c r="T460" s="73">
        <f t="shared" si="39"/>
        <v>0</v>
      </c>
      <c r="U460" s="42"/>
      <c r="V460" s="42"/>
      <c r="W460" s="42"/>
    </row>
    <row r="461" spans="2:23" ht="12.75">
      <c r="B461" s="118" t="s">
        <v>1274</v>
      </c>
      <c r="C461" s="119" t="str">
        <f>VLOOKUP(B461,[1]Sheet1!$A$2:$B$1929,2,FALSE)</f>
        <v>Acute Bronchiolitis with CC</v>
      </c>
      <c r="D461" s="69">
        <v>165</v>
      </c>
      <c r="E461" s="72">
        <v>6</v>
      </c>
      <c r="F461" s="120">
        <v>30</v>
      </c>
      <c r="G461" s="72">
        <v>39</v>
      </c>
      <c r="H461" s="118">
        <v>155</v>
      </c>
      <c r="I461" s="72">
        <v>10</v>
      </c>
      <c r="J461" s="72">
        <v>0</v>
      </c>
      <c r="K461" s="72">
        <v>0</v>
      </c>
      <c r="L461" s="120">
        <v>0</v>
      </c>
      <c r="M461" s="40">
        <f t="shared" si="40"/>
        <v>3.6363636363636362E-2</v>
      </c>
      <c r="N461" s="73">
        <f t="shared" si="41"/>
        <v>0.18181818181818182</v>
      </c>
      <c r="O461" s="73">
        <f t="shared" si="42"/>
        <v>0.23636363636363636</v>
      </c>
      <c r="P461" s="74">
        <f t="shared" si="39"/>
        <v>0.93939393939393945</v>
      </c>
      <c r="Q461" s="40">
        <f t="shared" si="39"/>
        <v>6.0606060606060608E-2</v>
      </c>
      <c r="R461" s="40">
        <f t="shared" si="39"/>
        <v>0</v>
      </c>
      <c r="S461" s="40">
        <f t="shared" si="39"/>
        <v>0</v>
      </c>
      <c r="T461" s="73">
        <f t="shared" si="39"/>
        <v>0</v>
      </c>
      <c r="U461" s="42"/>
      <c r="V461" s="42"/>
      <c r="W461" s="42"/>
    </row>
    <row r="462" spans="2:23" ht="12.75">
      <c r="B462" s="118" t="s">
        <v>1275</v>
      </c>
      <c r="C462" s="119" t="str">
        <f>VLOOKUP(B462,[1]Sheet1!$A$2:$B$1929,2,FALSE)</f>
        <v>Acute Bronchiolitis without CC</v>
      </c>
      <c r="D462" s="69">
        <v>493</v>
      </c>
      <c r="E462" s="72">
        <v>3</v>
      </c>
      <c r="F462" s="120">
        <v>14</v>
      </c>
      <c r="G462" s="72">
        <v>17</v>
      </c>
      <c r="H462" s="118">
        <v>490</v>
      </c>
      <c r="I462" s="72">
        <v>3</v>
      </c>
      <c r="J462" s="72">
        <v>0</v>
      </c>
      <c r="K462" s="72">
        <v>0</v>
      </c>
      <c r="L462" s="120">
        <v>0</v>
      </c>
      <c r="M462" s="40">
        <f t="shared" si="40"/>
        <v>6.0851926977687626E-3</v>
      </c>
      <c r="N462" s="73">
        <f t="shared" si="41"/>
        <v>2.8397565922920892E-2</v>
      </c>
      <c r="O462" s="73">
        <f t="shared" si="42"/>
        <v>3.4482758620689655E-2</v>
      </c>
      <c r="P462" s="74">
        <f t="shared" si="39"/>
        <v>0.99391480730223125</v>
      </c>
      <c r="Q462" s="40">
        <f t="shared" si="39"/>
        <v>6.0851926977687626E-3</v>
      </c>
      <c r="R462" s="40">
        <f t="shared" si="39"/>
        <v>0</v>
      </c>
      <c r="S462" s="40">
        <f t="shared" si="39"/>
        <v>0</v>
      </c>
      <c r="T462" s="73">
        <f t="shared" si="39"/>
        <v>0</v>
      </c>
      <c r="U462" s="42"/>
      <c r="V462" s="42"/>
      <c r="W462" s="42"/>
    </row>
    <row r="463" spans="2:23" ht="12.75">
      <c r="B463" s="118" t="s">
        <v>1276</v>
      </c>
      <c r="C463" s="119" t="str">
        <f>VLOOKUP(B463,[1]Sheet1!$A$2:$B$1929,2,FALSE)</f>
        <v>Major Infections with CC</v>
      </c>
      <c r="D463" s="69">
        <v>244</v>
      </c>
      <c r="E463" s="72">
        <v>48</v>
      </c>
      <c r="F463" s="120">
        <v>44</v>
      </c>
      <c r="G463" s="72">
        <v>34</v>
      </c>
      <c r="H463" s="118">
        <v>225</v>
      </c>
      <c r="I463" s="72">
        <v>19</v>
      </c>
      <c r="J463" s="72">
        <v>0</v>
      </c>
      <c r="K463" s="72">
        <v>0</v>
      </c>
      <c r="L463" s="120">
        <v>0</v>
      </c>
      <c r="M463" s="40">
        <f t="shared" si="40"/>
        <v>0.19672131147540983</v>
      </c>
      <c r="N463" s="73">
        <f t="shared" si="41"/>
        <v>0.18032786885245902</v>
      </c>
      <c r="O463" s="73">
        <f t="shared" si="42"/>
        <v>0.13934426229508196</v>
      </c>
      <c r="P463" s="74">
        <f t="shared" si="39"/>
        <v>0.92213114754098358</v>
      </c>
      <c r="Q463" s="40">
        <f t="shared" ref="Q463:T526" si="43">I463/$D463</f>
        <v>7.7868852459016397E-2</v>
      </c>
      <c r="R463" s="40">
        <f t="shared" si="43"/>
        <v>0</v>
      </c>
      <c r="S463" s="40">
        <f t="shared" si="43"/>
        <v>0</v>
      </c>
      <c r="T463" s="73">
        <f t="shared" si="43"/>
        <v>0</v>
      </c>
      <c r="U463" s="42"/>
      <c r="V463" s="42"/>
      <c r="W463" s="42"/>
    </row>
    <row r="464" spans="2:23" ht="12.75">
      <c r="B464" s="118" t="s">
        <v>1277</v>
      </c>
      <c r="C464" s="119" t="str">
        <f>VLOOKUP(B464,[1]Sheet1!$A$2:$B$1929,2,FALSE)</f>
        <v>Major Infections without CC</v>
      </c>
      <c r="D464" s="69">
        <v>737</v>
      </c>
      <c r="E464" s="72">
        <v>10</v>
      </c>
      <c r="F464" s="120">
        <v>13</v>
      </c>
      <c r="G464" s="72">
        <v>19</v>
      </c>
      <c r="H464" s="118">
        <v>733</v>
      </c>
      <c r="I464" s="72">
        <v>4</v>
      </c>
      <c r="J464" s="72">
        <v>0</v>
      </c>
      <c r="K464" s="72">
        <v>0</v>
      </c>
      <c r="L464" s="120">
        <v>0</v>
      </c>
      <c r="M464" s="40">
        <f t="shared" si="40"/>
        <v>1.3568521031207599E-2</v>
      </c>
      <c r="N464" s="73">
        <f t="shared" si="41"/>
        <v>1.7639077340569877E-2</v>
      </c>
      <c r="O464" s="73">
        <f t="shared" si="42"/>
        <v>2.5780189959294438E-2</v>
      </c>
      <c r="P464" s="74">
        <f t="shared" ref="P464:S527" si="44">H464/$D464</f>
        <v>0.99457259158751699</v>
      </c>
      <c r="Q464" s="40">
        <f t="shared" si="43"/>
        <v>5.4274084124830389E-3</v>
      </c>
      <c r="R464" s="40">
        <f t="shared" si="43"/>
        <v>0</v>
      </c>
      <c r="S464" s="40">
        <f t="shared" si="43"/>
        <v>0</v>
      </c>
      <c r="T464" s="73">
        <f t="shared" si="43"/>
        <v>0</v>
      </c>
      <c r="U464" s="42"/>
      <c r="V464" s="42"/>
      <c r="W464" s="42"/>
    </row>
    <row r="465" spans="2:23" ht="12.75">
      <c r="B465" s="118" t="s">
        <v>1278</v>
      </c>
      <c r="C465" s="119" t="str">
        <f>VLOOKUP(B465,[1]Sheet1!$A$2:$B$1929,2,FALSE)</f>
        <v>Intermediate Infections with CC</v>
      </c>
      <c r="D465" s="69">
        <v>290</v>
      </c>
      <c r="E465" s="72">
        <v>73</v>
      </c>
      <c r="F465" s="120">
        <v>72</v>
      </c>
      <c r="G465" s="72">
        <v>53</v>
      </c>
      <c r="H465" s="118">
        <v>281</v>
      </c>
      <c r="I465" s="72">
        <v>9</v>
      </c>
      <c r="J465" s="72">
        <v>0</v>
      </c>
      <c r="K465" s="72">
        <v>0</v>
      </c>
      <c r="L465" s="120">
        <v>0</v>
      </c>
      <c r="M465" s="40">
        <f t="shared" si="40"/>
        <v>0.25172413793103449</v>
      </c>
      <c r="N465" s="73">
        <f t="shared" si="41"/>
        <v>0.24827586206896551</v>
      </c>
      <c r="O465" s="73">
        <f t="shared" si="42"/>
        <v>0.18275862068965518</v>
      </c>
      <c r="P465" s="74">
        <f t="shared" si="44"/>
        <v>0.96896551724137936</v>
      </c>
      <c r="Q465" s="40">
        <f t="shared" si="43"/>
        <v>3.1034482758620689E-2</v>
      </c>
      <c r="R465" s="40">
        <f t="shared" si="43"/>
        <v>0</v>
      </c>
      <c r="S465" s="40">
        <f t="shared" si="43"/>
        <v>0</v>
      </c>
      <c r="T465" s="73">
        <f t="shared" si="43"/>
        <v>0</v>
      </c>
      <c r="U465" s="42"/>
      <c r="V465" s="42"/>
      <c r="W465" s="42"/>
    </row>
    <row r="466" spans="2:23" ht="12.75">
      <c r="B466" s="118" t="s">
        <v>1279</v>
      </c>
      <c r="C466" s="119" t="str">
        <f>VLOOKUP(B466,[1]Sheet1!$A$2:$B$1929,2,FALSE)</f>
        <v>Intermediate Infections without CC</v>
      </c>
      <c r="D466" s="69">
        <v>302</v>
      </c>
      <c r="E466" s="72">
        <v>13</v>
      </c>
      <c r="F466" s="120">
        <v>13</v>
      </c>
      <c r="G466" s="72">
        <v>11</v>
      </c>
      <c r="H466" s="118">
        <v>290</v>
      </c>
      <c r="I466" s="72">
        <v>12</v>
      </c>
      <c r="J466" s="72">
        <v>0</v>
      </c>
      <c r="K466" s="72">
        <v>0</v>
      </c>
      <c r="L466" s="120">
        <v>0</v>
      </c>
      <c r="M466" s="40">
        <f t="shared" si="40"/>
        <v>4.3046357615894038E-2</v>
      </c>
      <c r="N466" s="73">
        <f t="shared" si="41"/>
        <v>4.3046357615894038E-2</v>
      </c>
      <c r="O466" s="73">
        <f t="shared" si="42"/>
        <v>3.6423841059602648E-2</v>
      </c>
      <c r="P466" s="74">
        <f t="shared" si="44"/>
        <v>0.96026490066225167</v>
      </c>
      <c r="Q466" s="40">
        <f t="shared" si="43"/>
        <v>3.9735099337748346E-2</v>
      </c>
      <c r="R466" s="40">
        <f t="shared" si="43"/>
        <v>0</v>
      </c>
      <c r="S466" s="40">
        <f t="shared" si="43"/>
        <v>0</v>
      </c>
      <c r="T466" s="73">
        <f t="shared" si="43"/>
        <v>0</v>
      </c>
      <c r="U466" s="42"/>
      <c r="V466" s="42"/>
      <c r="W466" s="42"/>
    </row>
    <row r="467" spans="2:23" ht="12.75">
      <c r="B467" s="118" t="s">
        <v>1280</v>
      </c>
      <c r="C467" s="119" t="str">
        <f>VLOOKUP(B467,[1]Sheet1!$A$2:$B$1929,2,FALSE)</f>
        <v>Minor Infections with CC</v>
      </c>
      <c r="D467" s="69">
        <v>22</v>
      </c>
      <c r="E467" s="72">
        <v>11</v>
      </c>
      <c r="F467" s="120">
        <v>10</v>
      </c>
      <c r="G467" s="72">
        <v>18</v>
      </c>
      <c r="H467" s="118">
        <v>21</v>
      </c>
      <c r="I467" s="72">
        <v>1</v>
      </c>
      <c r="J467" s="72">
        <v>0</v>
      </c>
      <c r="K467" s="72">
        <v>0</v>
      </c>
      <c r="L467" s="120">
        <v>0</v>
      </c>
      <c r="M467" s="40">
        <f t="shared" si="40"/>
        <v>0.5</v>
      </c>
      <c r="N467" s="73">
        <f t="shared" si="41"/>
        <v>0.45454545454545453</v>
      </c>
      <c r="O467" s="73">
        <f t="shared" si="42"/>
        <v>0.81818181818181823</v>
      </c>
      <c r="P467" s="74">
        <f t="shared" si="44"/>
        <v>0.95454545454545459</v>
      </c>
      <c r="Q467" s="40">
        <f t="shared" si="43"/>
        <v>4.5454545454545456E-2</v>
      </c>
      <c r="R467" s="40">
        <f t="shared" si="43"/>
        <v>0</v>
      </c>
      <c r="S467" s="40">
        <f t="shared" si="43"/>
        <v>0</v>
      </c>
      <c r="T467" s="73">
        <f t="shared" si="43"/>
        <v>0</v>
      </c>
      <c r="U467" s="42"/>
      <c r="V467" s="42"/>
      <c r="W467" s="42"/>
    </row>
    <row r="468" spans="2:23" ht="12.75">
      <c r="B468" s="118" t="s">
        <v>1281</v>
      </c>
      <c r="C468" s="119" t="str">
        <f>VLOOKUP(B468,[1]Sheet1!$A$2:$B$1929,2,FALSE)</f>
        <v>Minor Infections without CC</v>
      </c>
      <c r="D468" s="69">
        <v>30</v>
      </c>
      <c r="E468" s="72">
        <v>9</v>
      </c>
      <c r="F468" s="120">
        <v>9</v>
      </c>
      <c r="G468" s="72">
        <v>6</v>
      </c>
      <c r="H468" s="118">
        <v>30</v>
      </c>
      <c r="I468" s="72">
        <v>0</v>
      </c>
      <c r="J468" s="72">
        <v>0</v>
      </c>
      <c r="K468" s="72">
        <v>0</v>
      </c>
      <c r="L468" s="120">
        <v>0</v>
      </c>
      <c r="M468" s="40">
        <f t="shared" si="40"/>
        <v>0.3</v>
      </c>
      <c r="N468" s="73">
        <f t="shared" si="41"/>
        <v>0.3</v>
      </c>
      <c r="O468" s="73">
        <f t="shared" si="42"/>
        <v>0.2</v>
      </c>
      <c r="P468" s="74">
        <f t="shared" si="44"/>
        <v>1</v>
      </c>
      <c r="Q468" s="40">
        <f t="shared" si="43"/>
        <v>0</v>
      </c>
      <c r="R468" s="40">
        <f t="shared" si="43"/>
        <v>0</v>
      </c>
      <c r="S468" s="40">
        <f t="shared" si="43"/>
        <v>0</v>
      </c>
      <c r="T468" s="73">
        <f t="shared" si="43"/>
        <v>0</v>
      </c>
      <c r="U468" s="42"/>
      <c r="V468" s="42"/>
      <c r="W468" s="42"/>
    </row>
    <row r="469" spans="2:23" ht="12.75">
      <c r="B469" s="118" t="s">
        <v>1282</v>
      </c>
      <c r="C469" s="119" t="str">
        <f>VLOOKUP(B469,[1]Sheet1!$A$2:$B$1929,2,FALSE)</f>
        <v>Viral Infections with length of stay 1 day or less</v>
      </c>
      <c r="D469" s="69">
        <v>955</v>
      </c>
      <c r="E469" s="72">
        <v>1</v>
      </c>
      <c r="F469" s="120">
        <v>0</v>
      </c>
      <c r="G469" s="72">
        <v>0</v>
      </c>
      <c r="H469" s="118">
        <v>947</v>
      </c>
      <c r="I469" s="72">
        <v>0</v>
      </c>
      <c r="J469" s="72">
        <v>8</v>
      </c>
      <c r="K469" s="72">
        <v>0</v>
      </c>
      <c r="L469" s="120">
        <v>0</v>
      </c>
      <c r="M469" s="40">
        <f t="shared" si="40"/>
        <v>1.0471204188481676E-3</v>
      </c>
      <c r="N469" s="73">
        <f t="shared" si="41"/>
        <v>0</v>
      </c>
      <c r="O469" s="73">
        <f t="shared" si="42"/>
        <v>0</v>
      </c>
      <c r="P469" s="74">
        <f t="shared" si="44"/>
        <v>0.9916230366492147</v>
      </c>
      <c r="Q469" s="40">
        <f t="shared" si="43"/>
        <v>0</v>
      </c>
      <c r="R469" s="40">
        <f t="shared" si="43"/>
        <v>8.3769633507853412E-3</v>
      </c>
      <c r="S469" s="40">
        <f t="shared" si="43"/>
        <v>0</v>
      </c>
      <c r="T469" s="73">
        <f t="shared" si="43"/>
        <v>0</v>
      </c>
      <c r="U469" s="42"/>
      <c r="V469" s="42"/>
      <c r="W469" s="42"/>
    </row>
    <row r="470" spans="2:23" ht="12.75">
      <c r="B470" s="118" t="s">
        <v>1283</v>
      </c>
      <c r="C470" s="119" t="str">
        <f>VLOOKUP(B470,[1]Sheet1!$A$2:$B$1929,2,FALSE)</f>
        <v>Viral Infections with length of stay 2 days or more</v>
      </c>
      <c r="D470" s="69">
        <v>102</v>
      </c>
      <c r="E470" s="72">
        <v>11</v>
      </c>
      <c r="F470" s="120">
        <v>11</v>
      </c>
      <c r="G470" s="72">
        <v>3</v>
      </c>
      <c r="H470" s="118">
        <v>95</v>
      </c>
      <c r="I470" s="72">
        <v>7</v>
      </c>
      <c r="J470" s="72">
        <v>0</v>
      </c>
      <c r="K470" s="72">
        <v>0</v>
      </c>
      <c r="L470" s="120">
        <v>0</v>
      </c>
      <c r="M470" s="40">
        <f t="shared" si="40"/>
        <v>0.10784313725490197</v>
      </c>
      <c r="N470" s="73">
        <f t="shared" si="41"/>
        <v>0.10784313725490197</v>
      </c>
      <c r="O470" s="73">
        <f t="shared" si="42"/>
        <v>2.9411764705882353E-2</v>
      </c>
      <c r="P470" s="74">
        <f t="shared" si="44"/>
        <v>0.93137254901960786</v>
      </c>
      <c r="Q470" s="40">
        <f t="shared" si="43"/>
        <v>6.8627450980392163E-2</v>
      </c>
      <c r="R470" s="40">
        <f t="shared" si="43"/>
        <v>0</v>
      </c>
      <c r="S470" s="40">
        <f t="shared" si="43"/>
        <v>0</v>
      </c>
      <c r="T470" s="73">
        <f t="shared" si="43"/>
        <v>0</v>
      </c>
      <c r="U470" s="42"/>
      <c r="V470" s="42"/>
      <c r="W470" s="42"/>
    </row>
    <row r="471" spans="2:23" ht="12.75">
      <c r="B471" s="118" t="s">
        <v>1284</v>
      </c>
      <c r="C471" s="119" t="str">
        <f>VLOOKUP(B471,[1]Sheet1!$A$2:$B$1929,2,FALSE)</f>
        <v>Fever Unspecified with CC</v>
      </c>
      <c r="D471" s="69">
        <v>95</v>
      </c>
      <c r="E471" s="72">
        <v>6</v>
      </c>
      <c r="F471" s="120">
        <v>6</v>
      </c>
      <c r="G471" s="72">
        <v>5</v>
      </c>
      <c r="H471" s="118">
        <v>93</v>
      </c>
      <c r="I471" s="72">
        <v>2</v>
      </c>
      <c r="J471" s="72">
        <v>0</v>
      </c>
      <c r="K471" s="72">
        <v>0</v>
      </c>
      <c r="L471" s="120">
        <v>0</v>
      </c>
      <c r="M471" s="40">
        <f t="shared" si="40"/>
        <v>6.3157894736842107E-2</v>
      </c>
      <c r="N471" s="73">
        <f t="shared" si="41"/>
        <v>6.3157894736842107E-2</v>
      </c>
      <c r="O471" s="73">
        <f t="shared" si="42"/>
        <v>5.2631578947368418E-2</v>
      </c>
      <c r="P471" s="74">
        <f t="shared" si="44"/>
        <v>0.97894736842105268</v>
      </c>
      <c r="Q471" s="40">
        <f t="shared" si="43"/>
        <v>2.1052631578947368E-2</v>
      </c>
      <c r="R471" s="40">
        <f t="shared" si="43"/>
        <v>0</v>
      </c>
      <c r="S471" s="40">
        <f t="shared" si="43"/>
        <v>0</v>
      </c>
      <c r="T471" s="73">
        <f t="shared" si="43"/>
        <v>0</v>
      </c>
      <c r="U471" s="42"/>
      <c r="V471" s="42"/>
      <c r="W471" s="42"/>
    </row>
    <row r="472" spans="2:23" ht="12.75">
      <c r="B472" s="118" t="s">
        <v>1285</v>
      </c>
      <c r="C472" s="119" t="str">
        <f>VLOOKUP(B472,[1]Sheet1!$A$2:$B$1929,2,FALSE)</f>
        <v>Fever Unspecified without CC</v>
      </c>
      <c r="D472" s="69">
        <v>302</v>
      </c>
      <c r="E472" s="72">
        <v>3</v>
      </c>
      <c r="F472" s="120">
        <v>1</v>
      </c>
      <c r="G472" s="72">
        <v>1</v>
      </c>
      <c r="H472" s="118">
        <v>300</v>
      </c>
      <c r="I472" s="72">
        <v>2</v>
      </c>
      <c r="J472" s="72">
        <v>0</v>
      </c>
      <c r="K472" s="72">
        <v>0</v>
      </c>
      <c r="L472" s="120">
        <v>0</v>
      </c>
      <c r="M472" s="40">
        <f t="shared" si="40"/>
        <v>9.9337748344370865E-3</v>
      </c>
      <c r="N472" s="73">
        <f t="shared" si="41"/>
        <v>3.3112582781456954E-3</v>
      </c>
      <c r="O472" s="73">
        <f t="shared" si="42"/>
        <v>3.3112582781456954E-3</v>
      </c>
      <c r="P472" s="74">
        <f t="shared" si="44"/>
        <v>0.99337748344370858</v>
      </c>
      <c r="Q472" s="40">
        <f t="shared" si="43"/>
        <v>6.6225165562913907E-3</v>
      </c>
      <c r="R472" s="40">
        <f t="shared" si="43"/>
        <v>0</v>
      </c>
      <c r="S472" s="40">
        <f t="shared" si="43"/>
        <v>0</v>
      </c>
      <c r="T472" s="73">
        <f t="shared" si="43"/>
        <v>0</v>
      </c>
      <c r="U472" s="42"/>
      <c r="V472" s="42"/>
      <c r="W472" s="42"/>
    </row>
    <row r="473" spans="2:23" ht="12.75">
      <c r="B473" s="118" t="s">
        <v>1286</v>
      </c>
      <c r="C473" s="119" t="str">
        <f>VLOOKUP(B473,[1]Sheet1!$A$2:$B$1929,2,FALSE)</f>
        <v>Infectious or Non-Infectious Gastroenteritis, with CC</v>
      </c>
      <c r="D473" s="69">
        <v>62</v>
      </c>
      <c r="E473" s="72">
        <v>8</v>
      </c>
      <c r="F473" s="120">
        <v>7</v>
      </c>
      <c r="G473" s="72">
        <v>49</v>
      </c>
      <c r="H473" s="118">
        <v>58</v>
      </c>
      <c r="I473" s="72">
        <v>4</v>
      </c>
      <c r="J473" s="72">
        <v>0</v>
      </c>
      <c r="K473" s="72">
        <v>0</v>
      </c>
      <c r="L473" s="120">
        <v>0</v>
      </c>
      <c r="M473" s="40">
        <f t="shared" si="40"/>
        <v>0.12903225806451613</v>
      </c>
      <c r="N473" s="73">
        <f t="shared" si="41"/>
        <v>0.11290322580645161</v>
      </c>
      <c r="O473" s="73">
        <f t="shared" si="42"/>
        <v>0.79032258064516125</v>
      </c>
      <c r="P473" s="74">
        <f t="shared" si="44"/>
        <v>0.93548387096774188</v>
      </c>
      <c r="Q473" s="40">
        <f t="shared" si="43"/>
        <v>6.4516129032258063E-2</v>
      </c>
      <c r="R473" s="40">
        <f t="shared" si="43"/>
        <v>0</v>
      </c>
      <c r="S473" s="40">
        <f t="shared" si="43"/>
        <v>0</v>
      </c>
      <c r="T473" s="73">
        <f t="shared" si="43"/>
        <v>0</v>
      </c>
      <c r="U473" s="42"/>
      <c r="V473" s="42"/>
      <c r="W473" s="42"/>
    </row>
    <row r="474" spans="2:23" ht="12.75">
      <c r="B474" s="118" t="s">
        <v>1287</v>
      </c>
      <c r="C474" s="119" t="str">
        <f>VLOOKUP(B474,[1]Sheet1!$A$2:$B$1929,2,FALSE)</f>
        <v>Infectious or Non-Infectious Gastroenteritis, without CC</v>
      </c>
      <c r="D474" s="69">
        <v>299</v>
      </c>
      <c r="E474" s="72">
        <v>0</v>
      </c>
      <c r="F474" s="120">
        <v>0</v>
      </c>
      <c r="G474" s="72">
        <v>278</v>
      </c>
      <c r="H474" s="118">
        <v>299</v>
      </c>
      <c r="I474" s="72">
        <v>0</v>
      </c>
      <c r="J474" s="72">
        <v>0</v>
      </c>
      <c r="K474" s="72">
        <v>0</v>
      </c>
      <c r="L474" s="120">
        <v>0</v>
      </c>
      <c r="M474" s="40">
        <f t="shared" si="40"/>
        <v>0</v>
      </c>
      <c r="N474" s="73">
        <f t="shared" si="41"/>
        <v>0</v>
      </c>
      <c r="O474" s="73">
        <f t="shared" si="42"/>
        <v>0.92976588628762546</v>
      </c>
      <c r="P474" s="74">
        <f t="shared" si="44"/>
        <v>1</v>
      </c>
      <c r="Q474" s="40">
        <f t="shared" si="43"/>
        <v>0</v>
      </c>
      <c r="R474" s="40">
        <f t="shared" si="43"/>
        <v>0</v>
      </c>
      <c r="S474" s="40">
        <f t="shared" si="43"/>
        <v>0</v>
      </c>
      <c r="T474" s="73">
        <f t="shared" si="43"/>
        <v>0</v>
      </c>
      <c r="U474" s="42"/>
      <c r="V474" s="42"/>
      <c r="W474" s="42"/>
    </row>
    <row r="475" spans="2:23" ht="12.75">
      <c r="B475" s="118" t="s">
        <v>1288</v>
      </c>
      <c r="C475" s="119" t="str">
        <f>VLOOKUP(B475,[1]Sheet1!$A$2:$B$1929,2,FALSE)</f>
        <v>Chest Pain</v>
      </c>
      <c r="D475" s="69">
        <v>50</v>
      </c>
      <c r="E475" s="72">
        <v>0</v>
      </c>
      <c r="F475" s="120">
        <v>0</v>
      </c>
      <c r="G475" s="72">
        <v>3</v>
      </c>
      <c r="H475" s="118">
        <v>50</v>
      </c>
      <c r="I475" s="72">
        <v>0</v>
      </c>
      <c r="J475" s="72">
        <v>0</v>
      </c>
      <c r="K475" s="72">
        <v>0</v>
      </c>
      <c r="L475" s="120">
        <v>0</v>
      </c>
      <c r="M475" s="40">
        <f t="shared" si="40"/>
        <v>0</v>
      </c>
      <c r="N475" s="73">
        <f t="shared" si="41"/>
        <v>0</v>
      </c>
      <c r="O475" s="73">
        <f t="shared" si="42"/>
        <v>0.06</v>
      </c>
      <c r="P475" s="74">
        <f t="shared" si="44"/>
        <v>1</v>
      </c>
      <c r="Q475" s="40">
        <f t="shared" si="43"/>
        <v>0</v>
      </c>
      <c r="R475" s="40">
        <f t="shared" si="43"/>
        <v>0</v>
      </c>
      <c r="S475" s="40">
        <f t="shared" si="43"/>
        <v>0</v>
      </c>
      <c r="T475" s="73">
        <f t="shared" si="43"/>
        <v>0</v>
      </c>
      <c r="U475" s="42"/>
      <c r="V475" s="42"/>
      <c r="W475" s="42"/>
    </row>
    <row r="476" spans="2:23" ht="12.75">
      <c r="B476" s="118" t="s">
        <v>1289</v>
      </c>
      <c r="C476" s="119" t="str">
        <f>VLOOKUP(B476,[1]Sheet1!$A$2:$B$1929,2,FALSE)</f>
        <v>Cardiac Conditions with CC</v>
      </c>
      <c r="D476" s="69">
        <v>343</v>
      </c>
      <c r="E476" s="72">
        <v>282</v>
      </c>
      <c r="F476" s="120">
        <v>279</v>
      </c>
      <c r="G476" s="72">
        <v>269</v>
      </c>
      <c r="H476" s="118">
        <v>335</v>
      </c>
      <c r="I476" s="72">
        <v>8</v>
      </c>
      <c r="J476" s="72">
        <v>0</v>
      </c>
      <c r="K476" s="72">
        <v>0</v>
      </c>
      <c r="L476" s="120">
        <v>0</v>
      </c>
      <c r="M476" s="40">
        <f t="shared" si="40"/>
        <v>0.82215743440233235</v>
      </c>
      <c r="N476" s="73">
        <f t="shared" si="41"/>
        <v>0.8134110787172012</v>
      </c>
      <c r="O476" s="73">
        <f t="shared" si="42"/>
        <v>0.78425655976676389</v>
      </c>
      <c r="P476" s="74">
        <f t="shared" si="44"/>
        <v>0.97667638483965014</v>
      </c>
      <c r="Q476" s="40">
        <f t="shared" si="43"/>
        <v>2.3323615160349854E-2</v>
      </c>
      <c r="R476" s="40">
        <f t="shared" si="43"/>
        <v>0</v>
      </c>
      <c r="S476" s="40">
        <f t="shared" si="43"/>
        <v>0</v>
      </c>
      <c r="T476" s="73">
        <f t="shared" si="43"/>
        <v>0</v>
      </c>
      <c r="U476" s="42"/>
      <c r="V476" s="42"/>
      <c r="W476" s="42"/>
    </row>
    <row r="477" spans="2:23" ht="12.75">
      <c r="B477" s="118" t="s">
        <v>1290</v>
      </c>
      <c r="C477" s="119" t="str">
        <f>VLOOKUP(B477,[1]Sheet1!$A$2:$B$1929,2,FALSE)</f>
        <v>Cardiac Conditions without CC</v>
      </c>
      <c r="D477" s="69">
        <v>159</v>
      </c>
      <c r="E477" s="72">
        <v>148</v>
      </c>
      <c r="F477" s="120">
        <v>148</v>
      </c>
      <c r="G477" s="72">
        <v>136</v>
      </c>
      <c r="H477" s="118">
        <v>154</v>
      </c>
      <c r="I477" s="72">
        <v>5</v>
      </c>
      <c r="J477" s="72">
        <v>0</v>
      </c>
      <c r="K477" s="72">
        <v>0</v>
      </c>
      <c r="L477" s="120">
        <v>0</v>
      </c>
      <c r="M477" s="40">
        <f t="shared" si="40"/>
        <v>0.9308176100628931</v>
      </c>
      <c r="N477" s="73">
        <f t="shared" si="41"/>
        <v>0.9308176100628931</v>
      </c>
      <c r="O477" s="73">
        <f t="shared" si="42"/>
        <v>0.85534591194968557</v>
      </c>
      <c r="P477" s="74">
        <f t="shared" si="44"/>
        <v>0.96855345911949686</v>
      </c>
      <c r="Q477" s="40">
        <f t="shared" si="43"/>
        <v>3.1446540880503145E-2</v>
      </c>
      <c r="R477" s="40">
        <f t="shared" si="43"/>
        <v>0</v>
      </c>
      <c r="S477" s="40">
        <f t="shared" si="43"/>
        <v>0</v>
      </c>
      <c r="T477" s="73">
        <f t="shared" si="43"/>
        <v>0</v>
      </c>
      <c r="U477" s="42"/>
      <c r="V477" s="42"/>
      <c r="W477" s="42"/>
    </row>
    <row r="478" spans="2:23" ht="12.75">
      <c r="B478" s="118" t="s">
        <v>1291</v>
      </c>
      <c r="C478" s="119" t="str">
        <f>VLOOKUP(B478,[1]Sheet1!$A$2:$B$1929,2,FALSE)</f>
        <v>Arrhythmia or Conduction Disorders</v>
      </c>
      <c r="D478" s="69">
        <v>32</v>
      </c>
      <c r="E478" s="72">
        <v>23</v>
      </c>
      <c r="F478" s="120">
        <v>24</v>
      </c>
      <c r="G478" s="72">
        <v>24</v>
      </c>
      <c r="H478" s="118">
        <v>31</v>
      </c>
      <c r="I478" s="72">
        <v>1</v>
      </c>
      <c r="J478" s="72">
        <v>0</v>
      </c>
      <c r="K478" s="72">
        <v>0</v>
      </c>
      <c r="L478" s="120">
        <v>0</v>
      </c>
      <c r="M478" s="40">
        <f t="shared" si="40"/>
        <v>0.71875</v>
      </c>
      <c r="N478" s="73">
        <f t="shared" si="41"/>
        <v>0.75</v>
      </c>
      <c r="O478" s="73">
        <f t="shared" si="42"/>
        <v>0.75</v>
      </c>
      <c r="P478" s="74">
        <f t="shared" si="44"/>
        <v>0.96875</v>
      </c>
      <c r="Q478" s="40">
        <f t="shared" si="43"/>
        <v>3.125E-2</v>
      </c>
      <c r="R478" s="40">
        <f t="shared" si="43"/>
        <v>0</v>
      </c>
      <c r="S478" s="40">
        <f t="shared" si="43"/>
        <v>0</v>
      </c>
      <c r="T478" s="73">
        <f t="shared" si="43"/>
        <v>0</v>
      </c>
      <c r="U478" s="42"/>
      <c r="V478" s="42"/>
      <c r="W478" s="42"/>
    </row>
    <row r="479" spans="2:23" ht="12.75">
      <c r="B479" s="118" t="s">
        <v>1292</v>
      </c>
      <c r="C479" s="119" t="str">
        <f>VLOOKUP(B479,[1]Sheet1!$A$2:$B$1929,2,FALSE)</f>
        <v>Major Gastrointestinal Disorders with CC</v>
      </c>
      <c r="D479" s="69">
        <v>135</v>
      </c>
      <c r="E479" s="72">
        <v>127</v>
      </c>
      <c r="F479" s="120">
        <v>124</v>
      </c>
      <c r="G479" s="72">
        <v>119</v>
      </c>
      <c r="H479" s="118">
        <v>111</v>
      </c>
      <c r="I479" s="72">
        <v>24</v>
      </c>
      <c r="J479" s="72">
        <v>0</v>
      </c>
      <c r="K479" s="72">
        <v>0</v>
      </c>
      <c r="L479" s="120">
        <v>0</v>
      </c>
      <c r="M479" s="40">
        <f t="shared" si="40"/>
        <v>0.94074074074074077</v>
      </c>
      <c r="N479" s="73">
        <f t="shared" si="41"/>
        <v>0.91851851851851851</v>
      </c>
      <c r="O479" s="73">
        <f t="shared" si="42"/>
        <v>0.88148148148148153</v>
      </c>
      <c r="P479" s="74">
        <f t="shared" si="44"/>
        <v>0.82222222222222219</v>
      </c>
      <c r="Q479" s="40">
        <f t="shared" si="43"/>
        <v>0.17777777777777778</v>
      </c>
      <c r="R479" s="40">
        <f t="shared" si="43"/>
        <v>0</v>
      </c>
      <c r="S479" s="40">
        <f t="shared" si="43"/>
        <v>0</v>
      </c>
      <c r="T479" s="73">
        <f t="shared" si="43"/>
        <v>0</v>
      </c>
      <c r="U479" s="42"/>
      <c r="V479" s="42"/>
      <c r="W479" s="42"/>
    </row>
    <row r="480" spans="2:23" ht="12.75">
      <c r="B480" s="118" t="s">
        <v>1293</v>
      </c>
      <c r="C480" s="119" t="str">
        <f>VLOOKUP(B480,[1]Sheet1!$A$2:$B$1929,2,FALSE)</f>
        <v>Major Gastrointestinal Disorders without CC</v>
      </c>
      <c r="D480" s="69">
        <v>88</v>
      </c>
      <c r="E480" s="72">
        <v>76</v>
      </c>
      <c r="F480" s="120">
        <v>77</v>
      </c>
      <c r="G480" s="72">
        <v>81</v>
      </c>
      <c r="H480" s="118">
        <v>80</v>
      </c>
      <c r="I480" s="72">
        <v>8</v>
      </c>
      <c r="J480" s="72">
        <v>0</v>
      </c>
      <c r="K480" s="72">
        <v>0</v>
      </c>
      <c r="L480" s="120">
        <v>0</v>
      </c>
      <c r="M480" s="40">
        <f t="shared" si="40"/>
        <v>0.86363636363636365</v>
      </c>
      <c r="N480" s="73">
        <f t="shared" si="41"/>
        <v>0.875</v>
      </c>
      <c r="O480" s="73">
        <f t="shared" si="42"/>
        <v>0.92045454545454541</v>
      </c>
      <c r="P480" s="74">
        <f t="shared" si="44"/>
        <v>0.90909090909090906</v>
      </c>
      <c r="Q480" s="40">
        <f t="shared" si="43"/>
        <v>9.0909090909090912E-2</v>
      </c>
      <c r="R480" s="40">
        <f t="shared" si="43"/>
        <v>0</v>
      </c>
      <c r="S480" s="40">
        <f t="shared" si="43"/>
        <v>0</v>
      </c>
      <c r="T480" s="73">
        <f t="shared" si="43"/>
        <v>0</v>
      </c>
      <c r="U480" s="42"/>
      <c r="V480" s="42"/>
      <c r="W480" s="42"/>
    </row>
    <row r="481" spans="2:23" ht="12.75">
      <c r="B481" s="118" t="s">
        <v>1294</v>
      </c>
      <c r="C481" s="119" t="str">
        <f>VLOOKUP(B481,[1]Sheet1!$A$2:$B$1929,2,FALSE)</f>
        <v>Other Gastrointestinal Disorders with CC</v>
      </c>
      <c r="D481" s="69">
        <v>275</v>
      </c>
      <c r="E481" s="72">
        <v>154</v>
      </c>
      <c r="F481" s="120">
        <v>144</v>
      </c>
      <c r="G481" s="72">
        <v>163</v>
      </c>
      <c r="H481" s="118">
        <v>264</v>
      </c>
      <c r="I481" s="72">
        <v>11</v>
      </c>
      <c r="J481" s="72">
        <v>0</v>
      </c>
      <c r="K481" s="72">
        <v>0</v>
      </c>
      <c r="L481" s="120">
        <v>0</v>
      </c>
      <c r="M481" s="40">
        <f t="shared" si="40"/>
        <v>0.56000000000000005</v>
      </c>
      <c r="N481" s="73">
        <f t="shared" si="41"/>
        <v>0.52363636363636368</v>
      </c>
      <c r="O481" s="73">
        <f t="shared" si="42"/>
        <v>0.59272727272727277</v>
      </c>
      <c r="P481" s="74">
        <f t="shared" si="44"/>
        <v>0.96</v>
      </c>
      <c r="Q481" s="40">
        <f t="shared" si="43"/>
        <v>0.04</v>
      </c>
      <c r="R481" s="40">
        <f t="shared" si="43"/>
        <v>0</v>
      </c>
      <c r="S481" s="40">
        <f t="shared" si="43"/>
        <v>0</v>
      </c>
      <c r="T481" s="73">
        <f t="shared" si="43"/>
        <v>0</v>
      </c>
      <c r="U481" s="42"/>
      <c r="V481" s="42"/>
      <c r="W481" s="42"/>
    </row>
    <row r="482" spans="2:23" ht="12.75">
      <c r="B482" s="118" t="s">
        <v>1295</v>
      </c>
      <c r="C482" s="119" t="str">
        <f>VLOOKUP(B482,[1]Sheet1!$A$2:$B$1929,2,FALSE)</f>
        <v>Other Gastrointestinal Disorders without CC</v>
      </c>
      <c r="D482" s="69">
        <v>393</v>
      </c>
      <c r="E482" s="72">
        <v>170</v>
      </c>
      <c r="F482" s="120">
        <v>166</v>
      </c>
      <c r="G482" s="72">
        <v>187</v>
      </c>
      <c r="H482" s="118">
        <v>391</v>
      </c>
      <c r="I482" s="72">
        <v>2</v>
      </c>
      <c r="J482" s="72">
        <v>0</v>
      </c>
      <c r="K482" s="72">
        <v>0</v>
      </c>
      <c r="L482" s="120">
        <v>0</v>
      </c>
      <c r="M482" s="40">
        <f t="shared" si="40"/>
        <v>0.43256997455470736</v>
      </c>
      <c r="N482" s="73">
        <f t="shared" si="41"/>
        <v>0.42239185750636132</v>
      </c>
      <c r="O482" s="73">
        <f t="shared" si="42"/>
        <v>0.4758269720101781</v>
      </c>
      <c r="P482" s="74">
        <f t="shared" si="44"/>
        <v>0.99491094147582693</v>
      </c>
      <c r="Q482" s="40">
        <f t="shared" si="43"/>
        <v>5.0890585241730284E-3</v>
      </c>
      <c r="R482" s="40">
        <f t="shared" si="43"/>
        <v>0</v>
      </c>
      <c r="S482" s="40">
        <f t="shared" si="43"/>
        <v>0</v>
      </c>
      <c r="T482" s="73">
        <f t="shared" si="43"/>
        <v>0</v>
      </c>
      <c r="U482" s="42"/>
      <c r="V482" s="42"/>
      <c r="W482" s="42"/>
    </row>
    <row r="483" spans="2:23" ht="12.75">
      <c r="B483" s="118" t="s">
        <v>1296</v>
      </c>
      <c r="C483" s="119" t="str">
        <f>VLOOKUP(B483,[1]Sheet1!$A$2:$B$1929,2,FALSE)</f>
        <v>Inflammatory Bowel Disease</v>
      </c>
      <c r="D483" s="69">
        <v>351</v>
      </c>
      <c r="E483" s="72">
        <v>351</v>
      </c>
      <c r="F483" s="120">
        <v>348</v>
      </c>
      <c r="G483" s="72">
        <v>347</v>
      </c>
      <c r="H483" s="118">
        <v>351</v>
      </c>
      <c r="I483" s="72">
        <v>0</v>
      </c>
      <c r="J483" s="72">
        <v>0</v>
      </c>
      <c r="K483" s="72">
        <v>0</v>
      </c>
      <c r="L483" s="120">
        <v>0</v>
      </c>
      <c r="M483" s="40">
        <f t="shared" si="40"/>
        <v>1</v>
      </c>
      <c r="N483" s="73">
        <f t="shared" si="41"/>
        <v>0.99145299145299148</v>
      </c>
      <c r="O483" s="73">
        <f t="shared" si="42"/>
        <v>0.98860398860398857</v>
      </c>
      <c r="P483" s="74">
        <f t="shared" si="44"/>
        <v>1</v>
      </c>
      <c r="Q483" s="40">
        <f t="shared" si="43"/>
        <v>0</v>
      </c>
      <c r="R483" s="40">
        <f t="shared" si="43"/>
        <v>0</v>
      </c>
      <c r="S483" s="40">
        <f t="shared" si="43"/>
        <v>0</v>
      </c>
      <c r="T483" s="73">
        <f t="shared" si="43"/>
        <v>0</v>
      </c>
      <c r="U483" s="42"/>
      <c r="V483" s="42"/>
      <c r="W483" s="42"/>
    </row>
    <row r="484" spans="2:23" ht="12.75">
      <c r="B484" s="118" t="s">
        <v>1297</v>
      </c>
      <c r="C484" s="119" t="str">
        <f>VLOOKUP(B484,[1]Sheet1!$A$2:$B$1929,2,FALSE)</f>
        <v>Feeding Difficulties and Vomiting, with CC</v>
      </c>
      <c r="D484" s="69">
        <v>204</v>
      </c>
      <c r="E484" s="72">
        <v>33</v>
      </c>
      <c r="F484" s="120">
        <v>42</v>
      </c>
      <c r="G484" s="72">
        <v>25</v>
      </c>
      <c r="H484" s="118">
        <v>193</v>
      </c>
      <c r="I484" s="72">
        <v>11</v>
      </c>
      <c r="J484" s="72">
        <v>0</v>
      </c>
      <c r="K484" s="72">
        <v>0</v>
      </c>
      <c r="L484" s="120">
        <v>0</v>
      </c>
      <c r="M484" s="40">
        <f t="shared" si="40"/>
        <v>0.16176470588235295</v>
      </c>
      <c r="N484" s="73">
        <f t="shared" si="41"/>
        <v>0.20588235294117646</v>
      </c>
      <c r="O484" s="73">
        <f t="shared" si="42"/>
        <v>0.12254901960784313</v>
      </c>
      <c r="P484" s="74">
        <f t="shared" si="44"/>
        <v>0.94607843137254899</v>
      </c>
      <c r="Q484" s="40">
        <f t="shared" si="43"/>
        <v>5.3921568627450983E-2</v>
      </c>
      <c r="R484" s="40">
        <f t="shared" si="43"/>
        <v>0</v>
      </c>
      <c r="S484" s="40">
        <f t="shared" si="43"/>
        <v>0</v>
      </c>
      <c r="T484" s="73">
        <f t="shared" si="43"/>
        <v>0</v>
      </c>
      <c r="U484" s="42"/>
      <c r="V484" s="42"/>
      <c r="W484" s="42"/>
    </row>
    <row r="485" spans="2:23" ht="12.75">
      <c r="B485" s="118" t="s">
        <v>1298</v>
      </c>
      <c r="C485" s="119" t="str">
        <f>VLOOKUP(B485,[1]Sheet1!$A$2:$B$1929,2,FALSE)</f>
        <v>Feeding Difficulties and Vomiting, without CC</v>
      </c>
      <c r="D485" s="69">
        <v>363</v>
      </c>
      <c r="E485" s="72">
        <v>7</v>
      </c>
      <c r="F485" s="120">
        <v>7</v>
      </c>
      <c r="G485" s="72">
        <v>7</v>
      </c>
      <c r="H485" s="118">
        <v>359</v>
      </c>
      <c r="I485" s="72">
        <v>4</v>
      </c>
      <c r="J485" s="72">
        <v>0</v>
      </c>
      <c r="K485" s="72">
        <v>0</v>
      </c>
      <c r="L485" s="120">
        <v>0</v>
      </c>
      <c r="M485" s="40">
        <f t="shared" si="40"/>
        <v>1.928374655647383E-2</v>
      </c>
      <c r="N485" s="73">
        <f t="shared" si="41"/>
        <v>1.928374655647383E-2</v>
      </c>
      <c r="O485" s="73">
        <f t="shared" si="42"/>
        <v>1.928374655647383E-2</v>
      </c>
      <c r="P485" s="74">
        <f t="shared" si="44"/>
        <v>0.98898071625344353</v>
      </c>
      <c r="Q485" s="40">
        <f t="shared" si="43"/>
        <v>1.1019283746556474E-2</v>
      </c>
      <c r="R485" s="40">
        <f t="shared" si="43"/>
        <v>0</v>
      </c>
      <c r="S485" s="40">
        <f t="shared" si="43"/>
        <v>0</v>
      </c>
      <c r="T485" s="73">
        <f t="shared" si="43"/>
        <v>0</v>
      </c>
      <c r="U485" s="42"/>
      <c r="V485" s="42"/>
      <c r="W485" s="42"/>
    </row>
    <row r="486" spans="2:23" ht="12.75">
      <c r="B486" s="118" t="s">
        <v>1299</v>
      </c>
      <c r="C486" s="119" t="str">
        <f>VLOOKUP(B486,[1]Sheet1!$A$2:$B$1929,2,FALSE)</f>
        <v>Abdominal Pain</v>
      </c>
      <c r="D486" s="69">
        <v>406</v>
      </c>
      <c r="E486" s="72">
        <v>5</v>
      </c>
      <c r="F486" s="120">
        <v>4</v>
      </c>
      <c r="G486" s="72">
        <v>3</v>
      </c>
      <c r="H486" s="118">
        <v>403</v>
      </c>
      <c r="I486" s="72">
        <v>3</v>
      </c>
      <c r="J486" s="72">
        <v>0</v>
      </c>
      <c r="K486" s="72">
        <v>0</v>
      </c>
      <c r="L486" s="120">
        <v>0</v>
      </c>
      <c r="M486" s="40">
        <f t="shared" si="40"/>
        <v>1.2315270935960592E-2</v>
      </c>
      <c r="N486" s="73">
        <f t="shared" si="41"/>
        <v>9.852216748768473E-3</v>
      </c>
      <c r="O486" s="73">
        <f t="shared" si="42"/>
        <v>7.3891625615763543E-3</v>
      </c>
      <c r="P486" s="74">
        <f t="shared" si="44"/>
        <v>0.9926108374384236</v>
      </c>
      <c r="Q486" s="40">
        <f t="shared" si="43"/>
        <v>7.3891625615763543E-3</v>
      </c>
      <c r="R486" s="40">
        <f t="shared" si="43"/>
        <v>0</v>
      </c>
      <c r="S486" s="40">
        <f t="shared" si="43"/>
        <v>0</v>
      </c>
      <c r="T486" s="73">
        <f t="shared" si="43"/>
        <v>0</v>
      </c>
      <c r="U486" s="42"/>
      <c r="V486" s="42"/>
      <c r="W486" s="42"/>
    </row>
    <row r="487" spans="2:23" ht="12.75">
      <c r="B487" s="118" t="s">
        <v>1300</v>
      </c>
      <c r="C487" s="119" t="str">
        <f>VLOOKUP(B487,[1]Sheet1!$A$2:$B$1929,2,FALSE)</f>
        <v>Faltering Growth (Failure to Thrive) with CC</v>
      </c>
      <c r="D487" s="69">
        <v>63</v>
      </c>
      <c r="E487" s="72">
        <v>13</v>
      </c>
      <c r="F487" s="120">
        <v>11</v>
      </c>
      <c r="G487" s="72">
        <v>9</v>
      </c>
      <c r="H487" s="118">
        <v>60</v>
      </c>
      <c r="I487" s="72">
        <v>3</v>
      </c>
      <c r="J487" s="72">
        <v>0</v>
      </c>
      <c r="K487" s="72">
        <v>0</v>
      </c>
      <c r="L487" s="120">
        <v>0</v>
      </c>
      <c r="M487" s="40">
        <f t="shared" si="40"/>
        <v>0.20634920634920634</v>
      </c>
      <c r="N487" s="73">
        <f t="shared" si="41"/>
        <v>0.17460317460317459</v>
      </c>
      <c r="O487" s="73">
        <f t="shared" si="42"/>
        <v>0.14285714285714285</v>
      </c>
      <c r="P487" s="74">
        <f t="shared" si="44"/>
        <v>0.95238095238095233</v>
      </c>
      <c r="Q487" s="40">
        <f t="shared" si="43"/>
        <v>4.7619047619047616E-2</v>
      </c>
      <c r="R487" s="40">
        <f t="shared" si="43"/>
        <v>0</v>
      </c>
      <c r="S487" s="40">
        <f t="shared" si="43"/>
        <v>0</v>
      </c>
      <c r="T487" s="73">
        <f t="shared" si="43"/>
        <v>0</v>
      </c>
      <c r="U487" s="42"/>
      <c r="V487" s="42"/>
      <c r="W487" s="42"/>
    </row>
    <row r="488" spans="2:23" ht="12.75">
      <c r="B488" s="118" t="s">
        <v>1301</v>
      </c>
      <c r="C488" s="119" t="str">
        <f>VLOOKUP(B488,[1]Sheet1!$A$2:$B$1929,2,FALSE)</f>
        <v>Faltering Growth (Failure to Thrive) without CC</v>
      </c>
      <c r="D488" s="69">
        <v>76</v>
      </c>
      <c r="E488" s="72">
        <v>10</v>
      </c>
      <c r="F488" s="120">
        <v>10</v>
      </c>
      <c r="G488" s="72">
        <v>3</v>
      </c>
      <c r="H488" s="118">
        <v>75</v>
      </c>
      <c r="I488" s="72">
        <v>1</v>
      </c>
      <c r="J488" s="72">
        <v>0</v>
      </c>
      <c r="K488" s="72">
        <v>0</v>
      </c>
      <c r="L488" s="120">
        <v>0</v>
      </c>
      <c r="M488" s="40">
        <f t="shared" si="40"/>
        <v>0.13157894736842105</v>
      </c>
      <c r="N488" s="73">
        <f t="shared" si="41"/>
        <v>0.13157894736842105</v>
      </c>
      <c r="O488" s="73">
        <f t="shared" si="42"/>
        <v>3.9473684210526314E-2</v>
      </c>
      <c r="P488" s="74">
        <f t="shared" si="44"/>
        <v>0.98684210526315785</v>
      </c>
      <c r="Q488" s="40">
        <f t="shared" si="43"/>
        <v>1.3157894736842105E-2</v>
      </c>
      <c r="R488" s="40">
        <f t="shared" si="43"/>
        <v>0</v>
      </c>
      <c r="S488" s="40">
        <f t="shared" si="43"/>
        <v>0</v>
      </c>
      <c r="T488" s="73">
        <f t="shared" si="43"/>
        <v>0</v>
      </c>
      <c r="U488" s="42"/>
      <c r="V488" s="42"/>
      <c r="W488" s="42"/>
    </row>
    <row r="489" spans="2:23" ht="12.75">
      <c r="B489" s="118" t="s">
        <v>1302</v>
      </c>
      <c r="C489" s="119" t="str">
        <f>VLOOKUP(B489,[1]Sheet1!$A$2:$B$1929,2,FALSE)</f>
        <v>Major Injury without Intracranial Injury</v>
      </c>
      <c r="D489" s="69">
        <v>33</v>
      </c>
      <c r="E489" s="72">
        <v>2</v>
      </c>
      <c r="F489" s="120">
        <v>2</v>
      </c>
      <c r="G489" s="72">
        <v>0</v>
      </c>
      <c r="H489" s="118">
        <v>31</v>
      </c>
      <c r="I489" s="72">
        <v>2</v>
      </c>
      <c r="J489" s="72">
        <v>0</v>
      </c>
      <c r="K489" s="72">
        <v>0</v>
      </c>
      <c r="L489" s="120">
        <v>0</v>
      </c>
      <c r="M489" s="40">
        <f t="shared" si="40"/>
        <v>6.0606060606060608E-2</v>
      </c>
      <c r="N489" s="73">
        <f t="shared" si="41"/>
        <v>6.0606060606060608E-2</v>
      </c>
      <c r="O489" s="73">
        <f t="shared" si="42"/>
        <v>0</v>
      </c>
      <c r="P489" s="74">
        <f t="shared" si="44"/>
        <v>0.93939393939393945</v>
      </c>
      <c r="Q489" s="40">
        <f t="shared" si="43"/>
        <v>6.0606060606060608E-2</v>
      </c>
      <c r="R489" s="40">
        <f t="shared" si="43"/>
        <v>0</v>
      </c>
      <c r="S489" s="40">
        <f t="shared" si="43"/>
        <v>0</v>
      </c>
      <c r="T489" s="73">
        <f t="shared" si="43"/>
        <v>0</v>
      </c>
      <c r="U489" s="42"/>
      <c r="V489" s="42"/>
      <c r="W489" s="42"/>
    </row>
    <row r="490" spans="2:23" ht="12.75">
      <c r="B490" s="118" t="s">
        <v>1303</v>
      </c>
      <c r="C490" s="119" t="str">
        <f>VLOOKUP(B490,[1]Sheet1!$A$2:$B$1929,2,FALSE)</f>
        <v>Minor Injury without Intracranial Injury, with CC</v>
      </c>
      <c r="D490" s="69">
        <v>59</v>
      </c>
      <c r="E490" s="72">
        <v>9</v>
      </c>
      <c r="F490" s="120">
        <v>9</v>
      </c>
      <c r="G490" s="72">
        <v>4</v>
      </c>
      <c r="H490" s="118">
        <v>56</v>
      </c>
      <c r="I490" s="72">
        <v>3</v>
      </c>
      <c r="J490" s="72">
        <v>0</v>
      </c>
      <c r="K490" s="72">
        <v>0</v>
      </c>
      <c r="L490" s="120">
        <v>0</v>
      </c>
      <c r="M490" s="40">
        <f t="shared" si="40"/>
        <v>0.15254237288135594</v>
      </c>
      <c r="N490" s="73">
        <f t="shared" si="41"/>
        <v>0.15254237288135594</v>
      </c>
      <c r="O490" s="73">
        <f t="shared" si="42"/>
        <v>6.7796610169491525E-2</v>
      </c>
      <c r="P490" s="74">
        <f t="shared" si="44"/>
        <v>0.94915254237288138</v>
      </c>
      <c r="Q490" s="40">
        <f t="shared" si="43"/>
        <v>5.0847457627118647E-2</v>
      </c>
      <c r="R490" s="40">
        <f t="shared" si="43"/>
        <v>0</v>
      </c>
      <c r="S490" s="40">
        <f t="shared" si="43"/>
        <v>0</v>
      </c>
      <c r="T490" s="73">
        <f t="shared" si="43"/>
        <v>0</v>
      </c>
      <c r="U490" s="42"/>
      <c r="V490" s="42"/>
      <c r="W490" s="42"/>
    </row>
    <row r="491" spans="2:23" ht="12.75">
      <c r="B491" s="118" t="s">
        <v>1304</v>
      </c>
      <c r="C491" s="119" t="str">
        <f>VLOOKUP(B491,[1]Sheet1!$A$2:$B$1929,2,FALSE)</f>
        <v>Minor Injury without Intracranial Injury, without CC</v>
      </c>
      <c r="D491" s="69">
        <v>538</v>
      </c>
      <c r="E491" s="72">
        <v>38</v>
      </c>
      <c r="F491" s="120">
        <v>38</v>
      </c>
      <c r="G491" s="72">
        <v>39</v>
      </c>
      <c r="H491" s="118">
        <v>537</v>
      </c>
      <c r="I491" s="72">
        <v>1</v>
      </c>
      <c r="J491" s="72">
        <v>0</v>
      </c>
      <c r="K491" s="72">
        <v>0</v>
      </c>
      <c r="L491" s="120">
        <v>0</v>
      </c>
      <c r="M491" s="40">
        <f t="shared" si="40"/>
        <v>7.0631970260223054E-2</v>
      </c>
      <c r="N491" s="73">
        <f t="shared" si="41"/>
        <v>7.0631970260223054E-2</v>
      </c>
      <c r="O491" s="73">
        <f t="shared" si="42"/>
        <v>7.24907063197026E-2</v>
      </c>
      <c r="P491" s="74">
        <f t="shared" si="44"/>
        <v>0.9981412639405205</v>
      </c>
      <c r="Q491" s="40">
        <f t="shared" si="43"/>
        <v>1.8587360594795538E-3</v>
      </c>
      <c r="R491" s="40">
        <f t="shared" si="43"/>
        <v>0</v>
      </c>
      <c r="S491" s="40">
        <f t="shared" si="43"/>
        <v>0</v>
      </c>
      <c r="T491" s="73">
        <f t="shared" si="43"/>
        <v>0</v>
      </c>
      <c r="U491" s="42"/>
      <c r="V491" s="42"/>
      <c r="W491" s="42"/>
    </row>
    <row r="492" spans="2:23" ht="12.75">
      <c r="B492" s="118" t="s">
        <v>1305</v>
      </c>
      <c r="C492" s="119" t="str">
        <f>VLOOKUP(B492,[1]Sheet1!$A$2:$B$1929,2,FALSE)</f>
        <v>Musculoskeletal or Connective Tissue Disorders, with CC</v>
      </c>
      <c r="D492" s="69">
        <v>112</v>
      </c>
      <c r="E492" s="72">
        <v>34</v>
      </c>
      <c r="F492" s="120">
        <v>31</v>
      </c>
      <c r="G492" s="72">
        <v>9</v>
      </c>
      <c r="H492" s="118">
        <v>107</v>
      </c>
      <c r="I492" s="72">
        <v>5</v>
      </c>
      <c r="J492" s="72">
        <v>0</v>
      </c>
      <c r="K492" s="72">
        <v>0</v>
      </c>
      <c r="L492" s="120">
        <v>0</v>
      </c>
      <c r="M492" s="40">
        <f t="shared" si="40"/>
        <v>0.30357142857142855</v>
      </c>
      <c r="N492" s="73">
        <f t="shared" si="41"/>
        <v>0.2767857142857143</v>
      </c>
      <c r="O492" s="73">
        <f t="shared" si="42"/>
        <v>8.0357142857142863E-2</v>
      </c>
      <c r="P492" s="74">
        <f t="shared" si="44"/>
        <v>0.9553571428571429</v>
      </c>
      <c r="Q492" s="40">
        <f t="shared" si="43"/>
        <v>4.4642857142857144E-2</v>
      </c>
      <c r="R492" s="40">
        <f t="shared" si="43"/>
        <v>0</v>
      </c>
      <c r="S492" s="40">
        <f t="shared" si="43"/>
        <v>0</v>
      </c>
      <c r="T492" s="73">
        <f t="shared" si="43"/>
        <v>0</v>
      </c>
      <c r="U492" s="42"/>
      <c r="V492" s="42"/>
      <c r="W492" s="42"/>
    </row>
    <row r="493" spans="2:23" ht="12.75">
      <c r="B493" s="118" t="s">
        <v>1306</v>
      </c>
      <c r="C493" s="119" t="str">
        <f>VLOOKUP(B493,[1]Sheet1!$A$2:$B$1929,2,FALSE)</f>
        <v>Musculoskeletal or Connective Tissue Disorders, without CC</v>
      </c>
      <c r="D493" s="69">
        <v>321</v>
      </c>
      <c r="E493" s="72">
        <v>40</v>
      </c>
      <c r="F493" s="120">
        <v>37</v>
      </c>
      <c r="G493" s="72">
        <v>14</v>
      </c>
      <c r="H493" s="118">
        <v>320</v>
      </c>
      <c r="I493" s="72">
        <v>1</v>
      </c>
      <c r="J493" s="72">
        <v>0</v>
      </c>
      <c r="K493" s="72">
        <v>0</v>
      </c>
      <c r="L493" s="120">
        <v>0</v>
      </c>
      <c r="M493" s="40">
        <f t="shared" si="40"/>
        <v>0.12461059190031153</v>
      </c>
      <c r="N493" s="73">
        <f t="shared" si="41"/>
        <v>0.11526479750778816</v>
      </c>
      <c r="O493" s="73">
        <f t="shared" si="42"/>
        <v>4.3613707165109032E-2</v>
      </c>
      <c r="P493" s="74">
        <f t="shared" si="44"/>
        <v>0.99688473520249221</v>
      </c>
      <c r="Q493" s="40">
        <f t="shared" si="43"/>
        <v>3.1152647975077881E-3</v>
      </c>
      <c r="R493" s="40">
        <f t="shared" si="43"/>
        <v>0</v>
      </c>
      <c r="S493" s="40">
        <f t="shared" si="43"/>
        <v>0</v>
      </c>
      <c r="T493" s="73">
        <f t="shared" si="43"/>
        <v>0</v>
      </c>
      <c r="U493" s="42"/>
      <c r="V493" s="42"/>
      <c r="W493" s="42"/>
    </row>
    <row r="494" spans="2:23" ht="12.75">
      <c r="B494" s="118" t="s">
        <v>1307</v>
      </c>
      <c r="C494" s="119" t="str">
        <f>VLOOKUP(B494,[1]Sheet1!$A$2:$B$1929,2,FALSE)</f>
        <v>Skin Disorders with CC</v>
      </c>
      <c r="D494" s="69">
        <v>68</v>
      </c>
      <c r="E494" s="72">
        <v>5</v>
      </c>
      <c r="F494" s="120">
        <v>3</v>
      </c>
      <c r="G494" s="72">
        <v>1</v>
      </c>
      <c r="H494" s="118">
        <v>66</v>
      </c>
      <c r="I494" s="72">
        <v>2</v>
      </c>
      <c r="J494" s="72">
        <v>0</v>
      </c>
      <c r="K494" s="72">
        <v>0</v>
      </c>
      <c r="L494" s="120">
        <v>0</v>
      </c>
      <c r="M494" s="40">
        <f t="shared" si="40"/>
        <v>7.3529411764705885E-2</v>
      </c>
      <c r="N494" s="73">
        <f t="shared" si="41"/>
        <v>4.4117647058823532E-2</v>
      </c>
      <c r="O494" s="73">
        <f t="shared" si="42"/>
        <v>1.4705882352941176E-2</v>
      </c>
      <c r="P494" s="74">
        <f t="shared" si="44"/>
        <v>0.97058823529411764</v>
      </c>
      <c r="Q494" s="40">
        <f t="shared" si="43"/>
        <v>2.9411764705882353E-2</v>
      </c>
      <c r="R494" s="40">
        <f t="shared" si="43"/>
        <v>0</v>
      </c>
      <c r="S494" s="40">
        <f t="shared" si="43"/>
        <v>0</v>
      </c>
      <c r="T494" s="73">
        <f t="shared" si="43"/>
        <v>0</v>
      </c>
      <c r="U494" s="42"/>
      <c r="V494" s="42"/>
      <c r="W494" s="42"/>
    </row>
    <row r="495" spans="2:23" ht="12.75">
      <c r="B495" s="118" t="s">
        <v>1308</v>
      </c>
      <c r="C495" s="119" t="str">
        <f>VLOOKUP(B495,[1]Sheet1!$A$2:$B$1929,2,FALSE)</f>
        <v>Skin Disorders without CC</v>
      </c>
      <c r="D495" s="69">
        <v>216</v>
      </c>
      <c r="E495" s="72">
        <v>4</v>
      </c>
      <c r="F495" s="120">
        <v>4</v>
      </c>
      <c r="G495" s="72">
        <v>2</v>
      </c>
      <c r="H495" s="118">
        <v>213</v>
      </c>
      <c r="I495" s="72">
        <v>3</v>
      </c>
      <c r="J495" s="72">
        <v>0</v>
      </c>
      <c r="K495" s="72">
        <v>0</v>
      </c>
      <c r="L495" s="120">
        <v>0</v>
      </c>
      <c r="M495" s="40">
        <f t="shared" si="40"/>
        <v>1.8518518518518517E-2</v>
      </c>
      <c r="N495" s="73">
        <f t="shared" si="41"/>
        <v>1.8518518518518517E-2</v>
      </c>
      <c r="O495" s="73">
        <f t="shared" si="42"/>
        <v>9.2592592592592587E-3</v>
      </c>
      <c r="P495" s="74">
        <f t="shared" si="44"/>
        <v>0.98611111111111116</v>
      </c>
      <c r="Q495" s="40">
        <f t="shared" si="43"/>
        <v>1.3888888888888888E-2</v>
      </c>
      <c r="R495" s="40">
        <f t="shared" si="43"/>
        <v>0</v>
      </c>
      <c r="S495" s="40">
        <f t="shared" si="43"/>
        <v>0</v>
      </c>
      <c r="T495" s="73">
        <f t="shared" si="43"/>
        <v>0</v>
      </c>
      <c r="U495" s="42"/>
      <c r="V495" s="42"/>
      <c r="W495" s="42"/>
    </row>
    <row r="496" spans="2:23" ht="12.75">
      <c r="B496" s="118" t="s">
        <v>1309</v>
      </c>
      <c r="C496" s="119" t="str">
        <f>VLOOKUP(B496,[1]Sheet1!$A$2:$B$1929,2,FALSE)</f>
        <v>Endocrine Disorders, excluding Diabetes Mellitus</v>
      </c>
      <c r="D496" s="69">
        <v>405</v>
      </c>
      <c r="E496" s="72">
        <v>378</v>
      </c>
      <c r="F496" s="120">
        <v>375</v>
      </c>
      <c r="G496" s="72">
        <v>390</v>
      </c>
      <c r="H496" s="118">
        <v>400</v>
      </c>
      <c r="I496" s="72">
        <v>5</v>
      </c>
      <c r="J496" s="72">
        <v>0</v>
      </c>
      <c r="K496" s="72">
        <v>0</v>
      </c>
      <c r="L496" s="120">
        <v>0</v>
      </c>
      <c r="M496" s="40">
        <f t="shared" si="40"/>
        <v>0.93333333333333335</v>
      </c>
      <c r="N496" s="73">
        <f t="shared" si="41"/>
        <v>0.92592592592592593</v>
      </c>
      <c r="O496" s="73">
        <f t="shared" si="42"/>
        <v>0.96296296296296291</v>
      </c>
      <c r="P496" s="74">
        <f t="shared" si="44"/>
        <v>0.98765432098765427</v>
      </c>
      <c r="Q496" s="40">
        <f t="shared" si="43"/>
        <v>1.2345679012345678E-2</v>
      </c>
      <c r="R496" s="40">
        <f t="shared" si="43"/>
        <v>0</v>
      </c>
      <c r="S496" s="40">
        <f t="shared" si="43"/>
        <v>0</v>
      </c>
      <c r="T496" s="73">
        <f t="shared" si="43"/>
        <v>0</v>
      </c>
      <c r="U496" s="42"/>
      <c r="V496" s="42"/>
      <c r="W496" s="42"/>
    </row>
    <row r="497" spans="2:23" ht="12.75">
      <c r="B497" s="118" t="s">
        <v>1310</v>
      </c>
      <c r="C497" s="119" t="str">
        <f>VLOOKUP(B497,[1]Sheet1!$A$2:$B$1929,2,FALSE)</f>
        <v>Renal Disease with Renal Failure, with length of stay 0 days</v>
      </c>
      <c r="D497" s="69">
        <v>715</v>
      </c>
      <c r="E497" s="72">
        <v>707</v>
      </c>
      <c r="F497" s="120">
        <v>597</v>
      </c>
      <c r="G497" s="72">
        <v>117</v>
      </c>
      <c r="H497" s="118">
        <v>715</v>
      </c>
      <c r="I497" s="72">
        <v>0</v>
      </c>
      <c r="J497" s="72">
        <v>0</v>
      </c>
      <c r="K497" s="72">
        <v>0</v>
      </c>
      <c r="L497" s="120">
        <v>0</v>
      </c>
      <c r="M497" s="40">
        <f t="shared" si="40"/>
        <v>0.98881118881118879</v>
      </c>
      <c r="N497" s="73">
        <f t="shared" si="41"/>
        <v>0.83496503496503494</v>
      </c>
      <c r="O497" s="73">
        <f t="shared" si="42"/>
        <v>0.16363636363636364</v>
      </c>
      <c r="P497" s="74">
        <f t="shared" si="44"/>
        <v>1</v>
      </c>
      <c r="Q497" s="40">
        <f t="shared" si="43"/>
        <v>0</v>
      </c>
      <c r="R497" s="40">
        <f t="shared" si="43"/>
        <v>0</v>
      </c>
      <c r="S497" s="40">
        <f t="shared" si="43"/>
        <v>0</v>
      </c>
      <c r="T497" s="73">
        <f t="shared" si="43"/>
        <v>0</v>
      </c>
      <c r="U497" s="42"/>
      <c r="V497" s="42"/>
      <c r="W497" s="42"/>
    </row>
    <row r="498" spans="2:23" ht="12.75">
      <c r="B498" s="118" t="s">
        <v>1311</v>
      </c>
      <c r="C498" s="119" t="str">
        <f>VLOOKUP(B498,[1]Sheet1!$A$2:$B$1929,2,FALSE)</f>
        <v>Renal Disease with Renal Failure, with length of stay 1 day or more</v>
      </c>
      <c r="D498" s="69">
        <v>38</v>
      </c>
      <c r="E498" s="72">
        <v>30</v>
      </c>
      <c r="F498" s="120">
        <v>30</v>
      </c>
      <c r="G498" s="72">
        <v>15</v>
      </c>
      <c r="H498" s="118">
        <v>38</v>
      </c>
      <c r="I498" s="72">
        <v>0</v>
      </c>
      <c r="J498" s="72">
        <v>0</v>
      </c>
      <c r="K498" s="72">
        <v>0</v>
      </c>
      <c r="L498" s="120">
        <v>0</v>
      </c>
      <c r="M498" s="40">
        <f t="shared" si="40"/>
        <v>0.78947368421052633</v>
      </c>
      <c r="N498" s="73">
        <f t="shared" si="41"/>
        <v>0.78947368421052633</v>
      </c>
      <c r="O498" s="73">
        <f t="shared" si="42"/>
        <v>0.39473684210526316</v>
      </c>
      <c r="P498" s="74">
        <f t="shared" si="44"/>
        <v>1</v>
      </c>
      <c r="Q498" s="40">
        <f t="shared" si="43"/>
        <v>0</v>
      </c>
      <c r="R498" s="40">
        <f t="shared" si="43"/>
        <v>0</v>
      </c>
      <c r="S498" s="40">
        <f t="shared" si="43"/>
        <v>0</v>
      </c>
      <c r="T498" s="73">
        <f t="shared" si="43"/>
        <v>0</v>
      </c>
      <c r="U498" s="42"/>
      <c r="V498" s="42"/>
      <c r="W498" s="42"/>
    </row>
    <row r="499" spans="2:23" ht="12.75">
      <c r="B499" s="118" t="s">
        <v>1312</v>
      </c>
      <c r="C499" s="119" t="str">
        <f>VLOOKUP(B499,[1]Sheet1!$A$2:$B$1929,2,FALSE)</f>
        <v>Acute Lymphoblastic Leukaemia with length of stay 1 day or more, with CC</v>
      </c>
      <c r="D499" s="69">
        <v>14</v>
      </c>
      <c r="E499" s="72">
        <v>14</v>
      </c>
      <c r="F499" s="120">
        <v>14</v>
      </c>
      <c r="G499" s="72">
        <v>14</v>
      </c>
      <c r="H499" s="118">
        <v>14</v>
      </c>
      <c r="I499" s="72">
        <v>0</v>
      </c>
      <c r="J499" s="72">
        <v>0</v>
      </c>
      <c r="K499" s="72">
        <v>0</v>
      </c>
      <c r="L499" s="120">
        <v>0</v>
      </c>
      <c r="M499" s="40">
        <f t="shared" si="40"/>
        <v>1</v>
      </c>
      <c r="N499" s="73">
        <f t="shared" si="41"/>
        <v>1</v>
      </c>
      <c r="O499" s="73">
        <f t="shared" si="42"/>
        <v>1</v>
      </c>
      <c r="P499" s="74">
        <f t="shared" si="44"/>
        <v>1</v>
      </c>
      <c r="Q499" s="40">
        <f t="shared" si="43"/>
        <v>0</v>
      </c>
      <c r="R499" s="40">
        <f t="shared" si="43"/>
        <v>0</v>
      </c>
      <c r="S499" s="40">
        <f t="shared" si="43"/>
        <v>0</v>
      </c>
      <c r="T499" s="73">
        <f t="shared" si="43"/>
        <v>0</v>
      </c>
      <c r="U499" s="42"/>
      <c r="V499" s="42"/>
      <c r="W499" s="42"/>
    </row>
    <row r="500" spans="2:23" ht="12.75">
      <c r="B500" s="118" t="s">
        <v>1313</v>
      </c>
      <c r="C500" s="119" t="str">
        <f>VLOOKUP(B500,[1]Sheet1!$A$2:$B$1929,2,FALSE)</f>
        <v>Acute Lymphoblastic Leukaemia with length of stay 1 day or more, without CC</v>
      </c>
      <c r="D500" s="69">
        <v>60</v>
      </c>
      <c r="E500" s="72">
        <v>60</v>
      </c>
      <c r="F500" s="120">
        <v>60</v>
      </c>
      <c r="G500" s="72">
        <v>60</v>
      </c>
      <c r="H500" s="118">
        <v>60</v>
      </c>
      <c r="I500" s="72">
        <v>0</v>
      </c>
      <c r="J500" s="72">
        <v>0</v>
      </c>
      <c r="K500" s="72">
        <v>0</v>
      </c>
      <c r="L500" s="120">
        <v>0</v>
      </c>
      <c r="M500" s="40">
        <f t="shared" si="40"/>
        <v>1</v>
      </c>
      <c r="N500" s="73">
        <f t="shared" si="41"/>
        <v>1</v>
      </c>
      <c r="O500" s="73">
        <f t="shared" si="42"/>
        <v>1</v>
      </c>
      <c r="P500" s="74">
        <f t="shared" si="44"/>
        <v>1</v>
      </c>
      <c r="Q500" s="40">
        <f t="shared" si="43"/>
        <v>0</v>
      </c>
      <c r="R500" s="40">
        <f t="shared" si="43"/>
        <v>0</v>
      </c>
      <c r="S500" s="40">
        <f t="shared" si="43"/>
        <v>0</v>
      </c>
      <c r="T500" s="73">
        <f t="shared" si="43"/>
        <v>0</v>
      </c>
      <c r="U500" s="42"/>
      <c r="V500" s="42"/>
      <c r="W500" s="42"/>
    </row>
    <row r="501" spans="2:23" ht="12.75">
      <c r="B501" s="118" t="s">
        <v>1314</v>
      </c>
      <c r="C501" s="119" t="str">
        <f>VLOOKUP(B501,[1]Sheet1!$A$2:$B$1929,2,FALSE)</f>
        <v>Other Haematological Malignancies with length of stay 1 day or more</v>
      </c>
      <c r="D501" s="69">
        <v>33</v>
      </c>
      <c r="E501" s="72">
        <v>33</v>
      </c>
      <c r="F501" s="120">
        <v>33</v>
      </c>
      <c r="G501" s="72">
        <v>33</v>
      </c>
      <c r="H501" s="118">
        <v>32</v>
      </c>
      <c r="I501" s="72">
        <v>1</v>
      </c>
      <c r="J501" s="72">
        <v>0</v>
      </c>
      <c r="K501" s="72">
        <v>0</v>
      </c>
      <c r="L501" s="120">
        <v>0</v>
      </c>
      <c r="M501" s="40">
        <f t="shared" si="40"/>
        <v>1</v>
      </c>
      <c r="N501" s="73">
        <f t="shared" si="41"/>
        <v>1</v>
      </c>
      <c r="O501" s="73">
        <f t="shared" si="42"/>
        <v>1</v>
      </c>
      <c r="P501" s="74">
        <f t="shared" si="44"/>
        <v>0.96969696969696972</v>
      </c>
      <c r="Q501" s="40">
        <f t="shared" si="43"/>
        <v>3.0303030303030304E-2</v>
      </c>
      <c r="R501" s="40">
        <f t="shared" si="43"/>
        <v>0</v>
      </c>
      <c r="S501" s="40">
        <f t="shared" si="43"/>
        <v>0</v>
      </c>
      <c r="T501" s="73">
        <f t="shared" si="43"/>
        <v>0</v>
      </c>
      <c r="U501" s="42"/>
      <c r="V501" s="42"/>
      <c r="W501" s="42"/>
    </row>
    <row r="502" spans="2:23" ht="12.75">
      <c r="B502" s="118" t="s">
        <v>1315</v>
      </c>
      <c r="C502" s="119" t="str">
        <f>VLOOKUP(B502,[1]Sheet1!$A$2:$B$1929,2,FALSE)</f>
        <v>Brain Tumours with length of stay 1 day or more</v>
      </c>
      <c r="D502" s="69">
        <v>116</v>
      </c>
      <c r="E502" s="72">
        <v>113</v>
      </c>
      <c r="F502" s="120">
        <v>113</v>
      </c>
      <c r="G502" s="72">
        <v>82</v>
      </c>
      <c r="H502" s="118">
        <v>114</v>
      </c>
      <c r="I502" s="72">
        <v>2</v>
      </c>
      <c r="J502" s="72">
        <v>0</v>
      </c>
      <c r="K502" s="72">
        <v>0</v>
      </c>
      <c r="L502" s="120">
        <v>0</v>
      </c>
      <c r="M502" s="40">
        <f t="shared" si="40"/>
        <v>0.97413793103448276</v>
      </c>
      <c r="N502" s="73">
        <f t="shared" si="41"/>
        <v>0.97413793103448276</v>
      </c>
      <c r="O502" s="73">
        <f t="shared" si="42"/>
        <v>0.7068965517241379</v>
      </c>
      <c r="P502" s="74">
        <f t="shared" si="44"/>
        <v>0.98275862068965514</v>
      </c>
      <c r="Q502" s="40">
        <f t="shared" si="43"/>
        <v>1.7241379310344827E-2</v>
      </c>
      <c r="R502" s="40">
        <f t="shared" si="43"/>
        <v>0</v>
      </c>
      <c r="S502" s="40">
        <f t="shared" si="43"/>
        <v>0</v>
      </c>
      <c r="T502" s="73">
        <f t="shared" si="43"/>
        <v>0</v>
      </c>
      <c r="U502" s="42"/>
      <c r="V502" s="42"/>
      <c r="W502" s="42"/>
    </row>
    <row r="503" spans="2:23" ht="12.75">
      <c r="B503" s="118" t="s">
        <v>1316</v>
      </c>
      <c r="C503" s="119" t="str">
        <f>VLOOKUP(B503,[1]Sheet1!$A$2:$B$1929,2,FALSE)</f>
        <v>Other Neoplasms with length of stay 1 day or more, with CC</v>
      </c>
      <c r="D503" s="69">
        <v>96</v>
      </c>
      <c r="E503" s="72">
        <v>94</v>
      </c>
      <c r="F503" s="120">
        <v>91</v>
      </c>
      <c r="G503" s="72">
        <v>87</v>
      </c>
      <c r="H503" s="118">
        <v>93</v>
      </c>
      <c r="I503" s="72">
        <v>3</v>
      </c>
      <c r="J503" s="72">
        <v>0</v>
      </c>
      <c r="K503" s="72">
        <v>0</v>
      </c>
      <c r="L503" s="120">
        <v>0</v>
      </c>
      <c r="M503" s="40">
        <f t="shared" si="40"/>
        <v>0.97916666666666663</v>
      </c>
      <c r="N503" s="73">
        <f t="shared" si="41"/>
        <v>0.94791666666666663</v>
      </c>
      <c r="O503" s="73">
        <f t="shared" si="42"/>
        <v>0.90625</v>
      </c>
      <c r="P503" s="74">
        <f t="shared" si="44"/>
        <v>0.96875</v>
      </c>
      <c r="Q503" s="40">
        <f t="shared" si="43"/>
        <v>3.125E-2</v>
      </c>
      <c r="R503" s="40">
        <f t="shared" si="43"/>
        <v>0</v>
      </c>
      <c r="S503" s="40">
        <f t="shared" si="43"/>
        <v>0</v>
      </c>
      <c r="T503" s="73">
        <f t="shared" si="43"/>
        <v>0</v>
      </c>
      <c r="U503" s="42"/>
      <c r="V503" s="42"/>
      <c r="W503" s="42"/>
    </row>
    <row r="504" spans="2:23" ht="12.75">
      <c r="B504" s="118" t="s">
        <v>1317</v>
      </c>
      <c r="C504" s="119" t="str">
        <f>VLOOKUP(B504,[1]Sheet1!$A$2:$B$1929,2,FALSE)</f>
        <v>Other Neoplasms with length of stay 1 day or more, without CC</v>
      </c>
      <c r="D504" s="69">
        <v>193</v>
      </c>
      <c r="E504" s="72">
        <v>192</v>
      </c>
      <c r="F504" s="120">
        <v>192</v>
      </c>
      <c r="G504" s="72">
        <v>192</v>
      </c>
      <c r="H504" s="118">
        <v>191</v>
      </c>
      <c r="I504" s="72">
        <v>2</v>
      </c>
      <c r="J504" s="72">
        <v>0</v>
      </c>
      <c r="K504" s="72">
        <v>0</v>
      </c>
      <c r="L504" s="120">
        <v>0</v>
      </c>
      <c r="M504" s="40">
        <f t="shared" si="40"/>
        <v>0.99481865284974091</v>
      </c>
      <c r="N504" s="73">
        <f t="shared" si="41"/>
        <v>0.99481865284974091</v>
      </c>
      <c r="O504" s="73">
        <f t="shared" si="42"/>
        <v>0.99481865284974091</v>
      </c>
      <c r="P504" s="74">
        <f t="shared" si="44"/>
        <v>0.98963730569948183</v>
      </c>
      <c r="Q504" s="40">
        <f t="shared" si="43"/>
        <v>1.0362694300518135E-2</v>
      </c>
      <c r="R504" s="40">
        <f t="shared" si="43"/>
        <v>0</v>
      </c>
      <c r="S504" s="40">
        <f t="shared" si="43"/>
        <v>0</v>
      </c>
      <c r="T504" s="73">
        <f t="shared" si="43"/>
        <v>0</v>
      </c>
      <c r="U504" s="42"/>
      <c r="V504" s="42"/>
      <c r="W504" s="42"/>
    </row>
    <row r="505" spans="2:23" ht="12.75">
      <c r="B505" s="118" t="s">
        <v>1318</v>
      </c>
      <c r="C505" s="119" t="str">
        <f>VLOOKUP(B505,[1]Sheet1!$A$2:$B$1929,2,FALSE)</f>
        <v>Neoplasm Diagnoses with length of stay 0 days</v>
      </c>
      <c r="D505" s="69">
        <v>775</v>
      </c>
      <c r="E505" s="72">
        <v>749</v>
      </c>
      <c r="F505" s="120">
        <v>748</v>
      </c>
      <c r="G505" s="72">
        <v>675</v>
      </c>
      <c r="H505" s="118">
        <v>772</v>
      </c>
      <c r="I505" s="72">
        <v>1</v>
      </c>
      <c r="J505" s="72">
        <v>2</v>
      </c>
      <c r="K505" s="72">
        <v>0</v>
      </c>
      <c r="L505" s="120">
        <v>0</v>
      </c>
      <c r="M505" s="40">
        <f t="shared" si="40"/>
        <v>0.96645161290322579</v>
      </c>
      <c r="N505" s="73">
        <f t="shared" si="41"/>
        <v>0.96516129032258069</v>
      </c>
      <c r="O505" s="73">
        <f t="shared" si="42"/>
        <v>0.87096774193548387</v>
      </c>
      <c r="P505" s="74">
        <f t="shared" si="44"/>
        <v>0.99612903225806448</v>
      </c>
      <c r="Q505" s="40">
        <f t="shared" si="43"/>
        <v>1.2903225806451613E-3</v>
      </c>
      <c r="R505" s="40">
        <f t="shared" si="43"/>
        <v>2.5806451612903226E-3</v>
      </c>
      <c r="S505" s="40">
        <f t="shared" si="43"/>
        <v>0</v>
      </c>
      <c r="T505" s="73">
        <f t="shared" si="43"/>
        <v>0</v>
      </c>
      <c r="U505" s="42"/>
      <c r="V505" s="42"/>
      <c r="W505" s="42"/>
    </row>
    <row r="506" spans="2:23" ht="12.75">
      <c r="B506" s="118" t="s">
        <v>1319</v>
      </c>
      <c r="C506" s="119" t="str">
        <f>VLOOKUP(B506,[1]Sheet1!$A$2:$B$1929,2,FALSE)</f>
        <v>Febrile Neutropenia with Malignancy</v>
      </c>
      <c r="D506" s="69">
        <v>190</v>
      </c>
      <c r="E506" s="72">
        <v>188</v>
      </c>
      <c r="F506" s="120">
        <v>187</v>
      </c>
      <c r="G506" s="72">
        <v>186</v>
      </c>
      <c r="H506" s="118">
        <v>190</v>
      </c>
      <c r="I506" s="72">
        <v>0</v>
      </c>
      <c r="J506" s="72">
        <v>0</v>
      </c>
      <c r="K506" s="72">
        <v>0</v>
      </c>
      <c r="L506" s="120">
        <v>0</v>
      </c>
      <c r="M506" s="40">
        <f t="shared" si="40"/>
        <v>0.98947368421052628</v>
      </c>
      <c r="N506" s="73">
        <f t="shared" si="41"/>
        <v>0.98421052631578942</v>
      </c>
      <c r="O506" s="73">
        <f t="shared" si="42"/>
        <v>0.97894736842105268</v>
      </c>
      <c r="P506" s="74">
        <f t="shared" si="44"/>
        <v>1</v>
      </c>
      <c r="Q506" s="40">
        <f t="shared" si="43"/>
        <v>0</v>
      </c>
      <c r="R506" s="40">
        <f t="shared" si="43"/>
        <v>0</v>
      </c>
      <c r="S506" s="40">
        <f t="shared" si="43"/>
        <v>0</v>
      </c>
      <c r="T506" s="73">
        <f t="shared" si="43"/>
        <v>0</v>
      </c>
      <c r="U506" s="42"/>
      <c r="V506" s="42"/>
      <c r="W506" s="42"/>
    </row>
    <row r="507" spans="2:23" ht="12.75">
      <c r="B507" s="118" t="s">
        <v>1320</v>
      </c>
      <c r="C507" s="119" t="str">
        <f>VLOOKUP(B507,[1]Sheet1!$A$2:$B$1929,2,FALSE)</f>
        <v>Paediatric Thalassaemia</v>
      </c>
      <c r="D507" s="69">
        <v>762</v>
      </c>
      <c r="E507" s="72">
        <v>731</v>
      </c>
      <c r="F507" s="120">
        <v>732</v>
      </c>
      <c r="G507" s="72">
        <v>762</v>
      </c>
      <c r="H507" s="118">
        <v>762</v>
      </c>
      <c r="I507" s="72">
        <v>0</v>
      </c>
      <c r="J507" s="72">
        <v>0</v>
      </c>
      <c r="K507" s="72">
        <v>0</v>
      </c>
      <c r="L507" s="120">
        <v>0</v>
      </c>
      <c r="M507" s="40">
        <f t="shared" si="40"/>
        <v>0.95931758530183731</v>
      </c>
      <c r="N507" s="73">
        <f t="shared" si="41"/>
        <v>0.96062992125984248</v>
      </c>
      <c r="O507" s="73">
        <f t="shared" si="42"/>
        <v>1</v>
      </c>
      <c r="P507" s="74">
        <f t="shared" si="44"/>
        <v>1</v>
      </c>
      <c r="Q507" s="40">
        <f t="shared" si="43"/>
        <v>0</v>
      </c>
      <c r="R507" s="40">
        <f t="shared" si="43"/>
        <v>0</v>
      </c>
      <c r="S507" s="40">
        <f t="shared" si="43"/>
        <v>0</v>
      </c>
      <c r="T507" s="73">
        <f t="shared" si="43"/>
        <v>0</v>
      </c>
      <c r="U507" s="42"/>
      <c r="V507" s="42"/>
      <c r="W507" s="42"/>
    </row>
    <row r="508" spans="2:23" ht="12.75">
      <c r="B508" s="118" t="s">
        <v>1321</v>
      </c>
      <c r="C508" s="119" t="str">
        <f>VLOOKUP(B508,[1]Sheet1!$A$2:$B$1929,2,FALSE)</f>
        <v>Sickle-cell Anaemia with Crisis</v>
      </c>
      <c r="D508" s="69">
        <v>149</v>
      </c>
      <c r="E508" s="72">
        <v>96</v>
      </c>
      <c r="F508" s="120">
        <v>97</v>
      </c>
      <c r="G508" s="72">
        <v>148</v>
      </c>
      <c r="H508" s="118">
        <v>149</v>
      </c>
      <c r="I508" s="72">
        <v>0</v>
      </c>
      <c r="J508" s="72">
        <v>0</v>
      </c>
      <c r="K508" s="72">
        <v>0</v>
      </c>
      <c r="L508" s="120">
        <v>0</v>
      </c>
      <c r="M508" s="40">
        <f t="shared" si="40"/>
        <v>0.64429530201342278</v>
      </c>
      <c r="N508" s="73">
        <f t="shared" si="41"/>
        <v>0.65100671140939592</v>
      </c>
      <c r="O508" s="73">
        <f t="shared" si="42"/>
        <v>0.99328859060402686</v>
      </c>
      <c r="P508" s="74">
        <f t="shared" si="44"/>
        <v>1</v>
      </c>
      <c r="Q508" s="40">
        <f t="shared" si="43"/>
        <v>0</v>
      </c>
      <c r="R508" s="40">
        <f t="shared" si="43"/>
        <v>0</v>
      </c>
      <c r="S508" s="40">
        <f t="shared" si="43"/>
        <v>0</v>
      </c>
      <c r="T508" s="73">
        <f t="shared" si="43"/>
        <v>0</v>
      </c>
      <c r="U508" s="42"/>
      <c r="V508" s="42"/>
      <c r="W508" s="42"/>
    </row>
    <row r="509" spans="2:23" ht="12.75">
      <c r="B509" s="118" t="s">
        <v>1322</v>
      </c>
      <c r="C509" s="119" t="str">
        <f>VLOOKUP(B509,[1]Sheet1!$A$2:$B$1929,2,FALSE)</f>
        <v>Blood Cell Disorders with CC</v>
      </c>
      <c r="D509" s="69">
        <v>131</v>
      </c>
      <c r="E509" s="72">
        <v>87</v>
      </c>
      <c r="F509" s="120">
        <v>87</v>
      </c>
      <c r="G509" s="72">
        <v>116</v>
      </c>
      <c r="H509" s="118">
        <v>115</v>
      </c>
      <c r="I509" s="72">
        <v>16</v>
      </c>
      <c r="J509" s="72">
        <v>0</v>
      </c>
      <c r="K509" s="72">
        <v>0</v>
      </c>
      <c r="L509" s="120">
        <v>0</v>
      </c>
      <c r="M509" s="40">
        <f t="shared" si="40"/>
        <v>0.66412213740458015</v>
      </c>
      <c r="N509" s="73">
        <f t="shared" si="41"/>
        <v>0.66412213740458015</v>
      </c>
      <c r="O509" s="73">
        <f t="shared" si="42"/>
        <v>0.8854961832061069</v>
      </c>
      <c r="P509" s="74">
        <f t="shared" si="44"/>
        <v>0.87786259541984735</v>
      </c>
      <c r="Q509" s="40">
        <f t="shared" si="43"/>
        <v>0.12213740458015267</v>
      </c>
      <c r="R509" s="40">
        <f t="shared" si="43"/>
        <v>0</v>
      </c>
      <c r="S509" s="40">
        <f t="shared" si="43"/>
        <v>0</v>
      </c>
      <c r="T509" s="73">
        <f t="shared" si="43"/>
        <v>0</v>
      </c>
      <c r="U509" s="42"/>
      <c r="V509" s="42"/>
      <c r="W509" s="42"/>
    </row>
    <row r="510" spans="2:23" ht="12.75">
      <c r="B510" s="118" t="s">
        <v>1323</v>
      </c>
      <c r="C510" s="119" t="str">
        <f>VLOOKUP(B510,[1]Sheet1!$A$2:$B$1929,2,FALSE)</f>
        <v>Blood Cell Disorders without CC</v>
      </c>
      <c r="D510" s="69">
        <v>63</v>
      </c>
      <c r="E510" s="72">
        <v>33</v>
      </c>
      <c r="F510" s="120">
        <v>33</v>
      </c>
      <c r="G510" s="72">
        <v>49</v>
      </c>
      <c r="H510" s="118">
        <v>58</v>
      </c>
      <c r="I510" s="72">
        <v>5</v>
      </c>
      <c r="J510" s="72">
        <v>0</v>
      </c>
      <c r="K510" s="72">
        <v>0</v>
      </c>
      <c r="L510" s="120">
        <v>0</v>
      </c>
      <c r="M510" s="40">
        <f t="shared" si="40"/>
        <v>0.52380952380952384</v>
      </c>
      <c r="N510" s="73">
        <f t="shared" si="41"/>
        <v>0.52380952380952384</v>
      </c>
      <c r="O510" s="73">
        <f t="shared" si="42"/>
        <v>0.77777777777777779</v>
      </c>
      <c r="P510" s="74">
        <f t="shared" si="44"/>
        <v>0.92063492063492058</v>
      </c>
      <c r="Q510" s="40">
        <f t="shared" si="43"/>
        <v>7.9365079365079361E-2</v>
      </c>
      <c r="R510" s="40">
        <f t="shared" si="43"/>
        <v>0</v>
      </c>
      <c r="S510" s="40">
        <f t="shared" si="43"/>
        <v>0</v>
      </c>
      <c r="T510" s="73">
        <f t="shared" si="43"/>
        <v>0</v>
      </c>
      <c r="U510" s="42"/>
      <c r="V510" s="42"/>
      <c r="W510" s="42"/>
    </row>
    <row r="511" spans="2:23" ht="12.75">
      <c r="B511" s="118" t="s">
        <v>1324</v>
      </c>
      <c r="C511" s="119" t="str">
        <f>VLOOKUP(B511,[1]Sheet1!$A$2:$B$1929,2,FALSE)</f>
        <v>Coagulation Disorders</v>
      </c>
      <c r="D511" s="69">
        <v>93</v>
      </c>
      <c r="E511" s="72">
        <v>10</v>
      </c>
      <c r="F511" s="120">
        <v>10</v>
      </c>
      <c r="G511" s="72">
        <v>26</v>
      </c>
      <c r="H511" s="118">
        <v>92</v>
      </c>
      <c r="I511" s="72">
        <v>1</v>
      </c>
      <c r="J511" s="72">
        <v>0</v>
      </c>
      <c r="K511" s="72">
        <v>0</v>
      </c>
      <c r="L511" s="120">
        <v>0</v>
      </c>
      <c r="M511" s="40">
        <f t="shared" si="40"/>
        <v>0.10752688172043011</v>
      </c>
      <c r="N511" s="73">
        <f t="shared" si="41"/>
        <v>0.10752688172043011</v>
      </c>
      <c r="O511" s="73">
        <f t="shared" si="42"/>
        <v>0.27956989247311825</v>
      </c>
      <c r="P511" s="74">
        <f t="shared" si="44"/>
        <v>0.989247311827957</v>
      </c>
      <c r="Q511" s="40">
        <f t="shared" si="43"/>
        <v>1.0752688172043012E-2</v>
      </c>
      <c r="R511" s="40">
        <f t="shared" si="43"/>
        <v>0</v>
      </c>
      <c r="S511" s="40">
        <f t="shared" si="43"/>
        <v>0</v>
      </c>
      <c r="T511" s="73">
        <f t="shared" si="43"/>
        <v>0</v>
      </c>
      <c r="U511" s="42"/>
      <c r="V511" s="42"/>
      <c r="W511" s="42"/>
    </row>
    <row r="512" spans="2:23" ht="12.75">
      <c r="B512" s="118" t="s">
        <v>1325</v>
      </c>
      <c r="C512" s="119" t="str">
        <f>VLOOKUP(B512,[1]Sheet1!$A$2:$B$1929,2,FALSE)</f>
        <v>Ingestion Poisoning or Allergies</v>
      </c>
      <c r="D512" s="69">
        <v>277</v>
      </c>
      <c r="E512" s="72">
        <v>2</v>
      </c>
      <c r="F512" s="120">
        <v>2</v>
      </c>
      <c r="G512" s="72">
        <v>6</v>
      </c>
      <c r="H512" s="118">
        <v>273</v>
      </c>
      <c r="I512" s="72">
        <v>4</v>
      </c>
      <c r="J512" s="72">
        <v>0</v>
      </c>
      <c r="K512" s="72">
        <v>0</v>
      </c>
      <c r="L512" s="120">
        <v>0</v>
      </c>
      <c r="M512" s="40">
        <f t="shared" si="40"/>
        <v>7.2202166064981952E-3</v>
      </c>
      <c r="N512" s="73">
        <f t="shared" si="41"/>
        <v>7.2202166064981952E-3</v>
      </c>
      <c r="O512" s="73">
        <f t="shared" si="42"/>
        <v>2.1660649819494584E-2</v>
      </c>
      <c r="P512" s="74">
        <f t="shared" si="44"/>
        <v>0.98555956678700363</v>
      </c>
      <c r="Q512" s="40">
        <f t="shared" si="43"/>
        <v>1.444043321299639E-2</v>
      </c>
      <c r="R512" s="40">
        <f t="shared" si="43"/>
        <v>0</v>
      </c>
      <c r="S512" s="40">
        <f t="shared" si="43"/>
        <v>0</v>
      </c>
      <c r="T512" s="73">
        <f t="shared" si="43"/>
        <v>0</v>
      </c>
      <c r="U512" s="42"/>
      <c r="V512" s="42"/>
      <c r="W512" s="42"/>
    </row>
    <row r="513" spans="2:23" ht="12.75">
      <c r="B513" s="118" t="s">
        <v>1327</v>
      </c>
      <c r="C513" s="119" t="str">
        <f>VLOOKUP(B513,[1]Sheet1!$A$2:$B$1929,2,FALSE)</f>
        <v>Behavioural Disorders with length of stay 1 day or less</v>
      </c>
      <c r="D513" s="69">
        <v>170</v>
      </c>
      <c r="E513" s="72">
        <v>4</v>
      </c>
      <c r="F513" s="120">
        <v>4</v>
      </c>
      <c r="G513" s="72">
        <v>47</v>
      </c>
      <c r="H513" s="118">
        <v>33</v>
      </c>
      <c r="I513" s="72">
        <v>137</v>
      </c>
      <c r="J513" s="72">
        <v>0</v>
      </c>
      <c r="K513" s="72">
        <v>0</v>
      </c>
      <c r="L513" s="120">
        <v>0</v>
      </c>
      <c r="M513" s="40">
        <f t="shared" si="40"/>
        <v>2.3529411764705882E-2</v>
      </c>
      <c r="N513" s="73">
        <f t="shared" si="41"/>
        <v>2.3529411764705882E-2</v>
      </c>
      <c r="O513" s="73">
        <f t="shared" si="42"/>
        <v>0.27647058823529413</v>
      </c>
      <c r="P513" s="74">
        <f t="shared" si="44"/>
        <v>0.19411764705882353</v>
      </c>
      <c r="Q513" s="40">
        <f t="shared" si="43"/>
        <v>0.80588235294117649</v>
      </c>
      <c r="R513" s="40">
        <f t="shared" si="43"/>
        <v>0</v>
      </c>
      <c r="S513" s="40">
        <f t="shared" si="43"/>
        <v>0</v>
      </c>
      <c r="T513" s="73">
        <f t="shared" si="43"/>
        <v>0</v>
      </c>
      <c r="U513" s="42"/>
      <c r="V513" s="42"/>
      <c r="W513" s="42"/>
    </row>
    <row r="514" spans="2:23" ht="12.75">
      <c r="B514" s="118" t="s">
        <v>1328</v>
      </c>
      <c r="C514" s="119" t="str">
        <f>VLOOKUP(B514,[1]Sheet1!$A$2:$B$1929,2,FALSE)</f>
        <v>Behavioural Disorders with length of stay between 2 and 7 days</v>
      </c>
      <c r="D514" s="69">
        <v>25</v>
      </c>
      <c r="E514" s="72">
        <v>2</v>
      </c>
      <c r="F514" s="120">
        <v>2</v>
      </c>
      <c r="G514" s="72">
        <v>11</v>
      </c>
      <c r="H514" s="118">
        <v>8</v>
      </c>
      <c r="I514" s="72">
        <v>1</v>
      </c>
      <c r="J514" s="72">
        <v>3</v>
      </c>
      <c r="K514" s="72">
        <v>13</v>
      </c>
      <c r="L514" s="120">
        <v>0</v>
      </c>
      <c r="M514" s="40">
        <f t="shared" si="40"/>
        <v>0.08</v>
      </c>
      <c r="N514" s="73">
        <f t="shared" si="41"/>
        <v>0.08</v>
      </c>
      <c r="O514" s="73">
        <f t="shared" si="42"/>
        <v>0.44</v>
      </c>
      <c r="P514" s="74">
        <f t="shared" si="44"/>
        <v>0.32</v>
      </c>
      <c r="Q514" s="40">
        <f t="shared" si="43"/>
        <v>0.04</v>
      </c>
      <c r="R514" s="40">
        <f t="shared" si="43"/>
        <v>0.12</v>
      </c>
      <c r="S514" s="40">
        <f t="shared" si="43"/>
        <v>0.52</v>
      </c>
      <c r="T514" s="73">
        <f t="shared" si="43"/>
        <v>0</v>
      </c>
      <c r="U514" s="42"/>
      <c r="V514" s="42"/>
      <c r="W514" s="42"/>
    </row>
    <row r="515" spans="2:23" ht="12.75">
      <c r="B515" s="118" t="s">
        <v>1329</v>
      </c>
      <c r="C515" s="119" t="str">
        <f>VLOOKUP(B515,[1]Sheet1!$A$2:$B$1929,2,FALSE)</f>
        <v>Behavioural Disorders with length of stay 8 days or more</v>
      </c>
      <c r="D515" s="69">
        <v>90</v>
      </c>
      <c r="E515" s="72">
        <v>0</v>
      </c>
      <c r="F515" s="120">
        <v>0</v>
      </c>
      <c r="G515" s="72">
        <v>83</v>
      </c>
      <c r="H515" s="118">
        <v>0</v>
      </c>
      <c r="I515" s="72">
        <v>0</v>
      </c>
      <c r="J515" s="72">
        <v>0</v>
      </c>
      <c r="K515" s="72">
        <v>0</v>
      </c>
      <c r="L515" s="120">
        <v>90</v>
      </c>
      <c r="M515" s="40">
        <f t="shared" si="40"/>
        <v>0</v>
      </c>
      <c r="N515" s="73">
        <f t="shared" si="41"/>
        <v>0</v>
      </c>
      <c r="O515" s="73">
        <f t="shared" si="42"/>
        <v>0.92222222222222228</v>
      </c>
      <c r="P515" s="74">
        <f t="shared" si="44"/>
        <v>0</v>
      </c>
      <c r="Q515" s="40">
        <f t="shared" si="43"/>
        <v>0</v>
      </c>
      <c r="R515" s="40">
        <f t="shared" si="43"/>
        <v>0</v>
      </c>
      <c r="S515" s="40">
        <f t="shared" si="43"/>
        <v>0</v>
      </c>
      <c r="T515" s="73">
        <f t="shared" si="43"/>
        <v>1</v>
      </c>
      <c r="U515" s="42"/>
      <c r="V515" s="42"/>
      <c r="W515" s="42"/>
    </row>
    <row r="516" spans="2:23" ht="12.75">
      <c r="B516" s="118" t="s">
        <v>1330</v>
      </c>
      <c r="C516" s="119" t="str">
        <f>VLOOKUP(B516,[1]Sheet1!$A$2:$B$1929,2,FALSE)</f>
        <v>Eating Disorders with length of stay less than 8 days</v>
      </c>
      <c r="D516" s="69">
        <v>73</v>
      </c>
      <c r="E516" s="72">
        <v>0</v>
      </c>
      <c r="F516" s="120">
        <v>0</v>
      </c>
      <c r="G516" s="72">
        <v>73</v>
      </c>
      <c r="H516" s="118">
        <v>3</v>
      </c>
      <c r="I516" s="72">
        <v>0</v>
      </c>
      <c r="J516" s="72">
        <v>0</v>
      </c>
      <c r="K516" s="72">
        <v>70</v>
      </c>
      <c r="L516" s="120">
        <v>0</v>
      </c>
      <c r="M516" s="40">
        <f t="shared" si="40"/>
        <v>0</v>
      </c>
      <c r="N516" s="73">
        <f t="shared" si="41"/>
        <v>0</v>
      </c>
      <c r="O516" s="73">
        <f t="shared" si="42"/>
        <v>1</v>
      </c>
      <c r="P516" s="74">
        <f t="shared" si="44"/>
        <v>4.1095890410958902E-2</v>
      </c>
      <c r="Q516" s="40">
        <f t="shared" si="43"/>
        <v>0</v>
      </c>
      <c r="R516" s="40">
        <f t="shared" si="43"/>
        <v>0</v>
      </c>
      <c r="S516" s="40">
        <f t="shared" si="43"/>
        <v>0.95890410958904104</v>
      </c>
      <c r="T516" s="73">
        <f t="shared" si="43"/>
        <v>0</v>
      </c>
      <c r="U516" s="42"/>
      <c r="V516" s="42"/>
      <c r="W516" s="42"/>
    </row>
    <row r="517" spans="2:23" ht="12.75">
      <c r="B517" s="118" t="s">
        <v>1331</v>
      </c>
      <c r="C517" s="119" t="str">
        <f>VLOOKUP(B517,[1]Sheet1!$A$2:$B$1929,2,FALSE)</f>
        <v>Eating Disorders with length of stay 8 days or more</v>
      </c>
      <c r="D517" s="69">
        <v>19</v>
      </c>
      <c r="E517" s="72">
        <v>1</v>
      </c>
      <c r="F517" s="120">
        <v>1</v>
      </c>
      <c r="G517" s="72">
        <v>19</v>
      </c>
      <c r="H517" s="118">
        <v>0</v>
      </c>
      <c r="I517" s="72">
        <v>0</v>
      </c>
      <c r="J517" s="72">
        <v>0</v>
      </c>
      <c r="K517" s="72">
        <v>0</v>
      </c>
      <c r="L517" s="120">
        <v>19</v>
      </c>
      <c r="M517" s="40">
        <f t="shared" si="40"/>
        <v>5.2631578947368418E-2</v>
      </c>
      <c r="N517" s="73">
        <f t="shared" si="41"/>
        <v>5.2631578947368418E-2</v>
      </c>
      <c r="O517" s="73">
        <f t="shared" si="42"/>
        <v>1</v>
      </c>
      <c r="P517" s="74">
        <f t="shared" si="44"/>
        <v>0</v>
      </c>
      <c r="Q517" s="40">
        <f t="shared" si="43"/>
        <v>0</v>
      </c>
      <c r="R517" s="40">
        <f t="shared" si="43"/>
        <v>0</v>
      </c>
      <c r="S517" s="40">
        <f t="shared" si="43"/>
        <v>0</v>
      </c>
      <c r="T517" s="73">
        <f t="shared" si="43"/>
        <v>1</v>
      </c>
      <c r="U517" s="42"/>
      <c r="V517" s="42"/>
      <c r="W517" s="42"/>
    </row>
    <row r="518" spans="2:23" ht="12.75">
      <c r="B518" s="118" t="s">
        <v>1334</v>
      </c>
      <c r="C518" s="119" t="str">
        <f>VLOOKUP(B518,[1]Sheet1!$A$2:$B$1929,2,FALSE)</f>
        <v>Paediatric Admission for Unexplained Symptoms, with CC</v>
      </c>
      <c r="D518" s="69">
        <v>33</v>
      </c>
      <c r="E518" s="72">
        <v>4</v>
      </c>
      <c r="F518" s="120">
        <v>6</v>
      </c>
      <c r="G518" s="72">
        <v>6</v>
      </c>
      <c r="H518" s="118">
        <v>31</v>
      </c>
      <c r="I518" s="72">
        <v>2</v>
      </c>
      <c r="J518" s="72">
        <v>0</v>
      </c>
      <c r="K518" s="72">
        <v>0</v>
      </c>
      <c r="L518" s="120">
        <v>0</v>
      </c>
      <c r="M518" s="40">
        <f t="shared" si="40"/>
        <v>0.12121212121212122</v>
      </c>
      <c r="N518" s="73">
        <f t="shared" si="41"/>
        <v>0.18181818181818182</v>
      </c>
      <c r="O518" s="73">
        <f t="shared" si="42"/>
        <v>0.18181818181818182</v>
      </c>
      <c r="P518" s="74">
        <f t="shared" si="44"/>
        <v>0.93939393939393945</v>
      </c>
      <c r="Q518" s="40">
        <f t="shared" si="43"/>
        <v>6.0606060606060608E-2</v>
      </c>
      <c r="R518" s="40">
        <f t="shared" si="43"/>
        <v>0</v>
      </c>
      <c r="S518" s="40">
        <f t="shared" si="43"/>
        <v>0</v>
      </c>
      <c r="T518" s="73">
        <f t="shared" si="43"/>
        <v>0</v>
      </c>
      <c r="U518" s="42"/>
      <c r="V518" s="42"/>
      <c r="W518" s="42"/>
    </row>
    <row r="519" spans="2:23" ht="12.75">
      <c r="B519" s="118" t="s">
        <v>1335</v>
      </c>
      <c r="C519" s="119" t="str">
        <f>VLOOKUP(B519,[1]Sheet1!$A$2:$B$1929,2,FALSE)</f>
        <v>Paediatric Admission for Unexplained Symptoms, without CC</v>
      </c>
      <c r="D519" s="69">
        <v>103</v>
      </c>
      <c r="E519" s="72">
        <v>2</v>
      </c>
      <c r="F519" s="120">
        <v>2</v>
      </c>
      <c r="G519" s="72">
        <v>42</v>
      </c>
      <c r="H519" s="118">
        <v>65</v>
      </c>
      <c r="I519" s="72">
        <v>38</v>
      </c>
      <c r="J519" s="72">
        <v>0</v>
      </c>
      <c r="K519" s="72">
        <v>0</v>
      </c>
      <c r="L519" s="120">
        <v>0</v>
      </c>
      <c r="M519" s="40">
        <f t="shared" si="40"/>
        <v>1.9417475728155338E-2</v>
      </c>
      <c r="N519" s="73">
        <f t="shared" si="41"/>
        <v>1.9417475728155338E-2</v>
      </c>
      <c r="O519" s="73">
        <f t="shared" si="42"/>
        <v>0.40776699029126212</v>
      </c>
      <c r="P519" s="74">
        <f t="shared" si="44"/>
        <v>0.6310679611650486</v>
      </c>
      <c r="Q519" s="40">
        <f t="shared" si="43"/>
        <v>0.36893203883495146</v>
      </c>
      <c r="R519" s="40">
        <f t="shared" si="43"/>
        <v>0</v>
      </c>
      <c r="S519" s="40">
        <f t="shared" si="43"/>
        <v>0</v>
      </c>
      <c r="T519" s="73">
        <f t="shared" si="43"/>
        <v>0</v>
      </c>
      <c r="U519" s="42"/>
      <c r="V519" s="42"/>
      <c r="W519" s="42"/>
    </row>
    <row r="520" spans="2:23" ht="12.75">
      <c r="B520" s="118" t="s">
        <v>1336</v>
      </c>
      <c r="C520" s="119" t="str">
        <f>VLOOKUP(B520,[1]Sheet1!$A$2:$B$1929,2,FALSE)</f>
        <v>Examination, Follow-up, Special Screening or other Admissions, with length of stay 1 day or more</v>
      </c>
      <c r="D520" s="69">
        <v>167</v>
      </c>
      <c r="E520" s="72">
        <v>68</v>
      </c>
      <c r="F520" s="120">
        <v>64</v>
      </c>
      <c r="G520" s="72">
        <v>56</v>
      </c>
      <c r="H520" s="118">
        <v>162</v>
      </c>
      <c r="I520" s="72">
        <v>5</v>
      </c>
      <c r="J520" s="72">
        <v>0</v>
      </c>
      <c r="K520" s="72">
        <v>0</v>
      </c>
      <c r="L520" s="120">
        <v>0</v>
      </c>
      <c r="M520" s="40">
        <f t="shared" si="40"/>
        <v>0.40718562874251496</v>
      </c>
      <c r="N520" s="73">
        <f t="shared" si="41"/>
        <v>0.38323353293413176</v>
      </c>
      <c r="O520" s="73">
        <f t="shared" si="42"/>
        <v>0.33532934131736525</v>
      </c>
      <c r="P520" s="74">
        <f t="shared" si="44"/>
        <v>0.97005988023952094</v>
      </c>
      <c r="Q520" s="40">
        <f t="shared" si="43"/>
        <v>2.9940119760479042E-2</v>
      </c>
      <c r="R520" s="40">
        <f t="shared" si="43"/>
        <v>0</v>
      </c>
      <c r="S520" s="40">
        <f t="shared" si="43"/>
        <v>0</v>
      </c>
      <c r="T520" s="73">
        <f t="shared" si="43"/>
        <v>0</v>
      </c>
      <c r="U520" s="42"/>
      <c r="V520" s="42"/>
      <c r="W520" s="42"/>
    </row>
    <row r="521" spans="2:23" ht="12.75">
      <c r="B521" s="118" t="s">
        <v>1337</v>
      </c>
      <c r="C521" s="119" t="str">
        <f>VLOOKUP(B521,[1]Sheet1!$A$2:$B$1929,2,FALSE)</f>
        <v>Examination, Follow-up, Special Screening or other Admissions, with length of stay 0 days</v>
      </c>
      <c r="D521" s="69">
        <v>398</v>
      </c>
      <c r="E521" s="72">
        <v>96</v>
      </c>
      <c r="F521" s="120">
        <v>77</v>
      </c>
      <c r="G521" s="72">
        <v>0</v>
      </c>
      <c r="H521" s="118">
        <v>398</v>
      </c>
      <c r="I521" s="72">
        <v>0</v>
      </c>
      <c r="J521" s="72">
        <v>0</v>
      </c>
      <c r="K521" s="72">
        <v>0</v>
      </c>
      <c r="L521" s="120">
        <v>0</v>
      </c>
      <c r="M521" s="40">
        <f t="shared" si="40"/>
        <v>0.24120603015075376</v>
      </c>
      <c r="N521" s="73">
        <f t="shared" si="41"/>
        <v>0.19346733668341709</v>
      </c>
      <c r="O521" s="73">
        <f t="shared" si="42"/>
        <v>0</v>
      </c>
      <c r="P521" s="74">
        <f t="shared" si="44"/>
        <v>1</v>
      </c>
      <c r="Q521" s="40">
        <f t="shared" si="43"/>
        <v>0</v>
      </c>
      <c r="R521" s="40">
        <f t="shared" si="43"/>
        <v>0</v>
      </c>
      <c r="S521" s="40">
        <f t="shared" si="43"/>
        <v>0</v>
      </c>
      <c r="T521" s="73">
        <f t="shared" si="43"/>
        <v>0</v>
      </c>
      <c r="U521" s="42"/>
      <c r="V521" s="42"/>
      <c r="W521" s="42"/>
    </row>
    <row r="522" spans="2:23" ht="12.75">
      <c r="B522" s="118" t="s">
        <v>1338</v>
      </c>
      <c r="C522" s="119" t="str">
        <f>VLOOKUP(B522,[1]Sheet1!$A$2:$B$1929,2,FALSE)</f>
        <v>Major Congenital Conditions, under 1 year, with CC</v>
      </c>
      <c r="D522" s="69">
        <v>57</v>
      </c>
      <c r="E522" s="72">
        <v>20</v>
      </c>
      <c r="F522" s="120">
        <v>27</v>
      </c>
      <c r="G522" s="72">
        <v>37</v>
      </c>
      <c r="H522" s="118">
        <v>46</v>
      </c>
      <c r="I522" s="72">
        <v>11</v>
      </c>
      <c r="J522" s="72">
        <v>0</v>
      </c>
      <c r="K522" s="72">
        <v>0</v>
      </c>
      <c r="L522" s="120">
        <v>0</v>
      </c>
      <c r="M522" s="40">
        <f t="shared" si="40"/>
        <v>0.35087719298245612</v>
      </c>
      <c r="N522" s="73">
        <f t="shared" si="41"/>
        <v>0.47368421052631576</v>
      </c>
      <c r="O522" s="73">
        <f t="shared" si="42"/>
        <v>0.64912280701754388</v>
      </c>
      <c r="P522" s="74">
        <f t="shared" si="44"/>
        <v>0.80701754385964908</v>
      </c>
      <c r="Q522" s="40">
        <f t="shared" si="43"/>
        <v>0.19298245614035087</v>
      </c>
      <c r="R522" s="40">
        <f t="shared" si="43"/>
        <v>0</v>
      </c>
      <c r="S522" s="40">
        <f t="shared" si="43"/>
        <v>0</v>
      </c>
      <c r="T522" s="73">
        <f t="shared" si="43"/>
        <v>0</v>
      </c>
      <c r="U522" s="42"/>
      <c r="V522" s="42"/>
      <c r="W522" s="42"/>
    </row>
    <row r="523" spans="2:23" ht="12.75">
      <c r="B523" s="118" t="s">
        <v>1339</v>
      </c>
      <c r="C523" s="119" t="str">
        <f>VLOOKUP(B523,[1]Sheet1!$A$2:$B$1929,2,FALSE)</f>
        <v>Major Congenital Conditions, under 1 year, without CC</v>
      </c>
      <c r="D523" s="69">
        <v>125</v>
      </c>
      <c r="E523" s="72">
        <v>77</v>
      </c>
      <c r="F523" s="120">
        <v>82</v>
      </c>
      <c r="G523" s="72">
        <v>97</v>
      </c>
      <c r="H523" s="118">
        <v>120</v>
      </c>
      <c r="I523" s="72">
        <v>5</v>
      </c>
      <c r="J523" s="72">
        <v>0</v>
      </c>
      <c r="K523" s="72">
        <v>0</v>
      </c>
      <c r="L523" s="120">
        <v>0</v>
      </c>
      <c r="M523" s="40">
        <f t="shared" si="40"/>
        <v>0.61599999999999999</v>
      </c>
      <c r="N523" s="73">
        <f t="shared" si="41"/>
        <v>0.65600000000000003</v>
      </c>
      <c r="O523" s="73">
        <f t="shared" si="42"/>
        <v>0.77600000000000002</v>
      </c>
      <c r="P523" s="74">
        <f t="shared" si="44"/>
        <v>0.96</v>
      </c>
      <c r="Q523" s="40">
        <f t="shared" si="43"/>
        <v>0.04</v>
      </c>
      <c r="R523" s="40">
        <f t="shared" si="43"/>
        <v>0</v>
      </c>
      <c r="S523" s="40">
        <f t="shared" si="43"/>
        <v>0</v>
      </c>
      <c r="T523" s="73">
        <f t="shared" si="43"/>
        <v>0</v>
      </c>
      <c r="U523" s="42"/>
      <c r="V523" s="42"/>
      <c r="W523" s="42"/>
    </row>
    <row r="524" spans="2:23" ht="12.75">
      <c r="B524" s="118" t="s">
        <v>1340</v>
      </c>
      <c r="C524" s="119" t="str">
        <f>VLOOKUP(B524,[1]Sheet1!$A$2:$B$1929,2,FALSE)</f>
        <v>Major Congenital Conditions, 1 year and over, with CC</v>
      </c>
      <c r="D524" s="69">
        <v>90</v>
      </c>
      <c r="E524" s="72">
        <v>50</v>
      </c>
      <c r="F524" s="120">
        <v>51</v>
      </c>
      <c r="G524" s="72">
        <v>59</v>
      </c>
      <c r="H524" s="118">
        <v>90</v>
      </c>
      <c r="I524" s="72">
        <v>0</v>
      </c>
      <c r="J524" s="72">
        <v>0</v>
      </c>
      <c r="K524" s="72">
        <v>0</v>
      </c>
      <c r="L524" s="120">
        <v>0</v>
      </c>
      <c r="M524" s="40">
        <f t="shared" ref="M524:M587" si="45">E524/$D524</f>
        <v>0.55555555555555558</v>
      </c>
      <c r="N524" s="73">
        <f t="shared" ref="N524:N587" si="46">F524/$D524</f>
        <v>0.56666666666666665</v>
      </c>
      <c r="O524" s="73">
        <f t="shared" ref="O524:O587" si="47">G524/$D524</f>
        <v>0.65555555555555556</v>
      </c>
      <c r="P524" s="74">
        <f t="shared" si="44"/>
        <v>1</v>
      </c>
      <c r="Q524" s="40">
        <f t="shared" si="43"/>
        <v>0</v>
      </c>
      <c r="R524" s="40">
        <f t="shared" si="43"/>
        <v>0</v>
      </c>
      <c r="S524" s="40">
        <f t="shared" si="43"/>
        <v>0</v>
      </c>
      <c r="T524" s="73">
        <f t="shared" si="43"/>
        <v>0</v>
      </c>
      <c r="U524" s="42"/>
      <c r="V524" s="42"/>
      <c r="W524" s="42"/>
    </row>
    <row r="525" spans="2:23" ht="12.75">
      <c r="B525" s="118" t="s">
        <v>1341</v>
      </c>
      <c r="C525" s="119" t="str">
        <f>VLOOKUP(B525,[1]Sheet1!$A$2:$B$1929,2,FALSE)</f>
        <v>Major Congenital Conditions, 1 year and over, without CC</v>
      </c>
      <c r="D525" s="69">
        <v>123</v>
      </c>
      <c r="E525" s="72">
        <v>75</v>
      </c>
      <c r="F525" s="120">
        <v>79</v>
      </c>
      <c r="G525" s="72">
        <v>89</v>
      </c>
      <c r="H525" s="118">
        <v>121</v>
      </c>
      <c r="I525" s="72">
        <v>2</v>
      </c>
      <c r="J525" s="72">
        <v>0</v>
      </c>
      <c r="K525" s="72">
        <v>0</v>
      </c>
      <c r="L525" s="120">
        <v>0</v>
      </c>
      <c r="M525" s="40">
        <f t="shared" si="45"/>
        <v>0.6097560975609756</v>
      </c>
      <c r="N525" s="73">
        <f t="shared" si="46"/>
        <v>0.64227642276422769</v>
      </c>
      <c r="O525" s="73">
        <f t="shared" si="47"/>
        <v>0.72357723577235777</v>
      </c>
      <c r="P525" s="74">
        <f t="shared" si="44"/>
        <v>0.98373983739837401</v>
      </c>
      <c r="Q525" s="40">
        <f t="shared" si="43"/>
        <v>1.6260162601626018E-2</v>
      </c>
      <c r="R525" s="40">
        <f t="shared" si="43"/>
        <v>0</v>
      </c>
      <c r="S525" s="40">
        <f t="shared" si="43"/>
        <v>0</v>
      </c>
      <c r="T525" s="73">
        <f t="shared" si="43"/>
        <v>0</v>
      </c>
      <c r="U525" s="42"/>
      <c r="V525" s="42"/>
      <c r="W525" s="42"/>
    </row>
    <row r="526" spans="2:23" ht="12.75">
      <c r="B526" s="118" t="s">
        <v>1342</v>
      </c>
      <c r="C526" s="119" t="str">
        <f>VLOOKUP(B526,[1]Sheet1!$A$2:$B$1929,2,FALSE)</f>
        <v>Other Congenital Conditions, under 1 year, with CC</v>
      </c>
      <c r="D526" s="69">
        <v>23</v>
      </c>
      <c r="E526" s="72">
        <v>9</v>
      </c>
      <c r="F526" s="120">
        <v>9</v>
      </c>
      <c r="G526" s="72">
        <v>17</v>
      </c>
      <c r="H526" s="118">
        <v>22</v>
      </c>
      <c r="I526" s="72">
        <v>1</v>
      </c>
      <c r="J526" s="72">
        <v>0</v>
      </c>
      <c r="K526" s="72">
        <v>0</v>
      </c>
      <c r="L526" s="120">
        <v>0</v>
      </c>
      <c r="M526" s="40">
        <f t="shared" si="45"/>
        <v>0.39130434782608697</v>
      </c>
      <c r="N526" s="73">
        <f t="shared" si="46"/>
        <v>0.39130434782608697</v>
      </c>
      <c r="O526" s="73">
        <f t="shared" si="47"/>
        <v>0.73913043478260865</v>
      </c>
      <c r="P526" s="74">
        <f t="shared" si="44"/>
        <v>0.95652173913043481</v>
      </c>
      <c r="Q526" s="40">
        <f t="shared" si="43"/>
        <v>4.3478260869565216E-2</v>
      </c>
      <c r="R526" s="40">
        <f t="shared" si="43"/>
        <v>0</v>
      </c>
      <c r="S526" s="40">
        <f t="shared" si="43"/>
        <v>0</v>
      </c>
      <c r="T526" s="73">
        <f t="shared" ref="T526:T589" si="48">L526/$D526</f>
        <v>0</v>
      </c>
      <c r="U526" s="42"/>
      <c r="V526" s="42"/>
      <c r="W526" s="42"/>
    </row>
    <row r="527" spans="2:23" ht="12.75">
      <c r="B527" s="118" t="s">
        <v>1343</v>
      </c>
      <c r="C527" s="119" t="str">
        <f>VLOOKUP(B527,[1]Sheet1!$A$2:$B$1929,2,FALSE)</f>
        <v>Other Congenital Conditions, under 1 year, without CC</v>
      </c>
      <c r="D527" s="69">
        <v>39</v>
      </c>
      <c r="E527" s="72">
        <v>10</v>
      </c>
      <c r="F527" s="120">
        <v>9</v>
      </c>
      <c r="G527" s="72">
        <v>24</v>
      </c>
      <c r="H527" s="118">
        <v>38</v>
      </c>
      <c r="I527" s="72">
        <v>1</v>
      </c>
      <c r="J527" s="72">
        <v>0</v>
      </c>
      <c r="K527" s="72">
        <v>0</v>
      </c>
      <c r="L527" s="120">
        <v>0</v>
      </c>
      <c r="M527" s="40">
        <f t="shared" si="45"/>
        <v>0.25641025641025639</v>
      </c>
      <c r="N527" s="73">
        <f t="shared" si="46"/>
        <v>0.23076923076923078</v>
      </c>
      <c r="O527" s="73">
        <f t="shared" si="47"/>
        <v>0.61538461538461542</v>
      </c>
      <c r="P527" s="74">
        <f t="shared" si="44"/>
        <v>0.97435897435897434</v>
      </c>
      <c r="Q527" s="40">
        <f t="shared" si="44"/>
        <v>2.564102564102564E-2</v>
      </c>
      <c r="R527" s="40">
        <f t="shared" si="44"/>
        <v>0</v>
      </c>
      <c r="S527" s="40">
        <f t="shared" si="44"/>
        <v>0</v>
      </c>
      <c r="T527" s="73">
        <f t="shared" si="48"/>
        <v>0</v>
      </c>
      <c r="U527" s="42"/>
      <c r="V527" s="42"/>
      <c r="W527" s="42"/>
    </row>
    <row r="528" spans="2:23" ht="12.75">
      <c r="B528" s="118" t="s">
        <v>1344</v>
      </c>
      <c r="C528" s="119" t="str">
        <f>VLOOKUP(B528,[1]Sheet1!$A$2:$B$1929,2,FALSE)</f>
        <v>Other Congenital Conditions, 1 year and over, with CC</v>
      </c>
      <c r="D528" s="69">
        <v>64</v>
      </c>
      <c r="E528" s="72">
        <v>34</v>
      </c>
      <c r="F528" s="120">
        <v>37</v>
      </c>
      <c r="G528" s="72">
        <v>42</v>
      </c>
      <c r="H528" s="118">
        <v>62</v>
      </c>
      <c r="I528" s="72">
        <v>2</v>
      </c>
      <c r="J528" s="72">
        <v>0</v>
      </c>
      <c r="K528" s="72">
        <v>0</v>
      </c>
      <c r="L528" s="120">
        <v>0</v>
      </c>
      <c r="M528" s="40">
        <f t="shared" si="45"/>
        <v>0.53125</v>
      </c>
      <c r="N528" s="73">
        <f t="shared" si="46"/>
        <v>0.578125</v>
      </c>
      <c r="O528" s="73">
        <f t="shared" si="47"/>
        <v>0.65625</v>
      </c>
      <c r="P528" s="74">
        <f t="shared" ref="P528:S570" si="49">H528/$D528</f>
        <v>0.96875</v>
      </c>
      <c r="Q528" s="40">
        <f t="shared" si="49"/>
        <v>3.125E-2</v>
      </c>
      <c r="R528" s="40">
        <f t="shared" si="49"/>
        <v>0</v>
      </c>
      <c r="S528" s="40">
        <f t="shared" si="49"/>
        <v>0</v>
      </c>
      <c r="T528" s="73">
        <f t="shared" si="48"/>
        <v>0</v>
      </c>
      <c r="U528" s="42"/>
      <c r="V528" s="42"/>
      <c r="W528" s="42"/>
    </row>
    <row r="529" spans="2:23" ht="12.75">
      <c r="B529" s="118" t="s">
        <v>1345</v>
      </c>
      <c r="C529" s="119" t="str">
        <f>VLOOKUP(B529,[1]Sheet1!$A$2:$B$1929,2,FALSE)</f>
        <v>Other Congenital Conditions, 1 year and over, without CC</v>
      </c>
      <c r="D529" s="69">
        <v>170</v>
      </c>
      <c r="E529" s="72">
        <v>116</v>
      </c>
      <c r="F529" s="120">
        <v>117</v>
      </c>
      <c r="G529" s="72">
        <v>157</v>
      </c>
      <c r="H529" s="118">
        <v>170</v>
      </c>
      <c r="I529" s="72">
        <v>0</v>
      </c>
      <c r="J529" s="72">
        <v>0</v>
      </c>
      <c r="K529" s="72">
        <v>0</v>
      </c>
      <c r="L529" s="120">
        <v>0</v>
      </c>
      <c r="M529" s="40">
        <f t="shared" si="45"/>
        <v>0.68235294117647061</v>
      </c>
      <c r="N529" s="73">
        <f t="shared" si="46"/>
        <v>0.68823529411764706</v>
      </c>
      <c r="O529" s="73">
        <f t="shared" si="47"/>
        <v>0.92352941176470593</v>
      </c>
      <c r="P529" s="74">
        <f t="shared" si="49"/>
        <v>1</v>
      </c>
      <c r="Q529" s="40">
        <f t="shared" si="49"/>
        <v>0</v>
      </c>
      <c r="R529" s="40">
        <f t="shared" si="49"/>
        <v>0</v>
      </c>
      <c r="S529" s="40">
        <f t="shared" si="49"/>
        <v>0</v>
      </c>
      <c r="T529" s="73">
        <f t="shared" si="48"/>
        <v>0</v>
      </c>
      <c r="U529" s="42"/>
      <c r="V529" s="42"/>
      <c r="W529" s="42"/>
    </row>
    <row r="530" spans="2:23" ht="12.75">
      <c r="B530" s="118" t="s">
        <v>1346</v>
      </c>
      <c r="C530" s="119" t="str">
        <f>VLOOKUP(B530,[1]Sheet1!$A$2:$B$1929,2,FALSE)</f>
        <v>Syncope and Collapse</v>
      </c>
      <c r="D530" s="69">
        <v>67</v>
      </c>
      <c r="E530" s="72">
        <v>4</v>
      </c>
      <c r="F530" s="120">
        <v>4</v>
      </c>
      <c r="G530" s="72">
        <v>1</v>
      </c>
      <c r="H530" s="118">
        <v>64</v>
      </c>
      <c r="I530" s="72">
        <v>3</v>
      </c>
      <c r="J530" s="72">
        <v>0</v>
      </c>
      <c r="K530" s="72">
        <v>0</v>
      </c>
      <c r="L530" s="120">
        <v>0</v>
      </c>
      <c r="M530" s="40">
        <f t="shared" si="45"/>
        <v>5.9701492537313432E-2</v>
      </c>
      <c r="N530" s="73">
        <f t="shared" si="46"/>
        <v>5.9701492537313432E-2</v>
      </c>
      <c r="O530" s="73">
        <f t="shared" si="47"/>
        <v>1.4925373134328358E-2</v>
      </c>
      <c r="P530" s="74">
        <f t="shared" si="49"/>
        <v>0.95522388059701491</v>
      </c>
      <c r="Q530" s="40">
        <f t="shared" si="49"/>
        <v>4.4776119402985072E-2</v>
      </c>
      <c r="R530" s="40">
        <f t="shared" si="49"/>
        <v>0</v>
      </c>
      <c r="S530" s="40">
        <f t="shared" si="49"/>
        <v>0</v>
      </c>
      <c r="T530" s="73">
        <f t="shared" si="48"/>
        <v>0</v>
      </c>
      <c r="U530" s="42"/>
      <c r="V530" s="42"/>
      <c r="W530" s="42"/>
    </row>
    <row r="531" spans="2:23" ht="12.75">
      <c r="B531" s="118" t="s">
        <v>1347</v>
      </c>
      <c r="C531" s="119" t="str">
        <f>VLOOKUP(B531,[1]Sheet1!$A$2:$B$1929,2,FALSE)</f>
        <v>Head, Neck and Ear Disorders with length of stay 0 days</v>
      </c>
      <c r="D531" s="69">
        <v>478</v>
      </c>
      <c r="E531" s="72">
        <v>8</v>
      </c>
      <c r="F531" s="120">
        <v>7</v>
      </c>
      <c r="G531" s="72">
        <v>12</v>
      </c>
      <c r="H531" s="118">
        <v>476</v>
      </c>
      <c r="I531" s="72">
        <v>1</v>
      </c>
      <c r="J531" s="72">
        <v>1</v>
      </c>
      <c r="K531" s="72">
        <v>0</v>
      </c>
      <c r="L531" s="120">
        <v>0</v>
      </c>
      <c r="M531" s="40">
        <f t="shared" si="45"/>
        <v>1.6736401673640166E-2</v>
      </c>
      <c r="N531" s="73">
        <f t="shared" si="46"/>
        <v>1.4644351464435146E-2</v>
      </c>
      <c r="O531" s="73">
        <f t="shared" si="47"/>
        <v>2.5104602510460251E-2</v>
      </c>
      <c r="P531" s="74">
        <f t="shared" si="49"/>
        <v>0.99581589958159</v>
      </c>
      <c r="Q531" s="40">
        <f t="shared" si="49"/>
        <v>2.0920502092050207E-3</v>
      </c>
      <c r="R531" s="40">
        <f t="shared" si="49"/>
        <v>2.0920502092050207E-3</v>
      </c>
      <c r="S531" s="40">
        <f t="shared" si="49"/>
        <v>0</v>
      </c>
      <c r="T531" s="73">
        <f t="shared" si="48"/>
        <v>0</v>
      </c>
      <c r="U531" s="42"/>
      <c r="V531" s="42"/>
      <c r="W531" s="42"/>
    </row>
    <row r="532" spans="2:23" ht="12.75">
      <c r="B532" s="118" t="s">
        <v>1348</v>
      </c>
      <c r="C532" s="119" t="str">
        <f>VLOOKUP(B532,[1]Sheet1!$A$2:$B$1929,2,FALSE)</f>
        <v>Head, Neck and Ear Disorders with length of stay 1 day or more, with CC</v>
      </c>
      <c r="D532" s="69">
        <v>70</v>
      </c>
      <c r="E532" s="72">
        <v>8</v>
      </c>
      <c r="F532" s="120">
        <v>11</v>
      </c>
      <c r="G532" s="72">
        <v>11</v>
      </c>
      <c r="H532" s="118">
        <v>64</v>
      </c>
      <c r="I532" s="72">
        <v>6</v>
      </c>
      <c r="J532" s="72">
        <v>0</v>
      </c>
      <c r="K532" s="72">
        <v>0</v>
      </c>
      <c r="L532" s="120">
        <v>0</v>
      </c>
      <c r="M532" s="40">
        <f t="shared" si="45"/>
        <v>0.11428571428571428</v>
      </c>
      <c r="N532" s="73">
        <f t="shared" si="46"/>
        <v>0.15714285714285714</v>
      </c>
      <c r="O532" s="73">
        <f t="shared" si="47"/>
        <v>0.15714285714285714</v>
      </c>
      <c r="P532" s="74">
        <f t="shared" si="49"/>
        <v>0.91428571428571426</v>
      </c>
      <c r="Q532" s="40">
        <f t="shared" si="49"/>
        <v>8.5714285714285715E-2</v>
      </c>
      <c r="R532" s="40">
        <f t="shared" si="49"/>
        <v>0</v>
      </c>
      <c r="S532" s="40">
        <f t="shared" si="49"/>
        <v>0</v>
      </c>
      <c r="T532" s="73">
        <f t="shared" si="48"/>
        <v>0</v>
      </c>
      <c r="U532" s="42"/>
      <c r="V532" s="42"/>
      <c r="W532" s="42"/>
    </row>
    <row r="533" spans="2:23" ht="12.75">
      <c r="B533" s="118" t="s">
        <v>1349</v>
      </c>
      <c r="C533" s="119" t="str">
        <f>VLOOKUP(B533,[1]Sheet1!$A$2:$B$1929,2,FALSE)</f>
        <v>Head, Neck and Ear Disorders with length of stay 1 day or more, without CC</v>
      </c>
      <c r="D533" s="69">
        <v>205</v>
      </c>
      <c r="E533" s="72">
        <v>4</v>
      </c>
      <c r="F533" s="120">
        <v>4</v>
      </c>
      <c r="G533" s="72">
        <v>9</v>
      </c>
      <c r="H533" s="118">
        <v>203</v>
      </c>
      <c r="I533" s="72">
        <v>2</v>
      </c>
      <c r="J533" s="72">
        <v>0</v>
      </c>
      <c r="K533" s="72">
        <v>0</v>
      </c>
      <c r="L533" s="120">
        <v>0</v>
      </c>
      <c r="M533" s="40">
        <f t="shared" si="45"/>
        <v>1.9512195121951219E-2</v>
      </c>
      <c r="N533" s="73">
        <f t="shared" si="46"/>
        <v>1.9512195121951219E-2</v>
      </c>
      <c r="O533" s="73">
        <f t="shared" si="47"/>
        <v>4.3902439024390241E-2</v>
      </c>
      <c r="P533" s="74">
        <f t="shared" si="49"/>
        <v>0.99024390243902438</v>
      </c>
      <c r="Q533" s="40">
        <f t="shared" si="49"/>
        <v>9.7560975609756097E-3</v>
      </c>
      <c r="R533" s="40">
        <f t="shared" si="49"/>
        <v>0</v>
      </c>
      <c r="S533" s="40">
        <f t="shared" si="49"/>
        <v>0</v>
      </c>
      <c r="T533" s="73">
        <f t="shared" si="48"/>
        <v>0</v>
      </c>
      <c r="U533" s="42"/>
      <c r="V533" s="42"/>
      <c r="W533" s="42"/>
    </row>
    <row r="534" spans="2:23" ht="12.75">
      <c r="B534" s="118" t="s">
        <v>1350</v>
      </c>
      <c r="C534" s="119" t="str">
        <f>VLOOKUP(B534,[1]Sheet1!$A$2:$B$1929,2,FALSE)</f>
        <v>Non-Surgical Ophthalmology with length of stay 0 days</v>
      </c>
      <c r="D534" s="69">
        <v>110</v>
      </c>
      <c r="E534" s="72">
        <v>58</v>
      </c>
      <c r="F534" s="120">
        <v>59</v>
      </c>
      <c r="G534" s="72">
        <v>11</v>
      </c>
      <c r="H534" s="118">
        <v>110</v>
      </c>
      <c r="I534" s="72">
        <v>0</v>
      </c>
      <c r="J534" s="72">
        <v>0</v>
      </c>
      <c r="K534" s="72">
        <v>0</v>
      </c>
      <c r="L534" s="120">
        <v>0</v>
      </c>
      <c r="M534" s="40">
        <f t="shared" si="45"/>
        <v>0.52727272727272723</v>
      </c>
      <c r="N534" s="73">
        <f t="shared" si="46"/>
        <v>0.53636363636363638</v>
      </c>
      <c r="O534" s="73">
        <f t="shared" si="47"/>
        <v>0.1</v>
      </c>
      <c r="P534" s="74">
        <f t="shared" si="49"/>
        <v>1</v>
      </c>
      <c r="Q534" s="40">
        <f t="shared" si="49"/>
        <v>0</v>
      </c>
      <c r="R534" s="40">
        <f t="shared" si="49"/>
        <v>0</v>
      </c>
      <c r="S534" s="40">
        <f t="shared" si="49"/>
        <v>0</v>
      </c>
      <c r="T534" s="73">
        <f t="shared" si="48"/>
        <v>0</v>
      </c>
      <c r="U534" s="42"/>
      <c r="V534" s="42"/>
      <c r="W534" s="42"/>
    </row>
    <row r="535" spans="2:23" ht="12.75">
      <c r="B535" s="118" t="s">
        <v>1351</v>
      </c>
      <c r="C535" s="119" t="str">
        <f>VLOOKUP(B535,[1]Sheet1!$A$2:$B$1929,2,FALSE)</f>
        <v>Non-Surgical Ophthalmology with length of stay 1 day or more, with CC</v>
      </c>
      <c r="D535" s="69">
        <v>21</v>
      </c>
      <c r="E535" s="72">
        <v>4</v>
      </c>
      <c r="F535" s="120">
        <v>4</v>
      </c>
      <c r="G535" s="72">
        <v>1</v>
      </c>
      <c r="H535" s="118">
        <v>21</v>
      </c>
      <c r="I535" s="72">
        <v>0</v>
      </c>
      <c r="J535" s="72">
        <v>0</v>
      </c>
      <c r="K535" s="72">
        <v>0</v>
      </c>
      <c r="L535" s="120">
        <v>0</v>
      </c>
      <c r="M535" s="40">
        <f t="shared" si="45"/>
        <v>0.19047619047619047</v>
      </c>
      <c r="N535" s="73">
        <f t="shared" si="46"/>
        <v>0.19047619047619047</v>
      </c>
      <c r="O535" s="73">
        <f t="shared" si="47"/>
        <v>4.7619047619047616E-2</v>
      </c>
      <c r="P535" s="74">
        <f t="shared" si="49"/>
        <v>1</v>
      </c>
      <c r="Q535" s="40">
        <f t="shared" si="49"/>
        <v>0</v>
      </c>
      <c r="R535" s="40">
        <f t="shared" si="49"/>
        <v>0</v>
      </c>
      <c r="S535" s="40">
        <f t="shared" si="49"/>
        <v>0</v>
      </c>
      <c r="T535" s="73">
        <f t="shared" si="48"/>
        <v>0</v>
      </c>
      <c r="U535" s="42"/>
      <c r="V535" s="42"/>
      <c r="W535" s="42"/>
    </row>
    <row r="536" spans="2:23" ht="12.75">
      <c r="B536" s="118" t="s">
        <v>1352</v>
      </c>
      <c r="C536" s="119" t="str">
        <f>VLOOKUP(B536,[1]Sheet1!$A$2:$B$1929,2,FALSE)</f>
        <v>Non-Surgical Ophthalmology with length of stay 1 day or more, without CC</v>
      </c>
      <c r="D536" s="69">
        <v>43</v>
      </c>
      <c r="E536" s="72">
        <v>0</v>
      </c>
      <c r="F536" s="120">
        <v>0</v>
      </c>
      <c r="G536" s="72">
        <v>0</v>
      </c>
      <c r="H536" s="118">
        <v>43</v>
      </c>
      <c r="I536" s="72">
        <v>0</v>
      </c>
      <c r="J536" s="72">
        <v>0</v>
      </c>
      <c r="K536" s="72">
        <v>0</v>
      </c>
      <c r="L536" s="120">
        <v>0</v>
      </c>
      <c r="M536" s="40">
        <f t="shared" si="45"/>
        <v>0</v>
      </c>
      <c r="N536" s="73">
        <f t="shared" si="46"/>
        <v>0</v>
      </c>
      <c r="O536" s="73">
        <f t="shared" si="47"/>
        <v>0</v>
      </c>
      <c r="P536" s="74">
        <f t="shared" si="49"/>
        <v>1</v>
      </c>
      <c r="Q536" s="40">
        <f t="shared" si="49"/>
        <v>0</v>
      </c>
      <c r="R536" s="40">
        <f t="shared" si="49"/>
        <v>0</v>
      </c>
      <c r="S536" s="40">
        <f t="shared" si="49"/>
        <v>0</v>
      </c>
      <c r="T536" s="73">
        <f t="shared" si="48"/>
        <v>0</v>
      </c>
      <c r="U536" s="42"/>
      <c r="V536" s="42"/>
      <c r="W536" s="42"/>
    </row>
    <row r="537" spans="2:23" ht="12.75">
      <c r="B537" s="118" t="s">
        <v>1353</v>
      </c>
      <c r="C537" s="119" t="str">
        <f>VLOOKUP(B537,[1]Sheet1!$A$2:$B$1929,2,FALSE)</f>
        <v>Upper Respiratory Tract Disorders with length of stay 0 days</v>
      </c>
      <c r="D537" s="69">
        <v>111</v>
      </c>
      <c r="E537" s="72">
        <v>3</v>
      </c>
      <c r="F537" s="120">
        <v>3</v>
      </c>
      <c r="G537" s="72">
        <v>0</v>
      </c>
      <c r="H537" s="118">
        <v>110</v>
      </c>
      <c r="I537" s="72">
        <v>1</v>
      </c>
      <c r="J537" s="72">
        <v>0</v>
      </c>
      <c r="K537" s="72">
        <v>0</v>
      </c>
      <c r="L537" s="120">
        <v>0</v>
      </c>
      <c r="M537" s="40">
        <f t="shared" si="45"/>
        <v>2.7027027027027029E-2</v>
      </c>
      <c r="N537" s="73">
        <f t="shared" si="46"/>
        <v>2.7027027027027029E-2</v>
      </c>
      <c r="O537" s="73">
        <f t="shared" si="47"/>
        <v>0</v>
      </c>
      <c r="P537" s="74">
        <f t="shared" si="49"/>
        <v>0.99099099099099097</v>
      </c>
      <c r="Q537" s="40">
        <f t="shared" si="49"/>
        <v>9.0090090090090089E-3</v>
      </c>
      <c r="R537" s="40">
        <f t="shared" si="49"/>
        <v>0</v>
      </c>
      <c r="S537" s="40">
        <f t="shared" si="49"/>
        <v>0</v>
      </c>
      <c r="T537" s="73">
        <f t="shared" si="48"/>
        <v>0</v>
      </c>
      <c r="U537" s="42"/>
      <c r="V537" s="42"/>
      <c r="W537" s="42"/>
    </row>
    <row r="538" spans="2:23" ht="12.75">
      <c r="B538" s="118" t="s">
        <v>1354</v>
      </c>
      <c r="C538" s="119" t="str">
        <f>VLOOKUP(B538,[1]Sheet1!$A$2:$B$1929,2,FALSE)</f>
        <v>Upper Respiratory Tract Disorders with length of stay 1 day or more, with CC</v>
      </c>
      <c r="D538" s="69">
        <v>41</v>
      </c>
      <c r="E538" s="72">
        <v>16</v>
      </c>
      <c r="F538" s="120">
        <v>17</v>
      </c>
      <c r="G538" s="72">
        <v>15</v>
      </c>
      <c r="H538" s="118">
        <v>37</v>
      </c>
      <c r="I538" s="72">
        <v>4</v>
      </c>
      <c r="J538" s="72">
        <v>0</v>
      </c>
      <c r="K538" s="72">
        <v>0</v>
      </c>
      <c r="L538" s="120">
        <v>0</v>
      </c>
      <c r="M538" s="40">
        <f t="shared" si="45"/>
        <v>0.3902439024390244</v>
      </c>
      <c r="N538" s="73">
        <f t="shared" si="46"/>
        <v>0.41463414634146339</v>
      </c>
      <c r="O538" s="73">
        <f t="shared" si="47"/>
        <v>0.36585365853658536</v>
      </c>
      <c r="P538" s="74">
        <f t="shared" si="49"/>
        <v>0.90243902439024393</v>
      </c>
      <c r="Q538" s="40">
        <f t="shared" si="49"/>
        <v>9.7560975609756101E-2</v>
      </c>
      <c r="R538" s="40">
        <f t="shared" si="49"/>
        <v>0</v>
      </c>
      <c r="S538" s="40">
        <f t="shared" si="49"/>
        <v>0</v>
      </c>
      <c r="T538" s="73">
        <f t="shared" si="48"/>
        <v>0</v>
      </c>
      <c r="U538" s="42"/>
      <c r="V538" s="42"/>
      <c r="W538" s="42"/>
    </row>
    <row r="539" spans="2:23" ht="12.75">
      <c r="B539" s="118" t="s">
        <v>1355</v>
      </c>
      <c r="C539" s="119" t="str">
        <f>VLOOKUP(B539,[1]Sheet1!$A$2:$B$1929,2,FALSE)</f>
        <v>Upper Respiratory Tract Disorders with length of stay 1 day or more, without CC</v>
      </c>
      <c r="D539" s="69">
        <v>35</v>
      </c>
      <c r="E539" s="72">
        <v>1</v>
      </c>
      <c r="F539" s="120">
        <v>1</v>
      </c>
      <c r="G539" s="72">
        <v>3</v>
      </c>
      <c r="H539" s="118">
        <v>35</v>
      </c>
      <c r="I539" s="72">
        <v>0</v>
      </c>
      <c r="J539" s="72">
        <v>0</v>
      </c>
      <c r="K539" s="72">
        <v>0</v>
      </c>
      <c r="L539" s="120">
        <v>0</v>
      </c>
      <c r="M539" s="40">
        <f t="shared" si="45"/>
        <v>2.8571428571428571E-2</v>
      </c>
      <c r="N539" s="73">
        <f t="shared" si="46"/>
        <v>2.8571428571428571E-2</v>
      </c>
      <c r="O539" s="73">
        <f t="shared" si="47"/>
        <v>8.5714285714285715E-2</v>
      </c>
      <c r="P539" s="74">
        <f t="shared" si="49"/>
        <v>1</v>
      </c>
      <c r="Q539" s="40">
        <f t="shared" si="49"/>
        <v>0</v>
      </c>
      <c r="R539" s="40">
        <f t="shared" si="49"/>
        <v>0</v>
      </c>
      <c r="S539" s="40">
        <f t="shared" si="49"/>
        <v>0</v>
      </c>
      <c r="T539" s="73">
        <f t="shared" si="48"/>
        <v>0</v>
      </c>
      <c r="U539" s="42"/>
      <c r="V539" s="42"/>
      <c r="W539" s="42"/>
    </row>
    <row r="540" spans="2:23" ht="12.75">
      <c r="B540" s="118" t="s">
        <v>1356</v>
      </c>
      <c r="C540" s="119" t="str">
        <f>VLOOKUP(B540,[1]Sheet1!$A$2:$B$1929,2,FALSE)</f>
        <v>Rash or Other Non-Specific Skin Eruption</v>
      </c>
      <c r="D540" s="69">
        <v>97</v>
      </c>
      <c r="E540" s="72">
        <v>1</v>
      </c>
      <c r="F540" s="120">
        <v>1</v>
      </c>
      <c r="G540" s="72">
        <v>0</v>
      </c>
      <c r="H540" s="118">
        <v>97</v>
      </c>
      <c r="I540" s="72">
        <v>0</v>
      </c>
      <c r="J540" s="72">
        <v>0</v>
      </c>
      <c r="K540" s="72">
        <v>0</v>
      </c>
      <c r="L540" s="120">
        <v>0</v>
      </c>
      <c r="M540" s="40">
        <f t="shared" si="45"/>
        <v>1.0309278350515464E-2</v>
      </c>
      <c r="N540" s="73">
        <f t="shared" si="46"/>
        <v>1.0309278350515464E-2</v>
      </c>
      <c r="O540" s="73">
        <f t="shared" si="47"/>
        <v>0</v>
      </c>
      <c r="P540" s="74">
        <f t="shared" si="49"/>
        <v>1</v>
      </c>
      <c r="Q540" s="40">
        <f t="shared" si="49"/>
        <v>0</v>
      </c>
      <c r="R540" s="40">
        <f t="shared" si="49"/>
        <v>0</v>
      </c>
      <c r="S540" s="40">
        <f t="shared" si="49"/>
        <v>0</v>
      </c>
      <c r="T540" s="73">
        <f t="shared" si="48"/>
        <v>0</v>
      </c>
      <c r="U540" s="42"/>
      <c r="V540" s="42"/>
      <c r="W540" s="42"/>
    </row>
    <row r="541" spans="2:23" ht="12.75">
      <c r="B541" s="118" t="s">
        <v>1357</v>
      </c>
      <c r="C541" s="119" t="str">
        <f>VLOOKUP(B541,[1]Sheet1!$A$2:$B$1929,2,FALSE)</f>
        <v>Diabetes Mellitus, with Ketoacidosis or Coma</v>
      </c>
      <c r="D541" s="69">
        <v>35</v>
      </c>
      <c r="E541" s="72">
        <v>1</v>
      </c>
      <c r="F541" s="120">
        <v>1</v>
      </c>
      <c r="G541" s="72">
        <v>1</v>
      </c>
      <c r="H541" s="118">
        <v>34</v>
      </c>
      <c r="I541" s="72">
        <v>1</v>
      </c>
      <c r="J541" s="72">
        <v>0</v>
      </c>
      <c r="K541" s="72">
        <v>0</v>
      </c>
      <c r="L541" s="120">
        <v>0</v>
      </c>
      <c r="M541" s="40">
        <f t="shared" si="45"/>
        <v>2.8571428571428571E-2</v>
      </c>
      <c r="N541" s="73">
        <f t="shared" si="46"/>
        <v>2.8571428571428571E-2</v>
      </c>
      <c r="O541" s="73">
        <f t="shared" si="47"/>
        <v>2.8571428571428571E-2</v>
      </c>
      <c r="P541" s="74">
        <f t="shared" si="49"/>
        <v>0.97142857142857142</v>
      </c>
      <c r="Q541" s="40">
        <f t="shared" si="49"/>
        <v>2.8571428571428571E-2</v>
      </c>
      <c r="R541" s="40">
        <f t="shared" si="49"/>
        <v>0</v>
      </c>
      <c r="S541" s="40">
        <f t="shared" si="49"/>
        <v>0</v>
      </c>
      <c r="T541" s="73">
        <f t="shared" si="48"/>
        <v>0</v>
      </c>
      <c r="U541" s="42"/>
      <c r="V541" s="42"/>
      <c r="W541" s="42"/>
    </row>
    <row r="542" spans="2:23" ht="12.75">
      <c r="B542" s="118" t="s">
        <v>1358</v>
      </c>
      <c r="C542" s="119" t="str">
        <f>VLOOKUP(B542,[1]Sheet1!$A$2:$B$1929,2,FALSE)</f>
        <v>Diabetes Mellitus, without Ketoacidosis or Coma</v>
      </c>
      <c r="D542" s="69">
        <v>76</v>
      </c>
      <c r="E542" s="72">
        <v>3</v>
      </c>
      <c r="F542" s="120">
        <v>3</v>
      </c>
      <c r="G542" s="72">
        <v>5</v>
      </c>
      <c r="H542" s="118">
        <v>69</v>
      </c>
      <c r="I542" s="72">
        <v>7</v>
      </c>
      <c r="J542" s="72">
        <v>0</v>
      </c>
      <c r="K542" s="72">
        <v>0</v>
      </c>
      <c r="L542" s="120">
        <v>0</v>
      </c>
      <c r="M542" s="40">
        <f t="shared" si="45"/>
        <v>3.9473684210526314E-2</v>
      </c>
      <c r="N542" s="73">
        <f t="shared" si="46"/>
        <v>3.9473684210526314E-2</v>
      </c>
      <c r="O542" s="73">
        <f t="shared" si="47"/>
        <v>6.5789473684210523E-2</v>
      </c>
      <c r="P542" s="74">
        <f t="shared" si="49"/>
        <v>0.90789473684210531</v>
      </c>
      <c r="Q542" s="40">
        <f t="shared" si="49"/>
        <v>9.2105263157894732E-2</v>
      </c>
      <c r="R542" s="40">
        <f t="shared" si="49"/>
        <v>0</v>
      </c>
      <c r="S542" s="40">
        <f t="shared" si="49"/>
        <v>0</v>
      </c>
      <c r="T542" s="73">
        <f t="shared" si="48"/>
        <v>0</v>
      </c>
      <c r="U542" s="42"/>
      <c r="V542" s="42"/>
      <c r="W542" s="42"/>
    </row>
    <row r="543" spans="2:23" ht="12.75">
      <c r="B543" s="118" t="s">
        <v>1359</v>
      </c>
      <c r="C543" s="119" t="str">
        <f>VLOOKUP(B543,[1]Sheet1!$A$2:$B$1929,2,FALSE)</f>
        <v>Nephritic and Nephrotic Renal Diseases</v>
      </c>
      <c r="D543" s="69">
        <v>67</v>
      </c>
      <c r="E543" s="72">
        <v>28</v>
      </c>
      <c r="F543" s="120">
        <v>29</v>
      </c>
      <c r="G543" s="72">
        <v>6</v>
      </c>
      <c r="H543" s="118">
        <v>67</v>
      </c>
      <c r="I543" s="72">
        <v>0</v>
      </c>
      <c r="J543" s="72">
        <v>0</v>
      </c>
      <c r="K543" s="72">
        <v>0</v>
      </c>
      <c r="L543" s="120">
        <v>0</v>
      </c>
      <c r="M543" s="40">
        <f t="shared" si="45"/>
        <v>0.41791044776119401</v>
      </c>
      <c r="N543" s="73">
        <f t="shared" si="46"/>
        <v>0.43283582089552236</v>
      </c>
      <c r="O543" s="73">
        <f t="shared" si="47"/>
        <v>8.9552238805970144E-2</v>
      </c>
      <c r="P543" s="74">
        <f t="shared" si="49"/>
        <v>1</v>
      </c>
      <c r="Q543" s="40">
        <f t="shared" si="49"/>
        <v>0</v>
      </c>
      <c r="R543" s="40">
        <f t="shared" si="49"/>
        <v>0</v>
      </c>
      <c r="S543" s="40">
        <f t="shared" si="49"/>
        <v>0</v>
      </c>
      <c r="T543" s="73">
        <f t="shared" si="48"/>
        <v>0</v>
      </c>
      <c r="U543" s="42"/>
      <c r="V543" s="42"/>
      <c r="W543" s="42"/>
    </row>
    <row r="544" spans="2:23" ht="12.75">
      <c r="B544" s="118" t="s">
        <v>1360</v>
      </c>
      <c r="C544" s="119" t="str">
        <f>VLOOKUP(B544,[1]Sheet1!$A$2:$B$1929,2,FALSE)</f>
        <v>Other Renal Diseases</v>
      </c>
      <c r="D544" s="69">
        <v>152</v>
      </c>
      <c r="E544" s="72">
        <v>18</v>
      </c>
      <c r="F544" s="120">
        <v>18</v>
      </c>
      <c r="G544" s="72">
        <v>17</v>
      </c>
      <c r="H544" s="118">
        <v>150</v>
      </c>
      <c r="I544" s="72">
        <v>2</v>
      </c>
      <c r="J544" s="72">
        <v>0</v>
      </c>
      <c r="K544" s="72">
        <v>0</v>
      </c>
      <c r="L544" s="120">
        <v>0</v>
      </c>
      <c r="M544" s="40">
        <f t="shared" si="45"/>
        <v>0.11842105263157894</v>
      </c>
      <c r="N544" s="73">
        <f t="shared" si="46"/>
        <v>0.11842105263157894</v>
      </c>
      <c r="O544" s="73">
        <f t="shared" si="47"/>
        <v>0.1118421052631579</v>
      </c>
      <c r="P544" s="74">
        <f t="shared" si="49"/>
        <v>0.98684210526315785</v>
      </c>
      <c r="Q544" s="40">
        <f t="shared" si="49"/>
        <v>1.3157894736842105E-2</v>
      </c>
      <c r="R544" s="40">
        <f t="shared" si="49"/>
        <v>0</v>
      </c>
      <c r="S544" s="40">
        <f t="shared" si="49"/>
        <v>0</v>
      </c>
      <c r="T544" s="73">
        <f t="shared" si="48"/>
        <v>0</v>
      </c>
      <c r="U544" s="42"/>
      <c r="V544" s="42"/>
      <c r="W544" s="42"/>
    </row>
    <row r="545" spans="2:23" ht="12.75">
      <c r="B545" s="118" t="s">
        <v>1361</v>
      </c>
      <c r="C545" s="119" t="str">
        <f>VLOOKUP(B545,[1]Sheet1!$A$2:$B$1929,2,FALSE)</f>
        <v>Paediatric Hepatobiliary or Pancreatic Disorders</v>
      </c>
      <c r="D545" s="69">
        <v>225</v>
      </c>
      <c r="E545" s="72">
        <v>203</v>
      </c>
      <c r="F545" s="120">
        <v>196</v>
      </c>
      <c r="G545" s="72">
        <v>214</v>
      </c>
      <c r="H545" s="118">
        <v>221</v>
      </c>
      <c r="I545" s="72">
        <v>4</v>
      </c>
      <c r="J545" s="72">
        <v>0</v>
      </c>
      <c r="K545" s="72">
        <v>0</v>
      </c>
      <c r="L545" s="120">
        <v>0</v>
      </c>
      <c r="M545" s="40">
        <f t="shared" si="45"/>
        <v>0.90222222222222226</v>
      </c>
      <c r="N545" s="73">
        <f t="shared" si="46"/>
        <v>0.87111111111111106</v>
      </c>
      <c r="O545" s="73">
        <f t="shared" si="47"/>
        <v>0.95111111111111113</v>
      </c>
      <c r="P545" s="74">
        <f t="shared" si="49"/>
        <v>0.98222222222222222</v>
      </c>
      <c r="Q545" s="40">
        <f t="shared" si="49"/>
        <v>1.7777777777777778E-2</v>
      </c>
      <c r="R545" s="40">
        <f t="shared" si="49"/>
        <v>0</v>
      </c>
      <c r="S545" s="40">
        <f t="shared" si="49"/>
        <v>0</v>
      </c>
      <c r="T545" s="73">
        <f t="shared" si="48"/>
        <v>0</v>
      </c>
      <c r="U545" s="42"/>
      <c r="V545" s="42"/>
      <c r="W545" s="42"/>
    </row>
    <row r="546" spans="2:23" ht="12.75">
      <c r="B546" s="118" t="s">
        <v>1362</v>
      </c>
      <c r="C546" s="119" t="str">
        <f>VLOOKUP(B546,[1]Sheet1!$A$2:$B$1929,2,FALSE)</f>
        <v>Metabolic Disorders</v>
      </c>
      <c r="D546" s="69">
        <v>656</v>
      </c>
      <c r="E546" s="72">
        <v>119</v>
      </c>
      <c r="F546" s="120">
        <v>126</v>
      </c>
      <c r="G546" s="72">
        <v>639</v>
      </c>
      <c r="H546" s="118">
        <v>651</v>
      </c>
      <c r="I546" s="72">
        <v>5</v>
      </c>
      <c r="J546" s="72">
        <v>0</v>
      </c>
      <c r="K546" s="72">
        <v>0</v>
      </c>
      <c r="L546" s="120">
        <v>0</v>
      </c>
      <c r="M546" s="40">
        <f t="shared" si="45"/>
        <v>0.18140243902439024</v>
      </c>
      <c r="N546" s="73">
        <f t="shared" si="46"/>
        <v>0.19207317073170732</v>
      </c>
      <c r="O546" s="73">
        <f t="shared" si="47"/>
        <v>0.97408536585365857</v>
      </c>
      <c r="P546" s="74">
        <f t="shared" si="49"/>
        <v>0.99237804878048785</v>
      </c>
      <c r="Q546" s="40">
        <f t="shared" si="49"/>
        <v>7.621951219512195E-3</v>
      </c>
      <c r="R546" s="40">
        <f t="shared" si="49"/>
        <v>0</v>
      </c>
      <c r="S546" s="40">
        <f t="shared" si="49"/>
        <v>0</v>
      </c>
      <c r="T546" s="73">
        <f t="shared" si="48"/>
        <v>0</v>
      </c>
      <c r="U546" s="42"/>
      <c r="V546" s="42"/>
      <c r="W546" s="42"/>
    </row>
    <row r="547" spans="2:23" ht="12.75">
      <c r="B547" s="118" t="s">
        <v>1363</v>
      </c>
      <c r="C547" s="119" t="str">
        <f>VLOOKUP(B547,[1]Sheet1!$A$2:$B$1929,2,FALSE)</f>
        <v>Major Neonatal Diagnoses</v>
      </c>
      <c r="D547" s="69">
        <v>33</v>
      </c>
      <c r="E547" s="72">
        <v>16</v>
      </c>
      <c r="F547" s="120">
        <v>16</v>
      </c>
      <c r="G547" s="72">
        <v>20</v>
      </c>
      <c r="H547" s="118">
        <v>29</v>
      </c>
      <c r="I547" s="72">
        <v>4</v>
      </c>
      <c r="J547" s="72">
        <v>0</v>
      </c>
      <c r="K547" s="72">
        <v>0</v>
      </c>
      <c r="L547" s="120">
        <v>0</v>
      </c>
      <c r="M547" s="40">
        <f t="shared" si="45"/>
        <v>0.48484848484848486</v>
      </c>
      <c r="N547" s="73">
        <f t="shared" si="46"/>
        <v>0.48484848484848486</v>
      </c>
      <c r="O547" s="73">
        <f t="shared" si="47"/>
        <v>0.60606060606060608</v>
      </c>
      <c r="P547" s="74">
        <f t="shared" si="49"/>
        <v>0.87878787878787878</v>
      </c>
      <c r="Q547" s="40">
        <f t="shared" si="49"/>
        <v>0.12121212121212122</v>
      </c>
      <c r="R547" s="40">
        <f t="shared" si="49"/>
        <v>0</v>
      </c>
      <c r="S547" s="40">
        <f t="shared" si="49"/>
        <v>0</v>
      </c>
      <c r="T547" s="73">
        <f t="shared" si="48"/>
        <v>0</v>
      </c>
      <c r="U547" s="42"/>
      <c r="V547" s="42"/>
      <c r="W547" s="42"/>
    </row>
    <row r="548" spans="2:23" ht="12.75">
      <c r="B548" s="118" t="s">
        <v>1364</v>
      </c>
      <c r="C548" s="119" t="str">
        <f>VLOOKUP(B548,[1]Sheet1!$A$2:$B$1929,2,FALSE)</f>
        <v>Minor Neonatal Diagnoses</v>
      </c>
      <c r="D548" s="69">
        <v>519</v>
      </c>
      <c r="E548" s="72">
        <v>86</v>
      </c>
      <c r="F548" s="120">
        <v>88</v>
      </c>
      <c r="G548" s="72">
        <v>108</v>
      </c>
      <c r="H548" s="118">
        <v>517</v>
      </c>
      <c r="I548" s="72">
        <v>2</v>
      </c>
      <c r="J548" s="72">
        <v>0</v>
      </c>
      <c r="K548" s="72">
        <v>0</v>
      </c>
      <c r="L548" s="120">
        <v>0</v>
      </c>
      <c r="M548" s="40">
        <f t="shared" si="45"/>
        <v>0.16570327552986513</v>
      </c>
      <c r="N548" s="73">
        <f t="shared" si="46"/>
        <v>0.16955684007707128</v>
      </c>
      <c r="O548" s="73">
        <f t="shared" si="47"/>
        <v>0.20809248554913296</v>
      </c>
      <c r="P548" s="74">
        <f t="shared" si="49"/>
        <v>0.9961464354527938</v>
      </c>
      <c r="Q548" s="40">
        <f t="shared" si="49"/>
        <v>3.8535645472061657E-3</v>
      </c>
      <c r="R548" s="40">
        <f t="shared" si="49"/>
        <v>0</v>
      </c>
      <c r="S548" s="40">
        <f t="shared" si="49"/>
        <v>0</v>
      </c>
      <c r="T548" s="73">
        <f t="shared" si="48"/>
        <v>0</v>
      </c>
      <c r="U548" s="42"/>
      <c r="V548" s="42"/>
      <c r="W548" s="42"/>
    </row>
    <row r="549" spans="2:23" ht="12.75">
      <c r="B549" s="118" t="s">
        <v>1365</v>
      </c>
      <c r="C549" s="119" t="str">
        <f>VLOOKUP(B549,[1]Sheet1!$A$2:$B$1929,2,FALSE)</f>
        <v>Aortic or Abdominal Surgery, with CC</v>
      </c>
      <c r="D549" s="69">
        <v>4</v>
      </c>
      <c r="E549" s="72">
        <v>4</v>
      </c>
      <c r="F549" s="120">
        <v>4</v>
      </c>
      <c r="G549" s="72">
        <v>4</v>
      </c>
      <c r="H549" s="118">
        <v>1</v>
      </c>
      <c r="I549" s="72">
        <v>1</v>
      </c>
      <c r="J549" s="72">
        <v>0</v>
      </c>
      <c r="K549" s="72">
        <v>2</v>
      </c>
      <c r="L549" s="120">
        <v>0</v>
      </c>
      <c r="M549" s="40">
        <f t="shared" si="45"/>
        <v>1</v>
      </c>
      <c r="N549" s="73">
        <f t="shared" si="46"/>
        <v>1</v>
      </c>
      <c r="O549" s="73">
        <f t="shared" si="47"/>
        <v>1</v>
      </c>
      <c r="P549" s="74">
        <f t="shared" si="49"/>
        <v>0.25</v>
      </c>
      <c r="Q549" s="40">
        <f t="shared" si="49"/>
        <v>0.25</v>
      </c>
      <c r="R549" s="40">
        <f t="shared" si="49"/>
        <v>0</v>
      </c>
      <c r="S549" s="40">
        <f t="shared" si="49"/>
        <v>0.5</v>
      </c>
      <c r="T549" s="73">
        <f t="shared" si="48"/>
        <v>0</v>
      </c>
      <c r="U549" s="42"/>
      <c r="V549" s="42"/>
      <c r="W549" s="42"/>
    </row>
    <row r="550" spans="2:23" ht="12.75">
      <c r="B550" s="118" t="s">
        <v>1366</v>
      </c>
      <c r="C550" s="119" t="str">
        <f>VLOOKUP(B550,[1]Sheet1!$A$2:$B$1929,2,FALSE)</f>
        <v>Aortic or Abdominal Surgery, without CC</v>
      </c>
      <c r="D550" s="69">
        <v>9</v>
      </c>
      <c r="E550" s="72">
        <v>9</v>
      </c>
      <c r="F550" s="120">
        <v>9</v>
      </c>
      <c r="G550" s="72">
        <v>9</v>
      </c>
      <c r="H550" s="118">
        <v>5</v>
      </c>
      <c r="I550" s="72">
        <v>3</v>
      </c>
      <c r="J550" s="72">
        <v>1</v>
      </c>
      <c r="K550" s="72">
        <v>0</v>
      </c>
      <c r="L550" s="120">
        <v>0</v>
      </c>
      <c r="M550" s="40">
        <f t="shared" si="45"/>
        <v>1</v>
      </c>
      <c r="N550" s="73">
        <f t="shared" si="46"/>
        <v>1</v>
      </c>
      <c r="O550" s="73">
        <f t="shared" si="47"/>
        <v>1</v>
      </c>
      <c r="P550" s="74">
        <f t="shared" si="49"/>
        <v>0.55555555555555558</v>
      </c>
      <c r="Q550" s="40">
        <f t="shared" si="49"/>
        <v>0.33333333333333331</v>
      </c>
      <c r="R550" s="40">
        <f t="shared" si="49"/>
        <v>0.1111111111111111</v>
      </c>
      <c r="S550" s="40">
        <f t="shared" si="49"/>
        <v>0</v>
      </c>
      <c r="T550" s="73">
        <f t="shared" si="48"/>
        <v>0</v>
      </c>
      <c r="U550" s="42"/>
      <c r="V550" s="42"/>
      <c r="W550" s="42"/>
    </row>
    <row r="551" spans="2:23" ht="12.75">
      <c r="B551" s="118" t="s">
        <v>1367</v>
      </c>
      <c r="C551" s="119" t="str">
        <f>VLOOKUP(B551,[1]Sheet1!$A$2:$B$1929,2,FALSE)</f>
        <v>Lower Limb Arterial Surgery with CC</v>
      </c>
      <c r="D551" s="69">
        <v>1</v>
      </c>
      <c r="E551" s="72">
        <v>0</v>
      </c>
      <c r="F551" s="120">
        <v>0</v>
      </c>
      <c r="G551" s="72">
        <v>0</v>
      </c>
      <c r="H551" s="118">
        <v>1</v>
      </c>
      <c r="I551" s="72">
        <v>0</v>
      </c>
      <c r="J551" s="72">
        <v>0</v>
      </c>
      <c r="K551" s="72">
        <v>0</v>
      </c>
      <c r="L551" s="120">
        <v>0</v>
      </c>
      <c r="M551" s="40">
        <f t="shared" si="45"/>
        <v>0</v>
      </c>
      <c r="N551" s="73">
        <f t="shared" si="46"/>
        <v>0</v>
      </c>
      <c r="O551" s="73">
        <f t="shared" si="47"/>
        <v>0</v>
      </c>
      <c r="P551" s="74">
        <f t="shared" si="49"/>
        <v>1</v>
      </c>
      <c r="Q551" s="40">
        <f t="shared" si="49"/>
        <v>0</v>
      </c>
      <c r="R551" s="40">
        <f t="shared" si="49"/>
        <v>0</v>
      </c>
      <c r="S551" s="40">
        <f t="shared" si="49"/>
        <v>0</v>
      </c>
      <c r="T551" s="73">
        <f t="shared" si="48"/>
        <v>0</v>
      </c>
      <c r="U551" s="42"/>
      <c r="V551" s="42"/>
      <c r="W551" s="42"/>
    </row>
    <row r="552" spans="2:23" ht="12.75">
      <c r="B552" s="118" t="s">
        <v>1370</v>
      </c>
      <c r="C552" s="119" t="str">
        <f>VLOOKUP(B552,[1]Sheet1!$A$2:$B$1929,2,FALSE)</f>
        <v>Extracranial or Upper Limb Arterial Surgery</v>
      </c>
      <c r="D552" s="69">
        <v>2</v>
      </c>
      <c r="E552" s="72">
        <v>2</v>
      </c>
      <c r="F552" s="120">
        <v>2</v>
      </c>
      <c r="G552" s="72">
        <v>2</v>
      </c>
      <c r="H552" s="118">
        <v>1</v>
      </c>
      <c r="I552" s="72">
        <v>1</v>
      </c>
      <c r="J552" s="72">
        <v>0</v>
      </c>
      <c r="K552" s="72">
        <v>0</v>
      </c>
      <c r="L552" s="120">
        <v>0</v>
      </c>
      <c r="M552" s="40">
        <f t="shared" si="45"/>
        <v>1</v>
      </c>
      <c r="N552" s="73">
        <f t="shared" si="46"/>
        <v>1</v>
      </c>
      <c r="O552" s="73">
        <f t="shared" si="47"/>
        <v>1</v>
      </c>
      <c r="P552" s="74">
        <f t="shared" si="49"/>
        <v>0.5</v>
      </c>
      <c r="Q552" s="40">
        <f t="shared" si="49"/>
        <v>0.5</v>
      </c>
      <c r="R552" s="40">
        <f t="shared" si="49"/>
        <v>0</v>
      </c>
      <c r="S552" s="40">
        <f t="shared" si="49"/>
        <v>0</v>
      </c>
      <c r="T552" s="73">
        <f t="shared" si="48"/>
        <v>0</v>
      </c>
      <c r="U552" s="42"/>
      <c r="V552" s="42"/>
      <c r="W552" s="42"/>
    </row>
    <row r="553" spans="2:23" ht="12.75">
      <c r="B553" s="118" t="s">
        <v>1371</v>
      </c>
      <c r="C553" s="119" t="str">
        <f>VLOOKUP(B553,[1]Sheet1!$A$2:$B$1929,2,FALSE)</f>
        <v>Miscellaneous Vascular Procedures with CC</v>
      </c>
      <c r="D553" s="69">
        <v>8</v>
      </c>
      <c r="E553" s="72">
        <v>7</v>
      </c>
      <c r="F553" s="120">
        <v>7</v>
      </c>
      <c r="G553" s="72">
        <v>6</v>
      </c>
      <c r="H553" s="118">
        <v>6</v>
      </c>
      <c r="I553" s="72">
        <v>2</v>
      </c>
      <c r="J553" s="72">
        <v>0</v>
      </c>
      <c r="K553" s="72">
        <v>0</v>
      </c>
      <c r="L553" s="120">
        <v>0</v>
      </c>
      <c r="M553" s="40">
        <f t="shared" si="45"/>
        <v>0.875</v>
      </c>
      <c r="N553" s="73">
        <f t="shared" si="46"/>
        <v>0.875</v>
      </c>
      <c r="O553" s="73">
        <f t="shared" si="47"/>
        <v>0.75</v>
      </c>
      <c r="P553" s="74">
        <f t="shared" si="49"/>
        <v>0.75</v>
      </c>
      <c r="Q553" s="40">
        <f t="shared" si="49"/>
        <v>0.25</v>
      </c>
      <c r="R553" s="40">
        <f t="shared" si="49"/>
        <v>0</v>
      </c>
      <c r="S553" s="40">
        <f t="shared" si="49"/>
        <v>0</v>
      </c>
      <c r="T553" s="73">
        <f t="shared" si="48"/>
        <v>0</v>
      </c>
      <c r="U553" s="42"/>
      <c r="V553" s="42"/>
      <c r="W553" s="42"/>
    </row>
    <row r="554" spans="2:23" ht="12.75">
      <c r="B554" s="118" t="s">
        <v>1372</v>
      </c>
      <c r="C554" s="119" t="str">
        <f>VLOOKUP(B554,[1]Sheet1!$A$2:$B$1929,2,FALSE)</f>
        <v>Miscellaneous Vascular Procedures without CC</v>
      </c>
      <c r="D554" s="69">
        <v>34</v>
      </c>
      <c r="E554" s="72">
        <v>30</v>
      </c>
      <c r="F554" s="120">
        <v>30</v>
      </c>
      <c r="G554" s="72">
        <v>27</v>
      </c>
      <c r="H554" s="118">
        <v>30</v>
      </c>
      <c r="I554" s="72">
        <v>4</v>
      </c>
      <c r="J554" s="72">
        <v>0</v>
      </c>
      <c r="K554" s="72">
        <v>0</v>
      </c>
      <c r="L554" s="120">
        <v>0</v>
      </c>
      <c r="M554" s="40">
        <f t="shared" si="45"/>
        <v>0.88235294117647056</v>
      </c>
      <c r="N554" s="73">
        <f t="shared" si="46"/>
        <v>0.88235294117647056</v>
      </c>
      <c r="O554" s="73">
        <f t="shared" si="47"/>
        <v>0.79411764705882348</v>
      </c>
      <c r="P554" s="74">
        <f t="shared" si="49"/>
        <v>0.88235294117647056</v>
      </c>
      <c r="Q554" s="40">
        <f t="shared" si="49"/>
        <v>0.11764705882352941</v>
      </c>
      <c r="R554" s="40">
        <f t="shared" si="49"/>
        <v>0</v>
      </c>
      <c r="S554" s="40">
        <f t="shared" si="49"/>
        <v>0</v>
      </c>
      <c r="T554" s="73">
        <f t="shared" si="48"/>
        <v>0</v>
      </c>
      <c r="U554" s="42"/>
      <c r="V554" s="42"/>
      <c r="W554" s="42"/>
    </row>
    <row r="555" spans="2:23" ht="12.75">
      <c r="B555" s="118" t="s">
        <v>1374</v>
      </c>
      <c r="C555" s="119" t="str">
        <f>VLOOKUP(B555,[1]Sheet1!$A$2:$B$1929,2,FALSE)</f>
        <v>Amputations without Major CC</v>
      </c>
      <c r="D555" s="69">
        <v>1</v>
      </c>
      <c r="E555" s="72">
        <v>0</v>
      </c>
      <c r="F555" s="120">
        <v>0</v>
      </c>
      <c r="G555" s="72">
        <v>0</v>
      </c>
      <c r="H555" s="118">
        <v>1</v>
      </c>
      <c r="I555" s="72">
        <v>0</v>
      </c>
      <c r="J555" s="72">
        <v>0</v>
      </c>
      <c r="K555" s="72">
        <v>0</v>
      </c>
      <c r="L555" s="120">
        <v>0</v>
      </c>
      <c r="M555" s="40">
        <f t="shared" si="45"/>
        <v>0</v>
      </c>
      <c r="N555" s="73">
        <f t="shared" si="46"/>
        <v>0</v>
      </c>
      <c r="O555" s="73">
        <f t="shared" si="47"/>
        <v>0</v>
      </c>
      <c r="P555" s="74">
        <f t="shared" si="49"/>
        <v>1</v>
      </c>
      <c r="Q555" s="40">
        <f t="shared" si="49"/>
        <v>0</v>
      </c>
      <c r="R555" s="40">
        <f t="shared" si="49"/>
        <v>0</v>
      </c>
      <c r="S555" s="40">
        <f t="shared" si="49"/>
        <v>0</v>
      </c>
      <c r="T555" s="73">
        <f t="shared" si="48"/>
        <v>0</v>
      </c>
      <c r="U555" s="42"/>
      <c r="V555" s="42"/>
      <c r="W555" s="42"/>
    </row>
    <row r="556" spans="2:23" ht="12.75">
      <c r="B556" s="118" t="s">
        <v>1375</v>
      </c>
      <c r="C556" s="119" t="str">
        <f>VLOOKUP(B556,[1]Sheet1!$A$2:$B$1929,2,FALSE)</f>
        <v>Foot Procedures for Diabetes or Arterial Disease, or Procedures to Amputation Stumps</v>
      </c>
      <c r="D556" s="69">
        <v>5</v>
      </c>
      <c r="E556" s="72">
        <v>0</v>
      </c>
      <c r="F556" s="120">
        <v>0</v>
      </c>
      <c r="G556" s="72">
        <v>0</v>
      </c>
      <c r="H556" s="118">
        <v>5</v>
      </c>
      <c r="I556" s="72">
        <v>0</v>
      </c>
      <c r="J556" s="72">
        <v>0</v>
      </c>
      <c r="K556" s="72">
        <v>0</v>
      </c>
      <c r="L556" s="120">
        <v>0</v>
      </c>
      <c r="M556" s="40">
        <f t="shared" si="45"/>
        <v>0</v>
      </c>
      <c r="N556" s="73">
        <f t="shared" si="46"/>
        <v>0</v>
      </c>
      <c r="O556" s="73">
        <f t="shared" si="47"/>
        <v>0</v>
      </c>
      <c r="P556" s="74">
        <f t="shared" si="49"/>
        <v>1</v>
      </c>
      <c r="Q556" s="40">
        <f t="shared" si="49"/>
        <v>0</v>
      </c>
      <c r="R556" s="40">
        <f t="shared" si="49"/>
        <v>0</v>
      </c>
      <c r="S556" s="40">
        <f t="shared" si="49"/>
        <v>0</v>
      </c>
      <c r="T556" s="73">
        <f t="shared" si="48"/>
        <v>0</v>
      </c>
      <c r="U556" s="42"/>
      <c r="V556" s="42"/>
      <c r="W556" s="42"/>
    </row>
    <row r="557" spans="2:23" ht="12.75">
      <c r="B557" s="118" t="s">
        <v>1376</v>
      </c>
      <c r="C557" s="119" t="str">
        <f>VLOOKUP(B557,[1]Sheet1!$A$2:$B$1929,2,FALSE)</f>
        <v>Vascular Access for Renal Replacement Therapy, with CC</v>
      </c>
      <c r="D557" s="69">
        <v>4</v>
      </c>
      <c r="E557" s="72">
        <v>2</v>
      </c>
      <c r="F557" s="120">
        <v>0</v>
      </c>
      <c r="G557" s="72">
        <v>4</v>
      </c>
      <c r="H557" s="118">
        <v>4</v>
      </c>
      <c r="I557" s="72">
        <v>0</v>
      </c>
      <c r="J557" s="72">
        <v>0</v>
      </c>
      <c r="K557" s="72">
        <v>0</v>
      </c>
      <c r="L557" s="120">
        <v>0</v>
      </c>
      <c r="M557" s="40">
        <f t="shared" si="45"/>
        <v>0.5</v>
      </c>
      <c r="N557" s="73">
        <f t="shared" si="46"/>
        <v>0</v>
      </c>
      <c r="O557" s="73">
        <f t="shared" si="47"/>
        <v>1</v>
      </c>
      <c r="P557" s="74">
        <f t="shared" si="49"/>
        <v>1</v>
      </c>
      <c r="Q557" s="40">
        <f t="shared" si="49"/>
        <v>0</v>
      </c>
      <c r="R557" s="40">
        <f t="shared" si="49"/>
        <v>0</v>
      </c>
      <c r="S557" s="40">
        <f t="shared" si="49"/>
        <v>0</v>
      </c>
      <c r="T557" s="73">
        <f t="shared" si="48"/>
        <v>0</v>
      </c>
      <c r="U557" s="42"/>
      <c r="V557" s="42"/>
      <c r="W557" s="42"/>
    </row>
    <row r="558" spans="2:23" ht="12.75">
      <c r="B558" s="118" t="s">
        <v>1378</v>
      </c>
      <c r="C558" s="119" t="str">
        <f>VLOOKUP(B558,[1]Sheet1!$A$2:$B$1929,2,FALSE)</f>
        <v>Vascular Access except for Renal Replacement Therapy, with CC</v>
      </c>
      <c r="D558" s="69">
        <v>27</v>
      </c>
      <c r="E558" s="72">
        <v>12</v>
      </c>
      <c r="F558" s="120">
        <v>11</v>
      </c>
      <c r="G558" s="72">
        <v>27</v>
      </c>
      <c r="H558" s="118">
        <v>27</v>
      </c>
      <c r="I558" s="72">
        <v>0</v>
      </c>
      <c r="J558" s="72">
        <v>0</v>
      </c>
      <c r="K558" s="72">
        <v>0</v>
      </c>
      <c r="L558" s="120">
        <v>0</v>
      </c>
      <c r="M558" s="40">
        <f t="shared" si="45"/>
        <v>0.44444444444444442</v>
      </c>
      <c r="N558" s="73">
        <f t="shared" si="46"/>
        <v>0.40740740740740738</v>
      </c>
      <c r="O558" s="73">
        <f t="shared" si="47"/>
        <v>1</v>
      </c>
      <c r="P558" s="74">
        <f t="shared" si="49"/>
        <v>1</v>
      </c>
      <c r="Q558" s="40">
        <f t="shared" si="49"/>
        <v>0</v>
      </c>
      <c r="R558" s="40">
        <f t="shared" si="49"/>
        <v>0</v>
      </c>
      <c r="S558" s="40">
        <f t="shared" si="49"/>
        <v>0</v>
      </c>
      <c r="T558" s="73">
        <f t="shared" si="48"/>
        <v>0</v>
      </c>
      <c r="U558" s="42"/>
      <c r="V558" s="42"/>
      <c r="W558" s="42"/>
    </row>
    <row r="559" spans="2:23" ht="12.75">
      <c r="B559" s="118" t="s">
        <v>1379</v>
      </c>
      <c r="C559" s="119" t="str">
        <f>VLOOKUP(B559,[1]Sheet1!$A$2:$B$1929,2,FALSE)</f>
        <v>Vascular Access except for Renal Replacement Therapy, without CC</v>
      </c>
      <c r="D559" s="69">
        <v>133</v>
      </c>
      <c r="E559" s="72">
        <v>64</v>
      </c>
      <c r="F559" s="120">
        <v>63</v>
      </c>
      <c r="G559" s="72">
        <v>133</v>
      </c>
      <c r="H559" s="118">
        <v>132</v>
      </c>
      <c r="I559" s="72">
        <v>1</v>
      </c>
      <c r="J559" s="72">
        <v>0</v>
      </c>
      <c r="K559" s="72">
        <v>0</v>
      </c>
      <c r="L559" s="120">
        <v>0</v>
      </c>
      <c r="M559" s="40">
        <f t="shared" si="45"/>
        <v>0.48120300751879697</v>
      </c>
      <c r="N559" s="73">
        <f t="shared" si="46"/>
        <v>0.47368421052631576</v>
      </c>
      <c r="O559" s="73">
        <f t="shared" si="47"/>
        <v>1</v>
      </c>
      <c r="P559" s="74">
        <f t="shared" si="49"/>
        <v>0.99248120300751874</v>
      </c>
      <c r="Q559" s="40">
        <f t="shared" si="49"/>
        <v>7.5187969924812026E-3</v>
      </c>
      <c r="R559" s="40">
        <f t="shared" si="49"/>
        <v>0</v>
      </c>
      <c r="S559" s="40">
        <f t="shared" si="49"/>
        <v>0</v>
      </c>
      <c r="T559" s="73">
        <f t="shared" si="48"/>
        <v>0</v>
      </c>
      <c r="U559" s="42"/>
      <c r="V559" s="42"/>
      <c r="W559" s="42"/>
    </row>
    <row r="560" spans="2:23" ht="12.75">
      <c r="B560" s="118" t="s">
        <v>1381</v>
      </c>
      <c r="C560" s="119" t="str">
        <f>VLOOKUP(B560,[1]Sheet1!$A$2:$B$1929,2,FALSE)</f>
        <v>Therapeutic Endovascular Procedures with Intermediate CC</v>
      </c>
      <c r="D560" s="69">
        <v>14</v>
      </c>
      <c r="E560" s="72">
        <v>11</v>
      </c>
      <c r="F560" s="120">
        <v>9</v>
      </c>
      <c r="G560" s="72">
        <v>9</v>
      </c>
      <c r="H560" s="118">
        <v>12</v>
      </c>
      <c r="I560" s="72">
        <v>1</v>
      </c>
      <c r="J560" s="72">
        <v>0</v>
      </c>
      <c r="K560" s="72">
        <v>1</v>
      </c>
      <c r="L560" s="120">
        <v>0</v>
      </c>
      <c r="M560" s="40">
        <f t="shared" si="45"/>
        <v>0.7857142857142857</v>
      </c>
      <c r="N560" s="73">
        <f t="shared" si="46"/>
        <v>0.6428571428571429</v>
      </c>
      <c r="O560" s="73">
        <f t="shared" si="47"/>
        <v>0.6428571428571429</v>
      </c>
      <c r="P560" s="74">
        <f t="shared" si="49"/>
        <v>0.8571428571428571</v>
      </c>
      <c r="Q560" s="40">
        <f t="shared" si="49"/>
        <v>7.1428571428571425E-2</v>
      </c>
      <c r="R560" s="40">
        <f t="shared" si="49"/>
        <v>0</v>
      </c>
      <c r="S560" s="40">
        <f t="shared" si="49"/>
        <v>7.1428571428571425E-2</v>
      </c>
      <c r="T560" s="73">
        <f t="shared" si="48"/>
        <v>0</v>
      </c>
      <c r="U560" s="42"/>
      <c r="V560" s="42"/>
      <c r="W560" s="42"/>
    </row>
    <row r="561" spans="2:23" ht="12.75">
      <c r="B561" s="118" t="s">
        <v>1382</v>
      </c>
      <c r="C561" s="119" t="str">
        <f>VLOOKUP(B561,[1]Sheet1!$A$2:$B$1929,2,FALSE)</f>
        <v>Therapeutic Endovascular Procedures without CC</v>
      </c>
      <c r="D561" s="69">
        <v>51</v>
      </c>
      <c r="E561" s="72">
        <v>42</v>
      </c>
      <c r="F561" s="120">
        <v>42</v>
      </c>
      <c r="G561" s="72">
        <v>38</v>
      </c>
      <c r="H561" s="118">
        <v>50</v>
      </c>
      <c r="I561" s="72">
        <v>1</v>
      </c>
      <c r="J561" s="72">
        <v>0</v>
      </c>
      <c r="K561" s="72">
        <v>0</v>
      </c>
      <c r="L561" s="120">
        <v>0</v>
      </c>
      <c r="M561" s="40">
        <f t="shared" si="45"/>
        <v>0.82352941176470584</v>
      </c>
      <c r="N561" s="73">
        <f t="shared" si="46"/>
        <v>0.82352941176470584</v>
      </c>
      <c r="O561" s="73">
        <f t="shared" si="47"/>
        <v>0.74509803921568629</v>
      </c>
      <c r="P561" s="74">
        <f t="shared" si="49"/>
        <v>0.98039215686274506</v>
      </c>
      <c r="Q561" s="40">
        <f t="shared" si="49"/>
        <v>1.9607843137254902E-2</v>
      </c>
      <c r="R561" s="40">
        <f t="shared" si="49"/>
        <v>0</v>
      </c>
      <c r="S561" s="40">
        <f t="shared" si="49"/>
        <v>0</v>
      </c>
      <c r="T561" s="73">
        <f t="shared" si="48"/>
        <v>0</v>
      </c>
      <c r="U561" s="42"/>
      <c r="V561" s="42"/>
      <c r="W561" s="42"/>
    </row>
    <row r="562" spans="2:23" ht="12.75">
      <c r="B562" s="118" t="s">
        <v>1384</v>
      </c>
      <c r="C562" s="119" t="str">
        <f>VLOOKUP(B562,[1]Sheet1!$A$2:$B$1929,2,FALSE)</f>
        <v>Diagnostic Vascular Radiology or other Transluminal Diagnostic Procedures, with Intermediate CC</v>
      </c>
      <c r="D562" s="69">
        <v>10</v>
      </c>
      <c r="E562" s="72">
        <v>10</v>
      </c>
      <c r="F562" s="120">
        <v>8</v>
      </c>
      <c r="G562" s="72">
        <v>8</v>
      </c>
      <c r="H562" s="118">
        <v>9</v>
      </c>
      <c r="I562" s="72">
        <v>1</v>
      </c>
      <c r="J562" s="72">
        <v>0</v>
      </c>
      <c r="K562" s="72">
        <v>0</v>
      </c>
      <c r="L562" s="120">
        <v>0</v>
      </c>
      <c r="M562" s="40">
        <f t="shared" si="45"/>
        <v>1</v>
      </c>
      <c r="N562" s="73">
        <f t="shared" si="46"/>
        <v>0.8</v>
      </c>
      <c r="O562" s="73">
        <f t="shared" si="47"/>
        <v>0.8</v>
      </c>
      <c r="P562" s="74">
        <f t="shared" si="49"/>
        <v>0.9</v>
      </c>
      <c r="Q562" s="40">
        <f t="shared" si="49"/>
        <v>0.1</v>
      </c>
      <c r="R562" s="40">
        <f t="shared" si="49"/>
        <v>0</v>
      </c>
      <c r="S562" s="40">
        <f t="shared" si="49"/>
        <v>0</v>
      </c>
      <c r="T562" s="73">
        <f t="shared" si="48"/>
        <v>0</v>
      </c>
      <c r="U562" s="42"/>
      <c r="V562" s="42"/>
      <c r="W562" s="42"/>
    </row>
    <row r="563" spans="2:23" ht="12.75">
      <c r="B563" s="118" t="s">
        <v>1385</v>
      </c>
      <c r="C563" s="119" t="str">
        <f>VLOOKUP(B563,[1]Sheet1!$A$2:$B$1929,2,FALSE)</f>
        <v>Diagnostic Vascular Radiology or other Transluminal Diagnostic Procedures, without CC</v>
      </c>
      <c r="D563" s="69">
        <v>23</v>
      </c>
      <c r="E563" s="72">
        <v>19</v>
      </c>
      <c r="F563" s="120">
        <v>19</v>
      </c>
      <c r="G563" s="72">
        <v>14</v>
      </c>
      <c r="H563" s="118">
        <v>23</v>
      </c>
      <c r="I563" s="72">
        <v>0</v>
      </c>
      <c r="J563" s="72">
        <v>0</v>
      </c>
      <c r="K563" s="72">
        <v>0</v>
      </c>
      <c r="L563" s="120">
        <v>0</v>
      </c>
      <c r="M563" s="40">
        <f t="shared" si="45"/>
        <v>0.82608695652173914</v>
      </c>
      <c r="N563" s="73">
        <f t="shared" si="46"/>
        <v>0.82608695652173914</v>
      </c>
      <c r="O563" s="73">
        <f t="shared" si="47"/>
        <v>0.60869565217391308</v>
      </c>
      <c r="P563" s="74">
        <f t="shared" si="49"/>
        <v>1</v>
      </c>
      <c r="Q563" s="40">
        <f t="shared" si="49"/>
        <v>0</v>
      </c>
      <c r="R563" s="40">
        <f t="shared" si="49"/>
        <v>0</v>
      </c>
      <c r="S563" s="40">
        <f t="shared" si="49"/>
        <v>0</v>
      </c>
      <c r="T563" s="73">
        <f t="shared" si="48"/>
        <v>0</v>
      </c>
      <c r="U563" s="42"/>
      <c r="V563" s="42"/>
      <c r="W563" s="42"/>
    </row>
    <row r="564" spans="2:23" ht="12.75">
      <c r="B564" s="118" t="s">
        <v>1394</v>
      </c>
      <c r="C564" s="119" t="str">
        <f>VLOOKUP(B564,[1]Sheet1!$A$2:$B$1929,2,FALSE)</f>
        <v>Primary Varicose Vein Procedures, without CC</v>
      </c>
      <c r="D564" s="69">
        <v>5</v>
      </c>
      <c r="E564" s="72">
        <v>4</v>
      </c>
      <c r="F564" s="120">
        <v>4</v>
      </c>
      <c r="G564" s="72">
        <v>4</v>
      </c>
      <c r="H564" s="118">
        <v>5</v>
      </c>
      <c r="I564" s="72">
        <v>0</v>
      </c>
      <c r="J564" s="72">
        <v>0</v>
      </c>
      <c r="K564" s="72">
        <v>0</v>
      </c>
      <c r="L564" s="120">
        <v>0</v>
      </c>
      <c r="M564" s="40">
        <f t="shared" si="45"/>
        <v>0.8</v>
      </c>
      <c r="N564" s="73">
        <f t="shared" si="46"/>
        <v>0.8</v>
      </c>
      <c r="O564" s="73">
        <f t="shared" si="47"/>
        <v>0.8</v>
      </c>
      <c r="P564" s="74">
        <f t="shared" si="49"/>
        <v>1</v>
      </c>
      <c r="Q564" s="40">
        <f t="shared" si="49"/>
        <v>0</v>
      </c>
      <c r="R564" s="40">
        <f t="shared" si="49"/>
        <v>0</v>
      </c>
      <c r="S564" s="40">
        <f t="shared" si="49"/>
        <v>0</v>
      </c>
      <c r="T564" s="73">
        <f t="shared" si="48"/>
        <v>0</v>
      </c>
      <c r="U564" s="42"/>
      <c r="V564" s="42"/>
      <c r="W564" s="42"/>
    </row>
    <row r="565" spans="2:23" ht="12.75">
      <c r="B565" s="118" t="s">
        <v>1395</v>
      </c>
      <c r="C565" s="119" t="str">
        <f>VLOOKUP(B565,[1]Sheet1!$A$2:$B$1929,2,FALSE)</f>
        <v>Thoracoabdominal Aneurysm Repair</v>
      </c>
      <c r="D565" s="69">
        <v>1</v>
      </c>
      <c r="E565" s="72">
        <v>1</v>
      </c>
      <c r="F565" s="120">
        <v>1</v>
      </c>
      <c r="G565" s="72">
        <v>1</v>
      </c>
      <c r="H565" s="118">
        <v>1</v>
      </c>
      <c r="I565" s="72">
        <v>0</v>
      </c>
      <c r="J565" s="72">
        <v>0</v>
      </c>
      <c r="K565" s="72">
        <v>0</v>
      </c>
      <c r="L565" s="120">
        <v>0</v>
      </c>
      <c r="M565" s="40">
        <f t="shared" si="45"/>
        <v>1</v>
      </c>
      <c r="N565" s="73">
        <f t="shared" si="46"/>
        <v>1</v>
      </c>
      <c r="O565" s="73">
        <f t="shared" si="47"/>
        <v>1</v>
      </c>
      <c r="P565" s="74">
        <f t="shared" si="49"/>
        <v>1</v>
      </c>
      <c r="Q565" s="40">
        <f t="shared" si="49"/>
        <v>0</v>
      </c>
      <c r="R565" s="40">
        <f t="shared" si="49"/>
        <v>0</v>
      </c>
      <c r="S565" s="40">
        <f t="shared" si="49"/>
        <v>0</v>
      </c>
      <c r="T565" s="73">
        <f t="shared" si="48"/>
        <v>0</v>
      </c>
      <c r="U565" s="42"/>
      <c r="V565" s="42"/>
      <c r="W565" s="42"/>
    </row>
    <row r="566" spans="2:23" ht="12.75">
      <c r="B566" s="118" t="s">
        <v>1397</v>
      </c>
      <c r="C566" s="119" t="str">
        <f>VLOOKUP(B566,[1]Sheet1!$A$2:$B$1929,2,FALSE)</f>
        <v>Intermediate Uroradiology Interventional Radiology Procedures</v>
      </c>
      <c r="D566" s="69">
        <v>33</v>
      </c>
      <c r="E566" s="72">
        <v>33</v>
      </c>
      <c r="F566" s="120">
        <v>33</v>
      </c>
      <c r="G566" s="72">
        <v>33</v>
      </c>
      <c r="H566" s="118">
        <v>30</v>
      </c>
      <c r="I566" s="72">
        <v>2</v>
      </c>
      <c r="J566" s="72">
        <v>0</v>
      </c>
      <c r="K566" s="72">
        <v>1</v>
      </c>
      <c r="L566" s="120">
        <v>0</v>
      </c>
      <c r="M566" s="40">
        <f t="shared" si="45"/>
        <v>1</v>
      </c>
      <c r="N566" s="73">
        <f t="shared" si="46"/>
        <v>1</v>
      </c>
      <c r="O566" s="73">
        <f t="shared" si="47"/>
        <v>1</v>
      </c>
      <c r="P566" s="74">
        <f t="shared" si="49"/>
        <v>0.90909090909090906</v>
      </c>
      <c r="Q566" s="40">
        <f t="shared" si="49"/>
        <v>6.0606060606060608E-2</v>
      </c>
      <c r="R566" s="40">
        <f t="shared" si="49"/>
        <v>0</v>
      </c>
      <c r="S566" s="40">
        <f t="shared" si="49"/>
        <v>3.0303030303030304E-2</v>
      </c>
      <c r="T566" s="73">
        <f t="shared" si="48"/>
        <v>0</v>
      </c>
      <c r="U566" s="42"/>
      <c r="V566" s="42"/>
      <c r="W566" s="42"/>
    </row>
    <row r="567" spans="2:23" ht="12.75">
      <c r="B567" s="118" t="s">
        <v>1414</v>
      </c>
      <c r="C567" s="119" t="str">
        <f>VLOOKUP(B567,[1]Sheet1!$A$2:$B$1929,2,FALSE)</f>
        <v>Major Vascular Interventional Radiology Procedures</v>
      </c>
      <c r="D567" s="69">
        <v>2</v>
      </c>
      <c r="E567" s="72">
        <v>2</v>
      </c>
      <c r="F567" s="120">
        <v>2</v>
      </c>
      <c r="G567" s="72">
        <v>1</v>
      </c>
      <c r="H567" s="118">
        <v>2</v>
      </c>
      <c r="I567" s="72">
        <v>0</v>
      </c>
      <c r="J567" s="72">
        <v>0</v>
      </c>
      <c r="K567" s="72">
        <v>0</v>
      </c>
      <c r="L567" s="120">
        <v>0</v>
      </c>
      <c r="M567" s="40">
        <f t="shared" si="45"/>
        <v>1</v>
      </c>
      <c r="N567" s="73">
        <f t="shared" si="46"/>
        <v>1</v>
      </c>
      <c r="O567" s="73">
        <f t="shared" si="47"/>
        <v>0.5</v>
      </c>
      <c r="P567" s="74">
        <f t="shared" si="49"/>
        <v>1</v>
      </c>
      <c r="Q567" s="40">
        <f t="shared" si="49"/>
        <v>0</v>
      </c>
      <c r="R567" s="40">
        <f t="shared" si="49"/>
        <v>0</v>
      </c>
      <c r="S567" s="40">
        <f t="shared" si="49"/>
        <v>0</v>
      </c>
      <c r="T567" s="73">
        <f t="shared" si="48"/>
        <v>0</v>
      </c>
      <c r="U567" s="42"/>
      <c r="V567" s="42"/>
      <c r="W567" s="42"/>
    </row>
    <row r="568" spans="2:23" ht="12.75">
      <c r="B568" s="118" t="s">
        <v>1416</v>
      </c>
      <c r="C568" s="119" t="str">
        <f>VLOOKUP(B568,[1]Sheet1!$A$2:$B$1929,2,FALSE)</f>
        <v>Minor Vascular Interventional Radiology Procedures</v>
      </c>
      <c r="D568" s="69">
        <v>169</v>
      </c>
      <c r="E568" s="72">
        <v>134</v>
      </c>
      <c r="F568" s="120">
        <v>130</v>
      </c>
      <c r="G568" s="72">
        <v>165</v>
      </c>
      <c r="H568" s="118">
        <v>166</v>
      </c>
      <c r="I568" s="72">
        <v>3</v>
      </c>
      <c r="J568" s="72">
        <v>0</v>
      </c>
      <c r="K568" s="72">
        <v>0</v>
      </c>
      <c r="L568" s="120">
        <v>0</v>
      </c>
      <c r="M568" s="40">
        <f t="shared" si="45"/>
        <v>0.79289940828402372</v>
      </c>
      <c r="N568" s="73">
        <f t="shared" si="46"/>
        <v>0.76923076923076927</v>
      </c>
      <c r="O568" s="73">
        <f t="shared" si="47"/>
        <v>0.97633136094674555</v>
      </c>
      <c r="P568" s="74">
        <f t="shared" si="49"/>
        <v>0.98224852071005919</v>
      </c>
      <c r="Q568" s="40">
        <f t="shared" si="49"/>
        <v>1.7751479289940829E-2</v>
      </c>
      <c r="R568" s="40">
        <f t="shared" si="49"/>
        <v>0</v>
      </c>
      <c r="S568" s="40">
        <f t="shared" si="49"/>
        <v>0</v>
      </c>
      <c r="T568" s="73">
        <f t="shared" si="48"/>
        <v>0</v>
      </c>
      <c r="U568" s="42"/>
      <c r="V568" s="42"/>
      <c r="W568" s="42"/>
    </row>
    <row r="569" spans="2:23" ht="12.75">
      <c r="B569" s="118" t="s">
        <v>1417</v>
      </c>
      <c r="C569" s="119" t="str">
        <f>VLOOKUP(B569,[1]Sheet1!$A$2:$B$1929,2,FALSE)</f>
        <v>Major Hepatobiliary Interventional Radiology Procedures</v>
      </c>
      <c r="D569" s="69">
        <v>4</v>
      </c>
      <c r="E569" s="72">
        <v>4</v>
      </c>
      <c r="F569" s="120">
        <v>4</v>
      </c>
      <c r="G569" s="72">
        <v>4</v>
      </c>
      <c r="H569" s="118">
        <v>3</v>
      </c>
      <c r="I569" s="72">
        <v>1</v>
      </c>
      <c r="J569" s="72">
        <v>0</v>
      </c>
      <c r="K569" s="72">
        <v>0</v>
      </c>
      <c r="L569" s="120">
        <v>0</v>
      </c>
      <c r="M569" s="40">
        <f t="shared" si="45"/>
        <v>1</v>
      </c>
      <c r="N569" s="73">
        <f t="shared" si="46"/>
        <v>1</v>
      </c>
      <c r="O569" s="73">
        <f t="shared" si="47"/>
        <v>1</v>
      </c>
      <c r="P569" s="74">
        <f t="shared" si="49"/>
        <v>0.75</v>
      </c>
      <c r="Q569" s="40">
        <f t="shared" si="49"/>
        <v>0.25</v>
      </c>
      <c r="R569" s="40">
        <f t="shared" si="49"/>
        <v>0</v>
      </c>
      <c r="S569" s="40">
        <f t="shared" si="49"/>
        <v>0</v>
      </c>
      <c r="T569" s="73">
        <f t="shared" si="48"/>
        <v>0</v>
      </c>
      <c r="U569" s="42"/>
      <c r="V569" s="42"/>
      <c r="W569" s="42"/>
    </row>
    <row r="570" spans="2:23" ht="12.75">
      <c r="B570" s="118" t="s">
        <v>1418</v>
      </c>
      <c r="C570" s="119" t="str">
        <f>VLOOKUP(B570,[1]Sheet1!$A$2:$B$1929,2,FALSE)</f>
        <v>Intermediate Hepatobiliary Interventional Radiology Procedures</v>
      </c>
      <c r="D570" s="69">
        <v>9</v>
      </c>
      <c r="E570" s="72">
        <v>9</v>
      </c>
      <c r="F570" s="120">
        <v>9</v>
      </c>
      <c r="G570" s="72">
        <v>8</v>
      </c>
      <c r="H570" s="118">
        <v>8</v>
      </c>
      <c r="I570" s="72">
        <v>0</v>
      </c>
      <c r="J570" s="72">
        <v>0</v>
      </c>
      <c r="K570" s="72">
        <v>1</v>
      </c>
      <c r="L570" s="120">
        <v>0</v>
      </c>
      <c r="M570" s="40">
        <f t="shared" si="45"/>
        <v>1</v>
      </c>
      <c r="N570" s="73">
        <f t="shared" si="46"/>
        <v>1</v>
      </c>
      <c r="O570" s="73">
        <f t="shared" si="47"/>
        <v>0.88888888888888884</v>
      </c>
      <c r="P570" s="74">
        <f t="shared" si="49"/>
        <v>0.88888888888888884</v>
      </c>
      <c r="Q570" s="40">
        <f t="shared" ref="Q570:T614" si="50">I570/$D570</f>
        <v>0</v>
      </c>
      <c r="R570" s="40">
        <f t="shared" si="50"/>
        <v>0</v>
      </c>
      <c r="S570" s="40">
        <f t="shared" si="50"/>
        <v>0.1111111111111111</v>
      </c>
      <c r="T570" s="73">
        <f t="shared" si="48"/>
        <v>0</v>
      </c>
      <c r="U570" s="42"/>
      <c r="V570" s="42"/>
      <c r="W570" s="42"/>
    </row>
    <row r="571" spans="2:23" ht="12.75">
      <c r="B571" s="118" t="s">
        <v>1443</v>
      </c>
      <c r="C571" s="119" t="str">
        <f>VLOOKUP(B571,[1]Sheet1!$A$2:$B$1929,2,FALSE)</f>
        <v>Thalassaemia</v>
      </c>
      <c r="D571" s="69">
        <v>3</v>
      </c>
      <c r="E571" s="72">
        <v>3</v>
      </c>
      <c r="F571" s="120">
        <v>3</v>
      </c>
      <c r="G571" s="72">
        <v>3</v>
      </c>
      <c r="H571" s="118">
        <v>3</v>
      </c>
      <c r="I571" s="72">
        <v>0</v>
      </c>
      <c r="J571" s="72">
        <v>0</v>
      </c>
      <c r="K571" s="72">
        <v>0</v>
      </c>
      <c r="L571" s="120">
        <v>0</v>
      </c>
      <c r="M571" s="40">
        <f t="shared" si="45"/>
        <v>1</v>
      </c>
      <c r="N571" s="73">
        <f t="shared" si="46"/>
        <v>1</v>
      </c>
      <c r="O571" s="73">
        <f t="shared" si="47"/>
        <v>1</v>
      </c>
      <c r="P571" s="74">
        <f t="shared" ref="P571:P614" si="51">H571/$D571</f>
        <v>1</v>
      </c>
      <c r="Q571" s="40">
        <f t="shared" si="50"/>
        <v>0</v>
      </c>
      <c r="R571" s="40">
        <f t="shared" si="50"/>
        <v>0</v>
      </c>
      <c r="S571" s="40">
        <f t="shared" si="50"/>
        <v>0</v>
      </c>
      <c r="T571" s="73">
        <f t="shared" si="48"/>
        <v>0</v>
      </c>
      <c r="U571" s="42"/>
      <c r="V571" s="42"/>
      <c r="W571" s="42"/>
    </row>
    <row r="572" spans="2:23" ht="12.75">
      <c r="B572" s="118" t="s">
        <v>1446</v>
      </c>
      <c r="C572" s="119" t="str">
        <f>VLOOKUP(B572,[1]Sheet1!$A$2:$B$1929,2,FALSE)</f>
        <v>Single Plasma Exchange, Leucophoresis or Red Cell Exchange, with length of stay 2 days or less, 19 years and over</v>
      </c>
      <c r="D572" s="69">
        <v>2</v>
      </c>
      <c r="E572" s="72">
        <v>0</v>
      </c>
      <c r="F572" s="120">
        <v>0</v>
      </c>
      <c r="G572" s="72">
        <v>2</v>
      </c>
      <c r="H572" s="118">
        <v>2</v>
      </c>
      <c r="I572" s="72">
        <v>0</v>
      </c>
      <c r="J572" s="72">
        <v>0</v>
      </c>
      <c r="K572" s="72">
        <v>0</v>
      </c>
      <c r="L572" s="120">
        <v>0</v>
      </c>
      <c r="M572" s="40">
        <f t="shared" si="45"/>
        <v>0</v>
      </c>
      <c r="N572" s="73">
        <f t="shared" si="46"/>
        <v>0</v>
      </c>
      <c r="O572" s="73">
        <f t="shared" si="47"/>
        <v>1</v>
      </c>
      <c r="P572" s="74">
        <f t="shared" si="51"/>
        <v>1</v>
      </c>
      <c r="Q572" s="40">
        <f t="shared" si="50"/>
        <v>0</v>
      </c>
      <c r="R572" s="40">
        <f t="shared" si="50"/>
        <v>0</v>
      </c>
      <c r="S572" s="40">
        <f t="shared" si="50"/>
        <v>0</v>
      </c>
      <c r="T572" s="73">
        <f t="shared" si="48"/>
        <v>0</v>
      </c>
      <c r="U572" s="42"/>
      <c r="V572" s="42"/>
      <c r="W572" s="42"/>
    </row>
    <row r="573" spans="2:23" ht="12.75">
      <c r="B573" s="118" t="s">
        <v>1447</v>
      </c>
      <c r="C573" s="119" t="str">
        <f>VLOOKUP(B573,[1]Sheet1!$A$2:$B$1929,2,FALSE)</f>
        <v>Single Plasma Exchange, Leucophoresis or Red Cell Exchange, with length of stay 2 days or less, 18 years and under</v>
      </c>
      <c r="D573" s="69">
        <v>614</v>
      </c>
      <c r="E573" s="72">
        <v>578</v>
      </c>
      <c r="F573" s="120">
        <v>573</v>
      </c>
      <c r="G573" s="72">
        <v>614</v>
      </c>
      <c r="H573" s="118">
        <v>614</v>
      </c>
      <c r="I573" s="72">
        <v>0</v>
      </c>
      <c r="J573" s="72">
        <v>0</v>
      </c>
      <c r="K573" s="72">
        <v>0</v>
      </c>
      <c r="L573" s="120">
        <v>0</v>
      </c>
      <c r="M573" s="40">
        <f t="shared" si="45"/>
        <v>0.94136807817589574</v>
      </c>
      <c r="N573" s="73">
        <f t="shared" si="46"/>
        <v>0.9332247557003257</v>
      </c>
      <c r="O573" s="73">
        <f t="shared" si="47"/>
        <v>1</v>
      </c>
      <c r="P573" s="74">
        <f t="shared" si="51"/>
        <v>1</v>
      </c>
      <c r="Q573" s="40">
        <f t="shared" si="50"/>
        <v>0</v>
      </c>
      <c r="R573" s="40">
        <f t="shared" si="50"/>
        <v>0</v>
      </c>
      <c r="S573" s="40">
        <f t="shared" si="50"/>
        <v>0</v>
      </c>
      <c r="T573" s="73">
        <f t="shared" si="48"/>
        <v>0</v>
      </c>
      <c r="U573" s="42"/>
      <c r="V573" s="42"/>
      <c r="W573" s="42"/>
    </row>
    <row r="574" spans="2:23" ht="12.75">
      <c r="B574" s="118" t="s">
        <v>1448</v>
      </c>
      <c r="C574" s="119" t="str">
        <f>VLOOKUP(B574,[1]Sheet1!$A$2:$B$1929,2,FALSE)</f>
        <v>Plasma Exchanges 2 to 9</v>
      </c>
      <c r="D574" s="69">
        <v>2</v>
      </c>
      <c r="E574" s="72">
        <v>2</v>
      </c>
      <c r="F574" s="120">
        <v>2</v>
      </c>
      <c r="G574" s="72">
        <v>2</v>
      </c>
      <c r="H574" s="118">
        <v>2</v>
      </c>
      <c r="I574" s="72">
        <v>0</v>
      </c>
      <c r="J574" s="72">
        <v>0</v>
      </c>
      <c r="K574" s="72">
        <v>0</v>
      </c>
      <c r="L574" s="120">
        <v>0</v>
      </c>
      <c r="M574" s="40">
        <f t="shared" si="45"/>
        <v>1</v>
      </c>
      <c r="N574" s="73">
        <f t="shared" si="46"/>
        <v>1</v>
      </c>
      <c r="O574" s="73">
        <f t="shared" si="47"/>
        <v>1</v>
      </c>
      <c r="P574" s="74">
        <f t="shared" si="51"/>
        <v>1</v>
      </c>
      <c r="Q574" s="40">
        <f t="shared" si="50"/>
        <v>0</v>
      </c>
      <c r="R574" s="40">
        <f t="shared" si="50"/>
        <v>0</v>
      </c>
      <c r="S574" s="40">
        <f t="shared" si="50"/>
        <v>0</v>
      </c>
      <c r="T574" s="73">
        <f t="shared" si="48"/>
        <v>0</v>
      </c>
      <c r="U574" s="42"/>
      <c r="V574" s="42"/>
      <c r="W574" s="42"/>
    </row>
    <row r="575" spans="2:23" ht="12.75">
      <c r="B575" s="118" t="s">
        <v>1453</v>
      </c>
      <c r="C575" s="119" t="str">
        <f>VLOOKUP(B575,[1]Sheet1!$A$2:$B$1929,2,FALSE)</f>
        <v>Bone Marrow Harvest</v>
      </c>
      <c r="D575" s="69">
        <v>6</v>
      </c>
      <c r="E575" s="72">
        <v>2</v>
      </c>
      <c r="F575" s="120">
        <v>2</v>
      </c>
      <c r="G575" s="72">
        <v>2</v>
      </c>
      <c r="H575" s="118">
        <v>6</v>
      </c>
      <c r="I575" s="72">
        <v>0</v>
      </c>
      <c r="J575" s="72">
        <v>0</v>
      </c>
      <c r="K575" s="72">
        <v>0</v>
      </c>
      <c r="L575" s="120">
        <v>0</v>
      </c>
      <c r="M575" s="40">
        <f t="shared" si="45"/>
        <v>0.33333333333333331</v>
      </c>
      <c r="N575" s="73">
        <f t="shared" si="46"/>
        <v>0.33333333333333331</v>
      </c>
      <c r="O575" s="73">
        <f t="shared" si="47"/>
        <v>0.33333333333333331</v>
      </c>
      <c r="P575" s="74">
        <f t="shared" si="51"/>
        <v>1</v>
      </c>
      <c r="Q575" s="40">
        <f t="shared" si="50"/>
        <v>0</v>
      </c>
      <c r="R575" s="40">
        <f t="shared" si="50"/>
        <v>0</v>
      </c>
      <c r="S575" s="40">
        <f t="shared" si="50"/>
        <v>0</v>
      </c>
      <c r="T575" s="73">
        <f t="shared" si="48"/>
        <v>0</v>
      </c>
      <c r="U575" s="42"/>
      <c r="V575" s="42"/>
      <c r="W575" s="42"/>
    </row>
    <row r="576" spans="2:23" ht="12.75">
      <c r="B576" s="118" t="s">
        <v>1455</v>
      </c>
      <c r="C576" s="119" t="str">
        <f>VLOOKUP(B576,[1]Sheet1!$A$2:$B$1929,2,FALSE)</f>
        <v>Bone Marrow Transplant, Autograft, 18 years and under</v>
      </c>
      <c r="D576" s="69">
        <v>2</v>
      </c>
      <c r="E576" s="72">
        <v>2</v>
      </c>
      <c r="F576" s="120">
        <v>2</v>
      </c>
      <c r="G576" s="72">
        <v>2</v>
      </c>
      <c r="H576" s="118">
        <v>2</v>
      </c>
      <c r="I576" s="72">
        <v>0</v>
      </c>
      <c r="J576" s="72">
        <v>0</v>
      </c>
      <c r="K576" s="72">
        <v>0</v>
      </c>
      <c r="L576" s="120">
        <v>0</v>
      </c>
      <c r="M576" s="40">
        <f t="shared" si="45"/>
        <v>1</v>
      </c>
      <c r="N576" s="73">
        <f t="shared" si="46"/>
        <v>1</v>
      </c>
      <c r="O576" s="73">
        <f t="shared" si="47"/>
        <v>1</v>
      </c>
      <c r="P576" s="74">
        <f t="shared" si="51"/>
        <v>1</v>
      </c>
      <c r="Q576" s="40">
        <f t="shared" si="50"/>
        <v>0</v>
      </c>
      <c r="R576" s="40">
        <f t="shared" si="50"/>
        <v>0</v>
      </c>
      <c r="S576" s="40">
        <f t="shared" si="50"/>
        <v>0</v>
      </c>
      <c r="T576" s="73">
        <f t="shared" si="48"/>
        <v>0</v>
      </c>
      <c r="U576" s="42"/>
      <c r="V576" s="42"/>
      <c r="W576" s="42"/>
    </row>
    <row r="577" spans="2:23" ht="12.75">
      <c r="B577" s="118" t="s">
        <v>1457</v>
      </c>
      <c r="C577" s="119" t="str">
        <f>VLOOKUP(B577,[1]Sheet1!$A$2:$B$1929,2,FALSE)</f>
        <v>Bone Marrow Transplant, Allogeneic Graft (Sibling) 18 years and under</v>
      </c>
      <c r="D577" s="69">
        <v>4</v>
      </c>
      <c r="E577" s="72">
        <v>4</v>
      </c>
      <c r="F577" s="120">
        <v>4</v>
      </c>
      <c r="G577" s="72">
        <v>4</v>
      </c>
      <c r="H577" s="118">
        <v>3</v>
      </c>
      <c r="I577" s="72">
        <v>1</v>
      </c>
      <c r="J577" s="72">
        <v>0</v>
      </c>
      <c r="K577" s="72">
        <v>0</v>
      </c>
      <c r="L577" s="120">
        <v>0</v>
      </c>
      <c r="M577" s="40">
        <f t="shared" si="45"/>
        <v>1</v>
      </c>
      <c r="N577" s="73">
        <f t="shared" si="46"/>
        <v>1</v>
      </c>
      <c r="O577" s="73">
        <f t="shared" si="47"/>
        <v>1</v>
      </c>
      <c r="P577" s="74">
        <f t="shared" si="51"/>
        <v>0.75</v>
      </c>
      <c r="Q577" s="40">
        <f t="shared" si="50"/>
        <v>0.25</v>
      </c>
      <c r="R577" s="40">
        <f t="shared" si="50"/>
        <v>0</v>
      </c>
      <c r="S577" s="40">
        <f t="shared" si="50"/>
        <v>0</v>
      </c>
      <c r="T577" s="73">
        <f t="shared" si="48"/>
        <v>0</v>
      </c>
      <c r="U577" s="42"/>
      <c r="V577" s="42"/>
      <c r="W577" s="42"/>
    </row>
    <row r="578" spans="2:23" ht="12.75">
      <c r="B578" s="118" t="s">
        <v>1459</v>
      </c>
      <c r="C578" s="119" t="str">
        <f>VLOOKUP(B578,[1]Sheet1!$A$2:$B$1929,2,FALSE)</f>
        <v>Bone Marrow Transplant, Allogeneic Graft (Volunteer Unrelated Donor) 18 years and under</v>
      </c>
      <c r="D578" s="69">
        <v>1</v>
      </c>
      <c r="E578" s="72">
        <v>1</v>
      </c>
      <c r="F578" s="120">
        <v>1</v>
      </c>
      <c r="G578" s="72">
        <v>1</v>
      </c>
      <c r="H578" s="118">
        <v>1</v>
      </c>
      <c r="I578" s="72">
        <v>0</v>
      </c>
      <c r="J578" s="72">
        <v>0</v>
      </c>
      <c r="K578" s="72">
        <v>0</v>
      </c>
      <c r="L578" s="120">
        <v>0</v>
      </c>
      <c r="M578" s="40">
        <f t="shared" si="45"/>
        <v>1</v>
      </c>
      <c r="N578" s="73">
        <f t="shared" si="46"/>
        <v>1</v>
      </c>
      <c r="O578" s="73">
        <f t="shared" si="47"/>
        <v>1</v>
      </c>
      <c r="P578" s="74">
        <f t="shared" si="51"/>
        <v>1</v>
      </c>
      <c r="Q578" s="40">
        <f t="shared" si="50"/>
        <v>0</v>
      </c>
      <c r="R578" s="40">
        <f t="shared" si="50"/>
        <v>0</v>
      </c>
      <c r="S578" s="40">
        <f t="shared" si="50"/>
        <v>0</v>
      </c>
      <c r="T578" s="73">
        <f t="shared" si="48"/>
        <v>0</v>
      </c>
      <c r="U578" s="42"/>
      <c r="V578" s="42"/>
      <c r="W578" s="42"/>
    </row>
    <row r="579" spans="2:23" ht="12.75">
      <c r="B579" s="118" t="s">
        <v>1461</v>
      </c>
      <c r="C579" s="119" t="str">
        <f>VLOOKUP(B579,[1]Sheet1!$A$2:$B$1929,2,FALSE)</f>
        <v>Bone Marrow Transplant, Allogeneic Graft (Cord Blood) 18 years and under</v>
      </c>
      <c r="D579" s="69">
        <v>1</v>
      </c>
      <c r="E579" s="72">
        <v>1</v>
      </c>
      <c r="F579" s="120">
        <v>1</v>
      </c>
      <c r="G579" s="72">
        <v>1</v>
      </c>
      <c r="H579" s="118">
        <v>1</v>
      </c>
      <c r="I579" s="72">
        <v>0</v>
      </c>
      <c r="J579" s="72">
        <v>0</v>
      </c>
      <c r="K579" s="72">
        <v>0</v>
      </c>
      <c r="L579" s="120">
        <v>0</v>
      </c>
      <c r="M579" s="40">
        <f t="shared" si="45"/>
        <v>1</v>
      </c>
      <c r="N579" s="73">
        <f t="shared" si="46"/>
        <v>1</v>
      </c>
      <c r="O579" s="73">
        <f t="shared" si="47"/>
        <v>1</v>
      </c>
      <c r="P579" s="74">
        <f t="shared" si="51"/>
        <v>1</v>
      </c>
      <c r="Q579" s="40">
        <f t="shared" si="50"/>
        <v>0</v>
      </c>
      <c r="R579" s="40">
        <f t="shared" si="50"/>
        <v>0</v>
      </c>
      <c r="S579" s="40">
        <f t="shared" si="50"/>
        <v>0</v>
      </c>
      <c r="T579" s="73">
        <f t="shared" si="48"/>
        <v>0</v>
      </c>
      <c r="U579" s="42"/>
      <c r="V579" s="42"/>
      <c r="W579" s="42"/>
    </row>
    <row r="580" spans="2:23" ht="12.75">
      <c r="B580" s="118" t="s">
        <v>1466</v>
      </c>
      <c r="C580" s="119" t="str">
        <f>VLOOKUP(B580,[1]Sheet1!$A$2:$B$1929,2,FALSE)</f>
        <v>Acute Myeloid Leukaemia with CC</v>
      </c>
      <c r="D580" s="69">
        <v>1</v>
      </c>
      <c r="E580" s="72">
        <v>1</v>
      </c>
      <c r="F580" s="120">
        <v>1</v>
      </c>
      <c r="G580" s="72">
        <v>0</v>
      </c>
      <c r="H580" s="118">
        <v>0</v>
      </c>
      <c r="I580" s="72">
        <v>1</v>
      </c>
      <c r="J580" s="72">
        <v>0</v>
      </c>
      <c r="K580" s="72">
        <v>0</v>
      </c>
      <c r="L580" s="120">
        <v>0</v>
      </c>
      <c r="M580" s="40">
        <f t="shared" si="45"/>
        <v>1</v>
      </c>
      <c r="N580" s="73">
        <f t="shared" si="46"/>
        <v>1</v>
      </c>
      <c r="O580" s="73">
        <f t="shared" si="47"/>
        <v>0</v>
      </c>
      <c r="P580" s="74">
        <f t="shared" si="51"/>
        <v>0</v>
      </c>
      <c r="Q580" s="40">
        <f t="shared" si="50"/>
        <v>1</v>
      </c>
      <c r="R580" s="40">
        <f t="shared" si="50"/>
        <v>0</v>
      </c>
      <c r="S580" s="40">
        <f t="shared" si="50"/>
        <v>0</v>
      </c>
      <c r="T580" s="73">
        <f t="shared" si="48"/>
        <v>0</v>
      </c>
      <c r="U580" s="42"/>
      <c r="V580" s="42"/>
      <c r="W580" s="42"/>
    </row>
    <row r="581" spans="2:23" ht="12.75">
      <c r="B581" s="118" t="s">
        <v>1469</v>
      </c>
      <c r="C581" s="119" t="str">
        <f>VLOOKUP(B581,[1]Sheet1!$A$2:$B$1929,2,FALSE)</f>
        <v>Peripheral Blood Stem Cell Transplant, Autologous, 18 years and under</v>
      </c>
      <c r="D581" s="69">
        <v>20</v>
      </c>
      <c r="E581" s="72">
        <v>20</v>
      </c>
      <c r="F581" s="120">
        <v>20</v>
      </c>
      <c r="G581" s="72">
        <v>20</v>
      </c>
      <c r="H581" s="118">
        <v>20</v>
      </c>
      <c r="I581" s="72">
        <v>0</v>
      </c>
      <c r="J581" s="72">
        <v>0</v>
      </c>
      <c r="K581" s="72">
        <v>0</v>
      </c>
      <c r="L581" s="120">
        <v>0</v>
      </c>
      <c r="M581" s="40">
        <f t="shared" si="45"/>
        <v>1</v>
      </c>
      <c r="N581" s="73">
        <f t="shared" si="46"/>
        <v>1</v>
      </c>
      <c r="O581" s="73">
        <f t="shared" si="47"/>
        <v>1</v>
      </c>
      <c r="P581" s="74">
        <f t="shared" si="51"/>
        <v>1</v>
      </c>
      <c r="Q581" s="40">
        <f t="shared" si="50"/>
        <v>0</v>
      </c>
      <c r="R581" s="40">
        <f t="shared" si="50"/>
        <v>0</v>
      </c>
      <c r="S581" s="40">
        <f t="shared" si="50"/>
        <v>0</v>
      </c>
      <c r="T581" s="73">
        <f t="shared" si="48"/>
        <v>0</v>
      </c>
      <c r="U581" s="42"/>
      <c r="V581" s="42"/>
      <c r="W581" s="42"/>
    </row>
    <row r="582" spans="2:23" ht="12.75">
      <c r="B582" s="118" t="s">
        <v>1471</v>
      </c>
      <c r="C582" s="119" t="str">
        <f>VLOOKUP(B582,[1]Sheet1!$A$2:$B$1929,2,FALSE)</f>
        <v>Peripheral Blood Stem Cell Transplant, Syngeneic, 18 years and under</v>
      </c>
      <c r="D582" s="69">
        <v>2</v>
      </c>
      <c r="E582" s="72">
        <v>2</v>
      </c>
      <c r="F582" s="120">
        <v>2</v>
      </c>
      <c r="G582" s="72">
        <v>2</v>
      </c>
      <c r="H582" s="118">
        <v>1</v>
      </c>
      <c r="I582" s="72">
        <v>1</v>
      </c>
      <c r="J582" s="72">
        <v>0</v>
      </c>
      <c r="K582" s="72">
        <v>0</v>
      </c>
      <c r="L582" s="120">
        <v>0</v>
      </c>
      <c r="M582" s="40">
        <f t="shared" si="45"/>
        <v>1</v>
      </c>
      <c r="N582" s="73">
        <f t="shared" si="46"/>
        <v>1</v>
      </c>
      <c r="O582" s="73">
        <f t="shared" si="47"/>
        <v>1</v>
      </c>
      <c r="P582" s="74">
        <f t="shared" si="51"/>
        <v>0.5</v>
      </c>
      <c r="Q582" s="40">
        <f t="shared" si="50"/>
        <v>0.5</v>
      </c>
      <c r="R582" s="40">
        <f t="shared" si="50"/>
        <v>0</v>
      </c>
      <c r="S582" s="40">
        <f t="shared" si="50"/>
        <v>0</v>
      </c>
      <c r="T582" s="73">
        <f t="shared" si="48"/>
        <v>0</v>
      </c>
      <c r="U582" s="42"/>
      <c r="V582" s="42"/>
      <c r="W582" s="42"/>
    </row>
    <row r="583" spans="2:23" ht="12.75">
      <c r="B583" s="118" t="s">
        <v>1473</v>
      </c>
      <c r="C583" s="119" t="str">
        <f>VLOOKUP(B583,[1]Sheet1!$A$2:$B$1929,2,FALSE)</f>
        <v>Peripheral Blood Stem Cell Transplant, Allogeneic, 18 years and under</v>
      </c>
      <c r="D583" s="69">
        <v>24</v>
      </c>
      <c r="E583" s="72">
        <v>24</v>
      </c>
      <c r="F583" s="120">
        <v>24</v>
      </c>
      <c r="G583" s="72">
        <v>24</v>
      </c>
      <c r="H583" s="118">
        <v>23</v>
      </c>
      <c r="I583" s="72">
        <v>1</v>
      </c>
      <c r="J583" s="72">
        <v>0</v>
      </c>
      <c r="K583" s="72">
        <v>0</v>
      </c>
      <c r="L583" s="120">
        <v>0</v>
      </c>
      <c r="M583" s="40">
        <f t="shared" si="45"/>
        <v>1</v>
      </c>
      <c r="N583" s="73">
        <f t="shared" si="46"/>
        <v>1</v>
      </c>
      <c r="O583" s="73">
        <f t="shared" si="47"/>
        <v>1</v>
      </c>
      <c r="P583" s="74">
        <f t="shared" si="51"/>
        <v>0.95833333333333337</v>
      </c>
      <c r="Q583" s="40">
        <f t="shared" si="50"/>
        <v>4.1666666666666664E-2</v>
      </c>
      <c r="R583" s="40">
        <f t="shared" si="50"/>
        <v>0</v>
      </c>
      <c r="S583" s="40">
        <f t="shared" si="50"/>
        <v>0</v>
      </c>
      <c r="T583" s="73">
        <f t="shared" si="48"/>
        <v>0</v>
      </c>
      <c r="U583" s="42"/>
      <c r="V583" s="42"/>
      <c r="W583" s="42"/>
    </row>
    <row r="584" spans="2:23" ht="12.75">
      <c r="B584" s="118" t="s">
        <v>1477</v>
      </c>
      <c r="C584" s="119" t="str">
        <f>VLOOKUP(B584,[1]Sheet1!$A$2:$B$1929,2,FALSE)</f>
        <v>Diagnostic Bone Marrow Extraction</v>
      </c>
      <c r="D584" s="69">
        <v>325</v>
      </c>
      <c r="E584" s="72">
        <v>291</v>
      </c>
      <c r="F584" s="120">
        <v>290</v>
      </c>
      <c r="G584" s="72">
        <v>291</v>
      </c>
      <c r="H584" s="118">
        <v>325</v>
      </c>
      <c r="I584" s="72">
        <v>0</v>
      </c>
      <c r="J584" s="72">
        <v>0</v>
      </c>
      <c r="K584" s="72">
        <v>0</v>
      </c>
      <c r="L584" s="120">
        <v>0</v>
      </c>
      <c r="M584" s="40">
        <f t="shared" si="45"/>
        <v>0.89538461538461533</v>
      </c>
      <c r="N584" s="73">
        <f t="shared" si="46"/>
        <v>0.89230769230769236</v>
      </c>
      <c r="O584" s="73">
        <f t="shared" si="47"/>
        <v>0.89538461538461533</v>
      </c>
      <c r="P584" s="74">
        <f t="shared" si="51"/>
        <v>1</v>
      </c>
      <c r="Q584" s="40">
        <f t="shared" si="50"/>
        <v>0</v>
      </c>
      <c r="R584" s="40">
        <f t="shared" si="50"/>
        <v>0</v>
      </c>
      <c r="S584" s="40">
        <f t="shared" si="50"/>
        <v>0</v>
      </c>
      <c r="T584" s="73">
        <f t="shared" si="48"/>
        <v>0</v>
      </c>
      <c r="U584" s="42"/>
      <c r="V584" s="42"/>
      <c r="W584" s="42"/>
    </row>
    <row r="585" spans="2:23" ht="12.75">
      <c r="B585" s="118" t="s">
        <v>1478</v>
      </c>
      <c r="C585" s="119" t="str">
        <f>VLOOKUP(B585,[1]Sheet1!$A$2:$B$1929,2,FALSE)</f>
        <v>Peripheral Blood Stem Cell Harvest</v>
      </c>
      <c r="D585" s="69">
        <v>31</v>
      </c>
      <c r="E585" s="72">
        <v>28</v>
      </c>
      <c r="F585" s="120">
        <v>27</v>
      </c>
      <c r="G585" s="72">
        <v>23</v>
      </c>
      <c r="H585" s="118">
        <v>30</v>
      </c>
      <c r="I585" s="72">
        <v>1</v>
      </c>
      <c r="J585" s="72">
        <v>0</v>
      </c>
      <c r="K585" s="72">
        <v>0</v>
      </c>
      <c r="L585" s="120">
        <v>0</v>
      </c>
      <c r="M585" s="40">
        <f t="shared" si="45"/>
        <v>0.90322580645161288</v>
      </c>
      <c r="N585" s="73">
        <f t="shared" si="46"/>
        <v>0.87096774193548387</v>
      </c>
      <c r="O585" s="73">
        <f t="shared" si="47"/>
        <v>0.74193548387096775</v>
      </c>
      <c r="P585" s="74">
        <f t="shared" si="51"/>
        <v>0.967741935483871</v>
      </c>
      <c r="Q585" s="40">
        <f t="shared" si="50"/>
        <v>3.2258064516129031E-2</v>
      </c>
      <c r="R585" s="40">
        <f t="shared" si="50"/>
        <v>0</v>
      </c>
      <c r="S585" s="40">
        <f t="shared" si="50"/>
        <v>0</v>
      </c>
      <c r="T585" s="73">
        <f t="shared" si="48"/>
        <v>0</v>
      </c>
      <c r="U585" s="42"/>
      <c r="V585" s="42"/>
      <c r="W585" s="42"/>
    </row>
    <row r="586" spans="2:23" ht="12.75">
      <c r="B586" s="118" t="s">
        <v>1479</v>
      </c>
      <c r="C586" s="119" t="str">
        <f>VLOOKUP(B586,[1]Sheet1!$A$2:$B$1929,2,FALSE)</f>
        <v>Multiple Trauma Diagnoses score &lt;=23, with no Interventions</v>
      </c>
      <c r="D586" s="69">
        <v>52</v>
      </c>
      <c r="E586" s="72">
        <v>9</v>
      </c>
      <c r="F586" s="120">
        <v>9</v>
      </c>
      <c r="G586" s="72">
        <v>5</v>
      </c>
      <c r="H586" s="118">
        <v>52</v>
      </c>
      <c r="I586" s="72">
        <v>0</v>
      </c>
      <c r="J586" s="72">
        <v>0</v>
      </c>
      <c r="K586" s="72">
        <v>0</v>
      </c>
      <c r="L586" s="120">
        <v>0</v>
      </c>
      <c r="M586" s="40">
        <f t="shared" si="45"/>
        <v>0.17307692307692307</v>
      </c>
      <c r="N586" s="73">
        <f t="shared" si="46"/>
        <v>0.17307692307692307</v>
      </c>
      <c r="O586" s="73">
        <f t="shared" si="47"/>
        <v>9.6153846153846159E-2</v>
      </c>
      <c r="P586" s="74">
        <f t="shared" si="51"/>
        <v>1</v>
      </c>
      <c r="Q586" s="40">
        <f t="shared" si="50"/>
        <v>0</v>
      </c>
      <c r="R586" s="40">
        <f t="shared" si="50"/>
        <v>0</v>
      </c>
      <c r="S586" s="40">
        <f t="shared" si="50"/>
        <v>0</v>
      </c>
      <c r="T586" s="73">
        <f t="shared" si="48"/>
        <v>0</v>
      </c>
      <c r="U586" s="42"/>
      <c r="V586" s="42"/>
      <c r="W586" s="42"/>
    </row>
    <row r="587" spans="2:23" ht="12.75">
      <c r="B587" s="118" t="s">
        <v>1480</v>
      </c>
      <c r="C587" s="119" t="str">
        <f>VLOOKUP(B587,[1]Sheet1!$A$2:$B$1929,2,FALSE)</f>
        <v>Multiple Trauma Diagnoses score 24-32, with no Interventions</v>
      </c>
      <c r="D587" s="69">
        <v>4</v>
      </c>
      <c r="E587" s="72">
        <v>2</v>
      </c>
      <c r="F587" s="120">
        <v>2</v>
      </c>
      <c r="G587" s="72">
        <v>0</v>
      </c>
      <c r="H587" s="118">
        <v>4</v>
      </c>
      <c r="I587" s="72">
        <v>0</v>
      </c>
      <c r="J587" s="72">
        <v>0</v>
      </c>
      <c r="K587" s="72">
        <v>0</v>
      </c>
      <c r="L587" s="120">
        <v>0</v>
      </c>
      <c r="M587" s="40">
        <f t="shared" si="45"/>
        <v>0.5</v>
      </c>
      <c r="N587" s="73">
        <f t="shared" si="46"/>
        <v>0.5</v>
      </c>
      <c r="O587" s="73">
        <f t="shared" si="47"/>
        <v>0</v>
      </c>
      <c r="P587" s="74">
        <f t="shared" si="51"/>
        <v>1</v>
      </c>
      <c r="Q587" s="40">
        <f t="shared" si="50"/>
        <v>0</v>
      </c>
      <c r="R587" s="40">
        <f t="shared" si="50"/>
        <v>0</v>
      </c>
      <c r="S587" s="40">
        <f t="shared" si="50"/>
        <v>0</v>
      </c>
      <c r="T587" s="73">
        <f t="shared" si="48"/>
        <v>0</v>
      </c>
      <c r="U587" s="42"/>
      <c r="V587" s="42"/>
      <c r="W587" s="42"/>
    </row>
    <row r="588" spans="2:23" ht="12.75">
      <c r="B588" s="118" t="s">
        <v>1481</v>
      </c>
      <c r="C588" s="119" t="str">
        <f>VLOOKUP(B588,[1]Sheet1!$A$2:$B$1929,2,FALSE)</f>
        <v>Multiple Trauma Diagnoses score 33-50, with no Interventions</v>
      </c>
      <c r="D588" s="69">
        <v>3</v>
      </c>
      <c r="E588" s="72">
        <v>1</v>
      </c>
      <c r="F588" s="120">
        <v>1</v>
      </c>
      <c r="G588" s="72">
        <v>0</v>
      </c>
      <c r="H588" s="118">
        <v>1</v>
      </c>
      <c r="I588" s="72">
        <v>2</v>
      </c>
      <c r="J588" s="72">
        <v>0</v>
      </c>
      <c r="K588" s="72">
        <v>0</v>
      </c>
      <c r="L588" s="120">
        <v>0</v>
      </c>
      <c r="M588" s="40">
        <f t="shared" ref="M588:M614" si="52">E588/$D588</f>
        <v>0.33333333333333331</v>
      </c>
      <c r="N588" s="73">
        <f t="shared" ref="N588:N614" si="53">F588/$D588</f>
        <v>0.33333333333333331</v>
      </c>
      <c r="O588" s="73">
        <f t="shared" ref="O588:O614" si="54">G588/$D588</f>
        <v>0</v>
      </c>
      <c r="P588" s="74">
        <f t="shared" si="51"/>
        <v>0.33333333333333331</v>
      </c>
      <c r="Q588" s="40">
        <f t="shared" si="50"/>
        <v>0.66666666666666663</v>
      </c>
      <c r="R588" s="40">
        <f t="shared" si="50"/>
        <v>0</v>
      </c>
      <c r="S588" s="40">
        <f t="shared" si="50"/>
        <v>0</v>
      </c>
      <c r="T588" s="73">
        <f t="shared" si="48"/>
        <v>0</v>
      </c>
      <c r="U588" s="42"/>
      <c r="V588" s="42"/>
      <c r="W588" s="42"/>
    </row>
    <row r="589" spans="2:23" ht="12.75">
      <c r="B589" s="118" t="s">
        <v>1482</v>
      </c>
      <c r="C589" s="119" t="str">
        <f>VLOOKUP(B589,[1]Sheet1!$A$2:$B$1929,2,FALSE)</f>
        <v>Multiple Trauma Diagnoses score &gt;=51, with no Interventions</v>
      </c>
      <c r="D589" s="69">
        <v>5</v>
      </c>
      <c r="E589" s="72">
        <v>2</v>
      </c>
      <c r="F589" s="120">
        <v>2</v>
      </c>
      <c r="G589" s="72">
        <v>1</v>
      </c>
      <c r="H589" s="118">
        <v>2</v>
      </c>
      <c r="I589" s="72">
        <v>3</v>
      </c>
      <c r="J589" s="72">
        <v>0</v>
      </c>
      <c r="K589" s="72">
        <v>0</v>
      </c>
      <c r="L589" s="120">
        <v>0</v>
      </c>
      <c r="M589" s="40">
        <f t="shared" si="52"/>
        <v>0.4</v>
      </c>
      <c r="N589" s="73">
        <f t="shared" si="53"/>
        <v>0.4</v>
      </c>
      <c r="O589" s="73">
        <f t="shared" si="54"/>
        <v>0.2</v>
      </c>
      <c r="P589" s="74">
        <f t="shared" si="51"/>
        <v>0.4</v>
      </c>
      <c r="Q589" s="40">
        <f t="shared" si="50"/>
        <v>0.6</v>
      </c>
      <c r="R589" s="40">
        <f t="shared" si="50"/>
        <v>0</v>
      </c>
      <c r="S589" s="40">
        <f t="shared" si="50"/>
        <v>0</v>
      </c>
      <c r="T589" s="73">
        <f t="shared" si="48"/>
        <v>0</v>
      </c>
      <c r="U589" s="42"/>
      <c r="V589" s="42"/>
      <c r="W589" s="42"/>
    </row>
    <row r="590" spans="2:23" ht="12.75">
      <c r="B590" s="118" t="s">
        <v>1483</v>
      </c>
      <c r="C590" s="119" t="str">
        <f>VLOOKUP(B590,[1]Sheet1!$A$2:$B$1929,2,FALSE)</f>
        <v>Multiple Trauma Diagnoses score &lt;=23, with Interventions score 1-8</v>
      </c>
      <c r="D590" s="69">
        <v>9</v>
      </c>
      <c r="E590" s="72">
        <v>4</v>
      </c>
      <c r="F590" s="120">
        <v>4</v>
      </c>
      <c r="G590" s="72">
        <v>3</v>
      </c>
      <c r="H590" s="118">
        <v>8</v>
      </c>
      <c r="I590" s="72">
        <v>1</v>
      </c>
      <c r="J590" s="72">
        <v>0</v>
      </c>
      <c r="K590" s="72">
        <v>0</v>
      </c>
      <c r="L590" s="120">
        <v>0</v>
      </c>
      <c r="M590" s="40">
        <f t="shared" si="52"/>
        <v>0.44444444444444442</v>
      </c>
      <c r="N590" s="73">
        <f t="shared" si="53"/>
        <v>0.44444444444444442</v>
      </c>
      <c r="O590" s="73">
        <f t="shared" si="54"/>
        <v>0.33333333333333331</v>
      </c>
      <c r="P590" s="74">
        <f t="shared" si="51"/>
        <v>0.88888888888888884</v>
      </c>
      <c r="Q590" s="40">
        <f t="shared" si="50"/>
        <v>0.1111111111111111</v>
      </c>
      <c r="R590" s="40">
        <f t="shared" si="50"/>
        <v>0</v>
      </c>
      <c r="S590" s="40">
        <f t="shared" si="50"/>
        <v>0</v>
      </c>
      <c r="T590" s="73">
        <f t="shared" si="50"/>
        <v>0</v>
      </c>
      <c r="U590" s="42"/>
      <c r="V590" s="42"/>
      <c r="W590" s="42"/>
    </row>
    <row r="591" spans="2:23" ht="12.75">
      <c r="B591" s="118" t="s">
        <v>1484</v>
      </c>
      <c r="C591" s="119" t="str">
        <f>VLOOKUP(B591,[1]Sheet1!$A$2:$B$1929,2,FALSE)</f>
        <v>Multiple Trauma Diagnoses score 24-32, with Interventions score 1-8</v>
      </c>
      <c r="D591" s="69">
        <v>3</v>
      </c>
      <c r="E591" s="72">
        <v>2</v>
      </c>
      <c r="F591" s="120">
        <v>3</v>
      </c>
      <c r="G591" s="72">
        <v>2</v>
      </c>
      <c r="H591" s="118">
        <v>2</v>
      </c>
      <c r="I591" s="72">
        <v>1</v>
      </c>
      <c r="J591" s="72">
        <v>0</v>
      </c>
      <c r="K591" s="72">
        <v>0</v>
      </c>
      <c r="L591" s="120">
        <v>0</v>
      </c>
      <c r="M591" s="40">
        <f t="shared" si="52"/>
        <v>0.66666666666666663</v>
      </c>
      <c r="N591" s="73">
        <f t="shared" si="53"/>
        <v>1</v>
      </c>
      <c r="O591" s="73">
        <f t="shared" si="54"/>
        <v>0.66666666666666663</v>
      </c>
      <c r="P591" s="74">
        <f t="shared" si="51"/>
        <v>0.66666666666666663</v>
      </c>
      <c r="Q591" s="40">
        <f t="shared" si="50"/>
        <v>0.33333333333333331</v>
      </c>
      <c r="R591" s="40">
        <f t="shared" si="50"/>
        <v>0</v>
      </c>
      <c r="S591" s="40">
        <f t="shared" si="50"/>
        <v>0</v>
      </c>
      <c r="T591" s="73">
        <f t="shared" si="50"/>
        <v>0</v>
      </c>
      <c r="U591" s="42"/>
      <c r="V591" s="42"/>
      <c r="W591" s="42"/>
    </row>
    <row r="592" spans="2:23" ht="12.75">
      <c r="B592" s="118" t="s">
        <v>1485</v>
      </c>
      <c r="C592" s="119" t="str">
        <f>VLOOKUP(B592,[1]Sheet1!$A$2:$B$1929,2,FALSE)</f>
        <v>Multiple Trauma Diagnoses score 33-50, with Interventions score 1-8</v>
      </c>
      <c r="D592" s="69">
        <v>1</v>
      </c>
      <c r="E592" s="72">
        <v>0</v>
      </c>
      <c r="F592" s="120">
        <v>0</v>
      </c>
      <c r="G592" s="72">
        <v>1</v>
      </c>
      <c r="H592" s="118">
        <v>1</v>
      </c>
      <c r="I592" s="72">
        <v>0</v>
      </c>
      <c r="J592" s="72">
        <v>0</v>
      </c>
      <c r="K592" s="72">
        <v>0</v>
      </c>
      <c r="L592" s="120">
        <v>0</v>
      </c>
      <c r="M592" s="40">
        <f t="shared" si="52"/>
        <v>0</v>
      </c>
      <c r="N592" s="73">
        <f t="shared" si="53"/>
        <v>0</v>
      </c>
      <c r="O592" s="73">
        <f t="shared" si="54"/>
        <v>1</v>
      </c>
      <c r="P592" s="74">
        <f t="shared" si="51"/>
        <v>1</v>
      </c>
      <c r="Q592" s="40">
        <f t="shared" si="50"/>
        <v>0</v>
      </c>
      <c r="R592" s="40">
        <f t="shared" si="50"/>
        <v>0</v>
      </c>
      <c r="S592" s="40">
        <f t="shared" si="50"/>
        <v>0</v>
      </c>
      <c r="T592" s="73">
        <f t="shared" si="50"/>
        <v>0</v>
      </c>
      <c r="U592" s="42"/>
      <c r="V592" s="42"/>
      <c r="W592" s="42"/>
    </row>
    <row r="593" spans="2:23" ht="12.75">
      <c r="B593" s="118" t="s">
        <v>1486</v>
      </c>
      <c r="C593" s="119" t="str">
        <f>VLOOKUP(B593,[1]Sheet1!$A$2:$B$1929,2,FALSE)</f>
        <v>Multiple Trauma Diagnoses score &gt;=51, with Interventions score 1-8</v>
      </c>
      <c r="D593" s="69">
        <v>2</v>
      </c>
      <c r="E593" s="72">
        <v>2</v>
      </c>
      <c r="F593" s="120">
        <v>2</v>
      </c>
      <c r="G593" s="72">
        <v>0</v>
      </c>
      <c r="H593" s="118">
        <v>2</v>
      </c>
      <c r="I593" s="72">
        <v>0</v>
      </c>
      <c r="J593" s="72">
        <v>0</v>
      </c>
      <c r="K593" s="72">
        <v>0</v>
      </c>
      <c r="L593" s="120">
        <v>0</v>
      </c>
      <c r="M593" s="40">
        <f t="shared" si="52"/>
        <v>1</v>
      </c>
      <c r="N593" s="73">
        <f t="shared" si="53"/>
        <v>1</v>
      </c>
      <c r="O593" s="73">
        <f t="shared" si="54"/>
        <v>0</v>
      </c>
      <c r="P593" s="74">
        <f t="shared" si="51"/>
        <v>1</v>
      </c>
      <c r="Q593" s="40">
        <f t="shared" si="50"/>
        <v>0</v>
      </c>
      <c r="R593" s="40">
        <f t="shared" si="50"/>
        <v>0</v>
      </c>
      <c r="S593" s="40">
        <f t="shared" si="50"/>
        <v>0</v>
      </c>
      <c r="T593" s="73">
        <f t="shared" si="50"/>
        <v>0</v>
      </c>
      <c r="U593" s="42"/>
      <c r="V593" s="42"/>
      <c r="W593" s="42"/>
    </row>
    <row r="594" spans="2:23" ht="12.75">
      <c r="B594" s="118" t="s">
        <v>1487</v>
      </c>
      <c r="C594" s="119" t="str">
        <f>VLOOKUP(B594,[1]Sheet1!$A$2:$B$1929,2,FALSE)</f>
        <v>Multiple Trauma Diagnoses score &lt;=23, with Interventions score 9-18</v>
      </c>
      <c r="D594" s="69">
        <v>11</v>
      </c>
      <c r="E594" s="72">
        <v>1</v>
      </c>
      <c r="F594" s="120">
        <v>1</v>
      </c>
      <c r="G594" s="72">
        <v>0</v>
      </c>
      <c r="H594" s="118">
        <v>10</v>
      </c>
      <c r="I594" s="72">
        <v>1</v>
      </c>
      <c r="J594" s="72">
        <v>0</v>
      </c>
      <c r="K594" s="72">
        <v>0</v>
      </c>
      <c r="L594" s="120">
        <v>0</v>
      </c>
      <c r="M594" s="40">
        <f t="shared" si="52"/>
        <v>9.0909090909090912E-2</v>
      </c>
      <c r="N594" s="73">
        <f t="shared" si="53"/>
        <v>9.0909090909090912E-2</v>
      </c>
      <c r="O594" s="73">
        <f t="shared" si="54"/>
        <v>0</v>
      </c>
      <c r="P594" s="74">
        <f t="shared" si="51"/>
        <v>0.90909090909090906</v>
      </c>
      <c r="Q594" s="40">
        <f t="shared" si="50"/>
        <v>9.0909090909090912E-2</v>
      </c>
      <c r="R594" s="40">
        <f t="shared" si="50"/>
        <v>0</v>
      </c>
      <c r="S594" s="40">
        <f t="shared" si="50"/>
        <v>0</v>
      </c>
      <c r="T594" s="73">
        <f t="shared" si="50"/>
        <v>0</v>
      </c>
      <c r="U594" s="42"/>
      <c r="V594" s="42"/>
      <c r="W594" s="42"/>
    </row>
    <row r="595" spans="2:23" ht="12.75">
      <c r="B595" s="118" t="s">
        <v>1488</v>
      </c>
      <c r="C595" s="119" t="str">
        <f>VLOOKUP(B595,[1]Sheet1!$A$2:$B$1929,2,FALSE)</f>
        <v>Multiple Trauma Diagnoses score 24-32, with Interventions score 9-18</v>
      </c>
      <c r="D595" s="69">
        <v>3</v>
      </c>
      <c r="E595" s="72">
        <v>2</v>
      </c>
      <c r="F595" s="120">
        <v>2</v>
      </c>
      <c r="G595" s="72">
        <v>1</v>
      </c>
      <c r="H595" s="118">
        <v>1</v>
      </c>
      <c r="I595" s="72">
        <v>2</v>
      </c>
      <c r="J595" s="72">
        <v>0</v>
      </c>
      <c r="K595" s="72">
        <v>0</v>
      </c>
      <c r="L595" s="120">
        <v>0</v>
      </c>
      <c r="M595" s="40">
        <f t="shared" si="52"/>
        <v>0.66666666666666663</v>
      </c>
      <c r="N595" s="73">
        <f t="shared" si="53"/>
        <v>0.66666666666666663</v>
      </c>
      <c r="O595" s="73">
        <f t="shared" si="54"/>
        <v>0.33333333333333331</v>
      </c>
      <c r="P595" s="74">
        <f t="shared" si="51"/>
        <v>0.33333333333333331</v>
      </c>
      <c r="Q595" s="40">
        <f t="shared" si="50"/>
        <v>0.66666666666666663</v>
      </c>
      <c r="R595" s="40">
        <f t="shared" si="50"/>
        <v>0</v>
      </c>
      <c r="S595" s="40">
        <f t="shared" si="50"/>
        <v>0</v>
      </c>
      <c r="T595" s="73">
        <f t="shared" si="50"/>
        <v>0</v>
      </c>
      <c r="U595" s="42"/>
      <c r="V595" s="42"/>
      <c r="W595" s="42"/>
    </row>
    <row r="596" spans="2:23" ht="12.75">
      <c r="B596" s="118" t="s">
        <v>1489</v>
      </c>
      <c r="C596" s="119" t="str">
        <f>VLOOKUP(B596,[1]Sheet1!$A$2:$B$1929,2,FALSE)</f>
        <v>Multiple Trauma Diagnoses score 33-50, with Interventions score 9-18</v>
      </c>
      <c r="D596" s="69">
        <v>3</v>
      </c>
      <c r="E596" s="72">
        <v>3</v>
      </c>
      <c r="F596" s="120">
        <v>3</v>
      </c>
      <c r="G596" s="72">
        <v>2</v>
      </c>
      <c r="H596" s="118">
        <v>0</v>
      </c>
      <c r="I596" s="72">
        <v>2</v>
      </c>
      <c r="J596" s="72">
        <v>0</v>
      </c>
      <c r="K596" s="72">
        <v>1</v>
      </c>
      <c r="L596" s="120">
        <v>0</v>
      </c>
      <c r="M596" s="40">
        <f t="shared" si="52"/>
        <v>1</v>
      </c>
      <c r="N596" s="73">
        <f t="shared" si="53"/>
        <v>1</v>
      </c>
      <c r="O596" s="73">
        <f t="shared" si="54"/>
        <v>0.66666666666666663</v>
      </c>
      <c r="P596" s="74">
        <f t="shared" si="51"/>
        <v>0</v>
      </c>
      <c r="Q596" s="40">
        <f t="shared" si="50"/>
        <v>0.66666666666666663</v>
      </c>
      <c r="R596" s="40">
        <f t="shared" si="50"/>
        <v>0</v>
      </c>
      <c r="S596" s="40">
        <f t="shared" si="50"/>
        <v>0.33333333333333331</v>
      </c>
      <c r="T596" s="73">
        <f t="shared" si="50"/>
        <v>0</v>
      </c>
      <c r="U596" s="42"/>
      <c r="V596" s="42"/>
      <c r="W596" s="42"/>
    </row>
    <row r="597" spans="2:23" ht="12.75">
      <c r="B597" s="118" t="s">
        <v>1490</v>
      </c>
      <c r="C597" s="119" t="str">
        <f>VLOOKUP(B597,[1]Sheet1!$A$2:$B$1929,2,FALSE)</f>
        <v>Multiple Trauma Diagnoses score &gt;=51, with Interventions score 9-18</v>
      </c>
      <c r="D597" s="69">
        <v>3</v>
      </c>
      <c r="E597" s="72">
        <v>3</v>
      </c>
      <c r="F597" s="120">
        <v>3</v>
      </c>
      <c r="G597" s="72">
        <v>1</v>
      </c>
      <c r="H597" s="118">
        <v>3</v>
      </c>
      <c r="I597" s="72">
        <v>0</v>
      </c>
      <c r="J597" s="72">
        <v>0</v>
      </c>
      <c r="K597" s="72">
        <v>0</v>
      </c>
      <c r="L597" s="120">
        <v>0</v>
      </c>
      <c r="M597" s="40">
        <f t="shared" si="52"/>
        <v>1</v>
      </c>
      <c r="N597" s="73">
        <f t="shared" si="53"/>
        <v>1</v>
      </c>
      <c r="O597" s="73">
        <f t="shared" si="54"/>
        <v>0.33333333333333331</v>
      </c>
      <c r="P597" s="74">
        <f t="shared" si="51"/>
        <v>1</v>
      </c>
      <c r="Q597" s="40">
        <f t="shared" si="50"/>
        <v>0</v>
      </c>
      <c r="R597" s="40">
        <f t="shared" si="50"/>
        <v>0</v>
      </c>
      <c r="S597" s="40">
        <f t="shared" si="50"/>
        <v>0</v>
      </c>
      <c r="T597" s="73">
        <f t="shared" si="50"/>
        <v>0</v>
      </c>
      <c r="U597" s="42"/>
      <c r="V597" s="42"/>
      <c r="W597" s="42"/>
    </row>
    <row r="598" spans="2:23" ht="12.75">
      <c r="B598" s="118" t="s">
        <v>1491</v>
      </c>
      <c r="C598" s="119" t="str">
        <f>VLOOKUP(B598,[1]Sheet1!$A$2:$B$1929,2,FALSE)</f>
        <v>Multiple Trauma Diagnoses score &lt;=23, with Interventions score 19-29</v>
      </c>
      <c r="D598" s="69">
        <v>6</v>
      </c>
      <c r="E598" s="72">
        <v>1</v>
      </c>
      <c r="F598" s="120">
        <v>1</v>
      </c>
      <c r="G598" s="72">
        <v>2</v>
      </c>
      <c r="H598" s="118">
        <v>5</v>
      </c>
      <c r="I598" s="72">
        <v>1</v>
      </c>
      <c r="J598" s="72">
        <v>0</v>
      </c>
      <c r="K598" s="72">
        <v>0</v>
      </c>
      <c r="L598" s="120">
        <v>0</v>
      </c>
      <c r="M598" s="40">
        <f t="shared" si="52"/>
        <v>0.16666666666666666</v>
      </c>
      <c r="N598" s="73">
        <f t="shared" si="53"/>
        <v>0.16666666666666666</v>
      </c>
      <c r="O598" s="73">
        <f t="shared" si="54"/>
        <v>0.33333333333333331</v>
      </c>
      <c r="P598" s="74">
        <f t="shared" si="51"/>
        <v>0.83333333333333337</v>
      </c>
      <c r="Q598" s="40">
        <f t="shared" si="50"/>
        <v>0.16666666666666666</v>
      </c>
      <c r="R598" s="40">
        <f t="shared" si="50"/>
        <v>0</v>
      </c>
      <c r="S598" s="40">
        <f t="shared" si="50"/>
        <v>0</v>
      </c>
      <c r="T598" s="73">
        <f t="shared" si="50"/>
        <v>0</v>
      </c>
      <c r="U598" s="42"/>
      <c r="V598" s="42"/>
      <c r="W598" s="42"/>
    </row>
    <row r="599" spans="2:23" ht="12.75">
      <c r="B599" s="118" t="s">
        <v>1492</v>
      </c>
      <c r="C599" s="119" t="str">
        <f>VLOOKUP(B599,[1]Sheet1!$A$2:$B$1929,2,FALSE)</f>
        <v>Multiple Trauma Diagnoses score 24-32, with Interventions score 19-29</v>
      </c>
      <c r="D599" s="69">
        <v>3</v>
      </c>
      <c r="E599" s="72">
        <v>0</v>
      </c>
      <c r="F599" s="120">
        <v>1</v>
      </c>
      <c r="G599" s="72">
        <v>1</v>
      </c>
      <c r="H599" s="118">
        <v>3</v>
      </c>
      <c r="I599" s="72">
        <v>0</v>
      </c>
      <c r="J599" s="72">
        <v>0</v>
      </c>
      <c r="K599" s="72">
        <v>0</v>
      </c>
      <c r="L599" s="120">
        <v>0</v>
      </c>
      <c r="M599" s="40">
        <f t="shared" si="52"/>
        <v>0</v>
      </c>
      <c r="N599" s="73">
        <f t="shared" si="53"/>
        <v>0.33333333333333331</v>
      </c>
      <c r="O599" s="73">
        <f t="shared" si="54"/>
        <v>0.33333333333333331</v>
      </c>
      <c r="P599" s="74">
        <f t="shared" si="51"/>
        <v>1</v>
      </c>
      <c r="Q599" s="40">
        <f t="shared" si="50"/>
        <v>0</v>
      </c>
      <c r="R599" s="40">
        <f t="shared" si="50"/>
        <v>0</v>
      </c>
      <c r="S599" s="40">
        <f t="shared" si="50"/>
        <v>0</v>
      </c>
      <c r="T599" s="73">
        <f t="shared" si="50"/>
        <v>0</v>
      </c>
      <c r="U599" s="42"/>
      <c r="V599" s="42"/>
      <c r="W599" s="42"/>
    </row>
    <row r="600" spans="2:23" ht="12.75">
      <c r="B600" s="118" t="s">
        <v>1493</v>
      </c>
      <c r="C600" s="119" t="str">
        <f>VLOOKUP(B600,[1]Sheet1!$A$2:$B$1929,2,FALSE)</f>
        <v>Multiple Trauma Diagnoses score 33-50, with Interventions score 19-29</v>
      </c>
      <c r="D600" s="69">
        <v>1</v>
      </c>
      <c r="E600" s="72">
        <v>1</v>
      </c>
      <c r="F600" s="120">
        <v>1</v>
      </c>
      <c r="G600" s="72">
        <v>1</v>
      </c>
      <c r="H600" s="118">
        <v>0</v>
      </c>
      <c r="I600" s="72">
        <v>1</v>
      </c>
      <c r="J600" s="72">
        <v>0</v>
      </c>
      <c r="K600" s="72">
        <v>0</v>
      </c>
      <c r="L600" s="120">
        <v>0</v>
      </c>
      <c r="M600" s="40">
        <f t="shared" si="52"/>
        <v>1</v>
      </c>
      <c r="N600" s="73">
        <f t="shared" si="53"/>
        <v>1</v>
      </c>
      <c r="O600" s="73">
        <f t="shared" si="54"/>
        <v>1</v>
      </c>
      <c r="P600" s="74">
        <f t="shared" si="51"/>
        <v>0</v>
      </c>
      <c r="Q600" s="40">
        <f t="shared" si="50"/>
        <v>1</v>
      </c>
      <c r="R600" s="40">
        <f t="shared" si="50"/>
        <v>0</v>
      </c>
      <c r="S600" s="40">
        <f t="shared" si="50"/>
        <v>0</v>
      </c>
      <c r="T600" s="73">
        <f t="shared" si="50"/>
        <v>0</v>
      </c>
      <c r="U600" s="42"/>
      <c r="V600" s="42"/>
      <c r="W600" s="42"/>
    </row>
    <row r="601" spans="2:23" ht="12.75">
      <c r="B601" s="118" t="s">
        <v>1494</v>
      </c>
      <c r="C601" s="119" t="str">
        <f>VLOOKUP(B601,[1]Sheet1!$A$2:$B$1929,2,FALSE)</f>
        <v>Multiple Trauma Diagnoses score &gt;=51, with Interventions score 19-29</v>
      </c>
      <c r="D601" s="69">
        <v>2</v>
      </c>
      <c r="E601" s="72">
        <v>2</v>
      </c>
      <c r="F601" s="120">
        <v>2</v>
      </c>
      <c r="G601" s="72">
        <v>2</v>
      </c>
      <c r="H601" s="118">
        <v>0</v>
      </c>
      <c r="I601" s="72">
        <v>2</v>
      </c>
      <c r="J601" s="72">
        <v>0</v>
      </c>
      <c r="K601" s="72">
        <v>0</v>
      </c>
      <c r="L601" s="120">
        <v>0</v>
      </c>
      <c r="M601" s="40">
        <f t="shared" si="52"/>
        <v>1</v>
      </c>
      <c r="N601" s="73">
        <f t="shared" si="53"/>
        <v>1</v>
      </c>
      <c r="O601" s="73">
        <f t="shared" si="54"/>
        <v>1</v>
      </c>
      <c r="P601" s="74">
        <f t="shared" si="51"/>
        <v>0</v>
      </c>
      <c r="Q601" s="40">
        <f t="shared" si="50"/>
        <v>1</v>
      </c>
      <c r="R601" s="40">
        <f t="shared" si="50"/>
        <v>0</v>
      </c>
      <c r="S601" s="40">
        <f t="shared" si="50"/>
        <v>0</v>
      </c>
      <c r="T601" s="73">
        <f t="shared" si="50"/>
        <v>0</v>
      </c>
      <c r="U601" s="42"/>
      <c r="V601" s="42"/>
      <c r="W601" s="42"/>
    </row>
    <row r="602" spans="2:23" ht="12.75">
      <c r="B602" s="118" t="s">
        <v>1495</v>
      </c>
      <c r="C602" s="119" t="str">
        <f>VLOOKUP(B602,[1]Sheet1!$A$2:$B$1929,2,FALSE)</f>
        <v>Multiple Trauma Diagnoses score &lt;=23, with Interventions score 30-44</v>
      </c>
      <c r="D602" s="69">
        <v>1</v>
      </c>
      <c r="E602" s="72">
        <v>0</v>
      </c>
      <c r="F602" s="120">
        <v>0</v>
      </c>
      <c r="G602" s="72">
        <v>0</v>
      </c>
      <c r="H602" s="118">
        <v>1</v>
      </c>
      <c r="I602" s="72">
        <v>0</v>
      </c>
      <c r="J602" s="72">
        <v>0</v>
      </c>
      <c r="K602" s="72">
        <v>0</v>
      </c>
      <c r="L602" s="120">
        <v>0</v>
      </c>
      <c r="M602" s="40">
        <f t="shared" si="52"/>
        <v>0</v>
      </c>
      <c r="N602" s="73">
        <f t="shared" si="53"/>
        <v>0</v>
      </c>
      <c r="O602" s="73">
        <f t="shared" si="54"/>
        <v>0</v>
      </c>
      <c r="P602" s="74">
        <f t="shared" si="51"/>
        <v>1</v>
      </c>
      <c r="Q602" s="40">
        <f t="shared" si="50"/>
        <v>0</v>
      </c>
      <c r="R602" s="40">
        <f t="shared" si="50"/>
        <v>0</v>
      </c>
      <c r="S602" s="40">
        <f t="shared" si="50"/>
        <v>0</v>
      </c>
      <c r="T602" s="73">
        <f t="shared" si="50"/>
        <v>0</v>
      </c>
      <c r="U602" s="42"/>
      <c r="V602" s="42"/>
      <c r="W602" s="42"/>
    </row>
    <row r="603" spans="2:23" ht="12.75">
      <c r="B603" s="118" t="s">
        <v>1496</v>
      </c>
      <c r="C603" s="119" t="str">
        <f>VLOOKUP(B603,[1]Sheet1!$A$2:$B$1929,2,FALSE)</f>
        <v>Multiple Trauma Diagnoses score 24-32, with Interventions score 30-44</v>
      </c>
      <c r="D603" s="69">
        <v>1</v>
      </c>
      <c r="E603" s="72">
        <v>1</v>
      </c>
      <c r="F603" s="120">
        <v>1</v>
      </c>
      <c r="G603" s="72">
        <v>0</v>
      </c>
      <c r="H603" s="118">
        <v>1</v>
      </c>
      <c r="I603" s="72">
        <v>0</v>
      </c>
      <c r="J603" s="72">
        <v>0</v>
      </c>
      <c r="K603" s="72">
        <v>0</v>
      </c>
      <c r="L603" s="120">
        <v>0</v>
      </c>
      <c r="M603" s="40">
        <f t="shared" si="52"/>
        <v>1</v>
      </c>
      <c r="N603" s="73">
        <f t="shared" si="53"/>
        <v>1</v>
      </c>
      <c r="O603" s="73">
        <f t="shared" si="54"/>
        <v>0</v>
      </c>
      <c r="P603" s="74">
        <f t="shared" si="51"/>
        <v>1</v>
      </c>
      <c r="Q603" s="40">
        <f t="shared" si="50"/>
        <v>0</v>
      </c>
      <c r="R603" s="40">
        <f t="shared" si="50"/>
        <v>0</v>
      </c>
      <c r="S603" s="40">
        <f t="shared" si="50"/>
        <v>0</v>
      </c>
      <c r="T603" s="73">
        <f t="shared" si="50"/>
        <v>0</v>
      </c>
      <c r="U603" s="42"/>
      <c r="V603" s="42"/>
      <c r="W603" s="42"/>
    </row>
    <row r="604" spans="2:23" ht="12.75">
      <c r="B604" s="118" t="s">
        <v>1497</v>
      </c>
      <c r="C604" s="119" t="str">
        <f>VLOOKUP(B604,[1]Sheet1!$A$2:$B$1929,2,FALSE)</f>
        <v>Multiple Trauma Diagnoses score 33-50, with Interventions score 30-44</v>
      </c>
      <c r="D604" s="69">
        <v>1</v>
      </c>
      <c r="E604" s="72">
        <v>1</v>
      </c>
      <c r="F604" s="120">
        <v>1</v>
      </c>
      <c r="G604" s="72">
        <v>1</v>
      </c>
      <c r="H604" s="118">
        <v>0</v>
      </c>
      <c r="I604" s="72">
        <v>1</v>
      </c>
      <c r="J604" s="72">
        <v>0</v>
      </c>
      <c r="K604" s="72">
        <v>0</v>
      </c>
      <c r="L604" s="120">
        <v>0</v>
      </c>
      <c r="M604" s="40">
        <f t="shared" si="52"/>
        <v>1</v>
      </c>
      <c r="N604" s="73">
        <f t="shared" si="53"/>
        <v>1</v>
      </c>
      <c r="O604" s="73">
        <f t="shared" si="54"/>
        <v>1</v>
      </c>
      <c r="P604" s="74">
        <f t="shared" si="51"/>
        <v>0</v>
      </c>
      <c r="Q604" s="40">
        <f t="shared" si="50"/>
        <v>1</v>
      </c>
      <c r="R604" s="40">
        <f t="shared" si="50"/>
        <v>0</v>
      </c>
      <c r="S604" s="40">
        <f t="shared" si="50"/>
        <v>0</v>
      </c>
      <c r="T604" s="73">
        <f t="shared" si="50"/>
        <v>0</v>
      </c>
      <c r="U604" s="42"/>
      <c r="V604" s="42"/>
      <c r="W604" s="42"/>
    </row>
    <row r="605" spans="2:23" ht="12.75">
      <c r="B605" s="118" t="s">
        <v>1498</v>
      </c>
      <c r="C605" s="119" t="str">
        <f>VLOOKUP(B605,[1]Sheet1!$A$2:$B$1929,2,FALSE)</f>
        <v>Multiple Trauma Diagnoses score &gt;=51, with Interventions score 30-44</v>
      </c>
      <c r="D605" s="69">
        <v>2</v>
      </c>
      <c r="E605" s="72">
        <v>1</v>
      </c>
      <c r="F605" s="120">
        <v>1</v>
      </c>
      <c r="G605" s="72">
        <v>2</v>
      </c>
      <c r="H605" s="118">
        <v>0</v>
      </c>
      <c r="I605" s="72">
        <v>2</v>
      </c>
      <c r="J605" s="72">
        <v>0</v>
      </c>
      <c r="K605" s="72">
        <v>0</v>
      </c>
      <c r="L605" s="120">
        <v>0</v>
      </c>
      <c r="M605" s="40">
        <f t="shared" si="52"/>
        <v>0.5</v>
      </c>
      <c r="N605" s="73">
        <f t="shared" si="53"/>
        <v>0.5</v>
      </c>
      <c r="O605" s="73">
        <f t="shared" si="54"/>
        <v>1</v>
      </c>
      <c r="P605" s="74">
        <f t="shared" si="51"/>
        <v>0</v>
      </c>
      <c r="Q605" s="40">
        <f t="shared" si="50"/>
        <v>1</v>
      </c>
      <c r="R605" s="40">
        <f t="shared" si="50"/>
        <v>0</v>
      </c>
      <c r="S605" s="40">
        <f t="shared" si="50"/>
        <v>0</v>
      </c>
      <c r="T605" s="73">
        <f t="shared" si="50"/>
        <v>0</v>
      </c>
      <c r="U605" s="42"/>
      <c r="V605" s="42"/>
      <c r="W605" s="42"/>
    </row>
    <row r="606" spans="2:23" ht="12.75">
      <c r="B606" s="118" t="s">
        <v>1502</v>
      </c>
      <c r="C606" s="119" t="str">
        <f>VLOOKUP(B606,[1]Sheet1!$A$2:$B$1929,2,FALSE)</f>
        <v>Multiple Trauma Diagnoses score &gt;=51, with Interventions score &gt;=45</v>
      </c>
      <c r="D606" s="69">
        <v>1</v>
      </c>
      <c r="E606" s="72">
        <v>1</v>
      </c>
      <c r="F606" s="120">
        <v>0</v>
      </c>
      <c r="G606" s="72">
        <v>1</v>
      </c>
      <c r="H606" s="118">
        <v>0</v>
      </c>
      <c r="I606" s="72">
        <v>0</v>
      </c>
      <c r="J606" s="72">
        <v>0</v>
      </c>
      <c r="K606" s="72">
        <v>0</v>
      </c>
      <c r="L606" s="120">
        <v>1</v>
      </c>
      <c r="M606" s="40">
        <f t="shared" si="52"/>
        <v>1</v>
      </c>
      <c r="N606" s="73">
        <f t="shared" si="53"/>
        <v>0</v>
      </c>
      <c r="O606" s="73">
        <f t="shared" si="54"/>
        <v>1</v>
      </c>
      <c r="P606" s="74">
        <f t="shared" si="51"/>
        <v>0</v>
      </c>
      <c r="Q606" s="40">
        <f t="shared" si="50"/>
        <v>0</v>
      </c>
      <c r="R606" s="40">
        <f t="shared" si="50"/>
        <v>0</v>
      </c>
      <c r="S606" s="40">
        <f t="shared" si="50"/>
        <v>0</v>
      </c>
      <c r="T606" s="73">
        <f t="shared" si="50"/>
        <v>1</v>
      </c>
      <c r="U606" s="42"/>
      <c r="V606" s="42"/>
      <c r="W606" s="42"/>
    </row>
    <row r="607" spans="2:23" ht="12.75">
      <c r="B607" s="118" t="s">
        <v>1528</v>
      </c>
      <c r="C607" s="119" t="str">
        <f>VLOOKUP(B607,[1]Sheet1!$A$2:$B$1929,2,FALSE)</f>
        <v>Procedure Not Carried Out for Medical or Patient Reasons</v>
      </c>
      <c r="D607" s="69">
        <v>274</v>
      </c>
      <c r="E607" s="72">
        <v>93</v>
      </c>
      <c r="F607" s="120">
        <v>90</v>
      </c>
      <c r="G607" s="72">
        <v>130</v>
      </c>
      <c r="H607" s="118">
        <v>273</v>
      </c>
      <c r="I607" s="72">
        <v>1</v>
      </c>
      <c r="J607" s="72">
        <v>0</v>
      </c>
      <c r="K607" s="72">
        <v>0</v>
      </c>
      <c r="L607" s="120">
        <v>0</v>
      </c>
      <c r="M607" s="40">
        <f t="shared" si="52"/>
        <v>0.33941605839416056</v>
      </c>
      <c r="N607" s="73">
        <f t="shared" si="53"/>
        <v>0.32846715328467152</v>
      </c>
      <c r="O607" s="73">
        <f t="shared" si="54"/>
        <v>0.47445255474452552</v>
      </c>
      <c r="P607" s="74">
        <f t="shared" si="51"/>
        <v>0.9963503649635036</v>
      </c>
      <c r="Q607" s="40">
        <f t="shared" si="50"/>
        <v>3.6496350364963502E-3</v>
      </c>
      <c r="R607" s="40">
        <f t="shared" si="50"/>
        <v>0</v>
      </c>
      <c r="S607" s="40">
        <f t="shared" si="50"/>
        <v>0</v>
      </c>
      <c r="T607" s="73">
        <f t="shared" si="50"/>
        <v>0</v>
      </c>
      <c r="U607" s="42"/>
      <c r="V607" s="42"/>
      <c r="W607" s="42"/>
    </row>
    <row r="608" spans="2:23" ht="12.75">
      <c r="B608" s="118" t="s">
        <v>1529</v>
      </c>
      <c r="C608" s="119" t="str">
        <f>VLOOKUP(B608,[1]Sheet1!$A$2:$B$1929,2,FALSE)</f>
        <v>Procedure Not Carried Out for Other or Unspecified Reasons</v>
      </c>
      <c r="D608" s="69">
        <v>572</v>
      </c>
      <c r="E608" s="72">
        <v>174</v>
      </c>
      <c r="F608" s="120">
        <v>166</v>
      </c>
      <c r="G608" s="72">
        <v>205</v>
      </c>
      <c r="H608" s="118">
        <v>570</v>
      </c>
      <c r="I608" s="72">
        <v>2</v>
      </c>
      <c r="J608" s="72">
        <v>0</v>
      </c>
      <c r="K608" s="72">
        <v>0</v>
      </c>
      <c r="L608" s="120">
        <v>0</v>
      </c>
      <c r="M608" s="40">
        <f t="shared" si="52"/>
        <v>0.30419580419580422</v>
      </c>
      <c r="N608" s="73">
        <f t="shared" si="53"/>
        <v>0.29020979020979021</v>
      </c>
      <c r="O608" s="73">
        <f t="shared" si="54"/>
        <v>0.35839160839160839</v>
      </c>
      <c r="P608" s="74">
        <f t="shared" si="51"/>
        <v>0.99650349650349646</v>
      </c>
      <c r="Q608" s="40">
        <f t="shared" si="50"/>
        <v>3.4965034965034965E-3</v>
      </c>
      <c r="R608" s="40">
        <f t="shared" si="50"/>
        <v>0</v>
      </c>
      <c r="S608" s="40">
        <f t="shared" si="50"/>
        <v>0</v>
      </c>
      <c r="T608" s="73">
        <f t="shared" si="50"/>
        <v>0</v>
      </c>
      <c r="U608" s="42"/>
      <c r="V608" s="42"/>
      <c r="W608" s="42"/>
    </row>
    <row r="609" spans="2:23" ht="12.75">
      <c r="B609" s="118" t="s">
        <v>1547</v>
      </c>
      <c r="C609" s="119" t="str">
        <f>VLOOKUP(B609,[1]Sheet1!$A$2:$B$1929,2,FALSE)</f>
        <v>Examination, Follow-up or Special Screening, with CC</v>
      </c>
      <c r="D609" s="69">
        <v>3</v>
      </c>
      <c r="E609" s="72">
        <v>3</v>
      </c>
      <c r="F609" s="120">
        <v>0</v>
      </c>
      <c r="G609" s="72">
        <v>0</v>
      </c>
      <c r="H609" s="118">
        <v>3</v>
      </c>
      <c r="I609" s="72">
        <v>0</v>
      </c>
      <c r="J609" s="72">
        <v>0</v>
      </c>
      <c r="K609" s="72">
        <v>0</v>
      </c>
      <c r="L609" s="120">
        <v>0</v>
      </c>
      <c r="M609" s="40">
        <f t="shared" si="52"/>
        <v>1</v>
      </c>
      <c r="N609" s="73">
        <f t="shared" si="53"/>
        <v>0</v>
      </c>
      <c r="O609" s="73">
        <f t="shared" si="54"/>
        <v>0</v>
      </c>
      <c r="P609" s="74">
        <f t="shared" si="51"/>
        <v>1</v>
      </c>
      <c r="Q609" s="40">
        <f t="shared" si="50"/>
        <v>0</v>
      </c>
      <c r="R609" s="40">
        <f t="shared" si="50"/>
        <v>0</v>
      </c>
      <c r="S609" s="40">
        <f t="shared" si="50"/>
        <v>0</v>
      </c>
      <c r="T609" s="73">
        <f t="shared" si="50"/>
        <v>0</v>
      </c>
      <c r="U609" s="42"/>
      <c r="V609" s="42"/>
      <c r="W609" s="42"/>
    </row>
    <row r="610" spans="2:23" ht="12.75">
      <c r="B610" s="118" t="s">
        <v>1548</v>
      </c>
      <c r="C610" s="119" t="str">
        <f>VLOOKUP(B610,[1]Sheet1!$A$2:$B$1929,2,FALSE)</f>
        <v>Examination, Follow-up or Special Screening, without CC</v>
      </c>
      <c r="D610" s="69">
        <v>1</v>
      </c>
      <c r="E610" s="72">
        <v>0</v>
      </c>
      <c r="F610" s="120">
        <v>0</v>
      </c>
      <c r="G610" s="72">
        <v>0</v>
      </c>
      <c r="H610" s="118">
        <v>1</v>
      </c>
      <c r="I610" s="72">
        <v>0</v>
      </c>
      <c r="J610" s="72">
        <v>0</v>
      </c>
      <c r="K610" s="72">
        <v>0</v>
      </c>
      <c r="L610" s="120">
        <v>0</v>
      </c>
      <c r="M610" s="40">
        <f t="shared" si="52"/>
        <v>0</v>
      </c>
      <c r="N610" s="73">
        <f t="shared" si="53"/>
        <v>0</v>
      </c>
      <c r="O610" s="73">
        <f t="shared" si="54"/>
        <v>0</v>
      </c>
      <c r="P610" s="74">
        <f t="shared" si="51"/>
        <v>1</v>
      </c>
      <c r="Q610" s="40">
        <f t="shared" si="50"/>
        <v>0</v>
      </c>
      <c r="R610" s="40">
        <f t="shared" si="50"/>
        <v>0</v>
      </c>
      <c r="S610" s="40">
        <f t="shared" si="50"/>
        <v>0</v>
      </c>
      <c r="T610" s="73">
        <f t="shared" si="50"/>
        <v>0</v>
      </c>
      <c r="U610" s="42"/>
      <c r="V610" s="42"/>
      <c r="W610" s="42"/>
    </row>
    <row r="611" spans="2:23" ht="12.75">
      <c r="B611" s="118" t="s">
        <v>1549</v>
      </c>
      <c r="C611" s="119" t="str">
        <f>VLOOKUP(B611,[1]Sheet1!$A$2:$B$1929,2,FALSE)</f>
        <v>Other Procedures or Health Care Problems, with CC</v>
      </c>
      <c r="D611" s="69">
        <v>1</v>
      </c>
      <c r="E611" s="72">
        <v>0</v>
      </c>
      <c r="F611" s="120">
        <v>0</v>
      </c>
      <c r="G611" s="72">
        <v>0</v>
      </c>
      <c r="H611" s="118">
        <v>1</v>
      </c>
      <c r="I611" s="72">
        <v>0</v>
      </c>
      <c r="J611" s="72">
        <v>0</v>
      </c>
      <c r="K611" s="72">
        <v>0</v>
      </c>
      <c r="L611" s="120">
        <v>0</v>
      </c>
      <c r="M611" s="40">
        <f t="shared" si="52"/>
        <v>0</v>
      </c>
      <c r="N611" s="73">
        <f t="shared" si="53"/>
        <v>0</v>
      </c>
      <c r="O611" s="73">
        <f t="shared" si="54"/>
        <v>0</v>
      </c>
      <c r="P611" s="74">
        <f t="shared" si="51"/>
        <v>1</v>
      </c>
      <c r="Q611" s="40">
        <f t="shared" si="50"/>
        <v>0</v>
      </c>
      <c r="R611" s="40">
        <f t="shared" si="50"/>
        <v>0</v>
      </c>
      <c r="S611" s="40">
        <f t="shared" si="50"/>
        <v>0</v>
      </c>
      <c r="T611" s="73">
        <f t="shared" si="50"/>
        <v>0</v>
      </c>
      <c r="U611" s="42"/>
      <c r="V611" s="42"/>
      <c r="W611" s="42"/>
    </row>
    <row r="612" spans="2:23" ht="12.75">
      <c r="B612" s="118" t="s">
        <v>1550</v>
      </c>
      <c r="C612" s="119" t="str">
        <f>VLOOKUP(B612,[1]Sheet1!$A$2:$B$1929,2,FALSE)</f>
        <v>Other Procedures or Health Care Problems, without CC</v>
      </c>
      <c r="D612" s="69">
        <v>2</v>
      </c>
      <c r="E612" s="72">
        <v>0</v>
      </c>
      <c r="F612" s="120">
        <v>0</v>
      </c>
      <c r="G612" s="72">
        <v>0</v>
      </c>
      <c r="H612" s="118">
        <v>2</v>
      </c>
      <c r="I612" s="72">
        <v>0</v>
      </c>
      <c r="J612" s="72">
        <v>0</v>
      </c>
      <c r="K612" s="72">
        <v>0</v>
      </c>
      <c r="L612" s="120">
        <v>0</v>
      </c>
      <c r="M612" s="40">
        <f t="shared" si="52"/>
        <v>0</v>
      </c>
      <c r="N612" s="73">
        <f t="shared" si="53"/>
        <v>0</v>
      </c>
      <c r="O612" s="73">
        <f t="shared" si="54"/>
        <v>0</v>
      </c>
      <c r="P612" s="74">
        <f t="shared" si="51"/>
        <v>1</v>
      </c>
      <c r="Q612" s="40">
        <f t="shared" si="50"/>
        <v>0</v>
      </c>
      <c r="R612" s="40">
        <f t="shared" si="50"/>
        <v>0</v>
      </c>
      <c r="S612" s="40">
        <f t="shared" si="50"/>
        <v>0</v>
      </c>
      <c r="T612" s="73">
        <f t="shared" si="50"/>
        <v>0</v>
      </c>
      <c r="U612" s="42"/>
      <c r="V612" s="42"/>
      <c r="W612" s="42"/>
    </row>
    <row r="613" spans="2:23" ht="12.75">
      <c r="B613" s="118" t="s">
        <v>1557</v>
      </c>
      <c r="C613" s="119" t="str">
        <f>VLOOKUP(B613,[1]Sheet1!$A$2:$B$1929,2,FALSE)</f>
        <v>Procedures on the Lymphatic System</v>
      </c>
      <c r="D613" s="69">
        <v>3</v>
      </c>
      <c r="E613" s="72">
        <v>0</v>
      </c>
      <c r="F613" s="120">
        <v>0</v>
      </c>
      <c r="G613" s="72">
        <v>0</v>
      </c>
      <c r="H613" s="118">
        <v>2</v>
      </c>
      <c r="I613" s="72">
        <v>1</v>
      </c>
      <c r="J613" s="72">
        <v>0</v>
      </c>
      <c r="K613" s="72">
        <v>0</v>
      </c>
      <c r="L613" s="120">
        <v>0</v>
      </c>
      <c r="M613" s="40">
        <f t="shared" si="52"/>
        <v>0</v>
      </c>
      <c r="N613" s="73">
        <f t="shared" si="53"/>
        <v>0</v>
      </c>
      <c r="O613" s="73">
        <f t="shared" si="54"/>
        <v>0</v>
      </c>
      <c r="P613" s="74">
        <f t="shared" si="51"/>
        <v>0.66666666666666663</v>
      </c>
      <c r="Q613" s="40">
        <f t="shared" si="50"/>
        <v>0.33333333333333331</v>
      </c>
      <c r="R613" s="40">
        <f t="shared" si="50"/>
        <v>0</v>
      </c>
      <c r="S613" s="40">
        <f t="shared" si="50"/>
        <v>0</v>
      </c>
      <c r="T613" s="73">
        <f t="shared" si="50"/>
        <v>0</v>
      </c>
      <c r="U613" s="42"/>
      <c r="V613" s="42"/>
      <c r="W613" s="42"/>
    </row>
    <row r="614" spans="2:23" ht="13.5" thickBot="1">
      <c r="B614" s="127" t="s">
        <v>1559</v>
      </c>
      <c r="C614" s="128" t="str">
        <f>VLOOKUP(B614,[1]Sheet1!$A$2:$B$1929,2,FALSE)</f>
        <v>All patients between 19 and 69 years with a Mental Health Primary Diagnosis, treated by a Non-Specialist Mental Health Service Provider</v>
      </c>
      <c r="D614" s="93">
        <v>1</v>
      </c>
      <c r="E614" s="89">
        <v>0</v>
      </c>
      <c r="F614" s="129">
        <v>0</v>
      </c>
      <c r="G614" s="89">
        <v>0</v>
      </c>
      <c r="H614" s="127">
        <v>1</v>
      </c>
      <c r="I614" s="89">
        <v>0</v>
      </c>
      <c r="J614" s="89">
        <v>0</v>
      </c>
      <c r="K614" s="89">
        <v>0</v>
      </c>
      <c r="L614" s="129">
        <v>0</v>
      </c>
      <c r="M614" s="90">
        <f t="shared" si="52"/>
        <v>0</v>
      </c>
      <c r="N614" s="91">
        <f t="shared" si="53"/>
        <v>0</v>
      </c>
      <c r="O614" s="177">
        <f t="shared" si="54"/>
        <v>0</v>
      </c>
      <c r="P614" s="94">
        <f t="shared" si="51"/>
        <v>1</v>
      </c>
      <c r="Q614" s="90">
        <f t="shared" si="50"/>
        <v>0</v>
      </c>
      <c r="R614" s="90">
        <f t="shared" si="50"/>
        <v>0</v>
      </c>
      <c r="S614" s="90">
        <f t="shared" si="50"/>
        <v>0</v>
      </c>
      <c r="T614" s="91">
        <f t="shared" si="50"/>
        <v>0</v>
      </c>
      <c r="U614" s="42"/>
      <c r="V614" s="42"/>
      <c r="W614" s="42"/>
    </row>
    <row r="615" spans="2:23" ht="12.75">
      <c r="M615" s="40"/>
      <c r="N615" s="40"/>
      <c r="O615" s="40"/>
      <c r="P615" s="40"/>
      <c r="Q615" s="40"/>
      <c r="R615" s="40"/>
      <c r="S615" s="40"/>
      <c r="T615" s="40"/>
      <c r="U615" s="42"/>
      <c r="V615" s="42"/>
      <c r="W615" s="42"/>
    </row>
    <row r="616" spans="2:23" ht="12.75">
      <c r="M616" s="40"/>
      <c r="N616" s="40"/>
      <c r="O616" s="40"/>
      <c r="P616" s="40"/>
      <c r="Q616" s="40"/>
      <c r="R616" s="40"/>
      <c r="S616" s="40"/>
      <c r="T616" s="40"/>
      <c r="U616" s="42"/>
      <c r="V616" s="42"/>
      <c r="W616" s="42"/>
    </row>
    <row r="617" spans="2:23" ht="12.75">
      <c r="M617" s="40"/>
      <c r="N617" s="40"/>
      <c r="O617" s="40"/>
      <c r="P617" s="40"/>
      <c r="Q617" s="40"/>
      <c r="R617" s="40"/>
      <c r="S617" s="40"/>
      <c r="T617" s="40"/>
      <c r="U617" s="42"/>
      <c r="V617" s="42"/>
      <c r="W617" s="42"/>
    </row>
    <row r="618" spans="2:23" ht="12.75">
      <c r="M618" s="40"/>
      <c r="N618" s="40"/>
      <c r="O618" s="40"/>
      <c r="P618" s="40"/>
      <c r="Q618" s="40"/>
      <c r="R618" s="40"/>
      <c r="S618" s="40"/>
      <c r="T618" s="40"/>
      <c r="U618" s="42"/>
      <c r="V618" s="42"/>
      <c r="W618" s="42"/>
    </row>
    <row r="619" spans="2:23" ht="12.75">
      <c r="M619" s="40"/>
      <c r="N619" s="40"/>
      <c r="O619" s="40"/>
      <c r="P619" s="40"/>
      <c r="Q619" s="40"/>
      <c r="R619" s="40"/>
      <c r="S619" s="40"/>
      <c r="T619" s="40"/>
      <c r="U619" s="42"/>
      <c r="V619" s="42"/>
      <c r="W619" s="42"/>
    </row>
    <row r="620" spans="2:23" ht="12.75">
      <c r="B620" s="42"/>
      <c r="C620" s="42"/>
      <c r="U620" s="42"/>
      <c r="V620" s="42"/>
      <c r="W620" s="42"/>
    </row>
    <row r="621" spans="2:23" ht="12.75">
      <c r="B621" s="42"/>
      <c r="C621" s="42"/>
      <c r="U621" s="42"/>
      <c r="V621" s="42"/>
      <c r="W621" s="42"/>
    </row>
    <row r="622" spans="2:23" ht="12.75">
      <c r="B622" s="42"/>
      <c r="C622" s="42"/>
      <c r="U622" s="42"/>
      <c r="V622" s="42"/>
      <c r="W622" s="42"/>
    </row>
    <row r="623" spans="2:23" ht="12.75">
      <c r="B623" s="42"/>
      <c r="C623" s="42"/>
      <c r="U623" s="42"/>
      <c r="V623" s="42"/>
      <c r="W623" s="42"/>
    </row>
    <row r="624" spans="2:23" ht="12.75">
      <c r="B624" s="42"/>
      <c r="C624" s="42"/>
      <c r="U624" s="42"/>
      <c r="V624" s="42"/>
      <c r="W624" s="42"/>
    </row>
    <row r="625" spans="4:20" s="42" customFormat="1" ht="12.75">
      <c r="D625" s="37"/>
      <c r="E625" s="37"/>
      <c r="F625" s="37"/>
      <c r="G625" s="37"/>
      <c r="H625" s="37"/>
      <c r="I625" s="37"/>
      <c r="J625" s="37"/>
      <c r="K625" s="37"/>
      <c r="L625" s="37"/>
      <c r="M625" s="37"/>
      <c r="N625" s="37"/>
      <c r="O625" s="37"/>
      <c r="P625" s="37"/>
      <c r="Q625" s="37"/>
      <c r="R625" s="37"/>
      <c r="S625" s="37"/>
      <c r="T625" s="37"/>
    </row>
    <row r="626" spans="4:20" s="42" customFormat="1" ht="12.75">
      <c r="D626" s="37"/>
      <c r="E626" s="37"/>
      <c r="F626" s="37"/>
      <c r="G626" s="37"/>
      <c r="H626" s="37"/>
      <c r="I626" s="37"/>
      <c r="J626" s="37"/>
      <c r="K626" s="37"/>
      <c r="L626" s="37"/>
      <c r="M626" s="37"/>
      <c r="N626" s="37"/>
      <c r="O626" s="37"/>
      <c r="P626" s="37"/>
      <c r="Q626" s="37"/>
      <c r="R626" s="37"/>
      <c r="S626" s="37"/>
      <c r="T626" s="37"/>
    </row>
    <row r="627" spans="4:20" s="42" customFormat="1" ht="12.75">
      <c r="D627" s="37"/>
      <c r="E627" s="37"/>
      <c r="F627" s="37"/>
      <c r="G627" s="37"/>
      <c r="H627" s="37"/>
      <c r="I627" s="37"/>
      <c r="J627" s="37"/>
      <c r="K627" s="37"/>
      <c r="L627" s="37"/>
      <c r="M627" s="37"/>
      <c r="N627" s="37"/>
      <c r="O627" s="37"/>
      <c r="P627" s="37"/>
      <c r="Q627" s="37"/>
      <c r="R627" s="37"/>
      <c r="S627" s="37"/>
      <c r="T627" s="37"/>
    </row>
    <row r="628" spans="4:20" s="42" customFormat="1" ht="12.75">
      <c r="D628" s="37"/>
      <c r="E628" s="37"/>
      <c r="F628" s="37"/>
      <c r="G628" s="37"/>
      <c r="H628" s="37"/>
      <c r="I628" s="37"/>
      <c r="J628" s="37"/>
      <c r="K628" s="37"/>
      <c r="L628" s="37"/>
      <c r="M628" s="37"/>
      <c r="N628" s="37"/>
      <c r="O628" s="37"/>
      <c r="P628" s="37"/>
      <c r="Q628" s="37"/>
      <c r="R628" s="37"/>
      <c r="S628" s="37"/>
      <c r="T628" s="37"/>
    </row>
    <row r="629" spans="4:20" s="42" customFormat="1" ht="12.75">
      <c r="D629" s="37"/>
      <c r="E629" s="37"/>
      <c r="F629" s="37"/>
      <c r="G629" s="37"/>
      <c r="H629" s="37"/>
      <c r="I629" s="37"/>
      <c r="J629" s="37"/>
      <c r="K629" s="37"/>
      <c r="L629" s="37"/>
      <c r="M629" s="37"/>
      <c r="N629" s="37"/>
      <c r="O629" s="37"/>
      <c r="P629" s="37"/>
      <c r="Q629" s="37"/>
      <c r="R629" s="37"/>
      <c r="S629" s="37"/>
      <c r="T629" s="37"/>
    </row>
    <row r="630" spans="4:20" s="42" customFormat="1" ht="12.75">
      <c r="D630" s="37"/>
      <c r="E630" s="37"/>
      <c r="F630" s="37"/>
      <c r="G630" s="37"/>
      <c r="H630" s="37"/>
      <c r="I630" s="37"/>
      <c r="J630" s="37"/>
      <c r="K630" s="37"/>
      <c r="L630" s="37"/>
      <c r="M630" s="37"/>
      <c r="N630" s="37"/>
      <c r="O630" s="37"/>
      <c r="P630" s="37"/>
      <c r="Q630" s="37"/>
      <c r="R630" s="37"/>
      <c r="S630" s="37"/>
      <c r="T630" s="37"/>
    </row>
    <row r="631" spans="4:20" s="42" customFormat="1" ht="12.75">
      <c r="D631" s="37"/>
      <c r="E631" s="37"/>
      <c r="F631" s="37"/>
      <c r="G631" s="37"/>
      <c r="H631" s="37"/>
      <c r="I631" s="37"/>
      <c r="J631" s="37"/>
      <c r="K631" s="37"/>
      <c r="L631" s="37"/>
      <c r="M631" s="37"/>
      <c r="N631" s="37"/>
      <c r="O631" s="37"/>
      <c r="P631" s="37"/>
      <c r="Q631" s="37"/>
      <c r="R631" s="37"/>
      <c r="S631" s="37"/>
      <c r="T631" s="37"/>
    </row>
    <row r="632" spans="4:20" s="42" customFormat="1" ht="12.75">
      <c r="D632" s="37"/>
      <c r="E632" s="37"/>
      <c r="F632" s="37"/>
      <c r="G632" s="37"/>
      <c r="H632" s="37"/>
      <c r="I632" s="37"/>
      <c r="J632" s="37"/>
      <c r="K632" s="37"/>
      <c r="L632" s="37"/>
      <c r="M632" s="37"/>
      <c r="N632" s="37"/>
      <c r="O632" s="37"/>
      <c r="P632" s="37"/>
      <c r="Q632" s="37"/>
      <c r="R632" s="37"/>
      <c r="S632" s="37"/>
      <c r="T632" s="37"/>
    </row>
    <row r="633" spans="4:20" s="42" customFormat="1" ht="12.75">
      <c r="D633" s="37"/>
      <c r="E633" s="37"/>
      <c r="F633" s="37"/>
      <c r="G633" s="37"/>
      <c r="H633" s="37"/>
      <c r="I633" s="37"/>
      <c r="J633" s="37"/>
      <c r="K633" s="37"/>
      <c r="L633" s="37"/>
      <c r="M633" s="37"/>
      <c r="N633" s="37"/>
      <c r="O633" s="37"/>
      <c r="P633" s="37"/>
      <c r="Q633" s="37"/>
      <c r="R633" s="37"/>
      <c r="S633" s="37"/>
      <c r="T633" s="37"/>
    </row>
    <row r="634" spans="4:20" s="42" customFormat="1" ht="12.75">
      <c r="D634" s="37"/>
      <c r="E634" s="37"/>
      <c r="F634" s="37"/>
      <c r="G634" s="37"/>
      <c r="H634" s="37"/>
      <c r="I634" s="37"/>
      <c r="J634" s="37"/>
      <c r="K634" s="37"/>
      <c r="L634" s="37"/>
      <c r="M634" s="37"/>
      <c r="N634" s="37"/>
      <c r="O634" s="37"/>
      <c r="P634" s="37"/>
      <c r="Q634" s="37"/>
      <c r="R634" s="37"/>
      <c r="S634" s="37"/>
      <c r="T634" s="37"/>
    </row>
    <row r="635" spans="4:20" s="42" customFormat="1" ht="12.75">
      <c r="D635" s="37"/>
      <c r="E635" s="37"/>
      <c r="F635" s="37"/>
      <c r="G635" s="37"/>
      <c r="H635" s="37"/>
      <c r="I635" s="37"/>
      <c r="J635" s="37"/>
      <c r="K635" s="37"/>
      <c r="L635" s="37"/>
      <c r="M635" s="37"/>
      <c r="N635" s="37"/>
      <c r="O635" s="37"/>
      <c r="P635" s="37"/>
      <c r="Q635" s="37"/>
      <c r="R635" s="37"/>
      <c r="S635" s="37"/>
      <c r="T635" s="37"/>
    </row>
    <row r="636" spans="4:20" s="42" customFormat="1" ht="12.75">
      <c r="D636" s="37"/>
      <c r="E636" s="37"/>
      <c r="F636" s="37"/>
      <c r="G636" s="37"/>
      <c r="H636" s="37"/>
      <c r="I636" s="37"/>
      <c r="J636" s="37"/>
      <c r="K636" s="37"/>
      <c r="L636" s="37"/>
      <c r="M636" s="37"/>
      <c r="N636" s="37"/>
      <c r="O636" s="37"/>
      <c r="P636" s="37"/>
      <c r="Q636" s="37"/>
      <c r="R636" s="37"/>
      <c r="S636" s="37"/>
      <c r="T636" s="37"/>
    </row>
    <row r="637" spans="4:20" s="42" customFormat="1" ht="12.75">
      <c r="D637" s="37"/>
      <c r="E637" s="37"/>
      <c r="F637" s="37"/>
      <c r="G637" s="37"/>
      <c r="H637" s="37"/>
      <c r="I637" s="37"/>
      <c r="J637" s="37"/>
      <c r="K637" s="37"/>
      <c r="L637" s="37"/>
      <c r="M637" s="37"/>
      <c r="N637" s="37"/>
      <c r="O637" s="37"/>
      <c r="P637" s="37"/>
      <c r="Q637" s="37"/>
      <c r="R637" s="37"/>
      <c r="S637" s="37"/>
      <c r="T637" s="37"/>
    </row>
    <row r="638" spans="4:20" s="42" customFormat="1" ht="12.75">
      <c r="D638" s="37"/>
      <c r="E638" s="37"/>
      <c r="F638" s="37"/>
      <c r="G638" s="37"/>
      <c r="H638" s="37"/>
      <c r="I638" s="37"/>
      <c r="J638" s="37"/>
      <c r="K638" s="37"/>
      <c r="L638" s="37"/>
      <c r="M638" s="37"/>
      <c r="N638" s="37"/>
      <c r="O638" s="37"/>
      <c r="P638" s="37"/>
      <c r="Q638" s="37"/>
      <c r="R638" s="37"/>
      <c r="S638" s="37"/>
      <c r="T638" s="37"/>
    </row>
    <row r="639" spans="4:20" s="42" customFormat="1" ht="12.75">
      <c r="D639" s="37"/>
      <c r="E639" s="37"/>
      <c r="F639" s="37"/>
      <c r="G639" s="37"/>
      <c r="H639" s="37"/>
      <c r="I639" s="37"/>
      <c r="J639" s="37"/>
      <c r="K639" s="37"/>
      <c r="L639" s="37"/>
      <c r="M639" s="37"/>
      <c r="N639" s="37"/>
      <c r="O639" s="37"/>
      <c r="P639" s="37"/>
      <c r="Q639" s="37"/>
      <c r="R639" s="37"/>
      <c r="S639" s="37"/>
      <c r="T639" s="37"/>
    </row>
    <row r="640" spans="4:20" s="42" customFormat="1" ht="12.75">
      <c r="D640" s="37"/>
      <c r="E640" s="37"/>
      <c r="F640" s="37"/>
      <c r="G640" s="37"/>
      <c r="H640" s="37"/>
      <c r="I640" s="37"/>
      <c r="J640" s="37"/>
      <c r="K640" s="37"/>
      <c r="L640" s="37"/>
      <c r="M640" s="37"/>
      <c r="N640" s="37"/>
      <c r="O640" s="37"/>
      <c r="P640" s="37"/>
      <c r="Q640" s="37"/>
      <c r="R640" s="37"/>
      <c r="S640" s="37"/>
      <c r="T640" s="37"/>
    </row>
    <row r="641" spans="4:20" s="42" customFormat="1" ht="12.75">
      <c r="D641" s="37"/>
      <c r="E641" s="37"/>
      <c r="F641" s="37"/>
      <c r="G641" s="37"/>
      <c r="H641" s="37"/>
      <c r="I641" s="37"/>
      <c r="J641" s="37"/>
      <c r="K641" s="37"/>
      <c r="L641" s="37"/>
      <c r="M641" s="37"/>
      <c r="N641" s="37"/>
      <c r="O641" s="37"/>
      <c r="P641" s="37"/>
      <c r="Q641" s="37"/>
      <c r="R641" s="37"/>
      <c r="S641" s="37"/>
      <c r="T641" s="37"/>
    </row>
    <row r="642" spans="4:20" s="42" customFormat="1" ht="12.75">
      <c r="D642" s="37"/>
      <c r="E642" s="37"/>
      <c r="F642" s="37"/>
      <c r="G642" s="37"/>
      <c r="H642" s="37"/>
      <c r="I642" s="37"/>
      <c r="J642" s="37"/>
      <c r="K642" s="37"/>
      <c r="L642" s="37"/>
      <c r="M642" s="37"/>
      <c r="N642" s="37"/>
      <c r="O642" s="37"/>
      <c r="P642" s="37"/>
      <c r="Q642" s="37"/>
      <c r="R642" s="37"/>
      <c r="S642" s="37"/>
      <c r="T642" s="37"/>
    </row>
    <row r="643" spans="4:20" s="42" customFormat="1" ht="12.75">
      <c r="D643" s="37"/>
      <c r="E643" s="37"/>
      <c r="F643" s="37"/>
      <c r="G643" s="37"/>
      <c r="H643" s="37"/>
      <c r="I643" s="37"/>
      <c r="J643" s="37"/>
      <c r="K643" s="37"/>
      <c r="L643" s="37"/>
      <c r="M643" s="37"/>
      <c r="N643" s="37"/>
      <c r="O643" s="37"/>
      <c r="P643" s="37"/>
      <c r="Q643" s="37"/>
      <c r="R643" s="37"/>
      <c r="S643" s="37"/>
      <c r="T643" s="37"/>
    </row>
    <row r="644" spans="4:20" s="42" customFormat="1" ht="12.75">
      <c r="D644" s="37"/>
      <c r="E644" s="37"/>
      <c r="F644" s="37"/>
      <c r="G644" s="37"/>
      <c r="H644" s="37"/>
      <c r="I644" s="37"/>
      <c r="J644" s="37"/>
      <c r="K644" s="37"/>
      <c r="L644" s="37"/>
      <c r="M644" s="37"/>
      <c r="N644" s="37"/>
      <c r="O644" s="37"/>
      <c r="P644" s="37"/>
      <c r="Q644" s="37"/>
      <c r="R644" s="37"/>
      <c r="S644" s="37"/>
      <c r="T644" s="37"/>
    </row>
    <row r="645" spans="4:20" s="42" customFormat="1" ht="12.75">
      <c r="D645" s="37"/>
      <c r="E645" s="37"/>
      <c r="F645" s="37"/>
      <c r="G645" s="37"/>
      <c r="H645" s="37"/>
      <c r="I645" s="37"/>
      <c r="J645" s="37"/>
      <c r="K645" s="37"/>
      <c r="L645" s="37"/>
      <c r="M645" s="37"/>
      <c r="N645" s="37"/>
      <c r="O645" s="37"/>
      <c r="P645" s="37"/>
      <c r="Q645" s="37"/>
      <c r="R645" s="37"/>
      <c r="S645" s="37"/>
      <c r="T645" s="37"/>
    </row>
    <row r="646" spans="4:20" s="42" customFormat="1" ht="12.75">
      <c r="D646" s="37"/>
      <c r="E646" s="37"/>
      <c r="F646" s="37"/>
      <c r="G646" s="37"/>
      <c r="H646" s="37"/>
      <c r="I646" s="37"/>
      <c r="J646" s="37"/>
      <c r="K646" s="37"/>
      <c r="L646" s="37"/>
      <c r="M646" s="37"/>
      <c r="N646" s="37"/>
      <c r="O646" s="37"/>
      <c r="P646" s="37"/>
      <c r="Q646" s="37"/>
      <c r="R646" s="37"/>
      <c r="S646" s="37"/>
      <c r="T646" s="37"/>
    </row>
    <row r="647" spans="4:20" s="42" customFormat="1" ht="12.75">
      <c r="D647" s="37"/>
      <c r="E647" s="37"/>
      <c r="F647" s="37"/>
      <c r="G647" s="37"/>
      <c r="H647" s="37"/>
      <c r="I647" s="37"/>
      <c r="J647" s="37"/>
      <c r="K647" s="37"/>
      <c r="L647" s="37"/>
      <c r="M647" s="37"/>
      <c r="N647" s="37"/>
      <c r="O647" s="37"/>
      <c r="P647" s="37"/>
      <c r="Q647" s="37"/>
      <c r="R647" s="37"/>
      <c r="S647" s="37"/>
      <c r="T647" s="37"/>
    </row>
    <row r="648" spans="4:20" s="42" customFormat="1" ht="12.75">
      <c r="D648" s="37"/>
      <c r="E648" s="37"/>
      <c r="F648" s="37"/>
      <c r="G648" s="37"/>
      <c r="H648" s="37"/>
      <c r="I648" s="37"/>
      <c r="J648" s="37"/>
      <c r="K648" s="37"/>
      <c r="L648" s="37"/>
      <c r="M648" s="37"/>
      <c r="N648" s="37"/>
      <c r="O648" s="37"/>
      <c r="P648" s="37"/>
      <c r="Q648" s="37"/>
      <c r="R648" s="37"/>
      <c r="S648" s="37"/>
      <c r="T648" s="37"/>
    </row>
    <row r="649" spans="4:20" s="42" customFormat="1" ht="12.75">
      <c r="D649" s="37"/>
      <c r="E649" s="37"/>
      <c r="F649" s="37"/>
      <c r="G649" s="37"/>
      <c r="H649" s="37"/>
      <c r="I649" s="37"/>
      <c r="J649" s="37"/>
      <c r="K649" s="37"/>
      <c r="L649" s="37"/>
      <c r="M649" s="37"/>
      <c r="N649" s="37"/>
      <c r="O649" s="37"/>
      <c r="P649" s="37"/>
      <c r="Q649" s="37"/>
      <c r="R649" s="37"/>
      <c r="S649" s="37"/>
      <c r="T649" s="37"/>
    </row>
    <row r="650" spans="4:20" s="42" customFormat="1" ht="12.75">
      <c r="D650" s="37"/>
      <c r="E650" s="37"/>
      <c r="F650" s="37"/>
      <c r="G650" s="37"/>
      <c r="H650" s="37"/>
      <c r="I650" s="37"/>
      <c r="J650" s="37"/>
      <c r="K650" s="37"/>
      <c r="L650" s="37"/>
      <c r="M650" s="37"/>
      <c r="N650" s="37"/>
      <c r="O650" s="37"/>
      <c r="P650" s="37"/>
      <c r="Q650" s="37"/>
      <c r="R650" s="37"/>
      <c r="S650" s="37"/>
      <c r="T650" s="37"/>
    </row>
    <row r="651" spans="4:20" s="42" customFormat="1" ht="12.75">
      <c r="D651" s="37"/>
      <c r="E651" s="37"/>
      <c r="F651" s="37"/>
      <c r="G651" s="37"/>
      <c r="H651" s="37"/>
      <c r="I651" s="37"/>
      <c r="J651" s="37"/>
      <c r="K651" s="37"/>
      <c r="L651" s="37"/>
      <c r="M651" s="37"/>
      <c r="N651" s="37"/>
      <c r="O651" s="37"/>
      <c r="P651" s="37"/>
      <c r="Q651" s="37"/>
      <c r="R651" s="37"/>
      <c r="S651" s="37"/>
      <c r="T651" s="37"/>
    </row>
    <row r="652" spans="4:20" s="42" customFormat="1" ht="12.75">
      <c r="D652" s="37"/>
      <c r="E652" s="37"/>
      <c r="F652" s="37"/>
      <c r="G652" s="37"/>
      <c r="H652" s="37"/>
      <c r="I652" s="37"/>
      <c r="J652" s="37"/>
      <c r="K652" s="37"/>
      <c r="L652" s="37"/>
      <c r="M652" s="37"/>
      <c r="N652" s="37"/>
      <c r="O652" s="37"/>
      <c r="P652" s="37"/>
      <c r="Q652" s="37"/>
      <c r="R652" s="37"/>
      <c r="S652" s="37"/>
      <c r="T652" s="37"/>
    </row>
    <row r="653" spans="4:20" s="42" customFormat="1" ht="12.75">
      <c r="D653" s="37"/>
      <c r="E653" s="37"/>
      <c r="F653" s="37"/>
      <c r="G653" s="37"/>
      <c r="H653" s="37"/>
      <c r="I653" s="37"/>
      <c r="J653" s="37"/>
      <c r="K653" s="37"/>
      <c r="L653" s="37"/>
      <c r="M653" s="37"/>
      <c r="N653" s="37"/>
      <c r="O653" s="37"/>
      <c r="P653" s="37"/>
      <c r="Q653" s="37"/>
      <c r="R653" s="37"/>
      <c r="S653" s="37"/>
      <c r="T653" s="37"/>
    </row>
    <row r="654" spans="4:20" s="42" customFormat="1" ht="12.75">
      <c r="D654" s="37"/>
      <c r="E654" s="37"/>
      <c r="F654" s="37"/>
      <c r="G654" s="37"/>
      <c r="H654" s="37"/>
      <c r="I654" s="37"/>
      <c r="J654" s="37"/>
      <c r="K654" s="37"/>
      <c r="L654" s="37"/>
      <c r="M654" s="37"/>
      <c r="N654" s="37"/>
      <c r="O654" s="37"/>
      <c r="P654" s="37"/>
      <c r="Q654" s="37"/>
      <c r="R654" s="37"/>
      <c r="S654" s="37"/>
      <c r="T654" s="37"/>
    </row>
    <row r="655" spans="4:20" s="42" customFormat="1" ht="12.75">
      <c r="D655" s="37"/>
      <c r="E655" s="37"/>
      <c r="F655" s="37"/>
      <c r="G655" s="37"/>
      <c r="H655" s="37"/>
      <c r="I655" s="37"/>
      <c r="J655" s="37"/>
      <c r="K655" s="37"/>
      <c r="L655" s="37"/>
      <c r="M655" s="37"/>
      <c r="N655" s="37"/>
      <c r="O655" s="37"/>
      <c r="P655" s="37"/>
      <c r="Q655" s="37"/>
      <c r="R655" s="37"/>
      <c r="S655" s="37"/>
      <c r="T655" s="37"/>
    </row>
    <row r="656" spans="4:20" s="42" customFormat="1" ht="12.75">
      <c r="D656" s="37"/>
      <c r="E656" s="37"/>
      <c r="F656" s="37"/>
      <c r="G656" s="37"/>
      <c r="H656" s="37"/>
      <c r="I656" s="37"/>
      <c r="J656" s="37"/>
      <c r="K656" s="37"/>
      <c r="L656" s="37"/>
      <c r="M656" s="37"/>
      <c r="N656" s="37"/>
      <c r="O656" s="37"/>
      <c r="P656" s="37"/>
      <c r="Q656" s="37"/>
      <c r="R656" s="37"/>
      <c r="S656" s="37"/>
      <c r="T656" s="37"/>
    </row>
    <row r="657" spans="4:20" s="42" customFormat="1" ht="12.75">
      <c r="D657" s="37"/>
      <c r="E657" s="37"/>
      <c r="F657" s="37"/>
      <c r="G657" s="37"/>
      <c r="H657" s="37"/>
      <c r="I657" s="37"/>
      <c r="J657" s="37"/>
      <c r="K657" s="37"/>
      <c r="L657" s="37"/>
      <c r="M657" s="37"/>
      <c r="N657" s="37"/>
      <c r="O657" s="37"/>
      <c r="P657" s="37"/>
      <c r="Q657" s="37"/>
      <c r="R657" s="37"/>
      <c r="S657" s="37"/>
      <c r="T657" s="37"/>
    </row>
    <row r="658" spans="4:20" s="42" customFormat="1" ht="12.75">
      <c r="D658" s="37"/>
      <c r="E658" s="37"/>
      <c r="F658" s="37"/>
      <c r="G658" s="37"/>
      <c r="H658" s="37"/>
      <c r="I658" s="37"/>
      <c r="J658" s="37"/>
      <c r="K658" s="37"/>
      <c r="L658" s="37"/>
      <c r="M658" s="37"/>
      <c r="N658" s="37"/>
      <c r="O658" s="37"/>
      <c r="P658" s="37"/>
      <c r="Q658" s="37"/>
      <c r="R658" s="37"/>
      <c r="S658" s="37"/>
      <c r="T658" s="37"/>
    </row>
    <row r="659" spans="4:20" s="42" customFormat="1" ht="12.75">
      <c r="D659" s="37"/>
      <c r="E659" s="37"/>
      <c r="F659" s="37"/>
      <c r="G659" s="37"/>
      <c r="H659" s="37"/>
      <c r="I659" s="37"/>
      <c r="J659" s="37"/>
      <c r="K659" s="37"/>
      <c r="L659" s="37"/>
      <c r="M659" s="37"/>
      <c r="N659" s="37"/>
      <c r="O659" s="37"/>
      <c r="P659" s="37"/>
      <c r="Q659" s="37"/>
      <c r="R659" s="37"/>
      <c r="S659" s="37"/>
      <c r="T659" s="37"/>
    </row>
    <row r="660" spans="4:20" s="42" customFormat="1" ht="12.75">
      <c r="D660" s="37"/>
      <c r="E660" s="37"/>
      <c r="F660" s="37"/>
      <c r="G660" s="37"/>
      <c r="H660" s="37"/>
      <c r="I660" s="37"/>
      <c r="J660" s="37"/>
      <c r="K660" s="37"/>
      <c r="L660" s="37"/>
      <c r="M660" s="37"/>
      <c r="N660" s="37"/>
      <c r="O660" s="37"/>
      <c r="P660" s="37"/>
      <c r="Q660" s="37"/>
      <c r="R660" s="37"/>
      <c r="S660" s="37"/>
      <c r="T660" s="37"/>
    </row>
    <row r="661" spans="4:20" s="42" customFormat="1" ht="12.75">
      <c r="D661" s="37"/>
      <c r="E661" s="37"/>
      <c r="F661" s="37"/>
      <c r="G661" s="37"/>
      <c r="H661" s="37"/>
      <c r="I661" s="37"/>
      <c r="J661" s="37"/>
      <c r="K661" s="37"/>
      <c r="L661" s="37"/>
      <c r="M661" s="37"/>
      <c r="N661" s="37"/>
      <c r="O661" s="37"/>
      <c r="P661" s="37"/>
      <c r="Q661" s="37"/>
      <c r="R661" s="37"/>
      <c r="S661" s="37"/>
      <c r="T661" s="37"/>
    </row>
    <row r="662" spans="4:20" s="42" customFormat="1" ht="12.75">
      <c r="D662" s="37"/>
      <c r="E662" s="37"/>
      <c r="F662" s="37"/>
      <c r="G662" s="37"/>
      <c r="H662" s="37"/>
      <c r="I662" s="37"/>
      <c r="J662" s="37"/>
      <c r="K662" s="37"/>
      <c r="L662" s="37"/>
      <c r="M662" s="37"/>
      <c r="N662" s="37"/>
      <c r="O662" s="37"/>
      <c r="P662" s="37"/>
      <c r="Q662" s="37"/>
      <c r="R662" s="37"/>
      <c r="S662" s="37"/>
      <c r="T662" s="37"/>
    </row>
    <row r="663" spans="4:20" s="42" customFormat="1" ht="12.75">
      <c r="D663" s="37"/>
      <c r="E663" s="37"/>
      <c r="F663" s="37"/>
      <c r="G663" s="37"/>
      <c r="H663" s="37"/>
      <c r="I663" s="37"/>
      <c r="J663" s="37"/>
      <c r="K663" s="37"/>
      <c r="L663" s="37"/>
      <c r="M663" s="37"/>
      <c r="N663" s="37"/>
      <c r="O663" s="37"/>
      <c r="P663" s="37"/>
      <c r="Q663" s="37"/>
      <c r="R663" s="37"/>
      <c r="S663" s="37"/>
      <c r="T663" s="37"/>
    </row>
    <row r="664" spans="4:20" s="42" customFormat="1" ht="12.75">
      <c r="D664" s="37"/>
      <c r="E664" s="37"/>
      <c r="F664" s="37"/>
      <c r="G664" s="37"/>
      <c r="H664" s="37"/>
      <c r="I664" s="37"/>
      <c r="J664" s="37"/>
      <c r="K664" s="37"/>
      <c r="L664" s="37"/>
      <c r="M664" s="37"/>
      <c r="N664" s="37"/>
      <c r="O664" s="37"/>
      <c r="P664" s="37"/>
      <c r="Q664" s="37"/>
      <c r="R664" s="37"/>
      <c r="S664" s="37"/>
      <c r="T664" s="37"/>
    </row>
    <row r="665" spans="4:20" s="42" customFormat="1" ht="12.75">
      <c r="D665" s="37"/>
      <c r="E665" s="37"/>
      <c r="F665" s="37"/>
      <c r="G665" s="37"/>
      <c r="H665" s="37"/>
      <c r="I665" s="37"/>
      <c r="J665" s="37"/>
      <c r="K665" s="37"/>
      <c r="L665" s="37"/>
      <c r="M665" s="37"/>
      <c r="N665" s="37"/>
      <c r="O665" s="37"/>
      <c r="P665" s="37"/>
      <c r="Q665" s="37"/>
      <c r="R665" s="37"/>
      <c r="S665" s="37"/>
      <c r="T665" s="37"/>
    </row>
    <row r="666" spans="4:20" s="42" customFormat="1" ht="12.75">
      <c r="D666" s="37"/>
      <c r="E666" s="37"/>
      <c r="F666" s="37"/>
      <c r="G666" s="37"/>
      <c r="H666" s="37"/>
      <c r="I666" s="37"/>
      <c r="J666" s="37"/>
      <c r="K666" s="37"/>
      <c r="L666" s="37"/>
      <c r="M666" s="37"/>
      <c r="N666" s="37"/>
      <c r="O666" s="37"/>
      <c r="P666" s="37"/>
      <c r="Q666" s="37"/>
      <c r="R666" s="37"/>
      <c r="S666" s="37"/>
      <c r="T666" s="37"/>
    </row>
    <row r="667" spans="4:20" s="42" customFormat="1" ht="12.75">
      <c r="D667" s="37"/>
      <c r="E667" s="37"/>
      <c r="F667" s="37"/>
      <c r="G667" s="37"/>
      <c r="H667" s="37"/>
      <c r="I667" s="37"/>
      <c r="J667" s="37"/>
      <c r="K667" s="37"/>
      <c r="L667" s="37"/>
      <c r="M667" s="37"/>
      <c r="N667" s="37"/>
      <c r="O667" s="37"/>
      <c r="P667" s="37"/>
      <c r="Q667" s="37"/>
      <c r="R667" s="37"/>
      <c r="S667" s="37"/>
      <c r="T667" s="37"/>
    </row>
    <row r="668" spans="4:20" s="42" customFormat="1" ht="12.75">
      <c r="D668" s="37"/>
      <c r="E668" s="37"/>
      <c r="F668" s="37"/>
      <c r="G668" s="37"/>
      <c r="H668" s="37"/>
      <c r="I668" s="37"/>
      <c r="J668" s="37"/>
      <c r="K668" s="37"/>
      <c r="L668" s="37"/>
      <c r="M668" s="37"/>
      <c r="N668" s="37"/>
      <c r="O668" s="37"/>
      <c r="P668" s="37"/>
      <c r="Q668" s="37"/>
      <c r="R668" s="37"/>
      <c r="S668" s="37"/>
      <c r="T668" s="37"/>
    </row>
    <row r="669" spans="4:20" s="42" customFormat="1" ht="12.75">
      <c r="D669" s="37"/>
      <c r="E669" s="37"/>
      <c r="F669" s="37"/>
      <c r="G669" s="37"/>
      <c r="H669" s="37"/>
      <c r="I669" s="37"/>
      <c r="J669" s="37"/>
      <c r="K669" s="37"/>
      <c r="L669" s="37"/>
      <c r="M669" s="37"/>
      <c r="N669" s="37"/>
      <c r="O669" s="37"/>
      <c r="P669" s="37"/>
      <c r="Q669" s="37"/>
      <c r="R669" s="37"/>
      <c r="S669" s="37"/>
      <c r="T669" s="37"/>
    </row>
    <row r="670" spans="4:20" s="42" customFormat="1" ht="12.75">
      <c r="D670" s="37"/>
      <c r="E670" s="37"/>
      <c r="F670" s="37"/>
      <c r="G670" s="37"/>
      <c r="H670" s="37"/>
      <c r="I670" s="37"/>
      <c r="J670" s="37"/>
      <c r="K670" s="37"/>
      <c r="L670" s="37"/>
      <c r="M670" s="37"/>
      <c r="N670" s="37"/>
      <c r="O670" s="37"/>
      <c r="P670" s="37"/>
      <c r="Q670" s="37"/>
      <c r="R670" s="37"/>
      <c r="S670" s="37"/>
      <c r="T670" s="37"/>
    </row>
    <row r="671" spans="4:20" s="42" customFormat="1" ht="12.75">
      <c r="D671" s="37"/>
      <c r="E671" s="37"/>
      <c r="F671" s="37"/>
      <c r="G671" s="37"/>
      <c r="H671" s="37"/>
      <c r="I671" s="37"/>
      <c r="J671" s="37"/>
      <c r="K671" s="37"/>
      <c r="L671" s="37"/>
      <c r="M671" s="37"/>
      <c r="N671" s="37"/>
      <c r="O671" s="37"/>
      <c r="P671" s="37"/>
      <c r="Q671" s="37"/>
      <c r="R671" s="37"/>
      <c r="S671" s="37"/>
      <c r="T671" s="37"/>
    </row>
    <row r="672" spans="4:20" s="42" customFormat="1" ht="12.75">
      <c r="D672" s="37"/>
      <c r="E672" s="37"/>
      <c r="F672" s="37"/>
      <c r="G672" s="37"/>
      <c r="H672" s="37"/>
      <c r="I672" s="37"/>
      <c r="J672" s="37"/>
      <c r="K672" s="37"/>
      <c r="L672" s="37"/>
      <c r="M672" s="37"/>
      <c r="N672" s="37"/>
      <c r="O672" s="37"/>
      <c r="P672" s="37"/>
      <c r="Q672" s="37"/>
      <c r="R672" s="37"/>
      <c r="S672" s="37"/>
      <c r="T672" s="37"/>
    </row>
    <row r="673" spans="4:20" s="42" customFormat="1" ht="12.75">
      <c r="D673" s="37"/>
      <c r="E673" s="37"/>
      <c r="F673" s="37"/>
      <c r="G673" s="37"/>
      <c r="H673" s="37"/>
      <c r="I673" s="37"/>
      <c r="J673" s="37"/>
      <c r="K673" s="37"/>
      <c r="L673" s="37"/>
      <c r="M673" s="37"/>
      <c r="N673" s="37"/>
      <c r="O673" s="37"/>
      <c r="P673" s="37"/>
      <c r="Q673" s="37"/>
      <c r="R673" s="37"/>
      <c r="S673" s="37"/>
      <c r="T673" s="37"/>
    </row>
    <row r="674" spans="4:20" s="42" customFormat="1" ht="12.75">
      <c r="D674" s="37"/>
      <c r="E674" s="37"/>
      <c r="F674" s="37"/>
      <c r="G674" s="37"/>
      <c r="H674" s="37"/>
      <c r="I674" s="37"/>
      <c r="J674" s="37"/>
      <c r="K674" s="37"/>
      <c r="L674" s="37"/>
      <c r="M674" s="37"/>
      <c r="N674" s="37"/>
      <c r="O674" s="37"/>
      <c r="P674" s="37"/>
      <c r="Q674" s="37"/>
      <c r="R674" s="37"/>
      <c r="S674" s="37"/>
      <c r="T674" s="37"/>
    </row>
    <row r="675" spans="4:20" s="42" customFormat="1" ht="12.75">
      <c r="D675" s="37"/>
      <c r="E675" s="37"/>
      <c r="F675" s="37"/>
      <c r="G675" s="37"/>
      <c r="H675" s="37"/>
      <c r="I675" s="37"/>
      <c r="J675" s="37"/>
      <c r="K675" s="37"/>
      <c r="L675" s="37"/>
      <c r="M675" s="37"/>
      <c r="N675" s="37"/>
      <c r="O675" s="37"/>
      <c r="P675" s="37"/>
      <c r="Q675" s="37"/>
      <c r="R675" s="37"/>
      <c r="S675" s="37"/>
      <c r="T675" s="37"/>
    </row>
    <row r="676" spans="4:20" s="42" customFormat="1" ht="12.75">
      <c r="D676" s="37"/>
      <c r="E676" s="37"/>
      <c r="F676" s="37"/>
      <c r="G676" s="37"/>
      <c r="H676" s="37"/>
      <c r="I676" s="37"/>
      <c r="J676" s="37"/>
      <c r="K676" s="37"/>
      <c r="L676" s="37"/>
      <c r="M676" s="37"/>
      <c r="N676" s="37"/>
      <c r="O676" s="37"/>
      <c r="P676" s="37"/>
      <c r="Q676" s="37"/>
      <c r="R676" s="37"/>
      <c r="S676" s="37"/>
      <c r="T676" s="37"/>
    </row>
    <row r="677" spans="4:20" s="42" customFormat="1" ht="12.75">
      <c r="D677" s="37"/>
      <c r="E677" s="37"/>
      <c r="F677" s="37"/>
      <c r="G677" s="37"/>
      <c r="H677" s="37"/>
      <c r="I677" s="37"/>
      <c r="J677" s="37"/>
      <c r="K677" s="37"/>
      <c r="L677" s="37"/>
      <c r="M677" s="37"/>
      <c r="N677" s="37"/>
      <c r="O677" s="37"/>
      <c r="P677" s="37"/>
      <c r="Q677" s="37"/>
      <c r="R677" s="37"/>
      <c r="S677" s="37"/>
      <c r="T677" s="37"/>
    </row>
    <row r="678" spans="4:20" s="42" customFormat="1" ht="12.75">
      <c r="D678" s="37"/>
      <c r="E678" s="37"/>
      <c r="F678" s="37"/>
      <c r="G678" s="37"/>
      <c r="H678" s="37"/>
      <c r="I678" s="37"/>
      <c r="J678" s="37"/>
      <c r="K678" s="37"/>
      <c r="L678" s="37"/>
      <c r="M678" s="37"/>
      <c r="N678" s="37"/>
      <c r="O678" s="37"/>
      <c r="P678" s="37"/>
      <c r="Q678" s="37"/>
      <c r="R678" s="37"/>
      <c r="S678" s="37"/>
      <c r="T678" s="37"/>
    </row>
    <row r="679" spans="4:20" s="42" customFormat="1" ht="12.75">
      <c r="D679" s="37"/>
      <c r="E679" s="37"/>
      <c r="F679" s="37"/>
      <c r="G679" s="37"/>
      <c r="H679" s="37"/>
      <c r="I679" s="37"/>
      <c r="J679" s="37"/>
      <c r="K679" s="37"/>
      <c r="L679" s="37"/>
      <c r="M679" s="37"/>
      <c r="N679" s="37"/>
      <c r="O679" s="37"/>
      <c r="P679" s="37"/>
      <c r="Q679" s="37"/>
      <c r="R679" s="37"/>
      <c r="S679" s="37"/>
      <c r="T679" s="37"/>
    </row>
    <row r="680" spans="4:20" s="42" customFormat="1" ht="12.75">
      <c r="D680" s="37"/>
      <c r="E680" s="37"/>
      <c r="F680" s="37"/>
      <c r="G680" s="37"/>
      <c r="H680" s="37"/>
      <c r="I680" s="37"/>
      <c r="J680" s="37"/>
      <c r="K680" s="37"/>
      <c r="L680" s="37"/>
      <c r="M680" s="37"/>
      <c r="N680" s="37"/>
      <c r="O680" s="37"/>
      <c r="P680" s="37"/>
      <c r="Q680" s="37"/>
      <c r="R680" s="37"/>
      <c r="S680" s="37"/>
      <c r="T680" s="37"/>
    </row>
    <row r="681" spans="4:20" s="42" customFormat="1" ht="12.75">
      <c r="D681" s="37"/>
      <c r="E681" s="37"/>
      <c r="F681" s="37"/>
      <c r="G681" s="37"/>
      <c r="H681" s="37"/>
      <c r="I681" s="37"/>
      <c r="J681" s="37"/>
      <c r="K681" s="37"/>
      <c r="L681" s="37"/>
      <c r="M681" s="37"/>
      <c r="N681" s="37"/>
      <c r="O681" s="37"/>
      <c r="P681" s="37"/>
      <c r="Q681" s="37"/>
      <c r="R681" s="37"/>
      <c r="S681" s="37"/>
      <c r="T681" s="37"/>
    </row>
    <row r="682" spans="4:20" s="42" customFormat="1" ht="12.75">
      <c r="D682" s="37"/>
      <c r="E682" s="37"/>
      <c r="F682" s="37"/>
      <c r="G682" s="37"/>
      <c r="H682" s="37"/>
      <c r="I682" s="37"/>
      <c r="J682" s="37"/>
      <c r="K682" s="37"/>
      <c r="L682" s="37"/>
      <c r="M682" s="37"/>
      <c r="N682" s="37"/>
      <c r="O682" s="37"/>
      <c r="P682" s="37"/>
      <c r="Q682" s="37"/>
      <c r="R682" s="37"/>
      <c r="S682" s="37"/>
      <c r="T682" s="37"/>
    </row>
    <row r="683" spans="4:20" s="42" customFormat="1" ht="12.75">
      <c r="D683" s="37"/>
      <c r="E683" s="37"/>
      <c r="F683" s="37"/>
      <c r="G683" s="37"/>
      <c r="H683" s="37"/>
      <c r="I683" s="37"/>
      <c r="J683" s="37"/>
      <c r="K683" s="37"/>
      <c r="L683" s="37"/>
      <c r="M683" s="37"/>
      <c r="N683" s="37"/>
      <c r="O683" s="37"/>
      <c r="P683" s="37"/>
      <c r="Q683" s="37"/>
      <c r="R683" s="37"/>
      <c r="S683" s="37"/>
      <c r="T683" s="37"/>
    </row>
    <row r="684" spans="4:20" s="42" customFormat="1" ht="12.75">
      <c r="D684" s="37"/>
      <c r="E684" s="37"/>
      <c r="F684" s="37"/>
      <c r="G684" s="37"/>
      <c r="H684" s="37"/>
      <c r="I684" s="37"/>
      <c r="J684" s="37"/>
      <c r="K684" s="37"/>
      <c r="L684" s="37"/>
      <c r="M684" s="37"/>
      <c r="N684" s="37"/>
      <c r="O684" s="37"/>
      <c r="P684" s="37"/>
      <c r="Q684" s="37"/>
      <c r="R684" s="37"/>
      <c r="S684" s="37"/>
      <c r="T684" s="37"/>
    </row>
    <row r="685" spans="4:20" s="42" customFormat="1" ht="12.75">
      <c r="D685" s="37"/>
      <c r="E685" s="37"/>
      <c r="F685" s="37"/>
      <c r="G685" s="37"/>
      <c r="H685" s="37"/>
      <c r="I685" s="37"/>
      <c r="J685" s="37"/>
      <c r="K685" s="37"/>
      <c r="L685" s="37"/>
      <c r="M685" s="37"/>
      <c r="N685" s="37"/>
      <c r="O685" s="37"/>
      <c r="P685" s="37"/>
      <c r="Q685" s="37"/>
      <c r="R685" s="37"/>
      <c r="S685" s="37"/>
      <c r="T685" s="37"/>
    </row>
    <row r="686" spans="4:20" s="42" customFormat="1" ht="12.75">
      <c r="D686" s="37"/>
      <c r="E686" s="37"/>
      <c r="F686" s="37"/>
      <c r="G686" s="37"/>
      <c r="H686" s="37"/>
      <c r="I686" s="37"/>
      <c r="J686" s="37"/>
      <c r="K686" s="37"/>
      <c r="L686" s="37"/>
      <c r="M686" s="37"/>
      <c r="N686" s="37"/>
      <c r="O686" s="37"/>
      <c r="P686" s="37"/>
      <c r="Q686" s="37"/>
      <c r="R686" s="37"/>
      <c r="S686" s="37"/>
      <c r="T686" s="37"/>
    </row>
    <row r="687" spans="4:20" s="42" customFormat="1" ht="12.75">
      <c r="D687" s="37"/>
      <c r="E687" s="37"/>
      <c r="F687" s="37"/>
      <c r="G687" s="37"/>
      <c r="H687" s="37"/>
      <c r="I687" s="37"/>
      <c r="J687" s="37"/>
      <c r="K687" s="37"/>
      <c r="L687" s="37"/>
      <c r="M687" s="37"/>
      <c r="N687" s="37"/>
      <c r="O687" s="37"/>
      <c r="P687" s="37"/>
      <c r="Q687" s="37"/>
      <c r="R687" s="37"/>
      <c r="S687" s="37"/>
      <c r="T687" s="37"/>
    </row>
    <row r="688" spans="4:20" s="42" customFormat="1" ht="12.75">
      <c r="D688" s="37"/>
      <c r="E688" s="37"/>
      <c r="F688" s="37"/>
      <c r="G688" s="37"/>
      <c r="H688" s="37"/>
      <c r="I688" s="37"/>
      <c r="J688" s="37"/>
      <c r="K688" s="37"/>
      <c r="L688" s="37"/>
      <c r="M688" s="37"/>
      <c r="N688" s="37"/>
      <c r="O688" s="37"/>
      <c r="P688" s="37"/>
      <c r="Q688" s="37"/>
      <c r="R688" s="37"/>
      <c r="S688" s="37"/>
      <c r="T688" s="37"/>
    </row>
    <row r="689" spans="4:20" s="42" customFormat="1" ht="12.75">
      <c r="D689" s="37"/>
      <c r="E689" s="37"/>
      <c r="F689" s="37"/>
      <c r="G689" s="37"/>
      <c r="H689" s="37"/>
      <c r="I689" s="37"/>
      <c r="J689" s="37"/>
      <c r="K689" s="37"/>
      <c r="L689" s="37"/>
      <c r="M689" s="37"/>
      <c r="N689" s="37"/>
      <c r="O689" s="37"/>
      <c r="P689" s="37"/>
      <c r="Q689" s="37"/>
      <c r="R689" s="37"/>
      <c r="S689" s="37"/>
      <c r="T689" s="37"/>
    </row>
    <row r="690" spans="4:20" s="42" customFormat="1" ht="12.75">
      <c r="D690" s="37"/>
      <c r="E690" s="37"/>
      <c r="F690" s="37"/>
      <c r="G690" s="37"/>
      <c r="H690" s="37"/>
      <c r="I690" s="37"/>
      <c r="J690" s="37"/>
      <c r="K690" s="37"/>
      <c r="L690" s="37"/>
      <c r="M690" s="37"/>
      <c r="N690" s="37"/>
      <c r="O690" s="37"/>
      <c r="P690" s="37"/>
      <c r="Q690" s="37"/>
      <c r="R690" s="37"/>
      <c r="S690" s="37"/>
      <c r="T690" s="37"/>
    </row>
    <row r="691" spans="4:20" s="42" customFormat="1" ht="12.75">
      <c r="D691" s="37"/>
      <c r="E691" s="37"/>
      <c r="F691" s="37"/>
      <c r="G691" s="37"/>
      <c r="H691" s="37"/>
      <c r="I691" s="37"/>
      <c r="J691" s="37"/>
      <c r="K691" s="37"/>
      <c r="L691" s="37"/>
      <c r="M691" s="37"/>
      <c r="N691" s="37"/>
      <c r="O691" s="37"/>
      <c r="P691" s="37"/>
      <c r="Q691" s="37"/>
      <c r="R691" s="37"/>
      <c r="S691" s="37"/>
      <c r="T691" s="37"/>
    </row>
    <row r="692" spans="4:20" s="42" customFormat="1" ht="12.75">
      <c r="D692" s="37"/>
      <c r="E692" s="37"/>
      <c r="F692" s="37"/>
      <c r="G692" s="37"/>
      <c r="H692" s="37"/>
      <c r="I692" s="37"/>
      <c r="J692" s="37"/>
      <c r="K692" s="37"/>
      <c r="L692" s="37"/>
      <c r="M692" s="37"/>
      <c r="N692" s="37"/>
      <c r="O692" s="37"/>
      <c r="P692" s="37"/>
      <c r="Q692" s="37"/>
      <c r="R692" s="37"/>
      <c r="S692" s="37"/>
      <c r="T692" s="37"/>
    </row>
    <row r="693" spans="4:20" s="42" customFormat="1" ht="12.75">
      <c r="D693" s="37"/>
      <c r="E693" s="37"/>
      <c r="F693" s="37"/>
      <c r="G693" s="37"/>
      <c r="H693" s="37"/>
      <c r="I693" s="37"/>
      <c r="J693" s="37"/>
      <c r="K693" s="37"/>
      <c r="L693" s="37"/>
      <c r="M693" s="37"/>
      <c r="N693" s="37"/>
      <c r="O693" s="37"/>
      <c r="P693" s="37"/>
      <c r="Q693" s="37"/>
      <c r="R693" s="37"/>
      <c r="S693" s="37"/>
      <c r="T693" s="37"/>
    </row>
    <row r="694" spans="4:20" s="42" customFormat="1" ht="12.75">
      <c r="D694" s="37"/>
      <c r="E694" s="37"/>
      <c r="F694" s="37"/>
      <c r="G694" s="37"/>
      <c r="H694" s="37"/>
      <c r="I694" s="37"/>
      <c r="J694" s="37"/>
      <c r="K694" s="37"/>
      <c r="L694" s="37"/>
      <c r="M694" s="37"/>
      <c r="N694" s="37"/>
      <c r="O694" s="37"/>
      <c r="P694" s="37"/>
      <c r="Q694" s="37"/>
      <c r="R694" s="37"/>
      <c r="S694" s="37"/>
      <c r="T694" s="37"/>
    </row>
    <row r="695" spans="4:20" s="42" customFormat="1" ht="12.75">
      <c r="D695" s="37"/>
      <c r="E695" s="37"/>
      <c r="F695" s="37"/>
      <c r="G695" s="37"/>
      <c r="H695" s="37"/>
      <c r="I695" s="37"/>
      <c r="J695" s="37"/>
      <c r="K695" s="37"/>
      <c r="L695" s="37"/>
      <c r="M695" s="37"/>
      <c r="N695" s="37"/>
      <c r="O695" s="37"/>
      <c r="P695" s="37"/>
      <c r="Q695" s="37"/>
      <c r="R695" s="37"/>
      <c r="S695" s="37"/>
      <c r="T695" s="37"/>
    </row>
    <row r="696" spans="4:20" s="42" customFormat="1" ht="12.75">
      <c r="D696" s="37"/>
      <c r="E696" s="37"/>
      <c r="F696" s="37"/>
      <c r="G696" s="37"/>
      <c r="H696" s="37"/>
      <c r="I696" s="37"/>
      <c r="J696" s="37"/>
      <c r="K696" s="37"/>
      <c r="L696" s="37"/>
      <c r="M696" s="37"/>
      <c r="N696" s="37"/>
      <c r="O696" s="37"/>
      <c r="P696" s="37"/>
      <c r="Q696" s="37"/>
      <c r="R696" s="37"/>
      <c r="S696" s="37"/>
      <c r="T696" s="37"/>
    </row>
    <row r="697" spans="4:20" s="42" customFormat="1" ht="12.75">
      <c r="D697" s="37"/>
      <c r="E697" s="37"/>
      <c r="F697" s="37"/>
      <c r="G697" s="37"/>
      <c r="H697" s="37"/>
      <c r="I697" s="37"/>
      <c r="J697" s="37"/>
      <c r="K697" s="37"/>
      <c r="L697" s="37"/>
      <c r="M697" s="37"/>
      <c r="N697" s="37"/>
      <c r="O697" s="37"/>
      <c r="P697" s="37"/>
      <c r="Q697" s="37"/>
      <c r="R697" s="37"/>
      <c r="S697" s="37"/>
      <c r="T697" s="37"/>
    </row>
    <row r="698" spans="4:20" s="42" customFormat="1" ht="12.75">
      <c r="D698" s="37"/>
      <c r="E698" s="37"/>
      <c r="F698" s="37"/>
      <c r="G698" s="37"/>
      <c r="H698" s="37"/>
      <c r="I698" s="37"/>
      <c r="J698" s="37"/>
      <c r="K698" s="37"/>
      <c r="L698" s="37"/>
      <c r="M698" s="37"/>
      <c r="N698" s="37"/>
      <c r="O698" s="37"/>
      <c r="P698" s="37"/>
      <c r="Q698" s="37"/>
      <c r="R698" s="37"/>
      <c r="S698" s="37"/>
      <c r="T698" s="37"/>
    </row>
    <row r="699" spans="4:20" s="42" customFormat="1" ht="12.75">
      <c r="D699" s="37"/>
      <c r="E699" s="37"/>
      <c r="F699" s="37"/>
      <c r="G699" s="37"/>
      <c r="H699" s="37"/>
      <c r="I699" s="37"/>
      <c r="J699" s="37"/>
      <c r="K699" s="37"/>
      <c r="L699" s="37"/>
      <c r="M699" s="37"/>
      <c r="N699" s="37"/>
      <c r="O699" s="37"/>
      <c r="P699" s="37"/>
      <c r="Q699" s="37"/>
      <c r="R699" s="37"/>
      <c r="S699" s="37"/>
      <c r="T699" s="37"/>
    </row>
    <row r="700" spans="4:20" s="42" customFormat="1" ht="12.75">
      <c r="D700" s="37"/>
      <c r="E700" s="37"/>
      <c r="F700" s="37"/>
      <c r="G700" s="37"/>
      <c r="H700" s="37"/>
      <c r="I700" s="37"/>
      <c r="J700" s="37"/>
      <c r="K700" s="37"/>
      <c r="L700" s="37"/>
      <c r="M700" s="37"/>
      <c r="N700" s="37"/>
      <c r="O700" s="37"/>
      <c r="P700" s="37"/>
      <c r="Q700" s="37"/>
      <c r="R700" s="37"/>
      <c r="S700" s="37"/>
      <c r="T700" s="37"/>
    </row>
    <row r="701" spans="4:20" s="42" customFormat="1" ht="12.75">
      <c r="D701" s="37"/>
      <c r="E701" s="37"/>
      <c r="F701" s="37"/>
      <c r="G701" s="37"/>
      <c r="H701" s="37"/>
      <c r="I701" s="37"/>
      <c r="J701" s="37"/>
      <c r="K701" s="37"/>
      <c r="L701" s="37"/>
      <c r="M701" s="37"/>
      <c r="N701" s="37"/>
      <c r="O701" s="37"/>
      <c r="P701" s="37"/>
      <c r="Q701" s="37"/>
      <c r="R701" s="37"/>
      <c r="S701" s="37"/>
      <c r="T701" s="37"/>
    </row>
    <row r="702" spans="4:20" s="42" customFormat="1" ht="12.75">
      <c r="D702" s="37"/>
      <c r="E702" s="37"/>
      <c r="F702" s="37"/>
      <c r="G702" s="37"/>
      <c r="H702" s="37"/>
      <c r="I702" s="37"/>
      <c r="J702" s="37"/>
      <c r="K702" s="37"/>
      <c r="L702" s="37"/>
      <c r="M702" s="37"/>
      <c r="N702" s="37"/>
      <c r="O702" s="37"/>
      <c r="P702" s="37"/>
      <c r="Q702" s="37"/>
      <c r="R702" s="37"/>
      <c r="S702" s="37"/>
      <c r="T702" s="37"/>
    </row>
    <row r="703" spans="4:20" s="42" customFormat="1" ht="12.75">
      <c r="D703" s="37"/>
      <c r="E703" s="37"/>
      <c r="F703" s="37"/>
      <c r="G703" s="37"/>
      <c r="H703" s="37"/>
      <c r="I703" s="37"/>
      <c r="J703" s="37"/>
      <c r="K703" s="37"/>
      <c r="L703" s="37"/>
      <c r="M703" s="37"/>
      <c r="N703" s="37"/>
      <c r="O703" s="37"/>
      <c r="P703" s="37"/>
      <c r="Q703" s="37"/>
      <c r="R703" s="37"/>
      <c r="S703" s="37"/>
      <c r="T703" s="37"/>
    </row>
    <row r="704" spans="4:20" s="42" customFormat="1" ht="12.75">
      <c r="D704" s="37"/>
      <c r="E704" s="37"/>
      <c r="F704" s="37"/>
      <c r="G704" s="37"/>
      <c r="H704" s="37"/>
      <c r="I704" s="37"/>
      <c r="J704" s="37"/>
      <c r="K704" s="37"/>
      <c r="L704" s="37"/>
      <c r="M704" s="37"/>
      <c r="N704" s="37"/>
      <c r="O704" s="37"/>
      <c r="P704" s="37"/>
      <c r="Q704" s="37"/>
      <c r="R704" s="37"/>
      <c r="S704" s="37"/>
      <c r="T704" s="37"/>
    </row>
    <row r="705" spans="4:20" s="42" customFormat="1" ht="12.75">
      <c r="D705" s="37"/>
      <c r="E705" s="37"/>
      <c r="F705" s="37"/>
      <c r="G705" s="37"/>
      <c r="H705" s="37"/>
      <c r="I705" s="37"/>
      <c r="J705" s="37"/>
      <c r="K705" s="37"/>
      <c r="L705" s="37"/>
      <c r="M705" s="37"/>
      <c r="N705" s="37"/>
      <c r="O705" s="37"/>
      <c r="P705" s="37"/>
      <c r="Q705" s="37"/>
      <c r="R705" s="37"/>
      <c r="S705" s="37"/>
      <c r="T705" s="37"/>
    </row>
    <row r="706" spans="4:20" s="42" customFormat="1" ht="12.75">
      <c r="D706" s="37"/>
      <c r="E706" s="37"/>
      <c r="F706" s="37"/>
      <c r="G706" s="37"/>
      <c r="H706" s="37"/>
      <c r="I706" s="37"/>
      <c r="J706" s="37"/>
      <c r="K706" s="37"/>
      <c r="L706" s="37"/>
      <c r="M706" s="37"/>
      <c r="N706" s="37"/>
      <c r="O706" s="37"/>
      <c r="P706" s="37"/>
      <c r="Q706" s="37"/>
      <c r="R706" s="37"/>
      <c r="S706" s="37"/>
      <c r="T706" s="37"/>
    </row>
    <row r="707" spans="4:20" s="42" customFormat="1" ht="12.75">
      <c r="D707" s="37"/>
      <c r="E707" s="37"/>
      <c r="F707" s="37"/>
      <c r="G707" s="37"/>
      <c r="H707" s="37"/>
      <c r="I707" s="37"/>
      <c r="J707" s="37"/>
      <c r="K707" s="37"/>
      <c r="L707" s="37"/>
      <c r="M707" s="37"/>
      <c r="N707" s="37"/>
      <c r="O707" s="37"/>
      <c r="P707" s="37"/>
      <c r="Q707" s="37"/>
      <c r="R707" s="37"/>
      <c r="S707" s="37"/>
      <c r="T707" s="37"/>
    </row>
    <row r="708" spans="4:20" s="42" customFormat="1" ht="12.75">
      <c r="D708" s="37"/>
      <c r="E708" s="37"/>
      <c r="F708" s="37"/>
      <c r="G708" s="37"/>
      <c r="H708" s="37"/>
      <c r="I708" s="37"/>
      <c r="J708" s="37"/>
      <c r="K708" s="37"/>
      <c r="L708" s="37"/>
      <c r="M708" s="37"/>
      <c r="N708" s="37"/>
      <c r="O708" s="37"/>
      <c r="P708" s="37"/>
      <c r="Q708" s="37"/>
      <c r="R708" s="37"/>
      <c r="S708" s="37"/>
      <c r="T708" s="37"/>
    </row>
    <row r="709" spans="4:20" s="42" customFormat="1" ht="12.75">
      <c r="D709" s="37"/>
      <c r="E709" s="37"/>
      <c r="F709" s="37"/>
      <c r="G709" s="37"/>
      <c r="H709" s="37"/>
      <c r="I709" s="37"/>
      <c r="J709" s="37"/>
      <c r="K709" s="37"/>
      <c r="L709" s="37"/>
      <c r="M709" s="37"/>
      <c r="N709" s="37"/>
      <c r="O709" s="37"/>
      <c r="P709" s="37"/>
      <c r="Q709" s="37"/>
      <c r="R709" s="37"/>
      <c r="S709" s="37"/>
      <c r="T709" s="37"/>
    </row>
    <row r="710" spans="4:20" s="42" customFormat="1" ht="12.75">
      <c r="D710" s="37"/>
      <c r="E710" s="37"/>
      <c r="F710" s="37"/>
      <c r="G710" s="37"/>
      <c r="H710" s="37"/>
      <c r="I710" s="37"/>
      <c r="J710" s="37"/>
      <c r="K710" s="37"/>
      <c r="L710" s="37"/>
      <c r="M710" s="37"/>
      <c r="N710" s="37"/>
      <c r="O710" s="37"/>
      <c r="P710" s="37"/>
      <c r="Q710" s="37"/>
      <c r="R710" s="37"/>
      <c r="S710" s="37"/>
      <c r="T710" s="37"/>
    </row>
    <row r="711" spans="4:20" s="42" customFormat="1" ht="12.75">
      <c r="D711" s="37"/>
      <c r="E711" s="37"/>
      <c r="F711" s="37"/>
      <c r="G711" s="37"/>
      <c r="H711" s="37"/>
      <c r="I711" s="37"/>
      <c r="J711" s="37"/>
      <c r="K711" s="37"/>
      <c r="L711" s="37"/>
      <c r="M711" s="37"/>
      <c r="N711" s="37"/>
      <c r="O711" s="37"/>
      <c r="P711" s="37"/>
      <c r="Q711" s="37"/>
      <c r="R711" s="37"/>
      <c r="S711" s="37"/>
      <c r="T711" s="37"/>
    </row>
    <row r="712" spans="4:20" s="42" customFormat="1" ht="12.75">
      <c r="D712" s="37"/>
      <c r="E712" s="37"/>
      <c r="F712" s="37"/>
      <c r="G712" s="37"/>
      <c r="H712" s="37"/>
      <c r="I712" s="37"/>
      <c r="J712" s="37"/>
      <c r="K712" s="37"/>
      <c r="L712" s="37"/>
      <c r="M712" s="37"/>
      <c r="N712" s="37"/>
      <c r="O712" s="37"/>
      <c r="P712" s="37"/>
      <c r="Q712" s="37"/>
      <c r="R712" s="37"/>
      <c r="S712" s="37"/>
      <c r="T712" s="37"/>
    </row>
    <row r="713" spans="4:20" s="42" customFormat="1" ht="12.75">
      <c r="D713" s="37"/>
      <c r="E713" s="37"/>
      <c r="F713" s="37"/>
      <c r="G713" s="37"/>
      <c r="H713" s="37"/>
      <c r="I713" s="37"/>
      <c r="J713" s="37"/>
      <c r="K713" s="37"/>
      <c r="L713" s="37"/>
      <c r="M713" s="37"/>
      <c r="N713" s="37"/>
      <c r="O713" s="37"/>
      <c r="P713" s="37"/>
      <c r="Q713" s="37"/>
      <c r="R713" s="37"/>
      <c r="S713" s="37"/>
      <c r="T713" s="37"/>
    </row>
    <row r="714" spans="4:20" s="42" customFormat="1" ht="12.75">
      <c r="D714" s="37"/>
      <c r="E714" s="37"/>
      <c r="F714" s="37"/>
      <c r="G714" s="37"/>
      <c r="H714" s="37"/>
      <c r="I714" s="37"/>
      <c r="J714" s="37"/>
      <c r="K714" s="37"/>
      <c r="L714" s="37"/>
      <c r="M714" s="37"/>
      <c r="N714" s="37"/>
      <c r="O714" s="37"/>
      <c r="P714" s="37"/>
      <c r="Q714" s="37"/>
      <c r="R714" s="37"/>
      <c r="S714" s="37"/>
      <c r="T714" s="37"/>
    </row>
    <row r="715" spans="4:20" s="42" customFormat="1" ht="12.75">
      <c r="D715" s="37"/>
      <c r="E715" s="37"/>
      <c r="F715" s="37"/>
      <c r="G715" s="37"/>
      <c r="H715" s="37"/>
      <c r="I715" s="37"/>
      <c r="J715" s="37"/>
      <c r="K715" s="37"/>
      <c r="L715" s="37"/>
      <c r="M715" s="37"/>
      <c r="N715" s="37"/>
      <c r="O715" s="37"/>
      <c r="P715" s="37"/>
      <c r="Q715" s="37"/>
      <c r="R715" s="37"/>
      <c r="S715" s="37"/>
      <c r="T715" s="37"/>
    </row>
    <row r="716" spans="4:20" s="42" customFormat="1" ht="12.75">
      <c r="D716" s="37"/>
      <c r="E716" s="37"/>
      <c r="F716" s="37"/>
      <c r="G716" s="37"/>
      <c r="H716" s="37"/>
      <c r="I716" s="37"/>
      <c r="J716" s="37"/>
      <c r="K716" s="37"/>
      <c r="L716" s="37"/>
      <c r="M716" s="37"/>
      <c r="N716" s="37"/>
      <c r="O716" s="37"/>
      <c r="P716" s="37"/>
      <c r="Q716" s="37"/>
      <c r="R716" s="37"/>
      <c r="S716" s="37"/>
      <c r="T716" s="37"/>
    </row>
    <row r="717" spans="4:20" s="42" customFormat="1" ht="12.75">
      <c r="D717" s="37"/>
      <c r="E717" s="37"/>
      <c r="F717" s="37"/>
      <c r="G717" s="37"/>
      <c r="H717" s="37"/>
      <c r="I717" s="37"/>
      <c r="J717" s="37"/>
      <c r="K717" s="37"/>
      <c r="L717" s="37"/>
      <c r="M717" s="37"/>
      <c r="N717" s="37"/>
      <c r="O717" s="37"/>
      <c r="P717" s="37"/>
      <c r="Q717" s="37"/>
      <c r="R717" s="37"/>
      <c r="S717" s="37"/>
      <c r="T717" s="37"/>
    </row>
    <row r="718" spans="4:20" s="42" customFormat="1" ht="12.75">
      <c r="D718" s="37"/>
      <c r="E718" s="37"/>
      <c r="F718" s="37"/>
      <c r="G718" s="37"/>
      <c r="H718" s="37"/>
      <c r="I718" s="37"/>
      <c r="J718" s="37"/>
      <c r="K718" s="37"/>
      <c r="L718" s="37"/>
      <c r="M718" s="37"/>
      <c r="N718" s="37"/>
      <c r="O718" s="37"/>
      <c r="P718" s="37"/>
      <c r="Q718" s="37"/>
      <c r="R718" s="37"/>
      <c r="S718" s="37"/>
      <c r="T718" s="37"/>
    </row>
    <row r="719" spans="4:20" s="42" customFormat="1" ht="12.75">
      <c r="D719" s="37"/>
      <c r="E719" s="37"/>
      <c r="F719" s="37"/>
      <c r="G719" s="37"/>
      <c r="H719" s="37"/>
      <c r="I719" s="37"/>
      <c r="J719" s="37"/>
      <c r="K719" s="37"/>
      <c r="L719" s="37"/>
      <c r="M719" s="37"/>
      <c r="N719" s="37"/>
      <c r="O719" s="37"/>
      <c r="P719" s="37"/>
      <c r="Q719" s="37"/>
      <c r="R719" s="37"/>
      <c r="S719" s="37"/>
      <c r="T719" s="37"/>
    </row>
    <row r="720" spans="4:20" s="42" customFormat="1" ht="12.75">
      <c r="D720" s="37"/>
      <c r="E720" s="37"/>
      <c r="F720" s="37"/>
      <c r="G720" s="37"/>
      <c r="H720" s="37"/>
      <c r="I720" s="37"/>
      <c r="J720" s="37"/>
      <c r="K720" s="37"/>
      <c r="L720" s="37"/>
      <c r="M720" s="37"/>
      <c r="N720" s="37"/>
      <c r="O720" s="37"/>
      <c r="P720" s="37"/>
      <c r="Q720" s="37"/>
      <c r="R720" s="37"/>
      <c r="S720" s="37"/>
      <c r="T720" s="37"/>
    </row>
    <row r="721" spans="4:20" s="42" customFormat="1" ht="12.75">
      <c r="D721" s="37"/>
      <c r="E721" s="37"/>
      <c r="F721" s="37"/>
      <c r="G721" s="37"/>
      <c r="H721" s="37"/>
      <c r="I721" s="37"/>
      <c r="J721" s="37"/>
      <c r="K721" s="37"/>
      <c r="L721" s="37"/>
      <c r="M721" s="37"/>
      <c r="N721" s="37"/>
      <c r="O721" s="37"/>
      <c r="P721" s="37"/>
      <c r="Q721" s="37"/>
      <c r="R721" s="37"/>
      <c r="S721" s="37"/>
      <c r="T721" s="37"/>
    </row>
    <row r="722" spans="4:20" s="42" customFormat="1" ht="12.75">
      <c r="D722" s="37"/>
      <c r="E722" s="37"/>
      <c r="F722" s="37"/>
      <c r="G722" s="37"/>
      <c r="H722" s="37"/>
      <c r="I722" s="37"/>
      <c r="J722" s="37"/>
      <c r="K722" s="37"/>
      <c r="L722" s="37"/>
      <c r="M722" s="37"/>
      <c r="N722" s="37"/>
      <c r="O722" s="37"/>
      <c r="P722" s="37"/>
      <c r="Q722" s="37"/>
      <c r="R722" s="37"/>
      <c r="S722" s="37"/>
      <c r="T722" s="37"/>
    </row>
    <row r="723" spans="4:20" s="42" customFormat="1" ht="12.75">
      <c r="D723" s="37"/>
      <c r="E723" s="37"/>
      <c r="F723" s="37"/>
      <c r="G723" s="37"/>
      <c r="H723" s="37"/>
      <c r="I723" s="37"/>
      <c r="J723" s="37"/>
      <c r="K723" s="37"/>
      <c r="L723" s="37"/>
      <c r="M723" s="37"/>
      <c r="N723" s="37"/>
      <c r="O723" s="37"/>
      <c r="P723" s="37"/>
      <c r="Q723" s="37"/>
      <c r="R723" s="37"/>
      <c r="S723" s="37"/>
      <c r="T723" s="37"/>
    </row>
    <row r="724" spans="4:20" s="42" customFormat="1" ht="12.75">
      <c r="D724" s="37"/>
      <c r="E724" s="37"/>
      <c r="F724" s="37"/>
      <c r="G724" s="37"/>
      <c r="H724" s="37"/>
      <c r="I724" s="37"/>
      <c r="J724" s="37"/>
      <c r="K724" s="37"/>
      <c r="L724" s="37"/>
      <c r="M724" s="37"/>
      <c r="N724" s="37"/>
      <c r="O724" s="37"/>
      <c r="P724" s="37"/>
      <c r="Q724" s="37"/>
      <c r="R724" s="37"/>
      <c r="S724" s="37"/>
      <c r="T724" s="37"/>
    </row>
    <row r="725" spans="4:20" s="42" customFormat="1" ht="12.75">
      <c r="D725" s="37"/>
      <c r="E725" s="37"/>
      <c r="F725" s="37"/>
      <c r="G725" s="37"/>
      <c r="H725" s="37"/>
      <c r="I725" s="37"/>
      <c r="J725" s="37"/>
      <c r="K725" s="37"/>
      <c r="L725" s="37"/>
      <c r="M725" s="37"/>
      <c r="N725" s="37"/>
      <c r="O725" s="37"/>
      <c r="P725" s="37"/>
      <c r="Q725" s="37"/>
      <c r="R725" s="37"/>
      <c r="S725" s="37"/>
      <c r="T725" s="37"/>
    </row>
    <row r="726" spans="4:20" s="42" customFormat="1" ht="12.75">
      <c r="D726" s="37"/>
      <c r="E726" s="37"/>
      <c r="F726" s="37"/>
      <c r="G726" s="37"/>
      <c r="H726" s="37"/>
      <c r="I726" s="37"/>
      <c r="J726" s="37"/>
      <c r="K726" s="37"/>
      <c r="L726" s="37"/>
      <c r="M726" s="37"/>
      <c r="N726" s="37"/>
      <c r="O726" s="37"/>
      <c r="P726" s="37"/>
      <c r="Q726" s="37"/>
      <c r="R726" s="37"/>
      <c r="S726" s="37"/>
      <c r="T726" s="37"/>
    </row>
    <row r="727" spans="4:20" s="42" customFormat="1" ht="12.75">
      <c r="D727" s="37"/>
      <c r="E727" s="37"/>
      <c r="F727" s="37"/>
      <c r="G727" s="37"/>
      <c r="H727" s="37"/>
      <c r="I727" s="37"/>
      <c r="J727" s="37"/>
      <c r="K727" s="37"/>
      <c r="L727" s="37"/>
      <c r="M727" s="37"/>
      <c r="N727" s="37"/>
      <c r="O727" s="37"/>
      <c r="P727" s="37"/>
      <c r="Q727" s="37"/>
      <c r="R727" s="37"/>
      <c r="S727" s="37"/>
      <c r="T727" s="37"/>
    </row>
    <row r="728" spans="4:20" s="42" customFormat="1" ht="12.75">
      <c r="D728" s="37"/>
      <c r="E728" s="37"/>
      <c r="F728" s="37"/>
      <c r="G728" s="37"/>
      <c r="H728" s="37"/>
      <c r="I728" s="37"/>
      <c r="J728" s="37"/>
      <c r="K728" s="37"/>
      <c r="L728" s="37"/>
      <c r="M728" s="37"/>
      <c r="N728" s="37"/>
      <c r="O728" s="37"/>
      <c r="P728" s="37"/>
      <c r="Q728" s="37"/>
      <c r="R728" s="37"/>
      <c r="S728" s="37"/>
      <c r="T728" s="37"/>
    </row>
    <row r="729" spans="4:20" s="42" customFormat="1" ht="12.75">
      <c r="D729" s="37"/>
      <c r="E729" s="37"/>
      <c r="F729" s="37"/>
      <c r="G729" s="37"/>
      <c r="H729" s="37"/>
      <c r="I729" s="37"/>
      <c r="J729" s="37"/>
      <c r="K729" s="37"/>
      <c r="L729" s="37"/>
      <c r="M729" s="37"/>
      <c r="N729" s="37"/>
      <c r="O729" s="37"/>
      <c r="P729" s="37"/>
      <c r="Q729" s="37"/>
      <c r="R729" s="37"/>
      <c r="S729" s="37"/>
      <c r="T729" s="37"/>
    </row>
    <row r="730" spans="4:20" s="42" customFormat="1" ht="12.75">
      <c r="D730" s="37"/>
      <c r="E730" s="37"/>
      <c r="F730" s="37"/>
      <c r="G730" s="37"/>
      <c r="H730" s="37"/>
      <c r="I730" s="37"/>
      <c r="J730" s="37"/>
      <c r="K730" s="37"/>
      <c r="L730" s="37"/>
      <c r="M730" s="37"/>
      <c r="N730" s="37"/>
      <c r="O730" s="37"/>
      <c r="P730" s="37"/>
      <c r="Q730" s="37"/>
      <c r="R730" s="37"/>
      <c r="S730" s="37"/>
      <c r="T730" s="37"/>
    </row>
    <row r="731" spans="4:20" s="42" customFormat="1" ht="12.75">
      <c r="D731" s="37"/>
      <c r="E731" s="37"/>
      <c r="F731" s="37"/>
      <c r="G731" s="37"/>
      <c r="H731" s="37"/>
      <c r="I731" s="37"/>
      <c r="J731" s="37"/>
      <c r="K731" s="37"/>
      <c r="L731" s="37"/>
      <c r="M731" s="37"/>
      <c r="N731" s="37"/>
      <c r="O731" s="37"/>
      <c r="P731" s="37"/>
      <c r="Q731" s="37"/>
      <c r="R731" s="37"/>
      <c r="S731" s="37"/>
      <c r="T731" s="37"/>
    </row>
    <row r="732" spans="4:20" s="42" customFormat="1" ht="12.75">
      <c r="D732" s="37"/>
      <c r="E732" s="37"/>
      <c r="F732" s="37"/>
      <c r="G732" s="37"/>
      <c r="H732" s="37"/>
      <c r="I732" s="37"/>
      <c r="J732" s="37"/>
      <c r="K732" s="37"/>
      <c r="L732" s="37"/>
      <c r="M732" s="37"/>
      <c r="N732" s="37"/>
      <c r="O732" s="37"/>
      <c r="P732" s="37"/>
      <c r="Q732" s="37"/>
      <c r="R732" s="37"/>
      <c r="S732" s="37"/>
      <c r="T732" s="37"/>
    </row>
    <row r="733" spans="4:20" s="42" customFormat="1" ht="12.75">
      <c r="D733" s="37"/>
      <c r="E733" s="37"/>
      <c r="F733" s="37"/>
      <c r="G733" s="37"/>
      <c r="H733" s="37"/>
      <c r="I733" s="37"/>
      <c r="J733" s="37"/>
      <c r="K733" s="37"/>
      <c r="L733" s="37"/>
      <c r="M733" s="37"/>
      <c r="N733" s="37"/>
      <c r="O733" s="37"/>
      <c r="P733" s="37"/>
      <c r="Q733" s="37"/>
      <c r="R733" s="37"/>
      <c r="S733" s="37"/>
      <c r="T733" s="37"/>
    </row>
    <row r="734" spans="4:20" s="42" customFormat="1" ht="12.75">
      <c r="D734" s="37"/>
      <c r="E734" s="37"/>
      <c r="F734" s="37"/>
      <c r="G734" s="37"/>
      <c r="H734" s="37"/>
      <c r="I734" s="37"/>
      <c r="J734" s="37"/>
      <c r="K734" s="37"/>
      <c r="L734" s="37"/>
      <c r="M734" s="37"/>
      <c r="N734" s="37"/>
      <c r="O734" s="37"/>
      <c r="P734" s="37"/>
      <c r="Q734" s="37"/>
      <c r="R734" s="37"/>
      <c r="S734" s="37"/>
      <c r="T734" s="37"/>
    </row>
    <row r="735" spans="4:20" s="42" customFormat="1" ht="12.75">
      <c r="D735" s="37"/>
      <c r="E735" s="37"/>
      <c r="F735" s="37"/>
      <c r="G735" s="37"/>
      <c r="H735" s="37"/>
      <c r="I735" s="37"/>
      <c r="J735" s="37"/>
      <c r="K735" s="37"/>
      <c r="L735" s="37"/>
      <c r="M735" s="37"/>
      <c r="N735" s="37"/>
      <c r="O735" s="37"/>
      <c r="P735" s="37"/>
      <c r="Q735" s="37"/>
      <c r="R735" s="37"/>
      <c r="S735" s="37"/>
      <c r="T735" s="37"/>
    </row>
    <row r="736" spans="4:20" s="42" customFormat="1" ht="12.75">
      <c r="D736" s="37"/>
      <c r="E736" s="37"/>
      <c r="F736" s="37"/>
      <c r="G736" s="37"/>
      <c r="H736" s="37"/>
      <c r="I736" s="37"/>
      <c r="J736" s="37"/>
      <c r="K736" s="37"/>
      <c r="L736" s="37"/>
      <c r="M736" s="37"/>
      <c r="N736" s="37"/>
      <c r="O736" s="37"/>
      <c r="P736" s="37"/>
      <c r="Q736" s="37"/>
      <c r="R736" s="37"/>
      <c r="S736" s="37"/>
      <c r="T736" s="37"/>
    </row>
    <row r="737" spans="4:20" s="42" customFormat="1" ht="12.75">
      <c r="D737" s="37"/>
      <c r="E737" s="37"/>
      <c r="F737" s="37"/>
      <c r="G737" s="37"/>
      <c r="H737" s="37"/>
      <c r="I737" s="37"/>
      <c r="J737" s="37"/>
      <c r="K737" s="37"/>
      <c r="L737" s="37"/>
      <c r="M737" s="37"/>
      <c r="N737" s="37"/>
      <c r="O737" s="37"/>
      <c r="P737" s="37"/>
      <c r="Q737" s="37"/>
      <c r="R737" s="37"/>
      <c r="S737" s="37"/>
      <c r="T737" s="37"/>
    </row>
    <row r="738" spans="4:20" s="42" customFormat="1" ht="12.75">
      <c r="D738" s="37"/>
      <c r="E738" s="37"/>
      <c r="F738" s="37"/>
      <c r="G738" s="37"/>
      <c r="H738" s="37"/>
      <c r="I738" s="37"/>
      <c r="J738" s="37"/>
      <c r="K738" s="37"/>
      <c r="L738" s="37"/>
      <c r="M738" s="37"/>
      <c r="N738" s="37"/>
      <c r="O738" s="37"/>
      <c r="P738" s="37"/>
      <c r="Q738" s="37"/>
      <c r="R738" s="37"/>
      <c r="S738" s="37"/>
      <c r="T738" s="37"/>
    </row>
    <row r="739" spans="4:20" s="42" customFormat="1" ht="12.75">
      <c r="D739" s="37"/>
      <c r="E739" s="37"/>
      <c r="F739" s="37"/>
      <c r="G739" s="37"/>
      <c r="H739" s="37"/>
      <c r="I739" s="37"/>
      <c r="J739" s="37"/>
      <c r="K739" s="37"/>
      <c r="L739" s="37"/>
      <c r="M739" s="37"/>
      <c r="N739" s="37"/>
      <c r="O739" s="37"/>
      <c r="P739" s="37"/>
      <c r="Q739" s="37"/>
      <c r="R739" s="37"/>
      <c r="S739" s="37"/>
      <c r="T739" s="37"/>
    </row>
    <row r="740" spans="4:20" s="42" customFormat="1" ht="12.75">
      <c r="D740" s="37"/>
      <c r="E740" s="37"/>
      <c r="F740" s="37"/>
      <c r="G740" s="37"/>
      <c r="H740" s="37"/>
      <c r="I740" s="37"/>
      <c r="J740" s="37"/>
      <c r="K740" s="37"/>
      <c r="L740" s="37"/>
      <c r="M740" s="37"/>
      <c r="N740" s="37"/>
      <c r="O740" s="37"/>
      <c r="P740" s="37"/>
      <c r="Q740" s="37"/>
      <c r="R740" s="37"/>
      <c r="S740" s="37"/>
      <c r="T740" s="37"/>
    </row>
    <row r="741" spans="4:20" s="42" customFormat="1" ht="12.75">
      <c r="D741" s="37"/>
      <c r="E741" s="37"/>
      <c r="F741" s="37"/>
      <c r="G741" s="37"/>
      <c r="H741" s="37"/>
      <c r="I741" s="37"/>
      <c r="J741" s="37"/>
      <c r="K741" s="37"/>
      <c r="L741" s="37"/>
      <c r="M741" s="37"/>
      <c r="N741" s="37"/>
      <c r="O741" s="37"/>
      <c r="P741" s="37"/>
      <c r="Q741" s="37"/>
      <c r="R741" s="37"/>
      <c r="S741" s="37"/>
      <c r="T741" s="37"/>
    </row>
    <row r="742" spans="4:20" s="42" customFormat="1" ht="12.75">
      <c r="D742" s="37"/>
      <c r="E742" s="37"/>
      <c r="F742" s="37"/>
      <c r="G742" s="37"/>
      <c r="H742" s="37"/>
      <c r="I742" s="37"/>
      <c r="J742" s="37"/>
      <c r="K742" s="37"/>
      <c r="L742" s="37"/>
      <c r="M742" s="37"/>
      <c r="N742" s="37"/>
      <c r="O742" s="37"/>
      <c r="P742" s="37"/>
      <c r="Q742" s="37"/>
      <c r="R742" s="37"/>
      <c r="S742" s="37"/>
      <c r="T742" s="37"/>
    </row>
    <row r="743" spans="4:20" s="42" customFormat="1" ht="12.75">
      <c r="D743" s="37"/>
      <c r="E743" s="37"/>
      <c r="F743" s="37"/>
      <c r="G743" s="37"/>
      <c r="H743" s="37"/>
      <c r="I743" s="37"/>
      <c r="J743" s="37"/>
      <c r="K743" s="37"/>
      <c r="L743" s="37"/>
      <c r="M743" s="37"/>
      <c r="N743" s="37"/>
      <c r="O743" s="37"/>
      <c r="P743" s="37"/>
      <c r="Q743" s="37"/>
      <c r="R743" s="37"/>
      <c r="S743" s="37"/>
      <c r="T743" s="37"/>
    </row>
    <row r="744" spans="4:20" s="42" customFormat="1" ht="12.75">
      <c r="D744" s="37"/>
      <c r="E744" s="37"/>
      <c r="F744" s="37"/>
      <c r="G744" s="37"/>
      <c r="H744" s="37"/>
      <c r="I744" s="37"/>
      <c r="J744" s="37"/>
      <c r="K744" s="37"/>
      <c r="L744" s="37"/>
      <c r="M744" s="37"/>
      <c r="N744" s="37"/>
      <c r="O744" s="37"/>
      <c r="P744" s="37"/>
      <c r="Q744" s="37"/>
      <c r="R744" s="37"/>
      <c r="S744" s="37"/>
      <c r="T744" s="37"/>
    </row>
    <row r="745" spans="4:20" s="42" customFormat="1" ht="12.75">
      <c r="D745" s="37"/>
      <c r="E745" s="37"/>
      <c r="F745" s="37"/>
      <c r="G745" s="37"/>
      <c r="H745" s="37"/>
      <c r="I745" s="37"/>
      <c r="J745" s="37"/>
      <c r="K745" s="37"/>
      <c r="L745" s="37"/>
      <c r="M745" s="37"/>
      <c r="N745" s="37"/>
      <c r="O745" s="37"/>
      <c r="P745" s="37"/>
      <c r="Q745" s="37"/>
      <c r="R745" s="37"/>
      <c r="S745" s="37"/>
      <c r="T745" s="37"/>
    </row>
    <row r="746" spans="4:20" s="42" customFormat="1" ht="12.75">
      <c r="D746" s="37"/>
      <c r="E746" s="37"/>
      <c r="F746" s="37"/>
      <c r="G746" s="37"/>
      <c r="H746" s="37"/>
      <c r="I746" s="37"/>
      <c r="J746" s="37"/>
      <c r="K746" s="37"/>
      <c r="L746" s="37"/>
      <c r="M746" s="37"/>
      <c r="N746" s="37"/>
      <c r="O746" s="37"/>
      <c r="P746" s="37"/>
      <c r="Q746" s="37"/>
      <c r="R746" s="37"/>
      <c r="S746" s="37"/>
      <c r="T746" s="37"/>
    </row>
    <row r="747" spans="4:20" s="42" customFormat="1" ht="12.75">
      <c r="D747" s="37"/>
      <c r="E747" s="37"/>
      <c r="F747" s="37"/>
      <c r="G747" s="37"/>
      <c r="H747" s="37"/>
      <c r="I747" s="37"/>
      <c r="J747" s="37"/>
      <c r="K747" s="37"/>
      <c r="L747" s="37"/>
      <c r="M747" s="37"/>
      <c r="N747" s="37"/>
      <c r="O747" s="37"/>
      <c r="P747" s="37"/>
      <c r="Q747" s="37"/>
      <c r="R747" s="37"/>
      <c r="S747" s="37"/>
      <c r="T747" s="37"/>
    </row>
    <row r="748" spans="4:20" s="42" customFormat="1" ht="12.75">
      <c r="D748" s="37"/>
      <c r="E748" s="37"/>
      <c r="F748" s="37"/>
      <c r="G748" s="37"/>
      <c r="H748" s="37"/>
      <c r="I748" s="37"/>
      <c r="J748" s="37"/>
      <c r="K748" s="37"/>
      <c r="L748" s="37"/>
      <c r="M748" s="37"/>
      <c r="N748" s="37"/>
      <c r="O748" s="37"/>
      <c r="P748" s="37"/>
      <c r="Q748" s="37"/>
      <c r="R748" s="37"/>
      <c r="S748" s="37"/>
      <c r="T748" s="37"/>
    </row>
    <row r="749" spans="4:20" s="42" customFormat="1" ht="12.75">
      <c r="D749" s="37"/>
      <c r="E749" s="37"/>
      <c r="F749" s="37"/>
      <c r="G749" s="37"/>
      <c r="H749" s="37"/>
      <c r="I749" s="37"/>
      <c r="J749" s="37"/>
      <c r="K749" s="37"/>
      <c r="L749" s="37"/>
      <c r="M749" s="37"/>
      <c r="N749" s="37"/>
      <c r="O749" s="37"/>
      <c r="P749" s="37"/>
      <c r="Q749" s="37"/>
      <c r="R749" s="37"/>
      <c r="S749" s="37"/>
      <c r="T749" s="37"/>
    </row>
    <row r="750" spans="4:20" s="42" customFormat="1" ht="12.75">
      <c r="D750" s="37"/>
      <c r="E750" s="37"/>
      <c r="F750" s="37"/>
      <c r="G750" s="37"/>
      <c r="H750" s="37"/>
      <c r="I750" s="37"/>
      <c r="J750" s="37"/>
      <c r="K750" s="37"/>
      <c r="L750" s="37"/>
      <c r="M750" s="37"/>
      <c r="N750" s="37"/>
      <c r="O750" s="37"/>
      <c r="P750" s="37"/>
      <c r="Q750" s="37"/>
      <c r="R750" s="37"/>
      <c r="S750" s="37"/>
      <c r="T750" s="37"/>
    </row>
    <row r="751" spans="4:20" s="42" customFormat="1" ht="12.75">
      <c r="D751" s="37"/>
      <c r="E751" s="37"/>
      <c r="F751" s="37"/>
      <c r="G751" s="37"/>
      <c r="H751" s="37"/>
      <c r="I751" s="37"/>
      <c r="J751" s="37"/>
      <c r="K751" s="37"/>
      <c r="L751" s="37"/>
      <c r="M751" s="37"/>
      <c r="N751" s="37"/>
      <c r="O751" s="37"/>
      <c r="P751" s="37"/>
      <c r="Q751" s="37"/>
      <c r="R751" s="37"/>
      <c r="S751" s="37"/>
      <c r="T751" s="37"/>
    </row>
    <row r="752" spans="4:20" s="42" customFormat="1" ht="12.75">
      <c r="D752" s="37"/>
      <c r="E752" s="37"/>
      <c r="F752" s="37"/>
      <c r="G752" s="37"/>
      <c r="H752" s="37"/>
      <c r="I752" s="37"/>
      <c r="J752" s="37"/>
      <c r="K752" s="37"/>
      <c r="L752" s="37"/>
      <c r="M752" s="37"/>
      <c r="N752" s="37"/>
      <c r="O752" s="37"/>
      <c r="P752" s="37"/>
      <c r="Q752" s="37"/>
      <c r="R752" s="37"/>
      <c r="S752" s="37"/>
      <c r="T752" s="37"/>
    </row>
    <row r="753" spans="4:20" s="42" customFormat="1" ht="12.75">
      <c r="D753" s="37"/>
      <c r="E753" s="37"/>
      <c r="F753" s="37"/>
      <c r="G753" s="37"/>
      <c r="H753" s="37"/>
      <c r="I753" s="37"/>
      <c r="J753" s="37"/>
      <c r="K753" s="37"/>
      <c r="L753" s="37"/>
      <c r="M753" s="37"/>
      <c r="N753" s="37"/>
      <c r="O753" s="37"/>
      <c r="P753" s="37"/>
      <c r="Q753" s="37"/>
      <c r="R753" s="37"/>
      <c r="S753" s="37"/>
      <c r="T753" s="37"/>
    </row>
    <row r="754" spans="4:20" s="42" customFormat="1" ht="12.75">
      <c r="D754" s="37"/>
      <c r="E754" s="37"/>
      <c r="F754" s="37"/>
      <c r="G754" s="37"/>
      <c r="H754" s="37"/>
      <c r="I754" s="37"/>
      <c r="J754" s="37"/>
      <c r="K754" s="37"/>
      <c r="L754" s="37"/>
      <c r="M754" s="37"/>
      <c r="N754" s="37"/>
      <c r="O754" s="37"/>
      <c r="P754" s="37"/>
      <c r="Q754" s="37"/>
      <c r="R754" s="37"/>
      <c r="S754" s="37"/>
      <c r="T754" s="37"/>
    </row>
    <row r="755" spans="4:20" s="42" customFormat="1" ht="12.75">
      <c r="D755" s="37"/>
      <c r="E755" s="37"/>
      <c r="F755" s="37"/>
      <c r="G755" s="37"/>
      <c r="H755" s="37"/>
      <c r="I755" s="37"/>
      <c r="J755" s="37"/>
      <c r="K755" s="37"/>
      <c r="L755" s="37"/>
      <c r="M755" s="37"/>
      <c r="N755" s="37"/>
      <c r="O755" s="37"/>
      <c r="P755" s="37"/>
      <c r="Q755" s="37"/>
      <c r="R755" s="37"/>
      <c r="S755" s="37"/>
      <c r="T755" s="37"/>
    </row>
    <row r="756" spans="4:20" s="42" customFormat="1" ht="12.75">
      <c r="D756" s="37"/>
      <c r="E756" s="37"/>
      <c r="F756" s="37"/>
      <c r="G756" s="37"/>
      <c r="H756" s="37"/>
      <c r="I756" s="37"/>
      <c r="J756" s="37"/>
      <c r="K756" s="37"/>
      <c r="L756" s="37"/>
      <c r="M756" s="37"/>
      <c r="N756" s="37"/>
      <c r="O756" s="37"/>
      <c r="P756" s="37"/>
      <c r="Q756" s="37"/>
      <c r="R756" s="37"/>
      <c r="S756" s="37"/>
      <c r="T756" s="37"/>
    </row>
    <row r="757" spans="4:20" s="42" customFormat="1" ht="12.75">
      <c r="D757" s="37"/>
      <c r="E757" s="37"/>
      <c r="F757" s="37"/>
      <c r="G757" s="37"/>
      <c r="H757" s="37"/>
      <c r="I757" s="37"/>
      <c r="J757" s="37"/>
      <c r="K757" s="37"/>
      <c r="L757" s="37"/>
      <c r="M757" s="37"/>
      <c r="N757" s="37"/>
      <c r="O757" s="37"/>
      <c r="P757" s="37"/>
      <c r="Q757" s="37"/>
      <c r="R757" s="37"/>
      <c r="S757" s="37"/>
      <c r="T757" s="37"/>
    </row>
    <row r="758" spans="4:20" s="42" customFormat="1" ht="12.75">
      <c r="D758" s="37"/>
      <c r="E758" s="37"/>
      <c r="F758" s="37"/>
      <c r="G758" s="37"/>
      <c r="H758" s="37"/>
      <c r="I758" s="37"/>
      <c r="J758" s="37"/>
      <c r="K758" s="37"/>
      <c r="L758" s="37"/>
      <c r="M758" s="37"/>
      <c r="N758" s="37"/>
      <c r="O758" s="37"/>
      <c r="P758" s="37"/>
      <c r="Q758" s="37"/>
      <c r="R758" s="37"/>
      <c r="S758" s="37"/>
      <c r="T758" s="37"/>
    </row>
    <row r="759" spans="4:20" s="42" customFormat="1" ht="12.75">
      <c r="D759" s="37"/>
      <c r="E759" s="37"/>
      <c r="F759" s="37"/>
      <c r="G759" s="37"/>
      <c r="H759" s="37"/>
      <c r="I759" s="37"/>
      <c r="J759" s="37"/>
      <c r="K759" s="37"/>
      <c r="L759" s="37"/>
      <c r="M759" s="37"/>
      <c r="N759" s="37"/>
      <c r="O759" s="37"/>
      <c r="P759" s="37"/>
      <c r="Q759" s="37"/>
      <c r="R759" s="37"/>
      <c r="S759" s="37"/>
      <c r="T759" s="37"/>
    </row>
    <row r="760" spans="4:20" s="42" customFormat="1" ht="12.75">
      <c r="D760" s="37"/>
      <c r="E760" s="37"/>
      <c r="F760" s="37"/>
      <c r="G760" s="37"/>
      <c r="H760" s="37"/>
      <c r="I760" s="37"/>
      <c r="J760" s="37"/>
      <c r="K760" s="37"/>
      <c r="L760" s="37"/>
      <c r="M760" s="37"/>
      <c r="N760" s="37"/>
      <c r="O760" s="37"/>
      <c r="P760" s="37"/>
      <c r="Q760" s="37"/>
      <c r="R760" s="37"/>
      <c r="S760" s="37"/>
      <c r="T760" s="37"/>
    </row>
    <row r="761" spans="4:20" s="42" customFormat="1" ht="12.75">
      <c r="D761" s="37"/>
      <c r="E761" s="37"/>
      <c r="F761" s="37"/>
      <c r="G761" s="37"/>
      <c r="H761" s="37"/>
      <c r="I761" s="37"/>
      <c r="J761" s="37"/>
      <c r="K761" s="37"/>
      <c r="L761" s="37"/>
      <c r="M761" s="37"/>
      <c r="N761" s="37"/>
      <c r="O761" s="37"/>
      <c r="P761" s="37"/>
      <c r="Q761" s="37"/>
      <c r="R761" s="37"/>
      <c r="S761" s="37"/>
      <c r="T761" s="37"/>
    </row>
    <row r="762" spans="4:20" s="42" customFormat="1" ht="12.75">
      <c r="D762" s="37"/>
      <c r="E762" s="37"/>
      <c r="F762" s="37"/>
      <c r="G762" s="37"/>
      <c r="H762" s="37"/>
      <c r="I762" s="37"/>
      <c r="J762" s="37"/>
      <c r="K762" s="37"/>
      <c r="L762" s="37"/>
      <c r="M762" s="37"/>
      <c r="N762" s="37"/>
      <c r="O762" s="37"/>
      <c r="P762" s="37"/>
      <c r="Q762" s="37"/>
      <c r="R762" s="37"/>
      <c r="S762" s="37"/>
      <c r="T762" s="37"/>
    </row>
    <row r="763" spans="4:20" s="42" customFormat="1" ht="12.75">
      <c r="D763" s="37"/>
      <c r="E763" s="37"/>
      <c r="F763" s="37"/>
      <c r="G763" s="37"/>
      <c r="H763" s="37"/>
      <c r="I763" s="37"/>
      <c r="J763" s="37"/>
      <c r="K763" s="37"/>
      <c r="L763" s="37"/>
      <c r="M763" s="37"/>
      <c r="N763" s="37"/>
      <c r="O763" s="37"/>
      <c r="P763" s="37"/>
      <c r="Q763" s="37"/>
      <c r="R763" s="37"/>
      <c r="S763" s="37"/>
      <c r="T763" s="37"/>
    </row>
    <row r="764" spans="4:20" s="42" customFormat="1" ht="12.75">
      <c r="D764" s="37"/>
      <c r="E764" s="37"/>
      <c r="F764" s="37"/>
      <c r="G764" s="37"/>
      <c r="H764" s="37"/>
      <c r="I764" s="37"/>
      <c r="J764" s="37"/>
      <c r="K764" s="37"/>
      <c r="L764" s="37"/>
      <c r="M764" s="37"/>
      <c r="N764" s="37"/>
      <c r="O764" s="37"/>
      <c r="P764" s="37"/>
      <c r="Q764" s="37"/>
      <c r="R764" s="37"/>
      <c r="S764" s="37"/>
      <c r="T764" s="37"/>
    </row>
    <row r="765" spans="4:20" s="42" customFormat="1" ht="12.75">
      <c r="D765" s="37"/>
      <c r="E765" s="37"/>
      <c r="F765" s="37"/>
      <c r="G765" s="37"/>
      <c r="H765" s="37"/>
      <c r="I765" s="37"/>
      <c r="J765" s="37"/>
      <c r="K765" s="37"/>
      <c r="L765" s="37"/>
      <c r="M765" s="37"/>
      <c r="N765" s="37"/>
      <c r="O765" s="37"/>
      <c r="P765" s="37"/>
      <c r="Q765" s="37"/>
      <c r="R765" s="37"/>
      <c r="S765" s="37"/>
      <c r="T765" s="37"/>
    </row>
    <row r="766" spans="4:20" s="42" customFormat="1" ht="12.75">
      <c r="D766" s="37"/>
      <c r="E766" s="37"/>
      <c r="F766" s="37"/>
      <c r="G766" s="37"/>
      <c r="H766" s="37"/>
      <c r="I766" s="37"/>
      <c r="J766" s="37"/>
      <c r="K766" s="37"/>
      <c r="L766" s="37"/>
      <c r="M766" s="37"/>
      <c r="N766" s="37"/>
      <c r="O766" s="37"/>
      <c r="P766" s="37"/>
      <c r="Q766" s="37"/>
      <c r="R766" s="37"/>
      <c r="S766" s="37"/>
      <c r="T766" s="37"/>
    </row>
    <row r="767" spans="4:20" s="42" customFormat="1" ht="12.75">
      <c r="D767" s="37"/>
      <c r="E767" s="37"/>
      <c r="F767" s="37"/>
      <c r="G767" s="37"/>
      <c r="H767" s="37"/>
      <c r="I767" s="37"/>
      <c r="J767" s="37"/>
      <c r="K767" s="37"/>
      <c r="L767" s="37"/>
      <c r="M767" s="37"/>
      <c r="N767" s="37"/>
      <c r="O767" s="37"/>
      <c r="P767" s="37"/>
      <c r="Q767" s="37"/>
      <c r="R767" s="37"/>
      <c r="S767" s="37"/>
      <c r="T767" s="37"/>
    </row>
    <row r="768" spans="4:20" s="42" customFormat="1" ht="12.75">
      <c r="D768" s="37"/>
      <c r="E768" s="37"/>
      <c r="F768" s="37"/>
      <c r="G768" s="37"/>
      <c r="H768" s="37"/>
      <c r="I768" s="37"/>
      <c r="J768" s="37"/>
      <c r="K768" s="37"/>
      <c r="L768" s="37"/>
      <c r="M768" s="37"/>
      <c r="N768" s="37"/>
      <c r="O768" s="37"/>
      <c r="P768" s="37"/>
      <c r="Q768" s="37"/>
      <c r="R768" s="37"/>
      <c r="S768" s="37"/>
      <c r="T768" s="37"/>
    </row>
    <row r="769" spans="4:20" s="42" customFormat="1" ht="12.75">
      <c r="D769" s="37"/>
      <c r="E769" s="37"/>
      <c r="F769" s="37"/>
      <c r="G769" s="37"/>
      <c r="H769" s="37"/>
      <c r="I769" s="37"/>
      <c r="J769" s="37"/>
      <c r="K769" s="37"/>
      <c r="L769" s="37"/>
      <c r="M769" s="37"/>
      <c r="N769" s="37"/>
      <c r="O769" s="37"/>
      <c r="P769" s="37"/>
      <c r="Q769" s="37"/>
      <c r="R769" s="37"/>
      <c r="S769" s="37"/>
      <c r="T769" s="37"/>
    </row>
    <row r="770" spans="4:20" s="42" customFormat="1" ht="12.75">
      <c r="D770" s="37"/>
      <c r="E770" s="37"/>
      <c r="F770" s="37"/>
      <c r="G770" s="37"/>
      <c r="H770" s="37"/>
      <c r="I770" s="37"/>
      <c r="J770" s="37"/>
      <c r="K770" s="37"/>
      <c r="L770" s="37"/>
      <c r="M770" s="37"/>
      <c r="N770" s="37"/>
      <c r="O770" s="37"/>
      <c r="P770" s="37"/>
      <c r="Q770" s="37"/>
      <c r="R770" s="37"/>
      <c r="S770" s="37"/>
      <c r="T770" s="37"/>
    </row>
    <row r="771" spans="4:20" s="42" customFormat="1" ht="12.75">
      <c r="D771" s="37"/>
      <c r="E771" s="37"/>
      <c r="F771" s="37"/>
      <c r="G771" s="37"/>
      <c r="H771" s="37"/>
      <c r="I771" s="37"/>
      <c r="J771" s="37"/>
      <c r="K771" s="37"/>
      <c r="L771" s="37"/>
      <c r="M771" s="37"/>
      <c r="N771" s="37"/>
      <c r="O771" s="37"/>
      <c r="P771" s="37"/>
      <c r="Q771" s="37"/>
      <c r="R771" s="37"/>
      <c r="S771" s="37"/>
      <c r="T771" s="37"/>
    </row>
    <row r="772" spans="4:20" s="42" customFormat="1" ht="12.75">
      <c r="D772" s="37"/>
      <c r="E772" s="37"/>
      <c r="F772" s="37"/>
      <c r="G772" s="37"/>
      <c r="H772" s="37"/>
      <c r="I772" s="37"/>
      <c r="J772" s="37"/>
      <c r="K772" s="37"/>
      <c r="L772" s="37"/>
      <c r="M772" s="37"/>
      <c r="N772" s="37"/>
      <c r="O772" s="37"/>
      <c r="P772" s="37"/>
      <c r="Q772" s="37"/>
      <c r="R772" s="37"/>
      <c r="S772" s="37"/>
      <c r="T772" s="37"/>
    </row>
    <row r="773" spans="4:20" s="42" customFormat="1" ht="12.75">
      <c r="D773" s="37"/>
      <c r="E773" s="37"/>
      <c r="F773" s="37"/>
      <c r="G773" s="37"/>
      <c r="H773" s="37"/>
      <c r="I773" s="37"/>
      <c r="J773" s="37"/>
      <c r="K773" s="37"/>
      <c r="L773" s="37"/>
      <c r="M773" s="37"/>
      <c r="N773" s="37"/>
      <c r="O773" s="37"/>
      <c r="P773" s="37"/>
      <c r="Q773" s="37"/>
      <c r="R773" s="37"/>
      <c r="S773" s="37"/>
      <c r="T773" s="37"/>
    </row>
    <row r="774" spans="4:20" s="42" customFormat="1" ht="12.75">
      <c r="D774" s="37"/>
      <c r="E774" s="37"/>
      <c r="F774" s="37"/>
      <c r="G774" s="37"/>
      <c r="H774" s="37"/>
      <c r="I774" s="37"/>
      <c r="J774" s="37"/>
      <c r="K774" s="37"/>
      <c r="L774" s="37"/>
      <c r="M774" s="37"/>
      <c r="N774" s="37"/>
      <c r="O774" s="37"/>
      <c r="P774" s="37"/>
      <c r="Q774" s="37"/>
      <c r="R774" s="37"/>
      <c r="S774" s="37"/>
      <c r="T774" s="37"/>
    </row>
    <row r="775" spans="4:20" s="42" customFormat="1" ht="12.75">
      <c r="D775" s="37"/>
      <c r="E775" s="37"/>
      <c r="F775" s="37"/>
      <c r="G775" s="37"/>
      <c r="H775" s="37"/>
      <c r="I775" s="37"/>
      <c r="J775" s="37"/>
      <c r="K775" s="37"/>
      <c r="L775" s="37"/>
      <c r="M775" s="37"/>
      <c r="N775" s="37"/>
      <c r="O775" s="37"/>
      <c r="P775" s="37"/>
      <c r="Q775" s="37"/>
      <c r="R775" s="37"/>
      <c r="S775" s="37"/>
      <c r="T775" s="37"/>
    </row>
    <row r="776" spans="4:20" s="42" customFormat="1" ht="12.75">
      <c r="D776" s="37"/>
      <c r="E776" s="37"/>
      <c r="F776" s="37"/>
      <c r="G776" s="37"/>
      <c r="H776" s="37"/>
      <c r="I776" s="37"/>
      <c r="J776" s="37"/>
      <c r="K776" s="37"/>
      <c r="L776" s="37"/>
      <c r="M776" s="37"/>
      <c r="N776" s="37"/>
      <c r="O776" s="37"/>
      <c r="P776" s="37"/>
      <c r="Q776" s="37"/>
      <c r="R776" s="37"/>
      <c r="S776" s="37"/>
      <c r="T776" s="37"/>
    </row>
    <row r="777" spans="4:20" s="42" customFormat="1" ht="12.75">
      <c r="D777" s="37"/>
      <c r="E777" s="37"/>
      <c r="F777" s="37"/>
      <c r="G777" s="37"/>
      <c r="H777" s="37"/>
      <c r="I777" s="37"/>
      <c r="J777" s="37"/>
      <c r="K777" s="37"/>
      <c r="L777" s="37"/>
      <c r="M777" s="37"/>
      <c r="N777" s="37"/>
      <c r="O777" s="37"/>
      <c r="P777" s="37"/>
      <c r="Q777" s="37"/>
      <c r="R777" s="37"/>
      <c r="S777" s="37"/>
      <c r="T777" s="37"/>
    </row>
    <row r="778" spans="4:20" s="42" customFormat="1" ht="12.75">
      <c r="D778" s="37"/>
      <c r="E778" s="37"/>
      <c r="F778" s="37"/>
      <c r="G778" s="37"/>
      <c r="H778" s="37"/>
      <c r="I778" s="37"/>
      <c r="J778" s="37"/>
      <c r="K778" s="37"/>
      <c r="L778" s="37"/>
      <c r="M778" s="37"/>
      <c r="N778" s="37"/>
      <c r="O778" s="37"/>
      <c r="P778" s="37"/>
      <c r="Q778" s="37"/>
      <c r="R778" s="37"/>
      <c r="S778" s="37"/>
      <c r="T778" s="37"/>
    </row>
    <row r="779" spans="4:20" s="42" customFormat="1" ht="12.75">
      <c r="D779" s="37"/>
      <c r="E779" s="37"/>
      <c r="F779" s="37"/>
      <c r="G779" s="37"/>
      <c r="H779" s="37"/>
      <c r="I779" s="37"/>
      <c r="J779" s="37"/>
      <c r="K779" s="37"/>
      <c r="L779" s="37"/>
      <c r="M779" s="37"/>
      <c r="N779" s="37"/>
      <c r="O779" s="37"/>
      <c r="P779" s="37"/>
      <c r="Q779" s="37"/>
      <c r="R779" s="37"/>
      <c r="S779" s="37"/>
      <c r="T779" s="37"/>
    </row>
    <row r="780" spans="4:20" s="42" customFormat="1" ht="12.75">
      <c r="D780" s="37"/>
      <c r="E780" s="37"/>
      <c r="F780" s="37"/>
      <c r="G780" s="37"/>
      <c r="H780" s="37"/>
      <c r="I780" s="37"/>
      <c r="J780" s="37"/>
      <c r="K780" s="37"/>
      <c r="L780" s="37"/>
      <c r="M780" s="37"/>
      <c r="N780" s="37"/>
      <c r="O780" s="37"/>
      <c r="P780" s="37"/>
      <c r="Q780" s="37"/>
      <c r="R780" s="37"/>
      <c r="S780" s="37"/>
      <c r="T780" s="37"/>
    </row>
    <row r="781" spans="4:20" s="42" customFormat="1" ht="12.75">
      <c r="D781" s="37"/>
      <c r="E781" s="37"/>
      <c r="F781" s="37"/>
      <c r="G781" s="37"/>
      <c r="H781" s="37"/>
      <c r="I781" s="37"/>
      <c r="J781" s="37"/>
      <c r="K781" s="37"/>
      <c r="L781" s="37"/>
      <c r="M781" s="37"/>
      <c r="N781" s="37"/>
      <c r="O781" s="37"/>
      <c r="P781" s="37"/>
      <c r="Q781" s="37"/>
      <c r="R781" s="37"/>
      <c r="S781" s="37"/>
      <c r="T781" s="37"/>
    </row>
    <row r="782" spans="4:20" s="42" customFormat="1" ht="12.75">
      <c r="D782" s="37"/>
      <c r="E782" s="37"/>
      <c r="F782" s="37"/>
      <c r="G782" s="37"/>
      <c r="H782" s="37"/>
      <c r="I782" s="37"/>
      <c r="J782" s="37"/>
      <c r="K782" s="37"/>
      <c r="L782" s="37"/>
      <c r="M782" s="37"/>
      <c r="N782" s="37"/>
      <c r="O782" s="37"/>
      <c r="P782" s="37"/>
      <c r="Q782" s="37"/>
      <c r="R782" s="37"/>
      <c r="S782" s="37"/>
      <c r="T782" s="37"/>
    </row>
    <row r="783" spans="4:20" s="42" customFormat="1" ht="12.75">
      <c r="D783" s="37"/>
      <c r="E783" s="37"/>
      <c r="F783" s="37"/>
      <c r="G783" s="37"/>
      <c r="H783" s="37"/>
      <c r="I783" s="37"/>
      <c r="J783" s="37"/>
      <c r="K783" s="37"/>
      <c r="L783" s="37"/>
      <c r="M783" s="37"/>
      <c r="N783" s="37"/>
      <c r="O783" s="37"/>
      <c r="P783" s="37"/>
      <c r="Q783" s="37"/>
      <c r="R783" s="37"/>
      <c r="S783" s="37"/>
      <c r="T783" s="37"/>
    </row>
    <row r="784" spans="4:20" s="42" customFormat="1" ht="12.75">
      <c r="D784" s="37"/>
      <c r="E784" s="37"/>
      <c r="F784" s="37"/>
      <c r="G784" s="37"/>
      <c r="H784" s="37"/>
      <c r="I784" s="37"/>
      <c r="J784" s="37"/>
      <c r="K784" s="37"/>
      <c r="L784" s="37"/>
      <c r="M784" s="37"/>
      <c r="N784" s="37"/>
      <c r="O784" s="37"/>
      <c r="P784" s="37"/>
      <c r="Q784" s="37"/>
      <c r="R784" s="37"/>
      <c r="S784" s="37"/>
      <c r="T784" s="37"/>
    </row>
    <row r="785" spans="4:20" s="42" customFormat="1" ht="12.75">
      <c r="D785" s="37"/>
      <c r="E785" s="37"/>
      <c r="F785" s="37"/>
      <c r="G785" s="37"/>
      <c r="H785" s="37"/>
      <c r="I785" s="37"/>
      <c r="J785" s="37"/>
      <c r="K785" s="37"/>
      <c r="L785" s="37"/>
      <c r="M785" s="37"/>
      <c r="N785" s="37"/>
      <c r="O785" s="37"/>
      <c r="P785" s="37"/>
      <c r="Q785" s="37"/>
      <c r="R785" s="37"/>
      <c r="S785" s="37"/>
      <c r="T785" s="37"/>
    </row>
    <row r="786" spans="4:20" s="42" customFormat="1" ht="12.75">
      <c r="D786" s="37"/>
      <c r="E786" s="37"/>
      <c r="F786" s="37"/>
      <c r="G786" s="37"/>
      <c r="H786" s="37"/>
      <c r="I786" s="37"/>
      <c r="J786" s="37"/>
      <c r="K786" s="37"/>
      <c r="L786" s="37"/>
      <c r="M786" s="37"/>
      <c r="N786" s="37"/>
      <c r="O786" s="37"/>
      <c r="P786" s="37"/>
      <c r="Q786" s="37"/>
      <c r="R786" s="37"/>
      <c r="S786" s="37"/>
      <c r="T786" s="37"/>
    </row>
    <row r="787" spans="4:20" s="42" customFormat="1" ht="12.75">
      <c r="D787" s="37"/>
      <c r="E787" s="37"/>
      <c r="F787" s="37"/>
      <c r="G787" s="37"/>
      <c r="H787" s="37"/>
      <c r="I787" s="37"/>
      <c r="J787" s="37"/>
      <c r="K787" s="37"/>
      <c r="L787" s="37"/>
      <c r="M787" s="37"/>
      <c r="N787" s="37"/>
      <c r="O787" s="37"/>
      <c r="P787" s="37"/>
      <c r="Q787" s="37"/>
      <c r="R787" s="37"/>
      <c r="S787" s="37"/>
      <c r="T787" s="37"/>
    </row>
    <row r="788" spans="4:20" s="42" customFormat="1" ht="12.75">
      <c r="D788" s="37"/>
      <c r="E788" s="37"/>
      <c r="F788" s="37"/>
      <c r="G788" s="37"/>
      <c r="H788" s="37"/>
      <c r="I788" s="37"/>
      <c r="J788" s="37"/>
      <c r="K788" s="37"/>
      <c r="L788" s="37"/>
      <c r="M788" s="37"/>
      <c r="N788" s="37"/>
      <c r="O788" s="37"/>
      <c r="P788" s="37"/>
      <c r="Q788" s="37"/>
      <c r="R788" s="37"/>
      <c r="S788" s="37"/>
      <c r="T788" s="37"/>
    </row>
    <row r="789" spans="4:20" s="42" customFormat="1" ht="12.75">
      <c r="D789" s="37"/>
      <c r="E789" s="37"/>
      <c r="F789" s="37"/>
      <c r="G789" s="37"/>
      <c r="H789" s="37"/>
      <c r="I789" s="37"/>
      <c r="J789" s="37"/>
      <c r="K789" s="37"/>
      <c r="L789" s="37"/>
      <c r="M789" s="37"/>
      <c r="N789" s="37"/>
      <c r="O789" s="37"/>
      <c r="P789" s="37"/>
      <c r="Q789" s="37"/>
      <c r="R789" s="37"/>
      <c r="S789" s="37"/>
      <c r="T789" s="37"/>
    </row>
    <row r="790" spans="4:20" s="42" customFormat="1" ht="12.75">
      <c r="D790" s="37"/>
      <c r="E790" s="37"/>
      <c r="F790" s="37"/>
      <c r="G790" s="37"/>
      <c r="H790" s="37"/>
      <c r="I790" s="37"/>
      <c r="J790" s="37"/>
      <c r="K790" s="37"/>
      <c r="L790" s="37"/>
      <c r="M790" s="37"/>
      <c r="N790" s="37"/>
      <c r="O790" s="37"/>
      <c r="P790" s="37"/>
      <c r="Q790" s="37"/>
      <c r="R790" s="37"/>
      <c r="S790" s="37"/>
      <c r="T790" s="37"/>
    </row>
    <row r="791" spans="4:20" s="42" customFormat="1" ht="12.75">
      <c r="D791" s="37"/>
      <c r="E791" s="37"/>
      <c r="F791" s="37"/>
      <c r="G791" s="37"/>
      <c r="H791" s="37"/>
      <c r="I791" s="37"/>
      <c r="J791" s="37"/>
      <c r="K791" s="37"/>
      <c r="L791" s="37"/>
      <c r="M791" s="37"/>
      <c r="N791" s="37"/>
      <c r="O791" s="37"/>
      <c r="P791" s="37"/>
      <c r="Q791" s="37"/>
      <c r="R791" s="37"/>
      <c r="S791" s="37"/>
      <c r="T791" s="37"/>
    </row>
    <row r="792" spans="4:20" s="42" customFormat="1" ht="12.75">
      <c r="D792" s="37"/>
      <c r="E792" s="37"/>
      <c r="F792" s="37"/>
      <c r="G792" s="37"/>
      <c r="H792" s="37"/>
      <c r="I792" s="37"/>
      <c r="J792" s="37"/>
      <c r="K792" s="37"/>
      <c r="L792" s="37"/>
      <c r="M792" s="37"/>
      <c r="N792" s="37"/>
      <c r="O792" s="37"/>
      <c r="P792" s="37"/>
      <c r="Q792" s="37"/>
      <c r="R792" s="37"/>
      <c r="S792" s="37"/>
      <c r="T792" s="37"/>
    </row>
    <row r="793" spans="4:20" s="42" customFormat="1" ht="12.75">
      <c r="D793" s="37"/>
      <c r="E793" s="37"/>
      <c r="F793" s="37"/>
      <c r="G793" s="37"/>
      <c r="H793" s="37"/>
      <c r="I793" s="37"/>
      <c r="J793" s="37"/>
      <c r="K793" s="37"/>
      <c r="L793" s="37"/>
      <c r="M793" s="37"/>
      <c r="N793" s="37"/>
      <c r="O793" s="37"/>
      <c r="P793" s="37"/>
      <c r="Q793" s="37"/>
      <c r="R793" s="37"/>
      <c r="S793" s="37"/>
      <c r="T793" s="37"/>
    </row>
    <row r="794" spans="4:20" s="42" customFormat="1" ht="12.75">
      <c r="D794" s="37"/>
      <c r="E794" s="37"/>
      <c r="F794" s="37"/>
      <c r="G794" s="37"/>
      <c r="H794" s="37"/>
      <c r="I794" s="37"/>
      <c r="J794" s="37"/>
      <c r="K794" s="37"/>
      <c r="L794" s="37"/>
      <c r="M794" s="37"/>
      <c r="N794" s="37"/>
      <c r="O794" s="37"/>
      <c r="P794" s="37"/>
      <c r="Q794" s="37"/>
      <c r="R794" s="37"/>
      <c r="S794" s="37"/>
      <c r="T794" s="37"/>
    </row>
    <row r="795" spans="4:20" s="42" customFormat="1" ht="12.75">
      <c r="D795" s="37"/>
      <c r="E795" s="37"/>
      <c r="F795" s="37"/>
      <c r="G795" s="37"/>
      <c r="H795" s="37"/>
      <c r="I795" s="37"/>
      <c r="J795" s="37"/>
      <c r="K795" s="37"/>
      <c r="L795" s="37"/>
      <c r="M795" s="37"/>
      <c r="N795" s="37"/>
      <c r="O795" s="37"/>
      <c r="P795" s="37"/>
      <c r="Q795" s="37"/>
      <c r="R795" s="37"/>
      <c r="S795" s="37"/>
      <c r="T795" s="37"/>
    </row>
    <row r="796" spans="4:20" s="42" customFormat="1" ht="12.75">
      <c r="D796" s="37"/>
      <c r="E796" s="37"/>
      <c r="F796" s="37"/>
      <c r="G796" s="37"/>
      <c r="H796" s="37"/>
      <c r="I796" s="37"/>
      <c r="J796" s="37"/>
      <c r="K796" s="37"/>
      <c r="L796" s="37"/>
      <c r="M796" s="37"/>
      <c r="N796" s="37"/>
      <c r="O796" s="37"/>
      <c r="P796" s="37"/>
      <c r="Q796" s="37"/>
      <c r="R796" s="37"/>
      <c r="S796" s="37"/>
      <c r="T796" s="37"/>
    </row>
    <row r="797" spans="4:20" s="42" customFormat="1" ht="12.75">
      <c r="D797" s="37"/>
      <c r="E797" s="37"/>
      <c r="F797" s="37"/>
      <c r="G797" s="37"/>
      <c r="H797" s="37"/>
      <c r="I797" s="37"/>
      <c r="J797" s="37"/>
      <c r="K797" s="37"/>
      <c r="L797" s="37"/>
      <c r="M797" s="37"/>
      <c r="N797" s="37"/>
      <c r="O797" s="37"/>
      <c r="P797" s="37"/>
      <c r="Q797" s="37"/>
      <c r="R797" s="37"/>
      <c r="S797" s="37"/>
      <c r="T797" s="37"/>
    </row>
    <row r="798" spans="4:20" s="42" customFormat="1" ht="12.75">
      <c r="D798" s="37"/>
      <c r="E798" s="37"/>
      <c r="F798" s="37"/>
      <c r="G798" s="37"/>
      <c r="H798" s="37"/>
      <c r="I798" s="37"/>
      <c r="J798" s="37"/>
      <c r="K798" s="37"/>
      <c r="L798" s="37"/>
      <c r="M798" s="37"/>
      <c r="N798" s="37"/>
      <c r="O798" s="37"/>
      <c r="P798" s="37"/>
      <c r="Q798" s="37"/>
      <c r="R798" s="37"/>
      <c r="S798" s="37"/>
      <c r="T798" s="37"/>
    </row>
    <row r="799" spans="4:20" s="42" customFormat="1" ht="12.75">
      <c r="D799" s="37"/>
      <c r="E799" s="37"/>
      <c r="F799" s="37"/>
      <c r="G799" s="37"/>
      <c r="H799" s="37"/>
      <c r="I799" s="37"/>
      <c r="J799" s="37"/>
      <c r="K799" s="37"/>
      <c r="L799" s="37"/>
      <c r="M799" s="37"/>
      <c r="N799" s="37"/>
      <c r="O799" s="37"/>
      <c r="P799" s="37"/>
      <c r="Q799" s="37"/>
      <c r="R799" s="37"/>
      <c r="S799" s="37"/>
      <c r="T799" s="37"/>
    </row>
    <row r="800" spans="4:20" s="42" customFormat="1" ht="12.75">
      <c r="D800" s="37"/>
      <c r="E800" s="37"/>
      <c r="F800" s="37"/>
      <c r="G800" s="37"/>
      <c r="H800" s="37"/>
      <c r="I800" s="37"/>
      <c r="J800" s="37"/>
      <c r="K800" s="37"/>
      <c r="L800" s="37"/>
      <c r="M800" s="37"/>
      <c r="N800" s="37"/>
      <c r="O800" s="37"/>
      <c r="P800" s="37"/>
      <c r="Q800" s="37"/>
      <c r="R800" s="37"/>
      <c r="S800" s="37"/>
      <c r="T800" s="37"/>
    </row>
    <row r="801" spans="4:20" s="42" customFormat="1" ht="12.75">
      <c r="D801" s="37"/>
      <c r="E801" s="37"/>
      <c r="F801" s="37"/>
      <c r="G801" s="37"/>
      <c r="H801" s="37"/>
      <c r="I801" s="37"/>
      <c r="J801" s="37"/>
      <c r="K801" s="37"/>
      <c r="L801" s="37"/>
      <c r="M801" s="37"/>
      <c r="N801" s="37"/>
      <c r="O801" s="37"/>
      <c r="P801" s="37"/>
      <c r="Q801" s="37"/>
      <c r="R801" s="37"/>
      <c r="S801" s="37"/>
      <c r="T801" s="37"/>
    </row>
    <row r="802" spans="4:20" s="42" customFormat="1" ht="12.75">
      <c r="D802" s="37"/>
      <c r="E802" s="37"/>
      <c r="F802" s="37"/>
      <c r="G802" s="37"/>
      <c r="H802" s="37"/>
      <c r="I802" s="37"/>
      <c r="J802" s="37"/>
      <c r="K802" s="37"/>
      <c r="L802" s="37"/>
      <c r="M802" s="37"/>
      <c r="N802" s="37"/>
      <c r="O802" s="37"/>
      <c r="P802" s="37"/>
      <c r="Q802" s="37"/>
      <c r="R802" s="37"/>
      <c r="S802" s="37"/>
      <c r="T802" s="37"/>
    </row>
    <row r="803" spans="4:20" s="42" customFormat="1" ht="12.75">
      <c r="D803" s="37"/>
      <c r="E803" s="37"/>
      <c r="F803" s="37"/>
      <c r="G803" s="37"/>
      <c r="H803" s="37"/>
      <c r="I803" s="37"/>
      <c r="J803" s="37"/>
      <c r="K803" s="37"/>
      <c r="L803" s="37"/>
      <c r="M803" s="37"/>
      <c r="N803" s="37"/>
      <c r="O803" s="37"/>
      <c r="P803" s="37"/>
      <c r="Q803" s="37"/>
      <c r="R803" s="37"/>
      <c r="S803" s="37"/>
      <c r="T803" s="37"/>
    </row>
    <row r="804" spans="4:20" s="42" customFormat="1" ht="12.75">
      <c r="D804" s="37"/>
      <c r="E804" s="37"/>
      <c r="F804" s="37"/>
      <c r="G804" s="37"/>
      <c r="H804" s="37"/>
      <c r="I804" s="37"/>
      <c r="J804" s="37"/>
      <c r="K804" s="37"/>
      <c r="L804" s="37"/>
      <c r="M804" s="37"/>
      <c r="N804" s="37"/>
      <c r="O804" s="37"/>
      <c r="P804" s="37"/>
      <c r="Q804" s="37"/>
      <c r="R804" s="37"/>
      <c r="S804" s="37"/>
      <c r="T804" s="37"/>
    </row>
    <row r="805" spans="4:20" s="42" customFormat="1" ht="12.75">
      <c r="D805" s="37"/>
      <c r="E805" s="37"/>
      <c r="F805" s="37"/>
      <c r="G805" s="37"/>
      <c r="H805" s="37"/>
      <c r="I805" s="37"/>
      <c r="J805" s="37"/>
      <c r="K805" s="37"/>
      <c r="L805" s="37"/>
      <c r="M805" s="37"/>
      <c r="N805" s="37"/>
      <c r="O805" s="37"/>
      <c r="P805" s="37"/>
      <c r="Q805" s="37"/>
      <c r="R805" s="37"/>
      <c r="S805" s="37"/>
      <c r="T805" s="37"/>
    </row>
    <row r="806" spans="4:20" s="42" customFormat="1" ht="12.75">
      <c r="D806" s="37"/>
      <c r="E806" s="37"/>
      <c r="F806" s="37"/>
      <c r="G806" s="37"/>
      <c r="H806" s="37"/>
      <c r="I806" s="37"/>
      <c r="J806" s="37"/>
      <c r="K806" s="37"/>
      <c r="L806" s="37"/>
      <c r="M806" s="37"/>
      <c r="N806" s="37"/>
      <c r="O806" s="37"/>
      <c r="P806" s="37"/>
      <c r="Q806" s="37"/>
      <c r="R806" s="37"/>
      <c r="S806" s="37"/>
      <c r="T806" s="37"/>
    </row>
    <row r="807" spans="4:20" s="42" customFormat="1" ht="12.75">
      <c r="D807" s="37"/>
      <c r="E807" s="37"/>
      <c r="F807" s="37"/>
      <c r="G807" s="37"/>
      <c r="H807" s="37"/>
      <c r="I807" s="37"/>
      <c r="J807" s="37"/>
      <c r="K807" s="37"/>
      <c r="L807" s="37"/>
      <c r="M807" s="37"/>
      <c r="N807" s="37"/>
      <c r="O807" s="37"/>
      <c r="P807" s="37"/>
      <c r="Q807" s="37"/>
      <c r="R807" s="37"/>
      <c r="S807" s="37"/>
      <c r="T807" s="37"/>
    </row>
    <row r="808" spans="4:20" s="42" customFormat="1" ht="12.75">
      <c r="D808" s="37"/>
      <c r="E808" s="37"/>
      <c r="F808" s="37"/>
      <c r="G808" s="37"/>
      <c r="H808" s="37"/>
      <c r="I808" s="37"/>
      <c r="J808" s="37"/>
      <c r="K808" s="37"/>
      <c r="L808" s="37"/>
      <c r="M808" s="37"/>
      <c r="N808" s="37"/>
      <c r="O808" s="37"/>
      <c r="P808" s="37"/>
      <c r="Q808" s="37"/>
      <c r="R808" s="37"/>
      <c r="S808" s="37"/>
      <c r="T808" s="37"/>
    </row>
    <row r="809" spans="4:20" s="42" customFormat="1" ht="12.75">
      <c r="D809" s="37"/>
      <c r="E809" s="37"/>
      <c r="F809" s="37"/>
      <c r="G809" s="37"/>
      <c r="H809" s="37"/>
      <c r="I809" s="37"/>
      <c r="J809" s="37"/>
      <c r="K809" s="37"/>
      <c r="L809" s="37"/>
      <c r="M809" s="37"/>
      <c r="N809" s="37"/>
      <c r="O809" s="37"/>
      <c r="P809" s="37"/>
      <c r="Q809" s="37"/>
      <c r="R809" s="37"/>
      <c r="S809" s="37"/>
      <c r="T809" s="37"/>
    </row>
    <row r="810" spans="4:20" s="42" customFormat="1" ht="12.75">
      <c r="D810" s="37"/>
      <c r="E810" s="37"/>
      <c r="F810" s="37"/>
      <c r="G810" s="37"/>
      <c r="H810" s="37"/>
      <c r="I810" s="37"/>
      <c r="J810" s="37"/>
      <c r="K810" s="37"/>
      <c r="L810" s="37"/>
      <c r="M810" s="37"/>
      <c r="N810" s="37"/>
      <c r="O810" s="37"/>
      <c r="P810" s="37"/>
      <c r="Q810" s="37"/>
      <c r="R810" s="37"/>
      <c r="S810" s="37"/>
      <c r="T810" s="37"/>
    </row>
    <row r="811" spans="4:20" s="42" customFormat="1" ht="12.75">
      <c r="D811" s="37"/>
      <c r="E811" s="37"/>
      <c r="F811" s="37"/>
      <c r="G811" s="37"/>
      <c r="H811" s="37"/>
      <c r="I811" s="37"/>
      <c r="J811" s="37"/>
      <c r="K811" s="37"/>
      <c r="L811" s="37"/>
      <c r="M811" s="37"/>
      <c r="N811" s="37"/>
      <c r="O811" s="37"/>
      <c r="P811" s="37"/>
      <c r="Q811" s="37"/>
      <c r="R811" s="37"/>
      <c r="S811" s="37"/>
      <c r="T811" s="37"/>
    </row>
    <row r="812" spans="4:20" s="42" customFormat="1" ht="12.75">
      <c r="D812" s="37"/>
      <c r="E812" s="37"/>
      <c r="F812" s="37"/>
      <c r="G812" s="37"/>
      <c r="H812" s="37"/>
      <c r="I812" s="37"/>
      <c r="J812" s="37"/>
      <c r="K812" s="37"/>
      <c r="L812" s="37"/>
      <c r="M812" s="37"/>
      <c r="N812" s="37"/>
      <c r="O812" s="37"/>
      <c r="P812" s="37"/>
      <c r="Q812" s="37"/>
      <c r="R812" s="37"/>
      <c r="S812" s="37"/>
      <c r="T812" s="37"/>
    </row>
    <row r="813" spans="4:20" s="42" customFormat="1" ht="12.75">
      <c r="D813" s="37"/>
      <c r="E813" s="37"/>
      <c r="F813" s="37"/>
      <c r="G813" s="37"/>
      <c r="H813" s="37"/>
      <c r="I813" s="37"/>
      <c r="J813" s="37"/>
      <c r="K813" s="37"/>
      <c r="L813" s="37"/>
      <c r="M813" s="37"/>
      <c r="N813" s="37"/>
      <c r="O813" s="37"/>
      <c r="P813" s="37"/>
      <c r="Q813" s="37"/>
      <c r="R813" s="37"/>
      <c r="S813" s="37"/>
      <c r="T813" s="37"/>
    </row>
    <row r="814" spans="4:20" s="42" customFormat="1" ht="12.75">
      <c r="D814" s="37"/>
      <c r="E814" s="37"/>
      <c r="F814" s="37"/>
      <c r="G814" s="37"/>
      <c r="H814" s="37"/>
      <c r="I814" s="37"/>
      <c r="J814" s="37"/>
      <c r="K814" s="37"/>
      <c r="L814" s="37"/>
      <c r="M814" s="37"/>
      <c r="N814" s="37"/>
      <c r="O814" s="37"/>
      <c r="P814" s="37"/>
      <c r="Q814" s="37"/>
      <c r="R814" s="37"/>
      <c r="S814" s="37"/>
      <c r="T814" s="37"/>
    </row>
    <row r="815" spans="4:20" s="42" customFormat="1" ht="12.75">
      <c r="D815" s="37"/>
      <c r="E815" s="37"/>
      <c r="F815" s="37"/>
      <c r="G815" s="37"/>
      <c r="H815" s="37"/>
      <c r="I815" s="37"/>
      <c r="J815" s="37"/>
      <c r="K815" s="37"/>
      <c r="L815" s="37"/>
      <c r="M815" s="37"/>
      <c r="N815" s="37"/>
      <c r="O815" s="37"/>
      <c r="P815" s="37"/>
      <c r="Q815" s="37"/>
      <c r="R815" s="37"/>
      <c r="S815" s="37"/>
      <c r="T815" s="37"/>
    </row>
    <row r="816" spans="4:20" s="42" customFormat="1" ht="12.75">
      <c r="D816" s="37"/>
      <c r="E816" s="37"/>
      <c r="F816" s="37"/>
      <c r="G816" s="37"/>
      <c r="H816" s="37"/>
      <c r="I816" s="37"/>
      <c r="J816" s="37"/>
      <c r="K816" s="37"/>
      <c r="L816" s="37"/>
      <c r="M816" s="37"/>
      <c r="N816" s="37"/>
      <c r="O816" s="37"/>
      <c r="P816" s="37"/>
      <c r="Q816" s="37"/>
      <c r="R816" s="37"/>
      <c r="S816" s="37"/>
      <c r="T816" s="37"/>
    </row>
    <row r="817" spans="4:20" s="42" customFormat="1" ht="12.75">
      <c r="D817" s="37"/>
      <c r="E817" s="37"/>
      <c r="F817" s="37"/>
      <c r="G817" s="37"/>
      <c r="H817" s="37"/>
      <c r="I817" s="37"/>
      <c r="J817" s="37"/>
      <c r="K817" s="37"/>
      <c r="L817" s="37"/>
      <c r="M817" s="37"/>
      <c r="N817" s="37"/>
      <c r="O817" s="37"/>
      <c r="P817" s="37"/>
      <c r="Q817" s="37"/>
      <c r="R817" s="37"/>
      <c r="S817" s="37"/>
      <c r="T817" s="37"/>
    </row>
    <row r="818" spans="4:20" s="42" customFormat="1" ht="12.75">
      <c r="D818" s="37"/>
      <c r="E818" s="37"/>
      <c r="F818" s="37"/>
      <c r="G818" s="37"/>
      <c r="H818" s="37"/>
      <c r="I818" s="37"/>
      <c r="J818" s="37"/>
      <c r="K818" s="37"/>
      <c r="L818" s="37"/>
      <c r="M818" s="37"/>
      <c r="N818" s="37"/>
      <c r="O818" s="37"/>
      <c r="P818" s="37"/>
      <c r="Q818" s="37"/>
      <c r="R818" s="37"/>
      <c r="S818" s="37"/>
      <c r="T818" s="37"/>
    </row>
    <row r="819" spans="4:20" s="42" customFormat="1" ht="12.75">
      <c r="D819" s="37"/>
      <c r="E819" s="37"/>
      <c r="F819" s="37"/>
      <c r="G819" s="37"/>
      <c r="H819" s="37"/>
      <c r="I819" s="37"/>
      <c r="J819" s="37"/>
      <c r="K819" s="37"/>
      <c r="L819" s="37"/>
      <c r="M819" s="37"/>
      <c r="N819" s="37"/>
      <c r="O819" s="37"/>
      <c r="P819" s="37"/>
      <c r="Q819" s="37"/>
      <c r="R819" s="37"/>
      <c r="S819" s="37"/>
      <c r="T819" s="37"/>
    </row>
    <row r="820" spans="4:20" s="42" customFormat="1" ht="12.75">
      <c r="D820" s="37"/>
      <c r="E820" s="37"/>
      <c r="F820" s="37"/>
      <c r="G820" s="37"/>
      <c r="H820" s="37"/>
      <c r="I820" s="37"/>
      <c r="J820" s="37"/>
      <c r="K820" s="37"/>
      <c r="L820" s="37"/>
      <c r="M820" s="37"/>
      <c r="N820" s="37"/>
      <c r="O820" s="37"/>
      <c r="P820" s="37"/>
      <c r="Q820" s="37"/>
      <c r="R820" s="37"/>
      <c r="S820" s="37"/>
      <c r="T820" s="37"/>
    </row>
    <row r="821" spans="4:20" s="42" customFormat="1" ht="12.75">
      <c r="D821" s="37"/>
      <c r="E821" s="37"/>
      <c r="F821" s="37"/>
      <c r="G821" s="37"/>
      <c r="H821" s="37"/>
      <c r="I821" s="37"/>
      <c r="J821" s="37"/>
      <c r="K821" s="37"/>
      <c r="L821" s="37"/>
      <c r="M821" s="37"/>
      <c r="N821" s="37"/>
      <c r="O821" s="37"/>
      <c r="P821" s="37"/>
      <c r="Q821" s="37"/>
      <c r="R821" s="37"/>
      <c r="S821" s="37"/>
      <c r="T821" s="37"/>
    </row>
    <row r="822" spans="4:20" s="42" customFormat="1" ht="12.75">
      <c r="D822" s="37"/>
      <c r="E822" s="37"/>
      <c r="F822" s="37"/>
      <c r="G822" s="37"/>
      <c r="H822" s="37"/>
      <c r="I822" s="37"/>
      <c r="J822" s="37"/>
      <c r="K822" s="37"/>
      <c r="L822" s="37"/>
      <c r="M822" s="37"/>
      <c r="N822" s="37"/>
      <c r="O822" s="37"/>
      <c r="P822" s="37"/>
      <c r="Q822" s="37"/>
      <c r="R822" s="37"/>
      <c r="S822" s="37"/>
      <c r="T822" s="37"/>
    </row>
    <row r="823" spans="4:20" s="42" customFormat="1" ht="12.75">
      <c r="D823" s="37"/>
      <c r="E823" s="37"/>
      <c r="F823" s="37"/>
      <c r="G823" s="37"/>
      <c r="H823" s="37"/>
      <c r="I823" s="37"/>
      <c r="J823" s="37"/>
      <c r="K823" s="37"/>
      <c r="L823" s="37"/>
      <c r="M823" s="37"/>
      <c r="N823" s="37"/>
      <c r="O823" s="37"/>
      <c r="P823" s="37"/>
      <c r="Q823" s="37"/>
      <c r="R823" s="37"/>
      <c r="S823" s="37"/>
      <c r="T823" s="37"/>
    </row>
    <row r="824" spans="4:20" s="42" customFormat="1" ht="12.75">
      <c r="D824" s="37"/>
      <c r="E824" s="37"/>
      <c r="F824" s="37"/>
      <c r="G824" s="37"/>
      <c r="H824" s="37"/>
      <c r="I824" s="37"/>
      <c r="J824" s="37"/>
      <c r="K824" s="37"/>
      <c r="L824" s="37"/>
      <c r="M824" s="37"/>
      <c r="N824" s="37"/>
      <c r="O824" s="37"/>
      <c r="P824" s="37"/>
      <c r="Q824" s="37"/>
      <c r="R824" s="37"/>
      <c r="S824" s="37"/>
      <c r="T824" s="37"/>
    </row>
    <row r="825" spans="4:20" s="42" customFormat="1" ht="12.75">
      <c r="D825" s="37"/>
      <c r="E825" s="37"/>
      <c r="F825" s="37"/>
      <c r="G825" s="37"/>
      <c r="H825" s="37"/>
      <c r="I825" s="37"/>
      <c r="J825" s="37"/>
      <c r="K825" s="37"/>
      <c r="L825" s="37"/>
      <c r="M825" s="37"/>
      <c r="N825" s="37"/>
      <c r="O825" s="37"/>
      <c r="P825" s="37"/>
      <c r="Q825" s="37"/>
      <c r="R825" s="37"/>
      <c r="S825" s="37"/>
      <c r="T825" s="37"/>
    </row>
    <row r="826" spans="4:20" s="42" customFormat="1" ht="12.75">
      <c r="D826" s="37"/>
      <c r="E826" s="37"/>
      <c r="F826" s="37"/>
      <c r="G826" s="37"/>
      <c r="H826" s="37"/>
      <c r="I826" s="37"/>
      <c r="J826" s="37"/>
      <c r="K826" s="37"/>
      <c r="L826" s="37"/>
      <c r="M826" s="37"/>
      <c r="N826" s="37"/>
      <c r="O826" s="37"/>
      <c r="P826" s="37"/>
      <c r="Q826" s="37"/>
      <c r="R826" s="37"/>
      <c r="S826" s="37"/>
      <c r="T826" s="37"/>
    </row>
    <row r="827" spans="4:20" s="42" customFormat="1" ht="12.75">
      <c r="D827" s="37"/>
      <c r="E827" s="37"/>
      <c r="F827" s="37"/>
      <c r="G827" s="37"/>
      <c r="H827" s="37"/>
      <c r="I827" s="37"/>
      <c r="J827" s="37"/>
      <c r="K827" s="37"/>
      <c r="L827" s="37"/>
      <c r="M827" s="37"/>
      <c r="N827" s="37"/>
      <c r="O827" s="37"/>
      <c r="P827" s="37"/>
      <c r="Q827" s="37"/>
      <c r="R827" s="37"/>
      <c r="S827" s="37"/>
      <c r="T827" s="37"/>
    </row>
    <row r="828" spans="4:20" s="42" customFormat="1" ht="12.75">
      <c r="D828" s="37"/>
      <c r="E828" s="37"/>
      <c r="F828" s="37"/>
      <c r="G828" s="37"/>
      <c r="H828" s="37"/>
      <c r="I828" s="37"/>
      <c r="J828" s="37"/>
      <c r="K828" s="37"/>
      <c r="L828" s="37"/>
      <c r="M828" s="37"/>
      <c r="N828" s="37"/>
      <c r="O828" s="37"/>
      <c r="P828" s="37"/>
      <c r="Q828" s="37"/>
      <c r="R828" s="37"/>
      <c r="S828" s="37"/>
      <c r="T828" s="37"/>
    </row>
    <row r="829" spans="4:20" s="42" customFormat="1" ht="12.75">
      <c r="D829" s="37"/>
      <c r="E829" s="37"/>
      <c r="F829" s="37"/>
      <c r="G829" s="37"/>
      <c r="H829" s="37"/>
      <c r="I829" s="37"/>
      <c r="J829" s="37"/>
      <c r="K829" s="37"/>
      <c r="L829" s="37"/>
      <c r="M829" s="37"/>
      <c r="N829" s="37"/>
      <c r="O829" s="37"/>
      <c r="P829" s="37"/>
      <c r="Q829" s="37"/>
      <c r="R829" s="37"/>
      <c r="S829" s="37"/>
      <c r="T829" s="37"/>
    </row>
    <row r="830" spans="4:20" s="42" customFormat="1" ht="12.75">
      <c r="D830" s="37"/>
      <c r="E830" s="37"/>
      <c r="F830" s="37"/>
      <c r="G830" s="37"/>
      <c r="H830" s="37"/>
      <c r="I830" s="37"/>
      <c r="J830" s="37"/>
      <c r="K830" s="37"/>
      <c r="L830" s="37"/>
      <c r="M830" s="37"/>
      <c r="N830" s="37"/>
      <c r="O830" s="37"/>
      <c r="P830" s="37"/>
      <c r="Q830" s="37"/>
      <c r="R830" s="37"/>
      <c r="S830" s="37"/>
      <c r="T830" s="37"/>
    </row>
    <row r="831" spans="4:20" s="42" customFormat="1" ht="12.75">
      <c r="D831" s="37"/>
      <c r="E831" s="37"/>
      <c r="F831" s="37"/>
      <c r="G831" s="37"/>
      <c r="H831" s="37"/>
      <c r="I831" s="37"/>
      <c r="J831" s="37"/>
      <c r="K831" s="37"/>
      <c r="L831" s="37"/>
      <c r="M831" s="37"/>
      <c r="N831" s="37"/>
      <c r="O831" s="37"/>
      <c r="P831" s="37"/>
      <c r="Q831" s="37"/>
      <c r="R831" s="37"/>
      <c r="S831" s="37"/>
      <c r="T831" s="37"/>
    </row>
    <row r="832" spans="4:20" s="42" customFormat="1" ht="12.75">
      <c r="D832" s="37"/>
      <c r="E832" s="37"/>
      <c r="F832" s="37"/>
      <c r="G832" s="37"/>
      <c r="H832" s="37"/>
      <c r="I832" s="37"/>
      <c r="J832" s="37"/>
      <c r="K832" s="37"/>
      <c r="L832" s="37"/>
      <c r="M832" s="37"/>
      <c r="N832" s="37"/>
      <c r="O832" s="37"/>
      <c r="P832" s="37"/>
      <c r="Q832" s="37"/>
      <c r="R832" s="37"/>
      <c r="S832" s="37"/>
      <c r="T832" s="37"/>
    </row>
    <row r="833" spans="4:20" s="42" customFormat="1" ht="12.75">
      <c r="D833" s="37"/>
      <c r="E833" s="37"/>
      <c r="F833" s="37"/>
      <c r="G833" s="37"/>
      <c r="H833" s="37"/>
      <c r="I833" s="37"/>
      <c r="J833" s="37"/>
      <c r="K833" s="37"/>
      <c r="L833" s="37"/>
      <c r="M833" s="37"/>
      <c r="N833" s="37"/>
      <c r="O833" s="37"/>
      <c r="P833" s="37"/>
      <c r="Q833" s="37"/>
      <c r="R833" s="37"/>
      <c r="S833" s="37"/>
      <c r="T833" s="37"/>
    </row>
    <row r="834" spans="4:20" s="42" customFormat="1" ht="12.75">
      <c r="D834" s="37"/>
      <c r="E834" s="37"/>
      <c r="F834" s="37"/>
      <c r="G834" s="37"/>
      <c r="H834" s="37"/>
      <c r="I834" s="37"/>
      <c r="J834" s="37"/>
      <c r="K834" s="37"/>
      <c r="L834" s="37"/>
      <c r="M834" s="37"/>
      <c r="N834" s="37"/>
      <c r="O834" s="37"/>
      <c r="P834" s="37"/>
      <c r="Q834" s="37"/>
      <c r="R834" s="37"/>
      <c r="S834" s="37"/>
      <c r="T834" s="37"/>
    </row>
    <row r="835" spans="4:20" s="42" customFormat="1" ht="12.75">
      <c r="D835" s="37"/>
      <c r="E835" s="37"/>
      <c r="F835" s="37"/>
      <c r="G835" s="37"/>
      <c r="H835" s="37"/>
      <c r="I835" s="37"/>
      <c r="J835" s="37"/>
      <c r="K835" s="37"/>
      <c r="L835" s="37"/>
      <c r="M835" s="37"/>
      <c r="N835" s="37"/>
      <c r="O835" s="37"/>
      <c r="P835" s="37"/>
      <c r="Q835" s="37"/>
      <c r="R835" s="37"/>
      <c r="S835" s="37"/>
      <c r="T835" s="37"/>
    </row>
    <row r="836" spans="4:20" s="42" customFormat="1" ht="12.75">
      <c r="D836" s="37"/>
      <c r="E836" s="37"/>
      <c r="F836" s="37"/>
      <c r="G836" s="37"/>
      <c r="H836" s="37"/>
      <c r="I836" s="37"/>
      <c r="J836" s="37"/>
      <c r="K836" s="37"/>
      <c r="L836" s="37"/>
      <c r="M836" s="37"/>
      <c r="N836" s="37"/>
      <c r="O836" s="37"/>
      <c r="P836" s="37"/>
      <c r="Q836" s="37"/>
      <c r="R836" s="37"/>
      <c r="S836" s="37"/>
      <c r="T836" s="37"/>
    </row>
    <row r="837" spans="4:20" s="42" customFormat="1" ht="12.75">
      <c r="D837" s="37"/>
      <c r="E837" s="37"/>
      <c r="F837" s="37"/>
      <c r="G837" s="37"/>
      <c r="H837" s="37"/>
      <c r="I837" s="37"/>
      <c r="J837" s="37"/>
      <c r="K837" s="37"/>
      <c r="L837" s="37"/>
      <c r="M837" s="37"/>
      <c r="N837" s="37"/>
      <c r="O837" s="37"/>
      <c r="P837" s="37"/>
      <c r="Q837" s="37"/>
      <c r="R837" s="37"/>
      <c r="S837" s="37"/>
      <c r="T837" s="37"/>
    </row>
    <row r="838" spans="4:20" s="42" customFormat="1" ht="12.75">
      <c r="D838" s="37"/>
      <c r="E838" s="37"/>
      <c r="F838" s="37"/>
      <c r="G838" s="37"/>
      <c r="H838" s="37"/>
      <c r="I838" s="37"/>
      <c r="J838" s="37"/>
      <c r="K838" s="37"/>
      <c r="L838" s="37"/>
      <c r="M838" s="37"/>
      <c r="N838" s="37"/>
      <c r="O838" s="37"/>
      <c r="P838" s="37"/>
      <c r="Q838" s="37"/>
      <c r="R838" s="37"/>
      <c r="S838" s="37"/>
      <c r="T838" s="37"/>
    </row>
    <row r="839" spans="4:20" s="42" customFormat="1" ht="12.75">
      <c r="D839" s="37"/>
      <c r="E839" s="37"/>
      <c r="F839" s="37"/>
      <c r="G839" s="37"/>
      <c r="H839" s="37"/>
      <c r="I839" s="37"/>
      <c r="J839" s="37"/>
      <c r="K839" s="37"/>
      <c r="L839" s="37"/>
      <c r="M839" s="37"/>
      <c r="N839" s="37"/>
      <c r="O839" s="37"/>
      <c r="P839" s="37"/>
      <c r="Q839" s="37"/>
      <c r="R839" s="37"/>
      <c r="S839" s="37"/>
      <c r="T839" s="37"/>
    </row>
    <row r="840" spans="4:20" s="42" customFormat="1" ht="12.75">
      <c r="D840" s="37"/>
      <c r="E840" s="37"/>
      <c r="F840" s="37"/>
      <c r="G840" s="37"/>
      <c r="H840" s="37"/>
      <c r="I840" s="37"/>
      <c r="J840" s="37"/>
      <c r="K840" s="37"/>
      <c r="L840" s="37"/>
      <c r="M840" s="37"/>
      <c r="N840" s="37"/>
      <c r="O840" s="37"/>
      <c r="P840" s="37"/>
      <c r="Q840" s="37"/>
      <c r="R840" s="37"/>
      <c r="S840" s="37"/>
      <c r="T840" s="37"/>
    </row>
    <row r="841" spans="4:20" s="42" customFormat="1" ht="12.75">
      <c r="D841" s="37"/>
      <c r="E841" s="37"/>
      <c r="F841" s="37"/>
      <c r="G841" s="37"/>
      <c r="H841" s="37"/>
      <c r="I841" s="37"/>
      <c r="J841" s="37"/>
      <c r="K841" s="37"/>
      <c r="L841" s="37"/>
      <c r="M841" s="37"/>
      <c r="N841" s="37"/>
      <c r="O841" s="37"/>
      <c r="P841" s="37"/>
      <c r="Q841" s="37"/>
      <c r="R841" s="37"/>
      <c r="S841" s="37"/>
      <c r="T841" s="37"/>
    </row>
    <row r="842" spans="4:20" s="42" customFormat="1" ht="12.75">
      <c r="D842" s="37"/>
      <c r="E842" s="37"/>
      <c r="F842" s="37"/>
      <c r="G842" s="37"/>
      <c r="H842" s="37"/>
      <c r="I842" s="37"/>
      <c r="J842" s="37"/>
      <c r="K842" s="37"/>
      <c r="L842" s="37"/>
      <c r="M842" s="37"/>
      <c r="N842" s="37"/>
      <c r="O842" s="37"/>
      <c r="P842" s="37"/>
      <c r="Q842" s="37"/>
      <c r="R842" s="37"/>
      <c r="S842" s="37"/>
      <c r="T842" s="37"/>
    </row>
    <row r="843" spans="4:20" s="42" customFormat="1" ht="12.75">
      <c r="D843" s="37"/>
      <c r="E843" s="37"/>
      <c r="F843" s="37"/>
      <c r="G843" s="37"/>
      <c r="H843" s="37"/>
      <c r="I843" s="37"/>
      <c r="J843" s="37"/>
      <c r="K843" s="37"/>
      <c r="L843" s="37"/>
      <c r="M843" s="37"/>
      <c r="N843" s="37"/>
      <c r="O843" s="37"/>
      <c r="P843" s="37"/>
      <c r="Q843" s="37"/>
      <c r="R843" s="37"/>
      <c r="S843" s="37"/>
      <c r="T843" s="37"/>
    </row>
    <row r="844" spans="4:20" s="42" customFormat="1" ht="12.75">
      <c r="D844" s="37"/>
      <c r="E844" s="37"/>
      <c r="F844" s="37"/>
      <c r="G844" s="37"/>
      <c r="H844" s="37"/>
      <c r="I844" s="37"/>
      <c r="J844" s="37"/>
      <c r="K844" s="37"/>
      <c r="L844" s="37"/>
      <c r="M844" s="37"/>
      <c r="N844" s="37"/>
      <c r="O844" s="37"/>
      <c r="P844" s="37"/>
      <c r="Q844" s="37"/>
      <c r="R844" s="37"/>
      <c r="S844" s="37"/>
      <c r="T844" s="37"/>
    </row>
    <row r="845" spans="4:20" s="42" customFormat="1" ht="12.75">
      <c r="D845" s="37"/>
      <c r="E845" s="37"/>
      <c r="F845" s="37"/>
      <c r="G845" s="37"/>
      <c r="H845" s="37"/>
      <c r="I845" s="37"/>
      <c r="J845" s="37"/>
      <c r="K845" s="37"/>
      <c r="L845" s="37"/>
      <c r="M845" s="37"/>
      <c r="N845" s="37"/>
      <c r="O845" s="37"/>
      <c r="P845" s="37"/>
      <c r="Q845" s="37"/>
      <c r="R845" s="37"/>
      <c r="S845" s="37"/>
      <c r="T845" s="37"/>
    </row>
    <row r="846" spans="4:20" s="42" customFormat="1" ht="12.75">
      <c r="D846" s="37"/>
      <c r="E846" s="37"/>
      <c r="F846" s="37"/>
      <c r="G846" s="37"/>
      <c r="H846" s="37"/>
      <c r="I846" s="37"/>
      <c r="J846" s="37"/>
      <c r="K846" s="37"/>
      <c r="L846" s="37"/>
      <c r="M846" s="37"/>
      <c r="N846" s="37"/>
      <c r="O846" s="37"/>
      <c r="P846" s="37"/>
      <c r="Q846" s="37"/>
      <c r="R846" s="37"/>
      <c r="S846" s="37"/>
      <c r="T846" s="37"/>
    </row>
    <row r="847" spans="4:20" s="42" customFormat="1" ht="12.75">
      <c r="D847" s="37"/>
      <c r="E847" s="37"/>
      <c r="F847" s="37"/>
      <c r="G847" s="37"/>
      <c r="H847" s="37"/>
      <c r="I847" s="37"/>
      <c r="J847" s="37"/>
      <c r="K847" s="37"/>
      <c r="L847" s="37"/>
      <c r="M847" s="37"/>
      <c r="N847" s="37"/>
      <c r="O847" s="37"/>
      <c r="P847" s="37"/>
      <c r="Q847" s="37"/>
      <c r="R847" s="37"/>
      <c r="S847" s="37"/>
      <c r="T847" s="37"/>
    </row>
    <row r="848" spans="4:20" s="42" customFormat="1" ht="12.75">
      <c r="D848" s="37"/>
      <c r="E848" s="37"/>
      <c r="F848" s="37"/>
      <c r="G848" s="37"/>
      <c r="H848" s="37"/>
      <c r="I848" s="37"/>
      <c r="J848" s="37"/>
      <c r="K848" s="37"/>
      <c r="L848" s="37"/>
      <c r="M848" s="37"/>
      <c r="N848" s="37"/>
      <c r="O848" s="37"/>
      <c r="P848" s="37"/>
      <c r="Q848" s="37"/>
      <c r="R848" s="37"/>
      <c r="S848" s="37"/>
      <c r="T848" s="37"/>
    </row>
    <row r="849" spans="4:20" s="42" customFormat="1" ht="12.75">
      <c r="D849" s="37"/>
      <c r="E849" s="37"/>
      <c r="F849" s="37"/>
      <c r="G849" s="37"/>
      <c r="H849" s="37"/>
      <c r="I849" s="37"/>
      <c r="J849" s="37"/>
      <c r="K849" s="37"/>
      <c r="L849" s="37"/>
      <c r="M849" s="37"/>
      <c r="N849" s="37"/>
      <c r="O849" s="37"/>
      <c r="P849" s="37"/>
      <c r="Q849" s="37"/>
      <c r="R849" s="37"/>
      <c r="S849" s="37"/>
      <c r="T849" s="37"/>
    </row>
    <row r="850" spans="4:20" s="42" customFormat="1" ht="12.75">
      <c r="D850" s="37"/>
      <c r="E850" s="37"/>
      <c r="F850" s="37"/>
      <c r="G850" s="37"/>
      <c r="H850" s="37"/>
      <c r="I850" s="37"/>
      <c r="J850" s="37"/>
      <c r="K850" s="37"/>
      <c r="L850" s="37"/>
      <c r="M850" s="37"/>
      <c r="N850" s="37"/>
      <c r="O850" s="37"/>
      <c r="P850" s="37"/>
      <c r="Q850" s="37"/>
      <c r="R850" s="37"/>
      <c r="S850" s="37"/>
      <c r="T850" s="37"/>
    </row>
    <row r="851" spans="4:20" s="42" customFormat="1" ht="12.75">
      <c r="D851" s="37"/>
      <c r="E851" s="37"/>
      <c r="F851" s="37"/>
      <c r="G851" s="37"/>
      <c r="H851" s="37"/>
      <c r="I851" s="37"/>
      <c r="J851" s="37"/>
      <c r="K851" s="37"/>
      <c r="L851" s="37"/>
      <c r="M851" s="37"/>
      <c r="N851" s="37"/>
      <c r="O851" s="37"/>
      <c r="P851" s="37"/>
      <c r="Q851" s="37"/>
      <c r="R851" s="37"/>
      <c r="S851" s="37"/>
      <c r="T851" s="37"/>
    </row>
    <row r="852" spans="4:20" s="42" customFormat="1" ht="12.75">
      <c r="D852" s="37"/>
      <c r="E852" s="37"/>
      <c r="F852" s="37"/>
      <c r="G852" s="37"/>
      <c r="H852" s="37"/>
      <c r="I852" s="37"/>
      <c r="J852" s="37"/>
      <c r="K852" s="37"/>
      <c r="L852" s="37"/>
      <c r="M852" s="37"/>
      <c r="N852" s="37"/>
      <c r="O852" s="37"/>
      <c r="P852" s="37"/>
      <c r="Q852" s="37"/>
      <c r="R852" s="37"/>
      <c r="S852" s="37"/>
      <c r="T852" s="37"/>
    </row>
    <row r="853" spans="4:20" s="42" customFormat="1" ht="12.75">
      <c r="D853" s="37"/>
      <c r="E853" s="37"/>
      <c r="F853" s="37"/>
      <c r="G853" s="37"/>
      <c r="H853" s="37"/>
      <c r="I853" s="37"/>
      <c r="J853" s="37"/>
      <c r="K853" s="37"/>
      <c r="L853" s="37"/>
      <c r="M853" s="37"/>
      <c r="N853" s="37"/>
      <c r="O853" s="37"/>
      <c r="P853" s="37"/>
      <c r="Q853" s="37"/>
      <c r="R853" s="37"/>
      <c r="S853" s="37"/>
      <c r="T853" s="37"/>
    </row>
    <row r="854" spans="4:20" s="42" customFormat="1" ht="12.75">
      <c r="D854" s="37"/>
      <c r="E854" s="37"/>
      <c r="F854" s="37"/>
      <c r="G854" s="37"/>
      <c r="H854" s="37"/>
      <c r="I854" s="37"/>
      <c r="J854" s="37"/>
      <c r="K854" s="37"/>
      <c r="L854" s="37"/>
      <c r="M854" s="37"/>
      <c r="N854" s="37"/>
      <c r="O854" s="37"/>
      <c r="P854" s="37"/>
      <c r="Q854" s="37"/>
      <c r="R854" s="37"/>
      <c r="S854" s="37"/>
      <c r="T854" s="37"/>
    </row>
    <row r="855" spans="4:20" s="42" customFormat="1" ht="12.75">
      <c r="D855" s="37"/>
      <c r="E855" s="37"/>
      <c r="F855" s="37"/>
      <c r="G855" s="37"/>
      <c r="H855" s="37"/>
      <c r="I855" s="37"/>
      <c r="J855" s="37"/>
      <c r="K855" s="37"/>
      <c r="L855" s="37"/>
      <c r="M855" s="37"/>
      <c r="N855" s="37"/>
      <c r="O855" s="37"/>
      <c r="P855" s="37"/>
      <c r="Q855" s="37"/>
      <c r="R855" s="37"/>
      <c r="S855" s="37"/>
      <c r="T855" s="37"/>
    </row>
    <row r="856" spans="4:20" s="42" customFormat="1" ht="12.75">
      <c r="D856" s="37"/>
      <c r="E856" s="37"/>
      <c r="F856" s="37"/>
      <c r="G856" s="37"/>
      <c r="H856" s="37"/>
      <c r="I856" s="37"/>
      <c r="J856" s="37"/>
      <c r="K856" s="37"/>
      <c r="L856" s="37"/>
      <c r="M856" s="37"/>
      <c r="N856" s="37"/>
      <c r="O856" s="37"/>
      <c r="P856" s="37"/>
      <c r="Q856" s="37"/>
      <c r="R856" s="37"/>
      <c r="S856" s="37"/>
      <c r="T856" s="37"/>
    </row>
    <row r="857" spans="4:20" s="42" customFormat="1" ht="12.75">
      <c r="D857" s="37"/>
      <c r="E857" s="37"/>
      <c r="F857" s="37"/>
      <c r="G857" s="37"/>
      <c r="H857" s="37"/>
      <c r="I857" s="37"/>
      <c r="J857" s="37"/>
      <c r="K857" s="37"/>
      <c r="L857" s="37"/>
      <c r="M857" s="37"/>
      <c r="N857" s="37"/>
      <c r="O857" s="37"/>
      <c r="P857" s="37"/>
      <c r="Q857" s="37"/>
      <c r="R857" s="37"/>
      <c r="S857" s="37"/>
      <c r="T857" s="37"/>
    </row>
    <row r="858" spans="4:20" s="42" customFormat="1" ht="12.75">
      <c r="D858" s="37"/>
      <c r="E858" s="37"/>
      <c r="F858" s="37"/>
      <c r="G858" s="37"/>
      <c r="H858" s="37"/>
      <c r="I858" s="37"/>
      <c r="J858" s="37"/>
      <c r="K858" s="37"/>
      <c r="L858" s="37"/>
      <c r="M858" s="37"/>
      <c r="N858" s="37"/>
      <c r="O858" s="37"/>
      <c r="P858" s="37"/>
      <c r="Q858" s="37"/>
      <c r="R858" s="37"/>
      <c r="S858" s="37"/>
      <c r="T858" s="37"/>
    </row>
    <row r="859" spans="4:20" s="42" customFormat="1" ht="12.75">
      <c r="D859" s="37"/>
      <c r="E859" s="37"/>
      <c r="F859" s="37"/>
      <c r="G859" s="37"/>
      <c r="H859" s="37"/>
      <c r="I859" s="37"/>
      <c r="J859" s="37"/>
      <c r="K859" s="37"/>
      <c r="L859" s="37"/>
      <c r="M859" s="37"/>
      <c r="N859" s="37"/>
      <c r="O859" s="37"/>
      <c r="P859" s="37"/>
      <c r="Q859" s="37"/>
      <c r="R859" s="37"/>
      <c r="S859" s="37"/>
      <c r="T859" s="37"/>
    </row>
    <row r="860" spans="4:20" s="42" customFormat="1" ht="12.75">
      <c r="D860" s="37"/>
      <c r="E860" s="37"/>
      <c r="F860" s="37"/>
      <c r="G860" s="37"/>
      <c r="H860" s="37"/>
      <c r="I860" s="37"/>
      <c r="J860" s="37"/>
      <c r="K860" s="37"/>
      <c r="L860" s="37"/>
      <c r="M860" s="37"/>
      <c r="N860" s="37"/>
      <c r="O860" s="37"/>
      <c r="P860" s="37"/>
      <c r="Q860" s="37"/>
      <c r="R860" s="37"/>
      <c r="S860" s="37"/>
      <c r="T860" s="37"/>
    </row>
    <row r="861" spans="4:20" s="42" customFormat="1" ht="12.75">
      <c r="D861" s="37"/>
      <c r="E861" s="37"/>
      <c r="F861" s="37"/>
      <c r="G861" s="37"/>
      <c r="H861" s="37"/>
      <c r="I861" s="37"/>
      <c r="J861" s="37"/>
      <c r="K861" s="37"/>
      <c r="L861" s="37"/>
      <c r="M861" s="37"/>
      <c r="N861" s="37"/>
      <c r="O861" s="37"/>
      <c r="P861" s="37"/>
      <c r="Q861" s="37"/>
      <c r="R861" s="37"/>
      <c r="S861" s="37"/>
      <c r="T861" s="37"/>
    </row>
    <row r="862" spans="4:20" s="42" customFormat="1" ht="12.75">
      <c r="D862" s="37"/>
      <c r="E862" s="37"/>
      <c r="F862" s="37"/>
      <c r="G862" s="37"/>
      <c r="H862" s="37"/>
      <c r="I862" s="37"/>
      <c r="J862" s="37"/>
      <c r="K862" s="37"/>
      <c r="L862" s="37"/>
      <c r="M862" s="37"/>
      <c r="N862" s="37"/>
      <c r="O862" s="37"/>
      <c r="P862" s="37"/>
      <c r="Q862" s="37"/>
      <c r="R862" s="37"/>
      <c r="S862" s="37"/>
      <c r="T862" s="37"/>
    </row>
    <row r="863" spans="4:20" s="42" customFormat="1" ht="12.75">
      <c r="D863" s="37"/>
      <c r="E863" s="37"/>
      <c r="F863" s="37"/>
      <c r="G863" s="37"/>
      <c r="H863" s="37"/>
      <c r="I863" s="37"/>
      <c r="J863" s="37"/>
      <c r="K863" s="37"/>
      <c r="L863" s="37"/>
      <c r="M863" s="37"/>
      <c r="N863" s="37"/>
      <c r="O863" s="37"/>
      <c r="P863" s="37"/>
      <c r="Q863" s="37"/>
      <c r="R863" s="37"/>
      <c r="S863" s="37"/>
      <c r="T863" s="37"/>
    </row>
    <row r="864" spans="4:20" s="42" customFormat="1" ht="12.75">
      <c r="D864" s="37"/>
      <c r="E864" s="37"/>
      <c r="F864" s="37"/>
      <c r="G864" s="37"/>
      <c r="H864" s="37"/>
      <c r="I864" s="37"/>
      <c r="J864" s="37"/>
      <c r="K864" s="37"/>
      <c r="L864" s="37"/>
      <c r="M864" s="37"/>
      <c r="N864" s="37"/>
      <c r="O864" s="37"/>
      <c r="P864" s="37"/>
      <c r="Q864" s="37"/>
      <c r="R864" s="37"/>
      <c r="S864" s="37"/>
      <c r="T864" s="37"/>
    </row>
    <row r="865" spans="4:20" s="42" customFormat="1" ht="12.75">
      <c r="D865" s="37"/>
      <c r="E865" s="37"/>
      <c r="F865" s="37"/>
      <c r="G865" s="37"/>
      <c r="H865" s="37"/>
      <c r="I865" s="37"/>
      <c r="J865" s="37"/>
      <c r="K865" s="37"/>
      <c r="L865" s="37"/>
      <c r="M865" s="37"/>
      <c r="N865" s="37"/>
      <c r="O865" s="37"/>
      <c r="P865" s="37"/>
      <c r="Q865" s="37"/>
      <c r="R865" s="37"/>
      <c r="S865" s="37"/>
      <c r="T865" s="37"/>
    </row>
    <row r="866" spans="4:20" s="42" customFormat="1" ht="12.75">
      <c r="D866" s="37"/>
      <c r="E866" s="37"/>
      <c r="F866" s="37"/>
      <c r="G866" s="37"/>
      <c r="H866" s="37"/>
      <c r="I866" s="37"/>
      <c r="J866" s="37"/>
      <c r="K866" s="37"/>
      <c r="L866" s="37"/>
      <c r="M866" s="37"/>
      <c r="N866" s="37"/>
      <c r="O866" s="37"/>
      <c r="P866" s="37"/>
      <c r="Q866" s="37"/>
      <c r="R866" s="37"/>
      <c r="S866" s="37"/>
      <c r="T866" s="37"/>
    </row>
    <row r="867" spans="4:20" s="42" customFormat="1" ht="12.75">
      <c r="D867" s="37"/>
      <c r="E867" s="37"/>
      <c r="F867" s="37"/>
      <c r="G867" s="37"/>
      <c r="H867" s="37"/>
      <c r="I867" s="37"/>
      <c r="J867" s="37"/>
      <c r="K867" s="37"/>
      <c r="L867" s="37"/>
      <c r="M867" s="37"/>
      <c r="N867" s="37"/>
      <c r="O867" s="37"/>
      <c r="P867" s="37"/>
      <c r="Q867" s="37"/>
      <c r="R867" s="37"/>
      <c r="S867" s="37"/>
      <c r="T867" s="37"/>
    </row>
    <row r="868" spans="4:20" s="42" customFormat="1" ht="12.75">
      <c r="D868" s="37"/>
      <c r="E868" s="37"/>
      <c r="F868" s="37"/>
      <c r="G868" s="37"/>
      <c r="H868" s="37"/>
      <c r="I868" s="37"/>
      <c r="J868" s="37"/>
      <c r="K868" s="37"/>
      <c r="L868" s="37"/>
      <c r="M868" s="37"/>
      <c r="N868" s="37"/>
      <c r="O868" s="37"/>
      <c r="P868" s="37"/>
      <c r="Q868" s="37"/>
      <c r="R868" s="37"/>
      <c r="S868" s="37"/>
      <c r="T868" s="37"/>
    </row>
    <row r="869" spans="4:20" s="42" customFormat="1" ht="12.75">
      <c r="D869" s="37"/>
      <c r="E869" s="37"/>
      <c r="F869" s="37"/>
      <c r="G869" s="37"/>
      <c r="H869" s="37"/>
      <c r="I869" s="37"/>
      <c r="J869" s="37"/>
      <c r="K869" s="37"/>
      <c r="L869" s="37"/>
      <c r="M869" s="37"/>
      <c r="N869" s="37"/>
      <c r="O869" s="37"/>
      <c r="P869" s="37"/>
      <c r="Q869" s="37"/>
      <c r="R869" s="37"/>
      <c r="S869" s="37"/>
      <c r="T869" s="37"/>
    </row>
    <row r="870" spans="4:20" s="42" customFormat="1" ht="12.75">
      <c r="D870" s="37"/>
      <c r="E870" s="37"/>
      <c r="F870" s="37"/>
      <c r="G870" s="37"/>
      <c r="H870" s="37"/>
      <c r="I870" s="37"/>
      <c r="J870" s="37"/>
      <c r="K870" s="37"/>
      <c r="L870" s="37"/>
      <c r="M870" s="37"/>
      <c r="N870" s="37"/>
      <c r="O870" s="37"/>
      <c r="P870" s="37"/>
      <c r="Q870" s="37"/>
      <c r="R870" s="37"/>
      <c r="S870" s="37"/>
      <c r="T870" s="37"/>
    </row>
    <row r="871" spans="4:20" s="42" customFormat="1" ht="12.75">
      <c r="D871" s="37"/>
      <c r="E871" s="37"/>
      <c r="F871" s="37"/>
      <c r="G871" s="37"/>
      <c r="H871" s="37"/>
      <c r="I871" s="37"/>
      <c r="J871" s="37"/>
      <c r="K871" s="37"/>
      <c r="L871" s="37"/>
      <c r="M871" s="37"/>
      <c r="N871" s="37"/>
      <c r="O871" s="37"/>
      <c r="P871" s="37"/>
      <c r="Q871" s="37"/>
      <c r="R871" s="37"/>
      <c r="S871" s="37"/>
      <c r="T871" s="37"/>
    </row>
    <row r="872" spans="4:20" s="42" customFormat="1" ht="12.75">
      <c r="D872" s="37"/>
      <c r="E872" s="37"/>
      <c r="F872" s="37"/>
      <c r="G872" s="37"/>
      <c r="H872" s="37"/>
      <c r="I872" s="37"/>
      <c r="J872" s="37"/>
      <c r="K872" s="37"/>
      <c r="L872" s="37"/>
      <c r="M872" s="37"/>
      <c r="N872" s="37"/>
      <c r="O872" s="37"/>
      <c r="P872" s="37"/>
      <c r="Q872" s="37"/>
      <c r="R872" s="37"/>
      <c r="S872" s="37"/>
      <c r="T872" s="37"/>
    </row>
    <row r="873" spans="4:20" s="42" customFormat="1" ht="12.75">
      <c r="D873" s="37"/>
      <c r="E873" s="37"/>
      <c r="F873" s="37"/>
      <c r="G873" s="37"/>
      <c r="H873" s="37"/>
      <c r="I873" s="37"/>
      <c r="J873" s="37"/>
      <c r="K873" s="37"/>
      <c r="L873" s="37"/>
      <c r="M873" s="37"/>
      <c r="N873" s="37"/>
      <c r="O873" s="37"/>
      <c r="P873" s="37"/>
      <c r="Q873" s="37"/>
      <c r="R873" s="37"/>
      <c r="S873" s="37"/>
      <c r="T873" s="37"/>
    </row>
    <row r="874" spans="4:20" s="42" customFormat="1" ht="12.75">
      <c r="D874" s="37"/>
      <c r="E874" s="37"/>
      <c r="F874" s="37"/>
      <c r="G874" s="37"/>
      <c r="H874" s="37"/>
      <c r="I874" s="37"/>
      <c r="J874" s="37"/>
      <c r="K874" s="37"/>
      <c r="L874" s="37"/>
      <c r="M874" s="37"/>
      <c r="N874" s="37"/>
      <c r="O874" s="37"/>
      <c r="P874" s="37"/>
      <c r="Q874" s="37"/>
      <c r="R874" s="37"/>
      <c r="S874" s="37"/>
      <c r="T874" s="37"/>
    </row>
    <row r="875" spans="4:20" s="42" customFormat="1" ht="12.75">
      <c r="D875" s="37"/>
      <c r="E875" s="37"/>
      <c r="F875" s="37"/>
      <c r="G875" s="37"/>
      <c r="H875" s="37"/>
      <c r="I875" s="37"/>
      <c r="J875" s="37"/>
      <c r="K875" s="37"/>
      <c r="L875" s="37"/>
      <c r="M875" s="37"/>
      <c r="N875" s="37"/>
      <c r="O875" s="37"/>
      <c r="P875" s="37"/>
      <c r="Q875" s="37"/>
      <c r="R875" s="37"/>
      <c r="S875" s="37"/>
      <c r="T875" s="37"/>
    </row>
    <row r="876" spans="4:20" s="42" customFormat="1" ht="12.75">
      <c r="D876" s="37"/>
      <c r="E876" s="37"/>
      <c r="F876" s="37"/>
      <c r="G876" s="37"/>
      <c r="H876" s="37"/>
      <c r="I876" s="37"/>
      <c r="J876" s="37"/>
      <c r="K876" s="37"/>
      <c r="L876" s="37"/>
      <c r="M876" s="37"/>
      <c r="N876" s="37"/>
      <c r="O876" s="37"/>
      <c r="P876" s="37"/>
      <c r="Q876" s="37"/>
      <c r="R876" s="37"/>
      <c r="S876" s="37"/>
      <c r="T876" s="37"/>
    </row>
    <row r="877" spans="4:20" s="42" customFormat="1" ht="12.75">
      <c r="D877" s="37"/>
      <c r="E877" s="37"/>
      <c r="F877" s="37"/>
      <c r="G877" s="37"/>
      <c r="H877" s="37"/>
      <c r="I877" s="37"/>
      <c r="J877" s="37"/>
      <c r="K877" s="37"/>
      <c r="L877" s="37"/>
      <c r="M877" s="37"/>
      <c r="N877" s="37"/>
      <c r="O877" s="37"/>
      <c r="P877" s="37"/>
      <c r="Q877" s="37"/>
      <c r="R877" s="37"/>
      <c r="S877" s="37"/>
      <c r="T877" s="37"/>
    </row>
    <row r="878" spans="4:20" s="42" customFormat="1" ht="12.75">
      <c r="D878" s="37"/>
      <c r="E878" s="37"/>
      <c r="F878" s="37"/>
      <c r="G878" s="37"/>
      <c r="H878" s="37"/>
      <c r="I878" s="37"/>
      <c r="J878" s="37"/>
      <c r="K878" s="37"/>
      <c r="L878" s="37"/>
      <c r="M878" s="37"/>
      <c r="N878" s="37"/>
      <c r="O878" s="37"/>
      <c r="P878" s="37"/>
      <c r="Q878" s="37"/>
      <c r="R878" s="37"/>
      <c r="S878" s="37"/>
      <c r="T878" s="37"/>
    </row>
    <row r="879" spans="4:20" s="42" customFormat="1" ht="12.75">
      <c r="D879" s="37"/>
      <c r="E879" s="37"/>
      <c r="F879" s="37"/>
      <c r="G879" s="37"/>
      <c r="H879" s="37"/>
      <c r="I879" s="37"/>
      <c r="J879" s="37"/>
      <c r="K879" s="37"/>
      <c r="L879" s="37"/>
      <c r="M879" s="37"/>
      <c r="N879" s="37"/>
      <c r="O879" s="37"/>
      <c r="P879" s="37"/>
      <c r="Q879" s="37"/>
      <c r="R879" s="37"/>
      <c r="S879" s="37"/>
      <c r="T879" s="37"/>
    </row>
    <row r="880" spans="4:20" s="42" customFormat="1" ht="12.75">
      <c r="D880" s="37"/>
      <c r="E880" s="37"/>
      <c r="F880" s="37"/>
      <c r="G880" s="37"/>
      <c r="H880" s="37"/>
      <c r="I880" s="37"/>
      <c r="J880" s="37"/>
      <c r="K880" s="37"/>
      <c r="L880" s="37"/>
      <c r="M880" s="37"/>
      <c r="N880" s="37"/>
      <c r="O880" s="37"/>
      <c r="P880" s="37"/>
      <c r="Q880" s="37"/>
      <c r="R880" s="37"/>
      <c r="S880" s="37"/>
      <c r="T880" s="37"/>
    </row>
    <row r="881" spans="4:20" s="42" customFormat="1" ht="12.75">
      <c r="D881" s="37"/>
      <c r="E881" s="37"/>
      <c r="F881" s="37"/>
      <c r="G881" s="37"/>
      <c r="H881" s="37"/>
      <c r="I881" s="37"/>
      <c r="J881" s="37"/>
      <c r="K881" s="37"/>
      <c r="L881" s="37"/>
      <c r="M881" s="37"/>
      <c r="N881" s="37"/>
      <c r="O881" s="37"/>
      <c r="P881" s="37"/>
      <c r="Q881" s="37"/>
      <c r="R881" s="37"/>
      <c r="S881" s="37"/>
      <c r="T881" s="37"/>
    </row>
    <row r="882" spans="4:20" s="42" customFormat="1" ht="12.75">
      <c r="D882" s="37"/>
      <c r="E882" s="37"/>
      <c r="F882" s="37"/>
      <c r="G882" s="37"/>
      <c r="H882" s="37"/>
      <c r="I882" s="37"/>
      <c r="J882" s="37"/>
      <c r="K882" s="37"/>
      <c r="L882" s="37"/>
      <c r="M882" s="37"/>
      <c r="N882" s="37"/>
      <c r="O882" s="37"/>
      <c r="P882" s="37"/>
      <c r="Q882" s="37"/>
      <c r="R882" s="37"/>
      <c r="S882" s="37"/>
      <c r="T882" s="37"/>
    </row>
    <row r="883" spans="4:20" s="42" customFormat="1" ht="12.75">
      <c r="D883" s="37"/>
      <c r="E883" s="37"/>
      <c r="F883" s="37"/>
      <c r="G883" s="37"/>
      <c r="H883" s="37"/>
      <c r="I883" s="37"/>
      <c r="J883" s="37"/>
      <c r="K883" s="37"/>
      <c r="L883" s="37"/>
      <c r="M883" s="37"/>
      <c r="N883" s="37"/>
      <c r="O883" s="37"/>
      <c r="P883" s="37"/>
      <c r="Q883" s="37"/>
      <c r="R883" s="37"/>
      <c r="S883" s="37"/>
      <c r="T883" s="37"/>
    </row>
    <row r="884" spans="4:20" s="42" customFormat="1" ht="12.75">
      <c r="D884" s="37"/>
      <c r="E884" s="37"/>
      <c r="F884" s="37"/>
      <c r="G884" s="37"/>
      <c r="H884" s="37"/>
      <c r="I884" s="37"/>
      <c r="J884" s="37"/>
      <c r="K884" s="37"/>
      <c r="L884" s="37"/>
      <c r="M884" s="37"/>
      <c r="N884" s="37"/>
      <c r="O884" s="37"/>
      <c r="P884" s="37"/>
      <c r="Q884" s="37"/>
      <c r="R884" s="37"/>
      <c r="S884" s="37"/>
      <c r="T884" s="37"/>
    </row>
    <row r="885" spans="4:20" s="42" customFormat="1" ht="12.75">
      <c r="D885" s="37"/>
      <c r="E885" s="37"/>
      <c r="F885" s="37"/>
      <c r="G885" s="37"/>
      <c r="H885" s="37"/>
      <c r="I885" s="37"/>
      <c r="J885" s="37"/>
      <c r="K885" s="37"/>
      <c r="L885" s="37"/>
      <c r="M885" s="37"/>
      <c r="N885" s="37"/>
      <c r="O885" s="37"/>
      <c r="P885" s="37"/>
      <c r="Q885" s="37"/>
      <c r="R885" s="37"/>
      <c r="S885" s="37"/>
      <c r="T885" s="37"/>
    </row>
    <row r="886" spans="4:20" s="42" customFormat="1" ht="12.75">
      <c r="D886" s="37"/>
      <c r="E886" s="37"/>
      <c r="F886" s="37"/>
      <c r="G886" s="37"/>
      <c r="H886" s="37"/>
      <c r="I886" s="37"/>
      <c r="J886" s="37"/>
      <c r="K886" s="37"/>
      <c r="L886" s="37"/>
      <c r="M886" s="37"/>
      <c r="N886" s="37"/>
      <c r="O886" s="37"/>
      <c r="P886" s="37"/>
      <c r="Q886" s="37"/>
      <c r="R886" s="37"/>
      <c r="S886" s="37"/>
      <c r="T886" s="37"/>
    </row>
    <row r="887" spans="4:20" s="42" customFormat="1" ht="12.75">
      <c r="D887" s="37"/>
      <c r="E887" s="37"/>
      <c r="F887" s="37"/>
      <c r="G887" s="37"/>
      <c r="H887" s="37"/>
      <c r="I887" s="37"/>
      <c r="J887" s="37"/>
      <c r="K887" s="37"/>
      <c r="L887" s="37"/>
      <c r="M887" s="37"/>
      <c r="N887" s="37"/>
      <c r="O887" s="37"/>
      <c r="P887" s="37"/>
      <c r="Q887" s="37"/>
      <c r="R887" s="37"/>
      <c r="S887" s="37"/>
      <c r="T887" s="37"/>
    </row>
    <row r="888" spans="4:20" s="42" customFormat="1" ht="12.75">
      <c r="D888" s="37"/>
      <c r="E888" s="37"/>
      <c r="F888" s="37"/>
      <c r="G888" s="37"/>
      <c r="H888" s="37"/>
      <c r="I888" s="37"/>
      <c r="J888" s="37"/>
      <c r="K888" s="37"/>
      <c r="L888" s="37"/>
      <c r="M888" s="37"/>
      <c r="N888" s="37"/>
      <c r="O888" s="37"/>
      <c r="P888" s="37"/>
      <c r="Q888" s="37"/>
      <c r="R888" s="37"/>
      <c r="S888" s="37"/>
      <c r="T888" s="37"/>
    </row>
    <row r="889" spans="4:20" s="42" customFormat="1" ht="12.75">
      <c r="D889" s="37"/>
      <c r="E889" s="37"/>
      <c r="F889" s="37"/>
      <c r="G889" s="37"/>
      <c r="H889" s="37"/>
      <c r="I889" s="37"/>
      <c r="J889" s="37"/>
      <c r="K889" s="37"/>
      <c r="L889" s="37"/>
      <c r="M889" s="37"/>
      <c r="N889" s="37"/>
      <c r="O889" s="37"/>
      <c r="P889" s="37"/>
      <c r="Q889" s="37"/>
      <c r="R889" s="37"/>
      <c r="S889" s="37"/>
      <c r="T889" s="37"/>
    </row>
    <row r="890" spans="4:20" s="42" customFormat="1" ht="12.75">
      <c r="D890" s="37"/>
      <c r="E890" s="37"/>
      <c r="F890" s="37"/>
      <c r="G890" s="37"/>
      <c r="H890" s="37"/>
      <c r="I890" s="37"/>
      <c r="J890" s="37"/>
      <c r="K890" s="37"/>
      <c r="L890" s="37"/>
      <c r="M890" s="37"/>
      <c r="N890" s="37"/>
      <c r="O890" s="37"/>
      <c r="P890" s="37"/>
      <c r="Q890" s="37"/>
      <c r="R890" s="37"/>
      <c r="S890" s="37"/>
      <c r="T890" s="37"/>
    </row>
    <row r="891" spans="4:20" s="42" customFormat="1" ht="12.75">
      <c r="D891" s="37"/>
      <c r="E891" s="37"/>
      <c r="F891" s="37"/>
      <c r="G891" s="37"/>
      <c r="H891" s="37"/>
      <c r="I891" s="37"/>
      <c r="J891" s="37"/>
      <c r="K891" s="37"/>
      <c r="L891" s="37"/>
      <c r="M891" s="37"/>
      <c r="N891" s="37"/>
      <c r="O891" s="37"/>
      <c r="P891" s="37"/>
      <c r="Q891" s="37"/>
      <c r="R891" s="37"/>
      <c r="S891" s="37"/>
      <c r="T891" s="37"/>
    </row>
    <row r="892" spans="4:20" s="42" customFormat="1" ht="12.75">
      <c r="D892" s="37"/>
      <c r="E892" s="37"/>
      <c r="F892" s="37"/>
      <c r="G892" s="37"/>
      <c r="H892" s="37"/>
      <c r="I892" s="37"/>
      <c r="J892" s="37"/>
      <c r="K892" s="37"/>
      <c r="L892" s="37"/>
      <c r="M892" s="37"/>
      <c r="N892" s="37"/>
      <c r="O892" s="37"/>
      <c r="P892" s="37"/>
      <c r="Q892" s="37"/>
      <c r="R892" s="37"/>
      <c r="S892" s="37"/>
      <c r="T892" s="37"/>
    </row>
    <row r="893" spans="4:20" s="42" customFormat="1" ht="12.75">
      <c r="D893" s="37"/>
      <c r="E893" s="37"/>
      <c r="F893" s="37"/>
      <c r="G893" s="37"/>
      <c r="H893" s="37"/>
      <c r="I893" s="37"/>
      <c r="J893" s="37"/>
      <c r="K893" s="37"/>
      <c r="L893" s="37"/>
      <c r="M893" s="37"/>
      <c r="N893" s="37"/>
      <c r="O893" s="37"/>
      <c r="P893" s="37"/>
      <c r="Q893" s="37"/>
      <c r="R893" s="37"/>
      <c r="S893" s="37"/>
      <c r="T893" s="37"/>
    </row>
    <row r="894" spans="4:20" s="42" customFormat="1" ht="12.75">
      <c r="D894" s="37"/>
      <c r="E894" s="37"/>
      <c r="F894" s="37"/>
      <c r="G894" s="37"/>
      <c r="H894" s="37"/>
      <c r="I894" s="37"/>
      <c r="J894" s="37"/>
      <c r="K894" s="37"/>
      <c r="L894" s="37"/>
      <c r="M894" s="37"/>
      <c r="N894" s="37"/>
      <c r="O894" s="37"/>
      <c r="P894" s="37"/>
      <c r="Q894" s="37"/>
      <c r="R894" s="37"/>
      <c r="S894" s="37"/>
      <c r="T894" s="37"/>
    </row>
    <row r="895" spans="4:20" s="42" customFormat="1" ht="12.75">
      <c r="D895" s="37"/>
      <c r="E895" s="37"/>
      <c r="F895" s="37"/>
      <c r="G895" s="37"/>
      <c r="H895" s="37"/>
      <c r="I895" s="37"/>
      <c r="J895" s="37"/>
      <c r="K895" s="37"/>
      <c r="L895" s="37"/>
      <c r="M895" s="37"/>
      <c r="N895" s="37"/>
      <c r="O895" s="37"/>
      <c r="P895" s="37"/>
      <c r="Q895" s="37"/>
      <c r="R895" s="37"/>
      <c r="S895" s="37"/>
      <c r="T895" s="37"/>
    </row>
    <row r="896" spans="4:20" s="42" customFormat="1" ht="12.75">
      <c r="D896" s="37"/>
      <c r="E896" s="37"/>
      <c r="F896" s="37"/>
      <c r="G896" s="37"/>
      <c r="H896" s="37"/>
      <c r="I896" s="37"/>
      <c r="J896" s="37"/>
      <c r="K896" s="37"/>
      <c r="L896" s="37"/>
      <c r="M896" s="37"/>
      <c r="N896" s="37"/>
      <c r="O896" s="37"/>
      <c r="P896" s="37"/>
      <c r="Q896" s="37"/>
      <c r="R896" s="37"/>
      <c r="S896" s="37"/>
      <c r="T896" s="37"/>
    </row>
    <row r="897" spans="4:20" s="42" customFormat="1" ht="12.75">
      <c r="D897" s="37"/>
      <c r="E897" s="37"/>
      <c r="F897" s="37"/>
      <c r="G897" s="37"/>
      <c r="H897" s="37"/>
      <c r="I897" s="37"/>
      <c r="J897" s="37"/>
      <c r="K897" s="37"/>
      <c r="L897" s="37"/>
      <c r="M897" s="37"/>
      <c r="N897" s="37"/>
      <c r="O897" s="37"/>
      <c r="P897" s="37"/>
      <c r="Q897" s="37"/>
      <c r="R897" s="37"/>
      <c r="S897" s="37"/>
      <c r="T897" s="37"/>
    </row>
    <row r="898" spans="4:20" s="42" customFormat="1" ht="12.75">
      <c r="D898" s="37"/>
      <c r="E898" s="37"/>
      <c r="F898" s="37"/>
      <c r="G898" s="37"/>
      <c r="H898" s="37"/>
      <c r="I898" s="37"/>
      <c r="J898" s="37"/>
      <c r="K898" s="37"/>
      <c r="L898" s="37"/>
      <c r="M898" s="37"/>
      <c r="N898" s="37"/>
      <c r="O898" s="37"/>
      <c r="P898" s="37"/>
      <c r="Q898" s="37"/>
      <c r="R898" s="37"/>
      <c r="S898" s="37"/>
      <c r="T898" s="37"/>
    </row>
    <row r="899" spans="4:20" s="42" customFormat="1" ht="12.75">
      <c r="D899" s="37"/>
      <c r="E899" s="37"/>
      <c r="F899" s="37"/>
      <c r="G899" s="37"/>
      <c r="H899" s="37"/>
      <c r="I899" s="37"/>
      <c r="J899" s="37"/>
      <c r="K899" s="37"/>
      <c r="L899" s="37"/>
      <c r="M899" s="37"/>
      <c r="N899" s="37"/>
      <c r="O899" s="37"/>
      <c r="P899" s="37"/>
      <c r="Q899" s="37"/>
      <c r="R899" s="37"/>
      <c r="S899" s="37"/>
      <c r="T899" s="37"/>
    </row>
    <row r="900" spans="4:20" s="42" customFormat="1" ht="12.75">
      <c r="D900" s="37"/>
      <c r="E900" s="37"/>
      <c r="F900" s="37"/>
      <c r="G900" s="37"/>
      <c r="H900" s="37"/>
      <c r="I900" s="37"/>
      <c r="J900" s="37"/>
      <c r="K900" s="37"/>
      <c r="L900" s="37"/>
      <c r="M900" s="37"/>
      <c r="N900" s="37"/>
      <c r="O900" s="37"/>
      <c r="P900" s="37"/>
      <c r="Q900" s="37"/>
      <c r="R900" s="37"/>
      <c r="S900" s="37"/>
      <c r="T900" s="37"/>
    </row>
    <row r="901" spans="4:20" s="42" customFormat="1" ht="12.75">
      <c r="D901" s="37"/>
      <c r="E901" s="37"/>
      <c r="F901" s="37"/>
      <c r="G901" s="37"/>
      <c r="H901" s="37"/>
      <c r="I901" s="37"/>
      <c r="J901" s="37"/>
      <c r="K901" s="37"/>
      <c r="L901" s="37"/>
      <c r="M901" s="37"/>
      <c r="N901" s="37"/>
      <c r="O901" s="37"/>
      <c r="P901" s="37"/>
      <c r="Q901" s="37"/>
      <c r="R901" s="37"/>
      <c r="S901" s="37"/>
      <c r="T901" s="37"/>
    </row>
    <row r="902" spans="4:20" s="42" customFormat="1" ht="12.75">
      <c r="D902" s="37"/>
      <c r="E902" s="37"/>
      <c r="F902" s="37"/>
      <c r="G902" s="37"/>
      <c r="H902" s="37"/>
      <c r="I902" s="37"/>
      <c r="J902" s="37"/>
      <c r="K902" s="37"/>
      <c r="L902" s="37"/>
      <c r="M902" s="37"/>
      <c r="N902" s="37"/>
      <c r="O902" s="37"/>
      <c r="P902" s="37"/>
      <c r="Q902" s="37"/>
      <c r="R902" s="37"/>
      <c r="S902" s="37"/>
      <c r="T902" s="37"/>
    </row>
    <row r="903" spans="4:20" s="42" customFormat="1" ht="12.75">
      <c r="D903" s="37"/>
      <c r="E903" s="37"/>
      <c r="F903" s="37"/>
      <c r="G903" s="37"/>
      <c r="H903" s="37"/>
      <c r="I903" s="37"/>
      <c r="J903" s="37"/>
      <c r="K903" s="37"/>
      <c r="L903" s="37"/>
      <c r="M903" s="37"/>
      <c r="N903" s="37"/>
      <c r="O903" s="37"/>
      <c r="P903" s="37"/>
      <c r="Q903" s="37"/>
      <c r="R903" s="37"/>
      <c r="S903" s="37"/>
      <c r="T903" s="37"/>
    </row>
    <row r="904" spans="4:20" s="42" customFormat="1" ht="12.75">
      <c r="D904" s="37"/>
      <c r="E904" s="37"/>
      <c r="F904" s="37"/>
      <c r="G904" s="37"/>
      <c r="H904" s="37"/>
      <c r="I904" s="37"/>
      <c r="J904" s="37"/>
      <c r="K904" s="37"/>
      <c r="L904" s="37"/>
      <c r="M904" s="37"/>
      <c r="N904" s="37"/>
      <c r="O904" s="37"/>
      <c r="P904" s="37"/>
      <c r="Q904" s="37"/>
      <c r="R904" s="37"/>
      <c r="S904" s="37"/>
      <c r="T904" s="37"/>
    </row>
    <row r="905" spans="4:20" s="42" customFormat="1" ht="12.75">
      <c r="D905" s="37"/>
      <c r="E905" s="37"/>
      <c r="F905" s="37"/>
      <c r="G905" s="37"/>
      <c r="H905" s="37"/>
      <c r="I905" s="37"/>
      <c r="J905" s="37"/>
      <c r="K905" s="37"/>
      <c r="L905" s="37"/>
      <c r="M905" s="37"/>
      <c r="N905" s="37"/>
      <c r="O905" s="37"/>
      <c r="P905" s="37"/>
      <c r="Q905" s="37"/>
      <c r="R905" s="37"/>
      <c r="S905" s="37"/>
      <c r="T905" s="37"/>
    </row>
    <row r="906" spans="4:20" s="42" customFormat="1" ht="12.75">
      <c r="D906" s="37"/>
      <c r="E906" s="37"/>
      <c r="F906" s="37"/>
      <c r="G906" s="37"/>
      <c r="H906" s="37"/>
      <c r="I906" s="37"/>
      <c r="J906" s="37"/>
      <c r="K906" s="37"/>
      <c r="L906" s="37"/>
      <c r="M906" s="37"/>
      <c r="N906" s="37"/>
      <c r="O906" s="37"/>
      <c r="P906" s="37"/>
      <c r="Q906" s="37"/>
      <c r="R906" s="37"/>
      <c r="S906" s="37"/>
      <c r="T906" s="37"/>
    </row>
    <row r="907" spans="4:20" s="42" customFormat="1" ht="12.75">
      <c r="D907" s="37"/>
      <c r="E907" s="37"/>
      <c r="F907" s="37"/>
      <c r="G907" s="37"/>
      <c r="H907" s="37"/>
      <c r="I907" s="37"/>
      <c r="J907" s="37"/>
      <c r="K907" s="37"/>
      <c r="L907" s="37"/>
      <c r="M907" s="37"/>
      <c r="N907" s="37"/>
      <c r="O907" s="37"/>
      <c r="P907" s="37"/>
      <c r="Q907" s="37"/>
      <c r="R907" s="37"/>
      <c r="S907" s="37"/>
      <c r="T907" s="37"/>
    </row>
    <row r="908" spans="4:20" s="42" customFormat="1" ht="12.75">
      <c r="D908" s="37"/>
      <c r="E908" s="37"/>
      <c r="F908" s="37"/>
      <c r="G908" s="37"/>
      <c r="H908" s="37"/>
      <c r="I908" s="37"/>
      <c r="J908" s="37"/>
      <c r="K908" s="37"/>
      <c r="L908" s="37"/>
      <c r="M908" s="37"/>
      <c r="N908" s="37"/>
      <c r="O908" s="37"/>
      <c r="P908" s="37"/>
      <c r="Q908" s="37"/>
      <c r="R908" s="37"/>
      <c r="S908" s="37"/>
      <c r="T908" s="37"/>
    </row>
    <row r="909" spans="4:20" s="42" customFormat="1" ht="12.75">
      <c r="D909" s="37"/>
      <c r="E909" s="37"/>
      <c r="F909" s="37"/>
      <c r="G909" s="37"/>
      <c r="H909" s="37"/>
      <c r="I909" s="37"/>
      <c r="J909" s="37"/>
      <c r="K909" s="37"/>
      <c r="L909" s="37"/>
      <c r="M909" s="37"/>
      <c r="N909" s="37"/>
      <c r="O909" s="37"/>
      <c r="P909" s="37"/>
      <c r="Q909" s="37"/>
      <c r="R909" s="37"/>
      <c r="S909" s="37"/>
      <c r="T909" s="37"/>
    </row>
    <row r="910" spans="4:20" s="42" customFormat="1" ht="12.75">
      <c r="D910" s="37"/>
      <c r="E910" s="37"/>
      <c r="F910" s="37"/>
      <c r="G910" s="37"/>
      <c r="H910" s="37"/>
      <c r="I910" s="37"/>
      <c r="J910" s="37"/>
      <c r="K910" s="37"/>
      <c r="L910" s="37"/>
      <c r="M910" s="37"/>
      <c r="N910" s="37"/>
      <c r="O910" s="37"/>
      <c r="P910" s="37"/>
      <c r="Q910" s="37"/>
      <c r="R910" s="37"/>
      <c r="S910" s="37"/>
      <c r="T910" s="37"/>
    </row>
    <row r="911" spans="4:20" s="42" customFormat="1" ht="12.75">
      <c r="D911" s="37"/>
      <c r="E911" s="37"/>
      <c r="F911" s="37"/>
      <c r="G911" s="37"/>
      <c r="H911" s="37"/>
      <c r="I911" s="37"/>
      <c r="J911" s="37"/>
      <c r="K911" s="37"/>
      <c r="L911" s="37"/>
      <c r="M911" s="37"/>
      <c r="N911" s="37"/>
      <c r="O911" s="37"/>
      <c r="P911" s="37"/>
      <c r="Q911" s="37"/>
      <c r="R911" s="37"/>
      <c r="S911" s="37"/>
      <c r="T911" s="37"/>
    </row>
    <row r="912" spans="4:20" s="42" customFormat="1" ht="12.75">
      <c r="D912" s="37"/>
      <c r="E912" s="37"/>
      <c r="F912" s="37"/>
      <c r="G912" s="37"/>
      <c r="H912" s="37"/>
      <c r="I912" s="37"/>
      <c r="J912" s="37"/>
      <c r="K912" s="37"/>
      <c r="L912" s="37"/>
      <c r="M912" s="37"/>
      <c r="N912" s="37"/>
      <c r="O912" s="37"/>
      <c r="P912" s="37"/>
      <c r="Q912" s="37"/>
      <c r="R912" s="37"/>
      <c r="S912" s="37"/>
      <c r="T912" s="37"/>
    </row>
    <row r="913" spans="4:20" s="42" customFormat="1" ht="12.75">
      <c r="D913" s="37"/>
      <c r="E913" s="37"/>
      <c r="F913" s="37"/>
      <c r="G913" s="37"/>
      <c r="H913" s="37"/>
      <c r="I913" s="37"/>
      <c r="J913" s="37"/>
      <c r="K913" s="37"/>
      <c r="L913" s="37"/>
      <c r="M913" s="37"/>
      <c r="N913" s="37"/>
      <c r="O913" s="37"/>
      <c r="P913" s="37"/>
      <c r="Q913" s="37"/>
      <c r="R913" s="37"/>
      <c r="S913" s="37"/>
      <c r="T913" s="37"/>
    </row>
    <row r="914" spans="4:20" s="42" customFormat="1" ht="12.75">
      <c r="D914" s="37"/>
      <c r="E914" s="37"/>
      <c r="F914" s="37"/>
      <c r="G914" s="37"/>
      <c r="H914" s="37"/>
      <c r="I914" s="37"/>
      <c r="J914" s="37"/>
      <c r="K914" s="37"/>
      <c r="L914" s="37"/>
      <c r="M914" s="37"/>
      <c r="N914" s="37"/>
      <c r="O914" s="37"/>
      <c r="P914" s="37"/>
      <c r="Q914" s="37"/>
      <c r="R914" s="37"/>
      <c r="S914" s="37"/>
      <c r="T914" s="37"/>
    </row>
    <row r="915" spans="4:20" s="42" customFormat="1" ht="12.75">
      <c r="D915" s="37"/>
      <c r="E915" s="37"/>
      <c r="F915" s="37"/>
      <c r="G915" s="37"/>
      <c r="H915" s="37"/>
      <c r="I915" s="37"/>
      <c r="J915" s="37"/>
      <c r="K915" s="37"/>
      <c r="L915" s="37"/>
      <c r="M915" s="37"/>
      <c r="N915" s="37"/>
      <c r="O915" s="37"/>
      <c r="P915" s="37"/>
      <c r="Q915" s="37"/>
      <c r="R915" s="37"/>
      <c r="S915" s="37"/>
      <c r="T915" s="37"/>
    </row>
    <row r="916" spans="4:20" s="42" customFormat="1" ht="12.75">
      <c r="D916" s="37"/>
      <c r="E916" s="37"/>
      <c r="F916" s="37"/>
      <c r="G916" s="37"/>
      <c r="H916" s="37"/>
      <c r="I916" s="37"/>
      <c r="J916" s="37"/>
      <c r="K916" s="37"/>
      <c r="L916" s="37"/>
      <c r="M916" s="37"/>
      <c r="N916" s="37"/>
      <c r="O916" s="37"/>
      <c r="P916" s="37"/>
      <c r="Q916" s="37"/>
      <c r="R916" s="37"/>
      <c r="S916" s="37"/>
      <c r="T916" s="37"/>
    </row>
    <row r="917" spans="4:20" s="42" customFormat="1" ht="12.75">
      <c r="D917" s="37"/>
      <c r="E917" s="37"/>
      <c r="F917" s="37"/>
      <c r="G917" s="37"/>
      <c r="H917" s="37"/>
      <c r="I917" s="37"/>
      <c r="J917" s="37"/>
      <c r="K917" s="37"/>
      <c r="L917" s="37"/>
      <c r="M917" s="37"/>
      <c r="N917" s="37"/>
      <c r="O917" s="37"/>
      <c r="P917" s="37"/>
      <c r="Q917" s="37"/>
      <c r="R917" s="37"/>
      <c r="S917" s="37"/>
      <c r="T917" s="37"/>
    </row>
    <row r="918" spans="4:20" s="42" customFormat="1" ht="12.75">
      <c r="D918" s="37"/>
      <c r="E918" s="37"/>
      <c r="F918" s="37"/>
      <c r="G918" s="37"/>
      <c r="H918" s="37"/>
      <c r="I918" s="37"/>
      <c r="J918" s="37"/>
      <c r="K918" s="37"/>
      <c r="L918" s="37"/>
      <c r="M918" s="37"/>
      <c r="N918" s="37"/>
      <c r="O918" s="37"/>
      <c r="P918" s="37"/>
      <c r="Q918" s="37"/>
      <c r="R918" s="37"/>
      <c r="S918" s="37"/>
      <c r="T918" s="37"/>
    </row>
    <row r="919" spans="4:20" s="42" customFormat="1" ht="12.75">
      <c r="D919" s="37"/>
      <c r="E919" s="37"/>
      <c r="F919" s="37"/>
      <c r="G919" s="37"/>
      <c r="H919" s="37"/>
      <c r="I919" s="37"/>
      <c r="J919" s="37"/>
      <c r="K919" s="37"/>
      <c r="L919" s="37"/>
      <c r="M919" s="37"/>
      <c r="N919" s="37"/>
      <c r="O919" s="37"/>
      <c r="P919" s="37"/>
      <c r="Q919" s="37"/>
      <c r="R919" s="37"/>
      <c r="S919" s="37"/>
      <c r="T919" s="37"/>
    </row>
    <row r="920" spans="4:20" s="42" customFormat="1" ht="12.75">
      <c r="D920" s="37"/>
      <c r="E920" s="37"/>
      <c r="F920" s="37"/>
      <c r="G920" s="37"/>
      <c r="H920" s="37"/>
      <c r="I920" s="37"/>
      <c r="J920" s="37"/>
      <c r="K920" s="37"/>
      <c r="L920" s="37"/>
      <c r="M920" s="37"/>
      <c r="N920" s="37"/>
      <c r="O920" s="37"/>
      <c r="P920" s="37"/>
      <c r="Q920" s="37"/>
      <c r="R920" s="37"/>
      <c r="S920" s="37"/>
      <c r="T920" s="37"/>
    </row>
    <row r="921" spans="4:20" s="42" customFormat="1" ht="12.75">
      <c r="D921" s="37"/>
      <c r="E921" s="37"/>
      <c r="F921" s="37"/>
      <c r="G921" s="37"/>
      <c r="H921" s="37"/>
      <c r="I921" s="37"/>
      <c r="J921" s="37"/>
      <c r="K921" s="37"/>
      <c r="L921" s="37"/>
      <c r="M921" s="37"/>
      <c r="N921" s="37"/>
      <c r="O921" s="37"/>
      <c r="P921" s="37"/>
      <c r="Q921" s="37"/>
      <c r="R921" s="37"/>
      <c r="S921" s="37"/>
      <c r="T921" s="37"/>
    </row>
    <row r="922" spans="4:20" s="42" customFormat="1" ht="12.75">
      <c r="D922" s="37"/>
      <c r="E922" s="37"/>
      <c r="F922" s="37"/>
      <c r="G922" s="37"/>
      <c r="H922" s="37"/>
      <c r="I922" s="37"/>
      <c r="J922" s="37"/>
      <c r="K922" s="37"/>
      <c r="L922" s="37"/>
      <c r="M922" s="37"/>
      <c r="N922" s="37"/>
      <c r="O922" s="37"/>
      <c r="P922" s="37"/>
      <c r="Q922" s="37"/>
      <c r="R922" s="37"/>
      <c r="S922" s="37"/>
      <c r="T922" s="37"/>
    </row>
    <row r="923" spans="4:20" s="42" customFormat="1" ht="12.75">
      <c r="D923" s="37"/>
      <c r="E923" s="37"/>
      <c r="F923" s="37"/>
      <c r="G923" s="37"/>
      <c r="H923" s="37"/>
      <c r="I923" s="37"/>
      <c r="J923" s="37"/>
      <c r="K923" s="37"/>
      <c r="L923" s="37"/>
      <c r="M923" s="37"/>
      <c r="N923" s="37"/>
      <c r="O923" s="37"/>
      <c r="P923" s="37"/>
      <c r="Q923" s="37"/>
      <c r="R923" s="37"/>
      <c r="S923" s="37"/>
      <c r="T923" s="37"/>
    </row>
    <row r="924" spans="4:20" s="42" customFormat="1" ht="12.75">
      <c r="D924" s="37"/>
      <c r="E924" s="37"/>
      <c r="F924" s="37"/>
      <c r="G924" s="37"/>
      <c r="H924" s="37"/>
      <c r="I924" s="37"/>
      <c r="J924" s="37"/>
      <c r="K924" s="37"/>
      <c r="L924" s="37"/>
      <c r="M924" s="37"/>
      <c r="N924" s="37"/>
      <c r="O924" s="37"/>
      <c r="P924" s="37"/>
      <c r="Q924" s="37"/>
      <c r="R924" s="37"/>
      <c r="S924" s="37"/>
      <c r="T924" s="37"/>
    </row>
    <row r="925" spans="4:20" s="42" customFormat="1" ht="12.75">
      <c r="D925" s="37"/>
      <c r="E925" s="37"/>
      <c r="F925" s="37"/>
      <c r="G925" s="37"/>
      <c r="H925" s="37"/>
      <c r="I925" s="37"/>
      <c r="J925" s="37"/>
      <c r="K925" s="37"/>
      <c r="L925" s="37"/>
      <c r="M925" s="37"/>
      <c r="N925" s="37"/>
      <c r="O925" s="37"/>
      <c r="P925" s="37"/>
      <c r="Q925" s="37"/>
      <c r="R925" s="37"/>
      <c r="S925" s="37"/>
      <c r="T925" s="37"/>
    </row>
    <row r="926" spans="4:20" s="42" customFormat="1" ht="12.75">
      <c r="D926" s="37"/>
      <c r="E926" s="37"/>
      <c r="F926" s="37"/>
      <c r="G926" s="37"/>
      <c r="H926" s="37"/>
      <c r="I926" s="37"/>
      <c r="J926" s="37"/>
      <c r="K926" s="37"/>
      <c r="L926" s="37"/>
      <c r="M926" s="37"/>
      <c r="N926" s="37"/>
      <c r="O926" s="37"/>
      <c r="P926" s="37"/>
      <c r="Q926" s="37"/>
      <c r="R926" s="37"/>
      <c r="S926" s="37"/>
      <c r="T926" s="37"/>
    </row>
    <row r="927" spans="4:20" s="42" customFormat="1" ht="12.75">
      <c r="D927" s="37"/>
      <c r="E927" s="37"/>
      <c r="F927" s="37"/>
      <c r="G927" s="37"/>
      <c r="H927" s="37"/>
      <c r="I927" s="37"/>
      <c r="J927" s="37"/>
      <c r="K927" s="37"/>
      <c r="L927" s="37"/>
      <c r="M927" s="37"/>
      <c r="N927" s="37"/>
      <c r="O927" s="37"/>
      <c r="P927" s="37"/>
      <c r="Q927" s="37"/>
      <c r="R927" s="37"/>
      <c r="S927" s="37"/>
      <c r="T927" s="37"/>
    </row>
    <row r="928" spans="4:20" s="42" customFormat="1" ht="12.75">
      <c r="D928" s="37"/>
      <c r="E928" s="37"/>
      <c r="F928" s="37"/>
      <c r="G928" s="37"/>
      <c r="H928" s="37"/>
      <c r="I928" s="37"/>
      <c r="J928" s="37"/>
      <c r="K928" s="37"/>
      <c r="L928" s="37"/>
      <c r="M928" s="37"/>
      <c r="N928" s="37"/>
      <c r="O928" s="37"/>
      <c r="P928" s="37"/>
      <c r="Q928" s="37"/>
      <c r="R928" s="37"/>
      <c r="S928" s="37"/>
      <c r="T928" s="37"/>
    </row>
    <row r="929" spans="4:20" s="42" customFormat="1" ht="12.75">
      <c r="D929" s="37"/>
      <c r="E929" s="37"/>
      <c r="F929" s="37"/>
      <c r="G929" s="37"/>
      <c r="H929" s="37"/>
      <c r="I929" s="37"/>
      <c r="J929" s="37"/>
      <c r="K929" s="37"/>
      <c r="L929" s="37"/>
      <c r="M929" s="37"/>
      <c r="N929" s="37"/>
      <c r="O929" s="37"/>
      <c r="P929" s="37"/>
      <c r="Q929" s="37"/>
      <c r="R929" s="37"/>
      <c r="S929" s="37"/>
      <c r="T929" s="37"/>
    </row>
    <row r="930" spans="4:20" s="42" customFormat="1" ht="12.75">
      <c r="D930" s="37"/>
      <c r="E930" s="37"/>
      <c r="F930" s="37"/>
      <c r="G930" s="37"/>
      <c r="H930" s="37"/>
      <c r="I930" s="37"/>
      <c r="J930" s="37"/>
      <c r="K930" s="37"/>
      <c r="L930" s="37"/>
      <c r="M930" s="37"/>
      <c r="N930" s="37"/>
      <c r="O930" s="37"/>
      <c r="P930" s="37"/>
      <c r="Q930" s="37"/>
      <c r="R930" s="37"/>
      <c r="S930" s="37"/>
      <c r="T930" s="37"/>
    </row>
    <row r="931" spans="4:20" s="42" customFormat="1" ht="12.75">
      <c r="D931" s="37"/>
      <c r="E931" s="37"/>
      <c r="F931" s="37"/>
      <c r="G931" s="37"/>
      <c r="H931" s="37"/>
      <c r="I931" s="37"/>
      <c r="J931" s="37"/>
      <c r="K931" s="37"/>
      <c r="L931" s="37"/>
      <c r="M931" s="37"/>
      <c r="N931" s="37"/>
      <c r="O931" s="37"/>
      <c r="P931" s="37"/>
      <c r="Q931" s="37"/>
      <c r="R931" s="37"/>
      <c r="S931" s="37"/>
      <c r="T931" s="37"/>
    </row>
    <row r="932" spans="4:20" s="42" customFormat="1" ht="12.75">
      <c r="D932" s="37"/>
      <c r="E932" s="37"/>
      <c r="F932" s="37"/>
      <c r="G932" s="37"/>
      <c r="H932" s="37"/>
      <c r="I932" s="37"/>
      <c r="J932" s="37"/>
      <c r="K932" s="37"/>
      <c r="L932" s="37"/>
      <c r="M932" s="37"/>
      <c r="N932" s="37"/>
      <c r="O932" s="37"/>
      <c r="P932" s="37"/>
      <c r="Q932" s="37"/>
      <c r="R932" s="37"/>
      <c r="S932" s="37"/>
      <c r="T932" s="37"/>
    </row>
    <row r="933" spans="4:20" s="42" customFormat="1" ht="12.75">
      <c r="D933" s="37"/>
      <c r="E933" s="37"/>
      <c r="F933" s="37"/>
      <c r="G933" s="37"/>
      <c r="H933" s="37"/>
      <c r="I933" s="37"/>
      <c r="J933" s="37"/>
      <c r="K933" s="37"/>
      <c r="L933" s="37"/>
      <c r="M933" s="37"/>
      <c r="N933" s="37"/>
      <c r="O933" s="37"/>
      <c r="P933" s="37"/>
      <c r="Q933" s="37"/>
      <c r="R933" s="37"/>
      <c r="S933" s="37"/>
      <c r="T933" s="37"/>
    </row>
    <row r="934" spans="4:20" s="42" customFormat="1" ht="12.75">
      <c r="D934" s="37"/>
      <c r="E934" s="37"/>
      <c r="F934" s="37"/>
      <c r="G934" s="37"/>
      <c r="H934" s="37"/>
      <c r="I934" s="37"/>
      <c r="J934" s="37"/>
      <c r="K934" s="37"/>
      <c r="L934" s="37"/>
      <c r="M934" s="37"/>
      <c r="N934" s="37"/>
      <c r="O934" s="37"/>
      <c r="P934" s="37"/>
      <c r="Q934" s="37"/>
      <c r="R934" s="37"/>
      <c r="S934" s="37"/>
      <c r="T934" s="37"/>
    </row>
    <row r="935" spans="4:20" s="42" customFormat="1" ht="12.75">
      <c r="D935" s="37"/>
      <c r="E935" s="37"/>
      <c r="F935" s="37"/>
      <c r="G935" s="37"/>
      <c r="H935" s="37"/>
      <c r="I935" s="37"/>
      <c r="J935" s="37"/>
      <c r="K935" s="37"/>
      <c r="L935" s="37"/>
      <c r="M935" s="37"/>
      <c r="N935" s="37"/>
      <c r="O935" s="37"/>
      <c r="P935" s="37"/>
      <c r="Q935" s="37"/>
      <c r="R935" s="37"/>
      <c r="S935" s="37"/>
      <c r="T935" s="37"/>
    </row>
    <row r="936" spans="4:20" s="42" customFormat="1" ht="12.75">
      <c r="D936" s="37"/>
      <c r="E936" s="37"/>
      <c r="F936" s="37"/>
      <c r="G936" s="37"/>
      <c r="H936" s="37"/>
      <c r="I936" s="37"/>
      <c r="J936" s="37"/>
      <c r="K936" s="37"/>
      <c r="L936" s="37"/>
      <c r="M936" s="37"/>
      <c r="N936" s="37"/>
      <c r="O936" s="37"/>
      <c r="P936" s="37"/>
      <c r="Q936" s="37"/>
      <c r="R936" s="37"/>
      <c r="S936" s="37"/>
      <c r="T936" s="37"/>
    </row>
    <row r="937" spans="4:20" s="42" customFormat="1" ht="12.75">
      <c r="D937" s="37"/>
      <c r="E937" s="37"/>
      <c r="F937" s="37"/>
      <c r="G937" s="37"/>
      <c r="H937" s="37"/>
      <c r="I937" s="37"/>
      <c r="J937" s="37"/>
      <c r="K937" s="37"/>
      <c r="L937" s="37"/>
      <c r="M937" s="37"/>
      <c r="N937" s="37"/>
      <c r="O937" s="37"/>
      <c r="P937" s="37"/>
      <c r="Q937" s="37"/>
      <c r="R937" s="37"/>
      <c r="S937" s="37"/>
      <c r="T937" s="37"/>
    </row>
    <row r="938" spans="4:20" s="42" customFormat="1" ht="12.75">
      <c r="D938" s="37"/>
      <c r="E938" s="37"/>
      <c r="F938" s="37"/>
      <c r="G938" s="37"/>
      <c r="H938" s="37"/>
      <c r="I938" s="37"/>
      <c r="J938" s="37"/>
      <c r="K938" s="37"/>
      <c r="L938" s="37"/>
      <c r="M938" s="37"/>
      <c r="N938" s="37"/>
      <c r="O938" s="37"/>
      <c r="P938" s="37"/>
      <c r="Q938" s="37"/>
      <c r="R938" s="37"/>
      <c r="S938" s="37"/>
      <c r="T938" s="37"/>
    </row>
    <row r="939" spans="4:20" s="42" customFormat="1" ht="12.75">
      <c r="D939" s="37"/>
      <c r="E939" s="37"/>
      <c r="F939" s="37"/>
      <c r="G939" s="37"/>
      <c r="H939" s="37"/>
      <c r="I939" s="37"/>
      <c r="J939" s="37"/>
      <c r="K939" s="37"/>
      <c r="L939" s="37"/>
      <c r="M939" s="37"/>
      <c r="N939" s="37"/>
      <c r="O939" s="37"/>
      <c r="P939" s="37"/>
      <c r="Q939" s="37"/>
      <c r="R939" s="37"/>
      <c r="S939" s="37"/>
      <c r="T939" s="37"/>
    </row>
    <row r="940" spans="4:20" s="42" customFormat="1" ht="12.75">
      <c r="D940" s="37"/>
      <c r="E940" s="37"/>
      <c r="F940" s="37"/>
      <c r="G940" s="37"/>
      <c r="H940" s="37"/>
      <c r="I940" s="37"/>
      <c r="J940" s="37"/>
      <c r="K940" s="37"/>
      <c r="L940" s="37"/>
      <c r="M940" s="37"/>
      <c r="N940" s="37"/>
      <c r="O940" s="37"/>
      <c r="P940" s="37"/>
      <c r="Q940" s="37"/>
      <c r="R940" s="37"/>
      <c r="S940" s="37"/>
      <c r="T940" s="37"/>
    </row>
    <row r="941" spans="4:20" s="42" customFormat="1" ht="12.75">
      <c r="D941" s="37"/>
      <c r="E941" s="37"/>
      <c r="F941" s="37"/>
      <c r="G941" s="37"/>
      <c r="H941" s="37"/>
      <c r="I941" s="37"/>
      <c r="J941" s="37"/>
      <c r="K941" s="37"/>
      <c r="L941" s="37"/>
      <c r="M941" s="37"/>
      <c r="N941" s="37"/>
      <c r="O941" s="37"/>
      <c r="P941" s="37"/>
      <c r="Q941" s="37"/>
      <c r="R941" s="37"/>
      <c r="S941" s="37"/>
      <c r="T941" s="37"/>
    </row>
    <row r="942" spans="4:20" s="42" customFormat="1" ht="12.75">
      <c r="D942" s="37"/>
      <c r="E942" s="37"/>
      <c r="F942" s="37"/>
      <c r="G942" s="37"/>
      <c r="H942" s="37"/>
      <c r="I942" s="37"/>
      <c r="J942" s="37"/>
      <c r="K942" s="37"/>
      <c r="L942" s="37"/>
      <c r="M942" s="37"/>
      <c r="N942" s="37"/>
      <c r="O942" s="37"/>
      <c r="P942" s="37"/>
      <c r="Q942" s="37"/>
      <c r="R942" s="37"/>
      <c r="S942" s="37"/>
      <c r="T942" s="37"/>
    </row>
    <row r="943" spans="4:20" s="42" customFormat="1" ht="12.75">
      <c r="D943" s="37"/>
      <c r="E943" s="37"/>
      <c r="F943" s="37"/>
      <c r="G943" s="37"/>
      <c r="H943" s="37"/>
      <c r="I943" s="37"/>
      <c r="J943" s="37"/>
      <c r="K943" s="37"/>
      <c r="L943" s="37"/>
      <c r="M943" s="37"/>
      <c r="N943" s="37"/>
      <c r="O943" s="37"/>
      <c r="P943" s="37"/>
      <c r="Q943" s="37"/>
      <c r="R943" s="37"/>
      <c r="S943" s="37"/>
      <c r="T943" s="37"/>
    </row>
    <row r="944" spans="4:20" s="42" customFormat="1" ht="12.75">
      <c r="D944" s="37"/>
      <c r="E944" s="37"/>
      <c r="F944" s="37"/>
      <c r="G944" s="37"/>
      <c r="H944" s="37"/>
      <c r="I944" s="37"/>
      <c r="J944" s="37"/>
      <c r="K944" s="37"/>
      <c r="L944" s="37"/>
      <c r="M944" s="37"/>
      <c r="N944" s="37"/>
      <c r="O944" s="37"/>
      <c r="P944" s="37"/>
      <c r="Q944" s="37"/>
      <c r="R944" s="37"/>
      <c r="S944" s="37"/>
      <c r="T944" s="37"/>
    </row>
    <row r="945" spans="4:20" s="42" customFormat="1" ht="12.75">
      <c r="D945" s="37"/>
      <c r="E945" s="37"/>
      <c r="F945" s="37"/>
      <c r="G945" s="37"/>
      <c r="H945" s="37"/>
      <c r="I945" s="37"/>
      <c r="J945" s="37"/>
      <c r="K945" s="37"/>
      <c r="L945" s="37"/>
      <c r="M945" s="37"/>
      <c r="N945" s="37"/>
      <c r="O945" s="37"/>
      <c r="P945" s="37"/>
      <c r="Q945" s="37"/>
      <c r="R945" s="37"/>
      <c r="S945" s="37"/>
      <c r="T945" s="37"/>
    </row>
    <row r="946" spans="4:20" s="42" customFormat="1" ht="12.75">
      <c r="D946" s="37"/>
      <c r="E946" s="37"/>
      <c r="F946" s="37"/>
      <c r="G946" s="37"/>
      <c r="H946" s="37"/>
      <c r="I946" s="37"/>
      <c r="J946" s="37"/>
      <c r="K946" s="37"/>
      <c r="L946" s="37"/>
      <c r="M946" s="37"/>
      <c r="N946" s="37"/>
      <c r="O946" s="37"/>
      <c r="P946" s="37"/>
      <c r="Q946" s="37"/>
      <c r="R946" s="37"/>
      <c r="S946" s="37"/>
      <c r="T946" s="37"/>
    </row>
    <row r="947" spans="4:20" s="42" customFormat="1" ht="12.75">
      <c r="D947" s="37"/>
      <c r="E947" s="37"/>
      <c r="F947" s="37"/>
      <c r="G947" s="37"/>
      <c r="H947" s="37"/>
      <c r="I947" s="37"/>
      <c r="J947" s="37"/>
      <c r="K947" s="37"/>
      <c r="L947" s="37"/>
      <c r="M947" s="37"/>
      <c r="N947" s="37"/>
      <c r="O947" s="37"/>
      <c r="P947" s="37"/>
      <c r="Q947" s="37"/>
      <c r="R947" s="37"/>
      <c r="S947" s="37"/>
      <c r="T947" s="37"/>
    </row>
    <row r="948" spans="4:20" s="42" customFormat="1" ht="12.75">
      <c r="D948" s="37"/>
      <c r="E948" s="37"/>
      <c r="F948" s="37"/>
      <c r="G948" s="37"/>
      <c r="H948" s="37"/>
      <c r="I948" s="37"/>
      <c r="J948" s="37"/>
      <c r="K948" s="37"/>
      <c r="L948" s="37"/>
      <c r="M948" s="37"/>
      <c r="N948" s="37"/>
      <c r="O948" s="37"/>
      <c r="P948" s="37"/>
      <c r="Q948" s="37"/>
      <c r="R948" s="37"/>
      <c r="S948" s="37"/>
      <c r="T948" s="37"/>
    </row>
    <row r="949" spans="4:20" s="42" customFormat="1" ht="12.75">
      <c r="D949" s="37"/>
      <c r="E949" s="37"/>
      <c r="F949" s="37"/>
      <c r="G949" s="37"/>
      <c r="H949" s="37"/>
      <c r="I949" s="37"/>
      <c r="J949" s="37"/>
      <c r="K949" s="37"/>
      <c r="L949" s="37"/>
      <c r="M949" s="37"/>
      <c r="N949" s="37"/>
      <c r="O949" s="37"/>
      <c r="P949" s="37"/>
      <c r="Q949" s="37"/>
      <c r="R949" s="37"/>
      <c r="S949" s="37"/>
      <c r="T949" s="37"/>
    </row>
    <row r="950" spans="4:20" s="42" customFormat="1" ht="12.75">
      <c r="D950" s="37"/>
      <c r="E950" s="37"/>
      <c r="F950" s="37"/>
      <c r="G950" s="37"/>
      <c r="H950" s="37"/>
      <c r="I950" s="37"/>
      <c r="J950" s="37"/>
      <c r="K950" s="37"/>
      <c r="L950" s="37"/>
      <c r="M950" s="37"/>
      <c r="N950" s="37"/>
      <c r="O950" s="37"/>
      <c r="P950" s="37"/>
      <c r="Q950" s="37"/>
      <c r="R950" s="37"/>
      <c r="S950" s="37"/>
      <c r="T950" s="37"/>
    </row>
    <row r="951" spans="4:20" s="42" customFormat="1" ht="12.75">
      <c r="D951" s="37"/>
      <c r="E951" s="37"/>
      <c r="F951" s="37"/>
      <c r="G951" s="37"/>
      <c r="H951" s="37"/>
      <c r="I951" s="37"/>
      <c r="J951" s="37"/>
      <c r="K951" s="37"/>
      <c r="L951" s="37"/>
      <c r="M951" s="37"/>
      <c r="N951" s="37"/>
      <c r="O951" s="37"/>
      <c r="P951" s="37"/>
      <c r="Q951" s="37"/>
      <c r="R951" s="37"/>
      <c r="S951" s="37"/>
      <c r="T951" s="37"/>
    </row>
    <row r="952" spans="4:20" s="42" customFormat="1" ht="12.75">
      <c r="D952" s="37"/>
      <c r="E952" s="37"/>
      <c r="F952" s="37"/>
      <c r="G952" s="37"/>
      <c r="H952" s="37"/>
      <c r="I952" s="37"/>
      <c r="J952" s="37"/>
      <c r="K952" s="37"/>
      <c r="L952" s="37"/>
      <c r="M952" s="37"/>
      <c r="N952" s="37"/>
      <c r="O952" s="37"/>
      <c r="P952" s="37"/>
      <c r="Q952" s="37"/>
      <c r="R952" s="37"/>
      <c r="S952" s="37"/>
      <c r="T952" s="37"/>
    </row>
    <row r="953" spans="4:20" s="42" customFormat="1" ht="12.75">
      <c r="D953" s="37"/>
      <c r="E953" s="37"/>
      <c r="F953" s="37"/>
      <c r="G953" s="37"/>
      <c r="H953" s="37"/>
      <c r="I953" s="37"/>
      <c r="J953" s="37"/>
      <c r="K953" s="37"/>
      <c r="L953" s="37"/>
      <c r="M953" s="37"/>
      <c r="N953" s="37"/>
      <c r="O953" s="37"/>
      <c r="P953" s="37"/>
      <c r="Q953" s="37"/>
      <c r="R953" s="37"/>
      <c r="S953" s="37"/>
      <c r="T953" s="37"/>
    </row>
    <row r="954" spans="4:20" s="42" customFormat="1" ht="12.75">
      <c r="D954" s="37"/>
      <c r="E954" s="37"/>
      <c r="F954" s="37"/>
      <c r="G954" s="37"/>
      <c r="H954" s="37"/>
      <c r="I954" s="37"/>
      <c r="J954" s="37"/>
      <c r="K954" s="37"/>
      <c r="L954" s="37"/>
      <c r="M954" s="37"/>
      <c r="N954" s="37"/>
      <c r="O954" s="37"/>
      <c r="P954" s="37"/>
      <c r="Q954" s="37"/>
      <c r="R954" s="37"/>
      <c r="S954" s="37"/>
      <c r="T954" s="37"/>
    </row>
    <row r="955" spans="4:20" s="42" customFormat="1" ht="12.75">
      <c r="D955" s="37"/>
      <c r="E955" s="37"/>
      <c r="F955" s="37"/>
      <c r="G955" s="37"/>
      <c r="H955" s="37"/>
      <c r="I955" s="37"/>
      <c r="J955" s="37"/>
      <c r="K955" s="37"/>
      <c r="L955" s="37"/>
      <c r="M955" s="37"/>
      <c r="N955" s="37"/>
      <c r="O955" s="37"/>
      <c r="P955" s="37"/>
      <c r="Q955" s="37"/>
      <c r="R955" s="37"/>
      <c r="S955" s="37"/>
      <c r="T955" s="37"/>
    </row>
    <row r="956" spans="4:20" s="42" customFormat="1" ht="12.75">
      <c r="D956" s="37"/>
      <c r="E956" s="37"/>
      <c r="F956" s="37"/>
      <c r="G956" s="37"/>
      <c r="H956" s="37"/>
      <c r="I956" s="37"/>
      <c r="J956" s="37"/>
      <c r="K956" s="37"/>
      <c r="L956" s="37"/>
      <c r="M956" s="37"/>
      <c r="N956" s="37"/>
      <c r="O956" s="37"/>
      <c r="P956" s="37"/>
      <c r="Q956" s="37"/>
      <c r="R956" s="37"/>
      <c r="S956" s="37"/>
      <c r="T956" s="37"/>
    </row>
    <row r="957" spans="4:20" s="42" customFormat="1" ht="12.75">
      <c r="D957" s="37"/>
      <c r="E957" s="37"/>
      <c r="F957" s="37"/>
      <c r="G957" s="37"/>
      <c r="H957" s="37"/>
      <c r="I957" s="37"/>
      <c r="J957" s="37"/>
      <c r="K957" s="37"/>
      <c r="L957" s="37"/>
      <c r="M957" s="37"/>
      <c r="N957" s="37"/>
      <c r="O957" s="37"/>
      <c r="P957" s="37"/>
      <c r="Q957" s="37"/>
      <c r="R957" s="37"/>
      <c r="S957" s="37"/>
      <c r="T957" s="37"/>
    </row>
    <row r="958" spans="4:20" s="42" customFormat="1" ht="12.75">
      <c r="D958" s="37"/>
      <c r="E958" s="37"/>
      <c r="F958" s="37"/>
      <c r="G958" s="37"/>
      <c r="H958" s="37"/>
      <c r="I958" s="37"/>
      <c r="J958" s="37"/>
      <c r="K958" s="37"/>
      <c r="L958" s="37"/>
      <c r="M958" s="37"/>
      <c r="N958" s="37"/>
      <c r="O958" s="37"/>
      <c r="P958" s="37"/>
      <c r="Q958" s="37"/>
      <c r="R958" s="37"/>
      <c r="S958" s="37"/>
      <c r="T958" s="37"/>
    </row>
    <row r="959" spans="4:20" s="42" customFormat="1" ht="12.75">
      <c r="D959" s="37"/>
      <c r="E959" s="37"/>
      <c r="F959" s="37"/>
      <c r="G959" s="37"/>
      <c r="H959" s="37"/>
      <c r="I959" s="37"/>
      <c r="J959" s="37"/>
      <c r="K959" s="37"/>
      <c r="L959" s="37"/>
      <c r="M959" s="37"/>
      <c r="N959" s="37"/>
      <c r="O959" s="37"/>
      <c r="P959" s="37"/>
      <c r="Q959" s="37"/>
      <c r="R959" s="37"/>
      <c r="S959" s="37"/>
      <c r="T959" s="37"/>
    </row>
    <row r="960" spans="4:20" s="42" customFormat="1" ht="12.75">
      <c r="D960" s="37"/>
      <c r="E960" s="37"/>
      <c r="F960" s="37"/>
      <c r="G960" s="37"/>
      <c r="H960" s="37"/>
      <c r="I960" s="37"/>
      <c r="J960" s="37"/>
      <c r="K960" s="37"/>
      <c r="L960" s="37"/>
      <c r="M960" s="37"/>
      <c r="N960" s="37"/>
      <c r="O960" s="37"/>
      <c r="P960" s="37"/>
      <c r="Q960" s="37"/>
      <c r="R960" s="37"/>
      <c r="S960" s="37"/>
      <c r="T960" s="37"/>
    </row>
    <row r="961" spans="4:20" s="42" customFormat="1" ht="12.75">
      <c r="D961" s="37"/>
      <c r="E961" s="37"/>
      <c r="F961" s="37"/>
      <c r="G961" s="37"/>
      <c r="H961" s="37"/>
      <c r="I961" s="37"/>
      <c r="J961" s="37"/>
      <c r="K961" s="37"/>
      <c r="L961" s="37"/>
      <c r="M961" s="37"/>
      <c r="N961" s="37"/>
      <c r="O961" s="37"/>
      <c r="P961" s="37"/>
      <c r="Q961" s="37"/>
      <c r="R961" s="37"/>
      <c r="S961" s="37"/>
      <c r="T961" s="37"/>
    </row>
    <row r="962" spans="4:20" s="42" customFormat="1" ht="12.75">
      <c r="D962" s="37"/>
      <c r="E962" s="37"/>
      <c r="F962" s="37"/>
      <c r="G962" s="37"/>
      <c r="H962" s="37"/>
      <c r="I962" s="37"/>
      <c r="J962" s="37"/>
      <c r="K962" s="37"/>
      <c r="L962" s="37"/>
      <c r="M962" s="37"/>
      <c r="N962" s="37"/>
      <c r="O962" s="37"/>
      <c r="P962" s="37"/>
      <c r="Q962" s="37"/>
      <c r="R962" s="37"/>
      <c r="S962" s="37"/>
      <c r="T962" s="37"/>
    </row>
    <row r="963" spans="4:20" s="42" customFormat="1" ht="12.75">
      <c r="D963" s="37"/>
      <c r="E963" s="37"/>
      <c r="F963" s="37"/>
      <c r="G963" s="37"/>
      <c r="H963" s="37"/>
      <c r="I963" s="37"/>
      <c r="J963" s="37"/>
      <c r="K963" s="37"/>
      <c r="L963" s="37"/>
      <c r="M963" s="37"/>
      <c r="N963" s="37"/>
      <c r="O963" s="37"/>
      <c r="P963" s="37"/>
      <c r="Q963" s="37"/>
      <c r="R963" s="37"/>
      <c r="S963" s="37"/>
      <c r="T963" s="37"/>
    </row>
    <row r="964" spans="4:20" s="42" customFormat="1" ht="12.75">
      <c r="D964" s="37"/>
      <c r="E964" s="37"/>
      <c r="F964" s="37"/>
      <c r="G964" s="37"/>
      <c r="H964" s="37"/>
      <c r="I964" s="37"/>
      <c r="J964" s="37"/>
      <c r="K964" s="37"/>
      <c r="L964" s="37"/>
      <c r="M964" s="37"/>
      <c r="N964" s="37"/>
      <c r="O964" s="37"/>
      <c r="P964" s="37"/>
      <c r="Q964" s="37"/>
      <c r="R964" s="37"/>
      <c r="S964" s="37"/>
      <c r="T964" s="37"/>
    </row>
    <row r="965" spans="4:20" s="42" customFormat="1" ht="12.75">
      <c r="D965" s="37"/>
      <c r="E965" s="37"/>
      <c r="F965" s="37"/>
      <c r="G965" s="37"/>
      <c r="H965" s="37"/>
      <c r="I965" s="37"/>
      <c r="J965" s="37"/>
      <c r="K965" s="37"/>
      <c r="L965" s="37"/>
      <c r="M965" s="37"/>
      <c r="N965" s="37"/>
      <c r="O965" s="37"/>
      <c r="P965" s="37"/>
      <c r="Q965" s="37"/>
      <c r="R965" s="37"/>
      <c r="S965" s="37"/>
      <c r="T965" s="37"/>
    </row>
    <row r="966" spans="4:20" s="42" customFormat="1" ht="12.75">
      <c r="D966" s="37"/>
      <c r="E966" s="37"/>
      <c r="F966" s="37"/>
      <c r="G966" s="37"/>
      <c r="H966" s="37"/>
      <c r="I966" s="37"/>
      <c r="J966" s="37"/>
      <c r="K966" s="37"/>
      <c r="L966" s="37"/>
      <c r="M966" s="37"/>
      <c r="N966" s="37"/>
      <c r="O966" s="37"/>
      <c r="P966" s="37"/>
      <c r="Q966" s="37"/>
      <c r="R966" s="37"/>
      <c r="S966" s="37"/>
      <c r="T966" s="37"/>
    </row>
    <row r="967" spans="4:20" s="42" customFormat="1" ht="12.75">
      <c r="D967" s="37"/>
      <c r="E967" s="37"/>
      <c r="F967" s="37"/>
      <c r="G967" s="37"/>
      <c r="H967" s="37"/>
      <c r="I967" s="37"/>
      <c r="J967" s="37"/>
      <c r="K967" s="37"/>
      <c r="L967" s="37"/>
      <c r="M967" s="37"/>
      <c r="N967" s="37"/>
      <c r="O967" s="37"/>
      <c r="P967" s="37"/>
      <c r="Q967" s="37"/>
      <c r="R967" s="37"/>
      <c r="S967" s="37"/>
      <c r="T967" s="37"/>
    </row>
    <row r="968" spans="4:20" s="42" customFormat="1" ht="12.75">
      <c r="D968" s="37"/>
      <c r="E968" s="37"/>
      <c r="F968" s="37"/>
      <c r="G968" s="37"/>
      <c r="H968" s="37"/>
      <c r="I968" s="37"/>
      <c r="J968" s="37"/>
      <c r="K968" s="37"/>
      <c r="L968" s="37"/>
      <c r="M968" s="37"/>
      <c r="N968" s="37"/>
      <c r="O968" s="37"/>
      <c r="P968" s="37"/>
      <c r="Q968" s="37"/>
      <c r="R968" s="37"/>
      <c r="S968" s="37"/>
      <c r="T968" s="37"/>
    </row>
    <row r="969" spans="4:20" s="42" customFormat="1" ht="12.75">
      <c r="D969" s="37"/>
      <c r="E969" s="37"/>
      <c r="F969" s="37"/>
      <c r="G969" s="37"/>
      <c r="H969" s="37"/>
      <c r="I969" s="37"/>
      <c r="J969" s="37"/>
      <c r="K969" s="37"/>
      <c r="L969" s="37"/>
      <c r="M969" s="37"/>
      <c r="N969" s="37"/>
      <c r="O969" s="37"/>
      <c r="P969" s="37"/>
      <c r="Q969" s="37"/>
      <c r="R969" s="37"/>
      <c r="S969" s="37"/>
      <c r="T969" s="37"/>
    </row>
    <row r="970" spans="4:20" s="42" customFormat="1" ht="12.75">
      <c r="D970" s="37"/>
      <c r="E970" s="37"/>
      <c r="F970" s="37"/>
      <c r="G970" s="37"/>
      <c r="H970" s="37"/>
      <c r="I970" s="37"/>
      <c r="J970" s="37"/>
      <c r="K970" s="37"/>
      <c r="L970" s="37"/>
      <c r="M970" s="37"/>
      <c r="N970" s="37"/>
      <c r="O970" s="37"/>
      <c r="P970" s="37"/>
      <c r="Q970" s="37"/>
      <c r="R970" s="37"/>
      <c r="S970" s="37"/>
      <c r="T970" s="37"/>
    </row>
    <row r="971" spans="4:20" s="42" customFormat="1" ht="12.75">
      <c r="D971" s="37"/>
      <c r="E971" s="37"/>
      <c r="F971" s="37"/>
      <c r="G971" s="37"/>
      <c r="H971" s="37"/>
      <c r="I971" s="37"/>
      <c r="J971" s="37"/>
      <c r="K971" s="37"/>
      <c r="L971" s="37"/>
      <c r="M971" s="37"/>
      <c r="N971" s="37"/>
      <c r="O971" s="37"/>
      <c r="P971" s="37"/>
      <c r="Q971" s="37"/>
      <c r="R971" s="37"/>
      <c r="S971" s="37"/>
      <c r="T971" s="37"/>
    </row>
    <row r="972" spans="4:20" s="42" customFormat="1" ht="12.75">
      <c r="D972" s="37"/>
      <c r="E972" s="37"/>
      <c r="F972" s="37"/>
      <c r="G972" s="37"/>
      <c r="H972" s="37"/>
      <c r="I972" s="37"/>
      <c r="J972" s="37"/>
      <c r="K972" s="37"/>
      <c r="L972" s="37"/>
      <c r="M972" s="37"/>
      <c r="N972" s="37"/>
      <c r="O972" s="37"/>
      <c r="P972" s="37"/>
      <c r="Q972" s="37"/>
      <c r="R972" s="37"/>
      <c r="S972" s="37"/>
      <c r="T972" s="37"/>
    </row>
    <row r="973" spans="4:20" s="42" customFormat="1" ht="12.75">
      <c r="D973" s="37"/>
      <c r="E973" s="37"/>
      <c r="F973" s="37"/>
      <c r="G973" s="37"/>
      <c r="H973" s="37"/>
      <c r="I973" s="37"/>
      <c r="J973" s="37"/>
      <c r="K973" s="37"/>
      <c r="L973" s="37"/>
      <c r="M973" s="37"/>
      <c r="N973" s="37"/>
      <c r="O973" s="37"/>
      <c r="P973" s="37"/>
      <c r="Q973" s="37"/>
      <c r="R973" s="37"/>
      <c r="S973" s="37"/>
      <c r="T973" s="37"/>
    </row>
    <row r="974" spans="4:20" s="42" customFormat="1" ht="12.75">
      <c r="D974" s="37"/>
      <c r="E974" s="37"/>
      <c r="F974" s="37"/>
      <c r="G974" s="37"/>
      <c r="H974" s="37"/>
      <c r="I974" s="37"/>
      <c r="J974" s="37"/>
      <c r="K974" s="37"/>
      <c r="L974" s="37"/>
      <c r="M974" s="37"/>
      <c r="N974" s="37"/>
      <c r="O974" s="37"/>
      <c r="P974" s="37"/>
      <c r="Q974" s="37"/>
      <c r="R974" s="37"/>
      <c r="S974" s="37"/>
      <c r="T974" s="37"/>
    </row>
    <row r="975" spans="4:20" s="42" customFormat="1" ht="12.75">
      <c r="D975" s="37"/>
      <c r="E975" s="37"/>
      <c r="F975" s="37"/>
      <c r="G975" s="37"/>
      <c r="H975" s="37"/>
      <c r="I975" s="37"/>
      <c r="J975" s="37"/>
      <c r="K975" s="37"/>
      <c r="L975" s="37"/>
      <c r="M975" s="37"/>
      <c r="N975" s="37"/>
      <c r="O975" s="37"/>
      <c r="P975" s="37"/>
      <c r="Q975" s="37"/>
      <c r="R975" s="37"/>
      <c r="S975" s="37"/>
      <c r="T975" s="37"/>
    </row>
    <row r="976" spans="4:20" s="42" customFormat="1" ht="12.75">
      <c r="D976" s="37"/>
      <c r="E976" s="37"/>
      <c r="F976" s="37"/>
      <c r="G976" s="37"/>
      <c r="H976" s="37"/>
      <c r="I976" s="37"/>
      <c r="J976" s="37"/>
      <c r="K976" s="37"/>
      <c r="L976" s="37"/>
      <c r="M976" s="37"/>
      <c r="N976" s="37"/>
      <c r="O976" s="37"/>
      <c r="P976" s="37"/>
      <c r="Q976" s="37"/>
      <c r="R976" s="37"/>
      <c r="S976" s="37"/>
      <c r="T976" s="37"/>
    </row>
    <row r="977" spans="4:20" s="42" customFormat="1" ht="12.75">
      <c r="D977" s="37"/>
      <c r="E977" s="37"/>
      <c r="F977" s="37"/>
      <c r="G977" s="37"/>
      <c r="H977" s="37"/>
      <c r="I977" s="37"/>
      <c r="J977" s="37"/>
      <c r="K977" s="37"/>
      <c r="L977" s="37"/>
      <c r="M977" s="37"/>
      <c r="N977" s="37"/>
      <c r="O977" s="37"/>
      <c r="P977" s="37"/>
      <c r="Q977" s="37"/>
      <c r="R977" s="37"/>
      <c r="S977" s="37"/>
      <c r="T977" s="37"/>
    </row>
    <row r="978" spans="4:20" s="42" customFormat="1" ht="12.75">
      <c r="D978" s="37"/>
      <c r="E978" s="37"/>
      <c r="F978" s="37"/>
      <c r="G978" s="37"/>
      <c r="H978" s="37"/>
      <c r="I978" s="37"/>
      <c r="J978" s="37"/>
      <c r="K978" s="37"/>
      <c r="L978" s="37"/>
      <c r="M978" s="37"/>
      <c r="N978" s="37"/>
      <c r="O978" s="37"/>
      <c r="P978" s="37"/>
      <c r="Q978" s="37"/>
      <c r="R978" s="37"/>
      <c r="S978" s="37"/>
      <c r="T978" s="37"/>
    </row>
    <row r="979" spans="4:20" s="42" customFormat="1" ht="12.75">
      <c r="D979" s="37"/>
      <c r="E979" s="37"/>
      <c r="F979" s="37"/>
      <c r="G979" s="37"/>
      <c r="H979" s="37"/>
      <c r="I979" s="37"/>
      <c r="J979" s="37"/>
      <c r="K979" s="37"/>
      <c r="L979" s="37"/>
      <c r="M979" s="37"/>
      <c r="N979" s="37"/>
      <c r="O979" s="37"/>
      <c r="P979" s="37"/>
      <c r="Q979" s="37"/>
      <c r="R979" s="37"/>
      <c r="S979" s="37"/>
      <c r="T979" s="37"/>
    </row>
    <row r="980" spans="4:20" s="42" customFormat="1" ht="12.75">
      <c r="D980" s="37"/>
      <c r="E980" s="37"/>
      <c r="F980" s="37"/>
      <c r="G980" s="37"/>
      <c r="H980" s="37"/>
      <c r="I980" s="37"/>
      <c r="J980" s="37"/>
      <c r="K980" s="37"/>
      <c r="L980" s="37"/>
      <c r="M980" s="37"/>
      <c r="N980" s="37"/>
      <c r="O980" s="37"/>
      <c r="P980" s="37"/>
      <c r="Q980" s="37"/>
      <c r="R980" s="37"/>
      <c r="S980" s="37"/>
      <c r="T980" s="37"/>
    </row>
    <row r="981" spans="4:20" s="42" customFormat="1" ht="12.75">
      <c r="D981" s="37"/>
      <c r="E981" s="37"/>
      <c r="F981" s="37"/>
      <c r="G981" s="37"/>
      <c r="H981" s="37"/>
      <c r="I981" s="37"/>
      <c r="J981" s="37"/>
      <c r="K981" s="37"/>
      <c r="L981" s="37"/>
      <c r="M981" s="37"/>
      <c r="N981" s="37"/>
      <c r="O981" s="37"/>
      <c r="P981" s="37"/>
      <c r="Q981" s="37"/>
      <c r="R981" s="37"/>
      <c r="S981" s="37"/>
      <c r="T981" s="37"/>
    </row>
    <row r="982" spans="4:20" s="42" customFormat="1" ht="12.75">
      <c r="D982" s="37"/>
      <c r="E982" s="37"/>
      <c r="F982" s="37"/>
      <c r="G982" s="37"/>
      <c r="H982" s="37"/>
      <c r="I982" s="37"/>
      <c r="J982" s="37"/>
      <c r="K982" s="37"/>
      <c r="L982" s="37"/>
      <c r="M982" s="37"/>
      <c r="N982" s="37"/>
      <c r="O982" s="37"/>
      <c r="P982" s="37"/>
      <c r="Q982" s="37"/>
      <c r="R982" s="37"/>
      <c r="S982" s="37"/>
      <c r="T982" s="37"/>
    </row>
    <row r="983" spans="4:20" s="42" customFormat="1" ht="12.75">
      <c r="D983" s="37"/>
      <c r="E983" s="37"/>
      <c r="F983" s="37"/>
      <c r="G983" s="37"/>
      <c r="H983" s="37"/>
      <c r="I983" s="37"/>
      <c r="J983" s="37"/>
      <c r="K983" s="37"/>
      <c r="L983" s="37"/>
      <c r="M983" s="37"/>
      <c r="N983" s="37"/>
      <c r="O983" s="37"/>
      <c r="P983" s="37"/>
      <c r="Q983" s="37"/>
      <c r="R983" s="37"/>
      <c r="S983" s="37"/>
      <c r="T983" s="37"/>
    </row>
    <row r="984" spans="4:20" s="42" customFormat="1" ht="12.75">
      <c r="D984" s="37"/>
      <c r="E984" s="37"/>
      <c r="F984" s="37"/>
      <c r="G984" s="37"/>
      <c r="H984" s="37"/>
      <c r="I984" s="37"/>
      <c r="J984" s="37"/>
      <c r="K984" s="37"/>
      <c r="L984" s="37"/>
      <c r="M984" s="37"/>
      <c r="N984" s="37"/>
      <c r="O984" s="37"/>
      <c r="P984" s="37"/>
      <c r="Q984" s="37"/>
      <c r="R984" s="37"/>
      <c r="S984" s="37"/>
      <c r="T984" s="37"/>
    </row>
    <row r="985" spans="4:20" s="42" customFormat="1" ht="12.75">
      <c r="D985" s="37"/>
      <c r="E985" s="37"/>
      <c r="F985" s="37"/>
      <c r="G985" s="37"/>
      <c r="H985" s="37"/>
      <c r="I985" s="37"/>
      <c r="J985" s="37"/>
      <c r="K985" s="37"/>
      <c r="L985" s="37"/>
      <c r="M985" s="37"/>
      <c r="N985" s="37"/>
      <c r="O985" s="37"/>
      <c r="P985" s="37"/>
      <c r="Q985" s="37"/>
      <c r="R985" s="37"/>
      <c r="S985" s="37"/>
      <c r="T985" s="37"/>
    </row>
    <row r="986" spans="4:20" s="42" customFormat="1" ht="12.75">
      <c r="D986" s="37"/>
      <c r="E986" s="37"/>
      <c r="F986" s="37"/>
      <c r="G986" s="37"/>
      <c r="H986" s="37"/>
      <c r="I986" s="37"/>
      <c r="J986" s="37"/>
      <c r="K986" s="37"/>
      <c r="L986" s="37"/>
      <c r="M986" s="37"/>
      <c r="N986" s="37"/>
      <c r="O986" s="37"/>
      <c r="P986" s="37"/>
      <c r="Q986" s="37"/>
      <c r="R986" s="37"/>
      <c r="S986" s="37"/>
      <c r="T986" s="37"/>
    </row>
    <row r="987" spans="4:20" s="42" customFormat="1" ht="12.75">
      <c r="D987" s="37"/>
      <c r="E987" s="37"/>
      <c r="F987" s="37"/>
      <c r="G987" s="37"/>
      <c r="H987" s="37"/>
      <c r="I987" s="37"/>
      <c r="J987" s="37"/>
      <c r="K987" s="37"/>
      <c r="L987" s="37"/>
      <c r="M987" s="37"/>
      <c r="N987" s="37"/>
      <c r="O987" s="37"/>
      <c r="P987" s="37"/>
      <c r="Q987" s="37"/>
      <c r="R987" s="37"/>
      <c r="S987" s="37"/>
      <c r="T987" s="37"/>
    </row>
    <row r="988" spans="4:20" s="42" customFormat="1" ht="12.75">
      <c r="D988" s="37"/>
      <c r="E988" s="37"/>
      <c r="F988" s="37"/>
      <c r="G988" s="37"/>
      <c r="H988" s="37"/>
      <c r="I988" s="37"/>
      <c r="J988" s="37"/>
      <c r="K988" s="37"/>
      <c r="L988" s="37"/>
      <c r="M988" s="37"/>
      <c r="N988" s="37"/>
      <c r="O988" s="37"/>
      <c r="P988" s="37"/>
      <c r="Q988" s="37"/>
      <c r="R988" s="37"/>
      <c r="S988" s="37"/>
      <c r="T988" s="37"/>
    </row>
    <row r="989" spans="4:20" s="42" customFormat="1" ht="12.75">
      <c r="D989" s="37"/>
      <c r="E989" s="37"/>
      <c r="F989" s="37"/>
      <c r="G989" s="37"/>
      <c r="H989" s="37"/>
      <c r="I989" s="37"/>
      <c r="J989" s="37"/>
      <c r="K989" s="37"/>
      <c r="L989" s="37"/>
      <c r="M989" s="37"/>
      <c r="N989" s="37"/>
      <c r="O989" s="37"/>
      <c r="P989" s="37"/>
      <c r="Q989" s="37"/>
      <c r="R989" s="37"/>
      <c r="S989" s="37"/>
      <c r="T989" s="37"/>
    </row>
    <row r="990" spans="4:20" s="42" customFormat="1" ht="12.75">
      <c r="D990" s="37"/>
      <c r="E990" s="37"/>
      <c r="F990" s="37"/>
      <c r="G990" s="37"/>
      <c r="H990" s="37"/>
      <c r="I990" s="37"/>
      <c r="J990" s="37"/>
      <c r="K990" s="37"/>
      <c r="L990" s="37"/>
      <c r="M990" s="37"/>
      <c r="N990" s="37"/>
      <c r="O990" s="37"/>
      <c r="P990" s="37"/>
      <c r="Q990" s="37"/>
      <c r="R990" s="37"/>
      <c r="S990" s="37"/>
      <c r="T990" s="37"/>
    </row>
    <row r="991" spans="4:20" s="42" customFormat="1" ht="12.75">
      <c r="D991" s="37"/>
      <c r="E991" s="37"/>
      <c r="F991" s="37"/>
      <c r="G991" s="37"/>
      <c r="H991" s="37"/>
      <c r="I991" s="37"/>
      <c r="J991" s="37"/>
      <c r="K991" s="37"/>
      <c r="L991" s="37"/>
      <c r="M991" s="37"/>
      <c r="N991" s="37"/>
      <c r="O991" s="37"/>
      <c r="P991" s="37"/>
      <c r="Q991" s="37"/>
      <c r="R991" s="37"/>
      <c r="S991" s="37"/>
      <c r="T991" s="37"/>
    </row>
    <row r="992" spans="4:20" s="42" customFormat="1" ht="12.75">
      <c r="D992" s="37"/>
      <c r="E992" s="37"/>
      <c r="F992" s="37"/>
      <c r="G992" s="37"/>
      <c r="H992" s="37"/>
      <c r="I992" s="37"/>
      <c r="J992" s="37"/>
      <c r="K992" s="37"/>
      <c r="L992" s="37"/>
      <c r="M992" s="37"/>
      <c r="N992" s="37"/>
      <c r="O992" s="37"/>
      <c r="P992" s="37"/>
      <c r="Q992" s="37"/>
      <c r="R992" s="37"/>
      <c r="S992" s="37"/>
      <c r="T992" s="37"/>
    </row>
    <row r="993" spans="4:20" s="42" customFormat="1" ht="12.75">
      <c r="D993" s="37"/>
      <c r="E993" s="37"/>
      <c r="F993" s="37"/>
      <c r="G993" s="37"/>
      <c r="H993" s="37"/>
      <c r="I993" s="37"/>
      <c r="J993" s="37"/>
      <c r="K993" s="37"/>
      <c r="L993" s="37"/>
      <c r="M993" s="37"/>
      <c r="N993" s="37"/>
      <c r="O993" s="37"/>
      <c r="P993" s="37"/>
      <c r="Q993" s="37"/>
      <c r="R993" s="37"/>
      <c r="S993" s="37"/>
      <c r="T993" s="37"/>
    </row>
    <row r="994" spans="4:20" s="42" customFormat="1" ht="12.75">
      <c r="D994" s="37"/>
      <c r="E994" s="37"/>
      <c r="F994" s="37"/>
      <c r="G994" s="37"/>
      <c r="H994" s="37"/>
      <c r="I994" s="37"/>
      <c r="J994" s="37"/>
      <c r="K994" s="37"/>
      <c r="L994" s="37"/>
      <c r="M994" s="37"/>
      <c r="N994" s="37"/>
      <c r="O994" s="37"/>
      <c r="P994" s="37"/>
      <c r="Q994" s="37"/>
      <c r="R994" s="37"/>
      <c r="S994" s="37"/>
      <c r="T994" s="37"/>
    </row>
    <row r="995" spans="4:20" s="42" customFormat="1" ht="12.75">
      <c r="D995" s="37"/>
      <c r="E995" s="37"/>
      <c r="F995" s="37"/>
      <c r="G995" s="37"/>
      <c r="H995" s="37"/>
      <c r="I995" s="37"/>
      <c r="J995" s="37"/>
      <c r="K995" s="37"/>
      <c r="L995" s="37"/>
      <c r="M995" s="37"/>
      <c r="N995" s="37"/>
      <c r="O995" s="37"/>
      <c r="P995" s="37"/>
      <c r="Q995" s="37"/>
      <c r="R995" s="37"/>
      <c r="S995" s="37"/>
      <c r="T995" s="37"/>
    </row>
    <row r="996" spans="4:20" s="42" customFormat="1" ht="12.75">
      <c r="D996" s="37"/>
      <c r="E996" s="37"/>
      <c r="F996" s="37"/>
      <c r="G996" s="37"/>
      <c r="H996" s="37"/>
      <c r="I996" s="37"/>
      <c r="J996" s="37"/>
      <c r="K996" s="37"/>
      <c r="L996" s="37"/>
      <c r="M996" s="37"/>
      <c r="N996" s="37"/>
      <c r="O996" s="37"/>
      <c r="P996" s="37"/>
      <c r="Q996" s="37"/>
      <c r="R996" s="37"/>
      <c r="S996" s="37"/>
      <c r="T996" s="37"/>
    </row>
    <row r="997" spans="4:20" s="42" customFormat="1" ht="12.75">
      <c r="D997" s="37"/>
      <c r="E997" s="37"/>
      <c r="F997" s="37"/>
      <c r="G997" s="37"/>
      <c r="H997" s="37"/>
      <c r="I997" s="37"/>
      <c r="J997" s="37"/>
      <c r="K997" s="37"/>
      <c r="L997" s="37"/>
      <c r="M997" s="37"/>
      <c r="N997" s="37"/>
      <c r="O997" s="37"/>
      <c r="P997" s="37"/>
      <c r="Q997" s="37"/>
      <c r="R997" s="37"/>
      <c r="S997" s="37"/>
      <c r="T997" s="37"/>
    </row>
    <row r="998" spans="4:20" s="42" customFormat="1" ht="12.75">
      <c r="D998" s="37"/>
      <c r="E998" s="37"/>
      <c r="F998" s="37"/>
      <c r="G998" s="37"/>
      <c r="H998" s="37"/>
      <c r="I998" s="37"/>
      <c r="J998" s="37"/>
      <c r="K998" s="37"/>
      <c r="L998" s="37"/>
      <c r="M998" s="37"/>
      <c r="N998" s="37"/>
      <c r="O998" s="37"/>
      <c r="P998" s="37"/>
      <c r="Q998" s="37"/>
      <c r="R998" s="37"/>
      <c r="S998" s="37"/>
      <c r="T998" s="37"/>
    </row>
    <row r="999" spans="4:20" s="42" customFormat="1" ht="12.75">
      <c r="D999" s="37"/>
      <c r="E999" s="37"/>
      <c r="F999" s="37"/>
      <c r="G999" s="37"/>
      <c r="H999" s="37"/>
      <c r="I999" s="37"/>
      <c r="J999" s="37"/>
      <c r="K999" s="37"/>
      <c r="L999" s="37"/>
      <c r="M999" s="37"/>
      <c r="N999" s="37"/>
      <c r="O999" s="37"/>
      <c r="P999" s="37"/>
      <c r="Q999" s="37"/>
      <c r="R999" s="37"/>
      <c r="S999" s="37"/>
      <c r="T999" s="37"/>
    </row>
    <row r="1000" spans="4:20" s="42" customFormat="1" ht="12.75">
      <c r="D1000" s="37"/>
      <c r="E1000" s="37"/>
      <c r="F1000" s="37"/>
      <c r="G1000" s="37"/>
      <c r="H1000" s="37"/>
      <c r="I1000" s="37"/>
      <c r="J1000" s="37"/>
      <c r="K1000" s="37"/>
      <c r="L1000" s="37"/>
      <c r="M1000" s="37"/>
      <c r="N1000" s="37"/>
      <c r="O1000" s="37"/>
      <c r="P1000" s="37"/>
      <c r="Q1000" s="37"/>
      <c r="R1000" s="37"/>
      <c r="S1000" s="37"/>
      <c r="T1000" s="37"/>
    </row>
    <row r="1001" spans="4:20" s="42" customFormat="1" ht="12.75">
      <c r="D1001" s="37"/>
      <c r="E1001" s="37"/>
      <c r="F1001" s="37"/>
      <c r="G1001" s="37"/>
      <c r="H1001" s="37"/>
      <c r="I1001" s="37"/>
      <c r="J1001" s="37"/>
      <c r="K1001" s="37"/>
      <c r="L1001" s="37"/>
      <c r="M1001" s="37"/>
      <c r="N1001" s="37"/>
      <c r="O1001" s="37"/>
      <c r="P1001" s="37"/>
      <c r="Q1001" s="37"/>
      <c r="R1001" s="37"/>
      <c r="S1001" s="37"/>
      <c r="T1001" s="37"/>
    </row>
    <row r="1002" spans="4:20" s="42" customFormat="1" ht="12.75">
      <c r="D1002" s="37"/>
      <c r="E1002" s="37"/>
      <c r="F1002" s="37"/>
      <c r="G1002" s="37"/>
      <c r="H1002" s="37"/>
      <c r="I1002" s="37"/>
      <c r="J1002" s="37"/>
      <c r="K1002" s="37"/>
      <c r="L1002" s="37"/>
      <c r="M1002" s="37"/>
      <c r="N1002" s="37"/>
      <c r="O1002" s="37"/>
      <c r="P1002" s="37"/>
      <c r="Q1002" s="37"/>
      <c r="R1002" s="37"/>
      <c r="S1002" s="37"/>
      <c r="T1002" s="37"/>
    </row>
    <row r="1003" spans="4:20" s="42" customFormat="1" ht="12.75">
      <c r="D1003" s="37"/>
      <c r="E1003" s="37"/>
      <c r="F1003" s="37"/>
      <c r="G1003" s="37"/>
      <c r="H1003" s="37"/>
      <c r="I1003" s="37"/>
      <c r="J1003" s="37"/>
      <c r="K1003" s="37"/>
      <c r="L1003" s="37"/>
      <c r="M1003" s="37"/>
      <c r="N1003" s="37"/>
      <c r="O1003" s="37"/>
      <c r="P1003" s="37"/>
      <c r="Q1003" s="37"/>
      <c r="R1003" s="37"/>
      <c r="S1003" s="37"/>
      <c r="T1003" s="37"/>
    </row>
    <row r="1004" spans="4:20" s="42" customFormat="1" ht="12.75">
      <c r="D1004" s="37"/>
      <c r="E1004" s="37"/>
      <c r="F1004" s="37"/>
      <c r="G1004" s="37"/>
      <c r="H1004" s="37"/>
      <c r="I1004" s="37"/>
      <c r="J1004" s="37"/>
      <c r="K1004" s="37"/>
      <c r="L1004" s="37"/>
      <c r="M1004" s="37"/>
      <c r="N1004" s="37"/>
      <c r="O1004" s="37"/>
      <c r="P1004" s="37"/>
      <c r="Q1004" s="37"/>
      <c r="R1004" s="37"/>
      <c r="S1004" s="37"/>
      <c r="T1004" s="37"/>
    </row>
    <row r="1005" spans="4:20" s="42" customFormat="1" ht="12.75">
      <c r="D1005" s="37"/>
      <c r="E1005" s="37"/>
      <c r="F1005" s="37"/>
      <c r="G1005" s="37"/>
      <c r="H1005" s="37"/>
      <c r="I1005" s="37"/>
      <c r="J1005" s="37"/>
      <c r="K1005" s="37"/>
      <c r="L1005" s="37"/>
      <c r="M1005" s="37"/>
      <c r="N1005" s="37"/>
      <c r="O1005" s="37"/>
      <c r="P1005" s="37"/>
      <c r="Q1005" s="37"/>
      <c r="R1005" s="37"/>
      <c r="S1005" s="37"/>
      <c r="T1005" s="37"/>
    </row>
    <row r="1006" spans="4:20" s="42" customFormat="1" ht="12.75">
      <c r="D1006" s="37"/>
      <c r="E1006" s="37"/>
      <c r="F1006" s="37"/>
      <c r="G1006" s="37"/>
      <c r="H1006" s="37"/>
      <c r="I1006" s="37"/>
      <c r="J1006" s="37"/>
      <c r="K1006" s="37"/>
      <c r="L1006" s="37"/>
      <c r="M1006" s="37"/>
      <c r="N1006" s="37"/>
      <c r="O1006" s="37"/>
      <c r="P1006" s="37"/>
      <c r="Q1006" s="37"/>
      <c r="R1006" s="37"/>
      <c r="S1006" s="37"/>
      <c r="T1006" s="37"/>
    </row>
    <row r="1007" spans="4:20" s="42" customFormat="1" ht="12.75">
      <c r="D1007" s="37"/>
      <c r="E1007" s="37"/>
      <c r="F1007" s="37"/>
      <c r="G1007" s="37"/>
      <c r="H1007" s="37"/>
      <c r="I1007" s="37"/>
      <c r="J1007" s="37"/>
      <c r="K1007" s="37"/>
      <c r="L1007" s="37"/>
      <c r="M1007" s="37"/>
      <c r="N1007" s="37"/>
      <c r="O1007" s="37"/>
      <c r="P1007" s="37"/>
      <c r="Q1007" s="37"/>
      <c r="R1007" s="37"/>
      <c r="S1007" s="37"/>
      <c r="T1007" s="37"/>
    </row>
    <row r="1008" spans="4:20" s="42" customFormat="1" ht="12.75">
      <c r="D1008" s="37"/>
      <c r="E1008" s="37"/>
      <c r="F1008" s="37"/>
      <c r="G1008" s="37"/>
      <c r="H1008" s="37"/>
      <c r="I1008" s="37"/>
      <c r="J1008" s="37"/>
      <c r="K1008" s="37"/>
      <c r="L1008" s="37"/>
      <c r="M1008" s="37"/>
      <c r="N1008" s="37"/>
      <c r="O1008" s="37"/>
      <c r="P1008" s="37"/>
      <c r="Q1008" s="37"/>
      <c r="R1008" s="37"/>
      <c r="S1008" s="37"/>
      <c r="T1008" s="37"/>
    </row>
    <row r="1009" spans="4:20" s="42" customFormat="1" ht="12.75">
      <c r="D1009" s="37"/>
      <c r="E1009" s="37"/>
      <c r="F1009" s="37"/>
      <c r="G1009" s="37"/>
      <c r="H1009" s="37"/>
      <c r="I1009" s="37"/>
      <c r="J1009" s="37"/>
      <c r="K1009" s="37"/>
      <c r="L1009" s="37"/>
      <c r="M1009" s="37"/>
      <c r="N1009" s="37"/>
      <c r="O1009" s="37"/>
      <c r="P1009" s="37"/>
      <c r="Q1009" s="37"/>
      <c r="R1009" s="37"/>
      <c r="S1009" s="37"/>
      <c r="T1009" s="37"/>
    </row>
    <row r="1010" spans="4:20" s="42" customFormat="1" ht="12.75">
      <c r="D1010" s="37"/>
      <c r="E1010" s="37"/>
      <c r="F1010" s="37"/>
      <c r="G1010" s="37"/>
      <c r="H1010" s="37"/>
      <c r="I1010" s="37"/>
      <c r="J1010" s="37"/>
      <c r="K1010" s="37"/>
      <c r="L1010" s="37"/>
      <c r="M1010" s="37"/>
      <c r="N1010" s="37"/>
      <c r="O1010" s="37"/>
      <c r="P1010" s="37"/>
      <c r="Q1010" s="37"/>
      <c r="R1010" s="37"/>
      <c r="S1010" s="37"/>
      <c r="T1010" s="37"/>
    </row>
    <row r="1011" spans="4:20" s="42" customFormat="1" ht="12.75">
      <c r="D1011" s="37"/>
      <c r="E1011" s="37"/>
      <c r="F1011" s="37"/>
      <c r="G1011" s="37"/>
      <c r="H1011" s="37"/>
      <c r="I1011" s="37"/>
      <c r="J1011" s="37"/>
      <c r="K1011" s="37"/>
      <c r="L1011" s="37"/>
      <c r="M1011" s="37"/>
      <c r="N1011" s="37"/>
      <c r="O1011" s="37"/>
      <c r="P1011" s="37"/>
      <c r="Q1011" s="37"/>
      <c r="R1011" s="37"/>
      <c r="S1011" s="37"/>
      <c r="T1011" s="37"/>
    </row>
    <row r="1012" spans="4:20" s="42" customFormat="1" ht="12.75">
      <c r="D1012" s="37"/>
      <c r="E1012" s="37"/>
      <c r="F1012" s="37"/>
      <c r="G1012" s="37"/>
      <c r="H1012" s="37"/>
      <c r="I1012" s="37"/>
      <c r="J1012" s="37"/>
      <c r="K1012" s="37"/>
      <c r="L1012" s="37"/>
      <c r="M1012" s="37"/>
      <c r="N1012" s="37"/>
      <c r="O1012" s="37"/>
      <c r="P1012" s="37"/>
      <c r="Q1012" s="37"/>
      <c r="R1012" s="37"/>
      <c r="S1012" s="37"/>
      <c r="T1012" s="37"/>
    </row>
    <row r="1013" spans="4:20" s="42" customFormat="1" ht="12.75">
      <c r="D1013" s="37"/>
      <c r="E1013" s="37"/>
      <c r="F1013" s="37"/>
      <c r="G1013" s="37"/>
      <c r="H1013" s="37"/>
      <c r="I1013" s="37"/>
      <c r="J1013" s="37"/>
      <c r="K1013" s="37"/>
      <c r="L1013" s="37"/>
      <c r="M1013" s="37"/>
      <c r="N1013" s="37"/>
      <c r="O1013" s="37"/>
      <c r="P1013" s="37"/>
      <c r="Q1013" s="37"/>
      <c r="R1013" s="37"/>
      <c r="S1013" s="37"/>
      <c r="T1013" s="37"/>
    </row>
    <row r="1014" spans="4:20" s="42" customFormat="1" ht="12.75">
      <c r="D1014" s="37"/>
      <c r="E1014" s="37"/>
      <c r="F1014" s="37"/>
      <c r="G1014" s="37"/>
      <c r="H1014" s="37"/>
      <c r="I1014" s="37"/>
      <c r="J1014" s="37"/>
      <c r="K1014" s="37"/>
      <c r="L1014" s="37"/>
      <c r="M1014" s="37"/>
      <c r="N1014" s="37"/>
      <c r="O1014" s="37"/>
      <c r="P1014" s="37"/>
      <c r="Q1014" s="37"/>
      <c r="R1014" s="37"/>
      <c r="S1014" s="37"/>
      <c r="T1014" s="37"/>
    </row>
    <row r="1015" spans="4:20" s="42" customFormat="1" ht="12.75">
      <c r="D1015" s="37"/>
      <c r="E1015" s="37"/>
      <c r="F1015" s="37"/>
      <c r="G1015" s="37"/>
      <c r="H1015" s="37"/>
      <c r="I1015" s="37"/>
      <c r="J1015" s="37"/>
      <c r="K1015" s="37"/>
      <c r="L1015" s="37"/>
      <c r="M1015" s="37"/>
      <c r="N1015" s="37"/>
      <c r="O1015" s="37"/>
      <c r="P1015" s="37"/>
      <c r="Q1015" s="37"/>
      <c r="R1015" s="37"/>
      <c r="S1015" s="37"/>
      <c r="T1015" s="37"/>
    </row>
    <row r="1016" spans="4:20" s="42" customFormat="1" ht="12.75">
      <c r="D1016" s="37"/>
      <c r="E1016" s="37"/>
      <c r="F1016" s="37"/>
      <c r="G1016" s="37"/>
      <c r="H1016" s="37"/>
      <c r="I1016" s="37"/>
      <c r="J1016" s="37"/>
      <c r="K1016" s="37"/>
      <c r="L1016" s="37"/>
      <c r="M1016" s="37"/>
      <c r="N1016" s="37"/>
      <c r="O1016" s="37"/>
      <c r="P1016" s="37"/>
      <c r="Q1016" s="37"/>
      <c r="R1016" s="37"/>
      <c r="S1016" s="37"/>
      <c r="T1016" s="37"/>
    </row>
    <row r="1017" spans="4:20" s="42" customFormat="1" ht="12.75">
      <c r="D1017" s="37"/>
      <c r="E1017" s="37"/>
      <c r="F1017" s="37"/>
      <c r="G1017" s="37"/>
      <c r="H1017" s="37"/>
      <c r="I1017" s="37"/>
      <c r="J1017" s="37"/>
      <c r="K1017" s="37"/>
      <c r="L1017" s="37"/>
      <c r="M1017" s="37"/>
      <c r="N1017" s="37"/>
      <c r="O1017" s="37"/>
      <c r="P1017" s="37"/>
      <c r="Q1017" s="37"/>
      <c r="R1017" s="37"/>
      <c r="S1017" s="37"/>
      <c r="T1017" s="37"/>
    </row>
    <row r="1018" spans="4:20" s="42" customFormat="1" ht="12.75">
      <c r="D1018" s="37"/>
      <c r="E1018" s="37"/>
      <c r="F1018" s="37"/>
      <c r="G1018" s="37"/>
      <c r="H1018" s="37"/>
      <c r="I1018" s="37"/>
      <c r="J1018" s="37"/>
      <c r="K1018" s="37"/>
      <c r="L1018" s="37"/>
      <c r="M1018" s="37"/>
      <c r="N1018" s="37"/>
      <c r="O1018" s="37"/>
      <c r="P1018" s="37"/>
      <c r="Q1018" s="37"/>
      <c r="R1018" s="37"/>
      <c r="S1018" s="37"/>
      <c r="T1018" s="37"/>
    </row>
    <row r="1019" spans="4:20" s="42" customFormat="1" ht="12.75">
      <c r="D1019" s="37"/>
      <c r="E1019" s="37"/>
      <c r="F1019" s="37"/>
      <c r="G1019" s="37"/>
      <c r="H1019" s="37"/>
      <c r="I1019" s="37"/>
      <c r="J1019" s="37"/>
      <c r="K1019" s="37"/>
      <c r="L1019" s="37"/>
      <c r="M1019" s="37"/>
      <c r="N1019" s="37"/>
      <c r="O1019" s="37"/>
      <c r="P1019" s="37"/>
      <c r="Q1019" s="37"/>
      <c r="R1019" s="37"/>
      <c r="S1019" s="37"/>
      <c r="T1019" s="37"/>
    </row>
    <row r="1020" spans="4:20" s="42" customFormat="1" ht="12.75">
      <c r="D1020" s="37"/>
      <c r="E1020" s="37"/>
      <c r="F1020" s="37"/>
      <c r="G1020" s="37"/>
      <c r="H1020" s="37"/>
      <c r="I1020" s="37"/>
      <c r="J1020" s="37"/>
      <c r="K1020" s="37"/>
      <c r="L1020" s="37"/>
      <c r="M1020" s="37"/>
      <c r="N1020" s="37"/>
      <c r="O1020" s="37"/>
      <c r="P1020" s="37"/>
      <c r="Q1020" s="37"/>
      <c r="R1020" s="37"/>
      <c r="S1020" s="37"/>
      <c r="T1020" s="37"/>
    </row>
    <row r="1021" spans="4:20" s="42" customFormat="1" ht="12.75">
      <c r="D1021" s="37"/>
      <c r="E1021" s="37"/>
      <c r="F1021" s="37"/>
      <c r="G1021" s="37"/>
      <c r="H1021" s="37"/>
      <c r="I1021" s="37"/>
      <c r="J1021" s="37"/>
      <c r="K1021" s="37"/>
      <c r="L1021" s="37"/>
      <c r="M1021" s="37"/>
      <c r="N1021" s="37"/>
      <c r="O1021" s="37"/>
      <c r="P1021" s="37"/>
      <c r="Q1021" s="37"/>
      <c r="R1021" s="37"/>
      <c r="S1021" s="37"/>
      <c r="T1021" s="37"/>
    </row>
    <row r="1022" spans="4:20" s="42" customFormat="1" ht="12.75">
      <c r="D1022" s="37"/>
      <c r="E1022" s="37"/>
      <c r="F1022" s="37"/>
      <c r="G1022" s="37"/>
      <c r="H1022" s="37"/>
      <c r="I1022" s="37"/>
      <c r="J1022" s="37"/>
      <c r="K1022" s="37"/>
      <c r="L1022" s="37"/>
      <c r="M1022" s="37"/>
      <c r="N1022" s="37"/>
      <c r="O1022" s="37"/>
      <c r="P1022" s="37"/>
      <c r="Q1022" s="37"/>
      <c r="R1022" s="37"/>
      <c r="S1022" s="37"/>
      <c r="T1022" s="37"/>
    </row>
    <row r="1023" spans="4:20" s="42" customFormat="1" ht="12.75">
      <c r="D1023" s="37"/>
      <c r="E1023" s="37"/>
      <c r="F1023" s="37"/>
      <c r="G1023" s="37"/>
      <c r="H1023" s="37"/>
      <c r="I1023" s="37"/>
      <c r="J1023" s="37"/>
      <c r="K1023" s="37"/>
      <c r="L1023" s="37"/>
      <c r="M1023" s="37"/>
      <c r="N1023" s="37"/>
      <c r="O1023" s="37"/>
      <c r="P1023" s="37"/>
      <c r="Q1023" s="37"/>
      <c r="R1023" s="37"/>
      <c r="S1023" s="37"/>
      <c r="T1023" s="37"/>
    </row>
    <row r="1024" spans="4:20" s="42" customFormat="1" ht="12.75">
      <c r="D1024" s="37"/>
      <c r="E1024" s="37"/>
      <c r="F1024" s="37"/>
      <c r="G1024" s="37"/>
      <c r="H1024" s="37"/>
      <c r="I1024" s="37"/>
      <c r="J1024" s="37"/>
      <c r="K1024" s="37"/>
      <c r="L1024" s="37"/>
      <c r="M1024" s="37"/>
      <c r="N1024" s="37"/>
      <c r="O1024" s="37"/>
      <c r="P1024" s="37"/>
      <c r="Q1024" s="37"/>
      <c r="R1024" s="37"/>
      <c r="S1024" s="37"/>
      <c r="T1024" s="37"/>
    </row>
    <row r="1025" spans="4:20" s="42" customFormat="1" ht="12.75">
      <c r="D1025" s="37"/>
      <c r="E1025" s="37"/>
      <c r="F1025" s="37"/>
      <c r="G1025" s="37"/>
      <c r="H1025" s="37"/>
      <c r="I1025" s="37"/>
      <c r="J1025" s="37"/>
      <c r="K1025" s="37"/>
      <c r="L1025" s="37"/>
      <c r="M1025" s="37"/>
      <c r="N1025" s="37"/>
      <c r="O1025" s="37"/>
      <c r="P1025" s="37"/>
      <c r="Q1025" s="37"/>
      <c r="R1025" s="37"/>
      <c r="S1025" s="37"/>
      <c r="T1025" s="37"/>
    </row>
    <row r="1026" spans="4:20" s="42" customFormat="1" ht="12.75">
      <c r="D1026" s="37"/>
      <c r="E1026" s="37"/>
      <c r="F1026" s="37"/>
      <c r="G1026" s="37"/>
      <c r="H1026" s="37"/>
      <c r="I1026" s="37"/>
      <c r="J1026" s="37"/>
      <c r="K1026" s="37"/>
      <c r="L1026" s="37"/>
      <c r="M1026" s="37"/>
      <c r="N1026" s="37"/>
      <c r="O1026" s="37"/>
      <c r="P1026" s="37"/>
      <c r="Q1026" s="37"/>
      <c r="R1026" s="37"/>
      <c r="S1026" s="37"/>
      <c r="T1026" s="37"/>
    </row>
    <row r="1027" spans="4:20" s="42" customFormat="1" ht="12.75">
      <c r="D1027" s="37"/>
      <c r="E1027" s="37"/>
      <c r="F1027" s="37"/>
      <c r="G1027" s="37"/>
      <c r="H1027" s="37"/>
      <c r="I1027" s="37"/>
      <c r="J1027" s="37"/>
      <c r="K1027" s="37"/>
      <c r="L1027" s="37"/>
      <c r="M1027" s="37"/>
      <c r="N1027" s="37"/>
      <c r="O1027" s="37"/>
      <c r="P1027" s="37"/>
      <c r="Q1027" s="37"/>
      <c r="R1027" s="37"/>
      <c r="S1027" s="37"/>
      <c r="T1027" s="37"/>
    </row>
    <row r="1028" spans="4:20" s="42" customFormat="1" ht="12.75">
      <c r="D1028" s="37"/>
      <c r="E1028" s="37"/>
      <c r="F1028" s="37"/>
      <c r="G1028" s="37"/>
      <c r="H1028" s="37"/>
      <c r="I1028" s="37"/>
      <c r="J1028" s="37"/>
      <c r="K1028" s="37"/>
      <c r="L1028" s="37"/>
      <c r="M1028" s="37"/>
      <c r="N1028" s="37"/>
      <c r="O1028" s="37"/>
      <c r="P1028" s="37"/>
      <c r="Q1028" s="37"/>
      <c r="R1028" s="37"/>
      <c r="S1028" s="37"/>
      <c r="T1028" s="37"/>
    </row>
    <row r="1029" spans="4:20" s="42" customFormat="1" ht="12.75">
      <c r="D1029" s="37"/>
      <c r="E1029" s="37"/>
      <c r="F1029" s="37"/>
      <c r="G1029" s="37"/>
      <c r="H1029" s="37"/>
      <c r="I1029" s="37"/>
      <c r="J1029" s="37"/>
      <c r="K1029" s="37"/>
      <c r="L1029" s="37"/>
      <c r="M1029" s="37"/>
      <c r="N1029" s="37"/>
      <c r="O1029" s="37"/>
      <c r="P1029" s="37"/>
      <c r="Q1029" s="37"/>
      <c r="R1029" s="37"/>
      <c r="S1029" s="37"/>
      <c r="T1029" s="37"/>
    </row>
    <row r="1030" spans="4:20" s="42" customFormat="1" ht="12.75">
      <c r="D1030" s="37"/>
      <c r="E1030" s="37"/>
      <c r="F1030" s="37"/>
      <c r="G1030" s="37"/>
      <c r="H1030" s="37"/>
      <c r="I1030" s="37"/>
      <c r="J1030" s="37"/>
      <c r="K1030" s="37"/>
      <c r="L1030" s="37"/>
      <c r="M1030" s="37"/>
      <c r="N1030" s="37"/>
      <c r="O1030" s="37"/>
      <c r="P1030" s="37"/>
      <c r="Q1030" s="37"/>
      <c r="R1030" s="37"/>
      <c r="S1030" s="37"/>
      <c r="T1030" s="37"/>
    </row>
    <row r="1031" spans="4:20" s="42" customFormat="1" ht="12.75">
      <c r="D1031" s="37"/>
      <c r="E1031" s="37"/>
      <c r="F1031" s="37"/>
      <c r="G1031" s="37"/>
      <c r="H1031" s="37"/>
      <c r="I1031" s="37"/>
      <c r="J1031" s="37"/>
      <c r="K1031" s="37"/>
      <c r="L1031" s="37"/>
      <c r="M1031" s="37"/>
      <c r="N1031" s="37"/>
      <c r="O1031" s="37"/>
      <c r="P1031" s="37"/>
      <c r="Q1031" s="37"/>
      <c r="R1031" s="37"/>
      <c r="S1031" s="37"/>
      <c r="T1031" s="37"/>
    </row>
    <row r="1032" spans="4:20" s="42" customFormat="1" ht="12.75">
      <c r="D1032" s="37"/>
      <c r="E1032" s="37"/>
      <c r="F1032" s="37"/>
      <c r="G1032" s="37"/>
      <c r="H1032" s="37"/>
      <c r="I1032" s="37"/>
      <c r="J1032" s="37"/>
      <c r="K1032" s="37"/>
      <c r="L1032" s="37"/>
      <c r="M1032" s="37"/>
      <c r="N1032" s="37"/>
      <c r="O1032" s="37"/>
      <c r="P1032" s="37"/>
      <c r="Q1032" s="37"/>
      <c r="R1032" s="37"/>
      <c r="S1032" s="37"/>
      <c r="T1032" s="37"/>
    </row>
    <row r="1033" spans="4:20" s="42" customFormat="1" ht="12.75">
      <c r="D1033" s="37"/>
      <c r="E1033" s="37"/>
      <c r="F1033" s="37"/>
      <c r="G1033" s="37"/>
      <c r="H1033" s="37"/>
      <c r="I1033" s="37"/>
      <c r="J1033" s="37"/>
      <c r="K1033" s="37"/>
      <c r="L1033" s="37"/>
      <c r="M1033" s="37"/>
      <c r="N1033" s="37"/>
      <c r="O1033" s="37"/>
      <c r="P1033" s="37"/>
      <c r="Q1033" s="37"/>
      <c r="R1033" s="37"/>
      <c r="S1033" s="37"/>
      <c r="T1033" s="37"/>
    </row>
    <row r="1034" spans="4:20" s="42" customFormat="1" ht="12.75">
      <c r="D1034" s="37"/>
      <c r="E1034" s="37"/>
      <c r="F1034" s="37"/>
      <c r="G1034" s="37"/>
      <c r="H1034" s="37"/>
      <c r="I1034" s="37"/>
      <c r="J1034" s="37"/>
      <c r="K1034" s="37"/>
      <c r="L1034" s="37"/>
      <c r="M1034" s="37"/>
      <c r="N1034" s="37"/>
      <c r="O1034" s="37"/>
      <c r="P1034" s="37"/>
      <c r="Q1034" s="37"/>
      <c r="R1034" s="37"/>
      <c r="S1034" s="37"/>
      <c r="T1034" s="37"/>
    </row>
    <row r="1035" spans="4:20" s="42" customFormat="1" ht="12.75">
      <c r="D1035" s="37"/>
      <c r="E1035" s="37"/>
      <c r="F1035" s="37"/>
      <c r="G1035" s="37"/>
      <c r="H1035" s="37"/>
      <c r="I1035" s="37"/>
      <c r="J1035" s="37"/>
      <c r="K1035" s="37"/>
      <c r="L1035" s="37"/>
      <c r="M1035" s="37"/>
      <c r="N1035" s="37"/>
      <c r="O1035" s="37"/>
      <c r="P1035" s="37"/>
      <c r="Q1035" s="37"/>
      <c r="R1035" s="37"/>
      <c r="S1035" s="37"/>
      <c r="T1035" s="37"/>
    </row>
    <row r="1036" spans="4:20" s="42" customFormat="1" ht="12.75">
      <c r="D1036" s="37"/>
      <c r="E1036" s="37"/>
      <c r="F1036" s="37"/>
      <c r="G1036" s="37"/>
      <c r="H1036" s="37"/>
      <c r="I1036" s="37"/>
      <c r="J1036" s="37"/>
      <c r="K1036" s="37"/>
      <c r="L1036" s="37"/>
      <c r="M1036" s="37"/>
      <c r="N1036" s="37"/>
      <c r="O1036" s="37"/>
      <c r="P1036" s="37"/>
      <c r="Q1036" s="37"/>
      <c r="R1036" s="37"/>
      <c r="S1036" s="37"/>
      <c r="T1036" s="37"/>
    </row>
    <row r="1037" spans="4:20" s="42" customFormat="1" ht="12.75">
      <c r="D1037" s="37"/>
      <c r="E1037" s="37"/>
      <c r="F1037" s="37"/>
      <c r="G1037" s="37"/>
      <c r="H1037" s="37"/>
      <c r="I1037" s="37"/>
      <c r="J1037" s="37"/>
      <c r="K1037" s="37"/>
      <c r="L1037" s="37"/>
      <c r="M1037" s="37"/>
      <c r="N1037" s="37"/>
      <c r="O1037" s="37"/>
      <c r="P1037" s="37"/>
      <c r="Q1037" s="37"/>
      <c r="R1037" s="37"/>
      <c r="S1037" s="37"/>
      <c r="T1037" s="37"/>
    </row>
    <row r="1038" spans="4:20" s="42" customFormat="1" ht="12.75">
      <c r="D1038" s="37"/>
      <c r="E1038" s="37"/>
      <c r="F1038" s="37"/>
      <c r="G1038" s="37"/>
      <c r="H1038" s="37"/>
      <c r="I1038" s="37"/>
      <c r="J1038" s="37"/>
      <c r="K1038" s="37"/>
      <c r="L1038" s="37"/>
      <c r="M1038" s="37"/>
      <c r="N1038" s="37"/>
      <c r="O1038" s="37"/>
      <c r="P1038" s="37"/>
      <c r="Q1038" s="37"/>
      <c r="R1038" s="37"/>
      <c r="S1038" s="37"/>
      <c r="T1038" s="37"/>
    </row>
    <row r="1039" spans="4:20" s="42" customFormat="1" ht="12.75">
      <c r="D1039" s="37"/>
      <c r="E1039" s="37"/>
      <c r="F1039" s="37"/>
      <c r="G1039" s="37"/>
      <c r="H1039" s="37"/>
      <c r="I1039" s="37"/>
      <c r="J1039" s="37"/>
      <c r="K1039" s="37"/>
      <c r="L1039" s="37"/>
      <c r="M1039" s="37"/>
      <c r="N1039" s="37"/>
      <c r="O1039" s="37"/>
      <c r="P1039" s="37"/>
      <c r="Q1039" s="37"/>
      <c r="R1039" s="37"/>
      <c r="S1039" s="37"/>
      <c r="T1039" s="37"/>
    </row>
    <row r="1040" spans="4:20" s="42" customFormat="1" ht="12.75">
      <c r="D1040" s="37"/>
      <c r="E1040" s="37"/>
      <c r="F1040" s="37"/>
      <c r="G1040" s="37"/>
      <c r="H1040" s="37"/>
      <c r="I1040" s="37"/>
      <c r="J1040" s="37"/>
      <c r="K1040" s="37"/>
      <c r="L1040" s="37"/>
      <c r="M1040" s="37"/>
      <c r="N1040" s="37"/>
      <c r="O1040" s="37"/>
      <c r="P1040" s="37"/>
      <c r="Q1040" s="37"/>
      <c r="R1040" s="37"/>
      <c r="S1040" s="37"/>
      <c r="T1040" s="37"/>
    </row>
    <row r="1041" spans="4:20" s="42" customFormat="1" ht="12.75">
      <c r="D1041" s="37"/>
      <c r="E1041" s="37"/>
      <c r="F1041" s="37"/>
      <c r="G1041" s="37"/>
      <c r="H1041" s="37"/>
      <c r="I1041" s="37"/>
      <c r="J1041" s="37"/>
      <c r="K1041" s="37"/>
      <c r="L1041" s="37"/>
      <c r="M1041" s="37"/>
      <c r="N1041" s="37"/>
      <c r="O1041" s="37"/>
      <c r="P1041" s="37"/>
      <c r="Q1041" s="37"/>
      <c r="R1041" s="37"/>
      <c r="S1041" s="37"/>
      <c r="T1041" s="37"/>
    </row>
    <row r="1042" spans="4:20" s="42" customFormat="1" ht="12.75">
      <c r="D1042" s="37"/>
      <c r="E1042" s="37"/>
      <c r="F1042" s="37"/>
      <c r="G1042" s="37"/>
      <c r="H1042" s="37"/>
      <c r="I1042" s="37"/>
      <c r="J1042" s="37"/>
      <c r="K1042" s="37"/>
      <c r="L1042" s="37"/>
      <c r="M1042" s="37"/>
      <c r="N1042" s="37"/>
      <c r="O1042" s="37"/>
      <c r="P1042" s="37"/>
      <c r="Q1042" s="37"/>
      <c r="R1042" s="37"/>
      <c r="S1042" s="37"/>
      <c r="T1042" s="37"/>
    </row>
    <row r="1043" spans="4:20" s="42" customFormat="1" ht="12.75">
      <c r="D1043" s="37"/>
      <c r="E1043" s="37"/>
      <c r="F1043" s="37"/>
      <c r="G1043" s="37"/>
      <c r="H1043" s="37"/>
      <c r="I1043" s="37"/>
      <c r="J1043" s="37"/>
      <c r="K1043" s="37"/>
      <c r="L1043" s="37"/>
      <c r="M1043" s="37"/>
      <c r="N1043" s="37"/>
      <c r="O1043" s="37"/>
      <c r="P1043" s="37"/>
      <c r="Q1043" s="37"/>
      <c r="R1043" s="37"/>
      <c r="S1043" s="37"/>
      <c r="T1043" s="37"/>
    </row>
    <row r="1044" spans="4:20" s="42" customFormat="1" ht="12.75">
      <c r="D1044" s="37"/>
      <c r="E1044" s="37"/>
      <c r="F1044" s="37"/>
      <c r="G1044" s="37"/>
      <c r="H1044" s="37"/>
      <c r="I1044" s="37"/>
      <c r="J1044" s="37"/>
      <c r="K1044" s="37"/>
      <c r="L1044" s="37"/>
      <c r="M1044" s="37"/>
      <c r="N1044" s="37"/>
      <c r="O1044" s="37"/>
      <c r="P1044" s="37"/>
      <c r="Q1044" s="37"/>
      <c r="R1044" s="37"/>
      <c r="S1044" s="37"/>
      <c r="T1044" s="37"/>
    </row>
    <row r="1045" spans="4:20" s="42" customFormat="1" ht="12.75">
      <c r="D1045" s="37"/>
      <c r="E1045" s="37"/>
      <c r="F1045" s="37"/>
      <c r="G1045" s="37"/>
      <c r="H1045" s="37"/>
      <c r="I1045" s="37"/>
      <c r="J1045" s="37"/>
      <c r="K1045" s="37"/>
      <c r="L1045" s="37"/>
      <c r="M1045" s="37"/>
      <c r="N1045" s="37"/>
      <c r="O1045" s="37"/>
      <c r="P1045" s="37"/>
      <c r="Q1045" s="37"/>
      <c r="R1045" s="37"/>
      <c r="S1045" s="37"/>
      <c r="T1045" s="37"/>
    </row>
    <row r="1046" spans="4:20" s="42" customFormat="1" ht="12.75">
      <c r="D1046" s="37"/>
      <c r="E1046" s="37"/>
      <c r="F1046" s="37"/>
      <c r="G1046" s="37"/>
      <c r="H1046" s="37"/>
      <c r="I1046" s="37"/>
      <c r="J1046" s="37"/>
      <c r="K1046" s="37"/>
      <c r="L1046" s="37"/>
      <c r="M1046" s="37"/>
      <c r="N1046" s="37"/>
      <c r="O1046" s="37"/>
      <c r="P1046" s="37"/>
      <c r="Q1046" s="37"/>
      <c r="R1046" s="37"/>
      <c r="S1046" s="37"/>
      <c r="T1046" s="37"/>
    </row>
    <row r="1047" spans="4:20" s="42" customFormat="1" ht="12.75">
      <c r="D1047" s="37"/>
      <c r="E1047" s="37"/>
      <c r="F1047" s="37"/>
      <c r="G1047" s="37"/>
      <c r="H1047" s="37"/>
      <c r="I1047" s="37"/>
      <c r="J1047" s="37"/>
      <c r="K1047" s="37"/>
      <c r="L1047" s="37"/>
      <c r="M1047" s="37"/>
      <c r="N1047" s="37"/>
      <c r="O1047" s="37"/>
      <c r="P1047" s="37"/>
      <c r="Q1047" s="37"/>
      <c r="R1047" s="37"/>
      <c r="S1047" s="37"/>
      <c r="T1047" s="37"/>
    </row>
    <row r="1048" spans="4:20" s="42" customFormat="1" ht="12.75">
      <c r="D1048" s="37"/>
      <c r="E1048" s="37"/>
      <c r="F1048" s="37"/>
      <c r="G1048" s="37"/>
      <c r="H1048" s="37"/>
      <c r="I1048" s="37"/>
      <c r="J1048" s="37"/>
      <c r="K1048" s="37"/>
      <c r="L1048" s="37"/>
      <c r="M1048" s="37"/>
      <c r="N1048" s="37"/>
      <c r="O1048" s="37"/>
      <c r="P1048" s="37"/>
      <c r="Q1048" s="37"/>
      <c r="R1048" s="37"/>
      <c r="S1048" s="37"/>
      <c r="T1048" s="37"/>
    </row>
    <row r="1049" spans="4:20" s="42" customFormat="1" ht="12.75">
      <c r="D1049" s="37"/>
      <c r="E1049" s="37"/>
      <c r="F1049" s="37"/>
      <c r="G1049" s="37"/>
      <c r="H1049" s="37"/>
      <c r="I1049" s="37"/>
      <c r="J1049" s="37"/>
      <c r="K1049" s="37"/>
      <c r="L1049" s="37"/>
      <c r="M1049" s="37"/>
      <c r="N1049" s="37"/>
      <c r="O1049" s="37"/>
      <c r="P1049" s="37"/>
      <c r="Q1049" s="37"/>
      <c r="R1049" s="37"/>
      <c r="S1049" s="37"/>
      <c r="T1049" s="37"/>
    </row>
    <row r="1050" spans="4:20" s="42" customFormat="1" ht="12.75">
      <c r="D1050" s="37"/>
      <c r="E1050" s="37"/>
      <c r="F1050" s="37"/>
      <c r="G1050" s="37"/>
      <c r="H1050" s="37"/>
      <c r="I1050" s="37"/>
      <c r="J1050" s="37"/>
      <c r="K1050" s="37"/>
      <c r="L1050" s="37"/>
      <c r="M1050" s="37"/>
      <c r="N1050" s="37"/>
      <c r="O1050" s="37"/>
      <c r="P1050" s="37"/>
      <c r="Q1050" s="37"/>
      <c r="R1050" s="37"/>
      <c r="S1050" s="37"/>
      <c r="T1050" s="37"/>
    </row>
    <row r="1051" spans="4:20" s="42" customFormat="1" ht="12.75">
      <c r="D1051" s="37"/>
      <c r="E1051" s="37"/>
      <c r="F1051" s="37"/>
      <c r="G1051" s="37"/>
      <c r="H1051" s="37"/>
      <c r="I1051" s="37"/>
      <c r="J1051" s="37"/>
      <c r="K1051" s="37"/>
      <c r="L1051" s="37"/>
      <c r="M1051" s="37"/>
      <c r="N1051" s="37"/>
      <c r="O1051" s="37"/>
      <c r="P1051" s="37"/>
      <c r="Q1051" s="37"/>
      <c r="R1051" s="37"/>
      <c r="S1051" s="37"/>
      <c r="T1051" s="37"/>
    </row>
    <row r="1052" spans="4:20" s="42" customFormat="1" ht="12.75">
      <c r="D1052" s="37"/>
      <c r="E1052" s="37"/>
      <c r="F1052" s="37"/>
      <c r="G1052" s="37"/>
      <c r="H1052" s="37"/>
      <c r="I1052" s="37"/>
      <c r="J1052" s="37"/>
      <c r="K1052" s="37"/>
      <c r="L1052" s="37"/>
      <c r="M1052" s="37"/>
      <c r="N1052" s="37"/>
      <c r="O1052" s="37"/>
      <c r="P1052" s="37"/>
      <c r="Q1052" s="37"/>
      <c r="R1052" s="37"/>
      <c r="S1052" s="37"/>
      <c r="T1052" s="37"/>
    </row>
    <row r="1053" spans="4:20" s="42" customFormat="1" ht="12.75">
      <c r="D1053" s="37"/>
      <c r="E1053" s="37"/>
      <c r="F1053" s="37"/>
      <c r="G1053" s="37"/>
      <c r="H1053" s="37"/>
      <c r="I1053" s="37"/>
      <c r="J1053" s="37"/>
      <c r="K1053" s="37"/>
      <c r="L1053" s="37"/>
      <c r="M1053" s="37"/>
      <c r="N1053" s="37"/>
      <c r="O1053" s="37"/>
      <c r="P1053" s="37"/>
      <c r="Q1053" s="37"/>
      <c r="R1053" s="37"/>
      <c r="S1053" s="37"/>
      <c r="T1053" s="37"/>
    </row>
    <row r="1054" spans="4:20" s="42" customFormat="1" ht="12.75">
      <c r="D1054" s="37"/>
      <c r="E1054" s="37"/>
      <c r="F1054" s="37"/>
      <c r="G1054" s="37"/>
      <c r="H1054" s="37"/>
      <c r="I1054" s="37"/>
      <c r="J1054" s="37"/>
      <c r="K1054" s="37"/>
      <c r="L1054" s="37"/>
      <c r="M1054" s="37"/>
      <c r="N1054" s="37"/>
      <c r="O1054" s="37"/>
      <c r="P1054" s="37"/>
      <c r="Q1054" s="37"/>
      <c r="R1054" s="37"/>
      <c r="S1054" s="37"/>
      <c r="T1054" s="37"/>
    </row>
    <row r="1055" spans="4:20" s="42" customFormat="1" ht="12.75">
      <c r="D1055" s="37"/>
      <c r="E1055" s="37"/>
      <c r="F1055" s="37"/>
      <c r="G1055" s="37"/>
      <c r="H1055" s="37"/>
      <c r="I1055" s="37"/>
      <c r="J1055" s="37"/>
      <c r="K1055" s="37"/>
      <c r="L1055" s="37"/>
      <c r="M1055" s="37"/>
      <c r="N1055" s="37"/>
      <c r="O1055" s="37"/>
      <c r="P1055" s="37"/>
      <c r="Q1055" s="37"/>
      <c r="R1055" s="37"/>
      <c r="S1055" s="37"/>
      <c r="T1055" s="37"/>
    </row>
    <row r="1056" spans="4:20" s="42" customFormat="1" ht="12.75">
      <c r="D1056" s="37"/>
      <c r="E1056" s="37"/>
      <c r="F1056" s="37"/>
      <c r="G1056" s="37"/>
      <c r="H1056" s="37"/>
      <c r="I1056" s="37"/>
      <c r="J1056" s="37"/>
      <c r="K1056" s="37"/>
      <c r="L1056" s="37"/>
      <c r="M1056" s="37"/>
      <c r="N1056" s="37"/>
      <c r="O1056" s="37"/>
      <c r="P1056" s="37"/>
      <c r="Q1056" s="37"/>
      <c r="R1056" s="37"/>
      <c r="S1056" s="37"/>
      <c r="T1056" s="37"/>
    </row>
    <row r="1057" spans="4:20" s="42" customFormat="1" ht="12.75">
      <c r="D1057" s="37"/>
      <c r="E1057" s="37"/>
      <c r="F1057" s="37"/>
      <c r="G1057" s="37"/>
      <c r="H1057" s="37"/>
      <c r="I1057" s="37"/>
      <c r="J1057" s="37"/>
      <c r="K1057" s="37"/>
      <c r="L1057" s="37"/>
      <c r="M1057" s="37"/>
      <c r="N1057" s="37"/>
      <c r="O1057" s="37"/>
      <c r="P1057" s="37"/>
      <c r="Q1057" s="37"/>
      <c r="R1057" s="37"/>
      <c r="S1057" s="37"/>
      <c r="T1057" s="37"/>
    </row>
    <row r="1058" spans="4:20" s="42" customFormat="1" ht="12.75">
      <c r="D1058" s="37"/>
      <c r="E1058" s="37"/>
      <c r="F1058" s="37"/>
      <c r="G1058" s="37"/>
      <c r="H1058" s="37"/>
      <c r="I1058" s="37"/>
      <c r="J1058" s="37"/>
      <c r="K1058" s="37"/>
      <c r="L1058" s="37"/>
      <c r="M1058" s="37"/>
      <c r="N1058" s="37"/>
      <c r="O1058" s="37"/>
      <c r="P1058" s="37"/>
      <c r="Q1058" s="37"/>
      <c r="R1058" s="37"/>
      <c r="S1058" s="37"/>
      <c r="T1058" s="37"/>
    </row>
    <row r="1059" spans="4:20" s="42" customFormat="1" ht="12.75">
      <c r="D1059" s="37"/>
      <c r="E1059" s="37"/>
      <c r="F1059" s="37"/>
      <c r="G1059" s="37"/>
      <c r="H1059" s="37"/>
      <c r="I1059" s="37"/>
      <c r="J1059" s="37"/>
      <c r="K1059" s="37"/>
      <c r="L1059" s="37"/>
      <c r="M1059" s="37"/>
      <c r="N1059" s="37"/>
      <c r="O1059" s="37"/>
      <c r="P1059" s="37"/>
      <c r="Q1059" s="37"/>
      <c r="R1059" s="37"/>
      <c r="S1059" s="37"/>
      <c r="T1059" s="37"/>
    </row>
    <row r="1060" spans="4:20" s="42" customFormat="1" ht="12.75">
      <c r="D1060" s="37"/>
      <c r="E1060" s="37"/>
      <c r="F1060" s="37"/>
      <c r="G1060" s="37"/>
      <c r="H1060" s="37"/>
      <c r="I1060" s="37"/>
      <c r="J1060" s="37"/>
      <c r="K1060" s="37"/>
      <c r="L1060" s="37"/>
      <c r="M1060" s="37"/>
      <c r="N1060" s="37"/>
      <c r="O1060" s="37"/>
      <c r="P1060" s="37"/>
      <c r="Q1060" s="37"/>
      <c r="R1060" s="37"/>
      <c r="S1060" s="37"/>
      <c r="T1060" s="37"/>
    </row>
    <row r="1061" spans="4:20" s="42" customFormat="1" ht="12.75">
      <c r="D1061" s="37"/>
      <c r="E1061" s="37"/>
      <c r="F1061" s="37"/>
      <c r="G1061" s="37"/>
      <c r="H1061" s="37"/>
      <c r="I1061" s="37"/>
      <c r="J1061" s="37"/>
      <c r="K1061" s="37"/>
      <c r="L1061" s="37"/>
      <c r="M1061" s="37"/>
      <c r="N1061" s="37"/>
      <c r="O1061" s="37"/>
      <c r="P1061" s="37"/>
      <c r="Q1061" s="37"/>
      <c r="R1061" s="37"/>
      <c r="S1061" s="37"/>
      <c r="T1061" s="37"/>
    </row>
    <row r="1062" spans="4:20" s="42" customFormat="1" ht="12.75">
      <c r="D1062" s="37"/>
      <c r="E1062" s="37"/>
      <c r="F1062" s="37"/>
      <c r="G1062" s="37"/>
      <c r="H1062" s="37"/>
      <c r="I1062" s="37"/>
      <c r="J1062" s="37"/>
      <c r="K1062" s="37"/>
      <c r="L1062" s="37"/>
      <c r="M1062" s="37"/>
      <c r="N1062" s="37"/>
      <c r="O1062" s="37"/>
      <c r="P1062" s="37"/>
      <c r="Q1062" s="37"/>
      <c r="R1062" s="37"/>
      <c r="S1062" s="37"/>
      <c r="T1062" s="37"/>
    </row>
    <row r="1063" spans="4:20" s="42" customFormat="1" ht="12.75">
      <c r="D1063" s="37"/>
      <c r="E1063" s="37"/>
      <c r="F1063" s="37"/>
      <c r="G1063" s="37"/>
      <c r="H1063" s="37"/>
      <c r="I1063" s="37"/>
      <c r="J1063" s="37"/>
      <c r="K1063" s="37"/>
      <c r="L1063" s="37"/>
      <c r="M1063" s="37"/>
      <c r="N1063" s="37"/>
      <c r="O1063" s="37"/>
      <c r="P1063" s="37"/>
      <c r="Q1063" s="37"/>
      <c r="R1063" s="37"/>
      <c r="S1063" s="37"/>
      <c r="T1063" s="37"/>
    </row>
    <row r="1064" spans="4:20" s="42" customFormat="1" ht="12.75">
      <c r="D1064" s="37"/>
      <c r="E1064" s="37"/>
      <c r="F1064" s="37"/>
      <c r="G1064" s="37"/>
      <c r="H1064" s="37"/>
      <c r="I1064" s="37"/>
      <c r="J1064" s="37"/>
      <c r="K1064" s="37"/>
      <c r="L1064" s="37"/>
      <c r="M1064" s="37"/>
      <c r="N1064" s="37"/>
      <c r="O1064" s="37"/>
      <c r="P1064" s="37"/>
      <c r="Q1064" s="37"/>
      <c r="R1064" s="37"/>
      <c r="S1064" s="37"/>
      <c r="T1064" s="37"/>
    </row>
    <row r="1065" spans="4:20" s="42" customFormat="1" ht="12.75">
      <c r="D1065" s="37"/>
      <c r="E1065" s="37"/>
      <c r="F1065" s="37"/>
      <c r="G1065" s="37"/>
      <c r="H1065" s="37"/>
      <c r="I1065" s="37"/>
      <c r="J1065" s="37"/>
      <c r="K1065" s="37"/>
      <c r="L1065" s="37"/>
      <c r="M1065" s="37"/>
      <c r="N1065" s="37"/>
      <c r="O1065" s="37"/>
      <c r="P1065" s="37"/>
      <c r="Q1065" s="37"/>
      <c r="R1065" s="37"/>
      <c r="S1065" s="37"/>
      <c r="T1065" s="37"/>
    </row>
    <row r="1066" spans="4:20" s="42" customFormat="1" ht="12.75">
      <c r="D1066" s="37"/>
      <c r="E1066" s="37"/>
      <c r="F1066" s="37"/>
      <c r="G1066" s="37"/>
      <c r="H1066" s="37"/>
      <c r="I1066" s="37"/>
      <c r="J1066" s="37"/>
      <c r="K1066" s="37"/>
      <c r="L1066" s="37"/>
      <c r="M1066" s="37"/>
      <c r="N1066" s="37"/>
      <c r="O1066" s="37"/>
      <c r="P1066" s="37"/>
      <c r="Q1066" s="37"/>
      <c r="R1066" s="37"/>
      <c r="S1066" s="37"/>
      <c r="T1066" s="37"/>
    </row>
    <row r="1067" spans="4:20" s="42" customFormat="1" ht="12.75">
      <c r="D1067" s="37"/>
      <c r="E1067" s="37"/>
      <c r="F1067" s="37"/>
      <c r="G1067" s="37"/>
      <c r="H1067" s="37"/>
      <c r="I1067" s="37"/>
      <c r="J1067" s="37"/>
      <c r="K1067" s="37"/>
      <c r="L1067" s="37"/>
      <c r="M1067" s="37"/>
      <c r="N1067" s="37"/>
      <c r="O1067" s="37"/>
      <c r="P1067" s="37"/>
      <c r="Q1067" s="37"/>
      <c r="R1067" s="37"/>
      <c r="S1067" s="37"/>
      <c r="T1067" s="37"/>
    </row>
    <row r="1068" spans="4:20" s="42" customFormat="1" ht="12.75">
      <c r="D1068" s="37"/>
      <c r="E1068" s="37"/>
      <c r="F1068" s="37"/>
      <c r="G1068" s="37"/>
      <c r="H1068" s="37"/>
      <c r="I1068" s="37"/>
      <c r="J1068" s="37"/>
      <c r="K1068" s="37"/>
      <c r="L1068" s="37"/>
      <c r="M1068" s="37"/>
      <c r="N1068" s="37"/>
      <c r="O1068" s="37"/>
      <c r="P1068" s="37"/>
      <c r="Q1068" s="37"/>
      <c r="R1068" s="37"/>
      <c r="S1068" s="37"/>
      <c r="T1068" s="37"/>
    </row>
    <row r="1069" spans="4:20" s="42" customFormat="1" ht="12.75">
      <c r="D1069" s="37"/>
      <c r="E1069" s="37"/>
      <c r="F1069" s="37"/>
      <c r="G1069" s="37"/>
      <c r="H1069" s="37"/>
      <c r="I1069" s="37"/>
      <c r="J1069" s="37"/>
      <c r="K1069" s="37"/>
      <c r="L1069" s="37"/>
      <c r="M1069" s="37"/>
      <c r="N1069" s="37"/>
      <c r="O1069" s="37"/>
      <c r="P1069" s="37"/>
      <c r="Q1069" s="37"/>
      <c r="R1069" s="37"/>
      <c r="S1069" s="37"/>
      <c r="T1069" s="37"/>
    </row>
    <row r="1070" spans="4:20" s="42" customFormat="1" ht="12.75">
      <c r="D1070" s="37"/>
      <c r="E1070" s="37"/>
      <c r="F1070" s="37"/>
      <c r="G1070" s="37"/>
      <c r="H1070" s="37"/>
      <c r="I1070" s="37"/>
      <c r="J1070" s="37"/>
      <c r="K1070" s="37"/>
      <c r="L1070" s="37"/>
      <c r="M1070" s="37"/>
      <c r="N1070" s="37"/>
      <c r="O1070" s="37"/>
      <c r="P1070" s="37"/>
      <c r="Q1070" s="37"/>
      <c r="R1070" s="37"/>
      <c r="S1070" s="37"/>
      <c r="T1070" s="37"/>
    </row>
    <row r="1071" spans="4:20" s="42" customFormat="1" ht="12.75">
      <c r="D1071" s="37"/>
      <c r="E1071" s="37"/>
      <c r="F1071" s="37"/>
      <c r="G1071" s="37"/>
      <c r="H1071" s="37"/>
      <c r="I1071" s="37"/>
      <c r="J1071" s="37"/>
      <c r="K1071" s="37"/>
      <c r="L1071" s="37"/>
      <c r="M1071" s="37"/>
      <c r="N1071" s="37"/>
      <c r="O1071" s="37"/>
      <c r="P1071" s="37"/>
      <c r="Q1071" s="37"/>
      <c r="R1071" s="37"/>
      <c r="S1071" s="37"/>
      <c r="T1071" s="37"/>
    </row>
    <row r="1072" spans="4:20" s="42" customFormat="1" ht="12.75">
      <c r="D1072" s="37"/>
      <c r="E1072" s="37"/>
      <c r="F1072" s="37"/>
      <c r="G1072" s="37"/>
      <c r="H1072" s="37"/>
      <c r="I1072" s="37"/>
      <c r="J1072" s="37"/>
      <c r="K1072" s="37"/>
      <c r="L1072" s="37"/>
      <c r="M1072" s="37"/>
      <c r="N1072" s="37"/>
      <c r="O1072" s="37"/>
      <c r="P1072" s="37"/>
      <c r="Q1072" s="37"/>
      <c r="R1072" s="37"/>
      <c r="S1072" s="37"/>
      <c r="T1072" s="37"/>
    </row>
    <row r="1073" spans="4:20" s="42" customFormat="1" ht="12.75">
      <c r="D1073" s="37"/>
      <c r="E1073" s="37"/>
      <c r="F1073" s="37"/>
      <c r="G1073" s="37"/>
      <c r="H1073" s="37"/>
      <c r="I1073" s="37"/>
      <c r="J1073" s="37"/>
      <c r="K1073" s="37"/>
      <c r="L1073" s="37"/>
      <c r="M1073" s="37"/>
      <c r="N1073" s="37"/>
      <c r="O1073" s="37"/>
      <c r="P1073" s="37"/>
      <c r="Q1073" s="37"/>
      <c r="R1073" s="37"/>
      <c r="S1073" s="37"/>
      <c r="T1073" s="37"/>
    </row>
    <row r="1074" spans="4:20" s="42" customFormat="1" ht="12.75">
      <c r="D1074" s="37"/>
      <c r="E1074" s="37"/>
      <c r="F1074" s="37"/>
      <c r="G1074" s="37"/>
      <c r="H1074" s="37"/>
      <c r="I1074" s="37"/>
      <c r="J1074" s="37"/>
      <c r="K1074" s="37"/>
      <c r="L1074" s="37"/>
      <c r="M1074" s="37"/>
      <c r="N1074" s="37"/>
      <c r="O1074" s="37"/>
      <c r="P1074" s="37"/>
      <c r="Q1074" s="37"/>
      <c r="R1074" s="37"/>
      <c r="S1074" s="37"/>
      <c r="T1074" s="37"/>
    </row>
    <row r="1075" spans="4:20" s="42" customFormat="1" ht="12.75">
      <c r="D1075" s="37"/>
      <c r="E1075" s="37"/>
      <c r="F1075" s="37"/>
      <c r="G1075" s="37"/>
      <c r="H1075" s="37"/>
      <c r="I1075" s="37"/>
      <c r="J1075" s="37"/>
      <c r="K1075" s="37"/>
      <c r="L1075" s="37"/>
      <c r="M1075" s="37"/>
      <c r="N1075" s="37"/>
      <c r="O1075" s="37"/>
      <c r="P1075" s="37"/>
      <c r="Q1075" s="37"/>
      <c r="R1075" s="37"/>
      <c r="S1075" s="37"/>
      <c r="T1075" s="37"/>
    </row>
    <row r="1076" spans="4:20" s="42" customFormat="1" ht="12.75">
      <c r="D1076" s="37"/>
      <c r="E1076" s="37"/>
      <c r="F1076" s="37"/>
      <c r="G1076" s="37"/>
      <c r="H1076" s="37"/>
      <c r="I1076" s="37"/>
      <c r="J1076" s="37"/>
      <c r="K1076" s="37"/>
      <c r="L1076" s="37"/>
      <c r="M1076" s="37"/>
      <c r="N1076" s="37"/>
      <c r="O1076" s="37"/>
      <c r="P1076" s="37"/>
      <c r="Q1076" s="37"/>
      <c r="R1076" s="37"/>
      <c r="S1076" s="37"/>
      <c r="T1076" s="37"/>
    </row>
    <row r="1077" spans="4:20" s="42" customFormat="1" ht="12.75">
      <c r="D1077" s="37"/>
      <c r="E1077" s="37"/>
      <c r="F1077" s="37"/>
      <c r="G1077" s="37"/>
      <c r="H1077" s="37"/>
      <c r="I1077" s="37"/>
      <c r="J1077" s="37"/>
      <c r="K1077" s="37"/>
      <c r="L1077" s="37"/>
      <c r="M1077" s="37"/>
      <c r="N1077" s="37"/>
      <c r="O1077" s="37"/>
      <c r="P1077" s="37"/>
      <c r="Q1077" s="37"/>
      <c r="R1077" s="37"/>
      <c r="S1077" s="37"/>
      <c r="T1077" s="37"/>
    </row>
    <row r="1078" spans="4:20" s="42" customFormat="1" ht="12.75">
      <c r="D1078" s="37"/>
      <c r="E1078" s="37"/>
      <c r="F1078" s="37"/>
      <c r="G1078" s="37"/>
      <c r="H1078" s="37"/>
      <c r="I1078" s="37"/>
      <c r="J1078" s="37"/>
      <c r="K1078" s="37"/>
      <c r="L1078" s="37"/>
      <c r="M1078" s="37"/>
      <c r="N1078" s="37"/>
      <c r="O1078" s="37"/>
      <c r="P1078" s="37"/>
      <c r="Q1078" s="37"/>
      <c r="R1078" s="37"/>
      <c r="S1078" s="37"/>
      <c r="T1078" s="37"/>
    </row>
    <row r="1079" spans="4:20" s="42" customFormat="1" ht="12.75">
      <c r="D1079" s="37"/>
      <c r="E1079" s="37"/>
      <c r="F1079" s="37"/>
      <c r="G1079" s="37"/>
      <c r="H1079" s="37"/>
      <c r="I1079" s="37"/>
      <c r="J1079" s="37"/>
      <c r="K1079" s="37"/>
      <c r="L1079" s="37"/>
      <c r="M1079" s="37"/>
      <c r="N1079" s="37"/>
      <c r="O1079" s="37"/>
      <c r="P1079" s="37"/>
      <c r="Q1079" s="37"/>
      <c r="R1079" s="37"/>
      <c r="S1079" s="37"/>
      <c r="T1079" s="37"/>
    </row>
    <row r="1080" spans="4:20" s="42" customFormat="1" ht="12.75">
      <c r="D1080" s="37"/>
      <c r="E1080" s="37"/>
      <c r="F1080" s="37"/>
      <c r="G1080" s="37"/>
      <c r="H1080" s="37"/>
      <c r="I1080" s="37"/>
      <c r="J1080" s="37"/>
      <c r="K1080" s="37"/>
      <c r="L1080" s="37"/>
      <c r="M1080" s="37"/>
      <c r="N1080" s="37"/>
      <c r="O1080" s="37"/>
      <c r="P1080" s="37"/>
      <c r="Q1080" s="37"/>
      <c r="R1080" s="37"/>
      <c r="S1080" s="37"/>
      <c r="T1080" s="37"/>
    </row>
    <row r="1081" spans="4:20" s="42" customFormat="1" ht="12.75">
      <c r="D1081" s="37"/>
      <c r="E1081" s="37"/>
      <c r="F1081" s="37"/>
      <c r="G1081" s="37"/>
      <c r="H1081" s="37"/>
      <c r="I1081" s="37"/>
      <c r="J1081" s="37"/>
      <c r="K1081" s="37"/>
      <c r="L1081" s="37"/>
      <c r="M1081" s="37"/>
      <c r="N1081" s="37"/>
      <c r="O1081" s="37"/>
      <c r="P1081" s="37"/>
      <c r="Q1081" s="37"/>
      <c r="R1081" s="37"/>
      <c r="S1081" s="37"/>
      <c r="T1081" s="37"/>
    </row>
    <row r="1082" spans="4:20" s="42" customFormat="1" ht="12.75">
      <c r="D1082" s="37"/>
      <c r="E1082" s="37"/>
      <c r="F1082" s="37"/>
      <c r="G1082" s="37"/>
      <c r="H1082" s="37"/>
      <c r="I1082" s="37"/>
      <c r="J1082" s="37"/>
      <c r="K1082" s="37"/>
      <c r="L1082" s="37"/>
      <c r="M1082" s="37"/>
      <c r="N1082" s="37"/>
      <c r="O1082" s="37"/>
      <c r="P1082" s="37"/>
      <c r="Q1082" s="37"/>
      <c r="R1082" s="37"/>
      <c r="S1082" s="37"/>
      <c r="T1082" s="37"/>
    </row>
    <row r="1083" spans="4:20" s="42" customFormat="1" ht="12.75">
      <c r="D1083" s="37"/>
      <c r="E1083" s="37"/>
      <c r="F1083" s="37"/>
      <c r="G1083" s="37"/>
      <c r="H1083" s="37"/>
      <c r="I1083" s="37"/>
      <c r="J1083" s="37"/>
      <c r="K1083" s="37"/>
      <c r="L1083" s="37"/>
      <c r="M1083" s="37"/>
      <c r="N1083" s="37"/>
      <c r="O1083" s="37"/>
      <c r="P1083" s="37"/>
      <c r="Q1083" s="37"/>
      <c r="R1083" s="37"/>
      <c r="S1083" s="37"/>
      <c r="T1083" s="37"/>
    </row>
    <row r="1084" spans="4:20" s="42" customFormat="1" ht="12.75">
      <c r="D1084" s="37"/>
      <c r="E1084" s="37"/>
      <c r="F1084" s="37"/>
      <c r="G1084" s="37"/>
      <c r="H1084" s="37"/>
      <c r="I1084" s="37"/>
      <c r="J1084" s="37"/>
      <c r="K1084" s="37"/>
      <c r="L1084" s="37"/>
      <c r="M1084" s="37"/>
      <c r="N1084" s="37"/>
      <c r="O1084" s="37"/>
      <c r="P1084" s="37"/>
      <c r="Q1084" s="37"/>
      <c r="R1084" s="37"/>
      <c r="S1084" s="37"/>
      <c r="T1084" s="37"/>
    </row>
    <row r="1085" spans="4:20" s="42" customFormat="1" ht="12.75">
      <c r="D1085" s="37"/>
      <c r="E1085" s="37"/>
      <c r="F1085" s="37"/>
      <c r="G1085" s="37"/>
      <c r="H1085" s="37"/>
      <c r="I1085" s="37"/>
      <c r="J1085" s="37"/>
      <c r="K1085" s="37"/>
      <c r="L1085" s="37"/>
      <c r="M1085" s="37"/>
      <c r="N1085" s="37"/>
      <c r="O1085" s="37"/>
      <c r="P1085" s="37"/>
      <c r="Q1085" s="37"/>
      <c r="R1085" s="37"/>
      <c r="S1085" s="37"/>
      <c r="T1085" s="37"/>
    </row>
    <row r="1086" spans="4:20" s="42" customFormat="1" ht="12.75">
      <c r="D1086" s="37"/>
      <c r="E1086" s="37"/>
      <c r="F1086" s="37"/>
      <c r="G1086" s="37"/>
      <c r="H1086" s="37"/>
      <c r="I1086" s="37"/>
      <c r="J1086" s="37"/>
      <c r="K1086" s="37"/>
      <c r="L1086" s="37"/>
      <c r="M1086" s="37"/>
      <c r="N1086" s="37"/>
      <c r="O1086" s="37"/>
      <c r="P1086" s="37"/>
      <c r="Q1086" s="37"/>
      <c r="R1086" s="37"/>
      <c r="S1086" s="37"/>
      <c r="T1086" s="37"/>
    </row>
    <row r="1087" spans="4:20" s="42" customFormat="1" ht="12.75">
      <c r="D1087" s="37"/>
      <c r="E1087" s="37"/>
      <c r="F1087" s="37"/>
      <c r="G1087" s="37"/>
      <c r="H1087" s="37"/>
      <c r="I1087" s="37"/>
      <c r="J1087" s="37"/>
      <c r="K1087" s="37"/>
      <c r="L1087" s="37"/>
      <c r="M1087" s="37"/>
      <c r="N1087" s="37"/>
      <c r="O1087" s="37"/>
      <c r="P1087" s="37"/>
      <c r="Q1087" s="37"/>
      <c r="R1087" s="37"/>
      <c r="S1087" s="37"/>
      <c r="T1087" s="37"/>
    </row>
    <row r="1088" spans="4:20" s="42" customFormat="1" ht="12.75">
      <c r="D1088" s="37"/>
      <c r="E1088" s="37"/>
      <c r="F1088" s="37"/>
      <c r="G1088" s="37"/>
      <c r="H1088" s="37"/>
      <c r="I1088" s="37"/>
      <c r="J1088" s="37"/>
      <c r="K1088" s="37"/>
      <c r="L1088" s="37"/>
      <c r="M1088" s="37"/>
      <c r="N1088" s="37"/>
      <c r="O1088" s="37"/>
      <c r="P1088" s="37"/>
      <c r="Q1088" s="37"/>
      <c r="R1088" s="37"/>
      <c r="S1088" s="37"/>
      <c r="T1088" s="37"/>
    </row>
    <row r="1089" spans="4:20" s="42" customFormat="1" ht="12.75">
      <c r="D1089" s="37"/>
      <c r="E1089" s="37"/>
      <c r="F1089" s="37"/>
      <c r="G1089" s="37"/>
      <c r="H1089" s="37"/>
      <c r="I1089" s="37"/>
      <c r="J1089" s="37"/>
      <c r="K1089" s="37"/>
      <c r="L1089" s="37"/>
      <c r="M1089" s="37"/>
      <c r="N1089" s="37"/>
      <c r="O1089" s="37"/>
      <c r="P1089" s="37"/>
      <c r="Q1089" s="37"/>
      <c r="R1089" s="37"/>
      <c r="S1089" s="37"/>
      <c r="T1089" s="37"/>
    </row>
    <row r="1090" spans="4:20" s="42" customFormat="1" ht="12.75">
      <c r="D1090" s="37"/>
      <c r="E1090" s="37"/>
      <c r="F1090" s="37"/>
      <c r="G1090" s="37"/>
      <c r="H1090" s="37"/>
      <c r="I1090" s="37"/>
      <c r="J1090" s="37"/>
      <c r="K1090" s="37"/>
      <c r="L1090" s="37"/>
      <c r="M1090" s="37"/>
      <c r="N1090" s="37"/>
      <c r="O1090" s="37"/>
      <c r="P1090" s="37"/>
      <c r="Q1090" s="37"/>
      <c r="R1090" s="37"/>
      <c r="S1090" s="37"/>
      <c r="T1090" s="37"/>
    </row>
    <row r="1091" spans="4:20" s="42" customFormat="1" ht="12.75">
      <c r="D1091" s="37"/>
      <c r="E1091" s="37"/>
      <c r="F1091" s="37"/>
      <c r="G1091" s="37"/>
      <c r="H1091" s="37"/>
      <c r="I1091" s="37"/>
      <c r="J1091" s="37"/>
      <c r="K1091" s="37"/>
      <c r="L1091" s="37"/>
      <c r="M1091" s="37"/>
      <c r="N1091" s="37"/>
      <c r="O1091" s="37"/>
      <c r="P1091" s="37"/>
      <c r="Q1091" s="37"/>
      <c r="R1091" s="37"/>
      <c r="S1091" s="37"/>
      <c r="T1091" s="37"/>
    </row>
    <row r="1092" spans="4:20" s="42" customFormat="1" ht="12.75">
      <c r="D1092" s="37"/>
      <c r="E1092" s="37"/>
      <c r="F1092" s="37"/>
      <c r="G1092" s="37"/>
      <c r="H1092" s="37"/>
      <c r="I1092" s="37"/>
      <c r="J1092" s="37"/>
      <c r="K1092" s="37"/>
      <c r="L1092" s="37"/>
      <c r="M1092" s="37"/>
      <c r="N1092" s="37"/>
      <c r="O1092" s="37"/>
      <c r="P1092" s="37"/>
      <c r="Q1092" s="37"/>
      <c r="R1092" s="37"/>
      <c r="S1092" s="37"/>
      <c r="T1092" s="37"/>
    </row>
    <row r="1093" spans="4:20" s="42" customFormat="1" ht="12.75">
      <c r="D1093" s="37"/>
      <c r="E1093" s="37"/>
      <c r="F1093" s="37"/>
      <c r="G1093" s="37"/>
      <c r="H1093" s="37"/>
      <c r="I1093" s="37"/>
      <c r="J1093" s="37"/>
      <c r="K1093" s="37"/>
      <c r="L1093" s="37"/>
      <c r="M1093" s="37"/>
      <c r="N1093" s="37"/>
      <c r="O1093" s="37"/>
      <c r="P1093" s="37"/>
      <c r="Q1093" s="37"/>
      <c r="R1093" s="37"/>
      <c r="S1093" s="37"/>
      <c r="T1093" s="37"/>
    </row>
    <row r="1094" spans="4:20" s="42" customFormat="1" ht="12.75">
      <c r="D1094" s="37"/>
      <c r="E1094" s="37"/>
      <c r="F1094" s="37"/>
      <c r="G1094" s="37"/>
      <c r="H1094" s="37"/>
      <c r="I1094" s="37"/>
      <c r="J1094" s="37"/>
      <c r="K1094" s="37"/>
      <c r="L1094" s="37"/>
      <c r="M1094" s="37"/>
      <c r="N1094" s="37"/>
      <c r="O1094" s="37"/>
      <c r="P1094" s="37"/>
      <c r="Q1094" s="37"/>
      <c r="R1094" s="37"/>
      <c r="S1094" s="37"/>
      <c r="T1094" s="37"/>
    </row>
    <row r="1095" spans="4:20" s="42" customFormat="1" ht="12.75">
      <c r="D1095" s="37"/>
      <c r="E1095" s="37"/>
      <c r="F1095" s="37"/>
      <c r="G1095" s="37"/>
      <c r="H1095" s="37"/>
      <c r="I1095" s="37"/>
      <c r="J1095" s="37"/>
      <c r="K1095" s="37"/>
      <c r="L1095" s="37"/>
      <c r="M1095" s="37"/>
      <c r="N1095" s="37"/>
      <c r="O1095" s="37"/>
      <c r="P1095" s="37"/>
      <c r="Q1095" s="37"/>
      <c r="R1095" s="37"/>
      <c r="S1095" s="37"/>
      <c r="T1095" s="37"/>
    </row>
    <row r="1096" spans="4:20" s="42" customFormat="1" ht="12.75">
      <c r="D1096" s="37"/>
      <c r="E1096" s="37"/>
      <c r="F1096" s="37"/>
      <c r="G1096" s="37"/>
      <c r="H1096" s="37"/>
      <c r="I1096" s="37"/>
      <c r="J1096" s="37"/>
      <c r="K1096" s="37"/>
      <c r="L1096" s="37"/>
      <c r="M1096" s="37"/>
      <c r="N1096" s="37"/>
      <c r="O1096" s="37"/>
      <c r="P1096" s="37"/>
      <c r="Q1096" s="37"/>
      <c r="R1096" s="37"/>
      <c r="S1096" s="37"/>
      <c r="T1096" s="37"/>
    </row>
    <row r="1097" spans="4:20" s="42" customFormat="1" ht="12.75">
      <c r="D1097" s="37"/>
      <c r="E1097" s="37"/>
      <c r="F1097" s="37"/>
      <c r="G1097" s="37"/>
      <c r="H1097" s="37"/>
      <c r="I1097" s="37"/>
      <c r="J1097" s="37"/>
      <c r="K1097" s="37"/>
      <c r="L1097" s="37"/>
      <c r="M1097" s="37"/>
      <c r="N1097" s="37"/>
      <c r="O1097" s="37"/>
      <c r="P1097" s="37"/>
      <c r="Q1097" s="37"/>
      <c r="R1097" s="37"/>
      <c r="S1097" s="37"/>
      <c r="T1097" s="37"/>
    </row>
    <row r="1098" spans="4:20" s="42" customFormat="1" ht="12.75">
      <c r="D1098" s="37"/>
      <c r="E1098" s="37"/>
      <c r="F1098" s="37"/>
      <c r="G1098" s="37"/>
      <c r="H1098" s="37"/>
      <c r="I1098" s="37"/>
      <c r="J1098" s="37"/>
      <c r="K1098" s="37"/>
      <c r="L1098" s="37"/>
      <c r="M1098" s="37"/>
      <c r="N1098" s="37"/>
      <c r="O1098" s="37"/>
      <c r="P1098" s="37"/>
      <c r="Q1098" s="37"/>
      <c r="R1098" s="37"/>
      <c r="S1098" s="37"/>
      <c r="T1098" s="37"/>
    </row>
    <row r="1099" spans="4:20" s="42" customFormat="1" ht="12.75">
      <c r="D1099" s="37"/>
      <c r="E1099" s="37"/>
      <c r="F1099" s="37"/>
      <c r="G1099" s="37"/>
      <c r="H1099" s="37"/>
      <c r="I1099" s="37"/>
      <c r="J1099" s="37"/>
      <c r="K1099" s="37"/>
      <c r="L1099" s="37"/>
      <c r="M1099" s="37"/>
      <c r="N1099" s="37"/>
      <c r="O1099" s="37"/>
      <c r="P1099" s="37"/>
      <c r="Q1099" s="37"/>
      <c r="R1099" s="37"/>
      <c r="S1099" s="37"/>
      <c r="T1099" s="37"/>
    </row>
    <row r="1100" spans="4:20" s="42" customFormat="1" ht="12.75">
      <c r="D1100" s="37"/>
      <c r="E1100" s="37"/>
      <c r="F1100" s="37"/>
      <c r="G1100" s="37"/>
      <c r="H1100" s="37"/>
      <c r="I1100" s="37"/>
      <c r="J1100" s="37"/>
      <c r="K1100" s="37"/>
      <c r="L1100" s="37"/>
      <c r="M1100" s="37"/>
      <c r="N1100" s="37"/>
      <c r="O1100" s="37"/>
      <c r="P1100" s="37"/>
      <c r="Q1100" s="37"/>
      <c r="R1100" s="37"/>
      <c r="S1100" s="37"/>
      <c r="T1100" s="37"/>
    </row>
    <row r="1101" spans="4:20" s="42" customFormat="1" ht="12.75">
      <c r="D1101" s="37"/>
      <c r="E1101" s="37"/>
      <c r="F1101" s="37"/>
      <c r="G1101" s="37"/>
      <c r="H1101" s="37"/>
      <c r="I1101" s="37"/>
      <c r="J1101" s="37"/>
      <c r="K1101" s="37"/>
      <c r="L1101" s="37"/>
      <c r="M1101" s="37"/>
      <c r="N1101" s="37"/>
      <c r="O1101" s="37"/>
      <c r="P1101" s="37"/>
      <c r="Q1101" s="37"/>
      <c r="R1101" s="37"/>
      <c r="S1101" s="37"/>
      <c r="T1101" s="37"/>
    </row>
    <row r="1102" spans="4:20" s="42" customFormat="1" ht="12.75">
      <c r="D1102" s="37"/>
      <c r="E1102" s="37"/>
      <c r="F1102" s="37"/>
      <c r="G1102" s="37"/>
      <c r="H1102" s="37"/>
      <c r="I1102" s="37"/>
      <c r="J1102" s="37"/>
      <c r="K1102" s="37"/>
      <c r="L1102" s="37"/>
      <c r="M1102" s="37"/>
      <c r="N1102" s="37"/>
      <c r="O1102" s="37"/>
      <c r="P1102" s="37"/>
      <c r="Q1102" s="37"/>
      <c r="R1102" s="37"/>
      <c r="S1102" s="37"/>
      <c r="T1102" s="37"/>
    </row>
    <row r="1103" spans="4:20" s="42" customFormat="1" ht="12.75">
      <c r="D1103" s="37"/>
      <c r="E1103" s="37"/>
      <c r="F1103" s="37"/>
      <c r="G1103" s="37"/>
      <c r="H1103" s="37"/>
      <c r="I1103" s="37"/>
      <c r="J1103" s="37"/>
      <c r="K1103" s="37"/>
      <c r="L1103" s="37"/>
      <c r="M1103" s="37"/>
      <c r="N1103" s="37"/>
      <c r="O1103" s="37"/>
      <c r="P1103" s="37"/>
      <c r="Q1103" s="37"/>
      <c r="R1103" s="37"/>
      <c r="S1103" s="37"/>
      <c r="T1103" s="37"/>
    </row>
    <row r="1104" spans="4:20" s="42" customFormat="1" ht="12.75">
      <c r="D1104" s="37"/>
      <c r="E1104" s="37"/>
      <c r="F1104" s="37"/>
      <c r="G1104" s="37"/>
      <c r="H1104" s="37"/>
      <c r="I1104" s="37"/>
      <c r="J1104" s="37"/>
      <c r="K1104" s="37"/>
      <c r="L1104" s="37"/>
      <c r="M1104" s="37"/>
      <c r="N1104" s="37"/>
      <c r="O1104" s="37"/>
      <c r="P1104" s="37"/>
      <c r="Q1104" s="37"/>
      <c r="R1104" s="37"/>
      <c r="S1104" s="37"/>
      <c r="T1104" s="37"/>
    </row>
    <row r="1105" spans="4:20" s="42" customFormat="1" ht="12.75">
      <c r="D1105" s="37"/>
      <c r="E1105" s="37"/>
      <c r="F1105" s="37"/>
      <c r="G1105" s="37"/>
      <c r="H1105" s="37"/>
      <c r="I1105" s="37"/>
      <c r="J1105" s="37"/>
      <c r="K1105" s="37"/>
      <c r="L1105" s="37"/>
      <c r="M1105" s="37"/>
      <c r="N1105" s="37"/>
      <c r="O1105" s="37"/>
      <c r="P1105" s="37"/>
      <c r="Q1105" s="37"/>
      <c r="R1105" s="37"/>
      <c r="S1105" s="37"/>
      <c r="T1105" s="37"/>
    </row>
    <row r="1106" spans="4:20" s="42" customFormat="1" ht="12.75">
      <c r="D1106" s="37"/>
      <c r="E1106" s="37"/>
      <c r="F1106" s="37"/>
      <c r="G1106" s="37"/>
      <c r="H1106" s="37"/>
      <c r="I1106" s="37"/>
      <c r="J1106" s="37"/>
      <c r="K1106" s="37"/>
      <c r="L1106" s="37"/>
      <c r="M1106" s="37"/>
      <c r="N1106" s="37"/>
      <c r="O1106" s="37"/>
      <c r="P1106" s="37"/>
      <c r="Q1106" s="37"/>
      <c r="R1106" s="37"/>
      <c r="S1106" s="37"/>
      <c r="T1106" s="37"/>
    </row>
    <row r="1107" spans="4:20" s="42" customFormat="1" ht="12.75">
      <c r="D1107" s="37"/>
      <c r="E1107" s="37"/>
      <c r="F1107" s="37"/>
      <c r="G1107" s="37"/>
      <c r="H1107" s="37"/>
      <c r="I1107" s="37"/>
      <c r="J1107" s="37"/>
      <c r="K1107" s="37"/>
      <c r="L1107" s="37"/>
      <c r="M1107" s="37"/>
      <c r="N1107" s="37"/>
      <c r="O1107" s="37"/>
      <c r="P1107" s="37"/>
      <c r="Q1107" s="37"/>
      <c r="R1107" s="37"/>
      <c r="S1107" s="37"/>
      <c r="T1107" s="37"/>
    </row>
    <row r="1108" spans="4:20" s="42" customFormat="1" ht="12.75">
      <c r="D1108" s="37"/>
      <c r="E1108" s="37"/>
      <c r="F1108" s="37"/>
      <c r="G1108" s="37"/>
      <c r="H1108" s="37"/>
      <c r="I1108" s="37"/>
      <c r="J1108" s="37"/>
      <c r="K1108" s="37"/>
      <c r="L1108" s="37"/>
      <c r="M1108" s="37"/>
      <c r="N1108" s="37"/>
      <c r="O1108" s="37"/>
      <c r="P1108" s="37"/>
      <c r="Q1108" s="37"/>
      <c r="R1108" s="37"/>
      <c r="S1108" s="37"/>
      <c r="T1108" s="37"/>
    </row>
    <row r="1109" spans="4:20" s="42" customFormat="1" ht="12.75">
      <c r="D1109" s="37"/>
      <c r="E1109" s="37"/>
      <c r="F1109" s="37"/>
      <c r="G1109" s="37"/>
      <c r="H1109" s="37"/>
      <c r="I1109" s="37"/>
      <c r="J1109" s="37"/>
      <c r="K1109" s="37"/>
      <c r="L1109" s="37"/>
      <c r="M1109" s="37"/>
      <c r="N1109" s="37"/>
      <c r="O1109" s="37"/>
      <c r="P1109" s="37"/>
      <c r="Q1109" s="37"/>
      <c r="R1109" s="37"/>
      <c r="S1109" s="37"/>
      <c r="T1109" s="37"/>
    </row>
    <row r="1110" spans="4:20" s="42" customFormat="1" ht="12.75">
      <c r="D1110" s="37"/>
      <c r="E1110" s="37"/>
      <c r="F1110" s="37"/>
      <c r="G1110" s="37"/>
      <c r="H1110" s="37"/>
      <c r="I1110" s="37"/>
      <c r="J1110" s="37"/>
      <c r="K1110" s="37"/>
      <c r="L1110" s="37"/>
      <c r="M1110" s="37"/>
      <c r="N1110" s="37"/>
      <c r="O1110" s="37"/>
      <c r="P1110" s="37"/>
      <c r="Q1110" s="37"/>
      <c r="R1110" s="37"/>
      <c r="S1110" s="37"/>
      <c r="T1110" s="37"/>
    </row>
    <row r="1111" spans="4:20" s="42" customFormat="1" ht="12.75">
      <c r="D1111" s="37"/>
      <c r="E1111" s="37"/>
      <c r="F1111" s="37"/>
      <c r="G1111" s="37"/>
      <c r="H1111" s="37"/>
      <c r="I1111" s="37"/>
      <c r="J1111" s="37"/>
      <c r="K1111" s="37"/>
      <c r="L1111" s="37"/>
      <c r="M1111" s="37"/>
      <c r="N1111" s="37"/>
      <c r="O1111" s="37"/>
      <c r="P1111" s="37"/>
      <c r="Q1111" s="37"/>
      <c r="R1111" s="37"/>
      <c r="S1111" s="37"/>
      <c r="T1111" s="37"/>
    </row>
    <row r="1112" spans="4:20" s="42" customFormat="1" ht="12.75">
      <c r="D1112" s="37"/>
      <c r="E1112" s="37"/>
      <c r="F1112" s="37"/>
      <c r="G1112" s="37"/>
      <c r="H1112" s="37"/>
      <c r="I1112" s="37"/>
      <c r="J1112" s="37"/>
      <c r="K1112" s="37"/>
      <c r="L1112" s="37"/>
      <c r="M1112" s="37"/>
      <c r="N1112" s="37"/>
      <c r="O1112" s="37"/>
      <c r="P1112" s="37"/>
      <c r="Q1112" s="37"/>
      <c r="R1112" s="37"/>
      <c r="S1112" s="37"/>
      <c r="T1112" s="37"/>
    </row>
    <row r="1113" spans="4:20" s="42" customFormat="1" ht="12.75">
      <c r="D1113" s="37"/>
      <c r="E1113" s="37"/>
      <c r="F1113" s="37"/>
      <c r="G1113" s="37"/>
      <c r="H1113" s="37"/>
      <c r="I1113" s="37"/>
      <c r="J1113" s="37"/>
      <c r="K1113" s="37"/>
      <c r="L1113" s="37"/>
      <c r="M1113" s="37"/>
      <c r="N1113" s="37"/>
      <c r="O1113" s="37"/>
      <c r="P1113" s="37"/>
      <c r="Q1113" s="37"/>
      <c r="R1113" s="37"/>
      <c r="S1113" s="37"/>
      <c r="T1113" s="37"/>
    </row>
    <row r="1114" spans="4:20" s="42" customFormat="1" ht="12.75">
      <c r="D1114" s="37"/>
      <c r="E1114" s="37"/>
      <c r="F1114" s="37"/>
      <c r="G1114" s="37"/>
      <c r="H1114" s="37"/>
      <c r="I1114" s="37"/>
      <c r="J1114" s="37"/>
      <c r="K1114" s="37"/>
      <c r="L1114" s="37"/>
      <c r="M1114" s="37"/>
      <c r="N1114" s="37"/>
      <c r="O1114" s="37"/>
      <c r="P1114" s="37"/>
      <c r="Q1114" s="37"/>
      <c r="R1114" s="37"/>
      <c r="S1114" s="37"/>
      <c r="T1114" s="37"/>
    </row>
    <row r="1115" spans="4:20" s="42" customFormat="1" ht="12.75">
      <c r="D1115" s="37"/>
      <c r="E1115" s="37"/>
      <c r="F1115" s="37"/>
      <c r="G1115" s="37"/>
      <c r="H1115" s="37"/>
      <c r="I1115" s="37"/>
      <c r="J1115" s="37"/>
      <c r="K1115" s="37"/>
      <c r="L1115" s="37"/>
      <c r="M1115" s="37"/>
      <c r="N1115" s="37"/>
      <c r="O1115" s="37"/>
      <c r="P1115" s="37"/>
      <c r="Q1115" s="37"/>
      <c r="R1115" s="37"/>
      <c r="S1115" s="37"/>
      <c r="T1115" s="37"/>
    </row>
    <row r="1116" spans="4:20" s="42" customFormat="1" ht="12.75">
      <c r="D1116" s="37"/>
      <c r="E1116" s="37"/>
      <c r="F1116" s="37"/>
      <c r="G1116" s="37"/>
      <c r="H1116" s="37"/>
      <c r="I1116" s="37"/>
      <c r="J1116" s="37"/>
      <c r="K1116" s="37"/>
      <c r="L1116" s="37"/>
      <c r="M1116" s="37"/>
      <c r="N1116" s="37"/>
      <c r="O1116" s="37"/>
      <c r="P1116" s="37"/>
      <c r="Q1116" s="37"/>
      <c r="R1116" s="37"/>
      <c r="S1116" s="37"/>
      <c r="T1116" s="37"/>
    </row>
    <row r="1117" spans="4:20" s="42" customFormat="1" ht="12.75">
      <c r="D1117" s="37"/>
      <c r="E1117" s="37"/>
      <c r="F1117" s="37"/>
      <c r="G1117" s="37"/>
      <c r="H1117" s="37"/>
      <c r="I1117" s="37"/>
      <c r="J1117" s="37"/>
      <c r="K1117" s="37"/>
      <c r="L1117" s="37"/>
      <c r="M1117" s="37"/>
      <c r="N1117" s="37"/>
      <c r="O1117" s="37"/>
      <c r="P1117" s="37"/>
      <c r="Q1117" s="37"/>
      <c r="R1117" s="37"/>
      <c r="S1117" s="37"/>
      <c r="T1117" s="37"/>
    </row>
    <row r="1118" spans="4:20" s="42" customFormat="1" ht="12.75">
      <c r="D1118" s="37"/>
      <c r="E1118" s="37"/>
      <c r="F1118" s="37"/>
      <c r="G1118" s="37"/>
      <c r="H1118" s="37"/>
      <c r="I1118" s="37"/>
      <c r="J1118" s="37"/>
      <c r="K1118" s="37"/>
      <c r="L1118" s="37"/>
      <c r="M1118" s="37"/>
      <c r="N1118" s="37"/>
      <c r="O1118" s="37"/>
      <c r="P1118" s="37"/>
      <c r="Q1118" s="37"/>
      <c r="R1118" s="37"/>
      <c r="S1118" s="37"/>
      <c r="T1118" s="37"/>
    </row>
    <row r="1119" spans="4:20" s="42" customFormat="1" ht="12.75">
      <c r="D1119" s="37"/>
      <c r="E1119" s="37"/>
      <c r="F1119" s="37"/>
      <c r="G1119" s="37"/>
      <c r="H1119" s="37"/>
      <c r="I1119" s="37"/>
      <c r="J1119" s="37"/>
      <c r="K1119" s="37"/>
      <c r="L1119" s="37"/>
      <c r="M1119" s="37"/>
      <c r="N1119" s="37"/>
      <c r="O1119" s="37"/>
      <c r="P1119" s="37"/>
      <c r="Q1119" s="37"/>
      <c r="R1119" s="37"/>
      <c r="S1119" s="37"/>
      <c r="T1119" s="37"/>
    </row>
    <row r="1120" spans="4:20" s="42" customFormat="1" ht="12.75">
      <c r="D1120" s="37"/>
      <c r="E1120" s="37"/>
      <c r="F1120" s="37"/>
      <c r="G1120" s="37"/>
      <c r="H1120" s="37"/>
      <c r="I1120" s="37"/>
      <c r="J1120" s="37"/>
      <c r="K1120" s="37"/>
      <c r="L1120" s="37"/>
      <c r="M1120" s="37"/>
      <c r="N1120" s="37"/>
      <c r="O1120" s="37"/>
      <c r="P1120" s="37"/>
      <c r="Q1120" s="37"/>
      <c r="R1120" s="37"/>
      <c r="S1120" s="37"/>
      <c r="T1120" s="37"/>
    </row>
    <row r="1121" spans="4:20" s="42" customFormat="1" ht="12.75">
      <c r="D1121" s="37"/>
      <c r="E1121" s="37"/>
      <c r="F1121" s="37"/>
      <c r="G1121" s="37"/>
      <c r="H1121" s="37"/>
      <c r="I1121" s="37"/>
      <c r="J1121" s="37"/>
      <c r="K1121" s="37"/>
      <c r="L1121" s="37"/>
      <c r="M1121" s="37"/>
      <c r="N1121" s="37"/>
      <c r="O1121" s="37"/>
      <c r="P1121" s="37"/>
      <c r="Q1121" s="37"/>
      <c r="R1121" s="37"/>
      <c r="S1121" s="37"/>
      <c r="T1121" s="37"/>
    </row>
    <row r="1122" spans="4:20" s="42" customFormat="1" ht="12.75">
      <c r="D1122" s="37"/>
      <c r="E1122" s="37"/>
      <c r="F1122" s="37"/>
      <c r="G1122" s="37"/>
      <c r="H1122" s="37"/>
      <c r="I1122" s="37"/>
      <c r="J1122" s="37"/>
      <c r="K1122" s="37"/>
      <c r="L1122" s="37"/>
      <c r="M1122" s="37"/>
      <c r="N1122" s="37"/>
      <c r="O1122" s="37"/>
      <c r="P1122" s="37"/>
      <c r="Q1122" s="37"/>
      <c r="R1122" s="37"/>
      <c r="S1122" s="37"/>
      <c r="T1122" s="37"/>
    </row>
    <row r="1123" spans="4:20" s="42" customFormat="1" ht="12.75">
      <c r="D1123" s="37"/>
      <c r="E1123" s="37"/>
      <c r="F1123" s="37"/>
      <c r="G1123" s="37"/>
      <c r="H1123" s="37"/>
      <c r="I1123" s="37"/>
      <c r="J1123" s="37"/>
      <c r="K1123" s="37"/>
      <c r="L1123" s="37"/>
      <c r="M1123" s="37"/>
      <c r="N1123" s="37"/>
      <c r="O1123" s="37"/>
      <c r="P1123" s="37"/>
      <c r="Q1123" s="37"/>
      <c r="R1123" s="37"/>
      <c r="S1123" s="37"/>
      <c r="T1123" s="37"/>
    </row>
    <row r="1124" spans="4:20" s="42" customFormat="1" ht="12.75">
      <c r="D1124" s="37"/>
      <c r="E1124" s="37"/>
      <c r="F1124" s="37"/>
      <c r="G1124" s="37"/>
      <c r="H1124" s="37"/>
      <c r="I1124" s="37"/>
      <c r="J1124" s="37"/>
      <c r="K1124" s="37"/>
      <c r="L1124" s="37"/>
      <c r="M1124" s="37"/>
      <c r="N1124" s="37"/>
      <c r="O1124" s="37"/>
      <c r="P1124" s="37"/>
      <c r="Q1124" s="37"/>
      <c r="R1124" s="37"/>
      <c r="S1124" s="37"/>
      <c r="T1124" s="37"/>
    </row>
    <row r="1125" spans="4:20" s="42" customFormat="1" ht="12.75">
      <c r="D1125" s="37"/>
      <c r="E1125" s="37"/>
      <c r="F1125" s="37"/>
      <c r="G1125" s="37"/>
      <c r="H1125" s="37"/>
      <c r="I1125" s="37"/>
      <c r="J1125" s="37"/>
      <c r="K1125" s="37"/>
      <c r="L1125" s="37"/>
      <c r="M1125" s="37"/>
      <c r="N1125" s="37"/>
      <c r="O1125" s="37"/>
      <c r="P1125" s="37"/>
      <c r="Q1125" s="37"/>
      <c r="R1125" s="37"/>
      <c r="S1125" s="37"/>
      <c r="T1125" s="37"/>
    </row>
    <row r="1126" spans="4:20" s="42" customFormat="1" ht="12.75">
      <c r="D1126" s="37"/>
      <c r="E1126" s="37"/>
      <c r="F1126" s="37"/>
      <c r="G1126" s="37"/>
      <c r="H1126" s="37"/>
      <c r="I1126" s="37"/>
      <c r="J1126" s="37"/>
      <c r="K1126" s="37"/>
      <c r="L1126" s="37"/>
      <c r="M1126" s="37"/>
      <c r="N1126" s="37"/>
      <c r="O1126" s="37"/>
      <c r="P1126" s="37"/>
      <c r="Q1126" s="37"/>
      <c r="R1126" s="37"/>
      <c r="S1126" s="37"/>
      <c r="T1126" s="37"/>
    </row>
    <row r="1127" spans="4:20" s="42" customFormat="1" ht="12.75">
      <c r="D1127" s="37"/>
      <c r="E1127" s="37"/>
      <c r="F1127" s="37"/>
      <c r="G1127" s="37"/>
      <c r="H1127" s="37"/>
      <c r="I1127" s="37"/>
      <c r="J1127" s="37"/>
      <c r="K1127" s="37"/>
      <c r="L1127" s="37"/>
      <c r="M1127" s="37"/>
      <c r="N1127" s="37"/>
      <c r="O1127" s="37"/>
      <c r="P1127" s="37"/>
      <c r="Q1127" s="37"/>
      <c r="R1127" s="37"/>
      <c r="S1127" s="37"/>
      <c r="T1127" s="37"/>
    </row>
    <row r="1128" spans="4:20" s="42" customFormat="1" ht="12.75">
      <c r="D1128" s="37"/>
      <c r="E1128" s="37"/>
      <c r="F1128" s="37"/>
      <c r="G1128" s="37"/>
      <c r="H1128" s="37"/>
      <c r="I1128" s="37"/>
      <c r="J1128" s="37"/>
      <c r="K1128" s="37"/>
      <c r="L1128" s="37"/>
      <c r="M1128" s="37"/>
      <c r="N1128" s="37"/>
      <c r="O1128" s="37"/>
      <c r="P1128" s="37"/>
      <c r="Q1128" s="37"/>
      <c r="R1128" s="37"/>
      <c r="S1128" s="37"/>
      <c r="T1128" s="37"/>
    </row>
    <row r="1129" spans="4:20" s="42" customFormat="1" ht="12.75">
      <c r="D1129" s="37"/>
      <c r="E1129" s="37"/>
      <c r="F1129" s="37"/>
      <c r="G1129" s="37"/>
      <c r="H1129" s="37"/>
      <c r="I1129" s="37"/>
      <c r="J1129" s="37"/>
      <c r="K1129" s="37"/>
      <c r="L1129" s="37"/>
      <c r="M1129" s="37"/>
      <c r="N1129" s="37"/>
      <c r="O1129" s="37"/>
      <c r="P1129" s="37"/>
      <c r="Q1129" s="37"/>
      <c r="R1129" s="37"/>
      <c r="S1129" s="37"/>
      <c r="T1129" s="37"/>
    </row>
    <row r="1130" spans="4:20" s="42" customFormat="1" ht="12.75">
      <c r="D1130" s="37"/>
      <c r="E1130" s="37"/>
      <c r="F1130" s="37"/>
      <c r="G1130" s="37"/>
      <c r="H1130" s="37"/>
      <c r="I1130" s="37"/>
      <c r="J1130" s="37"/>
      <c r="K1130" s="37"/>
      <c r="L1130" s="37"/>
      <c r="M1130" s="37"/>
      <c r="N1130" s="37"/>
      <c r="O1130" s="37"/>
      <c r="P1130" s="37"/>
      <c r="Q1130" s="37"/>
      <c r="R1130" s="37"/>
      <c r="S1130" s="37"/>
      <c r="T1130" s="37"/>
    </row>
    <row r="1131" spans="4:20" s="42" customFormat="1" ht="12.75">
      <c r="D1131" s="37"/>
      <c r="E1131" s="37"/>
      <c r="F1131" s="37"/>
      <c r="G1131" s="37"/>
      <c r="H1131" s="37"/>
      <c r="I1131" s="37"/>
      <c r="J1131" s="37"/>
      <c r="K1131" s="37"/>
      <c r="L1131" s="37"/>
      <c r="M1131" s="37"/>
      <c r="N1131" s="37"/>
      <c r="O1131" s="37"/>
      <c r="P1131" s="37"/>
      <c r="Q1131" s="37"/>
      <c r="R1131" s="37"/>
      <c r="S1131" s="37"/>
      <c r="T1131" s="37"/>
    </row>
    <row r="1132" spans="4:20" s="42" customFormat="1" ht="12.75">
      <c r="D1132" s="37"/>
      <c r="E1132" s="37"/>
      <c r="F1132" s="37"/>
      <c r="G1132" s="37"/>
      <c r="H1132" s="37"/>
      <c r="I1132" s="37"/>
      <c r="J1132" s="37"/>
      <c r="K1132" s="37"/>
      <c r="L1132" s="37"/>
      <c r="M1132" s="37"/>
      <c r="N1132" s="37"/>
      <c r="O1132" s="37"/>
      <c r="P1132" s="37"/>
      <c r="Q1132" s="37"/>
      <c r="R1132" s="37"/>
      <c r="S1132" s="37"/>
      <c r="T1132" s="37"/>
    </row>
    <row r="1133" spans="4:20" s="42" customFormat="1" ht="12.75">
      <c r="D1133" s="37"/>
      <c r="E1133" s="37"/>
      <c r="F1133" s="37"/>
      <c r="G1133" s="37"/>
      <c r="H1133" s="37"/>
      <c r="I1133" s="37"/>
      <c r="J1133" s="37"/>
      <c r="K1133" s="37"/>
      <c r="L1133" s="37"/>
      <c r="M1133" s="37"/>
      <c r="N1133" s="37"/>
      <c r="O1133" s="37"/>
      <c r="P1133" s="37"/>
      <c r="Q1133" s="37"/>
      <c r="R1133" s="37"/>
      <c r="S1133" s="37"/>
      <c r="T1133" s="37"/>
    </row>
    <row r="1134" spans="4:20" s="42" customFormat="1" ht="12.75">
      <c r="D1134" s="37"/>
      <c r="E1134" s="37"/>
      <c r="F1134" s="37"/>
      <c r="G1134" s="37"/>
      <c r="H1134" s="37"/>
      <c r="I1134" s="37"/>
      <c r="J1134" s="37"/>
      <c r="K1134" s="37"/>
      <c r="L1134" s="37"/>
      <c r="M1134" s="37"/>
      <c r="N1134" s="37"/>
      <c r="O1134" s="37"/>
      <c r="P1134" s="37"/>
      <c r="Q1134" s="37"/>
      <c r="R1134" s="37"/>
      <c r="S1134" s="37"/>
      <c r="T1134" s="37"/>
    </row>
    <row r="1135" spans="4:20" s="42" customFormat="1" ht="12.75">
      <c r="D1135" s="37"/>
      <c r="E1135" s="37"/>
      <c r="F1135" s="37"/>
      <c r="G1135" s="37"/>
      <c r="H1135" s="37"/>
      <c r="I1135" s="37"/>
      <c r="J1135" s="37"/>
      <c r="K1135" s="37"/>
      <c r="L1135" s="37"/>
      <c r="M1135" s="37"/>
      <c r="N1135" s="37"/>
      <c r="O1135" s="37"/>
      <c r="P1135" s="37"/>
      <c r="Q1135" s="37"/>
      <c r="R1135" s="37"/>
      <c r="S1135" s="37"/>
      <c r="T1135" s="37"/>
    </row>
    <row r="1136" spans="4:20" s="42" customFormat="1" ht="12.75">
      <c r="D1136" s="37"/>
      <c r="E1136" s="37"/>
      <c r="F1136" s="37"/>
      <c r="G1136" s="37"/>
      <c r="H1136" s="37"/>
      <c r="I1136" s="37"/>
      <c r="J1136" s="37"/>
      <c r="K1136" s="37"/>
      <c r="L1136" s="37"/>
      <c r="M1136" s="37"/>
      <c r="N1136" s="37"/>
      <c r="O1136" s="37"/>
      <c r="P1136" s="37"/>
      <c r="Q1136" s="37"/>
      <c r="R1136" s="37"/>
      <c r="S1136" s="37"/>
      <c r="T1136" s="37"/>
    </row>
    <row r="1137" spans="4:20" s="42" customFormat="1" ht="12.75">
      <c r="D1137" s="37"/>
      <c r="E1137" s="37"/>
      <c r="F1137" s="37"/>
      <c r="G1137" s="37"/>
      <c r="H1137" s="37"/>
      <c r="I1137" s="37"/>
      <c r="J1137" s="37"/>
      <c r="K1137" s="37"/>
      <c r="L1137" s="37"/>
      <c r="M1137" s="37"/>
      <c r="N1137" s="37"/>
      <c r="O1137" s="37"/>
      <c r="P1137" s="37"/>
      <c r="Q1137" s="37"/>
      <c r="R1137" s="37"/>
      <c r="S1137" s="37"/>
      <c r="T1137" s="37"/>
    </row>
    <row r="1138" spans="4:20" s="42" customFormat="1" ht="12.75">
      <c r="D1138" s="37"/>
      <c r="E1138" s="37"/>
      <c r="F1138" s="37"/>
      <c r="G1138" s="37"/>
      <c r="H1138" s="37"/>
      <c r="I1138" s="37"/>
      <c r="J1138" s="37"/>
      <c r="K1138" s="37"/>
      <c r="L1138" s="37"/>
      <c r="M1138" s="37"/>
      <c r="N1138" s="37"/>
      <c r="O1138" s="37"/>
      <c r="P1138" s="37"/>
      <c r="Q1138" s="37"/>
      <c r="R1138" s="37"/>
      <c r="S1138" s="37"/>
      <c r="T1138" s="37"/>
    </row>
    <row r="1139" spans="4:20" s="42" customFormat="1" ht="12.75">
      <c r="D1139" s="37"/>
      <c r="E1139" s="37"/>
      <c r="F1139" s="37"/>
      <c r="G1139" s="37"/>
      <c r="H1139" s="37"/>
      <c r="I1139" s="37"/>
      <c r="J1139" s="37"/>
      <c r="K1139" s="37"/>
      <c r="L1139" s="37"/>
      <c r="M1139" s="37"/>
      <c r="N1139" s="37"/>
      <c r="O1139" s="37"/>
      <c r="P1139" s="37"/>
      <c r="Q1139" s="37"/>
      <c r="R1139" s="37"/>
      <c r="S1139" s="37"/>
      <c r="T1139" s="37"/>
    </row>
    <row r="1140" spans="4:20" s="42" customFormat="1" ht="12.75">
      <c r="D1140" s="37"/>
      <c r="E1140" s="37"/>
      <c r="F1140" s="37"/>
      <c r="G1140" s="37"/>
      <c r="H1140" s="37"/>
      <c r="I1140" s="37"/>
      <c r="J1140" s="37"/>
      <c r="K1140" s="37"/>
      <c r="L1140" s="37"/>
      <c r="M1140" s="37"/>
      <c r="N1140" s="37"/>
      <c r="O1140" s="37"/>
      <c r="P1140" s="37"/>
      <c r="Q1140" s="37"/>
      <c r="R1140" s="37"/>
      <c r="S1140" s="37"/>
      <c r="T1140" s="37"/>
    </row>
    <row r="1141" spans="4:20" s="42" customFormat="1" ht="12.75">
      <c r="D1141" s="37"/>
      <c r="E1141" s="37"/>
      <c r="F1141" s="37"/>
      <c r="G1141" s="37"/>
      <c r="H1141" s="37"/>
      <c r="I1141" s="37"/>
      <c r="J1141" s="37"/>
      <c r="K1141" s="37"/>
      <c r="L1141" s="37"/>
      <c r="M1141" s="37"/>
      <c r="N1141" s="37"/>
      <c r="O1141" s="37"/>
      <c r="P1141" s="37"/>
      <c r="Q1141" s="37"/>
      <c r="R1141" s="37"/>
      <c r="S1141" s="37"/>
      <c r="T1141" s="37"/>
    </row>
    <row r="1142" spans="4:20" s="42" customFormat="1" ht="12.75">
      <c r="D1142" s="37"/>
      <c r="E1142" s="37"/>
      <c r="F1142" s="37"/>
      <c r="G1142" s="37"/>
      <c r="H1142" s="37"/>
      <c r="I1142" s="37"/>
      <c r="J1142" s="37"/>
      <c r="K1142" s="37"/>
      <c r="L1142" s="37"/>
      <c r="M1142" s="37"/>
      <c r="N1142" s="37"/>
      <c r="O1142" s="37"/>
      <c r="P1142" s="37"/>
      <c r="Q1142" s="37"/>
      <c r="R1142" s="37"/>
      <c r="S1142" s="37"/>
      <c r="T1142" s="37"/>
    </row>
    <row r="1143" spans="4:20" s="42" customFormat="1" ht="12.75">
      <c r="D1143" s="37"/>
      <c r="E1143" s="37"/>
      <c r="F1143" s="37"/>
      <c r="G1143" s="37"/>
      <c r="H1143" s="37"/>
      <c r="I1143" s="37"/>
      <c r="J1143" s="37"/>
      <c r="K1143" s="37"/>
      <c r="L1143" s="37"/>
      <c r="M1143" s="37"/>
      <c r="N1143" s="37"/>
      <c r="O1143" s="37"/>
      <c r="P1143" s="37"/>
      <c r="Q1143" s="37"/>
      <c r="R1143" s="37"/>
      <c r="S1143" s="37"/>
      <c r="T1143" s="37"/>
    </row>
    <row r="1144" spans="4:20" s="42" customFormat="1" ht="12.75">
      <c r="D1144" s="37"/>
      <c r="E1144" s="37"/>
      <c r="F1144" s="37"/>
      <c r="G1144" s="37"/>
      <c r="H1144" s="37"/>
      <c r="I1144" s="37"/>
      <c r="J1144" s="37"/>
      <c r="K1144" s="37"/>
      <c r="L1144" s="37"/>
      <c r="M1144" s="37"/>
      <c r="N1144" s="37"/>
      <c r="O1144" s="37"/>
      <c r="P1144" s="37"/>
      <c r="Q1144" s="37"/>
      <c r="R1144" s="37"/>
      <c r="S1144" s="37"/>
      <c r="T1144" s="37"/>
    </row>
    <row r="1145" spans="4:20" s="42" customFormat="1" ht="12.75">
      <c r="D1145" s="37"/>
      <c r="E1145" s="37"/>
      <c r="F1145" s="37"/>
      <c r="G1145" s="37"/>
      <c r="H1145" s="37"/>
      <c r="I1145" s="37"/>
      <c r="J1145" s="37"/>
      <c r="K1145" s="37"/>
      <c r="L1145" s="37"/>
      <c r="M1145" s="37"/>
      <c r="N1145" s="37"/>
      <c r="O1145" s="37"/>
      <c r="P1145" s="37"/>
      <c r="Q1145" s="37"/>
      <c r="R1145" s="37"/>
      <c r="S1145" s="37"/>
      <c r="T1145" s="37"/>
    </row>
    <row r="1146" spans="4:20" s="42" customFormat="1" ht="12.75">
      <c r="D1146" s="37"/>
      <c r="E1146" s="37"/>
      <c r="F1146" s="37"/>
      <c r="G1146" s="37"/>
      <c r="H1146" s="37"/>
      <c r="I1146" s="37"/>
      <c r="J1146" s="37"/>
      <c r="K1146" s="37"/>
      <c r="L1146" s="37"/>
      <c r="M1146" s="37"/>
      <c r="N1146" s="37"/>
      <c r="O1146" s="37"/>
      <c r="P1146" s="37"/>
      <c r="Q1146" s="37"/>
      <c r="R1146" s="37"/>
      <c r="S1146" s="37"/>
      <c r="T1146" s="37"/>
    </row>
    <row r="1147" spans="4:20" s="42" customFormat="1" ht="12.75">
      <c r="D1147" s="37"/>
      <c r="E1147" s="37"/>
      <c r="F1147" s="37"/>
      <c r="G1147" s="37"/>
      <c r="H1147" s="37"/>
      <c r="I1147" s="37"/>
      <c r="J1147" s="37"/>
      <c r="K1147" s="37"/>
      <c r="L1147" s="37"/>
      <c r="M1147" s="37"/>
      <c r="N1147" s="37"/>
      <c r="O1147" s="37"/>
      <c r="P1147" s="37"/>
      <c r="Q1147" s="37"/>
      <c r="R1147" s="37"/>
      <c r="S1147" s="37"/>
      <c r="T1147" s="37"/>
    </row>
    <row r="1148" spans="4:20" s="42" customFormat="1" ht="12.75">
      <c r="D1148" s="37"/>
      <c r="E1148" s="37"/>
      <c r="F1148" s="37"/>
      <c r="G1148" s="37"/>
      <c r="H1148" s="37"/>
      <c r="I1148" s="37"/>
      <c r="J1148" s="37"/>
      <c r="K1148" s="37"/>
      <c r="L1148" s="37"/>
      <c r="M1148" s="37"/>
      <c r="N1148" s="37"/>
      <c r="O1148" s="37"/>
      <c r="P1148" s="37"/>
      <c r="Q1148" s="37"/>
      <c r="R1148" s="37"/>
      <c r="S1148" s="37"/>
      <c r="T1148" s="37"/>
    </row>
    <row r="1149" spans="4:20" s="42" customFormat="1" ht="12.75">
      <c r="D1149" s="37"/>
      <c r="E1149" s="37"/>
      <c r="F1149" s="37"/>
      <c r="G1149" s="37"/>
      <c r="H1149" s="37"/>
      <c r="I1149" s="37"/>
      <c r="J1149" s="37"/>
      <c r="K1149" s="37"/>
      <c r="L1149" s="37"/>
      <c r="M1149" s="37"/>
      <c r="N1149" s="37"/>
      <c r="O1149" s="37"/>
      <c r="P1149" s="37"/>
      <c r="Q1149" s="37"/>
      <c r="R1149" s="37"/>
      <c r="S1149" s="37"/>
      <c r="T1149" s="37"/>
    </row>
    <row r="1150" spans="4:20" s="42" customFormat="1" ht="12.75">
      <c r="D1150" s="37"/>
      <c r="E1150" s="37"/>
      <c r="F1150" s="37"/>
      <c r="G1150" s="37"/>
      <c r="H1150" s="37"/>
      <c r="I1150" s="37"/>
      <c r="J1150" s="37"/>
      <c r="K1150" s="37"/>
      <c r="L1150" s="37"/>
      <c r="M1150" s="37"/>
      <c r="N1150" s="37"/>
      <c r="O1150" s="37"/>
      <c r="P1150" s="37"/>
      <c r="Q1150" s="37"/>
      <c r="R1150" s="37"/>
      <c r="S1150" s="37"/>
      <c r="T1150" s="37"/>
    </row>
    <row r="1151" spans="4:20" s="42" customFormat="1" ht="12.75">
      <c r="D1151" s="37"/>
      <c r="E1151" s="37"/>
      <c r="F1151" s="37"/>
      <c r="G1151" s="37"/>
      <c r="H1151" s="37"/>
      <c r="I1151" s="37"/>
      <c r="J1151" s="37"/>
      <c r="K1151" s="37"/>
      <c r="L1151" s="37"/>
      <c r="M1151" s="37"/>
      <c r="N1151" s="37"/>
      <c r="O1151" s="37"/>
      <c r="P1151" s="37"/>
      <c r="Q1151" s="37"/>
      <c r="R1151" s="37"/>
      <c r="S1151" s="37"/>
      <c r="T1151" s="37"/>
    </row>
    <row r="1152" spans="4:20" s="42" customFormat="1" ht="12.75">
      <c r="D1152" s="37"/>
      <c r="E1152" s="37"/>
      <c r="F1152" s="37"/>
      <c r="G1152" s="37"/>
      <c r="H1152" s="37"/>
      <c r="I1152" s="37"/>
      <c r="J1152" s="37"/>
      <c r="K1152" s="37"/>
      <c r="L1152" s="37"/>
      <c r="M1152" s="37"/>
      <c r="N1152" s="37"/>
      <c r="O1152" s="37"/>
      <c r="P1152" s="37"/>
      <c r="Q1152" s="37"/>
      <c r="R1152" s="37"/>
      <c r="S1152" s="37"/>
      <c r="T1152" s="37"/>
    </row>
    <row r="1153" spans="4:20" s="42" customFormat="1" ht="12.75">
      <c r="D1153" s="37"/>
      <c r="E1153" s="37"/>
      <c r="F1153" s="37"/>
      <c r="G1153" s="37"/>
      <c r="H1153" s="37"/>
      <c r="I1153" s="37"/>
      <c r="J1153" s="37"/>
      <c r="K1153" s="37"/>
      <c r="L1153" s="37"/>
      <c r="M1153" s="37"/>
      <c r="N1153" s="37"/>
      <c r="O1153" s="37"/>
      <c r="P1153" s="37"/>
      <c r="Q1153" s="37"/>
      <c r="R1153" s="37"/>
      <c r="S1153" s="37"/>
      <c r="T1153" s="37"/>
    </row>
    <row r="1154" spans="4:20" s="42" customFormat="1" ht="12.75">
      <c r="D1154" s="37"/>
      <c r="E1154" s="37"/>
      <c r="F1154" s="37"/>
      <c r="G1154" s="37"/>
      <c r="H1154" s="37"/>
      <c r="I1154" s="37"/>
      <c r="J1154" s="37"/>
      <c r="K1154" s="37"/>
      <c r="L1154" s="37"/>
      <c r="M1154" s="37"/>
      <c r="N1154" s="37"/>
      <c r="O1154" s="37"/>
      <c r="P1154" s="37"/>
      <c r="Q1154" s="37"/>
      <c r="R1154" s="37"/>
      <c r="S1154" s="37"/>
      <c r="T1154" s="37"/>
    </row>
    <row r="1155" spans="4:20" s="42" customFormat="1" ht="12.75">
      <c r="D1155" s="37"/>
      <c r="E1155" s="37"/>
      <c r="F1155" s="37"/>
      <c r="G1155" s="37"/>
      <c r="H1155" s="37"/>
      <c r="I1155" s="37"/>
      <c r="J1155" s="37"/>
      <c r="K1155" s="37"/>
      <c r="L1155" s="37"/>
      <c r="M1155" s="37"/>
      <c r="N1155" s="37"/>
      <c r="O1155" s="37"/>
      <c r="P1155" s="37"/>
      <c r="Q1155" s="37"/>
      <c r="R1155" s="37"/>
      <c r="S1155" s="37"/>
      <c r="T1155" s="37"/>
    </row>
    <row r="1156" spans="4:20" s="42" customFormat="1" ht="12.75">
      <c r="D1156" s="37"/>
      <c r="E1156" s="37"/>
      <c r="F1156" s="37"/>
      <c r="G1156" s="37"/>
      <c r="H1156" s="37"/>
      <c r="I1156" s="37"/>
      <c r="J1156" s="37"/>
      <c r="K1156" s="37"/>
      <c r="L1156" s="37"/>
      <c r="M1156" s="37"/>
      <c r="N1156" s="37"/>
      <c r="O1156" s="37"/>
      <c r="P1156" s="37"/>
      <c r="Q1156" s="37"/>
      <c r="R1156" s="37"/>
      <c r="S1156" s="37"/>
      <c r="T1156" s="37"/>
    </row>
    <row r="1157" spans="4:20" s="42" customFormat="1" ht="12.75">
      <c r="D1157" s="37"/>
      <c r="E1157" s="37"/>
      <c r="F1157" s="37"/>
      <c r="G1157" s="37"/>
      <c r="H1157" s="37"/>
      <c r="I1157" s="37"/>
      <c r="J1157" s="37"/>
      <c r="K1157" s="37"/>
      <c r="L1157" s="37"/>
      <c r="M1157" s="37"/>
      <c r="N1157" s="37"/>
      <c r="O1157" s="37"/>
      <c r="P1157" s="37"/>
      <c r="Q1157" s="37"/>
      <c r="R1157" s="37"/>
      <c r="S1157" s="37"/>
      <c r="T1157" s="37"/>
    </row>
    <row r="1158" spans="4:20" s="42" customFormat="1" ht="12.75">
      <c r="D1158" s="37"/>
      <c r="E1158" s="37"/>
      <c r="F1158" s="37"/>
      <c r="G1158" s="37"/>
      <c r="H1158" s="37"/>
      <c r="I1158" s="37"/>
      <c r="J1158" s="37"/>
      <c r="K1158" s="37"/>
      <c r="L1158" s="37"/>
      <c r="M1158" s="37"/>
      <c r="N1158" s="37"/>
      <c r="O1158" s="37"/>
      <c r="P1158" s="37"/>
      <c r="Q1158" s="37"/>
      <c r="R1158" s="37"/>
      <c r="S1158" s="37"/>
      <c r="T1158" s="37"/>
    </row>
    <row r="1159" spans="4:20" s="42" customFormat="1" ht="12.75">
      <c r="D1159" s="37"/>
      <c r="E1159" s="37"/>
      <c r="F1159" s="37"/>
      <c r="G1159" s="37"/>
      <c r="H1159" s="37"/>
      <c r="I1159" s="37"/>
      <c r="J1159" s="37"/>
      <c r="K1159" s="37"/>
      <c r="L1159" s="37"/>
      <c r="M1159" s="37"/>
      <c r="N1159" s="37"/>
      <c r="O1159" s="37"/>
      <c r="P1159" s="37"/>
      <c r="Q1159" s="37"/>
      <c r="R1159" s="37"/>
      <c r="S1159" s="37"/>
      <c r="T1159" s="37"/>
    </row>
    <row r="1160" spans="4:20" s="42" customFormat="1" ht="12.75">
      <c r="D1160" s="37"/>
      <c r="E1160" s="37"/>
      <c r="F1160" s="37"/>
      <c r="G1160" s="37"/>
      <c r="H1160" s="37"/>
      <c r="I1160" s="37"/>
      <c r="J1160" s="37"/>
      <c r="K1160" s="37"/>
      <c r="L1160" s="37"/>
      <c r="M1160" s="37"/>
      <c r="N1160" s="37"/>
      <c r="O1160" s="37"/>
      <c r="P1160" s="37"/>
      <c r="Q1160" s="37"/>
      <c r="R1160" s="37"/>
      <c r="S1160" s="37"/>
      <c r="T1160" s="37"/>
    </row>
    <row r="1161" spans="4:20" s="42" customFormat="1" ht="12.75">
      <c r="D1161" s="37"/>
      <c r="E1161" s="37"/>
      <c r="F1161" s="37"/>
      <c r="G1161" s="37"/>
      <c r="H1161" s="37"/>
      <c r="I1161" s="37"/>
      <c r="J1161" s="37"/>
      <c r="K1161" s="37"/>
      <c r="L1161" s="37"/>
      <c r="M1161" s="37"/>
      <c r="N1161" s="37"/>
      <c r="O1161" s="37"/>
      <c r="P1161" s="37"/>
      <c r="Q1161" s="37"/>
      <c r="R1161" s="37"/>
      <c r="S1161" s="37"/>
      <c r="T1161" s="37"/>
    </row>
    <row r="1162" spans="4:20" s="42" customFormat="1" ht="12.75">
      <c r="D1162" s="37"/>
      <c r="E1162" s="37"/>
      <c r="F1162" s="37"/>
      <c r="G1162" s="37"/>
      <c r="H1162" s="37"/>
      <c r="I1162" s="37"/>
      <c r="J1162" s="37"/>
      <c r="K1162" s="37"/>
      <c r="L1162" s="37"/>
      <c r="M1162" s="37"/>
      <c r="N1162" s="37"/>
      <c r="O1162" s="37"/>
      <c r="P1162" s="37"/>
      <c r="Q1162" s="37"/>
      <c r="R1162" s="37"/>
      <c r="S1162" s="37"/>
      <c r="T1162" s="37"/>
    </row>
    <row r="1163" spans="4:20" s="42" customFormat="1" ht="12.75">
      <c r="D1163" s="37"/>
      <c r="E1163" s="37"/>
      <c r="F1163" s="37"/>
      <c r="G1163" s="37"/>
      <c r="H1163" s="37"/>
      <c r="I1163" s="37"/>
      <c r="J1163" s="37"/>
      <c r="K1163" s="37"/>
      <c r="L1163" s="37"/>
      <c r="M1163" s="37"/>
      <c r="N1163" s="37"/>
      <c r="O1163" s="37"/>
      <c r="P1163" s="37"/>
      <c r="Q1163" s="37"/>
      <c r="R1163" s="37"/>
      <c r="S1163" s="37"/>
      <c r="T1163" s="37"/>
    </row>
    <row r="1164" spans="4:20" s="42" customFormat="1" ht="12.75">
      <c r="D1164" s="37"/>
      <c r="E1164" s="37"/>
      <c r="F1164" s="37"/>
      <c r="G1164" s="37"/>
      <c r="H1164" s="37"/>
      <c r="I1164" s="37"/>
      <c r="J1164" s="37"/>
      <c r="K1164" s="37"/>
      <c r="L1164" s="37"/>
      <c r="M1164" s="37"/>
      <c r="N1164" s="37"/>
      <c r="O1164" s="37"/>
      <c r="P1164" s="37"/>
      <c r="Q1164" s="37"/>
      <c r="R1164" s="37"/>
      <c r="S1164" s="37"/>
      <c r="T1164" s="37"/>
    </row>
    <row r="1165" spans="4:20" s="42" customFormat="1" ht="12.75">
      <c r="D1165" s="37"/>
      <c r="E1165" s="37"/>
      <c r="F1165" s="37"/>
      <c r="G1165" s="37"/>
      <c r="H1165" s="37"/>
      <c r="I1165" s="37"/>
      <c r="J1165" s="37"/>
      <c r="K1165" s="37"/>
      <c r="L1165" s="37"/>
      <c r="M1165" s="37"/>
      <c r="N1165" s="37"/>
      <c r="O1165" s="37"/>
      <c r="P1165" s="37"/>
      <c r="Q1165" s="37"/>
      <c r="R1165" s="37"/>
      <c r="S1165" s="37"/>
      <c r="T1165" s="37"/>
    </row>
    <row r="1166" spans="4:20" s="42" customFormat="1" ht="12.75">
      <c r="D1166" s="37"/>
      <c r="E1166" s="37"/>
      <c r="F1166" s="37"/>
      <c r="G1166" s="37"/>
      <c r="H1166" s="37"/>
      <c r="I1166" s="37"/>
      <c r="J1166" s="37"/>
      <c r="K1166" s="37"/>
      <c r="L1166" s="37"/>
      <c r="M1166" s="37"/>
      <c r="N1166" s="37"/>
      <c r="O1166" s="37"/>
      <c r="P1166" s="37"/>
      <c r="Q1166" s="37"/>
      <c r="R1166" s="37"/>
      <c r="S1166" s="37"/>
      <c r="T1166" s="37"/>
    </row>
    <row r="1167" spans="4:20" s="42" customFormat="1" ht="12.75">
      <c r="D1167" s="37"/>
      <c r="E1167" s="37"/>
      <c r="F1167" s="37"/>
      <c r="G1167" s="37"/>
      <c r="H1167" s="37"/>
      <c r="I1167" s="37"/>
      <c r="J1167" s="37"/>
      <c r="K1167" s="37"/>
      <c r="L1167" s="37"/>
      <c r="M1167" s="37"/>
      <c r="N1167" s="37"/>
      <c r="O1167" s="37"/>
      <c r="P1167" s="37"/>
      <c r="Q1167" s="37"/>
      <c r="R1167" s="37"/>
      <c r="S1167" s="37"/>
      <c r="T1167" s="37"/>
    </row>
    <row r="1168" spans="4:20" s="42" customFormat="1" ht="12.75">
      <c r="D1168" s="37"/>
      <c r="E1168" s="37"/>
      <c r="F1168" s="37"/>
      <c r="G1168" s="37"/>
      <c r="H1168" s="37"/>
      <c r="I1168" s="37"/>
      <c r="J1168" s="37"/>
      <c r="K1168" s="37"/>
      <c r="L1168" s="37"/>
      <c r="M1168" s="37"/>
      <c r="N1168" s="37"/>
      <c r="O1168" s="37"/>
      <c r="P1168" s="37"/>
      <c r="Q1168" s="37"/>
      <c r="R1168" s="37"/>
      <c r="S1168" s="37"/>
      <c r="T1168" s="37"/>
    </row>
    <row r="1169" spans="4:20" s="42" customFormat="1" ht="12.75">
      <c r="D1169" s="37"/>
      <c r="E1169" s="37"/>
      <c r="F1169" s="37"/>
      <c r="G1169" s="37"/>
      <c r="H1169" s="37"/>
      <c r="I1169" s="37"/>
      <c r="J1169" s="37"/>
      <c r="K1169" s="37"/>
      <c r="L1169" s="37"/>
      <c r="M1169" s="37"/>
      <c r="N1169" s="37"/>
      <c r="O1169" s="37"/>
      <c r="P1169" s="37"/>
      <c r="Q1169" s="37"/>
      <c r="R1169" s="37"/>
      <c r="S1169" s="37"/>
      <c r="T1169" s="37"/>
    </row>
    <row r="1170" spans="4:20" s="42" customFormat="1" ht="12.75">
      <c r="D1170" s="37"/>
      <c r="E1170" s="37"/>
      <c r="F1170" s="37"/>
      <c r="G1170" s="37"/>
      <c r="H1170" s="37"/>
      <c r="I1170" s="37"/>
      <c r="J1170" s="37"/>
      <c r="K1170" s="37"/>
      <c r="L1170" s="37"/>
      <c r="M1170" s="37"/>
      <c r="N1170" s="37"/>
      <c r="O1170" s="37"/>
      <c r="P1170" s="37"/>
      <c r="Q1170" s="37"/>
      <c r="R1170" s="37"/>
      <c r="S1170" s="37"/>
      <c r="T1170" s="37"/>
    </row>
    <row r="1171" spans="4:20" s="42" customFormat="1" ht="12.75">
      <c r="D1171" s="37"/>
      <c r="E1171" s="37"/>
      <c r="F1171" s="37"/>
      <c r="G1171" s="37"/>
      <c r="H1171" s="37"/>
      <c r="I1171" s="37"/>
      <c r="J1171" s="37"/>
      <c r="K1171" s="37"/>
      <c r="L1171" s="37"/>
      <c r="M1171" s="37"/>
      <c r="N1171" s="37"/>
      <c r="O1171" s="37"/>
      <c r="P1171" s="37"/>
      <c r="Q1171" s="37"/>
      <c r="R1171" s="37"/>
      <c r="S1171" s="37"/>
      <c r="T1171" s="37"/>
    </row>
    <row r="1172" spans="4:20" s="42" customFormat="1" ht="12.75">
      <c r="D1172" s="37"/>
      <c r="E1172" s="37"/>
      <c r="F1172" s="37"/>
      <c r="G1172" s="37"/>
      <c r="H1172" s="37"/>
      <c r="I1172" s="37"/>
      <c r="J1172" s="37"/>
      <c r="K1172" s="37"/>
      <c r="L1172" s="37"/>
      <c r="M1172" s="37"/>
      <c r="N1172" s="37"/>
      <c r="O1172" s="37"/>
      <c r="P1172" s="37"/>
      <c r="Q1172" s="37"/>
      <c r="R1172" s="37"/>
      <c r="S1172" s="37"/>
      <c r="T1172" s="37"/>
    </row>
    <row r="1173" spans="4:20" s="42" customFormat="1" ht="12.75">
      <c r="D1173" s="37"/>
      <c r="E1173" s="37"/>
      <c r="F1173" s="37"/>
      <c r="G1173" s="37"/>
      <c r="H1173" s="37"/>
      <c r="I1173" s="37"/>
      <c r="J1173" s="37"/>
      <c r="K1173" s="37"/>
      <c r="L1173" s="37"/>
      <c r="M1173" s="37"/>
      <c r="N1173" s="37"/>
      <c r="O1173" s="37"/>
      <c r="P1173" s="37"/>
      <c r="Q1173" s="37"/>
      <c r="R1173" s="37"/>
      <c r="S1173" s="37"/>
      <c r="T1173" s="37"/>
    </row>
    <row r="1174" spans="4:20" s="42" customFormat="1" ht="12.75">
      <c r="D1174" s="37"/>
      <c r="E1174" s="37"/>
      <c r="F1174" s="37"/>
      <c r="G1174" s="37"/>
      <c r="H1174" s="37"/>
      <c r="I1174" s="37"/>
      <c r="J1174" s="37"/>
      <c r="K1174" s="37"/>
      <c r="L1174" s="37"/>
      <c r="M1174" s="37"/>
      <c r="N1174" s="37"/>
      <c r="O1174" s="37"/>
      <c r="P1174" s="37"/>
      <c r="Q1174" s="37"/>
      <c r="R1174" s="37"/>
      <c r="S1174" s="37"/>
      <c r="T1174" s="37"/>
    </row>
    <row r="1175" spans="4:20" s="42" customFormat="1" ht="12.75">
      <c r="D1175" s="37"/>
      <c r="E1175" s="37"/>
      <c r="F1175" s="37"/>
      <c r="G1175" s="37"/>
      <c r="H1175" s="37"/>
      <c r="I1175" s="37"/>
      <c r="J1175" s="37"/>
      <c r="K1175" s="37"/>
      <c r="L1175" s="37"/>
      <c r="M1175" s="37"/>
      <c r="N1175" s="37"/>
      <c r="O1175" s="37"/>
      <c r="P1175" s="37"/>
      <c r="Q1175" s="37"/>
      <c r="R1175" s="37"/>
      <c r="S1175" s="37"/>
      <c r="T1175" s="37"/>
    </row>
    <row r="1176" spans="4:20" s="42" customFormat="1" ht="12.75">
      <c r="D1176" s="37"/>
      <c r="E1176" s="37"/>
      <c r="F1176" s="37"/>
      <c r="G1176" s="37"/>
      <c r="H1176" s="37"/>
      <c r="I1176" s="37"/>
      <c r="J1176" s="37"/>
      <c r="K1176" s="37"/>
      <c r="L1176" s="37"/>
      <c r="M1176" s="37"/>
      <c r="N1176" s="37"/>
      <c r="O1176" s="37"/>
      <c r="P1176" s="37"/>
      <c r="Q1176" s="37"/>
      <c r="R1176" s="37"/>
      <c r="S1176" s="37"/>
      <c r="T1176" s="37"/>
    </row>
    <row r="1177" spans="4:20" s="42" customFormat="1" ht="12.75">
      <c r="D1177" s="37"/>
      <c r="E1177" s="37"/>
      <c r="F1177" s="37"/>
      <c r="G1177" s="37"/>
      <c r="H1177" s="37"/>
      <c r="I1177" s="37"/>
      <c r="J1177" s="37"/>
      <c r="K1177" s="37"/>
      <c r="L1177" s="37"/>
      <c r="M1177" s="37"/>
      <c r="N1177" s="37"/>
      <c r="O1177" s="37"/>
      <c r="P1177" s="37"/>
      <c r="Q1177" s="37"/>
      <c r="R1177" s="37"/>
      <c r="S1177" s="37"/>
      <c r="T1177" s="37"/>
    </row>
    <row r="1178" spans="4:20" s="42" customFormat="1" ht="12.75">
      <c r="D1178" s="37"/>
      <c r="E1178" s="37"/>
      <c r="F1178" s="37"/>
      <c r="G1178" s="37"/>
      <c r="H1178" s="37"/>
      <c r="I1178" s="37"/>
      <c r="J1178" s="37"/>
      <c r="K1178" s="37"/>
      <c r="L1178" s="37"/>
      <c r="M1178" s="37"/>
      <c r="N1178" s="37"/>
      <c r="O1178" s="37"/>
      <c r="P1178" s="37"/>
      <c r="Q1178" s="37"/>
      <c r="R1178" s="37"/>
      <c r="S1178" s="37"/>
      <c r="T1178" s="37"/>
    </row>
    <row r="1179" spans="4:20" s="42" customFormat="1" ht="12.75">
      <c r="D1179" s="37"/>
      <c r="E1179" s="37"/>
      <c r="F1179" s="37"/>
      <c r="G1179" s="37"/>
      <c r="H1179" s="37"/>
      <c r="I1179" s="37"/>
      <c r="J1179" s="37"/>
      <c r="K1179" s="37"/>
      <c r="L1179" s="37"/>
      <c r="M1179" s="37"/>
      <c r="N1179" s="37"/>
      <c r="O1179" s="37"/>
      <c r="P1179" s="37"/>
      <c r="Q1179" s="37"/>
      <c r="R1179" s="37"/>
      <c r="S1179" s="37"/>
      <c r="T1179" s="37"/>
    </row>
    <row r="1180" spans="4:20" s="42" customFormat="1" ht="12.75">
      <c r="D1180" s="37"/>
      <c r="E1180" s="37"/>
      <c r="F1180" s="37"/>
      <c r="G1180" s="37"/>
      <c r="H1180" s="37"/>
      <c r="I1180" s="37"/>
      <c r="J1180" s="37"/>
      <c r="K1180" s="37"/>
      <c r="L1180" s="37"/>
      <c r="M1180" s="37"/>
      <c r="N1180" s="37"/>
      <c r="O1180" s="37"/>
      <c r="P1180" s="37"/>
      <c r="Q1180" s="37"/>
      <c r="R1180" s="37"/>
      <c r="S1180" s="37"/>
      <c r="T1180" s="37"/>
    </row>
    <row r="1181" spans="4:20" s="42" customFormat="1" ht="12.75">
      <c r="D1181" s="37"/>
      <c r="E1181" s="37"/>
      <c r="F1181" s="37"/>
      <c r="G1181" s="37"/>
      <c r="H1181" s="37"/>
      <c r="I1181" s="37"/>
      <c r="J1181" s="37"/>
      <c r="K1181" s="37"/>
      <c r="L1181" s="37"/>
      <c r="M1181" s="37"/>
      <c r="N1181" s="37"/>
      <c r="O1181" s="37"/>
      <c r="P1181" s="37"/>
      <c r="Q1181" s="37"/>
      <c r="R1181" s="37"/>
      <c r="S1181" s="37"/>
      <c r="T1181" s="37"/>
    </row>
    <row r="1182" spans="4:20" s="42" customFormat="1" ht="12.75">
      <c r="D1182" s="37"/>
      <c r="E1182" s="37"/>
      <c r="F1182" s="37"/>
      <c r="G1182" s="37"/>
      <c r="H1182" s="37"/>
      <c r="I1182" s="37"/>
      <c r="J1182" s="37"/>
      <c r="K1182" s="37"/>
      <c r="L1182" s="37"/>
      <c r="M1182" s="37"/>
      <c r="N1182" s="37"/>
      <c r="O1182" s="37"/>
      <c r="P1182" s="37"/>
      <c r="Q1182" s="37"/>
      <c r="R1182" s="37"/>
      <c r="S1182" s="37"/>
      <c r="T1182" s="37"/>
    </row>
    <row r="1183" spans="4:20" s="42" customFormat="1" ht="12.75">
      <c r="D1183" s="37"/>
      <c r="E1183" s="37"/>
      <c r="F1183" s="37"/>
      <c r="G1183" s="37"/>
      <c r="H1183" s="37"/>
      <c r="I1183" s="37"/>
      <c r="J1183" s="37"/>
      <c r="K1183" s="37"/>
      <c r="L1183" s="37"/>
      <c r="M1183" s="37"/>
      <c r="N1183" s="37"/>
      <c r="O1183" s="37"/>
      <c r="P1183" s="37"/>
      <c r="Q1183" s="37"/>
      <c r="R1183" s="37"/>
      <c r="S1183" s="37"/>
      <c r="T1183" s="37"/>
    </row>
    <row r="1184" spans="4:20" s="42" customFormat="1" ht="12.75">
      <c r="D1184" s="37"/>
      <c r="E1184" s="37"/>
      <c r="F1184" s="37"/>
      <c r="G1184" s="37"/>
      <c r="H1184" s="37"/>
      <c r="I1184" s="37"/>
      <c r="J1184" s="37"/>
      <c r="K1184" s="37"/>
      <c r="L1184" s="37"/>
      <c r="M1184" s="37"/>
      <c r="N1184" s="37"/>
      <c r="O1184" s="37"/>
      <c r="P1184" s="37"/>
      <c r="Q1184" s="37"/>
      <c r="R1184" s="37"/>
      <c r="S1184" s="37"/>
      <c r="T1184" s="37"/>
    </row>
    <row r="1185" spans="4:20" s="42" customFormat="1" ht="12.75">
      <c r="D1185" s="37"/>
      <c r="E1185" s="37"/>
      <c r="F1185" s="37"/>
      <c r="G1185" s="37"/>
      <c r="H1185" s="37"/>
      <c r="I1185" s="37"/>
      <c r="J1185" s="37"/>
      <c r="K1185" s="37"/>
      <c r="L1185" s="37"/>
      <c r="M1185" s="37"/>
      <c r="N1185" s="37"/>
      <c r="O1185" s="37"/>
      <c r="P1185" s="37"/>
      <c r="Q1185" s="37"/>
      <c r="R1185" s="37"/>
      <c r="S1185" s="37"/>
      <c r="T1185" s="37"/>
    </row>
    <row r="1186" spans="4:20" s="42" customFormat="1" ht="12.75">
      <c r="D1186" s="37"/>
      <c r="E1186" s="37"/>
      <c r="F1186" s="37"/>
      <c r="G1186" s="37"/>
      <c r="H1186" s="37"/>
      <c r="I1186" s="37"/>
      <c r="J1186" s="37"/>
      <c r="K1186" s="37"/>
      <c r="L1186" s="37"/>
      <c r="M1186" s="37"/>
      <c r="N1186" s="37"/>
      <c r="O1186" s="37"/>
      <c r="P1186" s="37"/>
      <c r="Q1186" s="37"/>
      <c r="R1186" s="37"/>
      <c r="S1186" s="37"/>
      <c r="T1186" s="37"/>
    </row>
    <row r="1187" spans="4:20" s="42" customFormat="1" ht="12.75">
      <c r="D1187" s="37"/>
      <c r="E1187" s="37"/>
      <c r="F1187" s="37"/>
      <c r="G1187" s="37"/>
      <c r="H1187" s="37"/>
      <c r="I1187" s="37"/>
      <c r="J1187" s="37"/>
      <c r="K1187" s="37"/>
      <c r="L1187" s="37"/>
      <c r="M1187" s="37"/>
      <c r="N1187" s="37"/>
      <c r="O1187" s="37"/>
      <c r="P1187" s="37"/>
      <c r="Q1187" s="37"/>
      <c r="R1187" s="37"/>
      <c r="S1187" s="37"/>
      <c r="T1187" s="37"/>
    </row>
    <row r="1188" spans="4:20" s="42" customFormat="1" ht="12.75">
      <c r="D1188" s="37"/>
      <c r="E1188" s="37"/>
      <c r="F1188" s="37"/>
      <c r="G1188" s="37"/>
      <c r="H1188" s="37"/>
      <c r="I1188" s="37"/>
      <c r="J1188" s="37"/>
      <c r="K1188" s="37"/>
      <c r="L1188" s="37"/>
      <c r="M1188" s="37"/>
      <c r="N1188" s="37"/>
      <c r="O1188" s="37"/>
      <c r="P1188" s="37"/>
      <c r="Q1188" s="37"/>
      <c r="R1188" s="37"/>
      <c r="S1188" s="37"/>
      <c r="T1188" s="37"/>
    </row>
    <row r="1189" spans="4:20" s="42" customFormat="1" ht="12.75">
      <c r="D1189" s="37"/>
      <c r="E1189" s="37"/>
      <c r="F1189" s="37"/>
      <c r="G1189" s="37"/>
      <c r="H1189" s="37"/>
      <c r="I1189" s="37"/>
      <c r="J1189" s="37"/>
      <c r="K1189" s="37"/>
      <c r="L1189" s="37"/>
      <c r="M1189" s="37"/>
      <c r="N1189" s="37"/>
      <c r="O1189" s="37"/>
      <c r="P1189" s="37"/>
      <c r="Q1189" s="37"/>
      <c r="R1189" s="37"/>
      <c r="S1189" s="37"/>
      <c r="T1189" s="37"/>
    </row>
    <row r="1190" spans="4:20" s="42" customFormat="1" ht="12.75">
      <c r="D1190" s="37"/>
      <c r="E1190" s="37"/>
      <c r="F1190" s="37"/>
      <c r="G1190" s="37"/>
      <c r="H1190" s="37"/>
      <c r="I1190" s="37"/>
      <c r="J1190" s="37"/>
      <c r="K1190" s="37"/>
      <c r="L1190" s="37"/>
      <c r="M1190" s="37"/>
      <c r="N1190" s="37"/>
      <c r="O1190" s="37"/>
      <c r="P1190" s="37"/>
      <c r="Q1190" s="37"/>
      <c r="R1190" s="37"/>
      <c r="S1190" s="37"/>
      <c r="T1190" s="37"/>
    </row>
    <row r="1191" spans="4:20" s="42" customFormat="1" ht="12.75">
      <c r="D1191" s="37"/>
      <c r="E1191" s="37"/>
      <c r="F1191" s="37"/>
      <c r="G1191" s="37"/>
      <c r="H1191" s="37"/>
      <c r="I1191" s="37"/>
      <c r="J1191" s="37"/>
      <c r="K1191" s="37"/>
      <c r="L1191" s="37"/>
      <c r="M1191" s="37"/>
      <c r="N1191" s="37"/>
      <c r="O1191" s="37"/>
      <c r="P1191" s="37"/>
      <c r="Q1191" s="37"/>
      <c r="R1191" s="37"/>
      <c r="S1191" s="37"/>
      <c r="T1191" s="37"/>
    </row>
    <row r="1192" spans="4:20" s="42" customFormat="1" ht="12.75">
      <c r="D1192" s="37"/>
      <c r="E1192" s="37"/>
      <c r="F1192" s="37"/>
      <c r="G1192" s="37"/>
      <c r="H1192" s="37"/>
      <c r="I1192" s="37"/>
      <c r="J1192" s="37"/>
      <c r="K1192" s="37"/>
      <c r="L1192" s="37"/>
      <c r="M1192" s="37"/>
      <c r="N1192" s="37"/>
      <c r="O1192" s="37"/>
      <c r="P1192" s="37"/>
      <c r="Q1192" s="37"/>
      <c r="R1192" s="37"/>
      <c r="S1192" s="37"/>
      <c r="T1192" s="37"/>
    </row>
    <row r="1193" spans="4:20" s="42" customFormat="1" ht="12.75">
      <c r="D1193" s="37"/>
      <c r="E1193" s="37"/>
      <c r="F1193" s="37"/>
      <c r="G1193" s="37"/>
      <c r="H1193" s="37"/>
      <c r="I1193" s="37"/>
      <c r="J1193" s="37"/>
      <c r="K1193" s="37"/>
      <c r="L1193" s="37"/>
      <c r="M1193" s="37"/>
      <c r="N1193" s="37"/>
      <c r="O1193" s="37"/>
      <c r="P1193" s="37"/>
      <c r="Q1193" s="37"/>
      <c r="R1193" s="37"/>
      <c r="S1193" s="37"/>
      <c r="T1193" s="37"/>
    </row>
    <row r="1194" spans="4:20" s="42" customFormat="1" ht="12.75">
      <c r="D1194" s="37"/>
      <c r="E1194" s="37"/>
      <c r="F1194" s="37"/>
      <c r="G1194" s="37"/>
      <c r="H1194" s="37"/>
      <c r="I1194" s="37"/>
      <c r="J1194" s="37"/>
      <c r="K1194" s="37"/>
      <c r="L1194" s="37"/>
      <c r="M1194" s="37"/>
      <c r="N1194" s="37"/>
      <c r="O1194" s="37"/>
      <c r="P1194" s="37"/>
      <c r="Q1194" s="37"/>
      <c r="R1194" s="37"/>
      <c r="S1194" s="37"/>
      <c r="T1194" s="37"/>
    </row>
    <row r="1195" spans="4:20" s="42" customFormat="1" ht="12.75">
      <c r="D1195" s="37"/>
      <c r="E1195" s="37"/>
      <c r="F1195" s="37"/>
      <c r="G1195" s="37"/>
      <c r="H1195" s="37"/>
      <c r="I1195" s="37"/>
      <c r="J1195" s="37"/>
      <c r="K1195" s="37"/>
      <c r="L1195" s="37"/>
      <c r="M1195" s="37"/>
      <c r="N1195" s="37"/>
      <c r="O1195" s="37"/>
      <c r="P1195" s="37"/>
      <c r="Q1195" s="37"/>
      <c r="R1195" s="37"/>
      <c r="S1195" s="37"/>
      <c r="T1195" s="37"/>
    </row>
    <row r="1196" spans="4:20" s="42" customFormat="1" ht="12.75">
      <c r="D1196" s="37"/>
      <c r="E1196" s="37"/>
      <c r="F1196" s="37"/>
      <c r="G1196" s="37"/>
      <c r="H1196" s="37"/>
      <c r="I1196" s="37"/>
      <c r="J1196" s="37"/>
      <c r="K1196" s="37"/>
      <c r="L1196" s="37"/>
      <c r="M1196" s="37"/>
      <c r="N1196" s="37"/>
      <c r="O1196" s="37"/>
      <c r="P1196" s="37"/>
      <c r="Q1196" s="37"/>
      <c r="R1196" s="37"/>
      <c r="S1196" s="37"/>
      <c r="T1196" s="37"/>
    </row>
    <row r="1197" spans="4:20" s="42" customFormat="1" ht="12.75">
      <c r="D1197" s="37"/>
      <c r="E1197" s="37"/>
      <c r="F1197" s="37"/>
      <c r="G1197" s="37"/>
      <c r="H1197" s="37"/>
      <c r="I1197" s="37"/>
      <c r="J1197" s="37"/>
      <c r="K1197" s="37"/>
      <c r="L1197" s="37"/>
      <c r="M1197" s="37"/>
      <c r="N1197" s="37"/>
      <c r="O1197" s="37"/>
      <c r="P1197" s="37"/>
      <c r="Q1197" s="37"/>
      <c r="R1197" s="37"/>
      <c r="S1197" s="37"/>
      <c r="T1197" s="37"/>
    </row>
    <row r="1198" spans="4:20" s="42" customFormat="1" ht="12.75">
      <c r="D1198" s="37"/>
      <c r="E1198" s="37"/>
      <c r="F1198" s="37"/>
      <c r="G1198" s="37"/>
      <c r="H1198" s="37"/>
      <c r="I1198" s="37"/>
      <c r="J1198" s="37"/>
      <c r="K1198" s="37"/>
      <c r="L1198" s="37"/>
      <c r="M1198" s="37"/>
      <c r="N1198" s="37"/>
      <c r="O1198" s="37"/>
      <c r="P1198" s="37"/>
      <c r="Q1198" s="37"/>
      <c r="R1198" s="37"/>
      <c r="S1198" s="37"/>
      <c r="T1198" s="37"/>
    </row>
    <row r="1199" spans="4:20" s="42" customFormat="1" ht="12.75">
      <c r="D1199" s="37"/>
      <c r="E1199" s="37"/>
      <c r="F1199" s="37"/>
      <c r="G1199" s="37"/>
      <c r="H1199" s="37"/>
      <c r="I1199" s="37"/>
      <c r="J1199" s="37"/>
      <c r="K1199" s="37"/>
      <c r="L1199" s="37"/>
      <c r="M1199" s="37"/>
      <c r="N1199" s="37"/>
      <c r="O1199" s="37"/>
      <c r="P1199" s="37"/>
      <c r="Q1199" s="37"/>
      <c r="R1199" s="37"/>
      <c r="S1199" s="37"/>
      <c r="T1199" s="37"/>
    </row>
    <row r="1200" spans="4:20" s="42" customFormat="1" ht="12.75">
      <c r="D1200" s="37"/>
      <c r="E1200" s="37"/>
      <c r="F1200" s="37"/>
      <c r="G1200" s="37"/>
      <c r="H1200" s="37"/>
      <c r="I1200" s="37"/>
      <c r="J1200" s="37"/>
      <c r="K1200" s="37"/>
      <c r="L1200" s="37"/>
      <c r="M1200" s="37"/>
      <c r="N1200" s="37"/>
      <c r="O1200" s="37"/>
      <c r="P1200" s="37"/>
      <c r="Q1200" s="37"/>
      <c r="R1200" s="37"/>
      <c r="S1200" s="37"/>
      <c r="T1200" s="37"/>
    </row>
    <row r="1201" spans="4:20" s="42" customFormat="1" ht="12.75">
      <c r="D1201" s="37"/>
      <c r="E1201" s="37"/>
      <c r="F1201" s="37"/>
      <c r="G1201" s="37"/>
      <c r="H1201" s="37"/>
      <c r="I1201" s="37"/>
      <c r="J1201" s="37"/>
      <c r="K1201" s="37"/>
      <c r="L1201" s="37"/>
      <c r="M1201" s="37"/>
      <c r="N1201" s="37"/>
      <c r="O1201" s="37"/>
      <c r="P1201" s="37"/>
      <c r="Q1201" s="37"/>
      <c r="R1201" s="37"/>
      <c r="S1201" s="37"/>
      <c r="T1201" s="37"/>
    </row>
    <row r="1202" spans="4:20" s="42" customFormat="1" ht="12.75">
      <c r="D1202" s="37"/>
      <c r="E1202" s="37"/>
      <c r="F1202" s="37"/>
      <c r="G1202" s="37"/>
      <c r="H1202" s="37"/>
      <c r="I1202" s="37"/>
      <c r="J1202" s="37"/>
      <c r="K1202" s="37"/>
      <c r="L1202" s="37"/>
      <c r="M1202" s="37"/>
      <c r="N1202" s="37"/>
      <c r="O1202" s="37"/>
      <c r="P1202" s="37"/>
      <c r="Q1202" s="37"/>
      <c r="R1202" s="37"/>
      <c r="S1202" s="37"/>
      <c r="T1202" s="37"/>
    </row>
    <row r="1203" spans="4:20" s="42" customFormat="1" ht="12.75">
      <c r="D1203" s="37"/>
      <c r="E1203" s="37"/>
      <c r="F1203" s="37"/>
      <c r="G1203" s="37"/>
      <c r="H1203" s="37"/>
      <c r="I1203" s="37"/>
      <c r="J1203" s="37"/>
      <c r="K1203" s="37"/>
      <c r="L1203" s="37"/>
      <c r="M1203" s="37"/>
      <c r="N1203" s="37"/>
      <c r="O1203" s="37"/>
      <c r="P1203" s="37"/>
      <c r="Q1203" s="37"/>
      <c r="R1203" s="37"/>
      <c r="S1203" s="37"/>
      <c r="T1203" s="37"/>
    </row>
    <row r="1204" spans="4:20" s="42" customFormat="1" ht="12.75">
      <c r="D1204" s="37"/>
      <c r="E1204" s="37"/>
      <c r="F1204" s="37"/>
      <c r="G1204" s="37"/>
      <c r="H1204" s="37"/>
      <c r="I1204" s="37"/>
      <c r="J1204" s="37"/>
      <c r="K1204" s="37"/>
      <c r="L1204" s="37"/>
      <c r="M1204" s="37"/>
      <c r="N1204" s="37"/>
      <c r="O1204" s="37"/>
      <c r="P1204" s="37"/>
      <c r="Q1204" s="37"/>
      <c r="R1204" s="37"/>
      <c r="S1204" s="37"/>
      <c r="T1204" s="37"/>
    </row>
    <row r="1205" spans="4:20" s="42" customFormat="1" ht="12.75">
      <c r="D1205" s="37"/>
      <c r="E1205" s="37"/>
      <c r="F1205" s="37"/>
      <c r="G1205" s="37"/>
      <c r="H1205" s="37"/>
      <c r="I1205" s="37"/>
      <c r="J1205" s="37"/>
      <c r="K1205" s="37"/>
      <c r="L1205" s="37"/>
      <c r="M1205" s="37"/>
      <c r="N1205" s="37"/>
      <c r="O1205" s="37"/>
      <c r="P1205" s="37"/>
      <c r="Q1205" s="37"/>
      <c r="R1205" s="37"/>
      <c r="S1205" s="37"/>
      <c r="T1205" s="37"/>
    </row>
    <row r="1206" spans="4:20" s="42" customFormat="1" ht="12.75">
      <c r="D1206" s="37"/>
      <c r="E1206" s="37"/>
      <c r="F1206" s="37"/>
      <c r="G1206" s="37"/>
      <c r="H1206" s="37"/>
      <c r="I1206" s="37"/>
      <c r="J1206" s="37"/>
      <c r="K1206" s="37"/>
      <c r="L1206" s="37"/>
      <c r="M1206" s="37"/>
      <c r="N1206" s="37"/>
      <c r="O1206" s="37"/>
      <c r="P1206" s="37"/>
      <c r="Q1206" s="37"/>
      <c r="R1206" s="37"/>
      <c r="S1206" s="37"/>
      <c r="T1206" s="37"/>
    </row>
    <row r="1207" spans="4:20" s="42" customFormat="1" ht="12.75">
      <c r="D1207" s="37"/>
      <c r="E1207" s="37"/>
      <c r="F1207" s="37"/>
      <c r="G1207" s="37"/>
      <c r="H1207" s="37"/>
      <c r="I1207" s="37"/>
      <c r="J1207" s="37"/>
      <c r="K1207" s="37"/>
      <c r="L1207" s="37"/>
      <c r="M1207" s="37"/>
      <c r="N1207" s="37"/>
      <c r="O1207" s="37"/>
      <c r="P1207" s="37"/>
      <c r="Q1207" s="37"/>
      <c r="R1207" s="37"/>
      <c r="S1207" s="37"/>
      <c r="T1207" s="37"/>
    </row>
    <row r="1208" spans="4:20" s="42" customFormat="1" ht="12.75">
      <c r="D1208" s="37"/>
      <c r="E1208" s="37"/>
      <c r="F1208" s="37"/>
      <c r="G1208" s="37"/>
      <c r="H1208" s="37"/>
      <c r="I1208" s="37"/>
      <c r="J1208" s="37"/>
      <c r="K1208" s="37"/>
      <c r="L1208" s="37"/>
      <c r="M1208" s="37"/>
      <c r="N1208" s="37"/>
      <c r="O1208" s="37"/>
      <c r="P1208" s="37"/>
      <c r="Q1208" s="37"/>
      <c r="R1208" s="37"/>
      <c r="S1208" s="37"/>
      <c r="T1208" s="37"/>
    </row>
    <row r="1209" spans="4:20" s="42" customFormat="1" ht="12.75">
      <c r="D1209" s="37"/>
      <c r="E1209" s="37"/>
      <c r="F1209" s="37"/>
      <c r="G1209" s="37"/>
      <c r="H1209" s="37"/>
      <c r="I1209" s="37"/>
      <c r="J1209" s="37"/>
      <c r="K1209" s="37"/>
      <c r="L1209" s="37"/>
      <c r="M1209" s="37"/>
      <c r="N1209" s="37"/>
      <c r="O1209" s="37"/>
      <c r="P1209" s="37"/>
      <c r="Q1209" s="37"/>
      <c r="R1209" s="37"/>
      <c r="S1209" s="37"/>
      <c r="T1209" s="37"/>
    </row>
    <row r="1210" spans="4:20" s="42" customFormat="1" ht="12.75">
      <c r="D1210" s="37"/>
      <c r="E1210" s="37"/>
      <c r="F1210" s="37"/>
      <c r="G1210" s="37"/>
      <c r="H1210" s="37"/>
      <c r="I1210" s="37"/>
      <c r="J1210" s="37"/>
      <c r="K1210" s="37"/>
      <c r="L1210" s="37"/>
      <c r="M1210" s="37"/>
      <c r="N1210" s="37"/>
      <c r="O1210" s="37"/>
      <c r="P1210" s="37"/>
      <c r="Q1210" s="37"/>
      <c r="R1210" s="37"/>
      <c r="S1210" s="37"/>
      <c r="T1210" s="37"/>
    </row>
    <row r="1211" spans="4:20" s="42" customFormat="1" ht="12.75">
      <c r="D1211" s="37"/>
      <c r="E1211" s="37"/>
      <c r="F1211" s="37"/>
      <c r="G1211" s="37"/>
      <c r="H1211" s="37"/>
      <c r="I1211" s="37"/>
      <c r="J1211" s="37"/>
      <c r="K1211" s="37"/>
      <c r="L1211" s="37"/>
      <c r="M1211" s="37"/>
      <c r="N1211" s="37"/>
      <c r="O1211" s="37"/>
      <c r="P1211" s="37"/>
      <c r="Q1211" s="37"/>
      <c r="R1211" s="37"/>
      <c r="S1211" s="37"/>
      <c r="T1211" s="37"/>
    </row>
    <row r="1212" spans="4:20" s="42" customFormat="1" ht="12.75">
      <c r="D1212" s="37"/>
      <c r="E1212" s="37"/>
      <c r="F1212" s="37"/>
      <c r="G1212" s="37"/>
      <c r="H1212" s="37"/>
      <c r="I1212" s="37"/>
      <c r="J1212" s="37"/>
      <c r="K1212" s="37"/>
      <c r="L1212" s="37"/>
      <c r="M1212" s="37"/>
      <c r="N1212" s="37"/>
      <c r="O1212" s="37"/>
      <c r="P1212" s="37"/>
      <c r="Q1212" s="37"/>
      <c r="R1212" s="37"/>
      <c r="S1212" s="37"/>
      <c r="T1212" s="37"/>
    </row>
    <row r="1213" spans="4:20" s="42" customFormat="1" ht="12.75">
      <c r="D1213" s="37"/>
      <c r="E1213" s="37"/>
      <c r="F1213" s="37"/>
      <c r="G1213" s="37"/>
      <c r="H1213" s="37"/>
      <c r="I1213" s="37"/>
      <c r="J1213" s="37"/>
      <c r="K1213" s="37"/>
      <c r="L1213" s="37"/>
      <c r="M1213" s="37"/>
      <c r="N1213" s="37"/>
      <c r="O1213" s="37"/>
      <c r="P1213" s="37"/>
      <c r="Q1213" s="37"/>
      <c r="R1213" s="37"/>
      <c r="S1213" s="37"/>
      <c r="T1213" s="37"/>
    </row>
    <row r="1214" spans="4:20" s="42" customFormat="1" ht="12.75">
      <c r="D1214" s="37"/>
      <c r="E1214" s="37"/>
      <c r="F1214" s="37"/>
      <c r="G1214" s="37"/>
      <c r="H1214" s="37"/>
      <c r="I1214" s="37"/>
      <c r="J1214" s="37"/>
      <c r="K1214" s="37"/>
      <c r="L1214" s="37"/>
      <c r="M1214" s="37"/>
      <c r="N1214" s="37"/>
      <c r="O1214" s="37"/>
      <c r="P1214" s="37"/>
      <c r="Q1214" s="37"/>
      <c r="R1214" s="37"/>
      <c r="S1214" s="37"/>
      <c r="T1214" s="37"/>
    </row>
    <row r="1215" spans="4:20" s="42" customFormat="1" ht="12.75">
      <c r="D1215" s="37"/>
      <c r="E1215" s="37"/>
      <c r="F1215" s="37"/>
      <c r="G1215" s="37"/>
      <c r="H1215" s="37"/>
      <c r="I1215" s="37"/>
      <c r="J1215" s="37"/>
      <c r="K1215" s="37"/>
      <c r="L1215" s="37"/>
      <c r="M1215" s="37"/>
      <c r="N1215" s="37"/>
      <c r="O1215" s="37"/>
      <c r="P1215" s="37"/>
      <c r="Q1215" s="37"/>
      <c r="R1215" s="37"/>
      <c r="S1215" s="37"/>
      <c r="T1215" s="37"/>
    </row>
    <row r="1216" spans="4:20" s="42" customFormat="1" ht="12.75">
      <c r="D1216" s="37"/>
      <c r="E1216" s="37"/>
      <c r="F1216" s="37"/>
      <c r="G1216" s="37"/>
      <c r="H1216" s="37"/>
      <c r="I1216" s="37"/>
      <c r="J1216" s="37"/>
      <c r="K1216" s="37"/>
      <c r="L1216" s="37"/>
      <c r="M1216" s="37"/>
      <c r="N1216" s="37"/>
      <c r="O1216" s="37"/>
      <c r="P1216" s="37"/>
      <c r="Q1216" s="37"/>
      <c r="R1216" s="37"/>
      <c r="S1216" s="37"/>
      <c r="T1216" s="37"/>
    </row>
    <row r="1217" spans="4:20" s="42" customFormat="1" ht="12.75">
      <c r="D1217" s="37"/>
      <c r="E1217" s="37"/>
      <c r="F1217" s="37"/>
      <c r="G1217" s="37"/>
      <c r="H1217" s="37"/>
      <c r="I1217" s="37"/>
      <c r="J1217" s="37"/>
      <c r="K1217" s="37"/>
      <c r="L1217" s="37"/>
      <c r="M1217" s="37"/>
      <c r="N1217" s="37"/>
      <c r="O1217" s="37"/>
      <c r="P1217" s="37"/>
      <c r="Q1217" s="37"/>
      <c r="R1217" s="37"/>
      <c r="S1217" s="37"/>
      <c r="T1217" s="37"/>
    </row>
    <row r="1218" spans="4:20" s="42" customFormat="1" ht="12.75">
      <c r="D1218" s="37"/>
      <c r="E1218" s="37"/>
      <c r="F1218" s="37"/>
      <c r="G1218" s="37"/>
      <c r="H1218" s="37"/>
      <c r="I1218" s="37"/>
      <c r="J1218" s="37"/>
      <c r="K1218" s="37"/>
      <c r="L1218" s="37"/>
      <c r="M1218" s="37"/>
      <c r="N1218" s="37"/>
      <c r="O1218" s="37"/>
      <c r="P1218" s="37"/>
      <c r="Q1218" s="37"/>
      <c r="R1218" s="37"/>
      <c r="S1218" s="37"/>
      <c r="T1218" s="37"/>
    </row>
    <row r="1219" spans="4:20" s="42" customFormat="1" ht="12.75">
      <c r="D1219" s="37"/>
      <c r="E1219" s="37"/>
      <c r="F1219" s="37"/>
      <c r="G1219" s="37"/>
      <c r="H1219" s="37"/>
      <c r="I1219" s="37"/>
      <c r="J1219" s="37"/>
      <c r="K1219" s="37"/>
      <c r="L1219" s="37"/>
      <c r="M1219" s="37"/>
      <c r="N1219" s="37"/>
      <c r="O1219" s="37"/>
      <c r="P1219" s="37"/>
      <c r="Q1219" s="37"/>
      <c r="R1219" s="37"/>
      <c r="S1219" s="37"/>
      <c r="T1219" s="37"/>
    </row>
    <row r="1220" spans="4:20" s="42" customFormat="1" ht="12.75">
      <c r="D1220" s="37"/>
      <c r="E1220" s="37"/>
      <c r="F1220" s="37"/>
      <c r="G1220" s="37"/>
      <c r="H1220" s="37"/>
      <c r="I1220" s="37"/>
      <c r="J1220" s="37"/>
      <c r="K1220" s="37"/>
      <c r="L1220" s="37"/>
      <c r="M1220" s="37"/>
      <c r="N1220" s="37"/>
      <c r="O1220" s="37"/>
      <c r="P1220" s="37"/>
      <c r="Q1220" s="37"/>
      <c r="R1220" s="37"/>
      <c r="S1220" s="37"/>
      <c r="T1220" s="37"/>
    </row>
    <row r="1221" spans="4:20" s="42" customFormat="1" ht="12.75">
      <c r="D1221" s="37"/>
      <c r="E1221" s="37"/>
      <c r="F1221" s="37"/>
      <c r="G1221" s="37"/>
      <c r="H1221" s="37"/>
      <c r="I1221" s="37"/>
      <c r="J1221" s="37"/>
      <c r="K1221" s="37"/>
      <c r="L1221" s="37"/>
      <c r="M1221" s="37"/>
      <c r="N1221" s="37"/>
      <c r="O1221" s="37"/>
      <c r="P1221" s="37"/>
      <c r="Q1221" s="37"/>
      <c r="R1221" s="37"/>
      <c r="S1221" s="37"/>
      <c r="T1221" s="37"/>
    </row>
    <row r="1222" spans="4:20" s="42" customFormat="1" ht="12.75">
      <c r="D1222" s="37"/>
      <c r="E1222" s="37"/>
      <c r="F1222" s="37"/>
      <c r="G1222" s="37"/>
      <c r="H1222" s="37"/>
      <c r="I1222" s="37"/>
      <c r="J1222" s="37"/>
      <c r="K1222" s="37"/>
      <c r="L1222" s="37"/>
      <c r="M1222" s="37"/>
      <c r="N1222" s="37"/>
      <c r="O1222" s="37"/>
      <c r="P1222" s="37"/>
      <c r="Q1222" s="37"/>
      <c r="R1222" s="37"/>
      <c r="S1222" s="37"/>
      <c r="T1222" s="37"/>
    </row>
    <row r="1223" spans="4:20" s="42" customFormat="1" ht="12.75">
      <c r="D1223" s="37"/>
      <c r="E1223" s="37"/>
      <c r="F1223" s="37"/>
      <c r="G1223" s="37"/>
      <c r="H1223" s="37"/>
      <c r="I1223" s="37"/>
      <c r="J1223" s="37"/>
      <c r="K1223" s="37"/>
      <c r="L1223" s="37"/>
      <c r="M1223" s="37"/>
      <c r="N1223" s="37"/>
      <c r="O1223" s="37"/>
      <c r="P1223" s="37"/>
      <c r="Q1223" s="37"/>
      <c r="R1223" s="37"/>
      <c r="S1223" s="37"/>
      <c r="T1223" s="37"/>
    </row>
    <row r="1224" spans="4:20" s="42" customFormat="1" ht="12.75">
      <c r="D1224" s="37"/>
      <c r="E1224" s="37"/>
      <c r="F1224" s="37"/>
      <c r="G1224" s="37"/>
      <c r="H1224" s="37"/>
      <c r="I1224" s="37"/>
      <c r="J1224" s="37"/>
      <c r="K1224" s="37"/>
      <c r="L1224" s="37"/>
      <c r="M1224" s="37"/>
      <c r="N1224" s="37"/>
      <c r="O1224" s="37"/>
      <c r="P1224" s="37"/>
      <c r="Q1224" s="37"/>
      <c r="R1224" s="37"/>
      <c r="S1224" s="37"/>
      <c r="T1224" s="37"/>
    </row>
    <row r="1225" spans="4:20" s="42" customFormat="1" ht="12.75">
      <c r="D1225" s="37"/>
      <c r="E1225" s="37"/>
      <c r="F1225" s="37"/>
      <c r="G1225" s="37"/>
      <c r="H1225" s="37"/>
      <c r="I1225" s="37"/>
      <c r="J1225" s="37"/>
      <c r="K1225" s="37"/>
      <c r="L1225" s="37"/>
      <c r="M1225" s="37"/>
      <c r="N1225" s="37"/>
      <c r="O1225" s="37"/>
      <c r="P1225" s="37"/>
      <c r="Q1225" s="37"/>
      <c r="R1225" s="37"/>
      <c r="S1225" s="37"/>
      <c r="T1225" s="37"/>
    </row>
    <row r="1226" spans="4:20" s="42" customFormat="1" ht="12.75">
      <c r="D1226" s="37"/>
      <c r="E1226" s="37"/>
      <c r="F1226" s="37"/>
      <c r="G1226" s="37"/>
      <c r="H1226" s="37"/>
      <c r="I1226" s="37"/>
      <c r="J1226" s="37"/>
      <c r="K1226" s="37"/>
      <c r="L1226" s="37"/>
      <c r="M1226" s="37"/>
      <c r="N1226" s="37"/>
      <c r="O1226" s="37"/>
      <c r="P1226" s="37"/>
      <c r="Q1226" s="37"/>
      <c r="R1226" s="37"/>
      <c r="S1226" s="37"/>
      <c r="T1226" s="37"/>
    </row>
    <row r="1227" spans="4:20" s="42" customFormat="1" ht="12.75">
      <c r="D1227" s="37"/>
      <c r="E1227" s="37"/>
      <c r="F1227" s="37"/>
      <c r="G1227" s="37"/>
      <c r="H1227" s="37"/>
      <c r="I1227" s="37"/>
      <c r="J1227" s="37"/>
      <c r="K1227" s="37"/>
      <c r="L1227" s="37"/>
      <c r="M1227" s="37"/>
      <c r="N1227" s="37"/>
      <c r="O1227" s="37"/>
      <c r="P1227" s="37"/>
      <c r="Q1227" s="37"/>
      <c r="R1227" s="37"/>
      <c r="S1227" s="37"/>
      <c r="T1227" s="37"/>
    </row>
    <row r="1228" spans="4:20" s="42" customFormat="1" ht="12.75">
      <c r="D1228" s="37"/>
      <c r="E1228" s="37"/>
      <c r="F1228" s="37"/>
      <c r="G1228" s="37"/>
      <c r="H1228" s="37"/>
      <c r="I1228" s="37"/>
      <c r="J1228" s="37"/>
      <c r="K1228" s="37"/>
      <c r="L1228" s="37"/>
      <c r="M1228" s="37"/>
      <c r="N1228" s="37"/>
      <c r="O1228" s="37"/>
      <c r="P1228" s="37"/>
      <c r="Q1228" s="37"/>
      <c r="R1228" s="37"/>
      <c r="S1228" s="37"/>
      <c r="T1228" s="37"/>
    </row>
    <row r="1229" spans="4:20" s="42" customFormat="1" ht="12.75">
      <c r="D1229" s="37"/>
      <c r="E1229" s="37"/>
      <c r="F1229" s="37"/>
      <c r="G1229" s="37"/>
      <c r="H1229" s="37"/>
      <c r="I1229" s="37"/>
      <c r="J1229" s="37"/>
      <c r="K1229" s="37"/>
      <c r="L1229" s="37"/>
      <c r="M1229" s="37"/>
      <c r="N1229" s="37"/>
      <c r="O1229" s="37"/>
      <c r="P1229" s="37"/>
      <c r="Q1229" s="37"/>
      <c r="R1229" s="37"/>
      <c r="S1229" s="37"/>
      <c r="T1229" s="37"/>
    </row>
    <row r="1230" spans="4:20" s="42" customFormat="1" ht="12.75">
      <c r="D1230" s="37"/>
      <c r="E1230" s="37"/>
      <c r="F1230" s="37"/>
      <c r="G1230" s="37"/>
      <c r="H1230" s="37"/>
      <c r="I1230" s="37"/>
      <c r="J1230" s="37"/>
      <c r="K1230" s="37"/>
      <c r="L1230" s="37"/>
      <c r="M1230" s="37"/>
      <c r="N1230" s="37"/>
      <c r="O1230" s="37"/>
      <c r="P1230" s="37"/>
      <c r="Q1230" s="37"/>
      <c r="R1230" s="37"/>
      <c r="S1230" s="37"/>
      <c r="T1230" s="37"/>
    </row>
    <row r="1231" spans="4:20" s="42" customFormat="1" ht="12.75">
      <c r="D1231" s="37"/>
      <c r="E1231" s="37"/>
      <c r="F1231" s="37"/>
      <c r="G1231" s="37"/>
      <c r="H1231" s="37"/>
      <c r="I1231" s="37"/>
      <c r="J1231" s="37"/>
      <c r="K1231" s="37"/>
      <c r="L1231" s="37"/>
      <c r="M1231" s="37"/>
      <c r="N1231" s="37"/>
      <c r="O1231" s="37"/>
      <c r="P1231" s="37"/>
      <c r="Q1231" s="37"/>
      <c r="R1231" s="37"/>
      <c r="S1231" s="37"/>
      <c r="T1231" s="37"/>
    </row>
    <row r="1232" spans="4:20" s="42" customFormat="1" ht="12.75">
      <c r="D1232" s="37"/>
      <c r="E1232" s="37"/>
      <c r="F1232" s="37"/>
      <c r="G1232" s="37"/>
      <c r="H1232" s="37"/>
      <c r="I1232" s="37"/>
      <c r="J1232" s="37"/>
      <c r="K1232" s="37"/>
      <c r="L1232" s="37"/>
      <c r="M1232" s="37"/>
      <c r="N1232" s="37"/>
      <c r="O1232" s="37"/>
      <c r="P1232" s="37"/>
      <c r="Q1232" s="37"/>
      <c r="R1232" s="37"/>
      <c r="S1232" s="37"/>
      <c r="T1232" s="37"/>
    </row>
    <row r="1233" spans="4:20" s="42" customFormat="1" ht="12.75">
      <c r="D1233" s="37"/>
      <c r="E1233" s="37"/>
      <c r="F1233" s="37"/>
      <c r="G1233" s="37"/>
      <c r="H1233" s="37"/>
      <c r="I1233" s="37"/>
      <c r="J1233" s="37"/>
      <c r="K1233" s="37"/>
      <c r="L1233" s="37"/>
      <c r="M1233" s="37"/>
      <c r="N1233" s="37"/>
      <c r="O1233" s="37"/>
      <c r="P1233" s="37"/>
      <c r="Q1233" s="37"/>
      <c r="R1233" s="37"/>
      <c r="S1233" s="37"/>
      <c r="T1233" s="37"/>
    </row>
    <row r="1234" spans="4:20" s="42" customFormat="1" ht="12.75">
      <c r="D1234" s="37"/>
      <c r="E1234" s="37"/>
      <c r="F1234" s="37"/>
      <c r="G1234" s="37"/>
      <c r="H1234" s="37"/>
      <c r="I1234" s="37"/>
      <c r="J1234" s="37"/>
      <c r="K1234" s="37"/>
      <c r="L1234" s="37"/>
      <c r="M1234" s="37"/>
      <c r="N1234" s="37"/>
      <c r="O1234" s="37"/>
      <c r="P1234" s="37"/>
      <c r="Q1234" s="37"/>
      <c r="R1234" s="37"/>
      <c r="S1234" s="37"/>
      <c r="T1234" s="37"/>
    </row>
    <row r="1235" spans="4:20" s="42" customFormat="1" ht="12.75">
      <c r="D1235" s="37"/>
      <c r="E1235" s="37"/>
      <c r="F1235" s="37"/>
      <c r="G1235" s="37"/>
      <c r="H1235" s="37"/>
      <c r="I1235" s="37"/>
      <c r="J1235" s="37"/>
      <c r="K1235" s="37"/>
      <c r="L1235" s="37"/>
      <c r="M1235" s="37"/>
      <c r="N1235" s="37"/>
      <c r="O1235" s="37"/>
      <c r="P1235" s="37"/>
      <c r="Q1235" s="37"/>
      <c r="R1235" s="37"/>
      <c r="S1235" s="37"/>
      <c r="T1235" s="37"/>
    </row>
    <row r="1236" spans="4:20" s="42" customFormat="1" ht="12.75">
      <c r="D1236" s="37"/>
      <c r="E1236" s="37"/>
      <c r="F1236" s="37"/>
      <c r="G1236" s="37"/>
      <c r="H1236" s="37"/>
      <c r="I1236" s="37"/>
      <c r="J1236" s="37"/>
      <c r="K1236" s="37"/>
      <c r="L1236" s="37"/>
      <c r="M1236" s="37"/>
      <c r="N1236" s="37"/>
      <c r="O1236" s="37"/>
      <c r="P1236" s="37"/>
      <c r="Q1236" s="37"/>
      <c r="R1236" s="37"/>
      <c r="S1236" s="37"/>
      <c r="T1236" s="37"/>
    </row>
    <row r="1237" spans="4:20" s="42" customFormat="1" ht="12.75">
      <c r="D1237" s="37"/>
      <c r="E1237" s="37"/>
      <c r="F1237" s="37"/>
      <c r="G1237" s="37"/>
      <c r="H1237" s="37"/>
      <c r="I1237" s="37"/>
      <c r="J1237" s="37"/>
      <c r="K1237" s="37"/>
      <c r="L1237" s="37"/>
      <c r="M1237" s="37"/>
      <c r="N1237" s="37"/>
      <c r="O1237" s="37"/>
      <c r="P1237" s="37"/>
      <c r="Q1237" s="37"/>
      <c r="R1237" s="37"/>
      <c r="S1237" s="37"/>
      <c r="T1237" s="37"/>
    </row>
    <row r="1238" spans="4:20" s="42" customFormat="1" ht="12.75">
      <c r="D1238" s="37"/>
      <c r="E1238" s="37"/>
      <c r="F1238" s="37"/>
      <c r="G1238" s="37"/>
      <c r="H1238" s="37"/>
      <c r="I1238" s="37"/>
      <c r="J1238" s="37"/>
      <c r="K1238" s="37"/>
      <c r="L1238" s="37"/>
      <c r="M1238" s="37"/>
      <c r="N1238" s="37"/>
      <c r="O1238" s="37"/>
      <c r="P1238" s="37"/>
      <c r="Q1238" s="37"/>
      <c r="R1238" s="37"/>
      <c r="S1238" s="37"/>
      <c r="T1238" s="37"/>
    </row>
    <row r="1239" spans="4:20" s="42" customFormat="1" ht="12.75">
      <c r="D1239" s="37"/>
      <c r="E1239" s="37"/>
      <c r="F1239" s="37"/>
      <c r="G1239" s="37"/>
      <c r="H1239" s="37"/>
      <c r="I1239" s="37"/>
      <c r="J1239" s="37"/>
      <c r="K1239" s="37"/>
      <c r="L1239" s="37"/>
      <c r="M1239" s="37"/>
      <c r="N1239" s="37"/>
      <c r="O1239" s="37"/>
      <c r="P1239" s="37"/>
      <c r="Q1239" s="37"/>
      <c r="R1239" s="37"/>
      <c r="S1239" s="37"/>
      <c r="T1239" s="37"/>
    </row>
    <row r="1240" spans="4:20" s="42" customFormat="1" ht="12.75">
      <c r="D1240" s="37"/>
      <c r="E1240" s="37"/>
      <c r="F1240" s="37"/>
      <c r="G1240" s="37"/>
      <c r="H1240" s="37"/>
      <c r="I1240" s="37"/>
      <c r="J1240" s="37"/>
      <c r="K1240" s="37"/>
      <c r="L1240" s="37"/>
      <c r="M1240" s="37"/>
      <c r="N1240" s="37"/>
      <c r="O1240" s="37"/>
      <c r="P1240" s="37"/>
      <c r="Q1240" s="37"/>
      <c r="R1240" s="37"/>
      <c r="S1240" s="37"/>
      <c r="T1240" s="37"/>
    </row>
    <row r="1241" spans="4:20" s="42" customFormat="1" ht="12.75">
      <c r="D1241" s="37"/>
      <c r="E1241" s="37"/>
      <c r="F1241" s="37"/>
      <c r="G1241" s="37"/>
      <c r="H1241" s="37"/>
      <c r="I1241" s="37"/>
      <c r="J1241" s="37"/>
      <c r="K1241" s="37"/>
      <c r="L1241" s="37"/>
      <c r="M1241" s="37"/>
      <c r="N1241" s="37"/>
      <c r="O1241" s="37"/>
      <c r="P1241" s="37"/>
      <c r="Q1241" s="37"/>
      <c r="R1241" s="37"/>
      <c r="S1241" s="37"/>
      <c r="T1241" s="37"/>
    </row>
    <row r="1242" spans="4:20" s="42" customFormat="1" ht="12.75">
      <c r="D1242" s="37"/>
      <c r="E1242" s="37"/>
      <c r="F1242" s="37"/>
      <c r="G1242" s="37"/>
      <c r="H1242" s="37"/>
      <c r="I1242" s="37"/>
      <c r="J1242" s="37"/>
      <c r="K1242" s="37"/>
      <c r="L1242" s="37"/>
      <c r="M1242" s="37"/>
      <c r="N1242" s="37"/>
      <c r="O1242" s="37"/>
      <c r="P1242" s="37"/>
      <c r="Q1242" s="37"/>
      <c r="R1242" s="37"/>
      <c r="S1242" s="37"/>
      <c r="T1242" s="37"/>
    </row>
    <row r="1243" spans="4:20" s="42" customFormat="1" ht="12.75">
      <c r="D1243" s="37"/>
      <c r="E1243" s="37"/>
      <c r="F1243" s="37"/>
      <c r="G1243" s="37"/>
      <c r="H1243" s="37"/>
      <c r="I1243" s="37"/>
      <c r="J1243" s="37"/>
      <c r="K1243" s="37"/>
      <c r="L1243" s="37"/>
      <c r="M1243" s="37"/>
      <c r="N1243" s="37"/>
      <c r="O1243" s="37"/>
      <c r="P1243" s="37"/>
      <c r="Q1243" s="37"/>
      <c r="R1243" s="37"/>
      <c r="S1243" s="37"/>
      <c r="T1243" s="37"/>
    </row>
    <row r="1244" spans="4:20" s="42" customFormat="1" ht="12.75">
      <c r="D1244" s="37"/>
      <c r="E1244" s="37"/>
      <c r="F1244" s="37"/>
      <c r="G1244" s="37"/>
      <c r="H1244" s="37"/>
      <c r="I1244" s="37"/>
      <c r="J1244" s="37"/>
      <c r="K1244" s="37"/>
      <c r="L1244" s="37"/>
      <c r="M1244" s="37"/>
      <c r="N1244" s="37"/>
      <c r="O1244" s="37"/>
      <c r="P1244" s="37"/>
      <c r="Q1244" s="37"/>
      <c r="R1244" s="37"/>
      <c r="S1244" s="37"/>
      <c r="T1244" s="37"/>
    </row>
    <row r="1245" spans="4:20" s="42" customFormat="1" ht="12.75">
      <c r="D1245" s="37"/>
      <c r="E1245" s="37"/>
      <c r="F1245" s="37"/>
      <c r="G1245" s="37"/>
      <c r="H1245" s="37"/>
      <c r="I1245" s="37"/>
      <c r="J1245" s="37"/>
      <c r="K1245" s="37"/>
      <c r="L1245" s="37"/>
      <c r="M1245" s="37"/>
      <c r="N1245" s="37"/>
      <c r="O1245" s="37"/>
      <c r="P1245" s="37"/>
      <c r="Q1245" s="37"/>
      <c r="R1245" s="37"/>
      <c r="S1245" s="37"/>
      <c r="T1245" s="37"/>
    </row>
    <row r="1246" spans="4:20" s="42" customFormat="1" ht="12.75">
      <c r="D1246" s="37"/>
      <c r="E1246" s="37"/>
      <c r="F1246" s="37"/>
      <c r="G1246" s="37"/>
      <c r="H1246" s="37"/>
      <c r="I1246" s="37"/>
      <c r="J1246" s="37"/>
      <c r="K1246" s="37"/>
      <c r="L1246" s="37"/>
      <c r="M1246" s="37"/>
      <c r="N1246" s="37"/>
      <c r="O1246" s="37"/>
      <c r="P1246" s="37"/>
      <c r="Q1246" s="37"/>
      <c r="R1246" s="37"/>
      <c r="S1246" s="37"/>
      <c r="T1246" s="37"/>
    </row>
    <row r="1247" spans="4:20" s="42" customFormat="1" ht="12.75">
      <c r="D1247" s="37"/>
      <c r="E1247" s="37"/>
      <c r="F1247" s="37"/>
      <c r="G1247" s="37"/>
      <c r="H1247" s="37"/>
      <c r="I1247" s="37"/>
      <c r="J1247" s="37"/>
      <c r="K1247" s="37"/>
      <c r="L1247" s="37"/>
      <c r="M1247" s="37"/>
      <c r="N1247" s="37"/>
      <c r="O1247" s="37"/>
      <c r="P1247" s="37"/>
      <c r="Q1247" s="37"/>
      <c r="R1247" s="37"/>
      <c r="S1247" s="37"/>
      <c r="T1247" s="37"/>
    </row>
    <row r="1248" spans="4:20" s="42" customFormat="1" ht="12.75">
      <c r="D1248" s="37"/>
      <c r="E1248" s="37"/>
      <c r="F1248" s="37"/>
      <c r="G1248" s="37"/>
      <c r="H1248" s="37"/>
      <c r="I1248" s="37"/>
      <c r="J1248" s="37"/>
      <c r="K1248" s="37"/>
      <c r="L1248" s="37"/>
      <c r="M1248" s="37"/>
      <c r="N1248" s="37"/>
      <c r="O1248" s="37"/>
      <c r="P1248" s="37"/>
      <c r="Q1248" s="37"/>
      <c r="R1248" s="37"/>
      <c r="S1248" s="37"/>
      <c r="T1248" s="37"/>
    </row>
    <row r="1249" spans="4:20" s="42" customFormat="1" ht="12.75">
      <c r="D1249" s="37"/>
      <c r="E1249" s="37"/>
      <c r="F1249" s="37"/>
      <c r="G1249" s="37"/>
      <c r="H1249" s="37"/>
      <c r="I1249" s="37"/>
      <c r="J1249" s="37"/>
      <c r="K1249" s="37"/>
      <c r="L1249" s="37"/>
      <c r="M1249" s="37"/>
      <c r="N1249" s="37"/>
      <c r="O1249" s="37"/>
      <c r="P1249" s="37"/>
      <c r="Q1249" s="37"/>
      <c r="R1249" s="37"/>
      <c r="S1249" s="37"/>
      <c r="T1249" s="37"/>
    </row>
    <row r="1250" spans="4:20" s="42" customFormat="1" ht="12.75">
      <c r="D1250" s="37"/>
      <c r="E1250" s="37"/>
      <c r="F1250" s="37"/>
      <c r="G1250" s="37"/>
      <c r="H1250" s="37"/>
      <c r="I1250" s="37"/>
      <c r="J1250" s="37"/>
      <c r="K1250" s="37"/>
      <c r="L1250" s="37"/>
      <c r="M1250" s="37"/>
      <c r="N1250" s="37"/>
      <c r="O1250" s="37"/>
      <c r="P1250" s="37"/>
      <c r="Q1250" s="37"/>
      <c r="R1250" s="37"/>
      <c r="S1250" s="37"/>
      <c r="T1250" s="37"/>
    </row>
    <row r="1251" spans="4:20" s="42" customFormat="1" ht="12.75">
      <c r="D1251" s="37"/>
      <c r="E1251" s="37"/>
      <c r="F1251" s="37"/>
      <c r="G1251" s="37"/>
      <c r="H1251" s="37"/>
      <c r="I1251" s="37"/>
      <c r="J1251" s="37"/>
      <c r="K1251" s="37"/>
      <c r="L1251" s="37"/>
      <c r="M1251" s="37"/>
      <c r="N1251" s="37"/>
      <c r="O1251" s="37"/>
      <c r="P1251" s="37"/>
      <c r="Q1251" s="37"/>
      <c r="R1251" s="37"/>
      <c r="S1251" s="37"/>
      <c r="T1251" s="37"/>
    </row>
    <row r="1252" spans="4:20" s="42" customFormat="1" ht="12.75">
      <c r="D1252" s="37"/>
      <c r="E1252" s="37"/>
      <c r="F1252" s="37"/>
      <c r="G1252" s="37"/>
      <c r="H1252" s="37"/>
      <c r="I1252" s="37"/>
      <c r="J1252" s="37"/>
      <c r="K1252" s="37"/>
      <c r="L1252" s="37"/>
      <c r="M1252" s="37"/>
      <c r="N1252" s="37"/>
      <c r="O1252" s="37"/>
      <c r="P1252" s="37"/>
      <c r="Q1252" s="37"/>
      <c r="R1252" s="37"/>
      <c r="S1252" s="37"/>
      <c r="T1252" s="37"/>
    </row>
    <row r="1253" spans="4:20" s="42" customFormat="1" ht="12.75">
      <c r="D1253" s="37"/>
      <c r="E1253" s="37"/>
      <c r="F1253" s="37"/>
      <c r="G1253" s="37"/>
      <c r="H1253" s="37"/>
      <c r="I1253" s="37"/>
      <c r="J1253" s="37"/>
      <c r="K1253" s="37"/>
      <c r="L1253" s="37"/>
      <c r="M1253" s="37"/>
      <c r="N1253" s="37"/>
      <c r="O1253" s="37"/>
      <c r="P1253" s="37"/>
      <c r="Q1253" s="37"/>
      <c r="R1253" s="37"/>
      <c r="S1253" s="37"/>
      <c r="T1253" s="37"/>
    </row>
    <row r="1254" spans="4:20" s="42" customFormat="1" ht="12.75">
      <c r="D1254" s="37"/>
      <c r="E1254" s="37"/>
      <c r="F1254" s="37"/>
      <c r="G1254" s="37"/>
      <c r="H1254" s="37"/>
      <c r="I1254" s="37"/>
      <c r="J1254" s="37"/>
      <c r="K1254" s="37"/>
      <c r="L1254" s="37"/>
      <c r="M1254" s="37"/>
      <c r="N1254" s="37"/>
      <c r="O1254" s="37"/>
      <c r="P1254" s="37"/>
      <c r="Q1254" s="37"/>
      <c r="R1254" s="37"/>
      <c r="S1254" s="37"/>
      <c r="T1254" s="37"/>
    </row>
    <row r="1255" spans="4:20" s="42" customFormat="1" ht="12.75">
      <c r="D1255" s="37"/>
      <c r="E1255" s="37"/>
      <c r="F1255" s="37"/>
      <c r="G1255" s="37"/>
      <c r="H1255" s="37"/>
      <c r="I1255" s="37"/>
      <c r="J1255" s="37"/>
      <c r="K1255" s="37"/>
      <c r="L1255" s="37"/>
      <c r="M1255" s="37"/>
      <c r="N1255" s="37"/>
      <c r="O1255" s="37"/>
      <c r="P1255" s="37"/>
      <c r="Q1255" s="37"/>
      <c r="R1255" s="37"/>
      <c r="S1255" s="37"/>
      <c r="T1255" s="37"/>
    </row>
    <row r="1256" spans="4:20" s="42" customFormat="1" ht="12.75">
      <c r="D1256" s="37"/>
      <c r="E1256" s="37"/>
      <c r="F1256" s="37"/>
      <c r="G1256" s="37"/>
      <c r="H1256" s="37"/>
      <c r="I1256" s="37"/>
      <c r="J1256" s="37"/>
      <c r="K1256" s="37"/>
      <c r="L1256" s="37"/>
      <c r="M1256" s="37"/>
      <c r="N1256" s="37"/>
      <c r="O1256" s="37"/>
      <c r="P1256" s="37"/>
      <c r="Q1256" s="37"/>
      <c r="R1256" s="37"/>
      <c r="S1256" s="37"/>
      <c r="T1256" s="37"/>
    </row>
    <row r="1257" spans="4:20" s="42" customFormat="1" ht="12.75">
      <c r="D1257" s="37"/>
      <c r="E1257" s="37"/>
      <c r="F1257" s="37"/>
      <c r="G1257" s="37"/>
      <c r="H1257" s="37"/>
      <c r="I1257" s="37"/>
      <c r="J1257" s="37"/>
      <c r="K1257" s="37"/>
      <c r="L1257" s="37"/>
      <c r="M1257" s="37"/>
      <c r="N1257" s="37"/>
      <c r="O1257" s="37"/>
      <c r="P1257" s="37"/>
      <c r="Q1257" s="37"/>
      <c r="R1257" s="37"/>
      <c r="S1257" s="37"/>
      <c r="T1257" s="37"/>
    </row>
    <row r="1258" spans="4:20" s="42" customFormat="1" ht="12.75">
      <c r="D1258" s="37"/>
      <c r="E1258" s="37"/>
      <c r="F1258" s="37"/>
      <c r="G1258" s="37"/>
      <c r="H1258" s="37"/>
      <c r="I1258" s="37"/>
      <c r="J1258" s="37"/>
      <c r="K1258" s="37"/>
      <c r="L1258" s="37"/>
      <c r="M1258" s="37"/>
      <c r="N1258" s="37"/>
      <c r="O1258" s="37"/>
      <c r="P1258" s="37"/>
      <c r="Q1258" s="37"/>
      <c r="R1258" s="37"/>
      <c r="S1258" s="37"/>
      <c r="T1258" s="37"/>
    </row>
    <row r="1259" spans="4:20" s="42" customFormat="1" ht="12.75">
      <c r="D1259" s="37"/>
      <c r="E1259" s="37"/>
      <c r="F1259" s="37"/>
      <c r="G1259" s="37"/>
      <c r="H1259" s="37"/>
      <c r="I1259" s="37"/>
      <c r="J1259" s="37"/>
      <c r="K1259" s="37"/>
      <c r="L1259" s="37"/>
      <c r="M1259" s="37"/>
      <c r="N1259" s="37"/>
      <c r="O1259" s="37"/>
      <c r="P1259" s="37"/>
      <c r="Q1259" s="37"/>
      <c r="R1259" s="37"/>
      <c r="S1259" s="37"/>
      <c r="T1259" s="37"/>
    </row>
    <row r="1260" spans="4:20" s="42" customFormat="1" ht="12.75">
      <c r="D1260" s="37"/>
      <c r="E1260" s="37"/>
      <c r="F1260" s="37"/>
      <c r="G1260" s="37"/>
      <c r="H1260" s="37"/>
      <c r="I1260" s="37"/>
      <c r="J1260" s="37"/>
      <c r="K1260" s="37"/>
      <c r="L1260" s="37"/>
      <c r="M1260" s="37"/>
      <c r="N1260" s="37"/>
      <c r="O1260" s="37"/>
      <c r="P1260" s="37"/>
      <c r="Q1260" s="37"/>
      <c r="R1260" s="37"/>
      <c r="S1260" s="37"/>
      <c r="T1260" s="37"/>
    </row>
    <row r="1261" spans="4:20" s="42" customFormat="1" ht="12.75">
      <c r="D1261" s="37"/>
      <c r="E1261" s="37"/>
      <c r="F1261" s="37"/>
      <c r="G1261" s="37"/>
      <c r="H1261" s="37"/>
      <c r="I1261" s="37"/>
      <c r="J1261" s="37"/>
      <c r="K1261" s="37"/>
      <c r="L1261" s="37"/>
      <c r="M1261" s="37"/>
      <c r="N1261" s="37"/>
      <c r="O1261" s="37"/>
      <c r="P1261" s="37"/>
      <c r="Q1261" s="37"/>
      <c r="R1261" s="37"/>
      <c r="S1261" s="37"/>
      <c r="T1261" s="37"/>
    </row>
    <row r="1262" spans="4:20" s="42" customFormat="1" ht="12.75">
      <c r="D1262" s="37"/>
      <c r="E1262" s="37"/>
      <c r="F1262" s="37"/>
      <c r="G1262" s="37"/>
      <c r="H1262" s="37"/>
      <c r="I1262" s="37"/>
      <c r="J1262" s="37"/>
      <c r="K1262" s="37"/>
      <c r="L1262" s="37"/>
      <c r="M1262" s="37"/>
      <c r="N1262" s="37"/>
      <c r="O1262" s="37"/>
      <c r="P1262" s="37"/>
      <c r="Q1262" s="37"/>
      <c r="R1262" s="37"/>
      <c r="S1262" s="37"/>
      <c r="T1262" s="37"/>
    </row>
    <row r="1263" spans="4:20" s="42" customFormat="1" ht="12.75">
      <c r="D1263" s="37"/>
      <c r="E1263" s="37"/>
      <c r="F1263" s="37"/>
      <c r="G1263" s="37"/>
      <c r="H1263" s="37"/>
      <c r="I1263" s="37"/>
      <c r="J1263" s="37"/>
      <c r="K1263" s="37"/>
      <c r="L1263" s="37"/>
      <c r="M1263" s="37"/>
      <c r="N1263" s="37"/>
      <c r="O1263" s="37"/>
      <c r="P1263" s="37"/>
      <c r="Q1263" s="37"/>
      <c r="R1263" s="37"/>
      <c r="S1263" s="37"/>
      <c r="T1263" s="37"/>
    </row>
    <row r="1264" spans="4:20" s="42" customFormat="1" ht="12.75">
      <c r="D1264" s="37"/>
      <c r="E1264" s="37"/>
      <c r="F1264" s="37"/>
      <c r="G1264" s="37"/>
      <c r="H1264" s="37"/>
      <c r="I1264" s="37"/>
      <c r="J1264" s="37"/>
      <c r="K1264" s="37"/>
      <c r="L1264" s="37"/>
      <c r="M1264" s="37"/>
      <c r="N1264" s="37"/>
      <c r="O1264" s="37"/>
      <c r="P1264" s="37"/>
      <c r="Q1264" s="37"/>
      <c r="R1264" s="37"/>
      <c r="S1264" s="37"/>
      <c r="T1264" s="37"/>
    </row>
    <row r="1265" spans="4:20" s="42" customFormat="1" ht="12.75">
      <c r="D1265" s="37"/>
      <c r="E1265" s="37"/>
      <c r="F1265" s="37"/>
      <c r="G1265" s="37"/>
      <c r="H1265" s="37"/>
      <c r="I1265" s="37"/>
      <c r="J1265" s="37"/>
      <c r="K1265" s="37"/>
      <c r="L1265" s="37"/>
      <c r="M1265" s="37"/>
      <c r="N1265" s="37"/>
      <c r="O1265" s="37"/>
      <c r="P1265" s="37"/>
      <c r="Q1265" s="37"/>
      <c r="R1265" s="37"/>
      <c r="S1265" s="37"/>
      <c r="T1265" s="37"/>
    </row>
    <row r="1266" spans="4:20" s="42" customFormat="1" ht="12.75">
      <c r="D1266" s="37"/>
      <c r="E1266" s="37"/>
      <c r="F1266" s="37"/>
      <c r="G1266" s="37"/>
      <c r="H1266" s="37"/>
      <c r="I1266" s="37"/>
      <c r="J1266" s="37"/>
      <c r="K1266" s="37"/>
      <c r="L1266" s="37"/>
      <c r="M1266" s="37"/>
      <c r="N1266" s="37"/>
      <c r="O1266" s="37"/>
      <c r="P1266" s="37"/>
      <c r="Q1266" s="37"/>
      <c r="R1266" s="37"/>
      <c r="S1266" s="37"/>
      <c r="T1266" s="37"/>
    </row>
    <row r="1267" spans="4:20" s="42" customFormat="1" ht="12.75">
      <c r="D1267" s="37"/>
      <c r="E1267" s="37"/>
      <c r="F1267" s="37"/>
      <c r="G1267" s="37"/>
      <c r="H1267" s="37"/>
      <c r="I1267" s="37"/>
      <c r="J1267" s="37"/>
      <c r="K1267" s="37"/>
      <c r="L1267" s="37"/>
      <c r="M1267" s="37"/>
      <c r="N1267" s="37"/>
      <c r="O1267" s="37"/>
      <c r="P1267" s="37"/>
      <c r="Q1267" s="37"/>
      <c r="R1267" s="37"/>
      <c r="S1267" s="37"/>
      <c r="T1267" s="37"/>
    </row>
    <row r="1268" spans="4:20" s="42" customFormat="1" ht="12.75">
      <c r="D1268" s="37"/>
      <c r="E1268" s="37"/>
      <c r="F1268" s="37"/>
      <c r="G1268" s="37"/>
      <c r="H1268" s="37"/>
      <c r="I1268" s="37"/>
      <c r="J1268" s="37"/>
      <c r="K1268" s="37"/>
      <c r="L1268" s="37"/>
      <c r="M1268" s="37"/>
      <c r="N1268" s="37"/>
      <c r="O1268" s="37"/>
      <c r="P1268" s="37"/>
      <c r="Q1268" s="37"/>
      <c r="R1268" s="37"/>
      <c r="S1268" s="37"/>
      <c r="T1268" s="37"/>
    </row>
    <row r="1269" spans="4:20" s="42" customFormat="1" ht="12.75">
      <c r="D1269" s="37"/>
      <c r="E1269" s="37"/>
      <c r="F1269" s="37"/>
      <c r="G1269" s="37"/>
      <c r="H1269" s="37"/>
      <c r="I1269" s="37"/>
      <c r="J1269" s="37"/>
      <c r="K1269" s="37"/>
      <c r="L1269" s="37"/>
      <c r="M1269" s="37"/>
      <c r="N1269" s="37"/>
      <c r="O1269" s="37"/>
      <c r="P1269" s="37"/>
      <c r="Q1269" s="37"/>
      <c r="R1269" s="37"/>
      <c r="S1269" s="37"/>
      <c r="T1269" s="37"/>
    </row>
    <row r="1270" spans="4:20" s="42" customFormat="1" ht="12.75">
      <c r="D1270" s="37"/>
      <c r="E1270" s="37"/>
      <c r="F1270" s="37"/>
      <c r="G1270" s="37"/>
      <c r="H1270" s="37"/>
      <c r="I1270" s="37"/>
      <c r="J1270" s="37"/>
      <c r="K1270" s="37"/>
      <c r="L1270" s="37"/>
      <c r="M1270" s="37"/>
      <c r="N1270" s="37"/>
      <c r="O1270" s="37"/>
      <c r="P1270" s="37"/>
      <c r="Q1270" s="37"/>
      <c r="R1270" s="37"/>
      <c r="S1270" s="37"/>
      <c r="T1270" s="37"/>
    </row>
    <row r="1271" spans="4:20" s="42" customFormat="1" ht="12.75">
      <c r="D1271" s="37"/>
      <c r="E1271" s="37"/>
      <c r="F1271" s="37"/>
      <c r="G1271" s="37"/>
      <c r="H1271" s="37"/>
      <c r="I1271" s="37"/>
      <c r="J1271" s="37"/>
      <c r="K1271" s="37"/>
      <c r="L1271" s="37"/>
      <c r="M1271" s="37"/>
      <c r="N1271" s="37"/>
      <c r="O1271" s="37"/>
      <c r="P1271" s="37"/>
      <c r="Q1271" s="37"/>
      <c r="R1271" s="37"/>
      <c r="S1271" s="37"/>
      <c r="T1271" s="37"/>
    </row>
    <row r="1272" spans="4:20" s="42" customFormat="1" ht="12.75">
      <c r="D1272" s="37"/>
      <c r="E1272" s="37"/>
      <c r="F1272" s="37"/>
      <c r="G1272" s="37"/>
      <c r="H1272" s="37"/>
      <c r="I1272" s="37"/>
      <c r="J1272" s="37"/>
      <c r="K1272" s="37"/>
      <c r="L1272" s="37"/>
      <c r="M1272" s="37"/>
      <c r="N1272" s="37"/>
      <c r="O1272" s="37"/>
      <c r="P1272" s="37"/>
      <c r="Q1272" s="37"/>
      <c r="R1272" s="37"/>
      <c r="S1272" s="37"/>
      <c r="T1272" s="37"/>
    </row>
    <row r="1273" spans="4:20" s="42" customFormat="1" ht="12.75">
      <c r="D1273" s="37"/>
      <c r="E1273" s="37"/>
      <c r="F1273" s="37"/>
      <c r="G1273" s="37"/>
      <c r="H1273" s="37"/>
      <c r="I1273" s="37"/>
      <c r="J1273" s="37"/>
      <c r="K1273" s="37"/>
      <c r="L1273" s="37"/>
      <c r="M1273" s="37"/>
      <c r="N1273" s="37"/>
      <c r="O1273" s="37"/>
      <c r="P1273" s="37"/>
      <c r="Q1273" s="37"/>
      <c r="R1273" s="37"/>
      <c r="S1273" s="37"/>
      <c r="T1273" s="37"/>
    </row>
    <row r="1274" spans="4:20" s="42" customFormat="1" ht="12.75">
      <c r="D1274" s="37"/>
      <c r="E1274" s="37"/>
      <c r="F1274" s="37"/>
      <c r="G1274" s="37"/>
      <c r="H1274" s="37"/>
      <c r="I1274" s="37"/>
      <c r="J1274" s="37"/>
      <c r="K1274" s="37"/>
      <c r="L1274" s="37"/>
      <c r="M1274" s="37"/>
      <c r="N1274" s="37"/>
      <c r="O1274" s="37"/>
      <c r="P1274" s="37"/>
      <c r="Q1274" s="37"/>
      <c r="R1274" s="37"/>
      <c r="S1274" s="37"/>
      <c r="T1274" s="37"/>
    </row>
    <row r="1275" spans="4:20" s="42" customFormat="1" ht="12.75">
      <c r="D1275" s="37"/>
      <c r="E1275" s="37"/>
      <c r="F1275" s="37"/>
      <c r="G1275" s="37"/>
      <c r="H1275" s="37"/>
      <c r="I1275" s="37"/>
      <c r="J1275" s="37"/>
      <c r="K1275" s="37"/>
      <c r="L1275" s="37"/>
      <c r="M1275" s="37"/>
      <c r="N1275" s="37"/>
      <c r="O1275" s="37"/>
      <c r="P1275" s="37"/>
      <c r="Q1275" s="37"/>
      <c r="R1275" s="37"/>
      <c r="S1275" s="37"/>
      <c r="T1275" s="37"/>
    </row>
    <row r="1276" spans="4:20" s="42" customFormat="1" ht="12.75">
      <c r="D1276" s="37"/>
      <c r="E1276" s="37"/>
      <c r="F1276" s="37"/>
      <c r="G1276" s="37"/>
      <c r="H1276" s="37"/>
      <c r="I1276" s="37"/>
      <c r="J1276" s="37"/>
      <c r="K1276" s="37"/>
      <c r="L1276" s="37"/>
      <c r="M1276" s="37"/>
      <c r="N1276" s="37"/>
      <c r="O1276" s="37"/>
      <c r="P1276" s="37"/>
      <c r="Q1276" s="37"/>
      <c r="R1276" s="37"/>
      <c r="S1276" s="37"/>
      <c r="T1276" s="37"/>
    </row>
    <row r="1277" spans="4:20" s="42" customFormat="1" ht="12.75">
      <c r="D1277" s="37"/>
      <c r="E1277" s="37"/>
      <c r="F1277" s="37"/>
      <c r="G1277" s="37"/>
      <c r="H1277" s="37"/>
      <c r="I1277" s="37"/>
      <c r="J1277" s="37"/>
      <c r="K1277" s="37"/>
      <c r="L1277" s="37"/>
      <c r="M1277" s="37"/>
      <c r="N1277" s="37"/>
      <c r="O1277" s="37"/>
      <c r="P1277" s="37"/>
      <c r="Q1277" s="37"/>
      <c r="R1277" s="37"/>
      <c r="S1277" s="37"/>
      <c r="T1277" s="37"/>
    </row>
    <row r="1278" spans="4:20" s="42" customFormat="1" ht="12.75">
      <c r="D1278" s="37"/>
      <c r="E1278" s="37"/>
      <c r="F1278" s="37"/>
      <c r="G1278" s="37"/>
      <c r="H1278" s="37"/>
      <c r="I1278" s="37"/>
      <c r="J1278" s="37"/>
      <c r="K1278" s="37"/>
      <c r="L1278" s="37"/>
      <c r="M1278" s="37"/>
      <c r="N1278" s="37"/>
      <c r="O1278" s="37"/>
      <c r="P1278" s="37"/>
      <c r="Q1278" s="37"/>
      <c r="R1278" s="37"/>
      <c r="S1278" s="37"/>
      <c r="T1278" s="37"/>
    </row>
    <row r="1279" spans="4:20" s="42" customFormat="1" ht="12.75">
      <c r="D1279" s="37"/>
      <c r="E1279" s="37"/>
      <c r="F1279" s="37"/>
      <c r="G1279" s="37"/>
      <c r="H1279" s="37"/>
      <c r="I1279" s="37"/>
      <c r="J1279" s="37"/>
      <c r="K1279" s="37"/>
      <c r="L1279" s="37"/>
      <c r="M1279" s="37"/>
      <c r="N1279" s="37"/>
      <c r="O1279" s="37"/>
      <c r="P1279" s="37"/>
      <c r="Q1279" s="37"/>
      <c r="R1279" s="37"/>
      <c r="S1279" s="37"/>
      <c r="T1279" s="37"/>
    </row>
    <row r="1280" spans="4:20" s="42" customFormat="1" ht="12.75">
      <c r="D1280" s="37"/>
      <c r="E1280" s="37"/>
      <c r="F1280" s="37"/>
      <c r="G1280" s="37"/>
      <c r="H1280" s="37"/>
      <c r="I1280" s="37"/>
      <c r="J1280" s="37"/>
      <c r="K1280" s="37"/>
      <c r="L1280" s="37"/>
      <c r="M1280" s="37"/>
      <c r="N1280" s="37"/>
      <c r="O1280" s="37"/>
      <c r="P1280" s="37"/>
      <c r="Q1280" s="37"/>
      <c r="R1280" s="37"/>
      <c r="S1280" s="37"/>
      <c r="T1280" s="37"/>
    </row>
    <row r="1281" spans="4:20" s="42" customFormat="1" ht="12.75">
      <c r="D1281" s="37"/>
      <c r="E1281" s="37"/>
      <c r="F1281" s="37"/>
      <c r="G1281" s="37"/>
      <c r="H1281" s="37"/>
      <c r="I1281" s="37"/>
      <c r="J1281" s="37"/>
      <c r="K1281" s="37"/>
      <c r="L1281" s="37"/>
      <c r="M1281" s="37"/>
      <c r="N1281" s="37"/>
      <c r="O1281" s="37"/>
      <c r="P1281" s="37"/>
      <c r="Q1281" s="37"/>
      <c r="R1281" s="37"/>
      <c r="S1281" s="37"/>
      <c r="T1281" s="37"/>
    </row>
    <row r="1282" spans="4:20" s="42" customFormat="1" ht="12.75">
      <c r="D1282" s="37"/>
      <c r="E1282" s="37"/>
      <c r="F1282" s="37"/>
      <c r="G1282" s="37"/>
      <c r="H1282" s="37"/>
      <c r="I1282" s="37"/>
      <c r="J1282" s="37"/>
      <c r="K1282" s="37"/>
      <c r="L1282" s="37"/>
      <c r="M1282" s="37"/>
      <c r="N1282" s="37"/>
      <c r="O1282" s="37"/>
      <c r="P1282" s="37"/>
      <c r="Q1282" s="37"/>
      <c r="R1282" s="37"/>
      <c r="S1282" s="37"/>
      <c r="T1282" s="37"/>
    </row>
    <row r="1283" spans="4:20" s="42" customFormat="1" ht="12.75">
      <c r="D1283" s="37"/>
      <c r="E1283" s="37"/>
      <c r="F1283" s="37"/>
      <c r="G1283" s="37"/>
      <c r="H1283" s="37"/>
      <c r="I1283" s="37"/>
      <c r="J1283" s="37"/>
      <c r="K1283" s="37"/>
      <c r="L1283" s="37"/>
      <c r="M1283" s="37"/>
      <c r="N1283" s="37"/>
      <c r="O1283" s="37"/>
      <c r="P1283" s="37"/>
      <c r="Q1283" s="37"/>
      <c r="R1283" s="37"/>
      <c r="S1283" s="37"/>
      <c r="T1283" s="37"/>
    </row>
    <row r="1284" spans="4:20" s="42" customFormat="1" ht="12.75">
      <c r="D1284" s="37"/>
      <c r="E1284" s="37"/>
      <c r="F1284" s="37"/>
      <c r="G1284" s="37"/>
      <c r="H1284" s="37"/>
      <c r="I1284" s="37"/>
      <c r="J1284" s="37"/>
      <c r="K1284" s="37"/>
      <c r="L1284" s="37"/>
      <c r="M1284" s="37"/>
      <c r="N1284" s="37"/>
      <c r="O1284" s="37"/>
      <c r="P1284" s="37"/>
      <c r="Q1284" s="37"/>
      <c r="R1284" s="37"/>
      <c r="S1284" s="37"/>
      <c r="T1284" s="37"/>
    </row>
    <row r="1285" spans="4:20" s="42" customFormat="1" ht="12.75">
      <c r="D1285" s="37"/>
      <c r="E1285" s="37"/>
      <c r="F1285" s="37"/>
      <c r="G1285" s="37"/>
      <c r="H1285" s="37"/>
      <c r="I1285" s="37"/>
      <c r="J1285" s="37"/>
      <c r="K1285" s="37"/>
      <c r="L1285" s="37"/>
      <c r="M1285" s="37"/>
      <c r="N1285" s="37"/>
      <c r="O1285" s="37"/>
      <c r="P1285" s="37"/>
      <c r="Q1285" s="37"/>
      <c r="R1285" s="37"/>
      <c r="S1285" s="37"/>
      <c r="T1285" s="37"/>
    </row>
    <row r="1286" spans="4:20" s="42" customFormat="1" ht="12.75">
      <c r="D1286" s="37"/>
      <c r="E1286" s="37"/>
      <c r="F1286" s="37"/>
      <c r="G1286" s="37"/>
      <c r="H1286" s="37"/>
      <c r="I1286" s="37"/>
      <c r="J1286" s="37"/>
      <c r="K1286" s="37"/>
      <c r="L1286" s="37"/>
      <c r="M1286" s="37"/>
      <c r="N1286" s="37"/>
      <c r="O1286" s="37"/>
      <c r="P1286" s="37"/>
      <c r="Q1286" s="37"/>
      <c r="R1286" s="37"/>
      <c r="S1286" s="37"/>
      <c r="T1286" s="37"/>
    </row>
    <row r="1287" spans="4:20" s="42" customFormat="1" ht="12.75">
      <c r="D1287" s="37"/>
      <c r="E1287" s="37"/>
      <c r="F1287" s="37"/>
      <c r="G1287" s="37"/>
      <c r="H1287" s="37"/>
      <c r="I1287" s="37"/>
      <c r="J1287" s="37"/>
      <c r="K1287" s="37"/>
      <c r="L1287" s="37"/>
      <c r="M1287" s="37"/>
      <c r="N1287" s="37"/>
      <c r="O1287" s="37"/>
      <c r="P1287" s="37"/>
      <c r="Q1287" s="37"/>
      <c r="R1287" s="37"/>
      <c r="S1287" s="37"/>
      <c r="T1287" s="37"/>
    </row>
    <row r="1288" spans="4:20" s="42" customFormat="1" ht="12.75">
      <c r="D1288" s="37"/>
      <c r="E1288" s="37"/>
      <c r="F1288" s="37"/>
      <c r="G1288" s="37"/>
      <c r="H1288" s="37"/>
      <c r="I1288" s="37"/>
      <c r="J1288" s="37"/>
      <c r="K1288" s="37"/>
      <c r="L1288" s="37"/>
      <c r="M1288" s="37"/>
      <c r="N1288" s="37"/>
      <c r="O1288" s="37"/>
      <c r="P1288" s="37"/>
      <c r="Q1288" s="37"/>
      <c r="R1288" s="37"/>
      <c r="S1288" s="37"/>
      <c r="T1288" s="37"/>
    </row>
    <row r="1289" spans="4:20" s="42" customFormat="1" ht="12.75">
      <c r="D1289" s="37"/>
      <c r="E1289" s="37"/>
      <c r="F1289" s="37"/>
      <c r="G1289" s="37"/>
      <c r="H1289" s="37"/>
      <c r="I1289" s="37"/>
      <c r="J1289" s="37"/>
      <c r="K1289" s="37"/>
      <c r="L1289" s="37"/>
      <c r="M1289" s="37"/>
      <c r="N1289" s="37"/>
      <c r="O1289" s="37"/>
      <c r="P1289" s="37"/>
      <c r="Q1289" s="37"/>
      <c r="R1289" s="37"/>
      <c r="S1289" s="37"/>
      <c r="T1289" s="37"/>
    </row>
    <row r="1290" spans="4:20" s="42" customFormat="1" ht="12.75">
      <c r="D1290" s="37"/>
      <c r="E1290" s="37"/>
      <c r="F1290" s="37"/>
      <c r="G1290" s="37"/>
      <c r="H1290" s="37"/>
      <c r="I1290" s="37"/>
      <c r="J1290" s="37"/>
      <c r="K1290" s="37"/>
      <c r="L1290" s="37"/>
      <c r="M1290" s="37"/>
      <c r="N1290" s="37"/>
      <c r="O1290" s="37"/>
      <c r="P1290" s="37"/>
      <c r="Q1290" s="37"/>
      <c r="R1290" s="37"/>
      <c r="S1290" s="37"/>
      <c r="T1290" s="37"/>
    </row>
    <row r="1291" spans="4:20" s="42" customFormat="1" ht="12.75">
      <c r="D1291" s="37"/>
      <c r="E1291" s="37"/>
      <c r="F1291" s="37"/>
      <c r="G1291" s="37"/>
      <c r="H1291" s="37"/>
      <c r="I1291" s="37"/>
      <c r="J1291" s="37"/>
      <c r="K1291" s="37"/>
      <c r="L1291" s="37"/>
      <c r="M1291" s="37"/>
      <c r="N1291" s="37"/>
      <c r="O1291" s="37"/>
      <c r="P1291" s="37"/>
      <c r="Q1291" s="37"/>
      <c r="R1291" s="37"/>
      <c r="S1291" s="37"/>
      <c r="T1291" s="37"/>
    </row>
    <row r="1292" spans="4:20" s="42" customFormat="1" ht="12.75">
      <c r="D1292" s="37"/>
      <c r="E1292" s="37"/>
      <c r="F1292" s="37"/>
      <c r="G1292" s="37"/>
      <c r="H1292" s="37"/>
      <c r="I1292" s="37"/>
      <c r="J1292" s="37"/>
      <c r="K1292" s="37"/>
      <c r="L1292" s="37"/>
      <c r="M1292" s="37"/>
      <c r="N1292" s="37"/>
      <c r="O1292" s="37"/>
      <c r="P1292" s="37"/>
      <c r="Q1292" s="37"/>
      <c r="R1292" s="37"/>
      <c r="S1292" s="37"/>
      <c r="T1292" s="37"/>
    </row>
    <row r="1293" spans="4:20" s="42" customFormat="1" ht="12.75">
      <c r="D1293" s="37"/>
      <c r="E1293" s="37"/>
      <c r="F1293" s="37"/>
      <c r="G1293" s="37"/>
      <c r="H1293" s="37"/>
      <c r="I1293" s="37"/>
      <c r="J1293" s="37"/>
      <c r="K1293" s="37"/>
      <c r="L1293" s="37"/>
      <c r="M1293" s="37"/>
      <c r="N1293" s="37"/>
      <c r="O1293" s="37"/>
      <c r="P1293" s="37"/>
      <c r="Q1293" s="37"/>
      <c r="R1293" s="37"/>
      <c r="S1293" s="37"/>
      <c r="T1293" s="37"/>
    </row>
    <row r="1294" spans="4:20" s="42" customFormat="1" ht="12.75">
      <c r="D1294" s="37"/>
      <c r="E1294" s="37"/>
      <c r="F1294" s="37"/>
      <c r="G1294" s="37"/>
      <c r="H1294" s="37"/>
      <c r="I1294" s="37"/>
      <c r="J1294" s="37"/>
      <c r="K1294" s="37"/>
      <c r="L1294" s="37"/>
      <c r="M1294" s="37"/>
      <c r="N1294" s="37"/>
      <c r="O1294" s="37"/>
      <c r="P1294" s="37"/>
      <c r="Q1294" s="37"/>
      <c r="R1294" s="37"/>
      <c r="S1294" s="37"/>
      <c r="T1294" s="37"/>
    </row>
    <row r="1295" spans="4:20" s="42" customFormat="1" ht="12.75">
      <c r="D1295" s="37"/>
      <c r="E1295" s="37"/>
      <c r="F1295" s="37"/>
      <c r="G1295" s="37"/>
      <c r="H1295" s="37"/>
      <c r="I1295" s="37"/>
      <c r="J1295" s="37"/>
      <c r="K1295" s="37"/>
      <c r="L1295" s="37"/>
      <c r="M1295" s="37"/>
      <c r="N1295" s="37"/>
      <c r="O1295" s="37"/>
      <c r="P1295" s="37"/>
      <c r="Q1295" s="37"/>
      <c r="R1295" s="37"/>
      <c r="S1295" s="37"/>
      <c r="T1295" s="37"/>
    </row>
    <row r="1296" spans="4:20" s="42" customFormat="1" ht="12.75">
      <c r="D1296" s="37"/>
      <c r="E1296" s="37"/>
      <c r="F1296" s="37"/>
      <c r="G1296" s="37"/>
      <c r="H1296" s="37"/>
      <c r="I1296" s="37"/>
      <c r="J1296" s="37"/>
      <c r="K1296" s="37"/>
      <c r="L1296" s="37"/>
      <c r="M1296" s="37"/>
      <c r="N1296" s="37"/>
      <c r="O1296" s="37"/>
      <c r="P1296" s="37"/>
      <c r="Q1296" s="37"/>
      <c r="R1296" s="37"/>
      <c r="S1296" s="37"/>
      <c r="T1296" s="37"/>
    </row>
    <row r="1297" spans="4:20" s="42" customFormat="1" ht="12.75">
      <c r="D1297" s="37"/>
      <c r="E1297" s="37"/>
      <c r="F1297" s="37"/>
      <c r="G1297" s="37"/>
      <c r="H1297" s="37"/>
      <c r="I1297" s="37"/>
      <c r="J1297" s="37"/>
      <c r="K1297" s="37"/>
      <c r="L1297" s="37"/>
      <c r="M1297" s="37"/>
      <c r="N1297" s="37"/>
      <c r="O1297" s="37"/>
      <c r="P1297" s="37"/>
      <c r="Q1297" s="37"/>
      <c r="R1297" s="37"/>
      <c r="S1297" s="37"/>
      <c r="T1297" s="37"/>
    </row>
    <row r="1298" spans="4:20" s="42" customFormat="1" ht="12.75">
      <c r="D1298" s="37"/>
      <c r="E1298" s="37"/>
      <c r="F1298" s="37"/>
      <c r="G1298" s="37"/>
      <c r="H1298" s="37"/>
      <c r="I1298" s="37"/>
      <c r="J1298" s="37"/>
      <c r="K1298" s="37"/>
      <c r="L1298" s="37"/>
      <c r="M1298" s="37"/>
      <c r="N1298" s="37"/>
      <c r="O1298" s="37"/>
      <c r="P1298" s="37"/>
      <c r="Q1298" s="37"/>
      <c r="R1298" s="37"/>
      <c r="S1298" s="37"/>
      <c r="T1298" s="37"/>
    </row>
    <row r="1299" spans="4:20" s="42" customFormat="1" ht="12.75">
      <c r="D1299" s="37"/>
      <c r="E1299" s="37"/>
      <c r="F1299" s="37"/>
      <c r="G1299" s="37"/>
      <c r="H1299" s="37"/>
      <c r="I1299" s="37"/>
      <c r="J1299" s="37"/>
      <c r="K1299" s="37"/>
      <c r="L1299" s="37"/>
      <c r="M1299" s="37"/>
      <c r="N1299" s="37"/>
      <c r="O1299" s="37"/>
      <c r="P1299" s="37"/>
      <c r="Q1299" s="37"/>
      <c r="R1299" s="37"/>
      <c r="S1299" s="37"/>
      <c r="T1299" s="37"/>
    </row>
    <row r="1300" spans="4:20" s="42" customFormat="1" ht="12.75">
      <c r="D1300" s="37"/>
      <c r="E1300" s="37"/>
      <c r="F1300" s="37"/>
      <c r="G1300" s="37"/>
      <c r="H1300" s="37"/>
      <c r="I1300" s="37"/>
      <c r="J1300" s="37"/>
      <c r="K1300" s="37"/>
      <c r="L1300" s="37"/>
      <c r="M1300" s="37"/>
      <c r="N1300" s="37"/>
      <c r="O1300" s="37"/>
      <c r="P1300" s="37"/>
      <c r="Q1300" s="37"/>
      <c r="R1300" s="37"/>
      <c r="S1300" s="37"/>
      <c r="T1300" s="37"/>
    </row>
    <row r="1301" spans="4:20" s="42" customFormat="1" ht="12.75">
      <c r="D1301" s="37"/>
      <c r="E1301" s="37"/>
      <c r="F1301" s="37"/>
      <c r="G1301" s="37"/>
      <c r="H1301" s="37"/>
      <c r="I1301" s="37"/>
      <c r="J1301" s="37"/>
      <c r="K1301" s="37"/>
      <c r="L1301" s="37"/>
      <c r="M1301" s="37"/>
      <c r="N1301" s="37"/>
      <c r="O1301" s="37"/>
      <c r="P1301" s="37"/>
      <c r="Q1301" s="37"/>
      <c r="R1301" s="37"/>
      <c r="S1301" s="37"/>
      <c r="T1301" s="37"/>
    </row>
    <row r="1302" spans="4:20" s="42" customFormat="1" ht="12.75">
      <c r="D1302" s="37"/>
      <c r="E1302" s="37"/>
      <c r="F1302" s="37"/>
      <c r="G1302" s="37"/>
      <c r="H1302" s="37"/>
      <c r="I1302" s="37"/>
      <c r="J1302" s="37"/>
      <c r="K1302" s="37"/>
      <c r="L1302" s="37"/>
      <c r="M1302" s="37"/>
      <c r="N1302" s="37"/>
      <c r="O1302" s="37"/>
      <c r="P1302" s="37"/>
      <c r="Q1302" s="37"/>
      <c r="R1302" s="37"/>
      <c r="S1302" s="37"/>
      <c r="T1302" s="37"/>
    </row>
    <row r="1303" spans="4:20" s="42" customFormat="1" ht="12.75">
      <c r="D1303" s="37"/>
      <c r="E1303" s="37"/>
      <c r="F1303" s="37"/>
      <c r="G1303" s="37"/>
      <c r="H1303" s="37"/>
      <c r="I1303" s="37"/>
      <c r="J1303" s="37"/>
      <c r="K1303" s="37"/>
      <c r="L1303" s="37"/>
      <c r="M1303" s="37"/>
      <c r="N1303" s="37"/>
      <c r="O1303" s="37"/>
      <c r="P1303" s="37"/>
      <c r="Q1303" s="37"/>
      <c r="R1303" s="37"/>
      <c r="S1303" s="37"/>
      <c r="T1303" s="37"/>
    </row>
    <row r="1304" spans="4:20" s="42" customFormat="1" ht="12.75">
      <c r="D1304" s="37"/>
      <c r="E1304" s="37"/>
      <c r="F1304" s="37"/>
      <c r="G1304" s="37"/>
      <c r="H1304" s="37"/>
      <c r="I1304" s="37"/>
      <c r="J1304" s="37"/>
      <c r="K1304" s="37"/>
      <c r="L1304" s="37"/>
      <c r="M1304" s="37"/>
      <c r="N1304" s="37"/>
      <c r="O1304" s="37"/>
      <c r="P1304" s="37"/>
      <c r="Q1304" s="37"/>
      <c r="R1304" s="37"/>
      <c r="S1304" s="37"/>
      <c r="T1304" s="37"/>
    </row>
    <row r="1305" spans="4:20" s="42" customFormat="1" ht="12.75">
      <c r="D1305" s="37"/>
      <c r="E1305" s="37"/>
      <c r="F1305" s="37"/>
      <c r="G1305" s="37"/>
      <c r="H1305" s="37"/>
      <c r="I1305" s="37"/>
      <c r="J1305" s="37"/>
      <c r="K1305" s="37"/>
      <c r="L1305" s="37"/>
      <c r="M1305" s="37"/>
      <c r="N1305" s="37"/>
      <c r="O1305" s="37"/>
      <c r="P1305" s="37"/>
      <c r="Q1305" s="37"/>
      <c r="R1305" s="37"/>
      <c r="S1305" s="37"/>
      <c r="T1305" s="37"/>
    </row>
    <row r="1306" spans="4:20" s="42" customFormat="1" ht="12.75">
      <c r="D1306" s="37"/>
      <c r="E1306" s="37"/>
      <c r="F1306" s="37"/>
      <c r="G1306" s="37"/>
      <c r="H1306" s="37"/>
      <c r="I1306" s="37"/>
      <c r="J1306" s="37"/>
      <c r="K1306" s="37"/>
      <c r="L1306" s="37"/>
      <c r="M1306" s="37"/>
      <c r="N1306" s="37"/>
      <c r="O1306" s="37"/>
      <c r="P1306" s="37"/>
      <c r="Q1306" s="37"/>
      <c r="R1306" s="37"/>
      <c r="S1306" s="37"/>
      <c r="T1306" s="37"/>
    </row>
    <row r="1307" spans="4:20" s="42" customFormat="1" ht="12.75">
      <c r="D1307" s="37"/>
      <c r="E1307" s="37"/>
      <c r="F1307" s="37"/>
      <c r="G1307" s="37"/>
      <c r="H1307" s="37"/>
      <c r="I1307" s="37"/>
      <c r="J1307" s="37"/>
      <c r="K1307" s="37"/>
      <c r="L1307" s="37"/>
      <c r="M1307" s="37"/>
      <c r="N1307" s="37"/>
      <c r="O1307" s="37"/>
      <c r="P1307" s="37"/>
      <c r="Q1307" s="37"/>
      <c r="R1307" s="37"/>
      <c r="S1307" s="37"/>
      <c r="T1307" s="37"/>
    </row>
    <row r="1308" spans="4:20" s="42" customFormat="1" ht="12.75">
      <c r="D1308" s="37"/>
      <c r="E1308" s="37"/>
      <c r="F1308" s="37"/>
      <c r="G1308" s="37"/>
      <c r="H1308" s="37"/>
      <c r="I1308" s="37"/>
      <c r="J1308" s="37"/>
      <c r="K1308" s="37"/>
      <c r="L1308" s="37"/>
      <c r="M1308" s="37"/>
      <c r="N1308" s="37"/>
      <c r="O1308" s="37"/>
      <c r="P1308" s="37"/>
      <c r="Q1308" s="37"/>
      <c r="R1308" s="37"/>
      <c r="S1308" s="37"/>
      <c r="T1308" s="37"/>
    </row>
    <row r="1309" spans="4:20" s="42" customFormat="1" ht="12.75">
      <c r="D1309" s="37"/>
      <c r="E1309" s="37"/>
      <c r="F1309" s="37"/>
      <c r="G1309" s="37"/>
      <c r="H1309" s="37"/>
      <c r="I1309" s="37"/>
      <c r="J1309" s="37"/>
      <c r="K1309" s="37"/>
      <c r="L1309" s="37"/>
      <c r="M1309" s="37"/>
      <c r="N1309" s="37"/>
      <c r="O1309" s="37"/>
      <c r="P1309" s="37"/>
      <c r="Q1309" s="37"/>
      <c r="R1309" s="37"/>
      <c r="S1309" s="37"/>
      <c r="T1309" s="37"/>
    </row>
    <row r="1310" spans="4:20" s="42" customFormat="1" ht="12.75">
      <c r="D1310" s="37"/>
      <c r="E1310" s="37"/>
      <c r="F1310" s="37"/>
      <c r="G1310" s="37"/>
      <c r="H1310" s="37"/>
      <c r="I1310" s="37"/>
      <c r="J1310" s="37"/>
      <c r="K1310" s="37"/>
      <c r="L1310" s="37"/>
      <c r="M1310" s="37"/>
      <c r="N1310" s="37"/>
      <c r="O1310" s="37"/>
      <c r="P1310" s="37"/>
      <c r="Q1310" s="37"/>
      <c r="R1310" s="37"/>
      <c r="S1310" s="37"/>
      <c r="T1310" s="37"/>
    </row>
    <row r="1311" spans="4:20" s="42" customFormat="1" ht="12.75">
      <c r="D1311" s="37"/>
      <c r="E1311" s="37"/>
      <c r="F1311" s="37"/>
      <c r="G1311" s="37"/>
      <c r="H1311" s="37"/>
      <c r="I1311" s="37"/>
      <c r="J1311" s="37"/>
      <c r="K1311" s="37"/>
      <c r="L1311" s="37"/>
      <c r="M1311" s="37"/>
      <c r="N1311" s="37"/>
      <c r="O1311" s="37"/>
      <c r="P1311" s="37"/>
      <c r="Q1311" s="37"/>
      <c r="R1311" s="37"/>
      <c r="S1311" s="37"/>
      <c r="T1311" s="37"/>
    </row>
    <row r="1312" spans="4:20" s="42" customFormat="1" ht="12.75">
      <c r="D1312" s="37"/>
      <c r="E1312" s="37"/>
      <c r="F1312" s="37"/>
      <c r="G1312" s="37"/>
      <c r="H1312" s="37"/>
      <c r="I1312" s="37"/>
      <c r="J1312" s="37"/>
      <c r="K1312" s="37"/>
      <c r="L1312" s="37"/>
      <c r="M1312" s="37"/>
      <c r="N1312" s="37"/>
      <c r="O1312" s="37"/>
      <c r="P1312" s="37"/>
      <c r="Q1312" s="37"/>
      <c r="R1312" s="37"/>
      <c r="S1312" s="37"/>
      <c r="T1312" s="37"/>
    </row>
    <row r="1313" spans="4:20" s="42" customFormat="1" ht="12.75">
      <c r="D1313" s="37"/>
      <c r="E1313" s="37"/>
      <c r="F1313" s="37"/>
      <c r="G1313" s="37"/>
      <c r="H1313" s="37"/>
      <c r="I1313" s="37"/>
      <c r="J1313" s="37"/>
      <c r="K1313" s="37"/>
      <c r="L1313" s="37"/>
      <c r="M1313" s="37"/>
      <c r="N1313" s="37"/>
      <c r="O1313" s="37"/>
      <c r="P1313" s="37"/>
      <c r="Q1313" s="37"/>
      <c r="R1313" s="37"/>
      <c r="S1313" s="37"/>
      <c r="T1313" s="37"/>
    </row>
    <row r="1314" spans="4:20" s="42" customFormat="1" ht="12.75">
      <c r="D1314" s="37"/>
      <c r="E1314" s="37"/>
      <c r="F1314" s="37"/>
      <c r="G1314" s="37"/>
      <c r="H1314" s="37"/>
      <c r="I1314" s="37"/>
      <c r="J1314" s="37"/>
      <c r="K1314" s="37"/>
      <c r="L1314" s="37"/>
      <c r="M1314" s="37"/>
      <c r="N1314" s="37"/>
      <c r="O1314" s="37"/>
      <c r="P1314" s="37"/>
      <c r="Q1314" s="37"/>
      <c r="R1314" s="37"/>
      <c r="S1314" s="37"/>
      <c r="T1314" s="37"/>
    </row>
    <row r="1315" spans="4:20" s="42" customFormat="1" ht="12.75">
      <c r="D1315" s="37"/>
      <c r="E1315" s="37"/>
      <c r="F1315" s="37"/>
      <c r="G1315" s="37"/>
      <c r="H1315" s="37"/>
      <c r="I1315" s="37"/>
      <c r="J1315" s="37"/>
      <c r="K1315" s="37"/>
      <c r="L1315" s="37"/>
      <c r="M1315" s="37"/>
      <c r="N1315" s="37"/>
      <c r="O1315" s="37"/>
      <c r="P1315" s="37"/>
      <c r="Q1315" s="37"/>
      <c r="R1315" s="37"/>
      <c r="S1315" s="37"/>
      <c r="T1315" s="37"/>
    </row>
    <row r="1316" spans="4:20" s="42" customFormat="1" ht="12.75">
      <c r="D1316" s="37"/>
      <c r="E1316" s="37"/>
      <c r="F1316" s="37"/>
      <c r="G1316" s="37"/>
      <c r="H1316" s="37"/>
      <c r="I1316" s="37"/>
      <c r="J1316" s="37"/>
      <c r="K1316" s="37"/>
      <c r="L1316" s="37"/>
      <c r="M1316" s="37"/>
      <c r="N1316" s="37"/>
      <c r="O1316" s="37"/>
      <c r="P1316" s="37"/>
      <c r="Q1316" s="37"/>
      <c r="R1316" s="37"/>
      <c r="S1316" s="37"/>
      <c r="T1316" s="37"/>
    </row>
    <row r="1317" spans="4:20" s="42" customFormat="1" ht="12.75">
      <c r="D1317" s="37"/>
      <c r="E1317" s="37"/>
      <c r="F1317" s="37"/>
      <c r="G1317" s="37"/>
      <c r="H1317" s="37"/>
      <c r="I1317" s="37"/>
      <c r="J1317" s="37"/>
      <c r="K1317" s="37"/>
      <c r="L1317" s="37"/>
      <c r="M1317" s="37"/>
      <c r="N1317" s="37"/>
      <c r="O1317" s="37"/>
      <c r="P1317" s="37"/>
      <c r="Q1317" s="37"/>
      <c r="R1317" s="37"/>
      <c r="S1317" s="37"/>
      <c r="T1317" s="37"/>
    </row>
    <row r="1318" spans="4:20" s="42" customFormat="1" ht="12.75">
      <c r="D1318" s="37"/>
      <c r="E1318" s="37"/>
      <c r="F1318" s="37"/>
      <c r="G1318" s="37"/>
      <c r="H1318" s="37"/>
      <c r="I1318" s="37"/>
      <c r="J1318" s="37"/>
      <c r="K1318" s="37"/>
      <c r="L1318" s="37"/>
      <c r="M1318" s="37"/>
      <c r="N1318" s="37"/>
      <c r="O1318" s="37"/>
      <c r="P1318" s="37"/>
      <c r="Q1318" s="37"/>
      <c r="R1318" s="37"/>
      <c r="S1318" s="37"/>
      <c r="T1318" s="37"/>
    </row>
    <row r="1319" spans="4:20" s="42" customFormat="1" ht="12.75">
      <c r="D1319" s="37"/>
      <c r="E1319" s="37"/>
      <c r="F1319" s="37"/>
      <c r="G1319" s="37"/>
      <c r="H1319" s="37"/>
      <c r="I1319" s="37"/>
      <c r="J1319" s="37"/>
      <c r="K1319" s="37"/>
      <c r="L1319" s="37"/>
      <c r="M1319" s="37"/>
      <c r="N1319" s="37"/>
      <c r="O1319" s="37"/>
      <c r="P1319" s="37"/>
      <c r="Q1319" s="37"/>
      <c r="R1319" s="37"/>
      <c r="S1319" s="37"/>
      <c r="T1319" s="37"/>
    </row>
    <row r="1320" spans="4:20" s="42" customFormat="1" ht="12.75">
      <c r="D1320" s="37"/>
      <c r="E1320" s="37"/>
      <c r="F1320" s="37"/>
      <c r="G1320" s="37"/>
      <c r="H1320" s="37"/>
      <c r="I1320" s="37"/>
      <c r="J1320" s="37"/>
      <c r="K1320" s="37"/>
      <c r="L1320" s="37"/>
      <c r="M1320" s="37"/>
      <c r="N1320" s="37"/>
      <c r="O1320" s="37"/>
      <c r="P1320" s="37"/>
      <c r="Q1320" s="37"/>
      <c r="R1320" s="37"/>
      <c r="S1320" s="37"/>
      <c r="T1320" s="37"/>
    </row>
    <row r="1321" spans="4:20" s="42" customFormat="1" ht="12.75">
      <c r="D1321" s="37"/>
      <c r="E1321" s="37"/>
      <c r="F1321" s="37"/>
      <c r="G1321" s="37"/>
      <c r="H1321" s="37"/>
      <c r="I1321" s="37"/>
      <c r="J1321" s="37"/>
      <c r="K1321" s="37"/>
      <c r="L1321" s="37"/>
      <c r="M1321" s="37"/>
      <c r="N1321" s="37"/>
      <c r="O1321" s="37"/>
      <c r="P1321" s="37"/>
      <c r="Q1321" s="37"/>
      <c r="R1321" s="37"/>
      <c r="S1321" s="37"/>
      <c r="T1321" s="37"/>
    </row>
    <row r="1322" spans="4:20" s="42" customFormat="1" ht="12.75">
      <c r="D1322" s="37"/>
      <c r="E1322" s="37"/>
      <c r="F1322" s="37"/>
      <c r="G1322" s="37"/>
      <c r="H1322" s="37"/>
      <c r="I1322" s="37"/>
      <c r="J1322" s="37"/>
      <c r="K1322" s="37"/>
      <c r="L1322" s="37"/>
      <c r="M1322" s="37"/>
      <c r="N1322" s="37"/>
      <c r="O1322" s="37"/>
      <c r="P1322" s="37"/>
      <c r="Q1322" s="37"/>
      <c r="R1322" s="37"/>
      <c r="S1322" s="37"/>
      <c r="T1322" s="37"/>
    </row>
    <row r="1323" spans="4:20" s="42" customFormat="1" ht="12.75">
      <c r="D1323" s="37"/>
      <c r="E1323" s="37"/>
      <c r="F1323" s="37"/>
      <c r="G1323" s="37"/>
      <c r="H1323" s="37"/>
      <c r="I1323" s="37"/>
      <c r="J1323" s="37"/>
      <c r="K1323" s="37"/>
      <c r="L1323" s="37"/>
      <c r="M1323" s="37"/>
      <c r="N1323" s="37"/>
      <c r="O1323" s="37"/>
      <c r="P1323" s="37"/>
      <c r="Q1323" s="37"/>
      <c r="R1323" s="37"/>
      <c r="S1323" s="37"/>
      <c r="T1323" s="37"/>
    </row>
    <row r="1324" spans="4:20" s="42" customFormat="1" ht="12.75">
      <c r="D1324" s="37"/>
      <c r="E1324" s="37"/>
      <c r="F1324" s="37"/>
      <c r="G1324" s="37"/>
      <c r="H1324" s="37"/>
      <c r="I1324" s="37"/>
      <c r="J1324" s="37"/>
      <c r="K1324" s="37"/>
      <c r="L1324" s="37"/>
      <c r="M1324" s="37"/>
      <c r="N1324" s="37"/>
      <c r="O1324" s="37"/>
      <c r="P1324" s="37"/>
      <c r="Q1324" s="37"/>
      <c r="R1324" s="37"/>
      <c r="S1324" s="37"/>
      <c r="T1324" s="37"/>
    </row>
    <row r="1325" spans="4:20" s="42" customFormat="1" ht="12.75">
      <c r="D1325" s="37"/>
      <c r="E1325" s="37"/>
      <c r="F1325" s="37"/>
      <c r="G1325" s="37"/>
      <c r="H1325" s="37"/>
      <c r="I1325" s="37"/>
      <c r="J1325" s="37"/>
      <c r="K1325" s="37"/>
      <c r="L1325" s="37"/>
      <c r="M1325" s="37"/>
      <c r="N1325" s="37"/>
      <c r="O1325" s="37"/>
      <c r="P1325" s="37"/>
      <c r="Q1325" s="37"/>
      <c r="R1325" s="37"/>
      <c r="S1325" s="37"/>
      <c r="T1325" s="37"/>
    </row>
    <row r="1326" spans="4:20" s="42" customFormat="1" ht="12.75">
      <c r="D1326" s="37"/>
      <c r="E1326" s="37"/>
      <c r="F1326" s="37"/>
      <c r="G1326" s="37"/>
      <c r="H1326" s="37"/>
      <c r="I1326" s="37"/>
      <c r="J1326" s="37"/>
      <c r="K1326" s="37"/>
      <c r="L1326" s="37"/>
      <c r="M1326" s="37"/>
      <c r="N1326" s="37"/>
      <c r="O1326" s="37"/>
      <c r="P1326" s="37"/>
      <c r="Q1326" s="37"/>
      <c r="R1326" s="37"/>
      <c r="S1326" s="37"/>
      <c r="T1326" s="37"/>
    </row>
    <row r="1327" spans="4:20" s="42" customFormat="1" ht="12.75">
      <c r="D1327" s="37"/>
      <c r="E1327" s="37"/>
      <c r="F1327" s="37"/>
      <c r="G1327" s="37"/>
      <c r="H1327" s="37"/>
      <c r="I1327" s="37"/>
      <c r="J1327" s="37"/>
      <c r="K1327" s="37"/>
      <c r="L1327" s="37"/>
      <c r="M1327" s="37"/>
      <c r="N1327" s="37"/>
      <c r="O1327" s="37"/>
      <c r="P1327" s="37"/>
      <c r="Q1327" s="37"/>
      <c r="R1327" s="37"/>
      <c r="S1327" s="37"/>
      <c r="T1327" s="37"/>
    </row>
    <row r="1328" spans="4:20" s="42" customFormat="1" ht="12.75">
      <c r="D1328" s="37"/>
      <c r="E1328" s="37"/>
      <c r="F1328" s="37"/>
      <c r="G1328" s="37"/>
      <c r="H1328" s="37"/>
      <c r="I1328" s="37"/>
      <c r="J1328" s="37"/>
      <c r="K1328" s="37"/>
      <c r="L1328" s="37"/>
      <c r="M1328" s="37"/>
      <c r="N1328" s="37"/>
      <c r="O1328" s="37"/>
      <c r="P1328" s="37"/>
      <c r="Q1328" s="37"/>
      <c r="R1328" s="37"/>
      <c r="S1328" s="37"/>
      <c r="T1328" s="37"/>
    </row>
    <row r="1329" spans="4:20" s="42" customFormat="1" ht="12.75">
      <c r="D1329" s="37"/>
      <c r="E1329" s="37"/>
      <c r="F1329" s="37"/>
      <c r="G1329" s="37"/>
      <c r="H1329" s="37"/>
      <c r="I1329" s="37"/>
      <c r="J1329" s="37"/>
      <c r="K1329" s="37"/>
      <c r="L1329" s="37"/>
      <c r="M1329" s="37"/>
      <c r="N1329" s="37"/>
      <c r="O1329" s="37"/>
      <c r="P1329" s="37"/>
      <c r="Q1329" s="37"/>
      <c r="R1329" s="37"/>
      <c r="S1329" s="37"/>
      <c r="T1329" s="37"/>
    </row>
    <row r="1330" spans="4:20" s="42" customFormat="1" ht="12.75">
      <c r="D1330" s="37"/>
      <c r="E1330" s="37"/>
      <c r="F1330" s="37"/>
      <c r="G1330" s="37"/>
      <c r="H1330" s="37"/>
      <c r="I1330" s="37"/>
      <c r="J1330" s="37"/>
      <c r="K1330" s="37"/>
      <c r="L1330" s="37"/>
      <c r="M1330" s="37"/>
      <c r="N1330" s="37"/>
      <c r="O1330" s="37"/>
      <c r="P1330" s="37"/>
      <c r="Q1330" s="37"/>
      <c r="R1330" s="37"/>
      <c r="S1330" s="37"/>
      <c r="T1330" s="37"/>
    </row>
    <row r="1331" spans="4:20" s="42" customFormat="1" ht="12.75">
      <c r="D1331" s="37"/>
      <c r="E1331" s="37"/>
      <c r="F1331" s="37"/>
      <c r="G1331" s="37"/>
      <c r="H1331" s="37"/>
      <c r="I1331" s="37"/>
      <c r="J1331" s="37"/>
      <c r="K1331" s="37"/>
      <c r="L1331" s="37"/>
      <c r="M1331" s="37"/>
      <c r="N1331" s="37"/>
      <c r="O1331" s="37"/>
      <c r="P1331" s="37"/>
      <c r="Q1331" s="37"/>
      <c r="R1331" s="37"/>
      <c r="S1331" s="37"/>
      <c r="T1331" s="37"/>
    </row>
    <row r="1332" spans="4:20" s="42" customFormat="1" ht="12.75">
      <c r="D1332" s="37"/>
      <c r="E1332" s="37"/>
      <c r="F1332" s="37"/>
      <c r="G1332" s="37"/>
      <c r="H1332" s="37"/>
      <c r="I1332" s="37"/>
      <c r="J1332" s="37"/>
      <c r="K1332" s="37"/>
      <c r="L1332" s="37"/>
      <c r="M1332" s="37"/>
      <c r="N1332" s="37"/>
      <c r="O1332" s="37"/>
      <c r="P1332" s="37"/>
      <c r="Q1332" s="37"/>
      <c r="R1332" s="37"/>
      <c r="S1332" s="37"/>
      <c r="T1332" s="37"/>
    </row>
    <row r="1333" spans="4:20" s="42" customFormat="1" ht="12.75">
      <c r="D1333" s="37"/>
      <c r="E1333" s="37"/>
      <c r="F1333" s="37"/>
      <c r="G1333" s="37"/>
      <c r="H1333" s="37"/>
      <c r="I1333" s="37"/>
      <c r="J1333" s="37"/>
      <c r="K1333" s="37"/>
      <c r="L1333" s="37"/>
      <c r="M1333" s="37"/>
      <c r="N1333" s="37"/>
      <c r="O1333" s="37"/>
      <c r="P1333" s="37"/>
      <c r="Q1333" s="37"/>
      <c r="R1333" s="37"/>
      <c r="S1333" s="37"/>
      <c r="T1333" s="37"/>
    </row>
    <row r="1334" spans="4:20" s="42" customFormat="1" ht="12.75">
      <c r="D1334" s="37"/>
      <c r="E1334" s="37"/>
      <c r="F1334" s="37"/>
      <c r="G1334" s="37"/>
      <c r="H1334" s="37"/>
      <c r="I1334" s="37"/>
      <c r="J1334" s="37"/>
      <c r="K1334" s="37"/>
      <c r="L1334" s="37"/>
      <c r="M1334" s="37"/>
      <c r="N1334" s="37"/>
      <c r="O1334" s="37"/>
      <c r="P1334" s="37"/>
      <c r="Q1334" s="37"/>
      <c r="R1334" s="37"/>
      <c r="S1334" s="37"/>
      <c r="T1334" s="37"/>
    </row>
    <row r="1335" spans="4:20" s="42" customFormat="1" ht="12.75">
      <c r="D1335" s="37"/>
      <c r="E1335" s="37"/>
      <c r="F1335" s="37"/>
      <c r="G1335" s="37"/>
      <c r="H1335" s="37"/>
      <c r="I1335" s="37"/>
      <c r="J1335" s="37"/>
      <c r="K1335" s="37"/>
      <c r="L1335" s="37"/>
      <c r="M1335" s="37"/>
      <c r="N1335" s="37"/>
      <c r="O1335" s="37"/>
      <c r="P1335" s="37"/>
      <c r="Q1335" s="37"/>
      <c r="R1335" s="37"/>
      <c r="S1335" s="37"/>
      <c r="T1335" s="37"/>
    </row>
    <row r="1336" spans="4:20" s="42" customFormat="1" ht="12.75">
      <c r="D1336" s="37"/>
      <c r="E1336" s="37"/>
      <c r="F1336" s="37"/>
      <c r="G1336" s="37"/>
      <c r="H1336" s="37"/>
      <c r="I1336" s="37"/>
      <c r="J1336" s="37"/>
      <c r="K1336" s="37"/>
      <c r="L1336" s="37"/>
      <c r="M1336" s="37"/>
      <c r="N1336" s="37"/>
      <c r="O1336" s="37"/>
      <c r="P1336" s="37"/>
      <c r="Q1336" s="37"/>
      <c r="R1336" s="37"/>
      <c r="S1336" s="37"/>
      <c r="T1336" s="37"/>
    </row>
    <row r="1337" spans="4:20" s="42" customFormat="1" ht="12.75">
      <c r="D1337" s="37"/>
      <c r="E1337" s="37"/>
      <c r="F1337" s="37"/>
      <c r="G1337" s="37"/>
      <c r="H1337" s="37"/>
      <c r="I1337" s="37"/>
      <c r="J1337" s="37"/>
      <c r="K1337" s="37"/>
      <c r="L1337" s="37"/>
      <c r="M1337" s="37"/>
      <c r="N1337" s="37"/>
      <c r="O1337" s="37"/>
      <c r="P1337" s="37"/>
      <c r="Q1337" s="37"/>
      <c r="R1337" s="37"/>
      <c r="S1337" s="37"/>
      <c r="T1337" s="37"/>
    </row>
    <row r="1338" spans="4:20" s="42" customFormat="1" ht="12.75">
      <c r="D1338" s="37"/>
      <c r="E1338" s="37"/>
      <c r="F1338" s="37"/>
      <c r="G1338" s="37"/>
      <c r="H1338" s="37"/>
      <c r="I1338" s="37"/>
      <c r="J1338" s="37"/>
      <c r="K1338" s="37"/>
      <c r="L1338" s="37"/>
      <c r="M1338" s="37"/>
      <c r="N1338" s="37"/>
      <c r="O1338" s="37"/>
      <c r="P1338" s="37"/>
      <c r="Q1338" s="37"/>
      <c r="R1338" s="37"/>
      <c r="S1338" s="37"/>
      <c r="T1338" s="37"/>
    </row>
    <row r="1339" spans="4:20" s="42" customFormat="1" ht="12.75">
      <c r="D1339" s="37"/>
      <c r="E1339" s="37"/>
      <c r="F1339" s="37"/>
      <c r="G1339" s="37"/>
      <c r="H1339" s="37"/>
      <c r="I1339" s="37"/>
      <c r="J1339" s="37"/>
      <c r="K1339" s="37"/>
      <c r="L1339" s="37"/>
      <c r="M1339" s="37"/>
      <c r="N1339" s="37"/>
      <c r="O1339" s="37"/>
      <c r="P1339" s="37"/>
      <c r="Q1339" s="37"/>
      <c r="R1339" s="37"/>
      <c r="S1339" s="37"/>
      <c r="T1339" s="37"/>
    </row>
    <row r="1340" spans="4:20" s="42" customFormat="1" ht="12.75">
      <c r="D1340" s="37"/>
      <c r="E1340" s="37"/>
      <c r="F1340" s="37"/>
      <c r="G1340" s="37"/>
      <c r="H1340" s="37"/>
      <c r="I1340" s="37"/>
      <c r="J1340" s="37"/>
      <c r="K1340" s="37"/>
      <c r="L1340" s="37"/>
      <c r="M1340" s="37"/>
      <c r="N1340" s="37"/>
      <c r="O1340" s="37"/>
      <c r="P1340" s="37"/>
      <c r="Q1340" s="37"/>
      <c r="R1340" s="37"/>
      <c r="S1340" s="37"/>
      <c r="T1340" s="37"/>
    </row>
    <row r="1341" spans="4:20" s="42" customFormat="1" ht="12.75">
      <c r="D1341" s="37"/>
      <c r="E1341" s="37"/>
      <c r="F1341" s="37"/>
      <c r="G1341" s="37"/>
      <c r="H1341" s="37"/>
      <c r="I1341" s="37"/>
      <c r="J1341" s="37"/>
      <c r="K1341" s="37"/>
      <c r="L1341" s="37"/>
      <c r="M1341" s="37"/>
      <c r="N1341" s="37"/>
      <c r="O1341" s="37"/>
      <c r="P1341" s="37"/>
      <c r="Q1341" s="37"/>
      <c r="R1341" s="37"/>
      <c r="S1341" s="37"/>
      <c r="T1341" s="37"/>
    </row>
    <row r="1342" spans="4:20" s="42" customFormat="1" ht="12.75">
      <c r="D1342" s="37"/>
      <c r="E1342" s="37"/>
      <c r="F1342" s="37"/>
      <c r="G1342" s="37"/>
      <c r="H1342" s="37"/>
      <c r="I1342" s="37"/>
      <c r="J1342" s="37"/>
      <c r="K1342" s="37"/>
      <c r="L1342" s="37"/>
      <c r="M1342" s="37"/>
      <c r="N1342" s="37"/>
      <c r="O1342" s="37"/>
      <c r="P1342" s="37"/>
      <c r="Q1342" s="37"/>
      <c r="R1342" s="37"/>
      <c r="S1342" s="37"/>
      <c r="T1342" s="37"/>
    </row>
    <row r="1343" spans="4:20" s="42" customFormat="1" ht="12.75">
      <c r="D1343" s="37"/>
      <c r="E1343" s="37"/>
      <c r="F1343" s="37"/>
      <c r="G1343" s="37"/>
      <c r="H1343" s="37"/>
      <c r="I1343" s="37"/>
      <c r="J1343" s="37"/>
      <c r="K1343" s="37"/>
      <c r="L1343" s="37"/>
      <c r="M1343" s="37"/>
      <c r="N1343" s="37"/>
      <c r="O1343" s="37"/>
      <c r="P1343" s="37"/>
      <c r="Q1343" s="37"/>
      <c r="R1343" s="37"/>
      <c r="S1343" s="37"/>
      <c r="T1343" s="37"/>
    </row>
    <row r="1344" spans="4:20" s="42" customFormat="1" ht="12.75">
      <c r="D1344" s="37"/>
      <c r="E1344" s="37"/>
      <c r="F1344" s="37"/>
      <c r="G1344" s="37"/>
      <c r="H1344" s="37"/>
      <c r="I1344" s="37"/>
      <c r="J1344" s="37"/>
      <c r="K1344" s="37"/>
      <c r="L1344" s="37"/>
      <c r="M1344" s="37"/>
      <c r="N1344" s="37"/>
      <c r="O1344" s="37"/>
      <c r="P1344" s="37"/>
      <c r="Q1344" s="37"/>
      <c r="R1344" s="37"/>
      <c r="S1344" s="37"/>
      <c r="T1344" s="37"/>
    </row>
    <row r="1345" spans="4:20" s="42" customFormat="1" ht="12.75">
      <c r="D1345" s="37"/>
      <c r="E1345" s="37"/>
      <c r="F1345" s="37"/>
      <c r="G1345" s="37"/>
      <c r="H1345" s="37"/>
      <c r="I1345" s="37"/>
      <c r="J1345" s="37"/>
      <c r="K1345" s="37"/>
      <c r="L1345" s="37"/>
      <c r="M1345" s="37"/>
      <c r="N1345" s="37"/>
      <c r="O1345" s="37"/>
      <c r="P1345" s="37"/>
      <c r="Q1345" s="37"/>
      <c r="R1345" s="37"/>
      <c r="S1345" s="37"/>
      <c r="T1345" s="37"/>
    </row>
    <row r="1346" spans="4:20" s="42" customFormat="1" ht="12.75">
      <c r="D1346" s="37"/>
      <c r="E1346" s="37"/>
      <c r="F1346" s="37"/>
      <c r="G1346" s="37"/>
      <c r="H1346" s="37"/>
      <c r="I1346" s="37"/>
      <c r="J1346" s="37"/>
      <c r="K1346" s="37"/>
      <c r="L1346" s="37"/>
      <c r="M1346" s="37"/>
      <c r="N1346" s="37"/>
      <c r="O1346" s="37"/>
      <c r="P1346" s="37"/>
      <c r="Q1346" s="37"/>
      <c r="R1346" s="37"/>
      <c r="S1346" s="37"/>
      <c r="T1346" s="37"/>
    </row>
    <row r="1347" spans="4:20" s="42" customFormat="1" ht="12.75">
      <c r="D1347" s="37"/>
      <c r="E1347" s="37"/>
      <c r="F1347" s="37"/>
      <c r="G1347" s="37"/>
      <c r="H1347" s="37"/>
      <c r="I1347" s="37"/>
      <c r="J1347" s="37"/>
      <c r="K1347" s="37"/>
      <c r="L1347" s="37"/>
      <c r="M1347" s="37"/>
      <c r="N1347" s="37"/>
      <c r="O1347" s="37"/>
      <c r="P1347" s="37"/>
      <c r="Q1347" s="37"/>
      <c r="R1347" s="37"/>
      <c r="S1347" s="37"/>
      <c r="T1347" s="37"/>
    </row>
    <row r="1348" spans="4:20" s="42" customFormat="1" ht="12.75">
      <c r="D1348" s="37"/>
      <c r="E1348" s="37"/>
      <c r="F1348" s="37"/>
      <c r="G1348" s="37"/>
      <c r="H1348" s="37"/>
      <c r="I1348" s="37"/>
      <c r="J1348" s="37"/>
      <c r="K1348" s="37"/>
      <c r="L1348" s="37"/>
      <c r="M1348" s="37"/>
      <c r="N1348" s="37"/>
      <c r="O1348" s="37"/>
      <c r="P1348" s="37"/>
      <c r="Q1348" s="37"/>
      <c r="R1348" s="37"/>
      <c r="S1348" s="37"/>
      <c r="T1348" s="37"/>
    </row>
    <row r="1349" spans="4:20" s="42" customFormat="1" ht="12.75">
      <c r="D1349" s="37"/>
      <c r="E1349" s="37"/>
      <c r="F1349" s="37"/>
      <c r="G1349" s="37"/>
      <c r="H1349" s="37"/>
      <c r="I1349" s="37"/>
      <c r="J1349" s="37"/>
      <c r="K1349" s="37"/>
      <c r="L1349" s="37"/>
      <c r="M1349" s="37"/>
      <c r="N1349" s="37"/>
      <c r="O1349" s="37"/>
      <c r="P1349" s="37"/>
      <c r="Q1349" s="37"/>
      <c r="R1349" s="37"/>
      <c r="S1349" s="37"/>
      <c r="T1349" s="37"/>
    </row>
    <row r="1350" spans="4:20" s="42" customFormat="1" ht="12.75">
      <c r="D1350" s="37"/>
      <c r="E1350" s="37"/>
      <c r="F1350" s="37"/>
      <c r="G1350" s="37"/>
      <c r="H1350" s="37"/>
      <c r="I1350" s="37"/>
      <c r="J1350" s="37"/>
      <c r="K1350" s="37"/>
      <c r="L1350" s="37"/>
      <c r="M1350" s="37"/>
      <c r="N1350" s="37"/>
      <c r="O1350" s="37"/>
      <c r="P1350" s="37"/>
      <c r="Q1350" s="37"/>
      <c r="R1350" s="37"/>
      <c r="S1350" s="37"/>
      <c r="T1350" s="37"/>
    </row>
    <row r="1351" spans="4:20" s="42" customFormat="1" ht="12.75">
      <c r="D1351" s="37"/>
      <c r="E1351" s="37"/>
      <c r="F1351" s="37"/>
      <c r="G1351" s="37"/>
      <c r="H1351" s="37"/>
      <c r="I1351" s="37"/>
      <c r="J1351" s="37"/>
      <c r="K1351" s="37"/>
      <c r="L1351" s="37"/>
      <c r="M1351" s="37"/>
      <c r="N1351" s="37"/>
      <c r="O1351" s="37"/>
      <c r="P1351" s="37"/>
      <c r="Q1351" s="37"/>
      <c r="R1351" s="37"/>
      <c r="S1351" s="37"/>
      <c r="T1351" s="37"/>
    </row>
    <row r="1352" spans="4:20" s="42" customFormat="1" ht="12.75">
      <c r="D1352" s="37"/>
      <c r="E1352" s="37"/>
      <c r="F1352" s="37"/>
      <c r="G1352" s="37"/>
      <c r="H1352" s="37"/>
      <c r="I1352" s="37"/>
      <c r="J1352" s="37"/>
      <c r="K1352" s="37"/>
      <c r="L1352" s="37"/>
      <c r="M1352" s="37"/>
      <c r="N1352" s="37"/>
      <c r="O1352" s="37"/>
      <c r="P1352" s="37"/>
      <c r="Q1352" s="37"/>
      <c r="R1352" s="37"/>
      <c r="S1352" s="37"/>
      <c r="T1352" s="37"/>
    </row>
    <row r="1353" spans="4:20" s="42" customFormat="1" ht="12.75">
      <c r="D1353" s="37"/>
      <c r="E1353" s="37"/>
      <c r="F1353" s="37"/>
      <c r="G1353" s="37"/>
      <c r="H1353" s="37"/>
      <c r="I1353" s="37"/>
      <c r="J1353" s="37"/>
      <c r="K1353" s="37"/>
      <c r="L1353" s="37"/>
      <c r="M1353" s="37"/>
      <c r="N1353" s="37"/>
      <c r="O1353" s="37"/>
      <c r="P1353" s="37"/>
      <c r="Q1353" s="37"/>
      <c r="R1353" s="37"/>
      <c r="S1353" s="37"/>
      <c r="T1353" s="37"/>
    </row>
    <row r="1354" spans="4:20" s="42" customFormat="1" ht="12.75">
      <c r="D1354" s="37"/>
      <c r="E1354" s="37"/>
      <c r="F1354" s="37"/>
      <c r="G1354" s="37"/>
      <c r="H1354" s="37"/>
      <c r="I1354" s="37"/>
      <c r="J1354" s="37"/>
      <c r="K1354" s="37"/>
      <c r="L1354" s="37"/>
      <c r="M1354" s="37"/>
      <c r="N1354" s="37"/>
      <c r="O1354" s="37"/>
      <c r="P1354" s="37"/>
      <c r="Q1354" s="37"/>
      <c r="R1354" s="37"/>
      <c r="S1354" s="37"/>
      <c r="T1354" s="37"/>
    </row>
    <row r="1355" spans="4:20" s="42" customFormat="1" ht="12.75">
      <c r="D1355" s="37"/>
      <c r="E1355" s="37"/>
      <c r="F1355" s="37"/>
      <c r="G1355" s="37"/>
      <c r="H1355" s="37"/>
      <c r="I1355" s="37"/>
      <c r="J1355" s="37"/>
      <c r="K1355" s="37"/>
      <c r="L1355" s="37"/>
      <c r="M1355" s="37"/>
      <c r="N1355" s="37"/>
      <c r="O1355" s="37"/>
      <c r="P1355" s="37"/>
      <c r="Q1355" s="37"/>
      <c r="R1355" s="37"/>
      <c r="S1355" s="37"/>
      <c r="T1355" s="37"/>
    </row>
    <row r="1356" spans="4:20" s="42" customFormat="1" ht="12.75">
      <c r="D1356" s="37"/>
      <c r="E1356" s="37"/>
      <c r="F1356" s="37"/>
      <c r="G1356" s="37"/>
      <c r="H1356" s="37"/>
      <c r="I1356" s="37"/>
      <c r="J1356" s="37"/>
      <c r="K1356" s="37"/>
      <c r="L1356" s="37"/>
      <c r="M1356" s="37"/>
      <c r="N1356" s="37"/>
      <c r="O1356" s="37"/>
      <c r="P1356" s="37"/>
      <c r="Q1356" s="37"/>
      <c r="R1356" s="37"/>
      <c r="S1356" s="37"/>
      <c r="T1356" s="37"/>
    </row>
    <row r="1357" spans="4:20" s="42" customFormat="1" ht="12.75">
      <c r="D1357" s="37"/>
      <c r="E1357" s="37"/>
      <c r="F1357" s="37"/>
      <c r="G1357" s="37"/>
      <c r="H1357" s="37"/>
      <c r="I1357" s="37"/>
      <c r="J1357" s="37"/>
      <c r="K1357" s="37"/>
      <c r="L1357" s="37"/>
      <c r="M1357" s="37"/>
      <c r="N1357" s="37"/>
      <c r="O1357" s="37"/>
      <c r="P1357" s="37"/>
      <c r="Q1357" s="37"/>
      <c r="R1357" s="37"/>
      <c r="S1357" s="37"/>
      <c r="T1357" s="37"/>
    </row>
    <row r="1358" spans="4:20" s="42" customFormat="1" ht="12.75">
      <c r="D1358" s="37"/>
      <c r="E1358" s="37"/>
      <c r="F1358" s="37"/>
      <c r="G1358" s="37"/>
      <c r="H1358" s="37"/>
      <c r="I1358" s="37"/>
      <c r="J1358" s="37"/>
      <c r="K1358" s="37"/>
      <c r="L1358" s="37"/>
      <c r="M1358" s="37"/>
      <c r="N1358" s="37"/>
      <c r="O1358" s="37"/>
      <c r="P1358" s="37"/>
      <c r="Q1358" s="37"/>
      <c r="R1358" s="37"/>
      <c r="S1358" s="37"/>
      <c r="T1358" s="37"/>
    </row>
    <row r="1359" spans="4:20" s="42" customFormat="1" ht="12.75">
      <c r="D1359" s="37"/>
      <c r="E1359" s="37"/>
      <c r="F1359" s="37"/>
      <c r="G1359" s="37"/>
      <c r="H1359" s="37"/>
      <c r="I1359" s="37"/>
      <c r="J1359" s="37"/>
      <c r="K1359" s="37"/>
      <c r="L1359" s="37"/>
      <c r="M1359" s="37"/>
      <c r="N1359" s="37"/>
      <c r="O1359" s="37"/>
      <c r="P1359" s="37"/>
      <c r="Q1359" s="37"/>
      <c r="R1359" s="37"/>
      <c r="S1359" s="37"/>
      <c r="T1359" s="37"/>
    </row>
    <row r="1360" spans="4:20" s="42" customFormat="1" ht="12.75">
      <c r="D1360" s="37"/>
      <c r="E1360" s="37"/>
      <c r="F1360" s="37"/>
      <c r="G1360" s="37"/>
      <c r="H1360" s="37"/>
      <c r="I1360" s="37"/>
      <c r="J1360" s="37"/>
      <c r="K1360" s="37"/>
      <c r="L1360" s="37"/>
      <c r="M1360" s="37"/>
      <c r="N1360" s="37"/>
      <c r="O1360" s="37"/>
      <c r="P1360" s="37"/>
      <c r="Q1360" s="37"/>
      <c r="R1360" s="37"/>
      <c r="S1360" s="37"/>
      <c r="T1360" s="37"/>
    </row>
    <row r="1361" spans="4:20" s="42" customFormat="1" ht="12.75">
      <c r="D1361" s="37"/>
      <c r="E1361" s="37"/>
      <c r="F1361" s="37"/>
      <c r="G1361" s="37"/>
      <c r="H1361" s="37"/>
      <c r="I1361" s="37"/>
      <c r="J1361" s="37"/>
      <c r="K1361" s="37"/>
      <c r="L1361" s="37"/>
      <c r="M1361" s="37"/>
      <c r="N1361" s="37"/>
      <c r="O1361" s="37"/>
      <c r="P1361" s="37"/>
      <c r="Q1361" s="37"/>
      <c r="R1361" s="37"/>
      <c r="S1361" s="37"/>
      <c r="T1361" s="37"/>
    </row>
    <row r="1362" spans="4:20" s="42" customFormat="1" ht="12.75">
      <c r="D1362" s="37"/>
      <c r="E1362" s="37"/>
      <c r="F1362" s="37"/>
      <c r="G1362" s="37"/>
      <c r="H1362" s="37"/>
      <c r="I1362" s="37"/>
      <c r="J1362" s="37"/>
      <c r="K1362" s="37"/>
      <c r="L1362" s="37"/>
      <c r="M1362" s="37"/>
      <c r="N1362" s="37"/>
      <c r="O1362" s="37"/>
      <c r="P1362" s="37"/>
      <c r="Q1362" s="37"/>
      <c r="R1362" s="37"/>
      <c r="S1362" s="37"/>
      <c r="T1362" s="37"/>
    </row>
    <row r="1363" spans="4:20" s="42" customFormat="1" ht="12.75">
      <c r="D1363" s="37"/>
      <c r="E1363" s="37"/>
      <c r="F1363" s="37"/>
      <c r="G1363" s="37"/>
      <c r="H1363" s="37"/>
      <c r="I1363" s="37"/>
      <c r="J1363" s="37"/>
      <c r="K1363" s="37"/>
      <c r="L1363" s="37"/>
      <c r="M1363" s="37"/>
      <c r="N1363" s="37"/>
      <c r="O1363" s="37"/>
      <c r="P1363" s="37"/>
      <c r="Q1363" s="37"/>
      <c r="R1363" s="37"/>
      <c r="S1363" s="37"/>
      <c r="T1363" s="37"/>
    </row>
    <row r="1364" spans="4:20" s="42" customFormat="1" ht="12.75">
      <c r="D1364" s="37"/>
      <c r="E1364" s="37"/>
      <c r="F1364" s="37"/>
      <c r="G1364" s="37"/>
      <c r="H1364" s="37"/>
      <c r="I1364" s="37"/>
      <c r="J1364" s="37"/>
      <c r="K1364" s="37"/>
      <c r="L1364" s="37"/>
      <c r="M1364" s="37"/>
      <c r="N1364" s="37"/>
      <c r="O1364" s="37"/>
      <c r="P1364" s="37"/>
      <c r="Q1364" s="37"/>
      <c r="R1364" s="37"/>
      <c r="S1364" s="37"/>
      <c r="T1364" s="37"/>
    </row>
    <row r="1365" spans="4:20" s="42" customFormat="1" ht="12.75">
      <c r="D1365" s="37"/>
      <c r="E1365" s="37"/>
      <c r="F1365" s="37"/>
      <c r="G1365" s="37"/>
      <c r="H1365" s="37"/>
      <c r="I1365" s="37"/>
      <c r="J1365" s="37"/>
      <c r="K1365" s="37"/>
      <c r="L1365" s="37"/>
      <c r="M1365" s="37"/>
      <c r="N1365" s="37"/>
      <c r="O1365" s="37"/>
      <c r="P1365" s="37"/>
      <c r="Q1365" s="37"/>
      <c r="R1365" s="37"/>
      <c r="S1365" s="37"/>
      <c r="T1365" s="37"/>
    </row>
    <row r="1366" spans="4:20" s="42" customFormat="1" ht="12.75">
      <c r="D1366" s="37"/>
      <c r="E1366" s="37"/>
      <c r="F1366" s="37"/>
      <c r="G1366" s="37"/>
      <c r="H1366" s="37"/>
      <c r="I1366" s="37"/>
      <c r="J1366" s="37"/>
      <c r="K1366" s="37"/>
      <c r="L1366" s="37"/>
      <c r="M1366" s="37"/>
      <c r="N1366" s="37"/>
      <c r="O1366" s="37"/>
      <c r="P1366" s="37"/>
      <c r="Q1366" s="37"/>
      <c r="R1366" s="37"/>
      <c r="S1366" s="37"/>
      <c r="T1366" s="37"/>
    </row>
    <row r="1367" spans="4:20" s="42" customFormat="1" ht="12.75">
      <c r="D1367" s="37"/>
      <c r="E1367" s="37"/>
      <c r="F1367" s="37"/>
      <c r="G1367" s="37"/>
      <c r="H1367" s="37"/>
      <c r="I1367" s="37"/>
      <c r="J1367" s="37"/>
      <c r="K1367" s="37"/>
      <c r="L1367" s="37"/>
      <c r="M1367" s="37"/>
      <c r="N1367" s="37"/>
      <c r="O1367" s="37"/>
      <c r="P1367" s="37"/>
      <c r="Q1367" s="37"/>
      <c r="R1367" s="37"/>
      <c r="S1367" s="37"/>
      <c r="T1367" s="37"/>
    </row>
    <row r="1368" spans="4:20" s="42" customFormat="1" ht="12.75">
      <c r="D1368" s="37"/>
      <c r="E1368" s="37"/>
      <c r="F1368" s="37"/>
      <c r="G1368" s="37"/>
      <c r="H1368" s="37"/>
      <c r="I1368" s="37"/>
      <c r="J1368" s="37"/>
      <c r="K1368" s="37"/>
      <c r="L1368" s="37"/>
      <c r="M1368" s="37"/>
      <c r="N1368" s="37"/>
      <c r="O1368" s="37"/>
      <c r="P1368" s="37"/>
      <c r="Q1368" s="37"/>
      <c r="R1368" s="37"/>
      <c r="S1368" s="37"/>
      <c r="T1368" s="37"/>
    </row>
    <row r="1369" spans="4:20" s="42" customFormat="1" ht="12.75">
      <c r="D1369" s="37"/>
      <c r="E1369" s="37"/>
      <c r="F1369" s="37"/>
      <c r="G1369" s="37"/>
      <c r="H1369" s="37"/>
      <c r="I1369" s="37"/>
      <c r="J1369" s="37"/>
      <c r="K1369" s="37"/>
      <c r="L1369" s="37"/>
      <c r="M1369" s="37"/>
      <c r="N1369" s="37"/>
      <c r="O1369" s="37"/>
      <c r="P1369" s="37"/>
      <c r="Q1369" s="37"/>
      <c r="R1369" s="37"/>
      <c r="S1369" s="37"/>
      <c r="T1369" s="37"/>
    </row>
    <row r="1370" spans="4:20" s="42" customFormat="1" ht="12.75">
      <c r="D1370" s="37"/>
      <c r="E1370" s="37"/>
      <c r="F1370" s="37"/>
      <c r="G1370" s="37"/>
      <c r="H1370" s="37"/>
      <c r="I1370" s="37"/>
      <c r="J1370" s="37"/>
      <c r="K1370" s="37"/>
      <c r="L1370" s="37"/>
      <c r="M1370" s="37"/>
      <c r="N1370" s="37"/>
      <c r="O1370" s="37"/>
      <c r="P1370" s="37"/>
      <c r="Q1370" s="37"/>
      <c r="R1370" s="37"/>
      <c r="S1370" s="37"/>
      <c r="T1370" s="37"/>
    </row>
    <row r="1371" spans="4:20" s="42" customFormat="1" ht="12.75">
      <c r="D1371" s="37"/>
      <c r="E1371" s="37"/>
      <c r="F1371" s="37"/>
      <c r="G1371" s="37"/>
      <c r="H1371" s="37"/>
      <c r="I1371" s="37"/>
      <c r="J1371" s="37"/>
      <c r="K1371" s="37"/>
      <c r="L1371" s="37"/>
      <c r="M1371" s="37"/>
      <c r="N1371" s="37"/>
      <c r="O1371" s="37"/>
      <c r="P1371" s="37"/>
      <c r="Q1371" s="37"/>
      <c r="R1371" s="37"/>
      <c r="S1371" s="37"/>
      <c r="T1371" s="37"/>
    </row>
    <row r="1372" spans="4:20" s="42" customFormat="1" ht="12.75">
      <c r="D1372" s="37"/>
      <c r="E1372" s="37"/>
      <c r="F1372" s="37"/>
      <c r="G1372" s="37"/>
      <c r="H1372" s="37"/>
      <c r="I1372" s="37"/>
      <c r="J1372" s="37"/>
      <c r="K1372" s="37"/>
      <c r="L1372" s="37"/>
      <c r="M1372" s="37"/>
      <c r="N1372" s="37"/>
      <c r="O1372" s="37"/>
      <c r="P1372" s="37"/>
      <c r="Q1372" s="37"/>
      <c r="R1372" s="37"/>
      <c r="S1372" s="37"/>
      <c r="T1372" s="37"/>
    </row>
    <row r="1373" spans="4:20" s="42" customFormat="1" ht="12.75">
      <c r="D1373" s="37"/>
      <c r="E1373" s="37"/>
      <c r="F1373" s="37"/>
      <c r="G1373" s="37"/>
      <c r="H1373" s="37"/>
      <c r="I1373" s="37"/>
      <c r="J1373" s="37"/>
      <c r="K1373" s="37"/>
      <c r="L1373" s="37"/>
      <c r="M1373" s="37"/>
      <c r="N1373" s="37"/>
      <c r="O1373" s="37"/>
      <c r="P1373" s="37"/>
      <c r="Q1373" s="37"/>
      <c r="R1373" s="37"/>
      <c r="S1373" s="37"/>
      <c r="T1373" s="37"/>
    </row>
    <row r="1374" spans="4:20" s="42" customFormat="1" ht="12.75">
      <c r="D1374" s="37"/>
      <c r="E1374" s="37"/>
      <c r="F1374" s="37"/>
      <c r="G1374" s="37"/>
      <c r="H1374" s="37"/>
      <c r="I1374" s="37"/>
      <c r="J1374" s="37"/>
      <c r="K1374" s="37"/>
      <c r="L1374" s="37"/>
      <c r="M1374" s="37"/>
      <c r="N1374" s="37"/>
      <c r="O1374" s="37"/>
      <c r="P1374" s="37"/>
      <c r="Q1374" s="37"/>
      <c r="R1374" s="37"/>
      <c r="S1374" s="37"/>
      <c r="T1374" s="37"/>
    </row>
    <row r="1375" spans="4:20" s="42" customFormat="1" ht="12.75">
      <c r="D1375" s="37"/>
      <c r="E1375" s="37"/>
      <c r="F1375" s="37"/>
      <c r="G1375" s="37"/>
      <c r="H1375" s="37"/>
      <c r="I1375" s="37"/>
      <c r="J1375" s="37"/>
      <c r="K1375" s="37"/>
      <c r="L1375" s="37"/>
      <c r="M1375" s="37"/>
      <c r="N1375" s="37"/>
      <c r="O1375" s="37"/>
      <c r="P1375" s="37"/>
      <c r="Q1375" s="37"/>
      <c r="R1375" s="37"/>
      <c r="S1375" s="37"/>
      <c r="T1375" s="37"/>
    </row>
    <row r="1376" spans="4:20" s="42" customFormat="1" ht="12.75">
      <c r="D1376" s="37"/>
      <c r="E1376" s="37"/>
      <c r="F1376" s="37"/>
      <c r="G1376" s="37"/>
      <c r="H1376" s="37"/>
      <c r="I1376" s="37"/>
      <c r="J1376" s="37"/>
      <c r="K1376" s="37"/>
      <c r="L1376" s="37"/>
      <c r="M1376" s="37"/>
      <c r="N1376" s="37"/>
      <c r="O1376" s="37"/>
      <c r="P1376" s="37"/>
      <c r="Q1376" s="37"/>
      <c r="R1376" s="37"/>
      <c r="S1376" s="37"/>
      <c r="T1376" s="37"/>
    </row>
    <row r="1377" spans="4:20" s="42" customFormat="1" ht="12.75">
      <c r="D1377" s="37"/>
      <c r="E1377" s="37"/>
      <c r="F1377" s="37"/>
      <c r="G1377" s="37"/>
      <c r="H1377" s="37"/>
      <c r="I1377" s="37"/>
      <c r="J1377" s="37"/>
      <c r="K1377" s="37"/>
      <c r="L1377" s="37"/>
      <c r="M1377" s="37"/>
      <c r="N1377" s="37"/>
      <c r="O1377" s="37"/>
      <c r="P1377" s="37"/>
      <c r="Q1377" s="37"/>
      <c r="R1377" s="37"/>
      <c r="S1377" s="37"/>
      <c r="T1377" s="37"/>
    </row>
    <row r="1378" spans="4:20" s="42" customFormat="1" ht="12.75">
      <c r="D1378" s="37"/>
      <c r="E1378" s="37"/>
      <c r="F1378" s="37"/>
      <c r="G1378" s="37"/>
      <c r="H1378" s="37"/>
      <c r="I1378" s="37"/>
      <c r="J1378" s="37"/>
      <c r="K1378" s="37"/>
      <c r="L1378" s="37"/>
      <c r="M1378" s="37"/>
      <c r="N1378" s="37"/>
      <c r="O1378" s="37"/>
      <c r="P1378" s="37"/>
      <c r="Q1378" s="37"/>
      <c r="R1378" s="37"/>
      <c r="S1378" s="37"/>
      <c r="T1378" s="37"/>
    </row>
    <row r="1379" spans="4:20" s="42" customFormat="1" ht="12.75">
      <c r="D1379" s="37"/>
      <c r="E1379" s="37"/>
      <c r="F1379" s="37"/>
      <c r="G1379" s="37"/>
      <c r="H1379" s="37"/>
      <c r="I1379" s="37"/>
      <c r="J1379" s="37"/>
      <c r="K1379" s="37"/>
      <c r="L1379" s="37"/>
      <c r="M1379" s="37"/>
      <c r="N1379" s="37"/>
      <c r="O1379" s="37"/>
      <c r="P1379" s="37"/>
      <c r="Q1379" s="37"/>
      <c r="R1379" s="37"/>
      <c r="S1379" s="37"/>
      <c r="T1379" s="37"/>
    </row>
    <row r="1380" spans="4:20" s="42" customFormat="1" ht="12.75">
      <c r="D1380" s="37"/>
      <c r="E1380" s="37"/>
      <c r="F1380" s="37"/>
      <c r="G1380" s="37"/>
      <c r="H1380" s="37"/>
      <c r="I1380" s="37"/>
      <c r="J1380" s="37"/>
      <c r="K1380" s="37"/>
      <c r="L1380" s="37"/>
      <c r="M1380" s="37"/>
      <c r="N1380" s="37"/>
      <c r="O1380" s="37"/>
      <c r="P1380" s="37"/>
      <c r="Q1380" s="37"/>
      <c r="R1380" s="37"/>
      <c r="S1380" s="37"/>
      <c r="T1380" s="37"/>
    </row>
    <row r="1381" spans="4:20" s="42" customFormat="1" ht="12.75">
      <c r="D1381" s="37"/>
      <c r="E1381" s="37"/>
      <c r="F1381" s="37"/>
      <c r="G1381" s="37"/>
      <c r="H1381" s="37"/>
      <c r="I1381" s="37"/>
      <c r="J1381" s="37"/>
      <c r="K1381" s="37"/>
      <c r="L1381" s="37"/>
      <c r="M1381" s="37"/>
      <c r="N1381" s="37"/>
      <c r="O1381" s="37"/>
      <c r="P1381" s="37"/>
      <c r="Q1381" s="37"/>
      <c r="R1381" s="37"/>
      <c r="S1381" s="37"/>
      <c r="T1381" s="37"/>
    </row>
    <row r="1382" spans="4:20" s="42" customFormat="1" ht="12.75">
      <c r="D1382" s="37"/>
      <c r="E1382" s="37"/>
      <c r="F1382" s="37"/>
      <c r="G1382" s="37"/>
      <c r="H1382" s="37"/>
      <c r="I1382" s="37"/>
      <c r="J1382" s="37"/>
      <c r="K1382" s="37"/>
      <c r="L1382" s="37"/>
      <c r="M1382" s="37"/>
      <c r="N1382" s="37"/>
      <c r="O1382" s="37"/>
      <c r="P1382" s="37"/>
      <c r="Q1382" s="37"/>
      <c r="R1382" s="37"/>
      <c r="S1382" s="37"/>
      <c r="T1382" s="37"/>
    </row>
    <row r="1383" spans="4:20" s="42" customFormat="1" ht="12.75">
      <c r="D1383" s="37"/>
      <c r="E1383" s="37"/>
      <c r="F1383" s="37"/>
      <c r="G1383" s="37"/>
      <c r="H1383" s="37"/>
      <c r="I1383" s="37"/>
      <c r="J1383" s="37"/>
      <c r="K1383" s="37"/>
      <c r="L1383" s="37"/>
      <c r="M1383" s="37"/>
      <c r="N1383" s="37"/>
      <c r="O1383" s="37"/>
      <c r="P1383" s="37"/>
      <c r="Q1383" s="37"/>
      <c r="R1383" s="37"/>
      <c r="S1383" s="37"/>
      <c r="T1383" s="37"/>
    </row>
    <row r="1384" spans="4:20" s="42" customFormat="1" ht="12.75">
      <c r="D1384" s="37"/>
      <c r="E1384" s="37"/>
      <c r="F1384" s="37"/>
      <c r="G1384" s="37"/>
      <c r="H1384" s="37"/>
      <c r="I1384" s="37"/>
      <c r="J1384" s="37"/>
      <c r="K1384" s="37"/>
      <c r="L1384" s="37"/>
      <c r="M1384" s="37"/>
      <c r="N1384" s="37"/>
      <c r="O1384" s="37"/>
      <c r="P1384" s="37"/>
      <c r="Q1384" s="37"/>
      <c r="R1384" s="37"/>
      <c r="S1384" s="37"/>
      <c r="T1384" s="37"/>
    </row>
    <row r="1385" spans="4:20" s="42" customFormat="1" ht="12.75">
      <c r="D1385" s="37"/>
      <c r="E1385" s="37"/>
      <c r="F1385" s="37"/>
      <c r="G1385" s="37"/>
      <c r="H1385" s="37"/>
      <c r="I1385" s="37"/>
      <c r="J1385" s="37"/>
      <c r="K1385" s="37"/>
      <c r="L1385" s="37"/>
      <c r="M1385" s="37"/>
      <c r="N1385" s="37"/>
      <c r="O1385" s="37"/>
      <c r="P1385" s="37"/>
      <c r="Q1385" s="37"/>
      <c r="R1385" s="37"/>
      <c r="S1385" s="37"/>
      <c r="T1385" s="37"/>
    </row>
    <row r="1386" spans="4:20" s="42" customFormat="1" ht="12.75">
      <c r="D1386" s="37"/>
      <c r="E1386" s="37"/>
      <c r="F1386" s="37"/>
      <c r="G1386" s="37"/>
      <c r="H1386" s="37"/>
      <c r="I1386" s="37"/>
      <c r="J1386" s="37"/>
      <c r="K1386" s="37"/>
      <c r="L1386" s="37"/>
      <c r="M1386" s="37"/>
      <c r="N1386" s="37"/>
      <c r="O1386" s="37"/>
      <c r="P1386" s="37"/>
      <c r="Q1386" s="37"/>
      <c r="R1386" s="37"/>
      <c r="S1386" s="37"/>
      <c r="T1386" s="37"/>
    </row>
    <row r="1387" spans="4:20" s="42" customFormat="1" ht="12.75">
      <c r="D1387" s="37"/>
      <c r="E1387" s="37"/>
      <c r="F1387" s="37"/>
      <c r="G1387" s="37"/>
      <c r="H1387" s="37"/>
      <c r="I1387" s="37"/>
      <c r="J1387" s="37"/>
      <c r="K1387" s="37"/>
      <c r="L1387" s="37"/>
      <c r="M1387" s="37"/>
      <c r="N1387" s="37"/>
      <c r="O1387" s="37"/>
      <c r="P1387" s="37"/>
      <c r="Q1387" s="37"/>
      <c r="R1387" s="37"/>
      <c r="S1387" s="37"/>
      <c r="T1387" s="37"/>
    </row>
    <row r="1388" spans="4:20" s="42" customFormat="1" ht="12.75">
      <c r="D1388" s="37"/>
      <c r="E1388" s="37"/>
      <c r="F1388" s="37"/>
      <c r="G1388" s="37"/>
      <c r="H1388" s="37"/>
      <c r="I1388" s="37"/>
      <c r="J1388" s="37"/>
      <c r="K1388" s="37"/>
      <c r="L1388" s="37"/>
      <c r="M1388" s="37"/>
      <c r="N1388" s="37"/>
      <c r="O1388" s="37"/>
      <c r="P1388" s="37"/>
      <c r="Q1388" s="37"/>
      <c r="R1388" s="37"/>
      <c r="S1388" s="37"/>
      <c r="T1388" s="37"/>
    </row>
    <row r="1389" spans="4:20" s="42" customFormat="1" ht="12.75">
      <c r="D1389" s="37"/>
      <c r="E1389" s="37"/>
      <c r="F1389" s="37"/>
      <c r="G1389" s="37"/>
      <c r="H1389" s="37"/>
      <c r="I1389" s="37"/>
      <c r="J1389" s="37"/>
      <c r="K1389" s="37"/>
      <c r="L1389" s="37"/>
      <c r="M1389" s="37"/>
      <c r="N1389" s="37"/>
      <c r="O1389" s="37"/>
      <c r="P1389" s="37"/>
      <c r="Q1389" s="37"/>
      <c r="R1389" s="37"/>
      <c r="S1389" s="37"/>
      <c r="T1389" s="37"/>
    </row>
    <row r="1390" spans="4:20" s="42" customFormat="1" ht="12.75">
      <c r="D1390" s="37"/>
      <c r="E1390" s="37"/>
      <c r="F1390" s="37"/>
      <c r="G1390" s="37"/>
      <c r="H1390" s="37"/>
      <c r="I1390" s="37"/>
      <c r="J1390" s="37"/>
      <c r="K1390" s="37"/>
      <c r="L1390" s="37"/>
      <c r="M1390" s="37"/>
      <c r="N1390" s="37"/>
      <c r="O1390" s="37"/>
      <c r="P1390" s="37"/>
      <c r="Q1390" s="37"/>
      <c r="R1390" s="37"/>
      <c r="S1390" s="37"/>
      <c r="T1390" s="37"/>
    </row>
    <row r="1391" spans="4:20" s="42" customFormat="1" ht="12.75">
      <c r="D1391" s="37"/>
      <c r="E1391" s="37"/>
      <c r="F1391" s="37"/>
      <c r="G1391" s="37"/>
      <c r="H1391" s="37"/>
      <c r="I1391" s="37"/>
      <c r="J1391" s="37"/>
      <c r="K1391" s="37"/>
      <c r="L1391" s="37"/>
      <c r="M1391" s="37"/>
      <c r="N1391" s="37"/>
      <c r="O1391" s="37"/>
      <c r="P1391" s="37"/>
      <c r="Q1391" s="37"/>
      <c r="R1391" s="37"/>
      <c r="S1391" s="37"/>
      <c r="T1391" s="37"/>
    </row>
    <row r="1392" spans="4:20" s="42" customFormat="1" ht="12.75">
      <c r="D1392" s="37"/>
      <c r="E1392" s="37"/>
      <c r="F1392" s="37"/>
      <c r="G1392" s="37"/>
      <c r="H1392" s="37"/>
      <c r="I1392" s="37"/>
      <c r="J1392" s="37"/>
      <c r="K1392" s="37"/>
      <c r="L1392" s="37"/>
      <c r="M1392" s="37"/>
      <c r="N1392" s="37"/>
      <c r="O1392" s="37"/>
      <c r="P1392" s="37"/>
      <c r="Q1392" s="37"/>
      <c r="R1392" s="37"/>
      <c r="S1392" s="37"/>
      <c r="T1392" s="37"/>
    </row>
    <row r="1393" spans="4:20" s="42" customFormat="1" ht="12.75">
      <c r="D1393" s="37"/>
      <c r="E1393" s="37"/>
      <c r="F1393" s="37"/>
      <c r="G1393" s="37"/>
      <c r="H1393" s="37"/>
      <c r="I1393" s="37"/>
      <c r="J1393" s="37"/>
      <c r="K1393" s="37"/>
      <c r="L1393" s="37"/>
      <c r="M1393" s="37"/>
      <c r="N1393" s="37"/>
      <c r="O1393" s="37"/>
      <c r="P1393" s="37"/>
      <c r="Q1393" s="37"/>
      <c r="R1393" s="37"/>
      <c r="S1393" s="37"/>
      <c r="T1393" s="37"/>
    </row>
    <row r="1394" spans="4:20" s="42" customFormat="1" ht="12.75">
      <c r="D1394" s="37"/>
      <c r="E1394" s="37"/>
      <c r="F1394" s="37"/>
      <c r="G1394" s="37"/>
      <c r="H1394" s="37"/>
      <c r="I1394" s="37"/>
      <c r="J1394" s="37"/>
      <c r="K1394" s="37"/>
      <c r="L1394" s="37"/>
      <c r="M1394" s="37"/>
      <c r="N1394" s="37"/>
      <c r="O1394" s="37"/>
      <c r="P1394" s="37"/>
      <c r="Q1394" s="37"/>
      <c r="R1394" s="37"/>
      <c r="S1394" s="37"/>
      <c r="T1394" s="37"/>
    </row>
    <row r="1395" spans="4:20" s="42" customFormat="1" ht="12.75">
      <c r="D1395" s="37"/>
      <c r="E1395" s="37"/>
      <c r="F1395" s="37"/>
      <c r="G1395" s="37"/>
      <c r="H1395" s="37"/>
      <c r="I1395" s="37"/>
      <c r="J1395" s="37"/>
      <c r="K1395" s="37"/>
      <c r="L1395" s="37"/>
      <c r="M1395" s="37"/>
      <c r="N1395" s="37"/>
      <c r="O1395" s="37"/>
      <c r="P1395" s="37"/>
      <c r="Q1395" s="37"/>
      <c r="R1395" s="37"/>
      <c r="S1395" s="37"/>
      <c r="T1395" s="37"/>
    </row>
    <row r="1396" spans="4:20" s="42" customFormat="1" ht="12.75">
      <c r="D1396" s="37"/>
      <c r="E1396" s="37"/>
      <c r="F1396" s="37"/>
      <c r="G1396" s="37"/>
      <c r="H1396" s="37"/>
      <c r="I1396" s="37"/>
      <c r="J1396" s="37"/>
      <c r="K1396" s="37"/>
      <c r="L1396" s="37"/>
      <c r="M1396" s="37"/>
      <c r="N1396" s="37"/>
      <c r="O1396" s="37"/>
      <c r="P1396" s="37"/>
      <c r="Q1396" s="37"/>
      <c r="R1396" s="37"/>
      <c r="S1396" s="37"/>
      <c r="T1396" s="37"/>
    </row>
    <row r="1397" spans="4:20" s="42" customFormat="1" ht="12.75">
      <c r="D1397" s="37"/>
      <c r="E1397" s="37"/>
      <c r="F1397" s="37"/>
      <c r="G1397" s="37"/>
      <c r="H1397" s="37"/>
      <c r="I1397" s="37"/>
      <c r="J1397" s="37"/>
      <c r="K1397" s="37"/>
      <c r="L1397" s="37"/>
      <c r="M1397" s="37"/>
      <c r="N1397" s="37"/>
      <c r="O1397" s="37"/>
      <c r="P1397" s="37"/>
      <c r="Q1397" s="37"/>
      <c r="R1397" s="37"/>
      <c r="S1397" s="37"/>
      <c r="T1397" s="37"/>
    </row>
    <row r="1398" spans="4:20" s="42" customFormat="1" ht="12.75">
      <c r="D1398" s="37"/>
      <c r="E1398" s="37"/>
      <c r="F1398" s="37"/>
      <c r="G1398" s="37"/>
      <c r="H1398" s="37"/>
      <c r="I1398" s="37"/>
      <c r="J1398" s="37"/>
      <c r="K1398" s="37"/>
      <c r="L1398" s="37"/>
      <c r="M1398" s="37"/>
      <c r="N1398" s="37"/>
      <c r="O1398" s="37"/>
      <c r="P1398" s="37"/>
      <c r="Q1398" s="37"/>
      <c r="R1398" s="37"/>
      <c r="S1398" s="37"/>
      <c r="T1398" s="37"/>
    </row>
    <row r="1399" spans="4:20" s="42" customFormat="1" ht="12.75">
      <c r="D1399" s="37"/>
      <c r="E1399" s="37"/>
      <c r="F1399" s="37"/>
      <c r="G1399" s="37"/>
      <c r="H1399" s="37"/>
      <c r="I1399" s="37"/>
      <c r="J1399" s="37"/>
      <c r="K1399" s="37"/>
      <c r="L1399" s="37"/>
      <c r="M1399" s="37"/>
      <c r="N1399" s="37"/>
      <c r="O1399" s="37"/>
      <c r="P1399" s="37"/>
      <c r="Q1399" s="37"/>
      <c r="R1399" s="37"/>
      <c r="S1399" s="37"/>
      <c r="T1399" s="37"/>
    </row>
    <row r="1400" spans="4:20" s="42" customFormat="1" ht="12.75">
      <c r="D1400" s="37"/>
      <c r="E1400" s="37"/>
      <c r="F1400" s="37"/>
      <c r="G1400" s="37"/>
      <c r="H1400" s="37"/>
      <c r="I1400" s="37"/>
      <c r="J1400" s="37"/>
      <c r="K1400" s="37"/>
      <c r="L1400" s="37"/>
      <c r="M1400" s="37"/>
      <c r="N1400" s="37"/>
      <c r="O1400" s="37"/>
      <c r="P1400" s="37"/>
      <c r="Q1400" s="37"/>
      <c r="R1400" s="37"/>
      <c r="S1400" s="37"/>
      <c r="T1400" s="37"/>
    </row>
    <row r="1401" spans="4:20" s="42" customFormat="1" ht="12.75">
      <c r="D1401" s="37"/>
      <c r="E1401" s="37"/>
      <c r="F1401" s="37"/>
      <c r="G1401" s="37"/>
      <c r="H1401" s="37"/>
      <c r="I1401" s="37"/>
      <c r="J1401" s="37"/>
      <c r="K1401" s="37"/>
      <c r="L1401" s="37"/>
      <c r="M1401" s="37"/>
      <c r="N1401" s="37"/>
      <c r="O1401" s="37"/>
      <c r="P1401" s="37"/>
      <c r="Q1401" s="37"/>
      <c r="R1401" s="37"/>
      <c r="S1401" s="37"/>
      <c r="T1401" s="37"/>
    </row>
    <row r="1402" spans="4:20" s="42" customFormat="1" ht="12.75">
      <c r="D1402" s="37"/>
      <c r="E1402" s="37"/>
      <c r="F1402" s="37"/>
      <c r="G1402" s="37"/>
      <c r="H1402" s="37"/>
      <c r="I1402" s="37"/>
      <c r="J1402" s="37"/>
      <c r="K1402" s="37"/>
      <c r="L1402" s="37"/>
      <c r="M1402" s="37"/>
      <c r="N1402" s="37"/>
      <c r="O1402" s="37"/>
      <c r="P1402" s="37"/>
      <c r="Q1402" s="37"/>
      <c r="R1402" s="37"/>
      <c r="S1402" s="37"/>
      <c r="T1402" s="37"/>
    </row>
    <row r="1403" spans="4:20" s="42" customFormat="1" ht="12.75">
      <c r="D1403" s="37"/>
      <c r="E1403" s="37"/>
      <c r="F1403" s="37"/>
      <c r="G1403" s="37"/>
      <c r="H1403" s="37"/>
      <c r="I1403" s="37"/>
      <c r="J1403" s="37"/>
      <c r="K1403" s="37"/>
      <c r="L1403" s="37"/>
      <c r="M1403" s="37"/>
      <c r="N1403" s="37"/>
      <c r="O1403" s="37"/>
      <c r="P1403" s="37"/>
      <c r="Q1403" s="37"/>
      <c r="R1403" s="37"/>
      <c r="S1403" s="37"/>
      <c r="T1403" s="37"/>
    </row>
    <row r="1404" spans="4:20" s="42" customFormat="1" ht="12.75">
      <c r="D1404" s="37"/>
      <c r="E1404" s="37"/>
      <c r="F1404" s="37"/>
      <c r="G1404" s="37"/>
      <c r="H1404" s="37"/>
      <c r="I1404" s="37"/>
      <c r="J1404" s="37"/>
      <c r="K1404" s="37"/>
      <c r="L1404" s="37"/>
      <c r="M1404" s="37"/>
      <c r="N1404" s="37"/>
      <c r="O1404" s="37"/>
      <c r="P1404" s="37"/>
      <c r="Q1404" s="37"/>
      <c r="R1404" s="37"/>
      <c r="S1404" s="37"/>
      <c r="T1404" s="37"/>
    </row>
    <row r="1405" spans="4:20" s="42" customFormat="1" ht="12.75">
      <c r="D1405" s="37"/>
      <c r="E1405" s="37"/>
      <c r="F1405" s="37"/>
      <c r="G1405" s="37"/>
      <c r="H1405" s="37"/>
      <c r="I1405" s="37"/>
      <c r="J1405" s="37"/>
      <c r="K1405" s="37"/>
      <c r="L1405" s="37"/>
      <c r="M1405" s="37"/>
      <c r="N1405" s="37"/>
      <c r="O1405" s="37"/>
      <c r="P1405" s="37"/>
      <c r="Q1405" s="37"/>
      <c r="R1405" s="37"/>
      <c r="S1405" s="37"/>
      <c r="T1405" s="37"/>
    </row>
    <row r="1406" spans="4:20" s="42" customFormat="1" ht="12.75">
      <c r="D1406" s="37"/>
      <c r="E1406" s="37"/>
      <c r="F1406" s="37"/>
      <c r="G1406" s="37"/>
      <c r="H1406" s="37"/>
      <c r="I1406" s="37"/>
      <c r="J1406" s="37"/>
      <c r="K1406" s="37"/>
      <c r="L1406" s="37"/>
      <c r="M1406" s="37"/>
      <c r="N1406" s="37"/>
      <c r="O1406" s="37"/>
      <c r="P1406" s="37"/>
      <c r="Q1406" s="37"/>
      <c r="R1406" s="37"/>
      <c r="S1406" s="37"/>
      <c r="T1406" s="37"/>
    </row>
    <row r="1407" spans="4:20" s="42" customFormat="1" ht="12.75">
      <c r="D1407" s="37"/>
      <c r="E1407" s="37"/>
      <c r="F1407" s="37"/>
      <c r="G1407" s="37"/>
      <c r="H1407" s="37"/>
      <c r="I1407" s="37"/>
      <c r="J1407" s="37"/>
      <c r="K1407" s="37"/>
      <c r="L1407" s="37"/>
      <c r="M1407" s="37"/>
      <c r="N1407" s="37"/>
      <c r="O1407" s="37"/>
      <c r="P1407" s="37"/>
      <c r="Q1407" s="37"/>
      <c r="R1407" s="37"/>
      <c r="S1407" s="37"/>
      <c r="T1407" s="37"/>
    </row>
    <row r="1408" spans="4:20" s="42" customFormat="1" ht="12.75">
      <c r="D1408" s="37"/>
      <c r="E1408" s="37"/>
      <c r="F1408" s="37"/>
      <c r="G1408" s="37"/>
      <c r="H1408" s="37"/>
      <c r="I1408" s="37"/>
      <c r="J1408" s="37"/>
      <c r="K1408" s="37"/>
      <c r="L1408" s="37"/>
      <c r="M1408" s="37"/>
      <c r="N1408" s="37"/>
      <c r="O1408" s="37"/>
      <c r="P1408" s="37"/>
      <c r="Q1408" s="37"/>
      <c r="R1408" s="37"/>
      <c r="S1408" s="37"/>
      <c r="T1408" s="37"/>
    </row>
    <row r="1409" spans="4:20" s="42" customFormat="1" ht="12.75">
      <c r="D1409" s="37"/>
      <c r="E1409" s="37"/>
      <c r="F1409" s="37"/>
      <c r="G1409" s="37"/>
      <c r="H1409" s="37"/>
      <c r="I1409" s="37"/>
      <c r="J1409" s="37"/>
      <c r="K1409" s="37"/>
      <c r="L1409" s="37"/>
      <c r="M1409" s="37"/>
      <c r="N1409" s="37"/>
      <c r="O1409" s="37"/>
      <c r="P1409" s="37"/>
      <c r="Q1409" s="37"/>
      <c r="R1409" s="37"/>
      <c r="S1409" s="37"/>
      <c r="T1409" s="37"/>
    </row>
    <row r="1410" spans="4:20" s="42" customFormat="1" ht="12.75">
      <c r="D1410" s="37"/>
      <c r="E1410" s="37"/>
      <c r="F1410" s="37"/>
      <c r="G1410" s="37"/>
      <c r="H1410" s="37"/>
      <c r="I1410" s="37"/>
      <c r="J1410" s="37"/>
      <c r="K1410" s="37"/>
      <c r="L1410" s="37"/>
      <c r="M1410" s="37"/>
      <c r="N1410" s="37"/>
      <c r="O1410" s="37"/>
      <c r="P1410" s="37"/>
      <c r="Q1410" s="37"/>
      <c r="R1410" s="37"/>
      <c r="S1410" s="37"/>
      <c r="T1410" s="37"/>
    </row>
    <row r="1411" spans="4:20" s="42" customFormat="1" ht="12.75">
      <c r="D1411" s="37"/>
      <c r="E1411" s="37"/>
      <c r="F1411" s="37"/>
      <c r="G1411" s="37"/>
      <c r="H1411" s="37"/>
      <c r="I1411" s="37"/>
      <c r="J1411" s="37"/>
      <c r="K1411" s="37"/>
      <c r="L1411" s="37"/>
      <c r="M1411" s="37"/>
      <c r="N1411" s="37"/>
      <c r="O1411" s="37"/>
      <c r="P1411" s="37"/>
      <c r="Q1411" s="37"/>
      <c r="R1411" s="37"/>
      <c r="S1411" s="37"/>
      <c r="T1411" s="37"/>
    </row>
    <row r="1412" spans="4:20" s="42" customFormat="1" ht="12.75">
      <c r="D1412" s="37"/>
      <c r="E1412" s="37"/>
      <c r="F1412" s="37"/>
      <c r="G1412" s="37"/>
      <c r="H1412" s="37"/>
      <c r="I1412" s="37"/>
      <c r="J1412" s="37"/>
      <c r="K1412" s="37"/>
      <c r="L1412" s="37"/>
      <c r="M1412" s="37"/>
      <c r="N1412" s="37"/>
      <c r="O1412" s="37"/>
      <c r="P1412" s="37"/>
      <c r="Q1412" s="37"/>
      <c r="R1412" s="37"/>
      <c r="S1412" s="37"/>
      <c r="T1412" s="37"/>
    </row>
    <row r="1413" spans="4:20" s="42" customFormat="1" ht="12.75">
      <c r="D1413" s="37"/>
      <c r="E1413" s="37"/>
      <c r="F1413" s="37"/>
      <c r="G1413" s="37"/>
      <c r="H1413" s="37"/>
      <c r="I1413" s="37"/>
      <c r="J1413" s="37"/>
      <c r="K1413" s="37"/>
      <c r="L1413" s="37"/>
      <c r="M1413" s="37"/>
      <c r="N1413" s="37"/>
      <c r="O1413" s="37"/>
      <c r="P1413" s="37"/>
      <c r="Q1413" s="37"/>
      <c r="R1413" s="37"/>
      <c r="S1413" s="37"/>
      <c r="T1413" s="37"/>
    </row>
    <row r="1414" spans="4:20" s="42" customFormat="1" ht="12.75">
      <c r="D1414" s="37"/>
      <c r="E1414" s="37"/>
      <c r="F1414" s="37"/>
      <c r="G1414" s="37"/>
      <c r="H1414" s="37"/>
      <c r="I1414" s="37"/>
      <c r="J1414" s="37"/>
      <c r="K1414" s="37"/>
      <c r="L1414" s="37"/>
      <c r="M1414" s="37"/>
      <c r="N1414" s="37"/>
      <c r="O1414" s="37"/>
      <c r="P1414" s="37"/>
      <c r="Q1414" s="37"/>
      <c r="R1414" s="37"/>
      <c r="S1414" s="37"/>
      <c r="T1414" s="37"/>
    </row>
    <row r="1415" spans="4:20" s="42" customFormat="1" ht="12.75">
      <c r="D1415" s="37"/>
      <c r="E1415" s="37"/>
      <c r="F1415" s="37"/>
      <c r="G1415" s="37"/>
      <c r="H1415" s="37"/>
      <c r="I1415" s="37"/>
      <c r="J1415" s="37"/>
      <c r="K1415" s="37"/>
      <c r="L1415" s="37"/>
      <c r="M1415" s="37"/>
      <c r="N1415" s="37"/>
      <c r="O1415" s="37"/>
      <c r="P1415" s="37"/>
      <c r="Q1415" s="37"/>
      <c r="R1415" s="37"/>
      <c r="S1415" s="37"/>
      <c r="T1415" s="37"/>
    </row>
    <row r="1416" spans="4:20" s="42" customFormat="1" ht="12.75">
      <c r="D1416" s="37"/>
      <c r="E1416" s="37"/>
      <c r="F1416" s="37"/>
      <c r="G1416" s="37"/>
      <c r="H1416" s="37"/>
      <c r="I1416" s="37"/>
      <c r="J1416" s="37"/>
      <c r="K1416" s="37"/>
      <c r="L1416" s="37"/>
      <c r="M1416" s="37"/>
      <c r="N1416" s="37"/>
      <c r="O1416" s="37"/>
      <c r="P1416" s="37"/>
      <c r="Q1416" s="37"/>
      <c r="R1416" s="37"/>
      <c r="S1416" s="37"/>
      <c r="T1416" s="37"/>
    </row>
    <row r="1417" spans="4:20" s="42" customFormat="1" ht="12.75">
      <c r="D1417" s="37"/>
      <c r="E1417" s="37"/>
      <c r="F1417" s="37"/>
      <c r="G1417" s="37"/>
      <c r="H1417" s="37"/>
      <c r="I1417" s="37"/>
      <c r="J1417" s="37"/>
      <c r="K1417" s="37"/>
      <c r="L1417" s="37"/>
      <c r="M1417" s="37"/>
      <c r="N1417" s="37"/>
      <c r="O1417" s="37"/>
      <c r="P1417" s="37"/>
      <c r="Q1417" s="37"/>
      <c r="R1417" s="37"/>
      <c r="S1417" s="37"/>
      <c r="T1417" s="37"/>
    </row>
    <row r="1418" spans="4:20" s="42" customFormat="1" ht="12.75">
      <c r="D1418" s="37"/>
      <c r="E1418" s="37"/>
      <c r="F1418" s="37"/>
      <c r="G1418" s="37"/>
      <c r="H1418" s="37"/>
      <c r="I1418" s="37"/>
      <c r="J1418" s="37"/>
      <c r="K1418" s="37"/>
      <c r="L1418" s="37"/>
      <c r="M1418" s="37"/>
      <c r="N1418" s="37"/>
      <c r="O1418" s="37"/>
      <c r="P1418" s="37"/>
      <c r="Q1418" s="37"/>
      <c r="R1418" s="37"/>
      <c r="S1418" s="37"/>
      <c r="T1418" s="37"/>
    </row>
    <row r="1419" spans="4:20" s="42" customFormat="1" ht="12.75">
      <c r="D1419" s="37"/>
      <c r="E1419" s="37"/>
      <c r="F1419" s="37"/>
      <c r="G1419" s="37"/>
      <c r="H1419" s="37"/>
      <c r="I1419" s="37"/>
      <c r="J1419" s="37"/>
      <c r="K1419" s="37"/>
      <c r="L1419" s="37"/>
      <c r="M1419" s="37"/>
      <c r="N1419" s="37"/>
      <c r="O1419" s="37"/>
      <c r="P1419" s="37"/>
      <c r="Q1419" s="37"/>
      <c r="R1419" s="37"/>
      <c r="S1419" s="37"/>
      <c r="T1419" s="37"/>
    </row>
    <row r="1420" spans="4:20" s="42" customFormat="1" ht="12.75">
      <c r="D1420" s="37"/>
      <c r="E1420" s="37"/>
      <c r="F1420" s="37"/>
      <c r="G1420" s="37"/>
      <c r="H1420" s="37"/>
      <c r="I1420" s="37"/>
      <c r="J1420" s="37"/>
      <c r="K1420" s="37"/>
      <c r="L1420" s="37"/>
      <c r="M1420" s="37"/>
      <c r="N1420" s="37"/>
      <c r="O1420" s="37"/>
      <c r="P1420" s="37"/>
      <c r="Q1420" s="37"/>
      <c r="R1420" s="37"/>
      <c r="S1420" s="37"/>
      <c r="T1420" s="37"/>
    </row>
    <row r="1421" spans="4:20" s="42" customFormat="1" ht="12.75">
      <c r="D1421" s="37"/>
      <c r="E1421" s="37"/>
      <c r="F1421" s="37"/>
      <c r="G1421" s="37"/>
      <c r="H1421" s="37"/>
      <c r="I1421" s="37"/>
      <c r="J1421" s="37"/>
      <c r="K1421" s="37"/>
      <c r="L1421" s="37"/>
      <c r="M1421" s="37"/>
      <c r="N1421" s="37"/>
      <c r="O1421" s="37"/>
      <c r="P1421" s="37"/>
      <c r="Q1421" s="37"/>
      <c r="R1421" s="37"/>
      <c r="S1421" s="37"/>
      <c r="T1421" s="37"/>
    </row>
    <row r="1422" spans="4:20" s="42" customFormat="1" ht="12.75">
      <c r="D1422" s="37"/>
      <c r="E1422" s="37"/>
      <c r="F1422" s="37"/>
      <c r="G1422" s="37"/>
      <c r="H1422" s="37"/>
      <c r="I1422" s="37"/>
      <c r="J1422" s="37"/>
      <c r="K1422" s="37"/>
      <c r="L1422" s="37"/>
      <c r="M1422" s="37"/>
      <c r="N1422" s="37"/>
      <c r="O1422" s="37"/>
      <c r="P1422" s="37"/>
      <c r="Q1422" s="37"/>
      <c r="R1422" s="37"/>
      <c r="S1422" s="37"/>
      <c r="T1422" s="37"/>
    </row>
    <row r="1423" spans="4:20" s="42" customFormat="1" ht="12.75">
      <c r="D1423" s="37"/>
      <c r="E1423" s="37"/>
      <c r="F1423" s="37"/>
      <c r="G1423" s="37"/>
      <c r="H1423" s="37"/>
      <c r="I1423" s="37"/>
      <c r="J1423" s="37"/>
      <c r="K1423" s="37"/>
      <c r="L1423" s="37"/>
      <c r="M1423" s="37"/>
      <c r="N1423" s="37"/>
      <c r="O1423" s="37"/>
      <c r="P1423" s="37"/>
      <c r="Q1423" s="37"/>
      <c r="R1423" s="37"/>
      <c r="S1423" s="37"/>
      <c r="T1423" s="37"/>
    </row>
    <row r="1424" spans="4:20" s="42" customFormat="1" ht="12.75">
      <c r="D1424" s="37"/>
      <c r="E1424" s="37"/>
      <c r="F1424" s="37"/>
      <c r="G1424" s="37"/>
      <c r="H1424" s="37"/>
      <c r="I1424" s="37"/>
      <c r="J1424" s="37"/>
      <c r="K1424" s="37"/>
      <c r="L1424" s="37"/>
      <c r="M1424" s="37"/>
      <c r="N1424" s="37"/>
      <c r="O1424" s="37"/>
      <c r="P1424" s="37"/>
      <c r="Q1424" s="37"/>
      <c r="R1424" s="37"/>
      <c r="S1424" s="37"/>
      <c r="T1424" s="37"/>
    </row>
    <row r="1425" spans="4:20" s="42" customFormat="1" ht="12.75">
      <c r="D1425" s="37"/>
      <c r="E1425" s="37"/>
      <c r="F1425" s="37"/>
      <c r="G1425" s="37"/>
      <c r="H1425" s="37"/>
      <c r="I1425" s="37"/>
      <c r="J1425" s="37"/>
      <c r="K1425" s="37"/>
      <c r="L1425" s="37"/>
      <c r="M1425" s="37"/>
      <c r="N1425" s="37"/>
      <c r="O1425" s="37"/>
      <c r="P1425" s="37"/>
      <c r="Q1425" s="37"/>
      <c r="R1425" s="37"/>
      <c r="S1425" s="37"/>
      <c r="T1425" s="37"/>
    </row>
    <row r="1426" spans="4:20" s="42" customFormat="1" ht="12.75">
      <c r="D1426" s="37"/>
      <c r="E1426" s="37"/>
      <c r="F1426" s="37"/>
      <c r="G1426" s="37"/>
      <c r="H1426" s="37"/>
      <c r="I1426" s="37"/>
      <c r="J1426" s="37"/>
      <c r="K1426" s="37"/>
      <c r="L1426" s="37"/>
      <c r="M1426" s="37"/>
      <c r="N1426" s="37"/>
      <c r="O1426" s="37"/>
      <c r="P1426" s="37"/>
      <c r="Q1426" s="37"/>
      <c r="R1426" s="37"/>
      <c r="S1426" s="37"/>
      <c r="T1426" s="37"/>
    </row>
    <row r="1427" spans="4:20" s="42" customFormat="1" ht="12.75">
      <c r="D1427" s="37"/>
      <c r="E1427" s="37"/>
      <c r="F1427" s="37"/>
      <c r="G1427" s="37"/>
      <c r="H1427" s="37"/>
      <c r="I1427" s="37"/>
      <c r="J1427" s="37"/>
      <c r="K1427" s="37"/>
      <c r="L1427" s="37"/>
      <c r="M1427" s="37"/>
      <c r="N1427" s="37"/>
      <c r="O1427" s="37"/>
      <c r="P1427" s="37"/>
      <c r="Q1427" s="37"/>
      <c r="R1427" s="37"/>
      <c r="S1427" s="37"/>
      <c r="T1427" s="37"/>
    </row>
    <row r="1428" spans="4:20" s="42" customFormat="1" ht="12.75">
      <c r="D1428" s="37"/>
      <c r="E1428" s="37"/>
      <c r="F1428" s="37"/>
      <c r="G1428" s="37"/>
      <c r="H1428" s="37"/>
      <c r="I1428" s="37"/>
      <c r="J1428" s="37"/>
      <c r="K1428" s="37"/>
      <c r="L1428" s="37"/>
      <c r="M1428" s="37"/>
      <c r="N1428" s="37"/>
      <c r="O1428" s="37"/>
      <c r="P1428" s="37"/>
      <c r="Q1428" s="37"/>
      <c r="R1428" s="37"/>
      <c r="S1428" s="37"/>
      <c r="T1428" s="37"/>
    </row>
    <row r="1429" spans="4:20" s="42" customFormat="1" ht="12.75">
      <c r="D1429" s="37"/>
      <c r="E1429" s="37"/>
      <c r="F1429" s="37"/>
      <c r="G1429" s="37"/>
      <c r="H1429" s="37"/>
      <c r="I1429" s="37"/>
      <c r="J1429" s="37"/>
      <c r="K1429" s="37"/>
      <c r="L1429" s="37"/>
      <c r="M1429" s="37"/>
      <c r="N1429" s="37"/>
      <c r="O1429" s="37"/>
      <c r="P1429" s="37"/>
      <c r="Q1429" s="37"/>
      <c r="R1429" s="37"/>
      <c r="S1429" s="37"/>
      <c r="T1429" s="37"/>
    </row>
    <row r="1430" spans="4:20" s="42" customFormat="1" ht="12.75">
      <c r="D1430" s="37"/>
      <c r="E1430" s="37"/>
      <c r="F1430" s="37"/>
      <c r="G1430" s="37"/>
      <c r="H1430" s="37"/>
      <c r="I1430" s="37"/>
      <c r="J1430" s="37"/>
      <c r="K1430" s="37"/>
      <c r="L1430" s="37"/>
      <c r="M1430" s="37"/>
      <c r="N1430" s="37"/>
      <c r="O1430" s="37"/>
      <c r="P1430" s="37"/>
      <c r="Q1430" s="37"/>
      <c r="R1430" s="37"/>
      <c r="S1430" s="37"/>
      <c r="T1430" s="37"/>
    </row>
    <row r="1431" spans="4:20" s="42" customFormat="1" ht="12.75">
      <c r="D1431" s="37"/>
      <c r="E1431" s="37"/>
      <c r="F1431" s="37"/>
      <c r="G1431" s="37"/>
      <c r="H1431" s="37"/>
      <c r="I1431" s="37"/>
      <c r="J1431" s="37"/>
      <c r="K1431" s="37"/>
      <c r="L1431" s="37"/>
      <c r="M1431" s="37"/>
      <c r="N1431" s="37"/>
      <c r="O1431" s="37"/>
      <c r="P1431" s="37"/>
      <c r="Q1431" s="37"/>
      <c r="R1431" s="37"/>
      <c r="S1431" s="37"/>
      <c r="T1431" s="37"/>
    </row>
    <row r="1432" spans="4:20" s="42" customFormat="1" ht="12.75">
      <c r="D1432" s="37"/>
      <c r="E1432" s="37"/>
      <c r="F1432" s="37"/>
      <c r="G1432" s="37"/>
      <c r="H1432" s="37"/>
      <c r="I1432" s="37"/>
      <c r="J1432" s="37"/>
      <c r="K1432" s="37"/>
      <c r="L1432" s="37"/>
      <c r="M1432" s="37"/>
      <c r="N1432" s="37"/>
      <c r="O1432" s="37"/>
      <c r="P1432" s="37"/>
      <c r="Q1432" s="37"/>
      <c r="R1432" s="37"/>
      <c r="S1432" s="37"/>
      <c r="T1432" s="37"/>
    </row>
    <row r="1433" spans="4:20" s="42" customFormat="1" ht="12.75">
      <c r="D1433" s="37"/>
      <c r="E1433" s="37"/>
      <c r="F1433" s="37"/>
      <c r="G1433" s="37"/>
      <c r="H1433" s="37"/>
      <c r="I1433" s="37"/>
      <c r="J1433" s="37"/>
      <c r="K1433" s="37"/>
      <c r="L1433" s="37"/>
      <c r="M1433" s="37"/>
      <c r="N1433" s="37"/>
      <c r="O1433" s="37"/>
      <c r="P1433" s="37"/>
      <c r="Q1433" s="37"/>
      <c r="R1433" s="37"/>
      <c r="S1433" s="37"/>
      <c r="T1433" s="37"/>
    </row>
    <row r="1434" spans="4:20" s="42" customFormat="1" ht="12.75">
      <c r="D1434" s="37"/>
      <c r="E1434" s="37"/>
      <c r="F1434" s="37"/>
      <c r="G1434" s="37"/>
      <c r="H1434" s="37"/>
      <c r="I1434" s="37"/>
      <c r="J1434" s="37"/>
      <c r="K1434" s="37"/>
      <c r="L1434" s="37"/>
      <c r="M1434" s="37"/>
      <c r="N1434" s="37"/>
      <c r="O1434" s="37"/>
      <c r="P1434" s="37"/>
      <c r="Q1434" s="37"/>
      <c r="R1434" s="37"/>
      <c r="S1434" s="37"/>
      <c r="T1434" s="37"/>
    </row>
    <row r="1435" spans="4:20" s="42" customFormat="1" ht="12.75">
      <c r="D1435" s="37"/>
      <c r="E1435" s="37"/>
      <c r="F1435" s="37"/>
      <c r="G1435" s="37"/>
      <c r="H1435" s="37"/>
      <c r="I1435" s="37"/>
      <c r="J1435" s="37"/>
      <c r="K1435" s="37"/>
      <c r="L1435" s="37"/>
      <c r="M1435" s="37"/>
      <c r="N1435" s="37"/>
      <c r="O1435" s="37"/>
      <c r="P1435" s="37"/>
      <c r="Q1435" s="37"/>
      <c r="R1435" s="37"/>
      <c r="S1435" s="37"/>
      <c r="T1435" s="37"/>
    </row>
    <row r="1436" spans="4:20" s="42" customFormat="1" ht="12.75">
      <c r="D1436" s="37"/>
      <c r="E1436" s="37"/>
      <c r="F1436" s="37"/>
      <c r="G1436" s="37"/>
      <c r="H1436" s="37"/>
      <c r="I1436" s="37"/>
      <c r="J1436" s="37"/>
      <c r="K1436" s="37"/>
      <c r="L1436" s="37"/>
      <c r="M1436" s="37"/>
      <c r="N1436" s="37"/>
      <c r="O1436" s="37"/>
      <c r="P1436" s="37"/>
      <c r="Q1436" s="37"/>
      <c r="R1436" s="37"/>
      <c r="S1436" s="37"/>
      <c r="T1436" s="37"/>
    </row>
    <row r="1437" spans="4:20" s="42" customFormat="1" ht="12.75">
      <c r="D1437" s="37"/>
      <c r="E1437" s="37"/>
      <c r="F1437" s="37"/>
      <c r="G1437" s="37"/>
      <c r="H1437" s="37"/>
      <c r="I1437" s="37"/>
      <c r="J1437" s="37"/>
      <c r="K1437" s="37"/>
      <c r="L1437" s="37"/>
      <c r="M1437" s="37"/>
      <c r="N1437" s="37"/>
      <c r="O1437" s="37"/>
      <c r="P1437" s="37"/>
      <c r="Q1437" s="37"/>
      <c r="R1437" s="37"/>
      <c r="S1437" s="37"/>
      <c r="T1437" s="37"/>
    </row>
    <row r="1438" spans="4:20" s="42" customFormat="1" ht="12.75">
      <c r="D1438" s="37"/>
      <c r="E1438" s="37"/>
      <c r="F1438" s="37"/>
      <c r="G1438" s="37"/>
      <c r="H1438" s="37"/>
      <c r="I1438" s="37"/>
      <c r="J1438" s="37"/>
      <c r="K1438" s="37"/>
      <c r="L1438" s="37"/>
      <c r="M1438" s="37"/>
      <c r="N1438" s="37"/>
      <c r="O1438" s="37"/>
      <c r="P1438" s="37"/>
      <c r="Q1438" s="37"/>
      <c r="R1438" s="37"/>
      <c r="S1438" s="37"/>
      <c r="T1438" s="37"/>
    </row>
    <row r="1439" spans="4:20" s="42" customFormat="1" ht="12.75">
      <c r="D1439" s="37"/>
      <c r="E1439" s="37"/>
      <c r="F1439" s="37"/>
      <c r="G1439" s="37"/>
      <c r="H1439" s="37"/>
      <c r="I1439" s="37"/>
      <c r="J1439" s="37"/>
      <c r="K1439" s="37"/>
      <c r="L1439" s="37"/>
      <c r="M1439" s="37"/>
      <c r="N1439" s="37"/>
      <c r="O1439" s="37"/>
      <c r="P1439" s="37"/>
      <c r="Q1439" s="37"/>
      <c r="R1439" s="37"/>
      <c r="S1439" s="37"/>
      <c r="T1439" s="37"/>
    </row>
    <row r="1440" spans="4:20" s="42" customFormat="1" ht="12.75">
      <c r="D1440" s="37"/>
      <c r="E1440" s="37"/>
      <c r="F1440" s="37"/>
      <c r="G1440" s="37"/>
      <c r="H1440" s="37"/>
      <c r="I1440" s="37"/>
      <c r="J1440" s="37"/>
      <c r="K1440" s="37"/>
      <c r="L1440" s="37"/>
      <c r="M1440" s="37"/>
      <c r="N1440" s="37"/>
      <c r="O1440" s="37"/>
      <c r="P1440" s="37"/>
      <c r="Q1440" s="37"/>
      <c r="R1440" s="37"/>
      <c r="S1440" s="37"/>
      <c r="T1440" s="37"/>
    </row>
    <row r="1441" spans="4:20" s="42" customFormat="1" ht="12.75">
      <c r="D1441" s="37"/>
      <c r="E1441" s="37"/>
      <c r="F1441" s="37"/>
      <c r="G1441" s="37"/>
      <c r="H1441" s="37"/>
      <c r="I1441" s="37"/>
      <c r="J1441" s="37"/>
      <c r="K1441" s="37"/>
      <c r="L1441" s="37"/>
      <c r="M1441" s="37"/>
      <c r="N1441" s="37"/>
      <c r="O1441" s="37"/>
      <c r="P1441" s="37"/>
      <c r="Q1441" s="37"/>
      <c r="R1441" s="37"/>
      <c r="S1441" s="37"/>
      <c r="T1441" s="37"/>
    </row>
    <row r="1442" spans="4:20" s="42" customFormat="1" ht="12.75">
      <c r="D1442" s="37"/>
      <c r="E1442" s="37"/>
      <c r="F1442" s="37"/>
      <c r="G1442" s="37"/>
      <c r="H1442" s="37"/>
      <c r="I1442" s="37"/>
      <c r="J1442" s="37"/>
      <c r="K1442" s="37"/>
      <c r="L1442" s="37"/>
      <c r="M1442" s="37"/>
      <c r="N1442" s="37"/>
      <c r="O1442" s="37"/>
      <c r="P1442" s="37"/>
      <c r="Q1442" s="37"/>
      <c r="R1442" s="37"/>
      <c r="S1442" s="37"/>
      <c r="T1442" s="37"/>
    </row>
    <row r="1443" spans="4:20" s="42" customFormat="1" ht="12.75">
      <c r="D1443" s="37"/>
      <c r="E1443" s="37"/>
      <c r="F1443" s="37"/>
      <c r="G1443" s="37"/>
      <c r="H1443" s="37"/>
      <c r="I1443" s="37"/>
      <c r="J1443" s="37"/>
      <c r="K1443" s="37"/>
      <c r="L1443" s="37"/>
      <c r="M1443" s="37"/>
      <c r="N1443" s="37"/>
      <c r="O1443" s="37"/>
      <c r="P1443" s="37"/>
      <c r="Q1443" s="37"/>
      <c r="R1443" s="37"/>
      <c r="S1443" s="37"/>
      <c r="T1443" s="37"/>
    </row>
    <row r="1444" spans="4:20" s="42" customFormat="1" ht="12.75">
      <c r="D1444" s="37"/>
      <c r="E1444" s="37"/>
      <c r="F1444" s="37"/>
      <c r="G1444" s="37"/>
      <c r="H1444" s="37"/>
      <c r="I1444" s="37"/>
      <c r="J1444" s="37"/>
      <c r="K1444" s="37"/>
      <c r="L1444" s="37"/>
      <c r="M1444" s="37"/>
      <c r="N1444" s="37"/>
      <c r="O1444" s="37"/>
      <c r="P1444" s="37"/>
      <c r="Q1444" s="37"/>
      <c r="R1444" s="37"/>
      <c r="S1444" s="37"/>
      <c r="T1444" s="37"/>
    </row>
    <row r="1445" spans="4:20" s="42" customFormat="1" ht="12.75">
      <c r="D1445" s="37"/>
      <c r="E1445" s="37"/>
      <c r="F1445" s="37"/>
      <c r="G1445" s="37"/>
      <c r="H1445" s="37"/>
      <c r="I1445" s="37"/>
      <c r="J1445" s="37"/>
      <c r="K1445" s="37"/>
      <c r="L1445" s="37"/>
      <c r="M1445" s="37"/>
      <c r="N1445" s="37"/>
      <c r="O1445" s="37"/>
      <c r="P1445" s="37"/>
      <c r="Q1445" s="37"/>
      <c r="R1445" s="37"/>
      <c r="S1445" s="37"/>
      <c r="T1445" s="37"/>
    </row>
    <row r="1446" spans="4:20" s="42" customFormat="1" ht="12.75">
      <c r="D1446" s="37"/>
      <c r="E1446" s="37"/>
      <c r="F1446" s="37"/>
      <c r="G1446" s="37"/>
      <c r="H1446" s="37"/>
      <c r="I1446" s="37"/>
      <c r="J1446" s="37"/>
      <c r="K1446" s="37"/>
      <c r="L1446" s="37"/>
      <c r="M1446" s="37"/>
      <c r="N1446" s="37"/>
      <c r="O1446" s="37"/>
      <c r="P1446" s="37"/>
      <c r="Q1446" s="37"/>
      <c r="R1446" s="37"/>
      <c r="S1446" s="37"/>
      <c r="T1446" s="37"/>
    </row>
    <row r="1447" spans="4:20" s="42" customFormat="1" ht="12.75">
      <c r="D1447" s="37"/>
      <c r="E1447" s="37"/>
      <c r="F1447" s="37"/>
      <c r="G1447" s="37"/>
      <c r="H1447" s="37"/>
      <c r="I1447" s="37"/>
      <c r="J1447" s="37"/>
      <c r="K1447" s="37"/>
      <c r="L1447" s="37"/>
      <c r="M1447" s="37"/>
      <c r="N1447" s="37"/>
      <c r="O1447" s="37"/>
      <c r="P1447" s="37"/>
      <c r="Q1447" s="37"/>
      <c r="R1447" s="37"/>
      <c r="S1447" s="37"/>
      <c r="T1447" s="37"/>
    </row>
    <row r="1448" spans="4:20" s="42" customFormat="1" ht="12.75">
      <c r="D1448" s="37"/>
      <c r="E1448" s="37"/>
      <c r="F1448" s="37"/>
      <c r="G1448" s="37"/>
      <c r="H1448" s="37"/>
      <c r="I1448" s="37"/>
      <c r="J1448" s="37"/>
      <c r="K1448" s="37"/>
      <c r="L1448" s="37"/>
      <c r="M1448" s="37"/>
      <c r="N1448" s="37"/>
      <c r="O1448" s="37"/>
      <c r="P1448" s="37"/>
      <c r="Q1448" s="37"/>
      <c r="R1448" s="37"/>
      <c r="S1448" s="37"/>
      <c r="T1448" s="37"/>
    </row>
    <row r="1449" spans="4:20" s="42" customFormat="1" ht="12.75">
      <c r="D1449" s="37"/>
      <c r="E1449" s="37"/>
      <c r="F1449" s="37"/>
      <c r="G1449" s="37"/>
      <c r="H1449" s="37"/>
      <c r="I1449" s="37"/>
      <c r="J1449" s="37"/>
      <c r="K1449" s="37"/>
      <c r="L1449" s="37"/>
      <c r="M1449" s="37"/>
      <c r="N1449" s="37"/>
      <c r="O1449" s="37"/>
      <c r="P1449" s="37"/>
      <c r="Q1449" s="37"/>
      <c r="R1449" s="37"/>
      <c r="S1449" s="37"/>
      <c r="T1449" s="37"/>
    </row>
    <row r="1450" spans="4:20" s="42" customFormat="1" ht="12.75">
      <c r="D1450" s="37"/>
      <c r="E1450" s="37"/>
      <c r="F1450" s="37"/>
      <c r="G1450" s="37"/>
      <c r="H1450" s="37"/>
      <c r="I1450" s="37"/>
      <c r="J1450" s="37"/>
      <c r="K1450" s="37"/>
      <c r="L1450" s="37"/>
      <c r="M1450" s="37"/>
      <c r="N1450" s="37"/>
      <c r="O1450" s="37"/>
      <c r="P1450" s="37"/>
      <c r="Q1450" s="37"/>
      <c r="R1450" s="37"/>
      <c r="S1450" s="37"/>
      <c r="T1450" s="37"/>
    </row>
    <row r="1451" spans="4:20" s="42" customFormat="1" ht="12.75">
      <c r="D1451" s="37"/>
      <c r="E1451" s="37"/>
      <c r="F1451" s="37"/>
      <c r="G1451" s="37"/>
      <c r="H1451" s="37"/>
      <c r="I1451" s="37"/>
      <c r="J1451" s="37"/>
      <c r="K1451" s="37"/>
      <c r="L1451" s="37"/>
      <c r="M1451" s="37"/>
      <c r="N1451" s="37"/>
      <c r="O1451" s="37"/>
      <c r="P1451" s="37"/>
      <c r="Q1451" s="37"/>
      <c r="R1451" s="37"/>
      <c r="S1451" s="37"/>
      <c r="T1451" s="37"/>
    </row>
    <row r="1452" spans="4:20" s="42" customFormat="1" ht="12.75">
      <c r="D1452" s="37"/>
      <c r="E1452" s="37"/>
      <c r="F1452" s="37"/>
      <c r="G1452" s="37"/>
      <c r="H1452" s="37"/>
      <c r="I1452" s="37"/>
      <c r="J1452" s="37"/>
      <c r="K1452" s="37"/>
      <c r="L1452" s="37"/>
      <c r="M1452" s="37"/>
      <c r="N1452" s="37"/>
      <c r="O1452" s="37"/>
      <c r="P1452" s="37"/>
      <c r="Q1452" s="37"/>
      <c r="R1452" s="37"/>
      <c r="S1452" s="37"/>
      <c r="T1452" s="37"/>
    </row>
    <row r="1453" spans="4:20" s="42" customFormat="1" ht="12.75">
      <c r="D1453" s="37"/>
      <c r="E1453" s="37"/>
      <c r="F1453" s="37"/>
      <c r="G1453" s="37"/>
      <c r="H1453" s="37"/>
      <c r="I1453" s="37"/>
      <c r="J1453" s="37"/>
      <c r="K1453" s="37"/>
      <c r="L1453" s="37"/>
      <c r="M1453" s="37"/>
      <c r="N1453" s="37"/>
      <c r="O1453" s="37"/>
      <c r="P1453" s="37"/>
      <c r="Q1453" s="37"/>
      <c r="R1453" s="37"/>
      <c r="S1453" s="37"/>
      <c r="T1453" s="37"/>
    </row>
    <row r="1454" spans="4:20" s="42" customFormat="1" ht="12.75">
      <c r="D1454" s="37"/>
      <c r="E1454" s="37"/>
      <c r="F1454" s="37"/>
      <c r="G1454" s="37"/>
      <c r="H1454" s="37"/>
      <c r="I1454" s="37"/>
      <c r="J1454" s="37"/>
      <c r="K1454" s="37"/>
      <c r="L1454" s="37"/>
      <c r="M1454" s="37"/>
      <c r="N1454" s="37"/>
      <c r="O1454" s="37"/>
      <c r="P1454" s="37"/>
      <c r="Q1454" s="37"/>
      <c r="R1454" s="37"/>
      <c r="S1454" s="37"/>
      <c r="T1454" s="37"/>
    </row>
    <row r="1455" spans="4:20" s="42" customFormat="1" ht="12.75">
      <c r="D1455" s="37"/>
      <c r="E1455" s="37"/>
      <c r="F1455" s="37"/>
      <c r="G1455" s="37"/>
      <c r="H1455" s="37"/>
      <c r="I1455" s="37"/>
      <c r="J1455" s="37"/>
      <c r="K1455" s="37"/>
      <c r="L1455" s="37"/>
      <c r="M1455" s="37"/>
      <c r="N1455" s="37"/>
      <c r="O1455" s="37"/>
      <c r="P1455" s="37"/>
      <c r="Q1455" s="37"/>
      <c r="R1455" s="37"/>
      <c r="S1455" s="37"/>
      <c r="T1455" s="37"/>
    </row>
    <row r="1456" spans="4:20" s="42" customFormat="1" ht="12.75">
      <c r="D1456" s="37"/>
      <c r="E1456" s="37"/>
      <c r="F1456" s="37"/>
      <c r="G1456" s="37"/>
      <c r="H1456" s="37"/>
      <c r="I1456" s="37"/>
      <c r="J1456" s="37"/>
      <c r="K1456" s="37"/>
      <c r="L1456" s="37"/>
      <c r="M1456" s="37"/>
      <c r="N1456" s="37"/>
      <c r="O1456" s="37"/>
      <c r="P1456" s="37"/>
      <c r="Q1456" s="37"/>
      <c r="R1456" s="37"/>
      <c r="S1456" s="37"/>
      <c r="T1456" s="37"/>
    </row>
    <row r="1457" spans="4:20" s="42" customFormat="1" ht="12.75">
      <c r="D1457" s="37"/>
      <c r="E1457" s="37"/>
      <c r="F1457" s="37"/>
      <c r="G1457" s="37"/>
      <c r="H1457" s="37"/>
      <c r="I1457" s="37"/>
      <c r="J1457" s="37"/>
      <c r="K1457" s="37"/>
      <c r="L1457" s="37"/>
      <c r="M1457" s="37"/>
      <c r="N1457" s="37"/>
      <c r="O1457" s="37"/>
      <c r="P1457" s="37"/>
      <c r="Q1457" s="37"/>
      <c r="R1457" s="37"/>
      <c r="S1457" s="37"/>
      <c r="T1457" s="37"/>
    </row>
    <row r="1458" spans="4:20" s="42" customFormat="1" ht="12.75">
      <c r="D1458" s="37"/>
      <c r="E1458" s="37"/>
      <c r="F1458" s="37"/>
      <c r="G1458" s="37"/>
      <c r="H1458" s="37"/>
      <c r="I1458" s="37"/>
      <c r="J1458" s="37"/>
      <c r="K1458" s="37"/>
      <c r="L1458" s="37"/>
      <c r="M1458" s="37"/>
      <c r="N1458" s="37"/>
      <c r="O1458" s="37"/>
      <c r="P1458" s="37"/>
      <c r="Q1458" s="37"/>
      <c r="R1458" s="37"/>
      <c r="S1458" s="37"/>
      <c r="T1458" s="37"/>
    </row>
    <row r="1459" spans="4:20" s="42" customFormat="1" ht="12.75">
      <c r="D1459" s="37"/>
      <c r="E1459" s="37"/>
      <c r="F1459" s="37"/>
      <c r="G1459" s="37"/>
      <c r="H1459" s="37"/>
      <c r="I1459" s="37"/>
      <c r="J1459" s="37"/>
      <c r="K1459" s="37"/>
      <c r="L1459" s="37"/>
      <c r="M1459" s="37"/>
      <c r="N1459" s="37"/>
      <c r="O1459" s="37"/>
      <c r="P1459" s="37"/>
      <c r="Q1459" s="37"/>
      <c r="R1459" s="37"/>
      <c r="S1459" s="37"/>
      <c r="T1459" s="37"/>
    </row>
    <row r="1460" spans="4:20" s="42" customFormat="1" ht="12.75">
      <c r="D1460" s="37"/>
      <c r="E1460" s="37"/>
      <c r="F1460" s="37"/>
      <c r="G1460" s="37"/>
      <c r="H1460" s="37"/>
      <c r="I1460" s="37"/>
      <c r="J1460" s="37"/>
      <c r="K1460" s="37"/>
      <c r="L1460" s="37"/>
      <c r="M1460" s="37"/>
      <c r="N1460" s="37"/>
      <c r="O1460" s="37"/>
      <c r="P1460" s="37"/>
      <c r="Q1460" s="37"/>
      <c r="R1460" s="37"/>
      <c r="S1460" s="37"/>
      <c r="T1460" s="37"/>
    </row>
    <row r="1461" spans="4:20" s="42" customFormat="1" ht="12.75">
      <c r="D1461" s="37"/>
      <c r="E1461" s="37"/>
      <c r="F1461" s="37"/>
      <c r="G1461" s="37"/>
      <c r="H1461" s="37"/>
      <c r="I1461" s="37"/>
      <c r="J1461" s="37"/>
      <c r="K1461" s="37"/>
      <c r="L1461" s="37"/>
      <c r="M1461" s="37"/>
      <c r="N1461" s="37"/>
      <c r="O1461" s="37"/>
      <c r="P1461" s="37"/>
      <c r="Q1461" s="37"/>
      <c r="R1461" s="37"/>
      <c r="S1461" s="37"/>
      <c r="T1461" s="37"/>
    </row>
    <row r="1462" spans="4:20" s="42" customFormat="1" ht="12.75">
      <c r="D1462" s="37"/>
      <c r="E1462" s="37"/>
      <c r="F1462" s="37"/>
      <c r="G1462" s="37"/>
      <c r="H1462" s="37"/>
      <c r="I1462" s="37"/>
      <c r="J1462" s="37"/>
      <c r="K1462" s="37"/>
      <c r="L1462" s="37"/>
      <c r="M1462" s="37"/>
      <c r="N1462" s="37"/>
      <c r="O1462" s="37"/>
      <c r="P1462" s="37"/>
      <c r="Q1462" s="37"/>
      <c r="R1462" s="37"/>
      <c r="S1462" s="37"/>
      <c r="T1462" s="37"/>
    </row>
    <row r="1463" spans="4:20" s="42" customFormat="1" ht="12.75">
      <c r="D1463" s="37"/>
      <c r="E1463" s="37"/>
      <c r="F1463" s="37"/>
      <c r="G1463" s="37"/>
      <c r="H1463" s="37"/>
      <c r="I1463" s="37"/>
      <c r="J1463" s="37"/>
      <c r="K1463" s="37"/>
      <c r="L1463" s="37"/>
      <c r="M1463" s="37"/>
      <c r="N1463" s="37"/>
      <c r="O1463" s="37"/>
      <c r="P1463" s="37"/>
      <c r="Q1463" s="37"/>
      <c r="R1463" s="37"/>
      <c r="S1463" s="37"/>
      <c r="T1463" s="37"/>
    </row>
    <row r="1464" spans="4:20" s="42" customFormat="1" ht="12.75">
      <c r="D1464" s="37"/>
      <c r="E1464" s="37"/>
      <c r="F1464" s="37"/>
      <c r="G1464" s="37"/>
      <c r="H1464" s="37"/>
      <c r="I1464" s="37"/>
      <c r="J1464" s="37"/>
      <c r="K1464" s="37"/>
      <c r="L1464" s="37"/>
      <c r="M1464" s="37"/>
      <c r="N1464" s="37"/>
      <c r="O1464" s="37"/>
      <c r="P1464" s="37"/>
      <c r="Q1464" s="37"/>
      <c r="R1464" s="37"/>
      <c r="S1464" s="37"/>
      <c r="T1464" s="37"/>
    </row>
    <row r="1465" spans="4:20" s="42" customFormat="1" ht="12.75">
      <c r="D1465" s="37"/>
      <c r="E1465" s="37"/>
      <c r="F1465" s="37"/>
      <c r="G1465" s="37"/>
      <c r="H1465" s="37"/>
      <c r="I1465" s="37"/>
      <c r="J1465" s="37"/>
      <c r="K1465" s="37"/>
      <c r="L1465" s="37"/>
      <c r="M1465" s="37"/>
      <c r="N1465" s="37"/>
      <c r="O1465" s="37"/>
      <c r="P1465" s="37"/>
      <c r="Q1465" s="37"/>
      <c r="R1465" s="37"/>
      <c r="S1465" s="37"/>
      <c r="T1465" s="37"/>
    </row>
    <row r="1466" spans="4:20" s="42" customFormat="1" ht="12.75">
      <c r="D1466" s="37"/>
      <c r="E1466" s="37"/>
      <c r="F1466" s="37"/>
      <c r="G1466" s="37"/>
      <c r="H1466" s="37"/>
      <c r="I1466" s="37"/>
      <c r="J1466" s="37"/>
      <c r="K1466" s="37"/>
      <c r="L1466" s="37"/>
      <c r="M1466" s="37"/>
      <c r="N1466" s="37"/>
      <c r="O1466" s="37"/>
      <c r="P1466" s="37"/>
      <c r="Q1466" s="37"/>
      <c r="R1466" s="37"/>
      <c r="S1466" s="37"/>
      <c r="T1466" s="37"/>
    </row>
    <row r="1467" spans="4:20" s="42" customFormat="1" ht="12.75">
      <c r="D1467" s="37"/>
      <c r="E1467" s="37"/>
      <c r="F1467" s="37"/>
      <c r="G1467" s="37"/>
      <c r="H1467" s="37"/>
      <c r="I1467" s="37"/>
      <c r="J1467" s="37"/>
      <c r="K1467" s="37"/>
      <c r="L1467" s="37"/>
      <c r="M1467" s="37"/>
      <c r="N1467" s="37"/>
      <c r="O1467" s="37"/>
      <c r="P1467" s="37"/>
      <c r="Q1467" s="37"/>
      <c r="R1467" s="37"/>
      <c r="S1467" s="37"/>
      <c r="T1467" s="37"/>
    </row>
    <row r="1468" spans="4:20" s="42" customFormat="1" ht="12.75">
      <c r="D1468" s="37"/>
      <c r="E1468" s="37"/>
      <c r="F1468" s="37"/>
      <c r="G1468" s="37"/>
      <c r="H1468" s="37"/>
      <c r="I1468" s="37"/>
      <c r="J1468" s="37"/>
      <c r="K1468" s="37"/>
      <c r="L1468" s="37"/>
      <c r="M1468" s="37"/>
      <c r="N1468" s="37"/>
      <c r="O1468" s="37"/>
      <c r="P1468" s="37"/>
      <c r="Q1468" s="37"/>
      <c r="R1468" s="37"/>
      <c r="S1468" s="37"/>
      <c r="T1468" s="37"/>
    </row>
    <row r="1469" spans="4:20" s="42" customFormat="1" ht="12.75">
      <c r="D1469" s="37"/>
      <c r="E1469" s="37"/>
      <c r="F1469" s="37"/>
      <c r="G1469" s="37"/>
      <c r="H1469" s="37"/>
      <c r="I1469" s="37"/>
      <c r="J1469" s="37"/>
      <c r="K1469" s="37"/>
      <c r="L1469" s="37"/>
      <c r="M1469" s="37"/>
      <c r="N1469" s="37"/>
      <c r="O1469" s="37"/>
      <c r="P1469" s="37"/>
      <c r="Q1469" s="37"/>
      <c r="R1469" s="37"/>
      <c r="S1469" s="37"/>
      <c r="T1469" s="37"/>
    </row>
    <row r="1470" spans="4:20" s="42" customFormat="1" ht="12.75">
      <c r="D1470" s="37"/>
      <c r="E1470" s="37"/>
      <c r="F1470" s="37"/>
      <c r="G1470" s="37"/>
      <c r="H1470" s="37"/>
      <c r="I1470" s="37"/>
      <c r="J1470" s="37"/>
      <c r="K1470" s="37"/>
      <c r="L1470" s="37"/>
      <c r="M1470" s="37"/>
      <c r="N1470" s="37"/>
      <c r="O1470" s="37"/>
      <c r="P1470" s="37"/>
      <c r="Q1470" s="37"/>
      <c r="R1470" s="37"/>
      <c r="S1470" s="37"/>
      <c r="T1470" s="37"/>
    </row>
    <row r="1471" spans="4:20" s="42" customFormat="1" ht="12.75">
      <c r="D1471" s="37"/>
      <c r="E1471" s="37"/>
      <c r="F1471" s="37"/>
      <c r="G1471" s="37"/>
      <c r="H1471" s="37"/>
      <c r="I1471" s="37"/>
      <c r="J1471" s="37"/>
      <c r="K1471" s="37"/>
      <c r="L1471" s="37"/>
      <c r="M1471" s="37"/>
      <c r="N1471" s="37"/>
      <c r="O1471" s="37"/>
      <c r="P1471" s="37"/>
      <c r="Q1471" s="37"/>
      <c r="R1471" s="37"/>
      <c r="S1471" s="37"/>
      <c r="T1471" s="37"/>
    </row>
    <row r="1472" spans="4:20" s="42" customFormat="1" ht="12.75">
      <c r="D1472" s="37"/>
      <c r="E1472" s="37"/>
      <c r="F1472" s="37"/>
      <c r="G1472" s="37"/>
      <c r="H1472" s="37"/>
      <c r="I1472" s="37"/>
      <c r="J1472" s="37"/>
      <c r="K1472" s="37"/>
      <c r="L1472" s="37"/>
      <c r="M1472" s="37"/>
      <c r="N1472" s="37"/>
      <c r="O1472" s="37"/>
      <c r="P1472" s="37"/>
      <c r="Q1472" s="37"/>
      <c r="R1472" s="37"/>
      <c r="S1472" s="37"/>
      <c r="T1472" s="37"/>
    </row>
    <row r="1473" spans="4:20" s="42" customFormat="1" ht="12.75">
      <c r="D1473" s="37"/>
      <c r="E1473" s="37"/>
      <c r="F1473" s="37"/>
      <c r="G1473" s="37"/>
      <c r="H1473" s="37"/>
      <c r="I1473" s="37"/>
      <c r="J1473" s="37"/>
      <c r="K1473" s="37"/>
      <c r="L1473" s="37"/>
      <c r="M1473" s="37"/>
      <c r="N1473" s="37"/>
      <c r="O1473" s="37"/>
      <c r="P1473" s="37"/>
      <c r="Q1473" s="37"/>
      <c r="R1473" s="37"/>
      <c r="S1473" s="37"/>
      <c r="T1473" s="37"/>
    </row>
    <row r="1474" spans="4:20" s="42" customFormat="1" ht="12.75">
      <c r="D1474" s="37"/>
      <c r="E1474" s="37"/>
      <c r="F1474" s="37"/>
      <c r="G1474" s="37"/>
      <c r="H1474" s="37"/>
      <c r="I1474" s="37"/>
      <c r="J1474" s="37"/>
      <c r="K1474" s="37"/>
      <c r="L1474" s="37"/>
      <c r="M1474" s="37"/>
      <c r="N1474" s="37"/>
      <c r="O1474" s="37"/>
      <c r="P1474" s="37"/>
      <c r="Q1474" s="37"/>
      <c r="R1474" s="37"/>
      <c r="S1474" s="37"/>
      <c r="T1474" s="37"/>
    </row>
    <row r="1475" spans="4:20" s="42" customFormat="1" ht="12.75">
      <c r="D1475" s="37"/>
      <c r="E1475" s="37"/>
      <c r="F1475" s="37"/>
      <c r="G1475" s="37"/>
      <c r="H1475" s="37"/>
      <c r="I1475" s="37"/>
      <c r="J1475" s="37"/>
      <c r="K1475" s="37"/>
      <c r="L1475" s="37"/>
      <c r="M1475" s="37"/>
      <c r="N1475" s="37"/>
      <c r="O1475" s="37"/>
      <c r="P1475" s="37"/>
      <c r="Q1475" s="37"/>
      <c r="R1475" s="37"/>
      <c r="S1475" s="37"/>
      <c r="T1475" s="37"/>
    </row>
    <row r="1476" spans="4:20" s="42" customFormat="1" ht="12.75">
      <c r="D1476" s="37"/>
      <c r="E1476" s="37"/>
      <c r="F1476" s="37"/>
      <c r="G1476" s="37"/>
      <c r="H1476" s="37"/>
      <c r="I1476" s="37"/>
      <c r="J1476" s="37"/>
      <c r="K1476" s="37"/>
      <c r="L1476" s="37"/>
      <c r="M1476" s="37"/>
      <c r="N1476" s="37"/>
      <c r="O1476" s="37"/>
      <c r="P1476" s="37"/>
      <c r="Q1476" s="37"/>
      <c r="R1476" s="37"/>
      <c r="S1476" s="37"/>
      <c r="T1476" s="37"/>
    </row>
    <row r="1477" spans="4:20" s="42" customFormat="1" ht="12.75">
      <c r="D1477" s="37"/>
      <c r="E1477" s="37"/>
      <c r="F1477" s="37"/>
      <c r="G1477" s="37"/>
      <c r="H1477" s="37"/>
      <c r="I1477" s="37"/>
      <c r="J1477" s="37"/>
      <c r="K1477" s="37"/>
      <c r="L1477" s="37"/>
      <c r="M1477" s="37"/>
      <c r="N1477" s="37"/>
      <c r="O1477" s="37"/>
      <c r="P1477" s="37"/>
      <c r="Q1477" s="37"/>
      <c r="R1477" s="37"/>
      <c r="S1477" s="37"/>
      <c r="T1477" s="37"/>
    </row>
    <row r="1478" spans="4:20" s="42" customFormat="1" ht="12.75">
      <c r="D1478" s="37"/>
      <c r="E1478" s="37"/>
      <c r="F1478" s="37"/>
      <c r="G1478" s="37"/>
      <c r="H1478" s="37"/>
      <c r="I1478" s="37"/>
      <c r="J1478" s="37"/>
      <c r="K1478" s="37"/>
      <c r="L1478" s="37"/>
      <c r="M1478" s="37"/>
      <c r="N1478" s="37"/>
      <c r="O1478" s="37"/>
      <c r="P1478" s="37"/>
      <c r="Q1478" s="37"/>
      <c r="R1478" s="37"/>
      <c r="S1478" s="37"/>
      <c r="T1478" s="37"/>
    </row>
    <row r="1479" spans="4:20" s="42" customFormat="1" ht="12.75">
      <c r="D1479" s="37"/>
      <c r="E1479" s="37"/>
      <c r="F1479" s="37"/>
      <c r="G1479" s="37"/>
      <c r="H1479" s="37"/>
      <c r="I1479" s="37"/>
      <c r="J1479" s="37"/>
      <c r="K1479" s="37"/>
      <c r="L1479" s="37"/>
      <c r="M1479" s="37"/>
      <c r="N1479" s="37"/>
      <c r="O1479" s="37"/>
      <c r="P1479" s="37"/>
      <c r="Q1479" s="37"/>
      <c r="R1479" s="37"/>
      <c r="S1479" s="37"/>
      <c r="T1479" s="37"/>
    </row>
    <row r="1480" spans="4:20" s="42" customFormat="1" ht="12.75">
      <c r="D1480" s="37"/>
      <c r="E1480" s="37"/>
      <c r="F1480" s="37"/>
      <c r="G1480" s="37"/>
      <c r="H1480" s="37"/>
      <c r="I1480" s="37"/>
      <c r="J1480" s="37"/>
      <c r="K1480" s="37"/>
      <c r="L1480" s="37"/>
      <c r="M1480" s="37"/>
      <c r="N1480" s="37"/>
      <c r="O1480" s="37"/>
      <c r="P1480" s="37"/>
      <c r="Q1480" s="37"/>
      <c r="R1480" s="37"/>
      <c r="S1480" s="37"/>
      <c r="T1480" s="37"/>
    </row>
    <row r="1481" spans="4:20" s="42" customFormat="1" ht="12.75">
      <c r="D1481" s="37"/>
      <c r="E1481" s="37"/>
      <c r="F1481" s="37"/>
      <c r="G1481" s="37"/>
      <c r="H1481" s="37"/>
      <c r="I1481" s="37"/>
      <c r="J1481" s="37"/>
      <c r="K1481" s="37"/>
      <c r="L1481" s="37"/>
      <c r="M1481" s="37"/>
      <c r="N1481" s="37"/>
      <c r="O1481" s="37"/>
      <c r="P1481" s="37"/>
      <c r="Q1481" s="37"/>
      <c r="R1481" s="37"/>
      <c r="S1481" s="37"/>
      <c r="T1481" s="37"/>
    </row>
    <row r="1482" spans="4:20" s="42" customFormat="1" ht="12.75">
      <c r="D1482" s="37"/>
      <c r="E1482" s="37"/>
      <c r="F1482" s="37"/>
      <c r="G1482" s="37"/>
      <c r="H1482" s="37"/>
      <c r="I1482" s="37"/>
      <c r="J1482" s="37"/>
      <c r="K1482" s="37"/>
      <c r="L1482" s="37"/>
      <c r="M1482" s="37"/>
      <c r="N1482" s="37"/>
      <c r="O1482" s="37"/>
      <c r="P1482" s="37"/>
      <c r="Q1482" s="37"/>
      <c r="R1482" s="37"/>
      <c r="S1482" s="37"/>
      <c r="T1482" s="37"/>
    </row>
    <row r="1483" spans="4:20" s="42" customFormat="1" ht="12.75">
      <c r="D1483" s="37"/>
      <c r="E1483" s="37"/>
      <c r="F1483" s="37"/>
      <c r="G1483" s="37"/>
      <c r="H1483" s="37"/>
      <c r="I1483" s="37"/>
      <c r="J1483" s="37"/>
      <c r="K1483" s="37"/>
      <c r="L1483" s="37"/>
      <c r="M1483" s="37"/>
      <c r="N1483" s="37"/>
      <c r="O1483" s="37"/>
      <c r="P1483" s="37"/>
      <c r="Q1483" s="37"/>
      <c r="R1483" s="37"/>
      <c r="S1483" s="37"/>
      <c r="T1483" s="37"/>
    </row>
    <row r="1484" spans="4:20" s="42" customFormat="1" ht="12.75">
      <c r="D1484" s="37"/>
      <c r="E1484" s="37"/>
      <c r="F1484" s="37"/>
      <c r="G1484" s="37"/>
      <c r="H1484" s="37"/>
      <c r="I1484" s="37"/>
      <c r="J1484" s="37"/>
      <c r="K1484" s="37"/>
      <c r="L1484" s="37"/>
      <c r="M1484" s="37"/>
      <c r="N1484" s="37"/>
      <c r="O1484" s="37"/>
      <c r="P1484" s="37"/>
      <c r="Q1484" s="37"/>
      <c r="R1484" s="37"/>
      <c r="S1484" s="37"/>
      <c r="T1484" s="37"/>
    </row>
    <row r="1485" spans="4:20" s="42" customFormat="1" ht="12.75">
      <c r="D1485" s="37"/>
      <c r="E1485" s="37"/>
      <c r="F1485" s="37"/>
      <c r="G1485" s="37"/>
      <c r="H1485" s="37"/>
      <c r="I1485" s="37"/>
      <c r="J1485" s="37"/>
      <c r="K1485" s="37"/>
      <c r="L1485" s="37"/>
      <c r="M1485" s="37"/>
      <c r="N1485" s="37"/>
      <c r="O1485" s="37"/>
      <c r="P1485" s="37"/>
      <c r="Q1485" s="37"/>
      <c r="R1485" s="37"/>
      <c r="S1485" s="37"/>
      <c r="T1485" s="37"/>
    </row>
    <row r="1486" spans="4:20" s="42" customFormat="1" ht="12.75">
      <c r="D1486" s="37"/>
      <c r="E1486" s="37"/>
      <c r="F1486" s="37"/>
      <c r="G1486" s="37"/>
      <c r="H1486" s="37"/>
      <c r="I1486" s="37"/>
      <c r="J1486" s="37"/>
      <c r="K1486" s="37"/>
      <c r="L1486" s="37"/>
      <c r="M1486" s="37"/>
      <c r="N1486" s="37"/>
      <c r="O1486" s="37"/>
      <c r="P1486" s="37"/>
      <c r="Q1486" s="37"/>
      <c r="R1486" s="37"/>
      <c r="S1486" s="37"/>
      <c r="T1486" s="37"/>
    </row>
    <row r="1487" spans="4:20" s="42" customFormat="1" ht="12.75">
      <c r="D1487" s="37"/>
      <c r="E1487" s="37"/>
      <c r="F1487" s="37"/>
      <c r="G1487" s="37"/>
      <c r="H1487" s="37"/>
      <c r="I1487" s="37"/>
      <c r="J1487" s="37"/>
      <c r="K1487" s="37"/>
      <c r="L1487" s="37"/>
      <c r="M1487" s="37"/>
      <c r="N1487" s="37"/>
      <c r="O1487" s="37"/>
      <c r="P1487" s="37"/>
      <c r="Q1487" s="37"/>
      <c r="R1487" s="37"/>
      <c r="S1487" s="37"/>
      <c r="T1487" s="37"/>
    </row>
    <row r="1488" spans="4:20" s="42" customFormat="1" ht="12.75">
      <c r="D1488" s="37"/>
      <c r="E1488" s="37"/>
      <c r="F1488" s="37"/>
      <c r="G1488" s="37"/>
      <c r="H1488" s="37"/>
      <c r="I1488" s="37"/>
      <c r="J1488" s="37"/>
      <c r="K1488" s="37"/>
      <c r="L1488" s="37"/>
      <c r="M1488" s="37"/>
      <c r="N1488" s="37"/>
      <c r="O1488" s="37"/>
      <c r="P1488" s="37"/>
      <c r="Q1488" s="37"/>
      <c r="R1488" s="37"/>
      <c r="S1488" s="37"/>
      <c r="T1488" s="37"/>
    </row>
    <row r="1489" spans="4:20" s="42" customFormat="1" ht="12.75">
      <c r="D1489" s="37"/>
      <c r="E1489" s="37"/>
      <c r="F1489" s="37"/>
      <c r="G1489" s="37"/>
      <c r="H1489" s="37"/>
      <c r="I1489" s="37"/>
      <c r="J1489" s="37"/>
      <c r="K1489" s="37"/>
      <c r="L1489" s="37"/>
      <c r="M1489" s="37"/>
      <c r="N1489" s="37"/>
      <c r="O1489" s="37"/>
      <c r="P1489" s="37"/>
      <c r="Q1489" s="37"/>
      <c r="R1489" s="37"/>
      <c r="S1489" s="37"/>
      <c r="T1489" s="37"/>
    </row>
    <row r="1490" spans="4:20" s="42" customFormat="1" ht="12.75">
      <c r="D1490" s="37"/>
      <c r="E1490" s="37"/>
      <c r="F1490" s="37"/>
      <c r="G1490" s="37"/>
      <c r="H1490" s="37"/>
      <c r="I1490" s="37"/>
      <c r="J1490" s="37"/>
      <c r="K1490" s="37"/>
      <c r="L1490" s="37"/>
      <c r="M1490" s="37"/>
      <c r="N1490" s="37"/>
      <c r="O1490" s="37"/>
      <c r="P1490" s="37"/>
      <c r="Q1490" s="37"/>
      <c r="R1490" s="37"/>
      <c r="S1490" s="37"/>
      <c r="T1490" s="37"/>
    </row>
    <row r="1491" spans="4:20" s="42" customFormat="1" ht="12.75">
      <c r="D1491" s="37"/>
      <c r="E1491" s="37"/>
      <c r="F1491" s="37"/>
      <c r="G1491" s="37"/>
      <c r="H1491" s="37"/>
      <c r="I1491" s="37"/>
      <c r="J1491" s="37"/>
      <c r="K1491" s="37"/>
      <c r="L1491" s="37"/>
      <c r="M1491" s="37"/>
      <c r="N1491" s="37"/>
      <c r="O1491" s="37"/>
      <c r="P1491" s="37"/>
      <c r="Q1491" s="37"/>
      <c r="R1491" s="37"/>
      <c r="S1491" s="37"/>
      <c r="T1491" s="37"/>
    </row>
    <row r="1492" spans="4:20" s="42" customFormat="1" ht="12.75">
      <c r="D1492" s="37"/>
      <c r="E1492" s="37"/>
      <c r="F1492" s="37"/>
      <c r="G1492" s="37"/>
      <c r="H1492" s="37"/>
      <c r="I1492" s="37"/>
      <c r="J1492" s="37"/>
      <c r="K1492" s="37"/>
      <c r="L1492" s="37"/>
      <c r="M1492" s="37"/>
      <c r="N1492" s="37"/>
      <c r="O1492" s="37"/>
      <c r="P1492" s="37"/>
      <c r="Q1492" s="37"/>
      <c r="R1492" s="37"/>
      <c r="S1492" s="37"/>
      <c r="T1492" s="37"/>
    </row>
    <row r="1493" spans="4:20" s="42" customFormat="1" ht="12.75">
      <c r="D1493" s="37"/>
      <c r="E1493" s="37"/>
      <c r="F1493" s="37"/>
      <c r="G1493" s="37"/>
      <c r="H1493" s="37"/>
      <c r="I1493" s="37"/>
      <c r="J1493" s="37"/>
      <c r="K1493" s="37"/>
      <c r="L1493" s="37"/>
      <c r="M1493" s="37"/>
      <c r="N1493" s="37"/>
      <c r="O1493" s="37"/>
      <c r="P1493" s="37"/>
      <c r="Q1493" s="37"/>
      <c r="R1493" s="37"/>
      <c r="S1493" s="37"/>
      <c r="T1493" s="37"/>
    </row>
    <row r="1494" spans="4:20" s="42" customFormat="1" ht="12.75">
      <c r="D1494" s="37"/>
      <c r="E1494" s="37"/>
      <c r="F1494" s="37"/>
      <c r="G1494" s="37"/>
      <c r="H1494" s="37"/>
      <c r="I1494" s="37"/>
      <c r="J1494" s="37"/>
      <c r="K1494" s="37"/>
      <c r="L1494" s="37"/>
      <c r="M1494" s="37"/>
      <c r="N1494" s="37"/>
      <c r="O1494" s="37"/>
      <c r="P1494" s="37"/>
      <c r="Q1494" s="37"/>
      <c r="R1494" s="37"/>
      <c r="S1494" s="37"/>
      <c r="T1494" s="37"/>
    </row>
    <row r="1495" spans="4:20" s="42" customFormat="1" ht="12.75">
      <c r="D1495" s="37"/>
      <c r="E1495" s="37"/>
      <c r="F1495" s="37"/>
      <c r="G1495" s="37"/>
      <c r="H1495" s="37"/>
      <c r="I1495" s="37"/>
      <c r="J1495" s="37"/>
      <c r="K1495" s="37"/>
      <c r="L1495" s="37"/>
      <c r="M1495" s="37"/>
      <c r="N1495" s="37"/>
      <c r="O1495" s="37"/>
      <c r="P1495" s="37"/>
      <c r="Q1495" s="37"/>
      <c r="R1495" s="37"/>
      <c r="S1495" s="37"/>
      <c r="T1495" s="37"/>
    </row>
    <row r="1496" spans="4:20" s="42" customFormat="1" ht="12.75">
      <c r="D1496" s="37"/>
      <c r="E1496" s="37"/>
      <c r="F1496" s="37"/>
      <c r="G1496" s="37"/>
      <c r="H1496" s="37"/>
      <c r="I1496" s="37"/>
      <c r="J1496" s="37"/>
      <c r="K1496" s="37"/>
      <c r="L1496" s="37"/>
      <c r="M1496" s="37"/>
      <c r="N1496" s="37"/>
      <c r="O1496" s="37"/>
      <c r="P1496" s="37"/>
      <c r="Q1496" s="37"/>
      <c r="R1496" s="37"/>
      <c r="S1496" s="37"/>
      <c r="T1496" s="37"/>
    </row>
    <row r="1497" spans="4:20" s="42" customFormat="1" ht="12.75">
      <c r="D1497" s="37"/>
      <c r="E1497" s="37"/>
      <c r="F1497" s="37"/>
      <c r="G1497" s="37"/>
      <c r="H1497" s="37"/>
      <c r="I1497" s="37"/>
      <c r="J1497" s="37"/>
      <c r="K1497" s="37"/>
      <c r="L1497" s="37"/>
      <c r="M1497" s="37"/>
      <c r="N1497" s="37"/>
      <c r="O1497" s="37"/>
      <c r="P1497" s="37"/>
      <c r="Q1497" s="37"/>
      <c r="R1497" s="37"/>
      <c r="S1497" s="37"/>
      <c r="T1497" s="37"/>
    </row>
    <row r="1498" spans="4:20" s="42" customFormat="1" ht="12.75">
      <c r="D1498" s="37"/>
      <c r="E1498" s="37"/>
      <c r="F1498" s="37"/>
      <c r="G1498" s="37"/>
      <c r="H1498" s="37"/>
      <c r="I1498" s="37"/>
      <c r="J1498" s="37"/>
      <c r="K1498" s="37"/>
      <c r="L1498" s="37"/>
      <c r="M1498" s="37"/>
      <c r="N1498" s="37"/>
      <c r="O1498" s="37"/>
      <c r="P1498" s="37"/>
      <c r="Q1498" s="37"/>
      <c r="R1498" s="37"/>
      <c r="S1498" s="37"/>
      <c r="T1498" s="37"/>
    </row>
    <row r="1499" spans="4:20" s="42" customFormat="1" ht="12.75">
      <c r="D1499" s="37"/>
      <c r="E1499" s="37"/>
      <c r="F1499" s="37"/>
      <c r="G1499" s="37"/>
      <c r="H1499" s="37"/>
      <c r="I1499" s="37"/>
      <c r="J1499" s="37"/>
      <c r="K1499" s="37"/>
      <c r="L1499" s="37"/>
      <c r="M1499" s="37"/>
      <c r="N1499" s="37"/>
      <c r="O1499" s="37"/>
      <c r="P1499" s="37"/>
      <c r="Q1499" s="37"/>
      <c r="R1499" s="37"/>
      <c r="S1499" s="37"/>
      <c r="T1499" s="37"/>
    </row>
    <row r="1500" spans="4:20" s="42" customFormat="1" ht="12.75">
      <c r="D1500" s="37"/>
      <c r="E1500" s="37"/>
      <c r="F1500" s="37"/>
      <c r="G1500" s="37"/>
      <c r="H1500" s="37"/>
      <c r="I1500" s="37"/>
      <c r="J1500" s="37"/>
      <c r="K1500" s="37"/>
      <c r="L1500" s="37"/>
      <c r="M1500" s="37"/>
      <c r="N1500" s="37"/>
      <c r="O1500" s="37"/>
      <c r="P1500" s="37"/>
      <c r="Q1500" s="37"/>
      <c r="R1500" s="37"/>
      <c r="S1500" s="37"/>
      <c r="T1500" s="37"/>
    </row>
    <row r="1501" spans="4:20" s="42" customFormat="1" ht="12.75">
      <c r="D1501" s="37"/>
      <c r="E1501" s="37"/>
      <c r="F1501" s="37"/>
      <c r="G1501" s="37"/>
      <c r="H1501" s="37"/>
      <c r="I1501" s="37"/>
      <c r="J1501" s="37"/>
      <c r="K1501" s="37"/>
      <c r="L1501" s="37"/>
      <c r="M1501" s="37"/>
      <c r="N1501" s="37"/>
      <c r="O1501" s="37"/>
      <c r="P1501" s="37"/>
      <c r="Q1501" s="37"/>
      <c r="R1501" s="37"/>
      <c r="S1501" s="37"/>
      <c r="T1501" s="37"/>
    </row>
    <row r="1502" spans="4:20" s="42" customFormat="1" ht="12.75">
      <c r="D1502" s="37"/>
      <c r="E1502" s="37"/>
      <c r="F1502" s="37"/>
      <c r="G1502" s="37"/>
      <c r="H1502" s="37"/>
      <c r="I1502" s="37"/>
      <c r="J1502" s="37"/>
      <c r="K1502" s="37"/>
      <c r="L1502" s="37"/>
      <c r="M1502" s="37"/>
      <c r="N1502" s="37"/>
      <c r="O1502" s="37"/>
      <c r="P1502" s="37"/>
      <c r="Q1502" s="37"/>
      <c r="R1502" s="37"/>
      <c r="S1502" s="37"/>
      <c r="T1502" s="37"/>
    </row>
    <row r="1503" spans="4:20" s="42" customFormat="1" ht="12.75">
      <c r="D1503" s="37"/>
      <c r="E1503" s="37"/>
      <c r="F1503" s="37"/>
      <c r="G1503" s="37"/>
      <c r="H1503" s="37"/>
      <c r="I1503" s="37"/>
      <c r="J1503" s="37"/>
      <c r="K1503" s="37"/>
      <c r="L1503" s="37"/>
      <c r="M1503" s="37"/>
      <c r="N1503" s="37"/>
      <c r="O1503" s="37"/>
      <c r="P1503" s="37"/>
      <c r="Q1503" s="37"/>
      <c r="R1503" s="37"/>
      <c r="S1503" s="37"/>
      <c r="T1503" s="37"/>
    </row>
    <row r="1504" spans="4:20" s="42" customFormat="1" ht="12.75">
      <c r="D1504" s="37"/>
      <c r="E1504" s="37"/>
      <c r="F1504" s="37"/>
      <c r="G1504" s="37"/>
      <c r="H1504" s="37"/>
      <c r="I1504" s="37"/>
      <c r="J1504" s="37"/>
      <c r="K1504" s="37"/>
      <c r="L1504" s="37"/>
      <c r="M1504" s="37"/>
      <c r="N1504" s="37"/>
      <c r="O1504" s="37"/>
      <c r="P1504" s="37"/>
      <c r="Q1504" s="37"/>
      <c r="R1504" s="37"/>
      <c r="S1504" s="37"/>
      <c r="T1504" s="37"/>
    </row>
    <row r="1505" spans="4:20" s="42" customFormat="1" ht="12.75">
      <c r="D1505" s="37"/>
      <c r="E1505" s="37"/>
      <c r="F1505" s="37"/>
      <c r="G1505" s="37"/>
      <c r="H1505" s="37"/>
      <c r="I1505" s="37"/>
      <c r="J1505" s="37"/>
      <c r="K1505" s="37"/>
      <c r="L1505" s="37"/>
      <c r="M1505" s="37"/>
      <c r="N1505" s="37"/>
      <c r="O1505" s="37"/>
      <c r="P1505" s="37"/>
      <c r="Q1505" s="37"/>
      <c r="R1505" s="37"/>
      <c r="S1505" s="37"/>
      <c r="T1505" s="37"/>
    </row>
    <row r="1506" spans="4:20" s="42" customFormat="1" ht="12.75">
      <c r="D1506" s="37"/>
      <c r="E1506" s="37"/>
      <c r="F1506" s="37"/>
      <c r="G1506" s="37"/>
      <c r="H1506" s="37"/>
      <c r="I1506" s="37"/>
      <c r="J1506" s="37"/>
      <c r="K1506" s="37"/>
      <c r="L1506" s="37"/>
      <c r="M1506" s="37"/>
      <c r="N1506" s="37"/>
      <c r="O1506" s="37"/>
      <c r="P1506" s="37"/>
      <c r="Q1506" s="37"/>
      <c r="R1506" s="37"/>
      <c r="S1506" s="37"/>
      <c r="T1506" s="37"/>
    </row>
    <row r="1507" spans="4:20" s="42" customFormat="1" ht="12.75">
      <c r="D1507" s="37"/>
      <c r="E1507" s="37"/>
      <c r="F1507" s="37"/>
      <c r="G1507" s="37"/>
      <c r="H1507" s="37"/>
      <c r="I1507" s="37"/>
      <c r="J1507" s="37"/>
      <c r="K1507" s="37"/>
      <c r="L1507" s="37"/>
      <c r="M1507" s="37"/>
      <c r="N1507" s="37"/>
      <c r="O1507" s="37"/>
      <c r="P1507" s="37"/>
      <c r="Q1507" s="37"/>
      <c r="R1507" s="37"/>
      <c r="S1507" s="37"/>
      <c r="T1507" s="37"/>
    </row>
    <row r="1508" spans="4:20" s="42" customFormat="1" ht="12.75">
      <c r="D1508" s="37"/>
      <c r="E1508" s="37"/>
      <c r="F1508" s="37"/>
      <c r="G1508" s="37"/>
      <c r="H1508" s="37"/>
      <c r="I1508" s="37"/>
      <c r="J1508" s="37"/>
      <c r="K1508" s="37"/>
      <c r="L1508" s="37"/>
      <c r="M1508" s="37"/>
      <c r="N1508" s="37"/>
      <c r="O1508" s="37"/>
      <c r="P1508" s="37"/>
      <c r="Q1508" s="37"/>
      <c r="R1508" s="37"/>
      <c r="S1508" s="37"/>
      <c r="T1508" s="37"/>
    </row>
    <row r="1509" spans="4:20" s="42" customFormat="1" ht="12.75">
      <c r="D1509" s="37"/>
      <c r="E1509" s="37"/>
      <c r="F1509" s="37"/>
      <c r="G1509" s="37"/>
      <c r="H1509" s="37"/>
      <c r="I1509" s="37"/>
      <c r="J1509" s="37"/>
      <c r="K1509" s="37"/>
      <c r="L1509" s="37"/>
      <c r="M1509" s="37"/>
      <c r="N1509" s="37"/>
      <c r="O1509" s="37"/>
      <c r="P1509" s="37"/>
      <c r="Q1509" s="37"/>
      <c r="R1509" s="37"/>
      <c r="S1509" s="37"/>
      <c r="T1509" s="37"/>
    </row>
    <row r="1510" spans="4:20" s="42" customFormat="1" ht="12.75">
      <c r="D1510" s="37"/>
      <c r="E1510" s="37"/>
      <c r="F1510" s="37"/>
      <c r="G1510" s="37"/>
      <c r="H1510" s="37"/>
      <c r="I1510" s="37"/>
      <c r="J1510" s="37"/>
      <c r="K1510" s="37"/>
      <c r="L1510" s="37"/>
      <c r="M1510" s="37"/>
      <c r="N1510" s="37"/>
      <c r="O1510" s="37"/>
      <c r="P1510" s="37"/>
      <c r="Q1510" s="37"/>
      <c r="R1510" s="37"/>
      <c r="S1510" s="37"/>
      <c r="T1510" s="37"/>
    </row>
    <row r="1511" spans="4:20" s="42" customFormat="1" ht="12.75">
      <c r="D1511" s="37"/>
      <c r="E1511" s="37"/>
      <c r="F1511" s="37"/>
      <c r="G1511" s="37"/>
      <c r="H1511" s="37"/>
      <c r="I1511" s="37"/>
      <c r="J1511" s="37"/>
      <c r="K1511" s="37"/>
      <c r="L1511" s="37"/>
      <c r="M1511" s="37"/>
      <c r="N1511" s="37"/>
      <c r="O1511" s="37"/>
      <c r="P1511" s="37"/>
      <c r="Q1511" s="37"/>
      <c r="R1511" s="37"/>
      <c r="S1511" s="37"/>
      <c r="T1511" s="37"/>
    </row>
    <row r="1512" spans="4:20" s="42" customFormat="1" ht="12.75">
      <c r="D1512" s="37"/>
      <c r="E1512" s="37"/>
      <c r="F1512" s="37"/>
      <c r="G1512" s="37"/>
      <c r="H1512" s="37"/>
      <c r="I1512" s="37"/>
      <c r="J1512" s="37"/>
      <c r="K1512" s="37"/>
      <c r="L1512" s="37"/>
      <c r="M1512" s="37"/>
      <c r="N1512" s="37"/>
      <c r="O1512" s="37"/>
      <c r="P1512" s="37"/>
      <c r="Q1512" s="37"/>
      <c r="R1512" s="37"/>
      <c r="S1512" s="37"/>
      <c r="T1512" s="37"/>
    </row>
    <row r="1513" spans="4:20" s="42" customFormat="1" ht="12.75">
      <c r="D1513" s="37"/>
      <c r="E1513" s="37"/>
      <c r="F1513" s="37"/>
      <c r="G1513" s="37"/>
      <c r="H1513" s="37"/>
      <c r="I1513" s="37"/>
      <c r="J1513" s="37"/>
      <c r="K1513" s="37"/>
      <c r="L1513" s="37"/>
      <c r="M1513" s="37"/>
      <c r="N1513" s="37"/>
      <c r="O1513" s="37"/>
      <c r="P1513" s="37"/>
      <c r="Q1513" s="37"/>
      <c r="R1513" s="37"/>
      <c r="S1513" s="37"/>
      <c r="T1513" s="37"/>
    </row>
    <row r="1514" spans="4:20" s="42" customFormat="1" ht="12.75">
      <c r="D1514" s="37"/>
      <c r="E1514" s="37"/>
      <c r="F1514" s="37"/>
      <c r="G1514" s="37"/>
      <c r="H1514" s="37"/>
      <c r="I1514" s="37"/>
      <c r="J1514" s="37"/>
      <c r="K1514" s="37"/>
      <c r="L1514" s="37"/>
      <c r="M1514" s="37"/>
      <c r="N1514" s="37"/>
      <c r="O1514" s="37"/>
      <c r="P1514" s="37"/>
      <c r="Q1514" s="37"/>
      <c r="R1514" s="37"/>
      <c r="S1514" s="37"/>
      <c r="T1514" s="37"/>
    </row>
    <row r="1515" spans="4:20" s="42" customFormat="1" ht="12.75">
      <c r="D1515" s="37"/>
      <c r="E1515" s="37"/>
      <c r="F1515" s="37"/>
      <c r="G1515" s="37"/>
      <c r="H1515" s="37"/>
      <c r="I1515" s="37"/>
      <c r="J1515" s="37"/>
      <c r="K1515" s="37"/>
      <c r="L1515" s="37"/>
      <c r="M1515" s="37"/>
      <c r="N1515" s="37"/>
      <c r="O1515" s="37"/>
      <c r="P1515" s="37"/>
      <c r="Q1515" s="37"/>
      <c r="R1515" s="37"/>
      <c r="S1515" s="37"/>
      <c r="T1515" s="37"/>
    </row>
    <row r="1516" spans="4:20" s="42" customFormat="1" ht="12.75">
      <c r="D1516" s="37"/>
      <c r="E1516" s="37"/>
      <c r="F1516" s="37"/>
      <c r="G1516" s="37"/>
      <c r="H1516" s="37"/>
      <c r="I1516" s="37"/>
      <c r="J1516" s="37"/>
      <c r="K1516" s="37"/>
      <c r="L1516" s="37"/>
      <c r="M1516" s="37"/>
      <c r="N1516" s="37"/>
      <c r="O1516" s="37"/>
      <c r="P1516" s="37"/>
      <c r="Q1516" s="37"/>
      <c r="R1516" s="37"/>
      <c r="S1516" s="37"/>
      <c r="T1516" s="37"/>
    </row>
    <row r="1517" spans="4:20" s="42" customFormat="1" ht="12.75">
      <c r="D1517" s="37"/>
      <c r="E1517" s="37"/>
      <c r="F1517" s="37"/>
      <c r="G1517" s="37"/>
      <c r="H1517" s="37"/>
      <c r="I1517" s="37"/>
      <c r="J1517" s="37"/>
      <c r="K1517" s="37"/>
      <c r="L1517" s="37"/>
      <c r="M1517" s="37"/>
      <c r="N1517" s="37"/>
      <c r="O1517" s="37"/>
      <c r="P1517" s="37"/>
      <c r="Q1517" s="37"/>
      <c r="R1517" s="37"/>
      <c r="S1517" s="37"/>
      <c r="T1517" s="37"/>
    </row>
    <row r="1518" spans="4:20" s="42" customFormat="1" ht="12.75">
      <c r="D1518" s="37"/>
      <c r="E1518" s="37"/>
      <c r="F1518" s="37"/>
      <c r="G1518" s="37"/>
      <c r="H1518" s="37"/>
      <c r="I1518" s="37"/>
      <c r="J1518" s="37"/>
      <c r="K1518" s="37"/>
      <c r="L1518" s="37"/>
      <c r="M1518" s="37"/>
      <c r="N1518" s="37"/>
      <c r="O1518" s="37"/>
      <c r="P1518" s="37"/>
      <c r="Q1518" s="37"/>
      <c r="R1518" s="37"/>
      <c r="S1518" s="37"/>
      <c r="T1518" s="37"/>
    </row>
    <row r="1519" spans="4:20" s="42" customFormat="1" ht="12.75">
      <c r="D1519" s="37"/>
      <c r="E1519" s="37"/>
      <c r="F1519" s="37"/>
      <c r="G1519" s="37"/>
      <c r="H1519" s="37"/>
      <c r="I1519" s="37"/>
      <c r="J1519" s="37"/>
      <c r="K1519" s="37"/>
      <c r="L1519" s="37"/>
      <c r="M1519" s="37"/>
      <c r="N1519" s="37"/>
      <c r="O1519" s="37"/>
      <c r="P1519" s="37"/>
      <c r="Q1519" s="37"/>
      <c r="R1519" s="37"/>
      <c r="S1519" s="37"/>
      <c r="T1519" s="37"/>
    </row>
    <row r="1520" spans="4:20" s="42" customFormat="1" ht="12.75">
      <c r="D1520" s="37"/>
      <c r="E1520" s="37"/>
      <c r="F1520" s="37"/>
      <c r="G1520" s="37"/>
      <c r="H1520" s="37"/>
      <c r="I1520" s="37"/>
      <c r="J1520" s="37"/>
      <c r="K1520" s="37"/>
      <c r="L1520" s="37"/>
      <c r="M1520" s="37"/>
      <c r="N1520" s="37"/>
      <c r="O1520" s="37"/>
      <c r="P1520" s="37"/>
      <c r="Q1520" s="37"/>
      <c r="R1520" s="37"/>
      <c r="S1520" s="37"/>
      <c r="T1520" s="37"/>
    </row>
    <row r="1521" spans="4:20" s="42" customFormat="1" ht="12.75">
      <c r="D1521" s="37"/>
      <c r="E1521" s="37"/>
      <c r="F1521" s="37"/>
      <c r="G1521" s="37"/>
      <c r="H1521" s="37"/>
      <c r="I1521" s="37"/>
      <c r="J1521" s="37"/>
      <c r="K1521" s="37"/>
      <c r="L1521" s="37"/>
      <c r="M1521" s="37"/>
      <c r="N1521" s="37"/>
      <c r="O1521" s="37"/>
      <c r="P1521" s="37"/>
      <c r="Q1521" s="37"/>
      <c r="R1521" s="37"/>
      <c r="S1521" s="37"/>
      <c r="T1521" s="37"/>
    </row>
    <row r="1522" spans="4:20" s="42" customFormat="1" ht="12.75">
      <c r="D1522" s="37"/>
      <c r="E1522" s="37"/>
      <c r="F1522" s="37"/>
      <c r="G1522" s="37"/>
      <c r="H1522" s="37"/>
      <c r="I1522" s="37"/>
      <c r="J1522" s="37"/>
      <c r="K1522" s="37"/>
      <c r="L1522" s="37"/>
      <c r="M1522" s="37"/>
      <c r="N1522" s="37"/>
      <c r="O1522" s="37"/>
      <c r="P1522" s="37"/>
      <c r="Q1522" s="37"/>
      <c r="R1522" s="37"/>
      <c r="S1522" s="37"/>
      <c r="T1522" s="37"/>
    </row>
    <row r="1523" spans="4:20" s="42" customFormat="1" ht="12.75">
      <c r="D1523" s="37"/>
      <c r="E1523" s="37"/>
      <c r="F1523" s="37"/>
      <c r="G1523" s="37"/>
      <c r="H1523" s="37"/>
      <c r="I1523" s="37"/>
      <c r="J1523" s="37"/>
      <c r="K1523" s="37"/>
      <c r="L1523" s="37"/>
      <c r="M1523" s="37"/>
      <c r="N1523" s="37"/>
      <c r="O1523" s="37"/>
      <c r="P1523" s="37"/>
      <c r="Q1523" s="37"/>
      <c r="R1523" s="37"/>
      <c r="S1523" s="37"/>
      <c r="T1523" s="37"/>
    </row>
    <row r="1524" spans="4:20" s="42" customFormat="1" ht="12.75">
      <c r="D1524" s="37"/>
      <c r="E1524" s="37"/>
      <c r="F1524" s="37"/>
      <c r="G1524" s="37"/>
      <c r="H1524" s="37"/>
      <c r="I1524" s="37"/>
      <c r="J1524" s="37"/>
      <c r="K1524" s="37"/>
      <c r="L1524" s="37"/>
      <c r="M1524" s="37"/>
      <c r="N1524" s="37"/>
      <c r="O1524" s="37"/>
      <c r="P1524" s="37"/>
      <c r="Q1524" s="37"/>
      <c r="R1524" s="37"/>
      <c r="S1524" s="37"/>
      <c r="T1524" s="37"/>
    </row>
    <row r="1525" spans="4:20" s="42" customFormat="1" ht="12.75">
      <c r="D1525" s="37"/>
      <c r="E1525" s="37"/>
      <c r="F1525" s="37"/>
      <c r="G1525" s="37"/>
      <c r="H1525" s="37"/>
      <c r="I1525" s="37"/>
      <c r="J1525" s="37"/>
      <c r="K1525" s="37"/>
      <c r="L1525" s="37"/>
      <c r="M1525" s="37"/>
      <c r="N1525" s="37"/>
      <c r="O1525" s="37"/>
      <c r="P1525" s="37"/>
      <c r="Q1525" s="37"/>
      <c r="R1525" s="37"/>
      <c r="S1525" s="37"/>
      <c r="T1525" s="37"/>
    </row>
    <row r="1526" spans="4:20" s="42" customFormat="1" ht="12.75">
      <c r="D1526" s="37"/>
      <c r="E1526" s="37"/>
      <c r="F1526" s="37"/>
      <c r="G1526" s="37"/>
      <c r="H1526" s="37"/>
      <c r="I1526" s="37"/>
      <c r="J1526" s="37"/>
      <c r="K1526" s="37"/>
      <c r="L1526" s="37"/>
      <c r="M1526" s="37"/>
      <c r="N1526" s="37"/>
      <c r="O1526" s="37"/>
      <c r="P1526" s="37"/>
      <c r="Q1526" s="37"/>
      <c r="R1526" s="37"/>
      <c r="S1526" s="37"/>
      <c r="T1526" s="37"/>
    </row>
    <row r="1527" spans="4:20" s="42" customFormat="1" ht="12.75">
      <c r="D1527" s="37"/>
      <c r="E1527" s="37"/>
      <c r="F1527" s="37"/>
      <c r="G1527" s="37"/>
      <c r="H1527" s="37"/>
      <c r="I1527" s="37"/>
      <c r="J1527" s="37"/>
      <c r="K1527" s="37"/>
      <c r="L1527" s="37"/>
      <c r="M1527" s="37"/>
      <c r="N1527" s="37"/>
      <c r="O1527" s="37"/>
      <c r="P1527" s="37"/>
      <c r="Q1527" s="37"/>
      <c r="R1527" s="37"/>
      <c r="S1527" s="37"/>
      <c r="T1527" s="37"/>
    </row>
    <row r="1528" spans="4:20" s="42" customFormat="1" ht="12.75">
      <c r="D1528" s="37"/>
      <c r="E1528" s="37"/>
      <c r="F1528" s="37"/>
      <c r="G1528" s="37"/>
      <c r="H1528" s="37"/>
      <c r="I1528" s="37"/>
      <c r="J1528" s="37"/>
      <c r="K1528" s="37"/>
      <c r="L1528" s="37"/>
      <c r="M1528" s="37"/>
      <c r="N1528" s="37"/>
      <c r="O1528" s="37"/>
      <c r="P1528" s="37"/>
      <c r="Q1528" s="37"/>
      <c r="R1528" s="37"/>
      <c r="S1528" s="37"/>
      <c r="T1528" s="37"/>
    </row>
    <row r="1529" spans="4:20" s="42" customFormat="1" ht="12.75">
      <c r="D1529" s="37"/>
      <c r="E1529" s="37"/>
      <c r="F1529" s="37"/>
      <c r="G1529" s="37"/>
      <c r="H1529" s="37"/>
      <c r="I1529" s="37"/>
      <c r="J1529" s="37"/>
      <c r="K1529" s="37"/>
      <c r="L1529" s="37"/>
      <c r="M1529" s="37"/>
      <c r="N1529" s="37"/>
      <c r="O1529" s="37"/>
      <c r="P1529" s="37"/>
      <c r="Q1529" s="37"/>
      <c r="R1529" s="37"/>
      <c r="S1529" s="37"/>
      <c r="T1529" s="37"/>
    </row>
    <row r="1530" spans="4:20" s="42" customFormat="1" ht="12.75">
      <c r="D1530" s="37"/>
      <c r="E1530" s="37"/>
      <c r="F1530" s="37"/>
      <c r="G1530" s="37"/>
      <c r="H1530" s="37"/>
      <c r="I1530" s="37"/>
      <c r="J1530" s="37"/>
      <c r="K1530" s="37"/>
      <c r="L1530" s="37"/>
      <c r="M1530" s="37"/>
      <c r="N1530" s="37"/>
      <c r="O1530" s="37"/>
      <c r="P1530" s="37"/>
      <c r="Q1530" s="37"/>
      <c r="R1530" s="37"/>
      <c r="S1530" s="37"/>
      <c r="T1530" s="37"/>
    </row>
    <row r="1531" spans="4:20" s="42" customFormat="1" ht="12.75">
      <c r="D1531" s="37"/>
      <c r="E1531" s="37"/>
      <c r="F1531" s="37"/>
      <c r="G1531" s="37"/>
      <c r="H1531" s="37"/>
      <c r="I1531" s="37"/>
      <c r="J1531" s="37"/>
      <c r="K1531" s="37"/>
      <c r="L1531" s="37"/>
      <c r="M1531" s="37"/>
      <c r="N1531" s="37"/>
      <c r="O1531" s="37"/>
      <c r="P1531" s="37"/>
      <c r="Q1531" s="37"/>
      <c r="R1531" s="37"/>
      <c r="S1531" s="37"/>
      <c r="T1531" s="37"/>
    </row>
    <row r="1532" spans="4:20" s="42" customFormat="1" ht="12.75">
      <c r="D1532" s="37"/>
      <c r="E1532" s="37"/>
      <c r="F1532" s="37"/>
      <c r="G1532" s="37"/>
      <c r="H1532" s="37"/>
      <c r="I1532" s="37"/>
      <c r="J1532" s="37"/>
      <c r="K1532" s="37"/>
      <c r="L1532" s="37"/>
      <c r="M1532" s="37"/>
      <c r="N1532" s="37"/>
      <c r="O1532" s="37"/>
      <c r="P1532" s="37"/>
      <c r="Q1532" s="37"/>
      <c r="R1532" s="37"/>
      <c r="S1532" s="37"/>
      <c r="T1532" s="37"/>
    </row>
    <row r="1533" spans="4:20" s="42" customFormat="1" ht="12.75">
      <c r="D1533" s="37"/>
      <c r="E1533" s="37"/>
      <c r="F1533" s="37"/>
      <c r="G1533" s="37"/>
      <c r="H1533" s="37"/>
      <c r="I1533" s="37"/>
      <c r="J1533" s="37"/>
      <c r="K1533" s="37"/>
      <c r="L1533" s="37"/>
      <c r="M1533" s="37"/>
      <c r="N1533" s="37"/>
      <c r="O1533" s="37"/>
      <c r="P1533" s="37"/>
      <c r="Q1533" s="37"/>
      <c r="R1533" s="37"/>
      <c r="S1533" s="37"/>
      <c r="T1533" s="37"/>
    </row>
    <row r="1534" spans="4:20" s="42" customFormat="1" ht="12.75">
      <c r="D1534" s="37"/>
      <c r="E1534" s="37"/>
      <c r="F1534" s="37"/>
      <c r="G1534" s="37"/>
      <c r="H1534" s="37"/>
      <c r="I1534" s="37"/>
      <c r="J1534" s="37"/>
      <c r="K1534" s="37"/>
      <c r="L1534" s="37"/>
      <c r="M1534" s="37"/>
      <c r="N1534" s="37"/>
      <c r="O1534" s="37"/>
      <c r="P1534" s="37"/>
      <c r="Q1534" s="37"/>
      <c r="R1534" s="37"/>
      <c r="S1534" s="37"/>
      <c r="T1534" s="37"/>
    </row>
    <row r="1535" spans="4:20" s="42" customFormat="1" ht="12.75">
      <c r="D1535" s="37"/>
      <c r="E1535" s="37"/>
      <c r="F1535" s="37"/>
      <c r="G1535" s="37"/>
      <c r="H1535" s="37"/>
      <c r="I1535" s="37"/>
      <c r="J1535" s="37"/>
      <c r="K1535" s="37"/>
      <c r="L1535" s="37"/>
      <c r="M1535" s="37"/>
      <c r="N1535" s="37"/>
      <c r="O1535" s="37"/>
      <c r="P1535" s="37"/>
      <c r="Q1535" s="37"/>
      <c r="R1535" s="37"/>
      <c r="S1535" s="37"/>
      <c r="T1535" s="37"/>
    </row>
    <row r="1536" spans="4:20" s="42" customFormat="1" ht="12.75">
      <c r="D1536" s="37"/>
      <c r="E1536" s="37"/>
      <c r="F1536" s="37"/>
      <c r="G1536" s="37"/>
      <c r="H1536" s="37"/>
      <c r="I1536" s="37"/>
      <c r="J1536" s="37"/>
      <c r="K1536" s="37"/>
      <c r="L1536" s="37"/>
      <c r="M1536" s="37"/>
      <c r="N1536" s="37"/>
      <c r="O1536" s="37"/>
      <c r="P1536" s="37"/>
      <c r="Q1536" s="37"/>
      <c r="R1536" s="37"/>
      <c r="S1536" s="37"/>
      <c r="T1536" s="37"/>
    </row>
    <row r="1537" spans="4:20" s="42" customFormat="1" ht="12.75">
      <c r="D1537" s="37"/>
      <c r="E1537" s="37"/>
      <c r="F1537" s="37"/>
      <c r="G1537" s="37"/>
      <c r="H1537" s="37"/>
      <c r="I1537" s="37"/>
      <c r="J1537" s="37"/>
      <c r="K1537" s="37"/>
      <c r="L1537" s="37"/>
      <c r="M1537" s="37"/>
      <c r="N1537" s="37"/>
      <c r="O1537" s="37"/>
      <c r="P1537" s="37"/>
      <c r="Q1537" s="37"/>
      <c r="R1537" s="37"/>
      <c r="S1537" s="37"/>
      <c r="T1537" s="37"/>
    </row>
    <row r="1538" spans="4:20" s="42" customFormat="1" ht="12.75">
      <c r="D1538" s="37"/>
      <c r="E1538" s="37"/>
      <c r="F1538" s="37"/>
      <c r="G1538" s="37"/>
      <c r="H1538" s="37"/>
      <c r="I1538" s="37"/>
      <c r="J1538" s="37"/>
      <c r="K1538" s="37"/>
      <c r="L1538" s="37"/>
      <c r="M1538" s="37"/>
      <c r="N1538" s="37"/>
      <c r="O1538" s="37"/>
      <c r="P1538" s="37"/>
      <c r="Q1538" s="37"/>
      <c r="R1538" s="37"/>
      <c r="S1538" s="37"/>
      <c r="T1538" s="37"/>
    </row>
    <row r="1539" spans="4:20" s="42" customFormat="1" ht="12.75">
      <c r="D1539" s="37"/>
      <c r="E1539" s="37"/>
      <c r="F1539" s="37"/>
      <c r="G1539" s="37"/>
      <c r="H1539" s="37"/>
      <c r="I1539" s="37"/>
      <c r="J1539" s="37"/>
      <c r="K1539" s="37"/>
      <c r="L1539" s="37"/>
      <c r="M1539" s="37"/>
      <c r="N1539" s="37"/>
      <c r="O1539" s="37"/>
      <c r="P1539" s="37"/>
      <c r="Q1539" s="37"/>
      <c r="R1539" s="37"/>
      <c r="S1539" s="37"/>
      <c r="T1539" s="37"/>
    </row>
    <row r="1540" spans="4:20" s="42" customFormat="1" ht="12.75">
      <c r="D1540" s="37"/>
      <c r="E1540" s="37"/>
      <c r="F1540" s="37"/>
      <c r="G1540" s="37"/>
      <c r="H1540" s="37"/>
      <c r="I1540" s="37"/>
      <c r="J1540" s="37"/>
      <c r="K1540" s="37"/>
      <c r="L1540" s="37"/>
      <c r="M1540" s="37"/>
      <c r="N1540" s="37"/>
      <c r="O1540" s="37"/>
      <c r="P1540" s="37"/>
      <c r="Q1540" s="37"/>
      <c r="R1540" s="37"/>
      <c r="S1540" s="37"/>
      <c r="T1540" s="37"/>
    </row>
    <row r="1541" spans="4:20" s="42" customFormat="1" ht="12.75">
      <c r="D1541" s="37"/>
      <c r="E1541" s="37"/>
      <c r="F1541" s="37"/>
      <c r="G1541" s="37"/>
      <c r="H1541" s="37"/>
      <c r="I1541" s="37"/>
      <c r="J1541" s="37"/>
      <c r="K1541" s="37"/>
      <c r="L1541" s="37"/>
      <c r="M1541" s="37"/>
      <c r="N1541" s="37"/>
      <c r="O1541" s="37"/>
      <c r="P1541" s="37"/>
      <c r="Q1541" s="37"/>
      <c r="R1541" s="37"/>
      <c r="S1541" s="37"/>
      <c r="T1541" s="37"/>
    </row>
    <row r="1542" spans="4:20" s="42" customFormat="1" ht="12.75">
      <c r="D1542" s="37"/>
      <c r="E1542" s="37"/>
      <c r="F1542" s="37"/>
      <c r="G1542" s="37"/>
      <c r="H1542" s="37"/>
      <c r="I1542" s="37"/>
      <c r="J1542" s="37"/>
      <c r="K1542" s="37"/>
      <c r="L1542" s="37"/>
      <c r="M1542" s="37"/>
      <c r="N1542" s="37"/>
      <c r="O1542" s="37"/>
      <c r="P1542" s="37"/>
      <c r="Q1542" s="37"/>
      <c r="R1542" s="37"/>
      <c r="S1542" s="37"/>
      <c r="T1542" s="37"/>
    </row>
    <row r="1543" spans="4:20" s="42" customFormat="1" ht="12.75">
      <c r="D1543" s="37"/>
      <c r="E1543" s="37"/>
      <c r="F1543" s="37"/>
      <c r="G1543" s="37"/>
      <c r="H1543" s="37"/>
      <c r="I1543" s="37"/>
      <c r="J1543" s="37"/>
      <c r="K1543" s="37"/>
      <c r="L1543" s="37"/>
      <c r="M1543" s="37"/>
      <c r="N1543" s="37"/>
      <c r="O1543" s="37"/>
      <c r="P1543" s="37"/>
      <c r="Q1543" s="37"/>
      <c r="R1543" s="37"/>
      <c r="S1543" s="37"/>
      <c r="T1543" s="37"/>
    </row>
    <row r="1544" spans="4:20" s="42" customFormat="1" ht="12.75">
      <c r="D1544" s="37"/>
      <c r="E1544" s="37"/>
      <c r="F1544" s="37"/>
      <c r="G1544" s="37"/>
      <c r="H1544" s="37"/>
      <c r="I1544" s="37"/>
      <c r="J1544" s="37"/>
      <c r="K1544" s="37"/>
      <c r="L1544" s="37"/>
      <c r="M1544" s="37"/>
      <c r="N1544" s="37"/>
      <c r="O1544" s="37"/>
      <c r="P1544" s="37"/>
      <c r="Q1544" s="37"/>
      <c r="R1544" s="37"/>
      <c r="S1544" s="37"/>
      <c r="T1544" s="37"/>
    </row>
    <row r="1545" spans="4:20" s="42" customFormat="1" ht="12.75">
      <c r="D1545" s="37"/>
      <c r="E1545" s="37"/>
      <c r="F1545" s="37"/>
      <c r="G1545" s="37"/>
      <c r="H1545" s="37"/>
      <c r="I1545" s="37"/>
      <c r="J1545" s="37"/>
      <c r="K1545" s="37"/>
      <c r="L1545" s="37"/>
      <c r="M1545" s="37"/>
      <c r="N1545" s="37"/>
      <c r="O1545" s="37"/>
      <c r="P1545" s="37"/>
      <c r="Q1545" s="37"/>
      <c r="R1545" s="37"/>
      <c r="S1545" s="37"/>
      <c r="T1545" s="37"/>
    </row>
    <row r="1546" spans="4:20" s="42" customFormat="1" ht="12.75">
      <c r="D1546" s="37"/>
      <c r="E1546" s="37"/>
      <c r="F1546" s="37"/>
      <c r="G1546" s="37"/>
      <c r="H1546" s="37"/>
      <c r="I1546" s="37"/>
      <c r="J1546" s="37"/>
      <c r="K1546" s="37"/>
      <c r="L1546" s="37"/>
      <c r="M1546" s="37"/>
      <c r="N1546" s="37"/>
      <c r="O1546" s="37"/>
      <c r="P1546" s="37"/>
      <c r="Q1546" s="37"/>
      <c r="R1546" s="37"/>
      <c r="S1546" s="37"/>
      <c r="T1546" s="37"/>
    </row>
    <row r="1547" spans="4:20" s="42" customFormat="1" ht="12.75">
      <c r="D1547" s="37"/>
      <c r="E1547" s="37"/>
      <c r="F1547" s="37"/>
      <c r="G1547" s="37"/>
      <c r="H1547" s="37"/>
      <c r="I1547" s="37"/>
      <c r="J1547" s="37"/>
      <c r="K1547" s="37"/>
      <c r="L1547" s="37"/>
      <c r="M1547" s="37"/>
      <c r="N1547" s="37"/>
      <c r="O1547" s="37"/>
      <c r="P1547" s="37"/>
      <c r="Q1547" s="37"/>
      <c r="R1547" s="37"/>
      <c r="S1547" s="37"/>
      <c r="T1547" s="37"/>
    </row>
    <row r="1548" spans="4:20" s="42" customFormat="1" ht="12.75">
      <c r="D1548" s="37"/>
      <c r="E1548" s="37"/>
      <c r="F1548" s="37"/>
      <c r="G1548" s="37"/>
      <c r="H1548" s="37"/>
      <c r="I1548" s="37"/>
      <c r="J1548" s="37"/>
      <c r="K1548" s="37"/>
      <c r="L1548" s="37"/>
      <c r="M1548" s="37"/>
      <c r="N1548" s="37"/>
      <c r="O1548" s="37"/>
      <c r="P1548" s="37"/>
      <c r="Q1548" s="37"/>
      <c r="R1548" s="37"/>
      <c r="S1548" s="37"/>
      <c r="T1548" s="37"/>
    </row>
    <row r="1549" spans="4:20" s="42" customFormat="1" ht="12.75">
      <c r="D1549" s="37"/>
      <c r="E1549" s="37"/>
      <c r="F1549" s="37"/>
      <c r="G1549" s="37"/>
      <c r="H1549" s="37"/>
      <c r="I1549" s="37"/>
      <c r="J1549" s="37"/>
      <c r="K1549" s="37"/>
      <c r="L1549" s="37"/>
      <c r="M1549" s="37"/>
      <c r="N1549" s="37"/>
      <c r="O1549" s="37"/>
      <c r="P1549" s="37"/>
      <c r="Q1549" s="37"/>
      <c r="R1549" s="37"/>
      <c r="S1549" s="37"/>
      <c r="T1549" s="37"/>
    </row>
    <row r="1550" spans="4:20" s="42" customFormat="1" ht="12.75">
      <c r="D1550" s="37"/>
      <c r="E1550" s="37"/>
      <c r="F1550" s="37"/>
      <c r="G1550" s="37"/>
      <c r="H1550" s="37"/>
      <c r="I1550" s="37"/>
      <c r="J1550" s="37"/>
      <c r="K1550" s="37"/>
      <c r="L1550" s="37"/>
      <c r="M1550" s="37"/>
      <c r="N1550" s="37"/>
      <c r="O1550" s="37"/>
      <c r="P1550" s="37"/>
      <c r="Q1550" s="37"/>
      <c r="R1550" s="37"/>
      <c r="S1550" s="37"/>
      <c r="T1550" s="37"/>
    </row>
    <row r="1551" spans="4:20" s="42" customFormat="1" ht="12.75">
      <c r="D1551" s="37"/>
      <c r="E1551" s="37"/>
      <c r="F1551" s="37"/>
      <c r="G1551" s="37"/>
      <c r="H1551" s="37"/>
      <c r="I1551" s="37"/>
      <c r="J1551" s="37"/>
      <c r="K1551" s="37"/>
      <c r="L1551" s="37"/>
      <c r="M1551" s="37"/>
      <c r="N1551" s="37"/>
      <c r="O1551" s="37"/>
      <c r="P1551" s="37"/>
      <c r="Q1551" s="37"/>
      <c r="R1551" s="37"/>
      <c r="S1551" s="37"/>
      <c r="T1551" s="37"/>
    </row>
    <row r="1552" spans="4:20" s="42" customFormat="1" ht="12.75">
      <c r="D1552" s="37"/>
      <c r="E1552" s="37"/>
      <c r="F1552" s="37"/>
      <c r="G1552" s="37"/>
      <c r="H1552" s="37"/>
      <c r="I1552" s="37"/>
      <c r="J1552" s="37"/>
      <c r="K1552" s="37"/>
      <c r="L1552" s="37"/>
      <c r="M1552" s="37"/>
      <c r="N1552" s="37"/>
      <c r="O1552" s="37"/>
      <c r="P1552" s="37"/>
      <c r="Q1552" s="37"/>
      <c r="R1552" s="37"/>
      <c r="S1552" s="37"/>
      <c r="T1552" s="37"/>
    </row>
    <row r="1553" spans="4:20" s="42" customFormat="1" ht="12.75">
      <c r="D1553" s="37"/>
      <c r="E1553" s="37"/>
      <c r="F1553" s="37"/>
      <c r="G1553" s="37"/>
      <c r="H1553" s="37"/>
      <c r="I1553" s="37"/>
      <c r="J1553" s="37"/>
      <c r="K1553" s="37"/>
      <c r="L1553" s="37"/>
      <c r="M1553" s="37"/>
      <c r="N1553" s="37"/>
      <c r="O1553" s="37"/>
      <c r="P1553" s="37"/>
      <c r="Q1553" s="37"/>
      <c r="R1553" s="37"/>
      <c r="S1553" s="37"/>
      <c r="T1553" s="37"/>
    </row>
    <row r="1554" spans="4:20" s="42" customFormat="1" ht="12.75">
      <c r="D1554" s="37"/>
      <c r="E1554" s="37"/>
      <c r="F1554" s="37"/>
      <c r="G1554" s="37"/>
      <c r="H1554" s="37"/>
      <c r="I1554" s="37"/>
      <c r="J1554" s="37"/>
      <c r="K1554" s="37"/>
      <c r="L1554" s="37"/>
      <c r="M1554" s="37"/>
      <c r="N1554" s="37"/>
      <c r="O1554" s="37"/>
      <c r="P1554" s="37"/>
      <c r="Q1554" s="37"/>
      <c r="R1554" s="37"/>
      <c r="S1554" s="37"/>
      <c r="T1554" s="37"/>
    </row>
    <row r="1555" spans="4:20" s="42" customFormat="1" ht="12.75">
      <c r="D1555" s="37"/>
      <c r="E1555" s="37"/>
      <c r="F1555" s="37"/>
      <c r="G1555" s="37"/>
      <c r="H1555" s="37"/>
      <c r="I1555" s="37"/>
      <c r="J1555" s="37"/>
      <c r="K1555" s="37"/>
      <c r="L1555" s="37"/>
      <c r="M1555" s="37"/>
      <c r="N1555" s="37"/>
      <c r="O1555" s="37"/>
      <c r="P1555" s="37"/>
      <c r="Q1555" s="37"/>
      <c r="R1555" s="37"/>
      <c r="S1555" s="37"/>
      <c r="T1555" s="37"/>
    </row>
    <row r="1556" spans="4:20" s="42" customFormat="1" ht="12.75">
      <c r="D1556" s="37"/>
      <c r="E1556" s="37"/>
      <c r="F1556" s="37"/>
      <c r="G1556" s="37"/>
      <c r="H1556" s="37"/>
      <c r="I1556" s="37"/>
      <c r="J1556" s="37"/>
      <c r="K1556" s="37"/>
      <c r="L1556" s="37"/>
      <c r="M1556" s="37"/>
      <c r="N1556" s="37"/>
      <c r="O1556" s="37"/>
      <c r="P1556" s="37"/>
      <c r="Q1556" s="37"/>
      <c r="R1556" s="37"/>
      <c r="S1556" s="37"/>
      <c r="T1556" s="37"/>
    </row>
    <row r="1557" spans="4:20" s="42" customFormat="1" ht="12.75">
      <c r="D1557" s="37"/>
      <c r="E1557" s="37"/>
      <c r="F1557" s="37"/>
      <c r="G1557" s="37"/>
      <c r="H1557" s="37"/>
      <c r="I1557" s="37"/>
      <c r="J1557" s="37"/>
      <c r="K1557" s="37"/>
      <c r="L1557" s="37"/>
      <c r="M1557" s="37"/>
      <c r="N1557" s="37"/>
      <c r="O1557" s="37"/>
      <c r="P1557" s="37"/>
      <c r="Q1557" s="37"/>
      <c r="R1557" s="37"/>
      <c r="S1557" s="37"/>
      <c r="T1557" s="37"/>
    </row>
    <row r="1558" spans="4:20" s="42" customFormat="1" ht="12.75">
      <c r="D1558" s="37"/>
      <c r="E1558" s="37"/>
      <c r="F1558" s="37"/>
      <c r="G1558" s="37"/>
      <c r="H1558" s="37"/>
      <c r="I1558" s="37"/>
      <c r="J1558" s="37"/>
      <c r="K1558" s="37"/>
      <c r="L1558" s="37"/>
      <c r="M1558" s="37"/>
      <c r="N1558" s="37"/>
      <c r="O1558" s="37"/>
      <c r="P1558" s="37"/>
      <c r="Q1558" s="37"/>
      <c r="R1558" s="37"/>
      <c r="S1558" s="37"/>
      <c r="T1558" s="37"/>
    </row>
    <row r="1559" spans="4:20" s="42" customFormat="1" ht="12.75">
      <c r="D1559" s="37"/>
      <c r="E1559" s="37"/>
      <c r="F1559" s="37"/>
      <c r="G1559" s="37"/>
      <c r="H1559" s="37"/>
      <c r="I1559" s="37"/>
      <c r="J1559" s="37"/>
      <c r="K1559" s="37"/>
      <c r="L1559" s="37"/>
      <c r="M1559" s="37"/>
      <c r="N1559" s="37"/>
      <c r="O1559" s="37"/>
      <c r="P1559" s="37"/>
      <c r="Q1559" s="37"/>
      <c r="R1559" s="37"/>
      <c r="S1559" s="37"/>
      <c r="T1559" s="37"/>
    </row>
    <row r="1560" spans="4:20" s="42" customFormat="1" ht="12.75">
      <c r="D1560" s="37"/>
      <c r="E1560" s="37"/>
      <c r="F1560" s="37"/>
      <c r="G1560" s="37"/>
      <c r="H1560" s="37"/>
      <c r="I1560" s="37"/>
      <c r="J1560" s="37"/>
      <c r="K1560" s="37"/>
      <c r="L1560" s="37"/>
      <c r="M1560" s="37"/>
      <c r="N1560" s="37"/>
      <c r="O1560" s="37"/>
      <c r="P1560" s="37"/>
      <c r="Q1560" s="37"/>
      <c r="R1560" s="37"/>
      <c r="S1560" s="37"/>
      <c r="T1560" s="37"/>
    </row>
    <row r="1561" spans="4:20" s="42" customFormat="1" ht="12.75">
      <c r="D1561" s="37"/>
      <c r="E1561" s="37"/>
      <c r="F1561" s="37"/>
      <c r="G1561" s="37"/>
      <c r="H1561" s="37"/>
      <c r="I1561" s="37"/>
      <c r="J1561" s="37"/>
      <c r="K1561" s="37"/>
      <c r="L1561" s="37"/>
      <c r="M1561" s="37"/>
      <c r="N1561" s="37"/>
      <c r="O1561" s="37"/>
      <c r="P1561" s="37"/>
      <c r="Q1561" s="37"/>
      <c r="R1561" s="37"/>
      <c r="S1561" s="37"/>
      <c r="T1561" s="37"/>
    </row>
    <row r="1562" spans="4:20" s="42" customFormat="1" ht="12.75">
      <c r="D1562" s="37"/>
      <c r="E1562" s="37"/>
      <c r="F1562" s="37"/>
      <c r="G1562" s="37"/>
      <c r="H1562" s="37"/>
      <c r="I1562" s="37"/>
      <c r="J1562" s="37"/>
      <c r="K1562" s="37"/>
      <c r="L1562" s="37"/>
      <c r="M1562" s="37"/>
      <c r="N1562" s="37"/>
      <c r="O1562" s="37"/>
      <c r="P1562" s="37"/>
      <c r="Q1562" s="37"/>
      <c r="R1562" s="37"/>
      <c r="S1562" s="37"/>
      <c r="T1562" s="37"/>
    </row>
    <row r="1563" spans="4:20" s="42" customFormat="1" ht="12.75">
      <c r="D1563" s="37"/>
      <c r="E1563" s="37"/>
      <c r="F1563" s="37"/>
      <c r="G1563" s="37"/>
      <c r="H1563" s="37"/>
      <c r="I1563" s="37"/>
      <c r="J1563" s="37"/>
      <c r="K1563" s="37"/>
      <c r="L1563" s="37"/>
      <c r="M1563" s="37"/>
      <c r="N1563" s="37"/>
      <c r="O1563" s="37"/>
      <c r="P1563" s="37"/>
      <c r="Q1563" s="37"/>
      <c r="R1563" s="37"/>
      <c r="S1563" s="37"/>
      <c r="T1563" s="37"/>
    </row>
    <row r="1564" spans="4:20" s="42" customFormat="1" ht="12.75">
      <c r="D1564" s="37"/>
      <c r="E1564" s="37"/>
      <c r="F1564" s="37"/>
      <c r="G1564" s="37"/>
      <c r="H1564" s="37"/>
      <c r="I1564" s="37"/>
      <c r="J1564" s="37"/>
      <c r="K1564" s="37"/>
      <c r="L1564" s="37"/>
      <c r="M1564" s="37"/>
      <c r="N1564" s="37"/>
      <c r="O1564" s="37"/>
      <c r="P1564" s="37"/>
      <c r="Q1564" s="37"/>
      <c r="R1564" s="37"/>
      <c r="S1564" s="37"/>
      <c r="T1564" s="37"/>
    </row>
    <row r="1565" spans="4:20" s="42" customFormat="1" ht="12.75">
      <c r="D1565" s="37"/>
      <c r="E1565" s="37"/>
      <c r="F1565" s="37"/>
      <c r="G1565" s="37"/>
      <c r="H1565" s="37"/>
      <c r="I1565" s="37"/>
      <c r="J1565" s="37"/>
      <c r="K1565" s="37"/>
      <c r="L1565" s="37"/>
      <c r="M1565" s="37"/>
      <c r="N1565" s="37"/>
      <c r="O1565" s="37"/>
      <c r="P1565" s="37"/>
      <c r="Q1565" s="37"/>
      <c r="R1565" s="37"/>
      <c r="S1565" s="37"/>
      <c r="T1565" s="37"/>
    </row>
    <row r="1566" spans="4:20" s="42" customFormat="1" ht="12.75">
      <c r="D1566" s="37"/>
      <c r="E1566" s="37"/>
      <c r="F1566" s="37"/>
      <c r="G1566" s="37"/>
      <c r="H1566" s="37"/>
      <c r="I1566" s="37"/>
      <c r="J1566" s="37"/>
      <c r="K1566" s="37"/>
      <c r="L1566" s="37"/>
      <c r="M1566" s="37"/>
      <c r="N1566" s="37"/>
      <c r="O1566" s="37"/>
      <c r="P1566" s="37"/>
      <c r="Q1566" s="37"/>
      <c r="R1566" s="37"/>
      <c r="S1566" s="37"/>
      <c r="T1566" s="37"/>
    </row>
    <row r="1567" spans="4:20" s="42" customFormat="1" ht="12.75">
      <c r="D1567" s="37"/>
      <c r="E1567" s="37"/>
      <c r="F1567" s="37"/>
      <c r="G1567" s="37"/>
      <c r="H1567" s="37"/>
      <c r="I1567" s="37"/>
      <c r="J1567" s="37"/>
      <c r="K1567" s="37"/>
      <c r="L1567" s="37"/>
      <c r="M1567" s="37"/>
      <c r="N1567" s="37"/>
      <c r="O1567" s="37"/>
      <c r="P1567" s="37"/>
      <c r="Q1567" s="37"/>
      <c r="R1567" s="37"/>
      <c r="S1567" s="37"/>
      <c r="T1567" s="37"/>
    </row>
    <row r="1568" spans="4:20" s="42" customFormat="1" ht="12.75">
      <c r="D1568" s="37"/>
      <c r="E1568" s="37"/>
      <c r="F1568" s="37"/>
      <c r="G1568" s="37"/>
      <c r="H1568" s="37"/>
      <c r="I1568" s="37"/>
      <c r="J1568" s="37"/>
      <c r="K1568" s="37"/>
      <c r="L1568" s="37"/>
      <c r="M1568" s="37"/>
      <c r="N1568" s="37"/>
      <c r="O1568" s="37"/>
      <c r="P1568" s="37"/>
      <c r="Q1568" s="37"/>
      <c r="R1568" s="37"/>
      <c r="S1568" s="37"/>
      <c r="T1568" s="37"/>
    </row>
    <row r="1569" spans="4:20" s="42" customFormat="1" ht="12.75">
      <c r="D1569" s="37"/>
      <c r="E1569" s="37"/>
      <c r="F1569" s="37"/>
      <c r="G1569" s="37"/>
      <c r="H1569" s="37"/>
      <c r="I1569" s="37"/>
      <c r="J1569" s="37"/>
      <c r="K1569" s="37"/>
      <c r="L1569" s="37"/>
      <c r="M1569" s="37"/>
      <c r="N1569" s="37"/>
      <c r="O1569" s="37"/>
      <c r="P1569" s="37"/>
      <c r="Q1569" s="37"/>
      <c r="R1569" s="37"/>
      <c r="S1569" s="37"/>
      <c r="T1569" s="37"/>
    </row>
    <row r="1570" spans="4:20" s="42" customFormat="1" ht="12.75">
      <c r="D1570" s="37"/>
      <c r="E1570" s="37"/>
      <c r="F1570" s="37"/>
      <c r="G1570" s="37"/>
      <c r="H1570" s="37"/>
      <c r="I1570" s="37"/>
      <c r="J1570" s="37"/>
      <c r="K1570" s="37"/>
      <c r="L1570" s="37"/>
      <c r="M1570" s="37"/>
      <c r="N1570" s="37"/>
      <c r="O1570" s="37"/>
      <c r="P1570" s="37"/>
      <c r="Q1570" s="37"/>
      <c r="R1570" s="37"/>
      <c r="S1570" s="37"/>
      <c r="T1570" s="37"/>
    </row>
    <row r="1571" spans="4:20" s="42" customFormat="1" ht="12.75">
      <c r="D1571" s="37"/>
      <c r="E1571" s="37"/>
      <c r="F1571" s="37"/>
      <c r="G1571" s="37"/>
      <c r="H1571" s="37"/>
      <c r="I1571" s="37"/>
      <c r="J1571" s="37"/>
      <c r="K1571" s="37"/>
      <c r="L1571" s="37"/>
      <c r="M1571" s="37"/>
      <c r="N1571" s="37"/>
      <c r="O1571" s="37"/>
      <c r="P1571" s="37"/>
      <c r="Q1571" s="37"/>
      <c r="R1571" s="37"/>
      <c r="S1571" s="37"/>
      <c r="T1571" s="37"/>
    </row>
    <row r="1572" spans="4:20" s="42" customFormat="1" ht="12.75">
      <c r="D1572" s="37"/>
      <c r="E1572" s="37"/>
      <c r="F1572" s="37"/>
      <c r="G1572" s="37"/>
      <c r="H1572" s="37"/>
      <c r="I1572" s="37"/>
      <c r="J1572" s="37"/>
      <c r="K1572" s="37"/>
      <c r="L1572" s="37"/>
      <c r="M1572" s="37"/>
      <c r="N1572" s="37"/>
      <c r="O1572" s="37"/>
      <c r="P1572" s="37"/>
      <c r="Q1572" s="37"/>
      <c r="R1572" s="37"/>
      <c r="S1572" s="37"/>
      <c r="T1572" s="37"/>
    </row>
    <row r="1573" spans="4:20" s="42" customFormat="1" ht="12.75">
      <c r="D1573" s="37"/>
      <c r="E1573" s="37"/>
      <c r="F1573" s="37"/>
      <c r="G1573" s="37"/>
      <c r="H1573" s="37"/>
      <c r="I1573" s="37"/>
      <c r="J1573" s="37"/>
      <c r="K1573" s="37"/>
      <c r="L1573" s="37"/>
      <c r="M1573" s="37"/>
      <c r="N1573" s="37"/>
      <c r="O1573" s="37"/>
      <c r="P1573" s="37"/>
      <c r="Q1573" s="37"/>
      <c r="R1573" s="37"/>
      <c r="S1573" s="37"/>
      <c r="T1573" s="37"/>
    </row>
    <row r="1574" spans="4:20" s="42" customFormat="1" ht="12.75">
      <c r="D1574" s="37"/>
      <c r="E1574" s="37"/>
      <c r="F1574" s="37"/>
      <c r="G1574" s="37"/>
      <c r="H1574" s="37"/>
      <c r="I1574" s="37"/>
      <c r="J1574" s="37"/>
      <c r="K1574" s="37"/>
      <c r="L1574" s="37"/>
      <c r="M1574" s="37"/>
      <c r="N1574" s="37"/>
      <c r="O1574" s="37"/>
      <c r="P1574" s="37"/>
      <c r="Q1574" s="37"/>
      <c r="R1574" s="37"/>
      <c r="S1574" s="37"/>
      <c r="T1574" s="37"/>
    </row>
    <row r="1575" spans="4:20" s="42" customFormat="1" ht="12.75">
      <c r="D1575" s="37"/>
      <c r="E1575" s="37"/>
      <c r="F1575" s="37"/>
      <c r="G1575" s="37"/>
      <c r="H1575" s="37"/>
      <c r="I1575" s="37"/>
      <c r="J1575" s="37"/>
      <c r="K1575" s="37"/>
      <c r="L1575" s="37"/>
      <c r="M1575" s="37"/>
      <c r="N1575" s="37"/>
      <c r="O1575" s="37"/>
      <c r="P1575" s="37"/>
      <c r="Q1575" s="37"/>
      <c r="R1575" s="37"/>
      <c r="S1575" s="37"/>
      <c r="T1575" s="37"/>
    </row>
    <row r="1576" spans="4:20" s="42" customFormat="1" ht="12.75">
      <c r="D1576" s="37"/>
      <c r="E1576" s="37"/>
      <c r="F1576" s="37"/>
      <c r="G1576" s="37"/>
      <c r="H1576" s="37"/>
      <c r="I1576" s="37"/>
      <c r="J1576" s="37"/>
      <c r="K1576" s="37"/>
      <c r="L1576" s="37"/>
      <c r="M1576" s="37"/>
      <c r="N1576" s="37"/>
      <c r="O1576" s="37"/>
      <c r="P1576" s="37"/>
      <c r="Q1576" s="37"/>
      <c r="R1576" s="37"/>
      <c r="S1576" s="37"/>
      <c r="T1576" s="37"/>
    </row>
    <row r="1577" spans="4:20" s="42" customFormat="1" ht="12.75">
      <c r="D1577" s="37"/>
      <c r="E1577" s="37"/>
      <c r="F1577" s="37"/>
      <c r="G1577" s="37"/>
      <c r="H1577" s="37"/>
      <c r="I1577" s="37"/>
      <c r="J1577" s="37"/>
      <c r="K1577" s="37"/>
      <c r="L1577" s="37"/>
      <c r="M1577" s="37"/>
      <c r="N1577" s="37"/>
      <c r="O1577" s="37"/>
      <c r="P1577" s="37"/>
      <c r="Q1577" s="37"/>
      <c r="R1577" s="37"/>
      <c r="S1577" s="37"/>
      <c r="T1577" s="37"/>
    </row>
    <row r="1578" spans="4:20" s="42" customFormat="1" ht="12.75">
      <c r="D1578" s="37"/>
      <c r="E1578" s="37"/>
      <c r="F1578" s="37"/>
      <c r="G1578" s="37"/>
      <c r="H1578" s="37"/>
      <c r="I1578" s="37"/>
      <c r="J1578" s="37"/>
      <c r="K1578" s="37"/>
      <c r="L1578" s="37"/>
      <c r="M1578" s="37"/>
      <c r="N1578" s="37"/>
      <c r="O1578" s="37"/>
      <c r="P1578" s="37"/>
      <c r="Q1578" s="37"/>
      <c r="R1578" s="37"/>
      <c r="S1578" s="37"/>
      <c r="T1578" s="37"/>
    </row>
    <row r="1579" spans="4:20" s="42" customFormat="1" ht="12.75">
      <c r="D1579" s="37"/>
      <c r="E1579" s="37"/>
      <c r="F1579" s="37"/>
      <c r="G1579" s="37"/>
      <c r="H1579" s="37"/>
      <c r="I1579" s="37"/>
      <c r="J1579" s="37"/>
      <c r="K1579" s="37"/>
      <c r="L1579" s="37"/>
      <c r="M1579" s="37"/>
      <c r="N1579" s="37"/>
      <c r="O1579" s="37"/>
      <c r="P1579" s="37"/>
      <c r="Q1579" s="37"/>
      <c r="R1579" s="37"/>
      <c r="S1579" s="37"/>
      <c r="T1579" s="37"/>
    </row>
    <row r="1580" spans="4:20" s="42" customFormat="1" ht="12.75">
      <c r="D1580" s="37"/>
      <c r="E1580" s="37"/>
      <c r="F1580" s="37"/>
      <c r="G1580" s="37"/>
      <c r="H1580" s="37"/>
      <c r="I1580" s="37"/>
      <c r="J1580" s="37"/>
      <c r="K1580" s="37"/>
      <c r="L1580" s="37"/>
      <c r="M1580" s="37"/>
      <c r="N1580" s="37"/>
      <c r="O1580" s="37"/>
      <c r="P1580" s="37"/>
      <c r="Q1580" s="37"/>
      <c r="R1580" s="37"/>
      <c r="S1580" s="37"/>
      <c r="T1580" s="37"/>
    </row>
    <row r="1581" spans="4:20" s="42" customFormat="1" ht="12.75">
      <c r="D1581" s="37"/>
      <c r="E1581" s="37"/>
      <c r="F1581" s="37"/>
      <c r="G1581" s="37"/>
      <c r="H1581" s="37"/>
      <c r="I1581" s="37"/>
      <c r="J1581" s="37"/>
      <c r="K1581" s="37"/>
      <c r="L1581" s="37"/>
      <c r="M1581" s="37"/>
      <c r="N1581" s="37"/>
      <c r="O1581" s="37"/>
      <c r="P1581" s="37"/>
      <c r="Q1581" s="37"/>
      <c r="R1581" s="37"/>
      <c r="S1581" s="37"/>
      <c r="T1581" s="37"/>
    </row>
    <row r="1582" spans="4:20" s="42" customFormat="1" ht="12.75">
      <c r="D1582" s="37"/>
      <c r="E1582" s="37"/>
      <c r="F1582" s="37"/>
      <c r="G1582" s="37"/>
      <c r="H1582" s="37"/>
      <c r="I1582" s="37"/>
      <c r="J1582" s="37"/>
      <c r="K1582" s="37"/>
      <c r="L1582" s="37"/>
      <c r="M1582" s="37"/>
      <c r="N1582" s="37"/>
      <c r="O1582" s="37"/>
      <c r="P1582" s="37"/>
      <c r="Q1582" s="37"/>
      <c r="R1582" s="37"/>
      <c r="S1582" s="37"/>
      <c r="T1582" s="37"/>
    </row>
    <row r="1583" spans="4:20" s="42" customFormat="1" ht="12.75">
      <c r="D1583" s="37"/>
      <c r="E1583" s="37"/>
      <c r="F1583" s="37"/>
      <c r="G1583" s="37"/>
      <c r="H1583" s="37"/>
      <c r="I1583" s="37"/>
      <c r="J1583" s="37"/>
      <c r="K1583" s="37"/>
      <c r="L1583" s="37"/>
      <c r="M1583" s="37"/>
      <c r="N1583" s="37"/>
      <c r="O1583" s="37"/>
      <c r="P1583" s="37"/>
      <c r="Q1583" s="37"/>
      <c r="R1583" s="37"/>
      <c r="S1583" s="37"/>
      <c r="T1583" s="37"/>
    </row>
    <row r="1584" spans="4:20" s="42" customFormat="1" ht="12.75">
      <c r="D1584" s="37"/>
      <c r="E1584" s="37"/>
      <c r="F1584" s="37"/>
      <c r="G1584" s="37"/>
      <c r="H1584" s="37"/>
      <c r="I1584" s="37"/>
      <c r="J1584" s="37"/>
      <c r="K1584" s="37"/>
      <c r="L1584" s="37"/>
      <c r="M1584" s="37"/>
      <c r="N1584" s="37"/>
      <c r="O1584" s="37"/>
      <c r="P1584" s="37"/>
      <c r="Q1584" s="37"/>
      <c r="R1584" s="37"/>
      <c r="S1584" s="37"/>
      <c r="T1584" s="37"/>
    </row>
    <row r="1585" spans="4:20" s="42" customFormat="1" ht="12.75">
      <c r="D1585" s="37"/>
      <c r="E1585" s="37"/>
      <c r="F1585" s="37"/>
      <c r="G1585" s="37"/>
      <c r="H1585" s="37"/>
      <c r="I1585" s="37"/>
      <c r="J1585" s="37"/>
      <c r="K1585" s="37"/>
      <c r="L1585" s="37"/>
      <c r="M1585" s="37"/>
      <c r="N1585" s="37"/>
      <c r="O1585" s="37"/>
      <c r="P1585" s="37"/>
      <c r="Q1585" s="37"/>
      <c r="R1585" s="37"/>
      <c r="S1585" s="37"/>
      <c r="T1585" s="37"/>
    </row>
    <row r="1586" spans="4:20" s="42" customFormat="1" ht="12.75">
      <c r="D1586" s="37"/>
      <c r="E1586" s="37"/>
      <c r="F1586" s="37"/>
      <c r="G1586" s="37"/>
      <c r="H1586" s="37"/>
      <c r="I1586" s="37"/>
      <c r="J1586" s="37"/>
      <c r="K1586" s="37"/>
      <c r="L1586" s="37"/>
      <c r="M1586" s="37"/>
      <c r="N1586" s="37"/>
      <c r="O1586" s="37"/>
      <c r="P1586" s="37"/>
      <c r="Q1586" s="37"/>
      <c r="R1586" s="37"/>
      <c r="S1586" s="37"/>
      <c r="T1586" s="37"/>
    </row>
    <row r="1587" spans="4:20" s="42" customFormat="1" ht="12.75">
      <c r="D1587" s="37"/>
      <c r="E1587" s="37"/>
      <c r="F1587" s="37"/>
      <c r="G1587" s="37"/>
      <c r="H1587" s="37"/>
      <c r="I1587" s="37"/>
      <c r="J1587" s="37"/>
      <c r="K1587" s="37"/>
      <c r="L1587" s="37"/>
      <c r="M1587" s="37"/>
      <c r="N1587" s="37"/>
      <c r="O1587" s="37"/>
      <c r="P1587" s="37"/>
      <c r="Q1587" s="37"/>
      <c r="R1587" s="37"/>
      <c r="S1587" s="37"/>
      <c r="T1587" s="37"/>
    </row>
    <row r="1588" spans="4:20" s="42" customFormat="1" ht="12.75">
      <c r="D1588" s="37"/>
      <c r="E1588" s="37"/>
      <c r="F1588" s="37"/>
      <c r="G1588" s="37"/>
      <c r="H1588" s="37"/>
      <c r="I1588" s="37"/>
      <c r="J1588" s="37"/>
      <c r="K1588" s="37"/>
      <c r="L1588" s="37"/>
      <c r="M1588" s="37"/>
      <c r="N1588" s="37"/>
      <c r="O1588" s="37"/>
      <c r="P1588" s="37"/>
      <c r="Q1588" s="37"/>
      <c r="R1588" s="37"/>
      <c r="S1588" s="37"/>
      <c r="T1588" s="37"/>
    </row>
    <row r="1589" spans="4:20" s="42" customFormat="1" ht="12.75">
      <c r="D1589" s="37"/>
      <c r="E1589" s="37"/>
      <c r="F1589" s="37"/>
      <c r="G1589" s="37"/>
      <c r="H1589" s="37"/>
      <c r="I1589" s="37"/>
      <c r="J1589" s="37"/>
      <c r="K1589" s="37"/>
      <c r="L1589" s="37"/>
      <c r="M1589" s="37"/>
      <c r="N1589" s="37"/>
      <c r="O1589" s="37"/>
      <c r="P1589" s="37"/>
      <c r="Q1589" s="37"/>
      <c r="R1589" s="37"/>
      <c r="S1589" s="37"/>
      <c r="T1589" s="37"/>
    </row>
    <row r="1590" spans="4:20" s="42" customFormat="1" ht="12.75">
      <c r="D1590" s="37"/>
      <c r="E1590" s="37"/>
      <c r="F1590" s="37"/>
      <c r="G1590" s="37"/>
      <c r="H1590" s="37"/>
      <c r="I1590" s="37"/>
      <c r="J1590" s="37"/>
      <c r="K1590" s="37"/>
      <c r="L1590" s="37"/>
      <c r="M1590" s="37"/>
      <c r="N1590" s="37"/>
      <c r="O1590" s="37"/>
      <c r="P1590" s="37"/>
      <c r="Q1590" s="37"/>
      <c r="R1590" s="37"/>
      <c r="S1590" s="37"/>
      <c r="T1590" s="37"/>
    </row>
    <row r="1591" spans="4:20" s="42" customFormat="1" ht="12.75">
      <c r="D1591" s="37"/>
      <c r="E1591" s="37"/>
      <c r="F1591" s="37"/>
      <c r="G1591" s="37"/>
      <c r="H1591" s="37"/>
      <c r="I1591" s="37"/>
      <c r="J1591" s="37"/>
      <c r="K1591" s="37"/>
      <c r="L1591" s="37"/>
      <c r="M1591" s="37"/>
      <c r="N1591" s="37"/>
      <c r="O1591" s="37"/>
      <c r="P1591" s="37"/>
      <c r="Q1591" s="37"/>
      <c r="R1591" s="37"/>
      <c r="S1591" s="37"/>
      <c r="T1591" s="37"/>
    </row>
    <row r="1592" spans="4:20" s="42" customFormat="1" ht="12.75">
      <c r="D1592" s="37"/>
      <c r="E1592" s="37"/>
      <c r="F1592" s="37"/>
      <c r="G1592" s="37"/>
      <c r="H1592" s="37"/>
      <c r="I1592" s="37"/>
      <c r="J1592" s="37"/>
      <c r="K1592" s="37"/>
      <c r="L1592" s="37"/>
      <c r="M1592" s="37"/>
      <c r="N1592" s="37"/>
      <c r="O1592" s="37"/>
      <c r="P1592" s="37"/>
      <c r="Q1592" s="37"/>
      <c r="R1592" s="37"/>
      <c r="S1592" s="37"/>
      <c r="T1592" s="37"/>
    </row>
    <row r="1593" spans="4:20" s="42" customFormat="1" ht="12.75">
      <c r="D1593" s="37"/>
      <c r="E1593" s="37"/>
      <c r="F1593" s="37"/>
      <c r="G1593" s="37"/>
      <c r="H1593" s="37"/>
      <c r="I1593" s="37"/>
      <c r="J1593" s="37"/>
      <c r="K1593" s="37"/>
      <c r="L1593" s="37"/>
      <c r="M1593" s="37"/>
      <c r="N1593" s="37"/>
      <c r="O1593" s="37"/>
      <c r="P1593" s="37"/>
      <c r="Q1593" s="37"/>
      <c r="R1593" s="37"/>
      <c r="S1593" s="37"/>
      <c r="T1593" s="37"/>
    </row>
    <row r="1594" spans="4:20" s="42" customFormat="1" ht="12.75">
      <c r="D1594" s="37"/>
      <c r="E1594" s="37"/>
      <c r="F1594" s="37"/>
      <c r="G1594" s="37"/>
      <c r="H1594" s="37"/>
      <c r="I1594" s="37"/>
      <c r="J1594" s="37"/>
      <c r="K1594" s="37"/>
      <c r="L1594" s="37"/>
      <c r="M1594" s="37"/>
      <c r="N1594" s="37"/>
      <c r="O1594" s="37"/>
      <c r="P1594" s="37"/>
      <c r="Q1594" s="37"/>
      <c r="R1594" s="37"/>
      <c r="S1594" s="37"/>
      <c r="T1594" s="37"/>
    </row>
    <row r="1595" spans="4:20" s="42" customFormat="1" ht="12.75">
      <c r="D1595" s="37"/>
      <c r="E1595" s="37"/>
      <c r="F1595" s="37"/>
      <c r="G1595" s="37"/>
      <c r="H1595" s="37"/>
      <c r="I1595" s="37"/>
      <c r="J1595" s="37"/>
      <c r="K1595" s="37"/>
      <c r="L1595" s="37"/>
      <c r="M1595" s="37"/>
      <c r="N1595" s="37"/>
      <c r="O1595" s="37"/>
      <c r="P1595" s="37"/>
      <c r="Q1595" s="37"/>
      <c r="R1595" s="37"/>
      <c r="S1595" s="37"/>
      <c r="T1595" s="37"/>
    </row>
    <row r="1596" spans="4:20" s="42" customFormat="1" ht="12.75">
      <c r="D1596" s="37"/>
      <c r="E1596" s="37"/>
      <c r="F1596" s="37"/>
      <c r="G1596" s="37"/>
      <c r="H1596" s="37"/>
      <c r="I1596" s="37"/>
      <c r="J1596" s="37"/>
      <c r="K1596" s="37"/>
      <c r="L1596" s="37"/>
      <c r="M1596" s="37"/>
      <c r="N1596" s="37"/>
      <c r="O1596" s="37"/>
      <c r="P1596" s="37"/>
      <c r="Q1596" s="37"/>
      <c r="R1596" s="37"/>
      <c r="S1596" s="37"/>
      <c r="T1596" s="37"/>
    </row>
    <row r="1597" spans="4:20" s="42" customFormat="1" ht="12.75">
      <c r="D1597" s="37"/>
      <c r="E1597" s="37"/>
      <c r="F1597" s="37"/>
      <c r="G1597" s="37"/>
      <c r="H1597" s="37"/>
      <c r="I1597" s="37"/>
      <c r="J1597" s="37"/>
      <c r="K1597" s="37"/>
      <c r="L1597" s="37"/>
      <c r="M1597" s="37"/>
      <c r="N1597" s="37"/>
      <c r="O1597" s="37"/>
      <c r="P1597" s="37"/>
      <c r="Q1597" s="37"/>
      <c r="R1597" s="37"/>
      <c r="S1597" s="37"/>
      <c r="T1597" s="37"/>
    </row>
    <row r="1598" spans="4:20" s="42" customFormat="1" ht="12.75">
      <c r="D1598" s="37"/>
      <c r="E1598" s="37"/>
      <c r="F1598" s="37"/>
      <c r="G1598" s="37"/>
      <c r="H1598" s="37"/>
      <c r="I1598" s="37"/>
      <c r="J1598" s="37"/>
      <c r="K1598" s="37"/>
      <c r="L1598" s="37"/>
      <c r="M1598" s="37"/>
      <c r="N1598" s="37"/>
      <c r="O1598" s="37"/>
      <c r="P1598" s="37"/>
      <c r="Q1598" s="37"/>
      <c r="R1598" s="37"/>
      <c r="S1598" s="37"/>
      <c r="T1598" s="37"/>
    </row>
    <row r="1599" spans="4:20" s="42" customFormat="1" ht="12.75">
      <c r="D1599" s="37"/>
      <c r="E1599" s="37"/>
      <c r="F1599" s="37"/>
      <c r="G1599" s="37"/>
      <c r="H1599" s="37"/>
      <c r="I1599" s="37"/>
      <c r="J1599" s="37"/>
      <c r="K1599" s="37"/>
      <c r="L1599" s="37"/>
      <c r="M1599" s="37"/>
      <c r="N1599" s="37"/>
      <c r="O1599" s="37"/>
      <c r="P1599" s="37"/>
      <c r="Q1599" s="37"/>
      <c r="R1599" s="37"/>
      <c r="S1599" s="37"/>
      <c r="T1599" s="37"/>
    </row>
    <row r="1600" spans="4:20" s="42" customFormat="1" ht="12.75">
      <c r="D1600" s="37"/>
      <c r="E1600" s="37"/>
      <c r="F1600" s="37"/>
      <c r="G1600" s="37"/>
      <c r="H1600" s="37"/>
      <c r="I1600" s="37"/>
      <c r="J1600" s="37"/>
      <c r="K1600" s="37"/>
      <c r="L1600" s="37"/>
      <c r="M1600" s="37"/>
      <c r="N1600" s="37"/>
      <c r="O1600" s="37"/>
      <c r="P1600" s="37"/>
      <c r="Q1600" s="37"/>
      <c r="R1600" s="37"/>
      <c r="S1600" s="37"/>
      <c r="T1600" s="37"/>
    </row>
    <row r="1601" spans="4:20" s="42" customFormat="1" ht="12.75">
      <c r="D1601" s="37"/>
      <c r="E1601" s="37"/>
      <c r="F1601" s="37"/>
      <c r="G1601" s="37"/>
      <c r="H1601" s="37"/>
      <c r="I1601" s="37"/>
      <c r="J1601" s="37"/>
      <c r="K1601" s="37"/>
      <c r="L1601" s="37"/>
      <c r="M1601" s="37"/>
      <c r="N1601" s="37"/>
      <c r="O1601" s="37"/>
      <c r="P1601" s="37"/>
      <c r="Q1601" s="37"/>
      <c r="R1601" s="37"/>
      <c r="S1601" s="37"/>
      <c r="T1601" s="37"/>
    </row>
    <row r="1602" spans="4:20" s="42" customFormat="1" ht="12.75">
      <c r="D1602" s="37"/>
      <c r="E1602" s="37"/>
      <c r="F1602" s="37"/>
      <c r="G1602" s="37"/>
      <c r="H1602" s="37"/>
      <c r="I1602" s="37"/>
      <c r="J1602" s="37"/>
      <c r="K1602" s="37"/>
      <c r="L1602" s="37"/>
      <c r="M1602" s="37"/>
      <c r="N1602" s="37"/>
      <c r="O1602" s="37"/>
      <c r="P1602" s="37"/>
      <c r="Q1602" s="37"/>
      <c r="R1602" s="37"/>
      <c r="S1602" s="37"/>
      <c r="T1602" s="37"/>
    </row>
    <row r="1603" spans="4:20" s="42" customFormat="1" ht="12.75">
      <c r="D1603" s="37"/>
      <c r="E1603" s="37"/>
      <c r="F1603" s="37"/>
      <c r="G1603" s="37"/>
      <c r="H1603" s="37"/>
      <c r="I1603" s="37"/>
      <c r="J1603" s="37"/>
      <c r="K1603" s="37"/>
      <c r="L1603" s="37"/>
      <c r="M1603" s="37"/>
      <c r="N1603" s="37"/>
      <c r="O1603" s="37"/>
      <c r="P1603" s="37"/>
      <c r="Q1603" s="37"/>
      <c r="R1603" s="37"/>
      <c r="S1603" s="37"/>
      <c r="T1603" s="37"/>
    </row>
    <row r="1604" spans="4:20" s="42" customFormat="1" ht="12.75">
      <c r="D1604" s="37"/>
      <c r="E1604" s="37"/>
      <c r="F1604" s="37"/>
      <c r="G1604" s="37"/>
      <c r="H1604" s="37"/>
      <c r="I1604" s="37"/>
      <c r="J1604" s="37"/>
      <c r="K1604" s="37"/>
      <c r="L1604" s="37"/>
      <c r="M1604" s="37"/>
      <c r="N1604" s="37"/>
      <c r="O1604" s="37"/>
      <c r="P1604" s="37"/>
      <c r="Q1604" s="37"/>
      <c r="R1604" s="37"/>
      <c r="S1604" s="37"/>
      <c r="T1604" s="37"/>
    </row>
    <row r="1605" spans="4:20" s="42" customFormat="1" ht="12.75">
      <c r="D1605" s="37"/>
      <c r="E1605" s="37"/>
      <c r="F1605" s="37"/>
      <c r="G1605" s="37"/>
      <c r="H1605" s="37"/>
      <c r="I1605" s="37"/>
      <c r="J1605" s="37"/>
      <c r="K1605" s="37"/>
      <c r="L1605" s="37"/>
      <c r="M1605" s="37"/>
      <c r="N1605" s="37"/>
      <c r="O1605" s="37"/>
      <c r="P1605" s="37"/>
      <c r="Q1605" s="37"/>
      <c r="R1605" s="37"/>
      <c r="S1605" s="37"/>
      <c r="T1605" s="37"/>
    </row>
    <row r="1606" spans="4:20" s="42" customFormat="1" ht="12.75">
      <c r="D1606" s="37"/>
      <c r="E1606" s="37"/>
      <c r="F1606" s="37"/>
      <c r="G1606" s="37"/>
      <c r="H1606" s="37"/>
      <c r="I1606" s="37"/>
      <c r="J1606" s="37"/>
      <c r="K1606" s="37"/>
      <c r="L1606" s="37"/>
      <c r="M1606" s="37"/>
      <c r="N1606" s="37"/>
      <c r="O1606" s="37"/>
      <c r="P1606" s="37"/>
      <c r="Q1606" s="37"/>
      <c r="R1606" s="37"/>
      <c r="S1606" s="37"/>
      <c r="T1606" s="37"/>
    </row>
    <row r="1607" spans="4:20" s="42" customFormat="1" ht="12.75">
      <c r="D1607" s="37"/>
      <c r="E1607" s="37"/>
      <c r="F1607" s="37"/>
      <c r="G1607" s="37"/>
      <c r="H1607" s="37"/>
      <c r="I1607" s="37"/>
      <c r="J1607" s="37"/>
      <c r="K1607" s="37"/>
      <c r="L1607" s="37"/>
      <c r="M1607" s="37"/>
      <c r="N1607" s="37"/>
      <c r="O1607" s="37"/>
      <c r="P1607" s="37"/>
      <c r="Q1607" s="37"/>
      <c r="R1607" s="37"/>
      <c r="S1607" s="37"/>
      <c r="T1607" s="37"/>
    </row>
    <row r="1608" spans="4:20" s="42" customFormat="1" ht="12.75">
      <c r="D1608" s="37"/>
      <c r="E1608" s="37"/>
      <c r="F1608" s="37"/>
      <c r="G1608" s="37"/>
      <c r="H1608" s="37"/>
      <c r="I1608" s="37"/>
      <c r="J1608" s="37"/>
      <c r="K1608" s="37"/>
      <c r="L1608" s="37"/>
      <c r="M1608" s="37"/>
      <c r="N1608" s="37"/>
      <c r="O1608" s="37"/>
      <c r="P1608" s="37"/>
      <c r="Q1608" s="37"/>
      <c r="R1608" s="37"/>
      <c r="S1608" s="37"/>
      <c r="T1608" s="37"/>
    </row>
    <row r="1609" spans="4:20" s="42" customFormat="1" ht="12.75">
      <c r="D1609" s="37"/>
      <c r="E1609" s="37"/>
      <c r="F1609" s="37"/>
      <c r="G1609" s="37"/>
      <c r="H1609" s="37"/>
      <c r="I1609" s="37"/>
      <c r="J1609" s="37"/>
      <c r="K1609" s="37"/>
      <c r="L1609" s="37"/>
      <c r="M1609" s="37"/>
      <c r="N1609" s="37"/>
      <c r="O1609" s="37"/>
      <c r="P1609" s="37"/>
      <c r="Q1609" s="37"/>
      <c r="R1609" s="37"/>
      <c r="S1609" s="37"/>
      <c r="T1609" s="37"/>
    </row>
    <row r="1610" spans="4:20" s="42" customFormat="1" ht="12.75">
      <c r="D1610" s="37"/>
      <c r="E1610" s="37"/>
      <c r="F1610" s="37"/>
      <c r="G1610" s="37"/>
      <c r="H1610" s="37"/>
      <c r="I1610" s="37"/>
      <c r="J1610" s="37"/>
      <c r="K1610" s="37"/>
      <c r="L1610" s="37"/>
      <c r="M1610" s="37"/>
      <c r="N1610" s="37"/>
      <c r="O1610" s="37"/>
      <c r="P1610" s="37"/>
      <c r="Q1610" s="37"/>
      <c r="R1610" s="37"/>
      <c r="S1610" s="37"/>
      <c r="T1610" s="37"/>
    </row>
    <row r="1611" spans="4:20" s="42" customFormat="1" ht="12.75">
      <c r="D1611" s="37"/>
      <c r="E1611" s="37"/>
      <c r="F1611" s="37"/>
      <c r="G1611" s="37"/>
      <c r="H1611" s="37"/>
      <c r="I1611" s="37"/>
      <c r="J1611" s="37"/>
      <c r="K1611" s="37"/>
      <c r="L1611" s="37"/>
      <c r="M1611" s="37"/>
      <c r="N1611" s="37"/>
      <c r="O1611" s="37"/>
      <c r="P1611" s="37"/>
      <c r="Q1611" s="37"/>
      <c r="R1611" s="37"/>
      <c r="S1611" s="37"/>
      <c r="T1611" s="37"/>
    </row>
    <row r="1612" spans="4:20" s="42" customFormat="1" ht="12.75">
      <c r="D1612" s="37"/>
      <c r="E1612" s="37"/>
      <c r="F1612" s="37"/>
      <c r="G1612" s="37"/>
      <c r="H1612" s="37"/>
      <c r="I1612" s="37"/>
      <c r="J1612" s="37"/>
      <c r="K1612" s="37"/>
      <c r="L1612" s="37"/>
      <c r="M1612" s="37"/>
      <c r="N1612" s="37"/>
      <c r="O1612" s="37"/>
      <c r="P1612" s="37"/>
      <c r="Q1612" s="37"/>
      <c r="R1612" s="37"/>
      <c r="S1612" s="37"/>
      <c r="T1612" s="37"/>
    </row>
    <row r="1613" spans="4:20" s="42" customFormat="1" ht="12.75">
      <c r="D1613" s="37"/>
      <c r="E1613" s="37"/>
      <c r="F1613" s="37"/>
      <c r="G1613" s="37"/>
      <c r="H1613" s="37"/>
      <c r="I1613" s="37"/>
      <c r="J1613" s="37"/>
      <c r="K1613" s="37"/>
      <c r="L1613" s="37"/>
      <c r="M1613" s="37"/>
      <c r="N1613" s="37"/>
      <c r="O1613" s="37"/>
      <c r="P1613" s="37"/>
      <c r="Q1613" s="37"/>
      <c r="R1613" s="37"/>
      <c r="S1613" s="37"/>
      <c r="T1613" s="37"/>
    </row>
    <row r="1614" spans="4:20" s="42" customFormat="1" ht="12.75">
      <c r="D1614" s="37"/>
      <c r="E1614" s="37"/>
      <c r="F1614" s="37"/>
      <c r="G1614" s="37"/>
      <c r="H1614" s="37"/>
      <c r="I1614" s="37"/>
      <c r="J1614" s="37"/>
      <c r="K1614" s="37"/>
      <c r="L1614" s="37"/>
      <c r="M1614" s="37"/>
      <c r="N1614" s="37"/>
      <c r="O1614" s="37"/>
      <c r="P1614" s="37"/>
      <c r="Q1614" s="37"/>
      <c r="R1614" s="37"/>
      <c r="S1614" s="37"/>
      <c r="T1614" s="37"/>
    </row>
    <row r="1615" spans="4:20" s="42" customFormat="1" ht="12.75">
      <c r="D1615" s="37"/>
      <c r="E1615" s="37"/>
      <c r="F1615" s="37"/>
      <c r="G1615" s="37"/>
      <c r="H1615" s="37"/>
      <c r="I1615" s="37"/>
      <c r="J1615" s="37"/>
      <c r="K1615" s="37"/>
      <c r="L1615" s="37"/>
      <c r="M1615" s="37"/>
      <c r="N1615" s="37"/>
      <c r="O1615" s="37"/>
      <c r="P1615" s="37"/>
      <c r="Q1615" s="37"/>
      <c r="R1615" s="37"/>
      <c r="S1615" s="37"/>
      <c r="T1615" s="37"/>
    </row>
    <row r="1616" spans="4:20" s="42" customFormat="1" ht="12.75">
      <c r="D1616" s="37"/>
      <c r="E1616" s="37"/>
      <c r="F1616" s="37"/>
      <c r="G1616" s="37"/>
      <c r="H1616" s="37"/>
      <c r="I1616" s="37"/>
      <c r="J1616" s="37"/>
      <c r="K1616" s="37"/>
      <c r="L1616" s="37"/>
      <c r="M1616" s="37"/>
      <c r="N1616" s="37"/>
      <c r="O1616" s="37"/>
      <c r="P1616" s="37"/>
      <c r="Q1616" s="37"/>
      <c r="R1616" s="37"/>
      <c r="S1616" s="37"/>
      <c r="T1616" s="37"/>
    </row>
    <row r="1617" spans="4:20" s="42" customFormat="1" ht="12.75">
      <c r="D1617" s="37"/>
      <c r="E1617" s="37"/>
      <c r="F1617" s="37"/>
      <c r="G1617" s="37"/>
      <c r="H1617" s="37"/>
      <c r="I1617" s="37"/>
      <c r="J1617" s="37"/>
      <c r="K1617" s="37"/>
      <c r="L1617" s="37"/>
      <c r="M1617" s="37"/>
      <c r="N1617" s="37"/>
      <c r="O1617" s="37"/>
      <c r="P1617" s="37"/>
      <c r="Q1617" s="37"/>
      <c r="R1617" s="37"/>
      <c r="S1617" s="37"/>
      <c r="T1617" s="37"/>
    </row>
    <row r="1618" spans="4:20" s="42" customFormat="1" ht="12.75">
      <c r="D1618" s="37"/>
      <c r="E1618" s="37"/>
      <c r="F1618" s="37"/>
      <c r="G1618" s="37"/>
      <c r="H1618" s="37"/>
      <c r="I1618" s="37"/>
      <c r="J1618" s="37"/>
      <c r="K1618" s="37"/>
      <c r="L1618" s="37"/>
      <c r="M1618" s="37"/>
      <c r="N1618" s="37"/>
      <c r="O1618" s="37"/>
      <c r="P1618" s="37"/>
      <c r="Q1618" s="37"/>
      <c r="R1618" s="37"/>
      <c r="S1618" s="37"/>
      <c r="T1618" s="37"/>
    </row>
    <row r="1619" spans="4:20" s="42" customFormat="1" ht="12.75">
      <c r="D1619" s="37"/>
      <c r="E1619" s="37"/>
      <c r="F1619" s="37"/>
      <c r="G1619" s="37"/>
      <c r="H1619" s="37"/>
      <c r="I1619" s="37"/>
      <c r="J1619" s="37"/>
      <c r="K1619" s="37"/>
      <c r="L1619" s="37"/>
      <c r="M1619" s="37"/>
      <c r="N1619" s="37"/>
      <c r="O1619" s="37"/>
      <c r="P1619" s="37"/>
      <c r="Q1619" s="37"/>
      <c r="R1619" s="37"/>
      <c r="S1619" s="37"/>
      <c r="T1619" s="37"/>
    </row>
    <row r="1620" spans="4:20" s="42" customFormat="1" ht="12.75">
      <c r="D1620" s="37"/>
      <c r="E1620" s="37"/>
      <c r="F1620" s="37"/>
      <c r="G1620" s="37"/>
      <c r="H1620" s="37"/>
      <c r="I1620" s="37"/>
      <c r="J1620" s="37"/>
      <c r="K1620" s="37"/>
      <c r="L1620" s="37"/>
      <c r="M1620" s="37"/>
      <c r="N1620" s="37"/>
      <c r="O1620" s="37"/>
      <c r="P1620" s="37"/>
      <c r="Q1620" s="37"/>
      <c r="R1620" s="37"/>
      <c r="S1620" s="37"/>
      <c r="T1620" s="37"/>
    </row>
    <row r="1621" spans="4:20" s="42" customFormat="1" ht="12.75">
      <c r="D1621" s="37"/>
      <c r="E1621" s="37"/>
      <c r="F1621" s="37"/>
      <c r="G1621" s="37"/>
      <c r="H1621" s="37"/>
      <c r="I1621" s="37"/>
      <c r="J1621" s="37"/>
      <c r="K1621" s="37"/>
      <c r="L1621" s="37"/>
      <c r="M1621" s="37"/>
      <c r="N1621" s="37"/>
      <c r="O1621" s="37"/>
      <c r="P1621" s="37"/>
      <c r="Q1621" s="37"/>
      <c r="R1621" s="37"/>
      <c r="S1621" s="37"/>
      <c r="T1621" s="37"/>
    </row>
    <row r="1622" spans="4:20" s="42" customFormat="1" ht="12.75">
      <c r="D1622" s="37"/>
      <c r="E1622" s="37"/>
      <c r="F1622" s="37"/>
      <c r="G1622" s="37"/>
      <c r="H1622" s="37"/>
      <c r="I1622" s="37"/>
      <c r="J1622" s="37"/>
      <c r="K1622" s="37"/>
      <c r="L1622" s="37"/>
      <c r="M1622" s="37"/>
      <c r="N1622" s="37"/>
      <c r="O1622" s="37"/>
      <c r="P1622" s="37"/>
      <c r="Q1622" s="37"/>
      <c r="R1622" s="37"/>
      <c r="S1622" s="37"/>
      <c r="T1622" s="37"/>
    </row>
    <row r="1623" spans="4:20" s="42" customFormat="1" ht="12.75">
      <c r="D1623" s="37"/>
      <c r="E1623" s="37"/>
      <c r="F1623" s="37"/>
      <c r="G1623" s="37"/>
      <c r="H1623" s="37"/>
      <c r="I1623" s="37"/>
      <c r="J1623" s="37"/>
      <c r="K1623" s="37"/>
      <c r="L1623" s="37"/>
      <c r="M1623" s="37"/>
      <c r="N1623" s="37"/>
      <c r="O1623" s="37"/>
      <c r="P1623" s="37"/>
      <c r="Q1623" s="37"/>
      <c r="R1623" s="37"/>
      <c r="S1623" s="37"/>
      <c r="T1623" s="37"/>
    </row>
    <row r="1624" spans="4:20" s="42" customFormat="1" ht="12.75">
      <c r="D1624" s="37"/>
      <c r="E1624" s="37"/>
      <c r="F1624" s="37"/>
      <c r="G1624" s="37"/>
      <c r="H1624" s="37"/>
      <c r="I1624" s="37"/>
      <c r="J1624" s="37"/>
      <c r="K1624" s="37"/>
      <c r="L1624" s="37"/>
      <c r="M1624" s="37"/>
      <c r="N1624" s="37"/>
      <c r="O1624" s="37"/>
      <c r="P1624" s="37"/>
      <c r="Q1624" s="37"/>
      <c r="R1624" s="37"/>
      <c r="S1624" s="37"/>
      <c r="T1624" s="37"/>
    </row>
    <row r="1625" spans="4:20" s="42" customFormat="1" ht="12.75">
      <c r="D1625" s="37"/>
      <c r="E1625" s="37"/>
      <c r="F1625" s="37"/>
      <c r="G1625" s="37"/>
      <c r="H1625" s="37"/>
      <c r="I1625" s="37"/>
      <c r="J1625" s="37"/>
      <c r="K1625" s="37"/>
      <c r="L1625" s="37"/>
      <c r="M1625" s="37"/>
      <c r="N1625" s="37"/>
      <c r="O1625" s="37"/>
      <c r="P1625" s="37"/>
      <c r="Q1625" s="37"/>
      <c r="R1625" s="37"/>
      <c r="S1625" s="37"/>
      <c r="T1625" s="37"/>
    </row>
    <row r="1626" spans="4:20" s="42" customFormat="1" ht="12.75">
      <c r="D1626" s="37"/>
      <c r="E1626" s="37"/>
      <c r="F1626" s="37"/>
      <c r="G1626" s="37"/>
      <c r="H1626" s="37"/>
      <c r="I1626" s="37"/>
      <c r="J1626" s="37"/>
      <c r="K1626" s="37"/>
      <c r="L1626" s="37"/>
      <c r="M1626" s="37"/>
      <c r="N1626" s="37"/>
      <c r="O1626" s="37"/>
      <c r="P1626" s="37"/>
      <c r="Q1626" s="37"/>
      <c r="R1626" s="37"/>
      <c r="S1626" s="37"/>
      <c r="T1626" s="37"/>
    </row>
    <row r="1627" spans="4:20" s="42" customFormat="1" ht="12.75">
      <c r="D1627" s="37"/>
      <c r="E1627" s="37"/>
      <c r="F1627" s="37"/>
      <c r="G1627" s="37"/>
      <c r="H1627" s="37"/>
      <c r="I1627" s="37"/>
      <c r="J1627" s="37"/>
      <c r="K1627" s="37"/>
      <c r="L1627" s="37"/>
      <c r="M1627" s="37"/>
      <c r="N1627" s="37"/>
      <c r="O1627" s="37"/>
      <c r="P1627" s="37"/>
      <c r="Q1627" s="37"/>
      <c r="R1627" s="37"/>
      <c r="S1627" s="37"/>
      <c r="T1627" s="37"/>
    </row>
    <row r="1628" spans="4:20" s="42" customFormat="1" ht="12.75">
      <c r="D1628" s="37"/>
      <c r="E1628" s="37"/>
      <c r="F1628" s="37"/>
      <c r="G1628" s="37"/>
      <c r="H1628" s="37"/>
      <c r="I1628" s="37"/>
      <c r="J1628" s="37"/>
      <c r="K1628" s="37"/>
      <c r="L1628" s="37"/>
      <c r="M1628" s="37"/>
      <c r="N1628" s="37"/>
      <c r="O1628" s="37"/>
      <c r="P1628" s="37"/>
      <c r="Q1628" s="37"/>
      <c r="R1628" s="37"/>
      <c r="S1628" s="37"/>
      <c r="T1628" s="37"/>
    </row>
    <row r="1629" spans="4:20" s="42" customFormat="1" ht="12.75">
      <c r="D1629" s="37"/>
      <c r="E1629" s="37"/>
      <c r="F1629" s="37"/>
      <c r="G1629" s="37"/>
      <c r="H1629" s="37"/>
      <c r="I1629" s="37"/>
      <c r="J1629" s="37"/>
      <c r="K1629" s="37"/>
      <c r="L1629" s="37"/>
      <c r="M1629" s="37"/>
      <c r="N1629" s="37"/>
      <c r="O1629" s="37"/>
      <c r="P1629" s="37"/>
      <c r="Q1629" s="37"/>
      <c r="R1629" s="37"/>
      <c r="S1629" s="37"/>
      <c r="T1629" s="37"/>
    </row>
    <row r="1630" spans="4:20" s="42" customFormat="1" ht="12.75">
      <c r="D1630" s="37"/>
      <c r="E1630" s="37"/>
      <c r="F1630" s="37"/>
      <c r="G1630" s="37"/>
      <c r="H1630" s="37"/>
      <c r="I1630" s="37"/>
      <c r="J1630" s="37"/>
      <c r="K1630" s="37"/>
      <c r="L1630" s="37"/>
      <c r="M1630" s="37"/>
      <c r="N1630" s="37"/>
      <c r="O1630" s="37"/>
      <c r="P1630" s="37"/>
      <c r="Q1630" s="37"/>
      <c r="R1630" s="37"/>
      <c r="S1630" s="37"/>
      <c r="T1630" s="37"/>
    </row>
    <row r="1631" spans="4:20" s="42" customFormat="1" ht="12.75">
      <c r="D1631" s="37"/>
      <c r="E1631" s="37"/>
      <c r="F1631" s="37"/>
      <c r="G1631" s="37"/>
      <c r="H1631" s="37"/>
      <c r="I1631" s="37"/>
      <c r="J1631" s="37"/>
      <c r="K1631" s="37"/>
      <c r="L1631" s="37"/>
      <c r="M1631" s="37"/>
      <c r="N1631" s="37"/>
      <c r="O1631" s="37"/>
      <c r="P1631" s="37"/>
      <c r="Q1631" s="37"/>
      <c r="R1631" s="37"/>
      <c r="S1631" s="37"/>
      <c r="T1631" s="37"/>
    </row>
    <row r="1632" spans="4:20" s="42" customFormat="1" ht="12.75">
      <c r="D1632" s="37"/>
      <c r="E1632" s="37"/>
      <c r="F1632" s="37"/>
      <c r="G1632" s="37"/>
      <c r="H1632" s="37"/>
      <c r="I1632" s="37"/>
      <c r="J1632" s="37"/>
      <c r="K1632" s="37"/>
      <c r="L1632" s="37"/>
      <c r="M1632" s="37"/>
      <c r="N1632" s="37"/>
      <c r="O1632" s="37"/>
      <c r="P1632" s="37"/>
      <c r="Q1632" s="37"/>
      <c r="R1632" s="37"/>
      <c r="S1632" s="37"/>
      <c r="T1632" s="37"/>
    </row>
    <row r="1633" spans="4:20" s="42" customFormat="1" ht="12.75">
      <c r="D1633" s="37"/>
      <c r="E1633" s="37"/>
      <c r="F1633" s="37"/>
      <c r="G1633" s="37"/>
      <c r="H1633" s="37"/>
      <c r="I1633" s="37"/>
      <c r="J1633" s="37"/>
      <c r="K1633" s="37"/>
      <c r="L1633" s="37"/>
      <c r="M1633" s="37"/>
      <c r="N1633" s="37"/>
      <c r="O1633" s="37"/>
      <c r="P1633" s="37"/>
      <c r="Q1633" s="37"/>
      <c r="R1633" s="37"/>
      <c r="S1633" s="37"/>
      <c r="T1633" s="37"/>
    </row>
    <row r="1634" spans="4:20" s="42" customFormat="1" ht="12.75">
      <c r="D1634" s="37"/>
      <c r="E1634" s="37"/>
      <c r="F1634" s="37"/>
      <c r="G1634" s="37"/>
      <c r="H1634" s="37"/>
      <c r="I1634" s="37"/>
      <c r="J1634" s="37"/>
      <c r="K1634" s="37"/>
      <c r="L1634" s="37"/>
      <c r="M1634" s="37"/>
      <c r="N1634" s="37"/>
      <c r="O1634" s="37"/>
      <c r="P1634" s="37"/>
      <c r="Q1634" s="37"/>
      <c r="R1634" s="37"/>
      <c r="S1634" s="37"/>
      <c r="T1634" s="37"/>
    </row>
    <row r="1635" spans="4:20" s="42" customFormat="1" ht="12.75">
      <c r="D1635" s="37"/>
      <c r="E1635" s="37"/>
      <c r="F1635" s="37"/>
      <c r="G1635" s="37"/>
      <c r="H1635" s="37"/>
      <c r="I1635" s="37"/>
      <c r="J1635" s="37"/>
      <c r="K1635" s="37"/>
      <c r="L1635" s="37"/>
      <c r="M1635" s="37"/>
      <c r="N1635" s="37"/>
      <c r="O1635" s="37"/>
      <c r="P1635" s="37"/>
      <c r="Q1635" s="37"/>
      <c r="R1635" s="37"/>
      <c r="S1635" s="37"/>
      <c r="T1635" s="37"/>
    </row>
    <row r="1636" spans="4:20" s="42" customFormat="1" ht="12.75">
      <c r="D1636" s="37"/>
      <c r="E1636" s="37"/>
      <c r="F1636" s="37"/>
      <c r="G1636" s="37"/>
      <c r="H1636" s="37"/>
      <c r="I1636" s="37"/>
      <c r="J1636" s="37"/>
      <c r="K1636" s="37"/>
      <c r="L1636" s="37"/>
      <c r="M1636" s="37"/>
      <c r="N1636" s="37"/>
      <c r="O1636" s="37"/>
      <c r="P1636" s="37"/>
      <c r="Q1636" s="37"/>
      <c r="R1636" s="37"/>
      <c r="S1636" s="37"/>
      <c r="T1636" s="37"/>
    </row>
    <row r="1637" spans="4:20" s="42" customFormat="1" ht="12.75">
      <c r="D1637" s="37"/>
      <c r="E1637" s="37"/>
      <c r="F1637" s="37"/>
      <c r="G1637" s="37"/>
      <c r="H1637" s="37"/>
      <c r="I1637" s="37"/>
      <c r="J1637" s="37"/>
      <c r="K1637" s="37"/>
      <c r="L1637" s="37"/>
      <c r="M1637" s="37"/>
      <c r="N1637" s="37"/>
      <c r="O1637" s="37"/>
      <c r="P1637" s="37"/>
      <c r="Q1637" s="37"/>
      <c r="R1637" s="37"/>
      <c r="S1637" s="37"/>
      <c r="T1637" s="37"/>
    </row>
    <row r="1638" spans="4:20" s="42" customFormat="1" ht="12.75">
      <c r="D1638" s="37"/>
      <c r="E1638" s="37"/>
      <c r="F1638" s="37"/>
      <c r="G1638" s="37"/>
      <c r="H1638" s="37"/>
      <c r="I1638" s="37"/>
      <c r="J1638" s="37"/>
      <c r="K1638" s="37"/>
      <c r="L1638" s="37"/>
      <c r="M1638" s="37"/>
      <c r="N1638" s="37"/>
      <c r="O1638" s="37"/>
      <c r="P1638" s="37"/>
      <c r="Q1638" s="37"/>
      <c r="R1638" s="37"/>
      <c r="S1638" s="37"/>
      <c r="T1638" s="37"/>
    </row>
    <row r="1639" spans="4:20" s="42" customFormat="1" ht="12.75">
      <c r="D1639" s="37"/>
      <c r="E1639" s="37"/>
      <c r="F1639" s="37"/>
      <c r="G1639" s="37"/>
      <c r="H1639" s="37"/>
      <c r="I1639" s="37"/>
      <c r="J1639" s="37"/>
      <c r="K1639" s="37"/>
      <c r="L1639" s="37"/>
      <c r="M1639" s="37"/>
      <c r="N1639" s="37"/>
      <c r="O1639" s="37"/>
      <c r="P1639" s="37"/>
      <c r="Q1639" s="37"/>
      <c r="R1639" s="37"/>
      <c r="S1639" s="37"/>
      <c r="T1639" s="37"/>
    </row>
    <row r="1640" spans="4:20" s="42" customFormat="1" ht="12.75">
      <c r="D1640" s="37"/>
      <c r="E1640" s="37"/>
      <c r="F1640" s="37"/>
      <c r="G1640" s="37"/>
      <c r="H1640" s="37"/>
      <c r="I1640" s="37"/>
      <c r="J1640" s="37"/>
      <c r="K1640" s="37"/>
      <c r="L1640" s="37"/>
      <c r="M1640" s="37"/>
      <c r="N1640" s="37"/>
      <c r="O1640" s="37"/>
      <c r="P1640" s="37"/>
      <c r="Q1640" s="37"/>
      <c r="R1640" s="37"/>
      <c r="S1640" s="37"/>
      <c r="T1640" s="37"/>
    </row>
    <row r="1641" spans="4:20" s="42" customFormat="1" ht="12.75">
      <c r="D1641" s="37"/>
      <c r="E1641" s="37"/>
      <c r="F1641" s="37"/>
      <c r="G1641" s="37"/>
      <c r="H1641" s="37"/>
      <c r="I1641" s="37"/>
      <c r="J1641" s="37"/>
      <c r="K1641" s="37"/>
      <c r="L1641" s="37"/>
      <c r="M1641" s="37"/>
      <c r="N1641" s="37"/>
      <c r="O1641" s="37"/>
      <c r="P1641" s="37"/>
      <c r="Q1641" s="37"/>
      <c r="R1641" s="37"/>
      <c r="S1641" s="37"/>
      <c r="T1641" s="37"/>
    </row>
    <row r="1642" spans="4:20" s="42" customFormat="1" ht="12.75">
      <c r="D1642" s="37"/>
      <c r="E1642" s="37"/>
      <c r="F1642" s="37"/>
      <c r="G1642" s="37"/>
      <c r="H1642" s="37"/>
      <c r="I1642" s="37"/>
      <c r="J1642" s="37"/>
      <c r="K1642" s="37"/>
      <c r="L1642" s="37"/>
      <c r="M1642" s="37"/>
      <c r="N1642" s="37"/>
      <c r="O1642" s="37"/>
      <c r="P1642" s="37"/>
      <c r="Q1642" s="37"/>
      <c r="R1642" s="37"/>
      <c r="S1642" s="37"/>
      <c r="T1642" s="37"/>
    </row>
    <row r="1643" spans="4:20" s="42" customFormat="1" ht="12.75">
      <c r="D1643" s="37"/>
      <c r="E1643" s="37"/>
      <c r="F1643" s="37"/>
      <c r="G1643" s="37"/>
      <c r="H1643" s="37"/>
      <c r="I1643" s="37"/>
      <c r="J1643" s="37"/>
      <c r="K1643" s="37"/>
      <c r="L1643" s="37"/>
      <c r="M1643" s="37"/>
      <c r="N1643" s="37"/>
      <c r="O1643" s="37"/>
      <c r="P1643" s="37"/>
      <c r="Q1643" s="37"/>
      <c r="R1643" s="37"/>
      <c r="S1643" s="37"/>
      <c r="T1643" s="37"/>
    </row>
    <row r="1644" spans="4:20" s="42" customFormat="1" ht="12.75">
      <c r="D1644" s="37"/>
      <c r="E1644" s="37"/>
      <c r="F1644" s="37"/>
      <c r="G1644" s="37"/>
      <c r="H1644" s="37"/>
      <c r="I1644" s="37"/>
      <c r="J1644" s="37"/>
      <c r="K1644" s="37"/>
      <c r="L1644" s="37"/>
      <c r="M1644" s="37"/>
      <c r="N1644" s="37"/>
      <c r="O1644" s="37"/>
      <c r="P1644" s="37"/>
      <c r="Q1644" s="37"/>
      <c r="R1644" s="37"/>
      <c r="S1644" s="37"/>
      <c r="T1644" s="37"/>
    </row>
    <row r="1645" spans="4:20" s="42" customFormat="1" ht="12.75">
      <c r="D1645" s="37"/>
      <c r="E1645" s="37"/>
      <c r="F1645" s="37"/>
      <c r="G1645" s="37"/>
      <c r="H1645" s="37"/>
      <c r="I1645" s="37"/>
      <c r="J1645" s="37"/>
      <c r="K1645" s="37"/>
      <c r="L1645" s="37"/>
      <c r="M1645" s="37"/>
      <c r="N1645" s="37"/>
      <c r="O1645" s="37"/>
      <c r="P1645" s="37"/>
      <c r="Q1645" s="37"/>
      <c r="R1645" s="37"/>
      <c r="S1645" s="37"/>
      <c r="T1645" s="37"/>
    </row>
    <row r="1646" spans="4:20" s="42" customFormat="1" ht="12.75">
      <c r="D1646" s="37"/>
      <c r="E1646" s="37"/>
      <c r="F1646" s="37"/>
      <c r="G1646" s="37"/>
      <c r="H1646" s="37"/>
      <c r="I1646" s="37"/>
      <c r="J1646" s="37"/>
      <c r="K1646" s="37"/>
      <c r="L1646" s="37"/>
      <c r="M1646" s="37"/>
      <c r="N1646" s="37"/>
      <c r="O1646" s="37"/>
      <c r="P1646" s="37"/>
      <c r="Q1646" s="37"/>
      <c r="R1646" s="37"/>
      <c r="S1646" s="37"/>
      <c r="T1646" s="37"/>
    </row>
    <row r="1647" spans="4:20" s="42" customFormat="1" ht="12.75">
      <c r="D1647" s="37"/>
      <c r="E1647" s="37"/>
      <c r="F1647" s="37"/>
      <c r="G1647" s="37"/>
      <c r="H1647" s="37"/>
      <c r="I1647" s="37"/>
      <c r="J1647" s="37"/>
      <c r="K1647" s="37"/>
      <c r="L1647" s="37"/>
      <c r="M1647" s="37"/>
      <c r="N1647" s="37"/>
      <c r="O1647" s="37"/>
      <c r="P1647" s="37"/>
      <c r="Q1647" s="37"/>
      <c r="R1647" s="37"/>
      <c r="S1647" s="37"/>
      <c r="T1647" s="37"/>
    </row>
    <row r="1648" spans="4:20" s="42" customFormat="1" ht="12.75">
      <c r="D1648" s="37"/>
      <c r="E1648" s="37"/>
      <c r="F1648" s="37"/>
      <c r="G1648" s="37"/>
      <c r="H1648" s="37"/>
      <c r="I1648" s="37"/>
      <c r="J1648" s="37"/>
      <c r="K1648" s="37"/>
      <c r="L1648" s="37"/>
      <c r="M1648" s="37"/>
      <c r="N1648" s="37"/>
      <c r="O1648" s="37"/>
      <c r="P1648" s="37"/>
      <c r="Q1648" s="37"/>
      <c r="R1648" s="37"/>
      <c r="S1648" s="37"/>
      <c r="T1648" s="37"/>
    </row>
    <row r="1649" spans="4:20" s="42" customFormat="1" ht="12.75">
      <c r="D1649" s="37"/>
      <c r="E1649" s="37"/>
      <c r="F1649" s="37"/>
      <c r="G1649" s="37"/>
      <c r="H1649" s="37"/>
      <c r="I1649" s="37"/>
      <c r="J1649" s="37"/>
      <c r="K1649" s="37"/>
      <c r="L1649" s="37"/>
      <c r="M1649" s="37"/>
      <c r="N1649" s="37"/>
      <c r="O1649" s="37"/>
      <c r="P1649" s="37"/>
      <c r="Q1649" s="37"/>
      <c r="R1649" s="37"/>
      <c r="S1649" s="37"/>
      <c r="T1649" s="37"/>
    </row>
    <row r="1650" spans="4:20" s="42" customFormat="1" ht="12.75">
      <c r="D1650" s="37"/>
      <c r="E1650" s="37"/>
      <c r="F1650" s="37"/>
      <c r="G1650" s="37"/>
      <c r="H1650" s="37"/>
      <c r="I1650" s="37"/>
      <c r="J1650" s="37"/>
      <c r="K1650" s="37"/>
      <c r="L1650" s="37"/>
      <c r="M1650" s="37"/>
      <c r="N1650" s="37"/>
      <c r="O1650" s="37"/>
      <c r="P1650" s="37"/>
      <c r="Q1650" s="37"/>
      <c r="R1650" s="37"/>
      <c r="S1650" s="37"/>
      <c r="T1650" s="37"/>
    </row>
    <row r="1651" spans="4:20" s="42" customFormat="1" ht="12.75">
      <c r="D1651" s="37"/>
      <c r="E1651" s="37"/>
      <c r="F1651" s="37"/>
      <c r="G1651" s="37"/>
      <c r="H1651" s="37"/>
      <c r="I1651" s="37"/>
      <c r="J1651" s="37"/>
      <c r="K1651" s="37"/>
      <c r="L1651" s="37"/>
      <c r="M1651" s="37"/>
      <c r="N1651" s="37"/>
      <c r="O1651" s="37"/>
      <c r="P1651" s="37"/>
      <c r="Q1651" s="37"/>
      <c r="R1651" s="37"/>
      <c r="S1651" s="37"/>
      <c r="T1651" s="37"/>
    </row>
    <row r="1652" spans="4:20" s="42" customFormat="1" ht="12.75">
      <c r="D1652" s="37"/>
      <c r="E1652" s="37"/>
      <c r="F1652" s="37"/>
      <c r="G1652" s="37"/>
      <c r="H1652" s="37"/>
      <c r="I1652" s="37"/>
      <c r="J1652" s="37"/>
      <c r="K1652" s="37"/>
      <c r="L1652" s="37"/>
      <c r="M1652" s="37"/>
      <c r="N1652" s="37"/>
      <c r="O1652" s="37"/>
      <c r="P1652" s="37"/>
      <c r="Q1652" s="37"/>
      <c r="R1652" s="37"/>
      <c r="S1652" s="37"/>
      <c r="T1652" s="37"/>
    </row>
    <row r="1653" spans="4:20" s="42" customFormat="1" ht="12.75">
      <c r="D1653" s="37"/>
      <c r="E1653" s="37"/>
      <c r="F1653" s="37"/>
      <c r="G1653" s="37"/>
      <c r="H1653" s="37"/>
      <c r="I1653" s="37"/>
      <c r="J1653" s="37"/>
      <c r="K1653" s="37"/>
      <c r="L1653" s="37"/>
      <c r="M1653" s="37"/>
      <c r="N1653" s="37"/>
      <c r="O1653" s="37"/>
      <c r="P1653" s="37"/>
      <c r="Q1653" s="37"/>
      <c r="R1653" s="37"/>
      <c r="S1653" s="37"/>
      <c r="T1653" s="37"/>
    </row>
    <row r="1654" spans="4:20" s="42" customFormat="1" ht="12.75">
      <c r="D1654" s="37"/>
      <c r="E1654" s="37"/>
      <c r="F1654" s="37"/>
      <c r="G1654" s="37"/>
      <c r="H1654" s="37"/>
      <c r="I1654" s="37"/>
      <c r="J1654" s="37"/>
      <c r="K1654" s="37"/>
      <c r="L1654" s="37"/>
      <c r="M1654" s="37"/>
      <c r="N1654" s="37"/>
      <c r="O1654" s="37"/>
      <c r="P1654" s="37"/>
      <c r="Q1654" s="37"/>
      <c r="R1654" s="37"/>
      <c r="S1654" s="37"/>
      <c r="T1654" s="37"/>
    </row>
    <row r="1655" spans="4:20" s="42" customFormat="1" ht="12.75">
      <c r="D1655" s="37"/>
      <c r="E1655" s="37"/>
      <c r="F1655" s="37"/>
      <c r="G1655" s="37"/>
      <c r="H1655" s="37"/>
      <c r="I1655" s="37"/>
      <c r="J1655" s="37"/>
      <c r="K1655" s="37"/>
      <c r="L1655" s="37"/>
      <c r="M1655" s="37"/>
      <c r="N1655" s="37"/>
      <c r="O1655" s="37"/>
      <c r="P1655" s="37"/>
      <c r="Q1655" s="37"/>
      <c r="R1655" s="37"/>
      <c r="S1655" s="37"/>
      <c r="T1655" s="37"/>
    </row>
    <row r="1656" spans="4:20" s="42" customFormat="1" ht="12.75">
      <c r="D1656" s="37"/>
      <c r="E1656" s="37"/>
      <c r="F1656" s="37"/>
      <c r="G1656" s="37"/>
      <c r="H1656" s="37"/>
      <c r="I1656" s="37"/>
      <c r="J1656" s="37"/>
      <c r="K1656" s="37"/>
      <c r="L1656" s="37"/>
      <c r="M1656" s="37"/>
      <c r="N1656" s="37"/>
      <c r="O1656" s="37"/>
      <c r="P1656" s="37"/>
      <c r="Q1656" s="37"/>
      <c r="R1656" s="37"/>
      <c r="S1656" s="37"/>
      <c r="T1656" s="37"/>
    </row>
    <row r="1657" spans="4:20" s="42" customFormat="1" ht="12.75">
      <c r="D1657" s="37"/>
      <c r="E1657" s="37"/>
      <c r="F1657" s="37"/>
      <c r="G1657" s="37"/>
      <c r="H1657" s="37"/>
      <c r="I1657" s="37"/>
      <c r="J1657" s="37"/>
      <c r="K1657" s="37"/>
      <c r="L1657" s="37"/>
      <c r="M1657" s="37"/>
      <c r="N1657" s="37"/>
      <c r="O1657" s="37"/>
      <c r="P1657" s="37"/>
      <c r="Q1657" s="37"/>
      <c r="R1657" s="37"/>
      <c r="S1657" s="37"/>
      <c r="T1657" s="37"/>
    </row>
    <row r="1658" spans="4:20" s="42" customFormat="1" ht="12.75">
      <c r="D1658" s="37"/>
      <c r="E1658" s="37"/>
      <c r="F1658" s="37"/>
      <c r="G1658" s="37"/>
      <c r="H1658" s="37"/>
      <c r="I1658" s="37"/>
      <c r="J1658" s="37"/>
      <c r="K1658" s="37"/>
      <c r="L1658" s="37"/>
      <c r="M1658" s="37"/>
      <c r="N1658" s="37"/>
      <c r="O1658" s="37"/>
      <c r="P1658" s="37"/>
      <c r="Q1658" s="37"/>
      <c r="R1658" s="37"/>
      <c r="S1658" s="37"/>
      <c r="T1658" s="37"/>
    </row>
    <row r="1659" spans="4:20" s="42" customFormat="1" ht="12.75">
      <c r="D1659" s="37"/>
      <c r="E1659" s="37"/>
      <c r="F1659" s="37"/>
      <c r="G1659" s="37"/>
      <c r="H1659" s="37"/>
      <c r="I1659" s="37"/>
      <c r="J1659" s="37"/>
      <c r="K1659" s="37"/>
      <c r="L1659" s="37"/>
      <c r="M1659" s="37"/>
      <c r="N1659" s="37"/>
      <c r="O1659" s="37"/>
      <c r="P1659" s="37"/>
      <c r="Q1659" s="37"/>
      <c r="R1659" s="37"/>
      <c r="S1659" s="37"/>
      <c r="T1659" s="37"/>
    </row>
    <row r="1660" spans="4:20" s="42" customFormat="1" ht="12.75">
      <c r="D1660" s="37"/>
      <c r="E1660" s="37"/>
      <c r="F1660" s="37"/>
      <c r="G1660" s="37"/>
      <c r="H1660" s="37"/>
      <c r="I1660" s="37"/>
      <c r="J1660" s="37"/>
      <c r="K1660" s="37"/>
      <c r="L1660" s="37"/>
      <c r="M1660" s="37"/>
      <c r="N1660" s="37"/>
      <c r="O1660" s="37"/>
      <c r="P1660" s="37"/>
      <c r="Q1660" s="37"/>
      <c r="R1660" s="37"/>
      <c r="S1660" s="37"/>
      <c r="T1660" s="37"/>
    </row>
    <row r="1661" spans="4:20" s="42" customFormat="1" ht="12.75">
      <c r="D1661" s="37"/>
      <c r="E1661" s="37"/>
      <c r="F1661" s="37"/>
      <c r="G1661" s="37"/>
      <c r="H1661" s="37"/>
      <c r="I1661" s="37"/>
      <c r="J1661" s="37"/>
      <c r="K1661" s="37"/>
      <c r="L1661" s="37"/>
      <c r="M1661" s="37"/>
      <c r="N1661" s="37"/>
      <c r="O1661" s="37"/>
      <c r="P1661" s="37"/>
      <c r="Q1661" s="37"/>
      <c r="R1661" s="37"/>
      <c r="S1661" s="37"/>
      <c r="T1661" s="37"/>
    </row>
    <row r="1662" spans="4:20" s="42" customFormat="1" ht="12.75">
      <c r="D1662" s="37"/>
      <c r="E1662" s="37"/>
      <c r="F1662" s="37"/>
      <c r="G1662" s="37"/>
      <c r="H1662" s="37"/>
      <c r="I1662" s="37"/>
      <c r="J1662" s="37"/>
      <c r="K1662" s="37"/>
      <c r="L1662" s="37"/>
      <c r="M1662" s="37"/>
      <c r="N1662" s="37"/>
      <c r="O1662" s="37"/>
      <c r="P1662" s="37"/>
      <c r="Q1662" s="37"/>
      <c r="R1662" s="37"/>
      <c r="S1662" s="37"/>
      <c r="T1662" s="37"/>
    </row>
    <row r="1663" spans="4:20" s="42" customFormat="1" ht="12.75">
      <c r="D1663" s="37"/>
      <c r="E1663" s="37"/>
      <c r="F1663" s="37"/>
      <c r="G1663" s="37"/>
      <c r="H1663" s="37"/>
      <c r="I1663" s="37"/>
      <c r="J1663" s="37"/>
      <c r="K1663" s="37"/>
      <c r="L1663" s="37"/>
      <c r="M1663" s="37"/>
      <c r="N1663" s="37"/>
      <c r="O1663" s="37"/>
      <c r="P1663" s="37"/>
      <c r="Q1663" s="37"/>
      <c r="R1663" s="37"/>
      <c r="S1663" s="37"/>
      <c r="T1663" s="37"/>
    </row>
    <row r="1664" spans="4:20" s="42" customFormat="1" ht="12.75">
      <c r="D1664" s="37"/>
      <c r="E1664" s="37"/>
      <c r="F1664" s="37"/>
      <c r="G1664" s="37"/>
      <c r="H1664" s="37"/>
      <c r="I1664" s="37"/>
      <c r="J1664" s="37"/>
      <c r="K1664" s="37"/>
      <c r="L1664" s="37"/>
      <c r="M1664" s="37"/>
      <c r="N1664" s="37"/>
      <c r="O1664" s="37"/>
      <c r="P1664" s="37"/>
      <c r="Q1664" s="37"/>
      <c r="R1664" s="37"/>
      <c r="S1664" s="37"/>
      <c r="T1664" s="37"/>
    </row>
    <row r="1665" spans="4:20" s="42" customFormat="1" ht="12.75">
      <c r="D1665" s="37"/>
      <c r="E1665" s="37"/>
      <c r="F1665" s="37"/>
      <c r="G1665" s="37"/>
      <c r="H1665" s="37"/>
      <c r="I1665" s="37"/>
      <c r="J1665" s="37"/>
      <c r="K1665" s="37"/>
      <c r="L1665" s="37"/>
      <c r="M1665" s="37"/>
      <c r="N1665" s="37"/>
      <c r="O1665" s="37"/>
      <c r="P1665" s="37"/>
      <c r="Q1665" s="37"/>
      <c r="R1665" s="37"/>
      <c r="S1665" s="37"/>
      <c r="T1665" s="37"/>
    </row>
    <row r="1666" spans="4:20" s="42" customFormat="1" ht="12.75">
      <c r="D1666" s="37"/>
      <c r="E1666" s="37"/>
      <c r="F1666" s="37"/>
      <c r="G1666" s="37"/>
      <c r="H1666" s="37"/>
      <c r="I1666" s="37"/>
      <c r="J1666" s="37"/>
      <c r="K1666" s="37"/>
      <c r="L1666" s="37"/>
      <c r="M1666" s="37"/>
      <c r="N1666" s="37"/>
      <c r="O1666" s="37"/>
      <c r="P1666" s="37"/>
      <c r="Q1666" s="37"/>
      <c r="R1666" s="37"/>
      <c r="S1666" s="37"/>
      <c r="T1666" s="37"/>
    </row>
    <row r="1667" spans="4:20" s="42" customFormat="1" ht="12.75">
      <c r="D1667" s="37"/>
      <c r="E1667" s="37"/>
      <c r="F1667" s="37"/>
      <c r="G1667" s="37"/>
      <c r="H1667" s="37"/>
      <c r="I1667" s="37"/>
      <c r="J1667" s="37"/>
      <c r="K1667" s="37"/>
      <c r="L1667" s="37"/>
      <c r="M1667" s="37"/>
      <c r="N1667" s="37"/>
      <c r="O1667" s="37"/>
      <c r="P1667" s="37"/>
      <c r="Q1667" s="37"/>
      <c r="R1667" s="37"/>
      <c r="S1667" s="37"/>
      <c r="T1667" s="37"/>
    </row>
    <row r="1668" spans="4:20" s="42" customFormat="1" ht="12.75">
      <c r="D1668" s="37"/>
      <c r="E1668" s="37"/>
      <c r="F1668" s="37"/>
      <c r="G1668" s="37"/>
      <c r="H1668" s="37"/>
      <c r="I1668" s="37"/>
      <c r="J1668" s="37"/>
      <c r="K1668" s="37"/>
      <c r="L1668" s="37"/>
      <c r="M1668" s="37"/>
      <c r="N1668" s="37"/>
      <c r="O1668" s="37"/>
      <c r="P1668" s="37"/>
      <c r="Q1668" s="37"/>
      <c r="R1668" s="37"/>
      <c r="S1668" s="37"/>
      <c r="T1668" s="37"/>
    </row>
    <row r="1669" spans="4:20" s="42" customFormat="1" ht="12.75">
      <c r="D1669" s="37"/>
      <c r="E1669" s="37"/>
      <c r="F1669" s="37"/>
      <c r="G1669" s="37"/>
      <c r="H1669" s="37"/>
      <c r="I1669" s="37"/>
      <c r="J1669" s="37"/>
      <c r="K1669" s="37"/>
      <c r="L1669" s="37"/>
      <c r="M1669" s="37"/>
      <c r="N1669" s="37"/>
      <c r="O1669" s="37"/>
      <c r="P1669" s="37"/>
      <c r="Q1669" s="37"/>
      <c r="R1669" s="37"/>
      <c r="S1669" s="37"/>
      <c r="T1669" s="37"/>
    </row>
    <row r="1670" spans="4:20" s="42" customFormat="1" ht="12.75">
      <c r="D1670" s="37"/>
      <c r="E1670" s="37"/>
      <c r="F1670" s="37"/>
      <c r="G1670" s="37"/>
      <c r="H1670" s="37"/>
      <c r="I1670" s="37"/>
      <c r="J1670" s="37"/>
      <c r="K1670" s="37"/>
      <c r="L1670" s="37"/>
      <c r="M1670" s="37"/>
      <c r="N1670" s="37"/>
      <c r="O1670" s="37"/>
      <c r="P1670" s="37"/>
      <c r="Q1670" s="37"/>
      <c r="R1670" s="37"/>
      <c r="S1670" s="37"/>
      <c r="T1670" s="37"/>
    </row>
    <row r="1671" spans="4:20" s="42" customFormat="1" ht="12.75">
      <c r="D1671" s="37"/>
      <c r="E1671" s="37"/>
      <c r="F1671" s="37"/>
      <c r="G1671" s="37"/>
      <c r="H1671" s="37"/>
      <c r="I1671" s="37"/>
      <c r="J1671" s="37"/>
      <c r="K1671" s="37"/>
      <c r="L1671" s="37"/>
      <c r="M1671" s="37"/>
      <c r="N1671" s="37"/>
      <c r="O1671" s="37"/>
      <c r="P1671" s="37"/>
      <c r="Q1671" s="37"/>
      <c r="R1671" s="37"/>
      <c r="S1671" s="37"/>
      <c r="T1671" s="37"/>
    </row>
    <row r="1672" spans="4:20" s="42" customFormat="1" ht="12.75">
      <c r="D1672" s="37"/>
      <c r="E1672" s="37"/>
      <c r="F1672" s="37"/>
      <c r="G1672" s="37"/>
      <c r="H1672" s="37"/>
      <c r="I1672" s="37"/>
      <c r="J1672" s="37"/>
      <c r="K1672" s="37"/>
      <c r="L1672" s="37"/>
      <c r="M1672" s="37"/>
      <c r="N1672" s="37"/>
      <c r="O1672" s="37"/>
      <c r="P1672" s="37"/>
      <c r="Q1672" s="37"/>
      <c r="R1672" s="37"/>
      <c r="S1672" s="37"/>
      <c r="T1672" s="37"/>
    </row>
    <row r="1673" spans="4:20" s="42" customFormat="1" ht="12.75">
      <c r="D1673" s="37"/>
      <c r="E1673" s="37"/>
      <c r="F1673" s="37"/>
      <c r="G1673" s="37"/>
      <c r="H1673" s="37"/>
      <c r="I1673" s="37"/>
      <c r="J1673" s="37"/>
      <c r="K1673" s="37"/>
      <c r="L1673" s="37"/>
      <c r="M1673" s="37"/>
      <c r="N1673" s="37"/>
      <c r="O1673" s="37"/>
      <c r="P1673" s="37"/>
      <c r="Q1673" s="37"/>
      <c r="R1673" s="37"/>
      <c r="S1673" s="37"/>
      <c r="T1673" s="37"/>
    </row>
    <row r="1674" spans="4:20" s="42" customFormat="1" ht="12.75">
      <c r="D1674" s="37"/>
      <c r="E1674" s="37"/>
      <c r="F1674" s="37"/>
      <c r="G1674" s="37"/>
      <c r="H1674" s="37"/>
      <c r="I1674" s="37"/>
      <c r="J1674" s="37"/>
      <c r="K1674" s="37"/>
      <c r="L1674" s="37"/>
      <c r="M1674" s="37"/>
      <c r="N1674" s="37"/>
      <c r="O1674" s="37"/>
      <c r="P1674" s="37"/>
      <c r="Q1674" s="37"/>
      <c r="R1674" s="37"/>
      <c r="S1674" s="37"/>
      <c r="T1674" s="37"/>
    </row>
    <row r="1675" spans="4:20" s="42" customFormat="1" ht="12.75">
      <c r="D1675" s="37"/>
      <c r="E1675" s="37"/>
      <c r="F1675" s="37"/>
      <c r="G1675" s="37"/>
      <c r="H1675" s="37"/>
      <c r="I1675" s="37"/>
      <c r="J1675" s="37"/>
      <c r="K1675" s="37"/>
      <c r="L1675" s="37"/>
      <c r="M1675" s="37"/>
      <c r="N1675" s="37"/>
      <c r="O1675" s="37"/>
      <c r="P1675" s="37"/>
      <c r="Q1675" s="37"/>
      <c r="R1675" s="37"/>
      <c r="S1675" s="37"/>
      <c r="T1675" s="37"/>
    </row>
    <row r="1676" spans="4:20" s="42" customFormat="1" ht="12.75">
      <c r="D1676" s="37"/>
      <c r="E1676" s="37"/>
      <c r="F1676" s="37"/>
      <c r="G1676" s="37"/>
      <c r="H1676" s="37"/>
      <c r="I1676" s="37"/>
      <c r="J1676" s="37"/>
      <c r="K1676" s="37"/>
      <c r="L1676" s="37"/>
      <c r="M1676" s="37"/>
      <c r="N1676" s="37"/>
      <c r="O1676" s="37"/>
      <c r="P1676" s="37"/>
      <c r="Q1676" s="37"/>
      <c r="R1676" s="37"/>
      <c r="S1676" s="37"/>
      <c r="T1676" s="37"/>
    </row>
    <row r="1677" spans="4:20" s="42" customFormat="1" ht="12.75">
      <c r="D1677" s="37"/>
      <c r="E1677" s="37"/>
      <c r="F1677" s="37"/>
      <c r="G1677" s="37"/>
      <c r="H1677" s="37"/>
      <c r="I1677" s="37"/>
      <c r="J1677" s="37"/>
      <c r="K1677" s="37"/>
      <c r="L1677" s="37"/>
      <c r="M1677" s="37"/>
      <c r="N1677" s="37"/>
      <c r="O1677" s="37"/>
      <c r="P1677" s="37"/>
      <c r="Q1677" s="37"/>
      <c r="R1677" s="37"/>
      <c r="S1677" s="37"/>
      <c r="T1677" s="37"/>
    </row>
    <row r="1678" spans="4:20" s="42" customFormat="1" ht="12.75">
      <c r="D1678" s="37"/>
      <c r="E1678" s="37"/>
      <c r="F1678" s="37"/>
      <c r="G1678" s="37"/>
      <c r="H1678" s="37"/>
      <c r="I1678" s="37"/>
      <c r="J1678" s="37"/>
      <c r="K1678" s="37"/>
      <c r="L1678" s="37"/>
      <c r="M1678" s="37"/>
      <c r="N1678" s="37"/>
      <c r="O1678" s="37"/>
      <c r="P1678" s="37"/>
      <c r="Q1678" s="37"/>
      <c r="R1678" s="37"/>
      <c r="S1678" s="37"/>
      <c r="T1678" s="37"/>
    </row>
    <row r="1679" spans="4:20" s="42" customFormat="1" ht="12.75">
      <c r="D1679" s="37"/>
      <c r="E1679" s="37"/>
      <c r="F1679" s="37"/>
      <c r="G1679" s="37"/>
      <c r="H1679" s="37"/>
      <c r="I1679" s="37"/>
      <c r="J1679" s="37"/>
      <c r="K1679" s="37"/>
      <c r="L1679" s="37"/>
      <c r="M1679" s="37"/>
      <c r="N1679" s="37"/>
      <c r="O1679" s="37"/>
      <c r="P1679" s="37"/>
      <c r="Q1679" s="37"/>
      <c r="R1679" s="37"/>
      <c r="S1679" s="37"/>
      <c r="T1679" s="37"/>
    </row>
    <row r="1680" spans="4:20" s="42" customFormat="1" ht="12.75">
      <c r="D1680" s="37"/>
      <c r="E1680" s="37"/>
      <c r="F1680" s="37"/>
      <c r="G1680" s="37"/>
      <c r="H1680" s="37"/>
      <c r="I1680" s="37"/>
      <c r="J1680" s="37"/>
      <c r="K1680" s="37"/>
      <c r="L1680" s="37"/>
      <c r="M1680" s="37"/>
      <c r="N1680" s="37"/>
      <c r="O1680" s="37"/>
      <c r="P1680" s="37"/>
      <c r="Q1680" s="37"/>
      <c r="R1680" s="37"/>
      <c r="S1680" s="37"/>
      <c r="T1680" s="37"/>
    </row>
    <row r="1681" spans="4:20" s="42" customFormat="1" ht="12.75">
      <c r="D1681" s="37"/>
      <c r="E1681" s="37"/>
      <c r="F1681" s="37"/>
      <c r="G1681" s="37"/>
      <c r="H1681" s="37"/>
      <c r="I1681" s="37"/>
      <c r="J1681" s="37"/>
      <c r="K1681" s="37"/>
      <c r="L1681" s="37"/>
      <c r="M1681" s="37"/>
      <c r="N1681" s="37"/>
      <c r="O1681" s="37"/>
      <c r="P1681" s="37"/>
      <c r="Q1681" s="37"/>
      <c r="R1681" s="37"/>
      <c r="S1681" s="37"/>
      <c r="T1681" s="37"/>
    </row>
    <row r="1682" spans="4:20" s="42" customFormat="1" ht="12.75">
      <c r="D1682" s="37"/>
      <c r="E1682" s="37"/>
      <c r="F1682" s="37"/>
      <c r="G1682" s="37"/>
      <c r="H1682" s="37"/>
      <c r="I1682" s="37"/>
      <c r="J1682" s="37"/>
      <c r="K1682" s="37"/>
      <c r="L1682" s="37"/>
      <c r="M1682" s="37"/>
      <c r="N1682" s="37"/>
      <c r="O1682" s="37"/>
      <c r="P1682" s="37"/>
      <c r="Q1682" s="37"/>
      <c r="R1682" s="37"/>
      <c r="S1682" s="37"/>
      <c r="T1682" s="37"/>
    </row>
    <row r="1683" spans="4:20" s="42" customFormat="1" ht="12.75">
      <c r="D1683" s="37"/>
      <c r="E1683" s="37"/>
      <c r="F1683" s="37"/>
      <c r="G1683" s="37"/>
      <c r="H1683" s="37"/>
      <c r="I1683" s="37"/>
      <c r="J1683" s="37"/>
      <c r="K1683" s="37"/>
      <c r="L1683" s="37"/>
      <c r="M1683" s="37"/>
      <c r="N1683" s="37"/>
      <c r="O1683" s="37"/>
      <c r="P1683" s="37"/>
      <c r="Q1683" s="37"/>
      <c r="R1683" s="37"/>
      <c r="S1683" s="37"/>
      <c r="T1683" s="37"/>
    </row>
    <row r="1684" spans="4:20" s="42" customFormat="1" ht="12.75">
      <c r="D1684" s="37"/>
      <c r="E1684" s="37"/>
      <c r="F1684" s="37"/>
      <c r="G1684" s="37"/>
      <c r="H1684" s="37"/>
      <c r="I1684" s="37"/>
      <c r="J1684" s="37"/>
      <c r="K1684" s="37"/>
      <c r="L1684" s="37"/>
      <c r="M1684" s="37"/>
      <c r="N1684" s="37"/>
      <c r="O1684" s="37"/>
      <c r="P1684" s="37"/>
      <c r="Q1684" s="37"/>
      <c r="R1684" s="37"/>
      <c r="S1684" s="37"/>
      <c r="T1684" s="37"/>
    </row>
    <row r="1685" spans="4:20" s="42" customFormat="1" ht="12.75">
      <c r="D1685" s="37"/>
      <c r="E1685" s="37"/>
      <c r="F1685" s="37"/>
      <c r="G1685" s="37"/>
      <c r="H1685" s="37"/>
      <c r="I1685" s="37"/>
      <c r="J1685" s="37"/>
      <c r="K1685" s="37"/>
      <c r="L1685" s="37"/>
      <c r="M1685" s="37"/>
      <c r="N1685" s="37"/>
      <c r="O1685" s="37"/>
      <c r="P1685" s="37"/>
      <c r="Q1685" s="37"/>
      <c r="R1685" s="37"/>
      <c r="S1685" s="37"/>
      <c r="T1685" s="37"/>
    </row>
    <row r="1686" spans="4:20" s="42" customFormat="1" ht="12.75">
      <c r="D1686" s="37"/>
      <c r="E1686" s="37"/>
      <c r="F1686" s="37"/>
      <c r="G1686" s="37"/>
      <c r="H1686" s="37"/>
      <c r="I1686" s="37"/>
      <c r="J1686" s="37"/>
      <c r="K1686" s="37"/>
      <c r="L1686" s="37"/>
      <c r="M1686" s="37"/>
      <c r="N1686" s="37"/>
      <c r="O1686" s="37"/>
      <c r="P1686" s="37"/>
      <c r="Q1686" s="37"/>
      <c r="R1686" s="37"/>
      <c r="S1686" s="37"/>
      <c r="T1686" s="37"/>
    </row>
    <row r="1687" spans="4:20" s="42" customFormat="1" ht="12.75">
      <c r="D1687" s="37"/>
      <c r="E1687" s="37"/>
      <c r="F1687" s="37"/>
      <c r="G1687" s="37"/>
      <c r="H1687" s="37"/>
      <c r="I1687" s="37"/>
      <c r="J1687" s="37"/>
      <c r="K1687" s="37"/>
      <c r="L1687" s="37"/>
      <c r="M1687" s="37"/>
      <c r="N1687" s="37"/>
      <c r="O1687" s="37"/>
      <c r="P1687" s="37"/>
      <c r="Q1687" s="37"/>
      <c r="R1687" s="37"/>
      <c r="S1687" s="37"/>
      <c r="T1687" s="37"/>
    </row>
    <row r="1688" spans="4:20" s="42" customFormat="1" ht="12.75">
      <c r="D1688" s="37"/>
      <c r="E1688" s="37"/>
      <c r="F1688" s="37"/>
      <c r="G1688" s="37"/>
      <c r="H1688" s="37"/>
      <c r="I1688" s="37"/>
      <c r="J1688" s="37"/>
      <c r="K1688" s="37"/>
      <c r="L1688" s="37"/>
      <c r="M1688" s="37"/>
      <c r="N1688" s="37"/>
      <c r="O1688" s="37"/>
      <c r="P1688" s="37"/>
      <c r="Q1688" s="37"/>
      <c r="R1688" s="37"/>
      <c r="S1688" s="37"/>
      <c r="T1688" s="37"/>
    </row>
    <row r="1689" spans="4:20" s="42" customFormat="1" ht="12.75">
      <c r="D1689" s="37"/>
      <c r="E1689" s="37"/>
      <c r="F1689" s="37"/>
      <c r="G1689" s="37"/>
      <c r="H1689" s="37"/>
      <c r="I1689" s="37"/>
      <c r="J1689" s="37"/>
      <c r="K1689" s="37"/>
      <c r="L1689" s="37"/>
      <c r="M1689" s="37"/>
      <c r="N1689" s="37"/>
      <c r="O1689" s="37"/>
      <c r="P1689" s="37"/>
      <c r="Q1689" s="37"/>
      <c r="R1689" s="37"/>
      <c r="S1689" s="37"/>
      <c r="T1689" s="37"/>
    </row>
    <row r="1690" spans="4:20" s="42" customFormat="1" ht="12.75">
      <c r="D1690" s="37"/>
      <c r="E1690" s="37"/>
      <c r="F1690" s="37"/>
      <c r="G1690" s="37"/>
      <c r="H1690" s="37"/>
      <c r="I1690" s="37"/>
      <c r="J1690" s="37"/>
      <c r="K1690" s="37"/>
      <c r="L1690" s="37"/>
      <c r="M1690" s="37"/>
      <c r="N1690" s="37"/>
      <c r="O1690" s="37"/>
      <c r="P1690" s="37"/>
      <c r="Q1690" s="37"/>
      <c r="R1690" s="37"/>
      <c r="S1690" s="37"/>
      <c r="T1690" s="37"/>
    </row>
    <row r="1691" spans="4:20" s="42" customFormat="1" ht="12.75">
      <c r="D1691" s="37"/>
      <c r="E1691" s="37"/>
      <c r="F1691" s="37"/>
      <c r="G1691" s="37"/>
      <c r="H1691" s="37"/>
      <c r="I1691" s="37"/>
      <c r="J1691" s="37"/>
      <c r="K1691" s="37"/>
      <c r="L1691" s="37"/>
      <c r="M1691" s="37"/>
      <c r="N1691" s="37"/>
      <c r="O1691" s="37"/>
      <c r="P1691" s="37"/>
      <c r="Q1691" s="37"/>
      <c r="R1691" s="37"/>
      <c r="S1691" s="37"/>
      <c r="T1691" s="37"/>
    </row>
    <row r="1692" spans="4:20" s="42" customFormat="1" ht="12.75">
      <c r="D1692" s="37"/>
      <c r="E1692" s="37"/>
      <c r="F1692" s="37"/>
      <c r="G1692" s="37"/>
      <c r="H1692" s="37"/>
      <c r="I1692" s="37"/>
      <c r="J1692" s="37"/>
      <c r="K1692" s="37"/>
      <c r="L1692" s="37"/>
      <c r="M1692" s="37"/>
      <c r="N1692" s="37"/>
      <c r="O1692" s="37"/>
      <c r="P1692" s="37"/>
      <c r="Q1692" s="37"/>
      <c r="R1692" s="37"/>
      <c r="S1692" s="37"/>
      <c r="T1692" s="37"/>
    </row>
    <row r="1693" spans="4:20" s="42" customFormat="1" ht="12.75">
      <c r="D1693" s="37"/>
      <c r="E1693" s="37"/>
      <c r="F1693" s="37"/>
      <c r="G1693" s="37"/>
      <c r="H1693" s="37"/>
      <c r="I1693" s="37"/>
      <c r="J1693" s="37"/>
      <c r="K1693" s="37"/>
      <c r="L1693" s="37"/>
      <c r="M1693" s="37"/>
      <c r="N1693" s="37"/>
      <c r="O1693" s="37"/>
      <c r="P1693" s="37"/>
      <c r="Q1693" s="37"/>
      <c r="R1693" s="37"/>
      <c r="S1693" s="37"/>
      <c r="T1693" s="37"/>
    </row>
    <row r="1694" spans="4:20" s="42" customFormat="1" ht="12.75">
      <c r="D1694" s="37"/>
      <c r="E1694" s="37"/>
      <c r="F1694" s="37"/>
      <c r="G1694" s="37"/>
      <c r="H1694" s="37"/>
      <c r="I1694" s="37"/>
      <c r="J1694" s="37"/>
      <c r="K1694" s="37"/>
      <c r="L1694" s="37"/>
      <c r="M1694" s="37"/>
      <c r="N1694" s="37"/>
      <c r="O1694" s="37"/>
      <c r="P1694" s="37"/>
      <c r="Q1694" s="37"/>
      <c r="R1694" s="37"/>
      <c r="S1694" s="37"/>
      <c r="T1694" s="37"/>
    </row>
    <row r="1695" spans="4:20" s="42" customFormat="1" ht="12.75">
      <c r="D1695" s="37"/>
      <c r="E1695" s="37"/>
      <c r="F1695" s="37"/>
      <c r="G1695" s="37"/>
      <c r="H1695" s="37"/>
      <c r="I1695" s="37"/>
      <c r="J1695" s="37"/>
      <c r="K1695" s="37"/>
      <c r="L1695" s="37"/>
      <c r="M1695" s="37"/>
      <c r="N1695" s="37"/>
      <c r="O1695" s="37"/>
      <c r="P1695" s="37"/>
      <c r="Q1695" s="37"/>
      <c r="R1695" s="37"/>
      <c r="S1695" s="37"/>
      <c r="T1695" s="37"/>
    </row>
    <row r="1696" spans="4:20" s="42" customFormat="1" ht="12.75">
      <c r="D1696" s="37"/>
      <c r="E1696" s="37"/>
      <c r="F1696" s="37"/>
      <c r="G1696" s="37"/>
      <c r="H1696" s="37"/>
      <c r="I1696" s="37"/>
      <c r="J1696" s="37"/>
      <c r="K1696" s="37"/>
      <c r="L1696" s="37"/>
      <c r="M1696" s="37"/>
      <c r="N1696" s="37"/>
      <c r="O1696" s="37"/>
      <c r="P1696" s="37"/>
      <c r="Q1696" s="37"/>
      <c r="R1696" s="37"/>
      <c r="S1696" s="37"/>
      <c r="T1696" s="37"/>
    </row>
    <row r="1697" spans="4:20" s="42" customFormat="1" ht="12.75">
      <c r="D1697" s="37"/>
      <c r="E1697" s="37"/>
      <c r="F1697" s="37"/>
      <c r="G1697" s="37"/>
      <c r="H1697" s="37"/>
      <c r="I1697" s="37"/>
      <c r="J1697" s="37"/>
      <c r="K1697" s="37"/>
      <c r="L1697" s="37"/>
      <c r="M1697" s="37"/>
      <c r="N1697" s="37"/>
      <c r="O1697" s="37"/>
      <c r="P1697" s="37"/>
      <c r="Q1697" s="37"/>
      <c r="R1697" s="37"/>
      <c r="S1697" s="37"/>
      <c r="T1697" s="37"/>
    </row>
    <row r="1698" spans="4:20" s="42" customFormat="1" ht="12.75">
      <c r="D1698" s="37"/>
      <c r="E1698" s="37"/>
      <c r="F1698" s="37"/>
      <c r="G1698" s="37"/>
      <c r="H1698" s="37"/>
      <c r="I1698" s="37"/>
      <c r="J1698" s="37"/>
      <c r="K1698" s="37"/>
      <c r="L1698" s="37"/>
      <c r="M1698" s="37"/>
      <c r="N1698" s="37"/>
      <c r="O1698" s="37"/>
      <c r="P1698" s="37"/>
      <c r="Q1698" s="37"/>
      <c r="R1698" s="37"/>
      <c r="S1698" s="37"/>
      <c r="T1698" s="37"/>
    </row>
    <row r="1699" spans="4:20" s="42" customFormat="1" ht="12.75">
      <c r="D1699" s="37"/>
      <c r="E1699" s="37"/>
      <c r="F1699" s="37"/>
      <c r="G1699" s="37"/>
      <c r="H1699" s="37"/>
      <c r="I1699" s="37"/>
      <c r="J1699" s="37"/>
      <c r="K1699" s="37"/>
      <c r="L1699" s="37"/>
      <c r="M1699" s="37"/>
      <c r="N1699" s="37"/>
      <c r="O1699" s="37"/>
      <c r="P1699" s="37"/>
      <c r="Q1699" s="37"/>
      <c r="R1699" s="37"/>
      <c r="S1699" s="37"/>
      <c r="T1699" s="37"/>
    </row>
    <row r="1700" spans="4:20" s="42" customFormat="1" ht="12.75">
      <c r="D1700" s="37"/>
      <c r="E1700" s="37"/>
      <c r="F1700" s="37"/>
      <c r="G1700" s="37"/>
      <c r="H1700" s="37"/>
      <c r="I1700" s="37"/>
      <c r="J1700" s="37"/>
      <c r="K1700" s="37"/>
      <c r="L1700" s="37"/>
      <c r="M1700" s="37"/>
      <c r="N1700" s="37"/>
      <c r="O1700" s="37"/>
      <c r="P1700" s="37"/>
      <c r="Q1700" s="37"/>
      <c r="R1700" s="37"/>
      <c r="S1700" s="37"/>
      <c r="T1700" s="37"/>
    </row>
    <row r="1701" spans="4:20" s="42" customFormat="1" ht="12.75">
      <c r="D1701" s="37"/>
      <c r="E1701" s="37"/>
      <c r="F1701" s="37"/>
      <c r="G1701" s="37"/>
      <c r="H1701" s="37"/>
      <c r="I1701" s="37"/>
      <c r="J1701" s="37"/>
      <c r="K1701" s="37"/>
      <c r="L1701" s="37"/>
      <c r="M1701" s="37"/>
      <c r="N1701" s="37"/>
      <c r="O1701" s="37"/>
      <c r="P1701" s="37"/>
      <c r="Q1701" s="37"/>
      <c r="R1701" s="37"/>
      <c r="S1701" s="37"/>
      <c r="T1701" s="37"/>
    </row>
    <row r="1702" spans="4:20" s="42" customFormat="1" ht="12.75">
      <c r="D1702" s="37"/>
      <c r="E1702" s="37"/>
      <c r="F1702" s="37"/>
      <c r="G1702" s="37"/>
      <c r="H1702" s="37"/>
      <c r="I1702" s="37"/>
      <c r="J1702" s="37"/>
      <c r="K1702" s="37"/>
      <c r="L1702" s="37"/>
      <c r="M1702" s="37"/>
      <c r="N1702" s="37"/>
      <c r="O1702" s="37"/>
      <c r="P1702" s="37"/>
      <c r="Q1702" s="37"/>
      <c r="R1702" s="37"/>
      <c r="S1702" s="37"/>
      <c r="T1702" s="37"/>
    </row>
    <row r="1703" spans="4:20" s="42" customFormat="1" ht="12.75">
      <c r="D1703" s="37"/>
      <c r="E1703" s="37"/>
      <c r="F1703" s="37"/>
      <c r="G1703" s="37"/>
      <c r="H1703" s="37"/>
      <c r="I1703" s="37"/>
      <c r="J1703" s="37"/>
      <c r="K1703" s="37"/>
      <c r="L1703" s="37"/>
      <c r="M1703" s="37"/>
      <c r="N1703" s="37"/>
      <c r="O1703" s="37"/>
      <c r="P1703" s="37"/>
      <c r="Q1703" s="37"/>
      <c r="R1703" s="37"/>
      <c r="S1703" s="37"/>
      <c r="T1703" s="37"/>
    </row>
    <row r="1704" spans="4:20" s="42" customFormat="1" ht="12.75">
      <c r="D1704" s="37"/>
      <c r="E1704" s="37"/>
      <c r="F1704" s="37"/>
      <c r="G1704" s="37"/>
      <c r="H1704" s="37"/>
      <c r="I1704" s="37"/>
      <c r="J1704" s="37"/>
      <c r="K1704" s="37"/>
      <c r="L1704" s="37"/>
      <c r="M1704" s="37"/>
      <c r="N1704" s="37"/>
      <c r="O1704" s="37"/>
      <c r="P1704" s="37"/>
      <c r="Q1704" s="37"/>
      <c r="R1704" s="37"/>
      <c r="S1704" s="37"/>
      <c r="T1704" s="37"/>
    </row>
    <row r="1705" spans="4:20" s="42" customFormat="1" ht="12.75">
      <c r="D1705" s="37"/>
      <c r="E1705" s="37"/>
      <c r="F1705" s="37"/>
      <c r="G1705" s="37"/>
      <c r="H1705" s="37"/>
      <c r="I1705" s="37"/>
      <c r="J1705" s="37"/>
      <c r="K1705" s="37"/>
      <c r="L1705" s="37"/>
      <c r="M1705" s="37"/>
      <c r="N1705" s="37"/>
      <c r="O1705" s="37"/>
      <c r="P1705" s="37"/>
      <c r="Q1705" s="37"/>
      <c r="R1705" s="37"/>
      <c r="S1705" s="37"/>
      <c r="T1705" s="37"/>
    </row>
    <row r="1706" spans="4:20" s="42" customFormat="1" ht="12.75">
      <c r="D1706" s="37"/>
      <c r="E1706" s="37"/>
      <c r="F1706" s="37"/>
      <c r="G1706" s="37"/>
      <c r="H1706" s="37"/>
      <c r="I1706" s="37"/>
      <c r="J1706" s="37"/>
      <c r="K1706" s="37"/>
      <c r="L1706" s="37"/>
      <c r="M1706" s="37"/>
      <c r="N1706" s="37"/>
      <c r="O1706" s="37"/>
      <c r="P1706" s="37"/>
      <c r="Q1706" s="37"/>
      <c r="R1706" s="37"/>
      <c r="S1706" s="37"/>
      <c r="T1706" s="37"/>
    </row>
    <row r="1707" spans="4:20" s="42" customFormat="1" ht="12.75">
      <c r="D1707" s="37"/>
      <c r="E1707" s="37"/>
      <c r="F1707" s="37"/>
      <c r="G1707" s="37"/>
      <c r="H1707" s="37"/>
      <c r="I1707" s="37"/>
      <c r="J1707" s="37"/>
      <c r="K1707" s="37"/>
      <c r="L1707" s="37"/>
      <c r="M1707" s="37"/>
      <c r="N1707" s="37"/>
      <c r="O1707" s="37"/>
      <c r="P1707" s="37"/>
      <c r="Q1707" s="37"/>
      <c r="R1707" s="37"/>
      <c r="S1707" s="37"/>
      <c r="T1707" s="37"/>
    </row>
    <row r="1708" spans="4:20" s="42" customFormat="1" ht="12.75">
      <c r="D1708" s="37"/>
      <c r="E1708" s="37"/>
      <c r="F1708" s="37"/>
      <c r="G1708" s="37"/>
      <c r="H1708" s="37"/>
      <c r="I1708" s="37"/>
      <c r="J1708" s="37"/>
      <c r="K1708" s="37"/>
      <c r="L1708" s="37"/>
      <c r="M1708" s="37"/>
      <c r="N1708" s="37"/>
      <c r="O1708" s="37"/>
      <c r="P1708" s="37"/>
      <c r="Q1708" s="37"/>
      <c r="R1708" s="37"/>
      <c r="S1708" s="37"/>
      <c r="T1708" s="37"/>
    </row>
    <row r="1709" spans="4:20" s="42" customFormat="1" ht="12.75">
      <c r="D1709" s="37"/>
      <c r="E1709" s="37"/>
      <c r="F1709" s="37"/>
      <c r="G1709" s="37"/>
      <c r="H1709" s="37"/>
      <c r="I1709" s="37"/>
      <c r="J1709" s="37"/>
      <c r="K1709" s="37"/>
      <c r="L1709" s="37"/>
      <c r="M1709" s="37"/>
      <c r="N1709" s="37"/>
      <c r="O1709" s="37"/>
      <c r="P1709" s="37"/>
      <c r="Q1709" s="37"/>
      <c r="R1709" s="37"/>
      <c r="S1709" s="37"/>
      <c r="T1709" s="37"/>
    </row>
    <row r="1710" spans="4:20" s="42" customFormat="1" ht="12.75">
      <c r="D1710" s="37"/>
      <c r="E1710" s="37"/>
      <c r="F1710" s="37"/>
      <c r="G1710" s="37"/>
      <c r="H1710" s="37"/>
      <c r="I1710" s="37"/>
      <c r="J1710" s="37"/>
      <c r="K1710" s="37"/>
      <c r="L1710" s="37"/>
      <c r="M1710" s="37"/>
      <c r="N1710" s="37"/>
      <c r="O1710" s="37"/>
      <c r="P1710" s="37"/>
      <c r="Q1710" s="37"/>
      <c r="R1710" s="37"/>
      <c r="S1710" s="37"/>
      <c r="T1710" s="37"/>
    </row>
    <row r="1711" spans="4:20" s="42" customFormat="1" ht="12.75">
      <c r="D1711" s="37"/>
      <c r="E1711" s="37"/>
      <c r="F1711" s="37"/>
      <c r="G1711" s="37"/>
      <c r="H1711" s="37"/>
      <c r="I1711" s="37"/>
      <c r="J1711" s="37"/>
      <c r="K1711" s="37"/>
      <c r="L1711" s="37"/>
      <c r="M1711" s="37"/>
      <c r="N1711" s="37"/>
      <c r="O1711" s="37"/>
      <c r="P1711" s="37"/>
      <c r="Q1711" s="37"/>
      <c r="R1711" s="37"/>
      <c r="S1711" s="37"/>
      <c r="T1711" s="37"/>
    </row>
    <row r="1712" spans="4:20" s="42" customFormat="1" ht="12.75">
      <c r="D1712" s="37"/>
      <c r="E1712" s="37"/>
      <c r="F1712" s="37"/>
      <c r="G1712" s="37"/>
      <c r="H1712" s="37"/>
      <c r="I1712" s="37"/>
      <c r="J1712" s="37"/>
      <c r="K1712" s="37"/>
      <c r="L1712" s="37"/>
      <c r="M1712" s="37"/>
      <c r="N1712" s="37"/>
      <c r="O1712" s="37"/>
      <c r="P1712" s="37"/>
      <c r="Q1712" s="37"/>
      <c r="R1712" s="37"/>
      <c r="S1712" s="37"/>
      <c r="T1712" s="37"/>
    </row>
    <row r="1713" spans="4:20" s="42" customFormat="1" ht="12.75">
      <c r="D1713" s="37"/>
      <c r="E1713" s="37"/>
      <c r="F1713" s="37"/>
      <c r="G1713" s="37"/>
      <c r="H1713" s="37"/>
      <c r="I1713" s="37"/>
      <c r="J1713" s="37"/>
      <c r="K1713" s="37"/>
      <c r="L1713" s="37"/>
      <c r="M1713" s="37"/>
      <c r="N1713" s="37"/>
      <c r="O1713" s="37"/>
      <c r="P1713" s="37"/>
      <c r="Q1713" s="37"/>
      <c r="R1713" s="37"/>
      <c r="S1713" s="37"/>
      <c r="T1713" s="37"/>
    </row>
    <row r="1714" spans="4:20" s="42" customFormat="1" ht="12.75">
      <c r="D1714" s="37"/>
      <c r="E1714" s="37"/>
      <c r="F1714" s="37"/>
      <c r="G1714" s="37"/>
      <c r="H1714" s="37"/>
      <c r="I1714" s="37"/>
      <c r="J1714" s="37"/>
      <c r="K1714" s="37"/>
      <c r="L1714" s="37"/>
      <c r="M1714" s="37"/>
      <c r="N1714" s="37"/>
      <c r="O1714" s="37"/>
      <c r="P1714" s="37"/>
      <c r="Q1714" s="37"/>
      <c r="R1714" s="37"/>
      <c r="S1714" s="37"/>
      <c r="T1714" s="37"/>
    </row>
    <row r="1715" spans="4:20" s="42" customFormat="1" ht="12.75">
      <c r="D1715" s="37"/>
      <c r="E1715" s="37"/>
      <c r="F1715" s="37"/>
      <c r="G1715" s="37"/>
      <c r="H1715" s="37"/>
      <c r="I1715" s="37"/>
      <c r="J1715" s="37"/>
      <c r="K1715" s="37"/>
      <c r="L1715" s="37"/>
      <c r="M1715" s="37"/>
      <c r="N1715" s="37"/>
      <c r="O1715" s="37"/>
      <c r="P1715" s="37"/>
      <c r="Q1715" s="37"/>
      <c r="R1715" s="37"/>
      <c r="S1715" s="37"/>
      <c r="T1715" s="37"/>
    </row>
    <row r="1716" spans="4:20" s="42" customFormat="1" ht="12.75">
      <c r="D1716" s="37"/>
      <c r="E1716" s="37"/>
      <c r="F1716" s="37"/>
      <c r="G1716" s="37"/>
      <c r="H1716" s="37"/>
      <c r="I1716" s="37"/>
      <c r="J1716" s="37"/>
      <c r="K1716" s="37"/>
      <c r="L1716" s="37"/>
      <c r="M1716" s="37"/>
      <c r="N1716" s="37"/>
      <c r="O1716" s="37"/>
      <c r="P1716" s="37"/>
      <c r="Q1716" s="37"/>
      <c r="R1716" s="37"/>
      <c r="S1716" s="37"/>
      <c r="T1716" s="37"/>
    </row>
    <row r="1717" spans="4:20" s="42" customFormat="1" ht="12.75">
      <c r="D1717" s="37"/>
      <c r="E1717" s="37"/>
      <c r="F1717" s="37"/>
      <c r="G1717" s="37"/>
      <c r="H1717" s="37"/>
      <c r="I1717" s="37"/>
      <c r="J1717" s="37"/>
      <c r="K1717" s="37"/>
      <c r="L1717" s="37"/>
      <c r="M1717" s="37"/>
      <c r="N1717" s="37"/>
      <c r="O1717" s="37"/>
      <c r="P1717" s="37"/>
      <c r="Q1717" s="37"/>
      <c r="R1717" s="37"/>
      <c r="S1717" s="37"/>
      <c r="T1717" s="37"/>
    </row>
    <row r="1718" spans="4:20" s="42" customFormat="1" ht="12.75">
      <c r="D1718" s="37"/>
      <c r="E1718" s="37"/>
      <c r="F1718" s="37"/>
      <c r="G1718" s="37"/>
      <c r="H1718" s="37"/>
      <c r="I1718" s="37"/>
      <c r="J1718" s="37"/>
      <c r="K1718" s="37"/>
      <c r="L1718" s="37"/>
      <c r="M1718" s="37"/>
      <c r="N1718" s="37"/>
      <c r="O1718" s="37"/>
      <c r="P1718" s="37"/>
      <c r="Q1718" s="37"/>
      <c r="R1718" s="37"/>
      <c r="S1718" s="37"/>
      <c r="T1718" s="37"/>
    </row>
    <row r="1719" spans="4:20" s="42" customFormat="1" ht="12.75">
      <c r="D1719" s="37"/>
      <c r="E1719" s="37"/>
      <c r="F1719" s="37"/>
      <c r="G1719" s="37"/>
      <c r="H1719" s="37"/>
      <c r="I1719" s="37"/>
      <c r="J1719" s="37"/>
      <c r="K1719" s="37"/>
      <c r="L1719" s="37"/>
      <c r="M1719" s="37"/>
      <c r="N1719" s="37"/>
      <c r="O1719" s="37"/>
      <c r="P1719" s="37"/>
      <c r="Q1719" s="37"/>
      <c r="R1719" s="37"/>
      <c r="S1719" s="37"/>
      <c r="T1719" s="37"/>
    </row>
    <row r="1720" spans="4:20" s="42" customFormat="1" ht="12.75">
      <c r="D1720" s="37"/>
      <c r="E1720" s="37"/>
      <c r="F1720" s="37"/>
      <c r="G1720" s="37"/>
      <c r="H1720" s="37"/>
      <c r="I1720" s="37"/>
      <c r="J1720" s="37"/>
      <c r="K1720" s="37"/>
      <c r="L1720" s="37"/>
      <c r="M1720" s="37"/>
      <c r="N1720" s="37"/>
      <c r="O1720" s="37"/>
      <c r="P1720" s="37"/>
      <c r="Q1720" s="37"/>
      <c r="R1720" s="37"/>
      <c r="S1720" s="37"/>
      <c r="T1720" s="37"/>
    </row>
    <row r="1721" spans="4:20" s="42" customFormat="1" ht="12.75">
      <c r="D1721" s="37"/>
      <c r="E1721" s="37"/>
      <c r="F1721" s="37"/>
      <c r="G1721" s="37"/>
      <c r="H1721" s="37"/>
      <c r="I1721" s="37"/>
      <c r="J1721" s="37"/>
      <c r="K1721" s="37"/>
      <c r="L1721" s="37"/>
      <c r="M1721" s="37"/>
      <c r="N1721" s="37"/>
      <c r="O1721" s="37"/>
      <c r="P1721" s="37"/>
      <c r="Q1721" s="37"/>
      <c r="R1721" s="37"/>
      <c r="S1721" s="37"/>
      <c r="T1721" s="37"/>
    </row>
    <row r="1722" spans="4:20" s="42" customFormat="1" ht="12.75">
      <c r="D1722" s="37"/>
      <c r="E1722" s="37"/>
      <c r="F1722" s="37"/>
      <c r="G1722" s="37"/>
      <c r="H1722" s="37"/>
      <c r="I1722" s="37"/>
      <c r="J1722" s="37"/>
      <c r="K1722" s="37"/>
      <c r="L1722" s="37"/>
      <c r="M1722" s="37"/>
      <c r="N1722" s="37"/>
      <c r="O1722" s="37"/>
      <c r="P1722" s="37"/>
      <c r="Q1722" s="37"/>
      <c r="R1722" s="37"/>
      <c r="S1722" s="37"/>
      <c r="T1722" s="37"/>
    </row>
    <row r="1723" spans="4:20" s="42" customFormat="1" ht="12.75">
      <c r="D1723" s="37"/>
      <c r="E1723" s="37"/>
      <c r="F1723" s="37"/>
      <c r="G1723" s="37"/>
      <c r="H1723" s="37"/>
      <c r="I1723" s="37"/>
      <c r="J1723" s="37"/>
      <c r="K1723" s="37"/>
      <c r="L1723" s="37"/>
      <c r="M1723" s="37"/>
      <c r="N1723" s="37"/>
      <c r="O1723" s="37"/>
      <c r="P1723" s="37"/>
      <c r="Q1723" s="37"/>
      <c r="R1723" s="37"/>
      <c r="S1723" s="37"/>
      <c r="T1723" s="37"/>
    </row>
    <row r="1724" spans="4:20" s="42" customFormat="1" ht="12.75">
      <c r="D1724" s="37"/>
      <c r="E1724" s="37"/>
      <c r="F1724" s="37"/>
      <c r="G1724" s="37"/>
      <c r="H1724" s="37"/>
      <c r="I1724" s="37"/>
      <c r="J1724" s="37"/>
      <c r="K1724" s="37"/>
      <c r="L1724" s="37"/>
      <c r="M1724" s="37"/>
      <c r="N1724" s="37"/>
      <c r="O1724" s="37"/>
      <c r="P1724" s="37"/>
      <c r="Q1724" s="37"/>
      <c r="R1724" s="37"/>
      <c r="S1724" s="37"/>
      <c r="T1724" s="37"/>
    </row>
    <row r="1725" spans="4:20" s="42" customFormat="1" ht="12.75">
      <c r="D1725" s="37"/>
      <c r="E1725" s="37"/>
      <c r="F1725" s="37"/>
      <c r="G1725" s="37"/>
      <c r="H1725" s="37"/>
      <c r="I1725" s="37"/>
      <c r="J1725" s="37"/>
      <c r="K1725" s="37"/>
      <c r="L1725" s="37"/>
      <c r="M1725" s="37"/>
      <c r="N1725" s="37"/>
      <c r="O1725" s="37"/>
      <c r="P1725" s="37"/>
      <c r="Q1725" s="37"/>
      <c r="R1725" s="37"/>
      <c r="S1725" s="37"/>
      <c r="T1725" s="37"/>
    </row>
    <row r="1726" spans="4:20" s="42" customFormat="1" ht="12.75">
      <c r="D1726" s="37"/>
      <c r="E1726" s="37"/>
      <c r="F1726" s="37"/>
      <c r="G1726" s="37"/>
      <c r="H1726" s="37"/>
      <c r="I1726" s="37"/>
      <c r="J1726" s="37"/>
      <c r="K1726" s="37"/>
      <c r="L1726" s="37"/>
      <c r="M1726" s="37"/>
      <c r="N1726" s="37"/>
      <c r="O1726" s="37"/>
      <c r="P1726" s="37"/>
      <c r="Q1726" s="37"/>
      <c r="R1726" s="37"/>
      <c r="S1726" s="37"/>
      <c r="T1726" s="37"/>
    </row>
    <row r="1727" spans="4:20" s="42" customFormat="1" ht="12.75">
      <c r="D1727" s="37"/>
      <c r="E1727" s="37"/>
      <c r="F1727" s="37"/>
      <c r="G1727" s="37"/>
      <c r="H1727" s="37"/>
      <c r="I1727" s="37"/>
      <c r="J1727" s="37"/>
      <c r="K1727" s="37"/>
      <c r="L1727" s="37"/>
      <c r="M1727" s="37"/>
      <c r="N1727" s="37"/>
      <c r="O1727" s="37"/>
      <c r="P1727" s="37"/>
      <c r="Q1727" s="37"/>
      <c r="R1727" s="37"/>
      <c r="S1727" s="37"/>
      <c r="T1727" s="37"/>
    </row>
    <row r="1728" spans="4:20" s="42" customFormat="1" ht="12.75">
      <c r="D1728" s="37"/>
      <c r="E1728" s="37"/>
      <c r="F1728" s="37"/>
      <c r="G1728" s="37"/>
      <c r="H1728" s="37"/>
      <c r="I1728" s="37"/>
      <c r="J1728" s="37"/>
      <c r="K1728" s="37"/>
      <c r="L1728" s="37"/>
      <c r="M1728" s="37"/>
      <c r="N1728" s="37"/>
      <c r="O1728" s="37"/>
      <c r="P1728" s="37"/>
      <c r="Q1728" s="37"/>
      <c r="R1728" s="37"/>
      <c r="S1728" s="37"/>
      <c r="T1728" s="37"/>
    </row>
    <row r="1729" spans="4:20" s="42" customFormat="1" ht="12.75">
      <c r="D1729" s="37"/>
      <c r="E1729" s="37"/>
      <c r="F1729" s="37"/>
      <c r="G1729" s="37"/>
      <c r="H1729" s="37"/>
      <c r="I1729" s="37"/>
      <c r="J1729" s="37"/>
      <c r="K1729" s="37"/>
      <c r="L1729" s="37"/>
      <c r="M1729" s="37"/>
      <c r="N1729" s="37"/>
      <c r="O1729" s="37"/>
      <c r="P1729" s="37"/>
      <c r="Q1729" s="37"/>
      <c r="R1729" s="37"/>
      <c r="S1729" s="37"/>
      <c r="T1729" s="37"/>
    </row>
    <row r="1730" spans="4:20" s="42" customFormat="1" ht="12.75">
      <c r="D1730" s="37"/>
      <c r="E1730" s="37"/>
      <c r="F1730" s="37"/>
      <c r="G1730" s="37"/>
      <c r="H1730" s="37"/>
      <c r="I1730" s="37"/>
      <c r="J1730" s="37"/>
      <c r="K1730" s="37"/>
      <c r="L1730" s="37"/>
      <c r="M1730" s="37"/>
      <c r="N1730" s="37"/>
      <c r="O1730" s="37"/>
      <c r="P1730" s="37"/>
      <c r="Q1730" s="37"/>
      <c r="R1730" s="37"/>
      <c r="S1730" s="37"/>
      <c r="T1730" s="37"/>
    </row>
    <row r="1731" spans="4:20" s="42" customFormat="1" ht="12.75">
      <c r="D1731" s="37"/>
      <c r="E1731" s="37"/>
      <c r="F1731" s="37"/>
      <c r="G1731" s="37"/>
      <c r="H1731" s="37"/>
      <c r="I1731" s="37"/>
      <c r="J1731" s="37"/>
      <c r="K1731" s="37"/>
      <c r="L1731" s="37"/>
      <c r="M1731" s="37"/>
      <c r="N1731" s="37"/>
      <c r="O1731" s="37"/>
      <c r="P1731" s="37"/>
      <c r="Q1731" s="37"/>
      <c r="R1731" s="37"/>
      <c r="S1731" s="37"/>
      <c r="T1731" s="37"/>
    </row>
    <row r="1732" spans="4:20" s="42" customFormat="1" ht="12.75">
      <c r="D1732" s="37"/>
      <c r="E1732" s="37"/>
      <c r="F1732" s="37"/>
      <c r="G1732" s="37"/>
      <c r="H1732" s="37"/>
      <c r="I1732" s="37"/>
      <c r="J1732" s="37"/>
      <c r="K1732" s="37"/>
      <c r="L1732" s="37"/>
      <c r="M1732" s="37"/>
      <c r="N1732" s="37"/>
      <c r="O1732" s="37"/>
      <c r="P1732" s="37"/>
      <c r="Q1732" s="37"/>
      <c r="R1732" s="37"/>
      <c r="S1732" s="37"/>
      <c r="T1732" s="37"/>
    </row>
    <row r="1733" spans="4:20" s="42" customFormat="1" ht="12.75">
      <c r="D1733" s="37"/>
      <c r="E1733" s="37"/>
      <c r="F1733" s="37"/>
      <c r="G1733" s="37"/>
      <c r="H1733" s="37"/>
      <c r="I1733" s="37"/>
      <c r="J1733" s="37"/>
      <c r="K1733" s="37"/>
      <c r="L1733" s="37"/>
      <c r="M1733" s="37"/>
      <c r="N1733" s="37"/>
      <c r="O1733" s="37"/>
      <c r="P1733" s="37"/>
      <c r="Q1733" s="37"/>
      <c r="R1733" s="37"/>
      <c r="S1733" s="37"/>
      <c r="T1733" s="37"/>
    </row>
    <row r="1734" spans="4:20" s="42" customFormat="1" ht="12.75">
      <c r="D1734" s="37"/>
      <c r="E1734" s="37"/>
      <c r="F1734" s="37"/>
      <c r="G1734" s="37"/>
      <c r="H1734" s="37"/>
      <c r="I1734" s="37"/>
      <c r="J1734" s="37"/>
      <c r="K1734" s="37"/>
      <c r="L1734" s="37"/>
      <c r="M1734" s="37"/>
      <c r="N1734" s="37"/>
      <c r="O1734" s="37"/>
      <c r="P1734" s="37"/>
      <c r="Q1734" s="37"/>
      <c r="R1734" s="37"/>
      <c r="S1734" s="37"/>
      <c r="T1734" s="37"/>
    </row>
    <row r="1735" spans="4:20" s="42" customFormat="1" ht="12.75">
      <c r="D1735" s="37"/>
      <c r="E1735" s="37"/>
      <c r="F1735" s="37"/>
      <c r="G1735" s="37"/>
      <c r="H1735" s="37"/>
      <c r="I1735" s="37"/>
      <c r="J1735" s="37"/>
      <c r="K1735" s="37"/>
      <c r="L1735" s="37"/>
      <c r="M1735" s="37"/>
      <c r="N1735" s="37"/>
      <c r="O1735" s="37"/>
      <c r="P1735" s="37"/>
      <c r="Q1735" s="37"/>
      <c r="R1735" s="37"/>
      <c r="S1735" s="37"/>
      <c r="T1735" s="37"/>
    </row>
    <row r="1736" spans="4:20" s="42" customFormat="1" ht="12.75">
      <c r="D1736" s="37"/>
      <c r="E1736" s="37"/>
      <c r="F1736" s="37"/>
      <c r="G1736" s="37"/>
      <c r="H1736" s="37"/>
      <c r="I1736" s="37"/>
      <c r="J1736" s="37"/>
      <c r="K1736" s="37"/>
      <c r="L1736" s="37"/>
      <c r="M1736" s="37"/>
      <c r="N1736" s="37"/>
      <c r="O1736" s="37"/>
      <c r="P1736" s="37"/>
      <c r="Q1736" s="37"/>
      <c r="R1736" s="37"/>
      <c r="S1736" s="37"/>
      <c r="T1736" s="37"/>
    </row>
    <row r="1737" spans="4:20" s="42" customFormat="1" ht="12.75">
      <c r="D1737" s="37"/>
      <c r="E1737" s="37"/>
      <c r="F1737" s="37"/>
      <c r="G1737" s="37"/>
      <c r="H1737" s="37"/>
      <c r="I1737" s="37"/>
      <c r="J1737" s="37"/>
      <c r="K1737" s="37"/>
      <c r="L1737" s="37"/>
      <c r="M1737" s="37"/>
      <c r="N1737" s="37"/>
      <c r="O1737" s="37"/>
      <c r="P1737" s="37"/>
      <c r="Q1737" s="37"/>
      <c r="R1737" s="37"/>
      <c r="S1737" s="37"/>
      <c r="T1737" s="37"/>
    </row>
    <row r="1738" spans="4:20" s="42" customFormat="1" ht="12.75">
      <c r="D1738" s="37"/>
      <c r="E1738" s="37"/>
      <c r="F1738" s="37"/>
      <c r="G1738" s="37"/>
      <c r="H1738" s="37"/>
      <c r="I1738" s="37"/>
      <c r="J1738" s="37"/>
      <c r="K1738" s="37"/>
      <c r="L1738" s="37"/>
      <c r="M1738" s="37"/>
      <c r="N1738" s="37"/>
      <c r="O1738" s="37"/>
      <c r="P1738" s="37"/>
      <c r="Q1738" s="37"/>
      <c r="R1738" s="37"/>
      <c r="S1738" s="37"/>
      <c r="T1738" s="37"/>
    </row>
    <row r="1739" spans="4:20" s="42" customFormat="1" ht="12.75">
      <c r="D1739" s="37"/>
      <c r="E1739" s="37"/>
      <c r="F1739" s="37"/>
      <c r="G1739" s="37"/>
      <c r="H1739" s="37"/>
      <c r="I1739" s="37"/>
      <c r="J1739" s="37"/>
      <c r="K1739" s="37"/>
      <c r="L1739" s="37"/>
      <c r="M1739" s="37"/>
      <c r="N1739" s="37"/>
      <c r="O1739" s="37"/>
      <c r="P1739" s="37"/>
      <c r="Q1739" s="37"/>
      <c r="R1739" s="37"/>
      <c r="S1739" s="37"/>
      <c r="T1739" s="37"/>
    </row>
    <row r="1740" spans="4:20" s="42" customFormat="1" ht="12.75">
      <c r="D1740" s="37"/>
      <c r="E1740" s="37"/>
      <c r="F1740" s="37"/>
      <c r="G1740" s="37"/>
      <c r="H1740" s="37"/>
      <c r="I1740" s="37"/>
      <c r="J1740" s="37"/>
      <c r="K1740" s="37"/>
      <c r="L1740" s="37"/>
      <c r="M1740" s="37"/>
      <c r="N1740" s="37"/>
      <c r="O1740" s="37"/>
      <c r="P1740" s="37"/>
      <c r="Q1740" s="37"/>
      <c r="R1740" s="37"/>
      <c r="S1740" s="37"/>
      <c r="T1740" s="37"/>
    </row>
    <row r="1741" spans="4:20" s="42" customFormat="1" ht="12.75">
      <c r="D1741" s="37"/>
      <c r="E1741" s="37"/>
      <c r="F1741" s="37"/>
      <c r="G1741" s="37"/>
      <c r="H1741" s="37"/>
      <c r="I1741" s="37"/>
      <c r="J1741" s="37"/>
      <c r="K1741" s="37"/>
      <c r="L1741" s="37"/>
      <c r="M1741" s="37"/>
      <c r="N1741" s="37"/>
      <c r="O1741" s="37"/>
      <c r="P1741" s="37"/>
      <c r="Q1741" s="37"/>
      <c r="R1741" s="37"/>
      <c r="S1741" s="37"/>
      <c r="T1741" s="37"/>
    </row>
    <row r="1742" spans="4:20" s="42" customFormat="1" ht="12.75">
      <c r="D1742" s="37"/>
      <c r="E1742" s="37"/>
      <c r="F1742" s="37"/>
      <c r="G1742" s="37"/>
      <c r="H1742" s="37"/>
      <c r="I1742" s="37"/>
      <c r="J1742" s="37"/>
      <c r="K1742" s="37"/>
      <c r="L1742" s="37"/>
      <c r="M1742" s="37"/>
      <c r="N1742" s="37"/>
      <c r="O1742" s="37"/>
      <c r="P1742" s="37"/>
      <c r="Q1742" s="37"/>
      <c r="R1742" s="37"/>
      <c r="S1742" s="37"/>
      <c r="T1742" s="37"/>
    </row>
    <row r="1743" spans="4:20" s="42" customFormat="1" ht="12.75">
      <c r="D1743" s="37"/>
      <c r="E1743" s="37"/>
      <c r="F1743" s="37"/>
      <c r="G1743" s="37"/>
      <c r="H1743" s="37"/>
      <c r="I1743" s="37"/>
      <c r="J1743" s="37"/>
      <c r="K1743" s="37"/>
      <c r="L1743" s="37"/>
      <c r="M1743" s="37"/>
      <c r="N1743" s="37"/>
      <c r="O1743" s="37"/>
      <c r="P1743" s="37"/>
      <c r="Q1743" s="37"/>
      <c r="R1743" s="37"/>
      <c r="S1743" s="37"/>
      <c r="T1743" s="37"/>
    </row>
    <row r="1744" spans="4:20" s="42" customFormat="1" ht="12.75">
      <c r="D1744" s="37"/>
      <c r="E1744" s="37"/>
      <c r="F1744" s="37"/>
      <c r="G1744" s="37"/>
      <c r="H1744" s="37"/>
      <c r="I1744" s="37"/>
      <c r="J1744" s="37"/>
      <c r="K1744" s="37"/>
      <c r="L1744" s="37"/>
      <c r="M1744" s="37"/>
      <c r="N1744" s="37"/>
      <c r="O1744" s="37"/>
      <c r="P1744" s="37"/>
      <c r="Q1744" s="37"/>
      <c r="R1744" s="37"/>
      <c r="S1744" s="37"/>
      <c r="T1744" s="37"/>
    </row>
    <row r="1745" spans="4:20" s="42" customFormat="1" ht="12.75">
      <c r="D1745" s="37"/>
      <c r="E1745" s="37"/>
      <c r="F1745" s="37"/>
      <c r="G1745" s="37"/>
      <c r="H1745" s="37"/>
      <c r="I1745" s="37"/>
      <c r="J1745" s="37"/>
      <c r="K1745" s="37"/>
      <c r="L1745" s="37"/>
      <c r="M1745" s="37"/>
      <c r="N1745" s="37"/>
      <c r="O1745" s="37"/>
      <c r="P1745" s="37"/>
      <c r="Q1745" s="37"/>
      <c r="R1745" s="37"/>
      <c r="S1745" s="37"/>
      <c r="T1745" s="37"/>
    </row>
    <row r="1746" spans="4:20" s="42" customFormat="1" ht="12.75">
      <c r="D1746" s="37"/>
      <c r="E1746" s="37"/>
      <c r="F1746" s="37"/>
      <c r="G1746" s="37"/>
      <c r="H1746" s="37"/>
      <c r="I1746" s="37"/>
      <c r="J1746" s="37"/>
      <c r="K1746" s="37"/>
      <c r="L1746" s="37"/>
      <c r="M1746" s="37"/>
      <c r="N1746" s="37"/>
      <c r="O1746" s="37"/>
      <c r="P1746" s="37"/>
      <c r="Q1746" s="37"/>
      <c r="R1746" s="37"/>
      <c r="S1746" s="37"/>
      <c r="T1746" s="37"/>
    </row>
    <row r="1747" spans="4:20" s="42" customFormat="1" ht="12.75">
      <c r="D1747" s="37"/>
      <c r="E1747" s="37"/>
      <c r="F1747" s="37"/>
      <c r="G1747" s="37"/>
      <c r="H1747" s="37"/>
      <c r="I1747" s="37"/>
      <c r="J1747" s="37"/>
      <c r="K1747" s="37"/>
      <c r="L1747" s="37"/>
      <c r="M1747" s="37"/>
      <c r="N1747" s="37"/>
      <c r="O1747" s="37"/>
      <c r="P1747" s="37"/>
      <c r="Q1747" s="37"/>
      <c r="R1747" s="37"/>
      <c r="S1747" s="37"/>
      <c r="T1747" s="37"/>
    </row>
    <row r="1748" spans="4:20" s="42" customFormat="1" ht="12.75">
      <c r="D1748" s="37"/>
      <c r="E1748" s="37"/>
      <c r="F1748" s="37"/>
      <c r="G1748" s="37"/>
      <c r="H1748" s="37"/>
      <c r="I1748" s="37"/>
      <c r="J1748" s="37"/>
      <c r="K1748" s="37"/>
      <c r="L1748" s="37"/>
      <c r="M1748" s="37"/>
      <c r="N1748" s="37"/>
      <c r="O1748" s="37"/>
      <c r="P1748" s="37"/>
      <c r="Q1748" s="37"/>
      <c r="R1748" s="37"/>
      <c r="S1748" s="37"/>
      <c r="T1748" s="37"/>
    </row>
    <row r="1749" spans="4:20" s="42" customFormat="1" ht="12.75">
      <c r="D1749" s="37"/>
      <c r="E1749" s="37"/>
      <c r="F1749" s="37"/>
      <c r="G1749" s="37"/>
      <c r="H1749" s="37"/>
      <c r="I1749" s="37"/>
      <c r="J1749" s="37"/>
      <c r="K1749" s="37"/>
      <c r="L1749" s="37"/>
      <c r="M1749" s="37"/>
      <c r="N1749" s="37"/>
      <c r="O1749" s="37"/>
      <c r="P1749" s="37"/>
      <c r="Q1749" s="37"/>
      <c r="R1749" s="37"/>
      <c r="S1749" s="37"/>
      <c r="T1749" s="37"/>
    </row>
    <row r="1750" spans="4:20" s="42" customFormat="1" ht="12.75">
      <c r="D1750" s="37"/>
      <c r="E1750" s="37"/>
      <c r="F1750" s="37"/>
      <c r="G1750" s="37"/>
      <c r="H1750" s="37"/>
      <c r="I1750" s="37"/>
      <c r="J1750" s="37"/>
      <c r="K1750" s="37"/>
      <c r="L1750" s="37"/>
      <c r="M1750" s="37"/>
      <c r="N1750" s="37"/>
      <c r="O1750" s="37"/>
      <c r="P1750" s="37"/>
      <c r="Q1750" s="37"/>
      <c r="R1750" s="37"/>
      <c r="S1750" s="37"/>
      <c r="T1750" s="37"/>
    </row>
    <row r="1751" spans="4:20" s="42" customFormat="1" ht="12.75">
      <c r="D1751" s="37"/>
      <c r="E1751" s="37"/>
      <c r="F1751" s="37"/>
      <c r="G1751" s="37"/>
      <c r="H1751" s="37"/>
      <c r="I1751" s="37"/>
      <c r="J1751" s="37"/>
      <c r="K1751" s="37"/>
      <c r="L1751" s="37"/>
      <c r="M1751" s="37"/>
      <c r="N1751" s="37"/>
      <c r="O1751" s="37"/>
      <c r="P1751" s="37"/>
      <c r="Q1751" s="37"/>
      <c r="R1751" s="37"/>
      <c r="S1751" s="37"/>
      <c r="T1751" s="37"/>
    </row>
    <row r="1752" spans="4:20" s="42" customFormat="1" ht="12.75">
      <c r="D1752" s="37"/>
      <c r="E1752" s="37"/>
      <c r="F1752" s="37"/>
      <c r="G1752" s="37"/>
      <c r="H1752" s="37"/>
      <c r="I1752" s="37"/>
      <c r="J1752" s="37"/>
      <c r="K1752" s="37"/>
      <c r="L1752" s="37"/>
      <c r="M1752" s="37"/>
      <c r="N1752" s="37"/>
      <c r="O1752" s="37"/>
      <c r="P1752" s="37"/>
      <c r="Q1752" s="37"/>
      <c r="R1752" s="37"/>
      <c r="S1752" s="37"/>
      <c r="T1752" s="37"/>
    </row>
    <row r="1753" spans="4:20" s="42" customFormat="1" ht="12.75">
      <c r="D1753" s="37"/>
      <c r="E1753" s="37"/>
      <c r="F1753" s="37"/>
      <c r="G1753" s="37"/>
      <c r="H1753" s="37"/>
      <c r="I1753" s="37"/>
      <c r="J1753" s="37"/>
      <c r="K1753" s="37"/>
      <c r="L1753" s="37"/>
      <c r="M1753" s="37"/>
      <c r="N1753" s="37"/>
      <c r="O1753" s="37"/>
      <c r="P1753" s="37"/>
      <c r="Q1753" s="37"/>
      <c r="R1753" s="37"/>
      <c r="S1753" s="37"/>
      <c r="T1753" s="37"/>
    </row>
    <row r="1754" spans="4:20" s="42" customFormat="1" ht="12.75">
      <c r="D1754" s="37"/>
      <c r="E1754" s="37"/>
      <c r="F1754" s="37"/>
      <c r="G1754" s="37"/>
      <c r="H1754" s="37"/>
      <c r="I1754" s="37"/>
      <c r="J1754" s="37"/>
      <c r="K1754" s="37"/>
      <c r="L1754" s="37"/>
      <c r="M1754" s="37"/>
      <c r="N1754" s="37"/>
      <c r="O1754" s="37"/>
      <c r="P1754" s="37"/>
      <c r="Q1754" s="37"/>
      <c r="R1754" s="37"/>
      <c r="S1754" s="37"/>
      <c r="T1754" s="37"/>
    </row>
    <row r="1755" spans="4:20" s="42" customFormat="1" ht="12.75">
      <c r="D1755" s="37"/>
      <c r="E1755" s="37"/>
      <c r="F1755" s="37"/>
      <c r="G1755" s="37"/>
      <c r="H1755" s="37"/>
      <c r="I1755" s="37"/>
      <c r="J1755" s="37"/>
      <c r="K1755" s="37"/>
      <c r="L1755" s="37"/>
      <c r="M1755" s="37"/>
      <c r="N1755" s="37"/>
      <c r="O1755" s="37"/>
      <c r="P1755" s="37"/>
      <c r="Q1755" s="37"/>
      <c r="R1755" s="37"/>
      <c r="S1755" s="37"/>
      <c r="T1755" s="37"/>
    </row>
    <row r="1756" spans="4:20" s="42" customFormat="1" ht="12.75">
      <c r="D1756" s="37"/>
      <c r="E1756" s="37"/>
      <c r="F1756" s="37"/>
      <c r="G1756" s="37"/>
      <c r="H1756" s="37"/>
      <c r="I1756" s="37"/>
      <c r="J1756" s="37"/>
      <c r="K1756" s="37"/>
      <c r="L1756" s="37"/>
      <c r="M1756" s="37"/>
      <c r="N1756" s="37"/>
      <c r="O1756" s="37"/>
      <c r="P1756" s="37"/>
      <c r="Q1756" s="37"/>
      <c r="R1756" s="37"/>
      <c r="S1756" s="37"/>
      <c r="T1756" s="37"/>
    </row>
    <row r="1757" spans="4:20" s="42" customFormat="1" ht="12.75">
      <c r="D1757" s="37"/>
      <c r="E1757" s="37"/>
      <c r="F1757" s="37"/>
      <c r="G1757" s="37"/>
      <c r="H1757" s="37"/>
      <c r="I1757" s="37"/>
      <c r="J1757" s="37"/>
      <c r="K1757" s="37"/>
      <c r="L1757" s="37"/>
      <c r="M1757" s="37"/>
      <c r="N1757" s="37"/>
      <c r="O1757" s="37"/>
      <c r="P1757" s="37"/>
      <c r="Q1757" s="37"/>
      <c r="R1757" s="37"/>
      <c r="S1757" s="37"/>
      <c r="T1757" s="37"/>
    </row>
    <row r="1758" spans="4:20" s="42" customFormat="1" ht="12.75">
      <c r="D1758" s="37"/>
      <c r="E1758" s="37"/>
      <c r="F1758" s="37"/>
      <c r="G1758" s="37"/>
      <c r="H1758" s="37"/>
      <c r="I1758" s="37"/>
      <c r="J1758" s="37"/>
      <c r="K1758" s="37"/>
      <c r="L1758" s="37"/>
      <c r="M1758" s="37"/>
      <c r="N1758" s="37"/>
      <c r="O1758" s="37"/>
      <c r="P1758" s="37"/>
      <c r="Q1758" s="37"/>
      <c r="R1758" s="37"/>
      <c r="S1758" s="37"/>
      <c r="T1758" s="37"/>
    </row>
    <row r="1759" spans="4:20" s="42" customFormat="1" ht="12.75">
      <c r="D1759" s="37"/>
      <c r="E1759" s="37"/>
      <c r="F1759" s="37"/>
      <c r="G1759" s="37"/>
      <c r="H1759" s="37"/>
      <c r="I1759" s="37"/>
      <c r="J1759" s="37"/>
      <c r="K1759" s="37"/>
      <c r="L1759" s="37"/>
      <c r="M1759" s="37"/>
      <c r="N1759" s="37"/>
      <c r="O1759" s="37"/>
      <c r="P1759" s="37"/>
      <c r="Q1759" s="37"/>
      <c r="R1759" s="37"/>
      <c r="S1759" s="37"/>
      <c r="T1759" s="37"/>
    </row>
    <row r="1760" spans="4:20" s="42" customFormat="1" ht="12.75">
      <c r="D1760" s="37"/>
      <c r="E1760" s="37"/>
      <c r="F1760" s="37"/>
      <c r="G1760" s="37"/>
      <c r="H1760" s="37"/>
      <c r="I1760" s="37"/>
      <c r="J1760" s="37"/>
      <c r="K1760" s="37"/>
      <c r="L1760" s="37"/>
      <c r="M1760" s="37"/>
      <c r="N1760" s="37"/>
      <c r="O1760" s="37"/>
      <c r="P1760" s="37"/>
      <c r="Q1760" s="37"/>
      <c r="R1760" s="37"/>
      <c r="S1760" s="37"/>
      <c r="T1760" s="37"/>
    </row>
    <row r="1761" spans="4:20" s="42" customFormat="1" ht="12.75">
      <c r="D1761" s="37"/>
      <c r="E1761" s="37"/>
      <c r="F1761" s="37"/>
      <c r="G1761" s="37"/>
      <c r="H1761" s="37"/>
      <c r="I1761" s="37"/>
      <c r="J1761" s="37"/>
      <c r="K1761" s="37"/>
      <c r="L1761" s="37"/>
      <c r="M1761" s="37"/>
      <c r="N1761" s="37"/>
      <c r="O1761" s="37"/>
      <c r="P1761" s="37"/>
      <c r="Q1761" s="37"/>
      <c r="R1761" s="37"/>
      <c r="S1761" s="37"/>
      <c r="T1761" s="37"/>
    </row>
    <row r="1762" spans="4:20" s="42" customFormat="1" ht="12.75">
      <c r="D1762" s="37"/>
      <c r="E1762" s="37"/>
      <c r="F1762" s="37"/>
      <c r="G1762" s="37"/>
      <c r="H1762" s="37"/>
      <c r="I1762" s="37"/>
      <c r="J1762" s="37"/>
      <c r="K1762" s="37"/>
      <c r="L1762" s="37"/>
      <c r="M1762" s="37"/>
      <c r="N1762" s="37"/>
      <c r="O1762" s="37"/>
      <c r="P1762" s="37"/>
      <c r="Q1762" s="37"/>
      <c r="R1762" s="37"/>
      <c r="S1762" s="37"/>
      <c r="T1762" s="37"/>
    </row>
    <row r="1763" spans="4:20" s="42" customFormat="1" ht="12.75">
      <c r="D1763" s="37"/>
      <c r="E1763" s="37"/>
      <c r="F1763" s="37"/>
      <c r="G1763" s="37"/>
      <c r="H1763" s="37"/>
      <c r="I1763" s="37"/>
      <c r="J1763" s="37"/>
      <c r="K1763" s="37"/>
      <c r="L1763" s="37"/>
      <c r="M1763" s="37"/>
      <c r="N1763" s="37"/>
      <c r="O1763" s="37"/>
      <c r="P1763" s="37"/>
      <c r="Q1763" s="37"/>
      <c r="R1763" s="37"/>
      <c r="S1763" s="37"/>
      <c r="T1763" s="37"/>
    </row>
    <row r="1764" spans="4:20" s="42" customFormat="1" ht="12.75">
      <c r="D1764" s="37"/>
      <c r="E1764" s="37"/>
      <c r="F1764" s="37"/>
      <c r="G1764" s="37"/>
      <c r="H1764" s="37"/>
      <c r="I1764" s="37"/>
      <c r="J1764" s="37"/>
      <c r="K1764" s="37"/>
      <c r="L1764" s="37"/>
      <c r="M1764" s="37"/>
      <c r="N1764" s="37"/>
      <c r="O1764" s="37"/>
      <c r="P1764" s="37"/>
      <c r="Q1764" s="37"/>
      <c r="R1764" s="37"/>
      <c r="S1764" s="37"/>
      <c r="T1764" s="37"/>
    </row>
    <row r="1765" spans="4:20" s="42" customFormat="1" ht="12.75">
      <c r="D1765" s="37"/>
      <c r="E1765" s="37"/>
      <c r="F1765" s="37"/>
      <c r="G1765" s="37"/>
      <c r="H1765" s="37"/>
      <c r="I1765" s="37"/>
      <c r="J1765" s="37"/>
      <c r="K1765" s="37"/>
      <c r="L1765" s="37"/>
      <c r="M1765" s="37"/>
      <c r="N1765" s="37"/>
      <c r="O1765" s="37"/>
      <c r="P1765" s="37"/>
      <c r="Q1765" s="37"/>
      <c r="R1765" s="37"/>
      <c r="S1765" s="37"/>
      <c r="T1765" s="37"/>
    </row>
    <row r="1766" spans="4:20" s="42" customFormat="1" ht="12.75">
      <c r="D1766" s="37"/>
      <c r="E1766" s="37"/>
      <c r="F1766" s="37"/>
      <c r="G1766" s="37"/>
      <c r="H1766" s="37"/>
      <c r="I1766" s="37"/>
      <c r="J1766" s="37"/>
      <c r="K1766" s="37"/>
      <c r="L1766" s="37"/>
      <c r="M1766" s="37"/>
      <c r="N1766" s="37"/>
      <c r="O1766" s="37"/>
      <c r="P1766" s="37"/>
      <c r="Q1766" s="37"/>
      <c r="R1766" s="37"/>
      <c r="S1766" s="37"/>
      <c r="T1766" s="37"/>
    </row>
    <row r="1767" spans="4:20" s="42" customFormat="1" ht="12.75">
      <c r="D1767" s="37"/>
      <c r="E1767" s="37"/>
      <c r="F1767" s="37"/>
      <c r="G1767" s="37"/>
      <c r="H1767" s="37"/>
      <c r="I1767" s="37"/>
      <c r="J1767" s="37"/>
      <c r="K1767" s="37"/>
      <c r="L1767" s="37"/>
      <c r="M1767" s="37"/>
      <c r="N1767" s="37"/>
      <c r="O1767" s="37"/>
      <c r="P1767" s="37"/>
      <c r="Q1767" s="37"/>
      <c r="R1767" s="37"/>
      <c r="S1767" s="37"/>
      <c r="T1767" s="37"/>
    </row>
    <row r="1768" spans="4:20" s="42" customFormat="1" ht="12.75">
      <c r="D1768" s="37"/>
      <c r="E1768" s="37"/>
      <c r="F1768" s="37"/>
      <c r="G1768" s="37"/>
      <c r="H1768" s="37"/>
      <c r="I1768" s="37"/>
      <c r="J1768" s="37"/>
      <c r="K1768" s="37"/>
      <c r="L1768" s="37"/>
      <c r="M1768" s="37"/>
      <c r="N1768" s="37"/>
      <c r="O1768" s="37"/>
      <c r="P1768" s="37"/>
      <c r="Q1768" s="37"/>
      <c r="R1768" s="37"/>
      <c r="S1768" s="37"/>
      <c r="T1768" s="37"/>
    </row>
    <row r="1769" spans="4:20" s="42" customFormat="1" ht="12.75">
      <c r="D1769" s="37"/>
      <c r="E1769" s="37"/>
      <c r="F1769" s="37"/>
      <c r="G1769" s="37"/>
      <c r="H1769" s="37"/>
      <c r="I1769" s="37"/>
      <c r="J1769" s="37"/>
      <c r="K1769" s="37"/>
      <c r="L1769" s="37"/>
      <c r="M1769" s="37"/>
      <c r="N1769" s="37"/>
      <c r="O1769" s="37"/>
      <c r="P1769" s="37"/>
      <c r="Q1769" s="37"/>
      <c r="R1769" s="37"/>
      <c r="S1769" s="37"/>
      <c r="T1769" s="37"/>
    </row>
    <row r="1770" spans="4:20" s="42" customFormat="1" ht="12.75">
      <c r="D1770" s="37"/>
      <c r="E1770" s="37"/>
      <c r="F1770" s="37"/>
      <c r="G1770" s="37"/>
      <c r="H1770" s="37"/>
      <c r="I1770" s="37"/>
      <c r="J1770" s="37"/>
      <c r="K1770" s="37"/>
      <c r="L1770" s="37"/>
      <c r="M1770" s="37"/>
      <c r="N1770" s="37"/>
      <c r="O1770" s="37"/>
      <c r="P1770" s="37"/>
      <c r="Q1770" s="37"/>
      <c r="R1770" s="37"/>
      <c r="S1770" s="37"/>
      <c r="T1770" s="37"/>
    </row>
    <row r="1771" spans="4:20" s="42" customFormat="1" ht="12.75">
      <c r="D1771" s="37"/>
      <c r="E1771" s="37"/>
      <c r="F1771" s="37"/>
      <c r="G1771" s="37"/>
      <c r="H1771" s="37"/>
      <c r="I1771" s="37"/>
      <c r="J1771" s="37"/>
      <c r="K1771" s="37"/>
      <c r="L1771" s="37"/>
      <c r="M1771" s="37"/>
      <c r="N1771" s="37"/>
      <c r="O1771" s="37"/>
      <c r="P1771" s="37"/>
      <c r="Q1771" s="37"/>
      <c r="R1771" s="37"/>
      <c r="S1771" s="37"/>
      <c r="T1771" s="37"/>
    </row>
    <row r="1772" spans="4:20" s="42" customFormat="1" ht="12.75">
      <c r="D1772" s="37"/>
      <c r="E1772" s="37"/>
      <c r="F1772" s="37"/>
      <c r="G1772" s="37"/>
      <c r="H1772" s="37"/>
      <c r="I1772" s="37"/>
      <c r="J1772" s="37"/>
      <c r="K1772" s="37"/>
      <c r="L1772" s="37"/>
      <c r="M1772" s="37"/>
      <c r="N1772" s="37"/>
      <c r="O1772" s="37"/>
      <c r="P1772" s="37"/>
      <c r="Q1772" s="37"/>
      <c r="R1772" s="37"/>
      <c r="S1772" s="37"/>
      <c r="T1772" s="37"/>
    </row>
    <row r="1773" spans="4:20" s="42" customFormat="1" ht="12.75">
      <c r="D1773" s="37"/>
      <c r="E1773" s="37"/>
      <c r="F1773" s="37"/>
      <c r="G1773" s="37"/>
      <c r="H1773" s="37"/>
      <c r="I1773" s="37"/>
      <c r="J1773" s="37"/>
      <c r="K1773" s="37"/>
      <c r="L1773" s="37"/>
      <c r="M1773" s="37"/>
      <c r="N1773" s="37"/>
      <c r="O1773" s="37"/>
      <c r="P1773" s="37"/>
      <c r="Q1773" s="37"/>
      <c r="R1773" s="37"/>
      <c r="S1773" s="37"/>
      <c r="T1773" s="37"/>
    </row>
    <row r="1774" spans="4:20" s="42" customFormat="1" ht="12.75">
      <c r="D1774" s="37"/>
      <c r="E1774" s="37"/>
      <c r="F1774" s="37"/>
      <c r="G1774" s="37"/>
      <c r="H1774" s="37"/>
      <c r="I1774" s="37"/>
      <c r="J1774" s="37"/>
      <c r="K1774" s="37"/>
      <c r="L1774" s="37"/>
      <c r="M1774" s="37"/>
      <c r="N1774" s="37"/>
      <c r="O1774" s="37"/>
      <c r="P1774" s="37"/>
      <c r="Q1774" s="37"/>
      <c r="R1774" s="37"/>
      <c r="S1774" s="37"/>
      <c r="T1774" s="37"/>
    </row>
    <row r="1775" spans="4:20" s="42" customFormat="1" ht="12.75">
      <c r="D1775" s="37"/>
      <c r="E1775" s="37"/>
      <c r="F1775" s="37"/>
      <c r="G1775" s="37"/>
      <c r="H1775" s="37"/>
      <c r="I1775" s="37"/>
      <c r="J1775" s="37"/>
      <c r="K1775" s="37"/>
      <c r="L1775" s="37"/>
      <c r="M1775" s="37"/>
      <c r="N1775" s="37"/>
      <c r="O1775" s="37"/>
      <c r="P1775" s="37"/>
      <c r="Q1775" s="37"/>
      <c r="R1775" s="37"/>
      <c r="S1775" s="37"/>
      <c r="T1775" s="37"/>
    </row>
    <row r="1776" spans="4:20" s="42" customFormat="1" ht="12.75">
      <c r="D1776" s="37"/>
      <c r="E1776" s="37"/>
      <c r="F1776" s="37"/>
      <c r="G1776" s="37"/>
      <c r="H1776" s="37"/>
      <c r="I1776" s="37"/>
      <c r="J1776" s="37"/>
      <c r="K1776" s="37"/>
      <c r="L1776" s="37"/>
      <c r="M1776" s="37"/>
      <c r="N1776" s="37"/>
      <c r="O1776" s="37"/>
      <c r="P1776" s="37"/>
      <c r="Q1776" s="37"/>
      <c r="R1776" s="37"/>
      <c r="S1776" s="37"/>
      <c r="T1776" s="37"/>
    </row>
    <row r="1777" spans="4:20" s="42" customFormat="1" ht="12.75">
      <c r="D1777" s="37"/>
      <c r="E1777" s="37"/>
      <c r="F1777" s="37"/>
      <c r="G1777" s="37"/>
      <c r="H1777" s="37"/>
      <c r="I1777" s="37"/>
      <c r="J1777" s="37"/>
      <c r="K1777" s="37"/>
      <c r="L1777" s="37"/>
      <c r="M1777" s="37"/>
      <c r="N1777" s="37"/>
      <c r="O1777" s="37"/>
      <c r="P1777" s="37"/>
      <c r="Q1777" s="37"/>
      <c r="R1777" s="37"/>
      <c r="S1777" s="37"/>
      <c r="T1777" s="37"/>
    </row>
    <row r="1778" spans="4:20" s="42" customFormat="1" ht="12.75">
      <c r="D1778" s="37"/>
      <c r="E1778" s="37"/>
      <c r="F1778" s="37"/>
      <c r="G1778" s="37"/>
      <c r="H1778" s="37"/>
      <c r="I1778" s="37"/>
      <c r="J1778" s="37"/>
      <c r="K1778" s="37"/>
      <c r="L1778" s="37"/>
      <c r="M1778" s="37"/>
      <c r="N1778" s="37"/>
      <c r="O1778" s="37"/>
      <c r="P1778" s="37"/>
      <c r="Q1778" s="37"/>
      <c r="R1778" s="37"/>
      <c r="S1778" s="37"/>
      <c r="T1778" s="37"/>
    </row>
    <row r="1779" spans="4:20" s="42" customFormat="1" ht="12.75">
      <c r="D1779" s="37"/>
      <c r="E1779" s="37"/>
      <c r="F1779" s="37"/>
      <c r="G1779" s="37"/>
      <c r="H1779" s="37"/>
      <c r="I1779" s="37"/>
      <c r="J1779" s="37"/>
      <c r="K1779" s="37"/>
      <c r="L1779" s="37"/>
      <c r="M1779" s="37"/>
      <c r="N1779" s="37"/>
      <c r="O1779" s="37"/>
      <c r="P1779" s="37"/>
      <c r="Q1779" s="37"/>
      <c r="R1779" s="37"/>
      <c r="S1779" s="37"/>
      <c r="T1779" s="37"/>
    </row>
    <row r="1780" spans="4:20" s="42" customFormat="1" ht="12.75">
      <c r="D1780" s="37"/>
      <c r="E1780" s="37"/>
      <c r="F1780" s="37"/>
      <c r="G1780" s="37"/>
      <c r="H1780" s="37"/>
      <c r="I1780" s="37"/>
      <c r="J1780" s="37"/>
      <c r="K1780" s="37"/>
      <c r="L1780" s="37"/>
      <c r="M1780" s="37"/>
      <c r="N1780" s="37"/>
      <c r="O1780" s="37"/>
      <c r="P1780" s="37"/>
      <c r="Q1780" s="37"/>
      <c r="R1780" s="37"/>
      <c r="S1780" s="37"/>
      <c r="T1780" s="37"/>
    </row>
    <row r="1781" spans="4:20" s="42" customFormat="1" ht="12.75">
      <c r="D1781" s="37"/>
      <c r="E1781" s="37"/>
      <c r="F1781" s="37"/>
      <c r="G1781" s="37"/>
      <c r="H1781" s="37"/>
      <c r="I1781" s="37"/>
      <c r="J1781" s="37"/>
      <c r="K1781" s="37"/>
      <c r="L1781" s="37"/>
      <c r="M1781" s="37"/>
      <c r="N1781" s="37"/>
      <c r="O1781" s="37"/>
      <c r="P1781" s="37"/>
      <c r="Q1781" s="37"/>
      <c r="R1781" s="37"/>
      <c r="S1781" s="37"/>
      <c r="T1781" s="37"/>
    </row>
    <row r="1782" spans="4:20" s="42" customFormat="1" ht="12.75">
      <c r="D1782" s="37"/>
      <c r="E1782" s="37"/>
      <c r="F1782" s="37"/>
      <c r="G1782" s="37"/>
      <c r="H1782" s="37"/>
      <c r="I1782" s="37"/>
      <c r="J1782" s="37"/>
      <c r="K1782" s="37"/>
      <c r="L1782" s="37"/>
      <c r="M1782" s="37"/>
      <c r="N1782" s="37"/>
      <c r="O1782" s="37"/>
      <c r="P1782" s="37"/>
      <c r="Q1782" s="37"/>
      <c r="R1782" s="37"/>
      <c r="S1782" s="37"/>
      <c r="T1782" s="37"/>
    </row>
    <row r="1783" spans="4:20" s="42" customFormat="1" ht="12.75">
      <c r="D1783" s="37"/>
      <c r="E1783" s="37"/>
      <c r="F1783" s="37"/>
      <c r="G1783" s="37"/>
      <c r="H1783" s="37"/>
      <c r="I1783" s="37"/>
      <c r="J1783" s="37"/>
      <c r="K1783" s="37"/>
      <c r="L1783" s="37"/>
      <c r="M1783" s="37"/>
      <c r="N1783" s="37"/>
      <c r="O1783" s="37"/>
      <c r="P1783" s="37"/>
      <c r="Q1783" s="37"/>
      <c r="R1783" s="37"/>
      <c r="S1783" s="37"/>
      <c r="T1783" s="37"/>
    </row>
    <row r="1784" spans="4:20" s="42" customFormat="1" ht="12.75">
      <c r="D1784" s="37"/>
      <c r="E1784" s="37"/>
      <c r="F1784" s="37"/>
      <c r="G1784" s="37"/>
      <c r="H1784" s="37"/>
      <c r="I1784" s="37"/>
      <c r="J1784" s="37"/>
      <c r="K1784" s="37"/>
      <c r="L1784" s="37"/>
      <c r="M1784" s="37"/>
      <c r="N1784" s="37"/>
      <c r="O1784" s="37"/>
      <c r="P1784" s="37"/>
      <c r="Q1784" s="37"/>
      <c r="R1784" s="37"/>
      <c r="S1784" s="37"/>
      <c r="T1784" s="37"/>
    </row>
    <row r="1785" spans="4:20" s="42" customFormat="1" ht="12.75">
      <c r="D1785" s="37"/>
      <c r="E1785" s="37"/>
      <c r="F1785" s="37"/>
      <c r="G1785" s="37"/>
      <c r="H1785" s="37"/>
      <c r="I1785" s="37"/>
      <c r="J1785" s="37"/>
      <c r="K1785" s="37"/>
      <c r="L1785" s="37"/>
      <c r="M1785" s="37"/>
      <c r="N1785" s="37"/>
      <c r="O1785" s="37"/>
      <c r="P1785" s="37"/>
      <c r="Q1785" s="37"/>
      <c r="R1785" s="37"/>
      <c r="S1785" s="37"/>
      <c r="T1785" s="37"/>
    </row>
    <row r="1786" spans="4:20" s="42" customFormat="1" ht="12.75">
      <c r="D1786" s="37"/>
      <c r="E1786" s="37"/>
      <c r="F1786" s="37"/>
      <c r="G1786" s="37"/>
      <c r="H1786" s="37"/>
      <c r="I1786" s="37"/>
      <c r="J1786" s="37"/>
      <c r="K1786" s="37"/>
      <c r="L1786" s="37"/>
      <c r="M1786" s="37"/>
      <c r="N1786" s="37"/>
      <c r="O1786" s="37"/>
      <c r="P1786" s="37"/>
      <c r="Q1786" s="37"/>
      <c r="R1786" s="37"/>
      <c r="S1786" s="37"/>
      <c r="T1786" s="37"/>
    </row>
    <row r="1787" spans="4:20" s="42" customFormat="1" ht="12.75">
      <c r="D1787" s="37"/>
      <c r="E1787" s="37"/>
      <c r="F1787" s="37"/>
      <c r="G1787" s="37"/>
      <c r="H1787" s="37"/>
      <c r="I1787" s="37"/>
      <c r="J1787" s="37"/>
      <c r="K1787" s="37"/>
      <c r="L1787" s="37"/>
      <c r="M1787" s="37"/>
      <c r="N1787" s="37"/>
      <c r="O1787" s="37"/>
      <c r="P1787" s="37"/>
      <c r="Q1787" s="37"/>
      <c r="R1787" s="37"/>
      <c r="S1787" s="37"/>
      <c r="T1787" s="37"/>
    </row>
    <row r="1788" spans="4:20" s="42" customFormat="1" ht="12.75">
      <c r="D1788" s="37"/>
      <c r="E1788" s="37"/>
      <c r="F1788" s="37"/>
      <c r="G1788" s="37"/>
      <c r="H1788" s="37"/>
      <c r="I1788" s="37"/>
      <c r="J1788" s="37"/>
      <c r="K1788" s="37"/>
      <c r="L1788" s="37"/>
      <c r="M1788" s="37"/>
      <c r="N1788" s="37"/>
      <c r="O1788" s="37"/>
      <c r="P1788" s="37"/>
      <c r="Q1788" s="37"/>
      <c r="R1788" s="37"/>
      <c r="S1788" s="37"/>
      <c r="T1788" s="37"/>
    </row>
    <row r="1789" spans="4:20" s="42" customFormat="1" ht="12.75">
      <c r="D1789" s="37"/>
      <c r="E1789" s="37"/>
      <c r="F1789" s="37"/>
      <c r="G1789" s="37"/>
      <c r="H1789" s="37"/>
      <c r="I1789" s="37"/>
      <c r="J1789" s="37"/>
      <c r="K1789" s="37"/>
      <c r="L1789" s="37"/>
      <c r="M1789" s="37"/>
      <c r="N1789" s="37"/>
      <c r="O1789" s="37"/>
      <c r="P1789" s="37"/>
      <c r="Q1789" s="37"/>
      <c r="R1789" s="37"/>
      <c r="S1789" s="37"/>
      <c r="T1789" s="37"/>
    </row>
    <row r="1790" spans="4:20" s="42" customFormat="1" ht="12.75">
      <c r="D1790" s="37"/>
      <c r="E1790" s="37"/>
      <c r="F1790" s="37"/>
      <c r="G1790" s="37"/>
      <c r="H1790" s="37"/>
      <c r="I1790" s="37"/>
      <c r="J1790" s="37"/>
      <c r="K1790" s="37"/>
      <c r="L1790" s="37"/>
      <c r="M1790" s="37"/>
      <c r="N1790" s="37"/>
      <c r="O1790" s="37"/>
      <c r="P1790" s="37"/>
      <c r="Q1790" s="37"/>
      <c r="R1790" s="37"/>
      <c r="S1790" s="37"/>
      <c r="T1790" s="37"/>
    </row>
    <row r="1791" spans="4:20" s="42" customFormat="1" ht="12.75">
      <c r="D1791" s="37"/>
      <c r="E1791" s="37"/>
      <c r="F1791" s="37"/>
      <c r="G1791" s="37"/>
      <c r="H1791" s="37"/>
      <c r="I1791" s="37"/>
      <c r="J1791" s="37"/>
      <c r="K1791" s="37"/>
      <c r="L1791" s="37"/>
      <c r="M1791" s="37"/>
      <c r="N1791" s="37"/>
      <c r="O1791" s="37"/>
      <c r="P1791" s="37"/>
      <c r="Q1791" s="37"/>
      <c r="R1791" s="37"/>
      <c r="S1791" s="37"/>
      <c r="T1791" s="37"/>
    </row>
    <row r="1792" spans="4:20" s="42" customFormat="1" ht="12.75">
      <c r="D1792" s="37"/>
      <c r="E1792" s="37"/>
      <c r="F1792" s="37"/>
      <c r="G1792" s="37"/>
      <c r="H1792" s="37"/>
      <c r="I1792" s="37"/>
      <c r="J1792" s="37"/>
      <c r="K1792" s="37"/>
      <c r="L1792" s="37"/>
      <c r="M1792" s="37"/>
      <c r="N1792" s="37"/>
      <c r="O1792" s="37"/>
      <c r="P1792" s="37"/>
      <c r="Q1792" s="37"/>
      <c r="R1792" s="37"/>
      <c r="S1792" s="37"/>
      <c r="T1792" s="37"/>
    </row>
    <row r="1793" spans="4:20" s="42" customFormat="1" ht="12.75">
      <c r="D1793" s="37"/>
      <c r="E1793" s="37"/>
      <c r="F1793" s="37"/>
      <c r="G1793" s="37"/>
      <c r="H1793" s="37"/>
      <c r="I1793" s="37"/>
      <c r="J1793" s="37"/>
      <c r="K1793" s="37"/>
      <c r="L1793" s="37"/>
      <c r="M1793" s="37"/>
      <c r="N1793" s="37"/>
      <c r="O1793" s="37"/>
      <c r="P1793" s="37"/>
      <c r="Q1793" s="37"/>
      <c r="R1793" s="37"/>
      <c r="S1793" s="37"/>
      <c r="T1793" s="37"/>
    </row>
    <row r="1794" spans="4:20" s="42" customFormat="1" ht="12.75">
      <c r="D1794" s="37"/>
      <c r="E1794" s="37"/>
      <c r="F1794" s="37"/>
      <c r="G1794" s="37"/>
      <c r="H1794" s="37"/>
      <c r="I1794" s="37"/>
      <c r="J1794" s="37"/>
      <c r="K1794" s="37"/>
      <c r="L1794" s="37"/>
      <c r="M1794" s="37"/>
      <c r="N1794" s="37"/>
      <c r="O1794" s="37"/>
      <c r="P1794" s="37"/>
      <c r="Q1794" s="37"/>
      <c r="R1794" s="37"/>
      <c r="S1794" s="37"/>
      <c r="T1794" s="37"/>
    </row>
    <row r="1795" spans="4:20" s="42" customFormat="1" ht="12.75">
      <c r="D1795" s="37"/>
      <c r="E1795" s="37"/>
      <c r="F1795" s="37"/>
      <c r="G1795" s="37"/>
      <c r="H1795" s="37"/>
      <c r="I1795" s="37"/>
      <c r="J1795" s="37"/>
      <c r="K1795" s="37"/>
      <c r="L1795" s="37"/>
      <c r="M1795" s="37"/>
      <c r="N1795" s="37"/>
      <c r="O1795" s="37"/>
      <c r="P1795" s="37"/>
      <c r="Q1795" s="37"/>
      <c r="R1795" s="37"/>
      <c r="S1795" s="37"/>
      <c r="T1795" s="37"/>
    </row>
    <row r="1796" spans="4:20" s="42" customFormat="1" ht="12.75">
      <c r="D1796" s="37"/>
      <c r="E1796" s="37"/>
      <c r="F1796" s="37"/>
      <c r="G1796" s="37"/>
      <c r="H1796" s="37"/>
      <c r="I1796" s="37"/>
      <c r="J1796" s="37"/>
      <c r="K1796" s="37"/>
      <c r="L1796" s="37"/>
      <c r="M1796" s="37"/>
      <c r="N1796" s="37"/>
      <c r="O1796" s="37"/>
      <c r="P1796" s="37"/>
      <c r="Q1796" s="37"/>
      <c r="R1796" s="37"/>
      <c r="S1796" s="37"/>
      <c r="T1796" s="37"/>
    </row>
    <row r="1797" spans="4:20" s="42" customFormat="1" ht="12.75">
      <c r="D1797" s="37"/>
      <c r="E1797" s="37"/>
      <c r="F1797" s="37"/>
      <c r="G1797" s="37"/>
      <c r="H1797" s="37"/>
      <c r="I1797" s="37"/>
      <c r="J1797" s="37"/>
      <c r="K1797" s="37"/>
      <c r="L1797" s="37"/>
      <c r="M1797" s="37"/>
      <c r="N1797" s="37"/>
      <c r="O1797" s="37"/>
      <c r="P1797" s="37"/>
      <c r="Q1797" s="37"/>
      <c r="R1797" s="37"/>
      <c r="S1797" s="37"/>
      <c r="T1797" s="37"/>
    </row>
    <row r="1798" spans="4:20" s="42" customFormat="1" ht="12.75">
      <c r="D1798" s="37"/>
      <c r="E1798" s="37"/>
      <c r="F1798" s="37"/>
      <c r="G1798" s="37"/>
      <c r="H1798" s="37"/>
      <c r="I1798" s="37"/>
      <c r="J1798" s="37"/>
      <c r="K1798" s="37"/>
      <c r="L1798" s="37"/>
      <c r="M1798" s="37"/>
      <c r="N1798" s="37"/>
      <c r="O1798" s="37"/>
      <c r="P1798" s="37"/>
      <c r="Q1798" s="37"/>
      <c r="R1798" s="37"/>
      <c r="S1798" s="37"/>
      <c r="T1798" s="37"/>
    </row>
    <row r="1799" spans="4:20" s="42" customFormat="1" ht="12.75">
      <c r="D1799" s="37"/>
      <c r="E1799" s="37"/>
      <c r="F1799" s="37"/>
      <c r="G1799" s="37"/>
      <c r="H1799" s="37"/>
      <c r="I1799" s="37"/>
      <c r="J1799" s="37"/>
      <c r="K1799" s="37"/>
      <c r="L1799" s="37"/>
      <c r="M1799" s="37"/>
      <c r="N1799" s="37"/>
      <c r="O1799" s="37"/>
      <c r="P1799" s="37"/>
      <c r="Q1799" s="37"/>
      <c r="R1799" s="37"/>
      <c r="S1799" s="37"/>
      <c r="T1799" s="37"/>
    </row>
    <row r="1800" spans="4:20" s="42" customFormat="1" ht="12.75">
      <c r="D1800" s="37"/>
      <c r="E1800" s="37"/>
      <c r="F1800" s="37"/>
      <c r="G1800" s="37"/>
      <c r="H1800" s="37"/>
      <c r="I1800" s="37"/>
      <c r="J1800" s="37"/>
      <c r="K1800" s="37"/>
      <c r="L1800" s="37"/>
      <c r="M1800" s="37"/>
      <c r="N1800" s="37"/>
      <c r="O1800" s="37"/>
      <c r="P1800" s="37"/>
      <c r="Q1800" s="37"/>
      <c r="R1800" s="37"/>
      <c r="S1800" s="37"/>
      <c r="T1800" s="37"/>
    </row>
    <row r="1801" spans="4:20" s="42" customFormat="1" ht="12.75">
      <c r="D1801" s="37"/>
      <c r="E1801" s="37"/>
      <c r="F1801" s="37"/>
      <c r="G1801" s="37"/>
      <c r="H1801" s="37"/>
      <c r="I1801" s="37"/>
      <c r="J1801" s="37"/>
      <c r="K1801" s="37"/>
      <c r="L1801" s="37"/>
      <c r="M1801" s="37"/>
      <c r="N1801" s="37"/>
      <c r="O1801" s="37"/>
      <c r="P1801" s="37"/>
      <c r="Q1801" s="37"/>
      <c r="R1801" s="37"/>
      <c r="S1801" s="37"/>
      <c r="T1801" s="37"/>
    </row>
    <row r="1802" spans="4:20" s="42" customFormat="1" ht="12.75">
      <c r="D1802" s="37"/>
      <c r="E1802" s="37"/>
      <c r="F1802" s="37"/>
      <c r="G1802" s="37"/>
      <c r="H1802" s="37"/>
      <c r="I1802" s="37"/>
      <c r="J1802" s="37"/>
      <c r="K1802" s="37"/>
      <c r="L1802" s="37"/>
      <c r="M1802" s="37"/>
      <c r="N1802" s="37"/>
      <c r="O1802" s="37"/>
      <c r="P1802" s="37"/>
      <c r="Q1802" s="37"/>
      <c r="R1802" s="37"/>
      <c r="S1802" s="37"/>
      <c r="T1802" s="37"/>
    </row>
    <row r="1803" spans="4:20" s="42" customFormat="1" ht="12.75">
      <c r="D1803" s="37"/>
      <c r="E1803" s="37"/>
      <c r="F1803" s="37"/>
      <c r="G1803" s="37"/>
      <c r="H1803" s="37"/>
      <c r="I1803" s="37"/>
      <c r="J1803" s="37"/>
      <c r="K1803" s="37"/>
      <c r="L1803" s="37"/>
      <c r="M1803" s="37"/>
      <c r="N1803" s="37"/>
      <c r="O1803" s="37"/>
      <c r="P1803" s="37"/>
      <c r="Q1803" s="37"/>
      <c r="R1803" s="37"/>
      <c r="S1803" s="37"/>
      <c r="T1803" s="37"/>
    </row>
    <row r="1804" spans="4:20" s="42" customFormat="1" ht="12.75">
      <c r="D1804" s="37"/>
      <c r="E1804" s="37"/>
      <c r="F1804" s="37"/>
      <c r="G1804" s="37"/>
      <c r="H1804" s="37"/>
      <c r="I1804" s="37"/>
      <c r="J1804" s="37"/>
      <c r="K1804" s="37"/>
      <c r="L1804" s="37"/>
      <c r="M1804" s="37"/>
      <c r="N1804" s="37"/>
      <c r="O1804" s="37"/>
      <c r="P1804" s="37"/>
      <c r="Q1804" s="37"/>
      <c r="R1804" s="37"/>
      <c r="S1804" s="37"/>
      <c r="T1804" s="37"/>
    </row>
    <row r="1805" spans="4:20" s="42" customFormat="1" ht="12.75">
      <c r="D1805" s="37"/>
      <c r="E1805" s="37"/>
      <c r="F1805" s="37"/>
      <c r="G1805" s="37"/>
      <c r="H1805" s="37"/>
      <c r="I1805" s="37"/>
      <c r="J1805" s="37"/>
      <c r="K1805" s="37"/>
      <c r="L1805" s="37"/>
      <c r="M1805" s="37"/>
      <c r="N1805" s="37"/>
      <c r="O1805" s="37"/>
      <c r="P1805" s="37"/>
      <c r="Q1805" s="37"/>
      <c r="R1805" s="37"/>
      <c r="S1805" s="37"/>
      <c r="T1805" s="37"/>
    </row>
    <row r="1806" spans="4:20" s="42" customFormat="1" ht="12.75">
      <c r="D1806" s="37"/>
      <c r="E1806" s="37"/>
      <c r="F1806" s="37"/>
      <c r="G1806" s="37"/>
      <c r="H1806" s="37"/>
      <c r="I1806" s="37"/>
      <c r="J1806" s="37"/>
      <c r="K1806" s="37"/>
      <c r="L1806" s="37"/>
      <c r="M1806" s="37"/>
      <c r="N1806" s="37"/>
      <c r="O1806" s="37"/>
      <c r="P1806" s="37"/>
      <c r="Q1806" s="37"/>
      <c r="R1806" s="37"/>
      <c r="S1806" s="37"/>
      <c r="T1806" s="37"/>
    </row>
    <row r="1807" spans="4:20" s="42" customFormat="1" ht="12.75">
      <c r="D1807" s="37"/>
      <c r="E1807" s="37"/>
      <c r="F1807" s="37"/>
      <c r="G1807" s="37"/>
      <c r="H1807" s="37"/>
      <c r="I1807" s="37"/>
      <c r="J1807" s="37"/>
      <c r="K1807" s="37"/>
      <c r="L1807" s="37"/>
      <c r="M1807" s="37"/>
      <c r="N1807" s="37"/>
      <c r="O1807" s="37"/>
      <c r="P1807" s="37"/>
      <c r="Q1807" s="37"/>
      <c r="R1807" s="37"/>
      <c r="S1807" s="37"/>
      <c r="T1807" s="37"/>
    </row>
    <row r="1808" spans="4:20" s="42" customFormat="1" ht="12.75">
      <c r="D1808" s="37"/>
      <c r="E1808" s="37"/>
      <c r="F1808" s="37"/>
      <c r="G1808" s="37"/>
      <c r="H1808" s="37"/>
      <c r="I1808" s="37"/>
      <c r="J1808" s="37"/>
      <c r="K1808" s="37"/>
      <c r="L1808" s="37"/>
      <c r="M1808" s="37"/>
      <c r="N1808" s="37"/>
      <c r="O1808" s="37"/>
      <c r="P1808" s="37"/>
      <c r="Q1808" s="37"/>
      <c r="R1808" s="37"/>
      <c r="S1808" s="37"/>
      <c r="T1808" s="37"/>
    </row>
    <row r="1809" spans="4:20" s="42" customFormat="1" ht="12.75">
      <c r="D1809" s="37"/>
      <c r="E1809" s="37"/>
      <c r="F1809" s="37"/>
      <c r="G1809" s="37"/>
      <c r="H1809" s="37"/>
      <c r="I1809" s="37"/>
      <c r="J1809" s="37"/>
      <c r="K1809" s="37"/>
      <c r="L1809" s="37"/>
      <c r="M1809" s="37"/>
      <c r="N1809" s="37"/>
      <c r="O1809" s="37"/>
      <c r="P1809" s="37"/>
      <c r="Q1809" s="37"/>
      <c r="R1809" s="37"/>
      <c r="S1809" s="37"/>
      <c r="T1809" s="37"/>
    </row>
    <row r="1810" spans="4:20" s="42" customFormat="1" ht="12.75">
      <c r="D1810" s="37"/>
      <c r="E1810" s="37"/>
      <c r="F1810" s="37"/>
      <c r="G1810" s="37"/>
      <c r="H1810" s="37"/>
      <c r="I1810" s="37"/>
      <c r="J1810" s="37"/>
      <c r="K1810" s="37"/>
      <c r="L1810" s="37"/>
      <c r="M1810" s="37"/>
      <c r="N1810" s="37"/>
      <c r="O1810" s="37"/>
      <c r="P1810" s="37"/>
      <c r="Q1810" s="37"/>
      <c r="R1810" s="37"/>
      <c r="S1810" s="37"/>
      <c r="T1810" s="37"/>
    </row>
    <row r="1811" spans="4:20" s="42" customFormat="1" ht="12.75">
      <c r="D1811" s="37"/>
      <c r="E1811" s="37"/>
      <c r="F1811" s="37"/>
      <c r="G1811" s="37"/>
      <c r="H1811" s="37"/>
      <c r="I1811" s="37"/>
      <c r="J1811" s="37"/>
      <c r="K1811" s="37"/>
      <c r="L1811" s="37"/>
      <c r="M1811" s="37"/>
      <c r="N1811" s="37"/>
      <c r="O1811" s="37"/>
      <c r="P1811" s="37"/>
      <c r="Q1811" s="37"/>
      <c r="R1811" s="37"/>
      <c r="S1811" s="37"/>
      <c r="T1811" s="37"/>
    </row>
    <row r="1812" spans="4:20" s="42" customFormat="1" ht="12.75">
      <c r="D1812" s="37"/>
      <c r="E1812" s="37"/>
      <c r="F1812" s="37"/>
      <c r="G1812" s="37"/>
      <c r="H1812" s="37"/>
      <c r="I1812" s="37"/>
      <c r="J1812" s="37"/>
      <c r="K1812" s="37"/>
      <c r="L1812" s="37"/>
      <c r="M1812" s="37"/>
      <c r="N1812" s="37"/>
      <c r="O1812" s="37"/>
      <c r="P1812" s="37"/>
      <c r="Q1812" s="37"/>
      <c r="R1812" s="37"/>
      <c r="S1812" s="37"/>
      <c r="T1812" s="37"/>
    </row>
    <row r="1813" spans="4:20" s="42" customFormat="1" ht="12.75">
      <c r="D1813" s="37"/>
      <c r="E1813" s="37"/>
      <c r="F1813" s="37"/>
      <c r="G1813" s="37"/>
      <c r="H1813" s="37"/>
      <c r="I1813" s="37"/>
      <c r="J1813" s="37"/>
      <c r="K1813" s="37"/>
      <c r="L1813" s="37"/>
      <c r="M1813" s="37"/>
      <c r="N1813" s="37"/>
      <c r="O1813" s="37"/>
      <c r="P1813" s="37"/>
      <c r="Q1813" s="37"/>
      <c r="R1813" s="37"/>
      <c r="S1813" s="37"/>
      <c r="T1813" s="37"/>
    </row>
    <row r="1814" spans="4:20" s="42" customFormat="1" ht="12.75">
      <c r="D1814" s="37"/>
      <c r="E1814" s="37"/>
      <c r="F1814" s="37"/>
      <c r="G1814" s="37"/>
      <c r="H1814" s="37"/>
      <c r="I1814" s="37"/>
      <c r="J1814" s="37"/>
      <c r="K1814" s="37"/>
      <c r="L1814" s="37"/>
      <c r="M1814" s="37"/>
      <c r="N1814" s="37"/>
      <c r="O1814" s="37"/>
      <c r="P1814" s="37"/>
      <c r="Q1814" s="37"/>
      <c r="R1814" s="37"/>
      <c r="S1814" s="37"/>
      <c r="T1814" s="37"/>
    </row>
    <row r="1815" spans="4:20" s="42" customFormat="1" ht="12.75">
      <c r="D1815" s="37"/>
      <c r="E1815" s="37"/>
      <c r="F1815" s="37"/>
      <c r="G1815" s="37"/>
      <c r="H1815" s="37"/>
      <c r="I1815" s="37"/>
      <c r="J1815" s="37"/>
      <c r="K1815" s="37"/>
      <c r="L1815" s="37"/>
      <c r="M1815" s="37"/>
      <c r="N1815" s="37"/>
      <c r="O1815" s="37"/>
      <c r="P1815" s="37"/>
      <c r="Q1815" s="37"/>
      <c r="R1815" s="37"/>
      <c r="S1815" s="37"/>
      <c r="T1815" s="37"/>
    </row>
    <row r="1816" spans="4:20" s="42" customFormat="1" ht="12.75">
      <c r="D1816" s="37"/>
      <c r="E1816" s="37"/>
      <c r="F1816" s="37"/>
      <c r="G1816" s="37"/>
      <c r="H1816" s="37"/>
      <c r="I1816" s="37"/>
      <c r="J1816" s="37"/>
      <c r="K1816" s="37"/>
      <c r="L1816" s="37"/>
      <c r="M1816" s="37"/>
      <c r="N1816" s="37"/>
      <c r="O1816" s="37"/>
      <c r="P1816" s="37"/>
      <c r="Q1816" s="37"/>
      <c r="R1816" s="37"/>
      <c r="S1816" s="37"/>
      <c r="T1816" s="37"/>
    </row>
    <row r="1817" spans="4:20" s="42" customFormat="1" ht="12.75">
      <c r="D1817" s="37"/>
      <c r="E1817" s="37"/>
      <c r="F1817" s="37"/>
      <c r="G1817" s="37"/>
      <c r="H1817" s="37"/>
      <c r="I1817" s="37"/>
      <c r="J1817" s="37"/>
      <c r="K1817" s="37"/>
      <c r="L1817" s="37"/>
      <c r="M1817" s="37"/>
      <c r="N1817" s="37"/>
      <c r="O1817" s="37"/>
      <c r="P1817" s="37"/>
      <c r="Q1817" s="37"/>
      <c r="R1817" s="37"/>
      <c r="S1817" s="37"/>
      <c r="T1817" s="37"/>
    </row>
    <row r="1818" spans="4:20" s="42" customFormat="1" ht="12.75">
      <c r="D1818" s="37"/>
      <c r="E1818" s="37"/>
      <c r="F1818" s="37"/>
      <c r="G1818" s="37"/>
      <c r="H1818" s="37"/>
      <c r="I1818" s="37"/>
      <c r="J1818" s="37"/>
      <c r="K1818" s="37"/>
      <c r="L1818" s="37"/>
      <c r="M1818" s="37"/>
      <c r="N1818" s="37"/>
      <c r="O1818" s="37"/>
      <c r="P1818" s="37"/>
      <c r="Q1818" s="37"/>
      <c r="R1818" s="37"/>
      <c r="S1818" s="37"/>
      <c r="T1818" s="37"/>
    </row>
    <row r="1819" spans="4:20" s="42" customFormat="1" ht="12.75">
      <c r="D1819" s="37"/>
      <c r="E1819" s="37"/>
      <c r="F1819" s="37"/>
      <c r="G1819" s="37"/>
      <c r="H1819" s="37"/>
      <c r="I1819" s="37"/>
      <c r="J1819" s="37"/>
      <c r="K1819" s="37"/>
      <c r="L1819" s="37"/>
      <c r="M1819" s="37"/>
      <c r="N1819" s="37"/>
      <c r="O1819" s="37"/>
      <c r="P1819" s="37"/>
      <c r="Q1819" s="37"/>
      <c r="R1819" s="37"/>
      <c r="S1819" s="37"/>
      <c r="T1819" s="37"/>
    </row>
    <row r="1820" spans="4:20" s="42" customFormat="1" ht="12.75">
      <c r="D1820" s="37"/>
      <c r="E1820" s="37"/>
      <c r="F1820" s="37"/>
      <c r="G1820" s="37"/>
      <c r="H1820" s="37"/>
      <c r="I1820" s="37"/>
      <c r="J1820" s="37"/>
      <c r="K1820" s="37"/>
      <c r="L1820" s="37"/>
      <c r="M1820" s="37"/>
      <c r="N1820" s="37"/>
      <c r="O1820" s="37"/>
      <c r="P1820" s="37"/>
      <c r="Q1820" s="37"/>
      <c r="R1820" s="37"/>
      <c r="S1820" s="37"/>
      <c r="T1820" s="37"/>
    </row>
    <row r="1821" spans="4:20" s="42" customFormat="1" ht="12.75">
      <c r="D1821" s="37"/>
      <c r="E1821" s="37"/>
      <c r="F1821" s="37"/>
      <c r="G1821" s="37"/>
      <c r="H1821" s="37"/>
      <c r="I1821" s="37"/>
      <c r="J1821" s="37"/>
      <c r="K1821" s="37"/>
      <c r="L1821" s="37"/>
      <c r="M1821" s="37"/>
      <c r="N1821" s="37"/>
      <c r="O1821" s="37"/>
      <c r="P1821" s="37"/>
      <c r="Q1821" s="37"/>
      <c r="R1821" s="37"/>
      <c r="S1821" s="37"/>
      <c r="T1821" s="37"/>
    </row>
    <row r="1822" spans="4:20" s="42" customFormat="1" ht="12.75">
      <c r="D1822" s="37"/>
      <c r="E1822" s="37"/>
      <c r="F1822" s="37"/>
      <c r="G1822" s="37"/>
      <c r="H1822" s="37"/>
      <c r="I1822" s="37"/>
      <c r="J1822" s="37"/>
      <c r="K1822" s="37"/>
      <c r="L1822" s="37"/>
      <c r="M1822" s="37"/>
      <c r="N1822" s="37"/>
      <c r="O1822" s="37"/>
      <c r="P1822" s="37"/>
      <c r="Q1822" s="37"/>
      <c r="R1822" s="37"/>
      <c r="S1822" s="37"/>
      <c r="T1822" s="37"/>
    </row>
    <row r="1823" spans="4:20" s="42" customFormat="1" ht="12.75">
      <c r="D1823" s="37"/>
      <c r="E1823" s="37"/>
      <c r="F1823" s="37"/>
      <c r="G1823" s="37"/>
      <c r="H1823" s="37"/>
      <c r="I1823" s="37"/>
      <c r="J1823" s="37"/>
      <c r="K1823" s="37"/>
      <c r="L1823" s="37"/>
      <c r="M1823" s="37"/>
      <c r="N1823" s="37"/>
      <c r="O1823" s="37"/>
      <c r="P1823" s="37"/>
      <c r="Q1823" s="37"/>
      <c r="R1823" s="37"/>
      <c r="S1823" s="37"/>
      <c r="T1823" s="37"/>
    </row>
    <row r="1824" spans="4:20" s="42" customFormat="1" ht="12.75">
      <c r="D1824" s="37"/>
      <c r="E1824" s="37"/>
      <c r="F1824" s="37"/>
      <c r="G1824" s="37"/>
      <c r="H1824" s="37"/>
      <c r="I1824" s="37"/>
      <c r="J1824" s="37"/>
      <c r="K1824" s="37"/>
      <c r="L1824" s="37"/>
      <c r="M1824" s="37"/>
      <c r="N1824" s="37"/>
      <c r="O1824" s="37"/>
      <c r="P1824" s="37"/>
      <c r="Q1824" s="37"/>
      <c r="R1824" s="37"/>
      <c r="S1824" s="37"/>
      <c r="T1824" s="37"/>
    </row>
    <row r="1825" spans="4:20" s="42" customFormat="1" ht="12.75">
      <c r="D1825" s="37"/>
      <c r="E1825" s="37"/>
      <c r="F1825" s="37"/>
      <c r="G1825" s="37"/>
      <c r="H1825" s="37"/>
      <c r="I1825" s="37"/>
      <c r="J1825" s="37"/>
      <c r="K1825" s="37"/>
      <c r="L1825" s="37"/>
      <c r="M1825" s="37"/>
      <c r="N1825" s="37"/>
      <c r="O1825" s="37"/>
      <c r="P1825" s="37"/>
      <c r="Q1825" s="37"/>
      <c r="R1825" s="37"/>
      <c r="S1825" s="37"/>
      <c r="T1825" s="37"/>
    </row>
    <row r="1826" spans="4:20" s="42" customFormat="1" ht="12.75">
      <c r="D1826" s="37"/>
      <c r="E1826" s="37"/>
      <c r="F1826" s="37"/>
      <c r="G1826" s="37"/>
      <c r="H1826" s="37"/>
      <c r="I1826" s="37"/>
      <c r="J1826" s="37"/>
      <c r="K1826" s="37"/>
      <c r="L1826" s="37"/>
      <c r="M1826" s="37"/>
      <c r="N1826" s="37"/>
      <c r="O1826" s="37"/>
      <c r="P1826" s="37"/>
      <c r="Q1826" s="37"/>
      <c r="R1826" s="37"/>
      <c r="S1826" s="37"/>
      <c r="T1826" s="37"/>
    </row>
    <row r="1827" spans="4:20" s="42" customFormat="1" ht="12.75">
      <c r="D1827" s="37"/>
      <c r="E1827" s="37"/>
      <c r="F1827" s="37"/>
      <c r="G1827" s="37"/>
      <c r="H1827" s="37"/>
      <c r="I1827" s="37"/>
      <c r="J1827" s="37"/>
      <c r="K1827" s="37"/>
      <c r="L1827" s="37"/>
      <c r="M1827" s="37"/>
      <c r="N1827" s="37"/>
      <c r="O1827" s="37"/>
      <c r="P1827" s="37"/>
      <c r="Q1827" s="37"/>
      <c r="R1827" s="37"/>
      <c r="S1827" s="37"/>
      <c r="T1827" s="37"/>
    </row>
    <row r="1828" spans="4:20" s="42" customFormat="1" ht="12.75">
      <c r="D1828" s="37"/>
      <c r="E1828" s="37"/>
      <c r="F1828" s="37"/>
      <c r="G1828" s="37"/>
      <c r="H1828" s="37"/>
      <c r="I1828" s="37"/>
      <c r="J1828" s="37"/>
      <c r="K1828" s="37"/>
      <c r="L1828" s="37"/>
      <c r="M1828" s="37"/>
      <c r="N1828" s="37"/>
      <c r="O1828" s="37"/>
      <c r="P1828" s="37"/>
      <c r="Q1828" s="37"/>
      <c r="R1828" s="37"/>
      <c r="S1828" s="37"/>
      <c r="T1828" s="37"/>
    </row>
    <row r="1829" spans="4:20" s="42" customFormat="1" ht="12.75">
      <c r="D1829" s="37"/>
      <c r="E1829" s="37"/>
      <c r="F1829" s="37"/>
      <c r="G1829" s="37"/>
      <c r="H1829" s="37"/>
      <c r="I1829" s="37"/>
      <c r="J1829" s="37"/>
      <c r="K1829" s="37"/>
      <c r="L1829" s="37"/>
      <c r="M1829" s="37"/>
      <c r="N1829" s="37"/>
      <c r="O1829" s="37"/>
      <c r="P1829" s="37"/>
      <c r="Q1829" s="37"/>
      <c r="R1829" s="37"/>
      <c r="S1829" s="37"/>
      <c r="T1829" s="37"/>
    </row>
    <row r="1830" spans="4:20" s="42" customFormat="1" ht="12.75">
      <c r="D1830" s="37"/>
      <c r="E1830" s="37"/>
      <c r="F1830" s="37"/>
      <c r="G1830" s="37"/>
      <c r="H1830" s="37"/>
      <c r="I1830" s="37"/>
      <c r="J1830" s="37"/>
      <c r="K1830" s="37"/>
      <c r="L1830" s="37"/>
      <c r="M1830" s="37"/>
      <c r="N1830" s="37"/>
      <c r="O1830" s="37"/>
      <c r="P1830" s="37"/>
      <c r="Q1830" s="37"/>
      <c r="R1830" s="37"/>
      <c r="S1830" s="37"/>
      <c r="T1830" s="37"/>
    </row>
    <row r="1831" spans="4:20" s="42" customFormat="1" ht="12.75">
      <c r="D1831" s="37"/>
      <c r="E1831" s="37"/>
      <c r="F1831" s="37"/>
      <c r="G1831" s="37"/>
      <c r="H1831" s="37"/>
      <c r="I1831" s="37"/>
      <c r="J1831" s="37"/>
      <c r="K1831" s="37"/>
      <c r="L1831" s="37"/>
      <c r="M1831" s="37"/>
      <c r="N1831" s="37"/>
      <c r="O1831" s="37"/>
      <c r="P1831" s="37"/>
      <c r="Q1831" s="37"/>
      <c r="R1831" s="37"/>
      <c r="S1831" s="37"/>
      <c r="T1831" s="37"/>
    </row>
    <row r="1832" spans="4:20" s="42" customFormat="1" ht="12.75">
      <c r="D1832" s="37"/>
      <c r="E1832" s="37"/>
      <c r="F1832" s="37"/>
      <c r="G1832" s="37"/>
      <c r="H1832" s="37"/>
      <c r="I1832" s="37"/>
      <c r="J1832" s="37"/>
      <c r="K1832" s="37"/>
      <c r="L1832" s="37"/>
      <c r="M1832" s="37"/>
      <c r="N1832" s="37"/>
      <c r="O1832" s="37"/>
      <c r="P1832" s="37"/>
      <c r="Q1832" s="37"/>
      <c r="R1832" s="37"/>
      <c r="S1832" s="37"/>
      <c r="T1832" s="37"/>
    </row>
    <row r="1833" spans="4:20" s="42" customFormat="1" ht="12.75">
      <c r="D1833" s="37"/>
      <c r="E1833" s="37"/>
      <c r="F1833" s="37"/>
      <c r="G1833" s="37"/>
      <c r="H1833" s="37"/>
      <c r="I1833" s="37"/>
      <c r="J1833" s="37"/>
      <c r="K1833" s="37"/>
      <c r="L1833" s="37"/>
      <c r="M1833" s="37"/>
      <c r="N1833" s="37"/>
      <c r="O1833" s="37"/>
      <c r="P1833" s="37"/>
      <c r="Q1833" s="37"/>
      <c r="R1833" s="37"/>
      <c r="S1833" s="37"/>
      <c r="T1833" s="37"/>
    </row>
    <row r="1834" spans="4:20" s="42" customFormat="1" ht="12.75">
      <c r="D1834" s="37"/>
      <c r="E1834" s="37"/>
      <c r="F1834" s="37"/>
      <c r="G1834" s="37"/>
      <c r="H1834" s="37"/>
      <c r="I1834" s="37"/>
      <c r="J1834" s="37"/>
      <c r="K1834" s="37"/>
      <c r="L1834" s="37"/>
      <c r="M1834" s="37"/>
      <c r="N1834" s="37"/>
      <c r="O1834" s="37"/>
      <c r="P1834" s="37"/>
      <c r="Q1834" s="37"/>
      <c r="R1834" s="37"/>
      <c r="S1834" s="37"/>
      <c r="T1834" s="37"/>
    </row>
    <row r="1835" spans="4:20" s="42" customFormat="1" ht="12.75">
      <c r="D1835" s="37"/>
      <c r="E1835" s="37"/>
      <c r="F1835" s="37"/>
      <c r="G1835" s="37"/>
      <c r="H1835" s="37"/>
      <c r="I1835" s="37"/>
      <c r="J1835" s="37"/>
      <c r="K1835" s="37"/>
      <c r="L1835" s="37"/>
      <c r="M1835" s="37"/>
      <c r="N1835" s="37"/>
      <c r="O1835" s="37"/>
      <c r="P1835" s="37"/>
      <c r="Q1835" s="37"/>
      <c r="R1835" s="37"/>
      <c r="S1835" s="37"/>
      <c r="T1835" s="37"/>
    </row>
    <row r="1836" spans="4:20" s="42" customFormat="1" ht="12.75">
      <c r="D1836" s="37"/>
      <c r="E1836" s="37"/>
      <c r="F1836" s="37"/>
      <c r="G1836" s="37"/>
      <c r="H1836" s="37"/>
      <c r="I1836" s="37"/>
      <c r="J1836" s="37"/>
      <c r="K1836" s="37"/>
      <c r="L1836" s="37"/>
      <c r="M1836" s="37"/>
      <c r="N1836" s="37"/>
      <c r="O1836" s="37"/>
      <c r="P1836" s="37"/>
      <c r="Q1836" s="37"/>
      <c r="R1836" s="37"/>
      <c r="S1836" s="37"/>
      <c r="T1836" s="37"/>
    </row>
    <row r="1837" spans="4:20" s="42" customFormat="1" ht="12.75">
      <c r="D1837" s="37"/>
      <c r="E1837" s="37"/>
      <c r="F1837" s="37"/>
      <c r="G1837" s="37"/>
      <c r="H1837" s="37"/>
      <c r="I1837" s="37"/>
      <c r="J1837" s="37"/>
      <c r="K1837" s="37"/>
      <c r="L1837" s="37"/>
      <c r="M1837" s="37"/>
      <c r="N1837" s="37"/>
      <c r="O1837" s="37"/>
      <c r="P1837" s="37"/>
      <c r="Q1837" s="37"/>
      <c r="R1837" s="37"/>
      <c r="S1837" s="37"/>
      <c r="T1837" s="37"/>
    </row>
    <row r="1838" spans="4:20" s="42" customFormat="1" ht="12.75">
      <c r="D1838" s="37"/>
      <c r="E1838" s="37"/>
      <c r="F1838" s="37"/>
      <c r="G1838" s="37"/>
      <c r="H1838" s="37"/>
      <c r="I1838" s="37"/>
      <c r="J1838" s="37"/>
      <c r="K1838" s="37"/>
      <c r="L1838" s="37"/>
      <c r="M1838" s="37"/>
      <c r="N1838" s="37"/>
      <c r="O1838" s="37"/>
      <c r="P1838" s="37"/>
      <c r="Q1838" s="37"/>
      <c r="R1838" s="37"/>
      <c r="S1838" s="37"/>
      <c r="T1838" s="37"/>
    </row>
    <row r="1839" spans="4:20" s="42" customFormat="1" ht="12.75">
      <c r="D1839" s="37"/>
      <c r="E1839" s="37"/>
      <c r="F1839" s="37"/>
      <c r="G1839" s="37"/>
      <c r="H1839" s="37"/>
      <c r="I1839" s="37"/>
      <c r="J1839" s="37"/>
      <c r="K1839" s="37"/>
      <c r="L1839" s="37"/>
      <c r="M1839" s="37"/>
      <c r="N1839" s="37"/>
      <c r="O1839" s="37"/>
      <c r="P1839" s="37"/>
      <c r="Q1839" s="37"/>
      <c r="R1839" s="37"/>
      <c r="S1839" s="37"/>
      <c r="T1839" s="37"/>
    </row>
    <row r="1840" spans="4:20" s="42" customFormat="1" ht="12.75">
      <c r="D1840" s="37"/>
      <c r="E1840" s="37"/>
      <c r="F1840" s="37"/>
      <c r="G1840" s="37"/>
      <c r="H1840" s="37"/>
      <c r="I1840" s="37"/>
      <c r="J1840" s="37"/>
      <c r="K1840" s="37"/>
      <c r="L1840" s="37"/>
      <c r="M1840" s="37"/>
      <c r="N1840" s="37"/>
      <c r="O1840" s="37"/>
      <c r="P1840" s="37"/>
      <c r="Q1840" s="37"/>
      <c r="R1840" s="37"/>
      <c r="S1840" s="37"/>
      <c r="T1840" s="37"/>
    </row>
    <row r="1841" spans="4:20" s="42" customFormat="1" ht="12.75">
      <c r="D1841" s="37"/>
      <c r="E1841" s="37"/>
      <c r="F1841" s="37"/>
      <c r="G1841" s="37"/>
      <c r="H1841" s="37"/>
      <c r="I1841" s="37"/>
      <c r="J1841" s="37"/>
      <c r="K1841" s="37"/>
      <c r="L1841" s="37"/>
      <c r="M1841" s="37"/>
      <c r="N1841" s="37"/>
      <c r="O1841" s="37"/>
      <c r="P1841" s="37"/>
      <c r="Q1841" s="37"/>
      <c r="R1841" s="37"/>
      <c r="S1841" s="37"/>
      <c r="T1841" s="37"/>
    </row>
    <row r="1842" spans="4:20" s="42" customFormat="1" ht="12.75">
      <c r="D1842" s="37"/>
      <c r="E1842" s="37"/>
      <c r="F1842" s="37"/>
      <c r="G1842" s="37"/>
      <c r="H1842" s="37"/>
      <c r="I1842" s="37"/>
      <c r="J1842" s="37"/>
      <c r="K1842" s="37"/>
      <c r="L1842" s="37"/>
      <c r="M1842" s="37"/>
      <c r="N1842" s="37"/>
      <c r="O1842" s="37"/>
      <c r="P1842" s="37"/>
      <c r="Q1842" s="37"/>
      <c r="R1842" s="37"/>
      <c r="S1842" s="37"/>
      <c r="T1842" s="37"/>
    </row>
    <row r="1843" spans="4:20" s="42" customFormat="1" ht="12.75">
      <c r="D1843" s="37"/>
      <c r="E1843" s="37"/>
      <c r="F1843" s="37"/>
      <c r="G1843" s="37"/>
      <c r="H1843" s="37"/>
      <c r="I1843" s="37"/>
      <c r="J1843" s="37"/>
      <c r="K1843" s="37"/>
      <c r="L1843" s="37"/>
      <c r="M1843" s="37"/>
      <c r="N1843" s="37"/>
      <c r="O1843" s="37"/>
      <c r="P1843" s="37"/>
      <c r="Q1843" s="37"/>
      <c r="R1843" s="37"/>
      <c r="S1843" s="37"/>
      <c r="T1843" s="37"/>
    </row>
    <row r="1844" spans="4:20" s="42" customFormat="1" ht="12.75">
      <c r="D1844" s="37"/>
      <c r="E1844" s="37"/>
      <c r="F1844" s="37"/>
      <c r="G1844" s="37"/>
      <c r="H1844" s="37"/>
      <c r="I1844" s="37"/>
      <c r="J1844" s="37"/>
      <c r="K1844" s="37"/>
      <c r="L1844" s="37"/>
      <c r="M1844" s="37"/>
      <c r="N1844" s="37"/>
      <c r="O1844" s="37"/>
      <c r="P1844" s="37"/>
      <c r="Q1844" s="37"/>
      <c r="R1844" s="37"/>
      <c r="S1844" s="37"/>
      <c r="T1844" s="37"/>
    </row>
    <row r="1845" spans="4:20" s="42" customFormat="1" ht="12.75">
      <c r="D1845" s="37"/>
      <c r="E1845" s="37"/>
      <c r="F1845" s="37"/>
      <c r="G1845" s="37"/>
      <c r="H1845" s="37"/>
      <c r="I1845" s="37"/>
      <c r="J1845" s="37"/>
      <c r="K1845" s="37"/>
      <c r="L1845" s="37"/>
      <c r="M1845" s="37"/>
      <c r="N1845" s="37"/>
      <c r="O1845" s="37"/>
      <c r="P1845" s="37"/>
      <c r="Q1845" s="37"/>
      <c r="R1845" s="37"/>
      <c r="S1845" s="37"/>
      <c r="T1845" s="37"/>
    </row>
    <row r="1846" spans="4:20" s="42" customFormat="1" ht="12.75">
      <c r="D1846" s="37"/>
      <c r="E1846" s="37"/>
      <c r="F1846" s="37"/>
      <c r="G1846" s="37"/>
      <c r="H1846" s="37"/>
      <c r="I1846" s="37"/>
      <c r="J1846" s="37"/>
      <c r="K1846" s="37"/>
      <c r="L1846" s="37"/>
      <c r="M1846" s="37"/>
      <c r="N1846" s="37"/>
      <c r="O1846" s="37"/>
      <c r="P1846" s="37"/>
      <c r="Q1846" s="37"/>
      <c r="R1846" s="37"/>
      <c r="S1846" s="37"/>
      <c r="T1846" s="37"/>
    </row>
    <row r="1847" spans="4:20" s="42" customFormat="1" ht="12.75">
      <c r="D1847" s="37"/>
      <c r="E1847" s="37"/>
      <c r="F1847" s="37"/>
      <c r="G1847" s="37"/>
      <c r="H1847" s="37"/>
      <c r="I1847" s="37"/>
      <c r="J1847" s="37"/>
      <c r="K1847" s="37"/>
      <c r="L1847" s="37"/>
      <c r="M1847" s="37"/>
      <c r="N1847" s="37"/>
      <c r="O1847" s="37"/>
      <c r="P1847" s="37"/>
      <c r="Q1847" s="37"/>
      <c r="R1847" s="37"/>
      <c r="S1847" s="37"/>
      <c r="T1847" s="37"/>
    </row>
    <row r="1848" spans="4:20" s="42" customFormat="1" ht="12.75">
      <c r="D1848" s="37"/>
      <c r="E1848" s="37"/>
      <c r="F1848" s="37"/>
      <c r="G1848" s="37"/>
      <c r="H1848" s="37"/>
      <c r="I1848" s="37"/>
      <c r="J1848" s="37"/>
      <c r="K1848" s="37"/>
      <c r="L1848" s="37"/>
      <c r="M1848" s="37"/>
      <c r="N1848" s="37"/>
      <c r="O1848" s="37"/>
      <c r="P1848" s="37"/>
      <c r="Q1848" s="37"/>
      <c r="R1848" s="37"/>
      <c r="S1848" s="37"/>
      <c r="T1848" s="37"/>
    </row>
    <row r="1849" spans="4:20" s="42" customFormat="1" ht="12.75">
      <c r="D1849" s="37"/>
      <c r="E1849" s="37"/>
      <c r="F1849" s="37"/>
      <c r="G1849" s="37"/>
      <c r="H1849" s="37"/>
      <c r="I1849" s="37"/>
      <c r="J1849" s="37"/>
      <c r="K1849" s="37"/>
      <c r="L1849" s="37"/>
      <c r="M1849" s="37"/>
      <c r="N1849" s="37"/>
      <c r="O1849" s="37"/>
      <c r="P1849" s="37"/>
      <c r="Q1849" s="37"/>
      <c r="R1849" s="37"/>
      <c r="S1849" s="37"/>
      <c r="T1849" s="37"/>
    </row>
    <row r="1850" spans="4:20" s="42" customFormat="1" ht="12.75">
      <c r="D1850" s="37"/>
      <c r="E1850" s="37"/>
      <c r="F1850" s="37"/>
      <c r="G1850" s="37"/>
      <c r="H1850" s="37"/>
      <c r="I1850" s="37"/>
      <c r="J1850" s="37"/>
      <c r="K1850" s="37"/>
      <c r="L1850" s="37"/>
      <c r="M1850" s="37"/>
      <c r="N1850" s="37"/>
      <c r="O1850" s="37"/>
      <c r="P1850" s="37"/>
      <c r="Q1850" s="37"/>
      <c r="R1850" s="37"/>
      <c r="S1850" s="37"/>
      <c r="T1850" s="37"/>
    </row>
    <row r="1851" spans="4:20" s="42" customFormat="1" ht="12.75">
      <c r="D1851" s="37"/>
      <c r="E1851" s="37"/>
      <c r="F1851" s="37"/>
      <c r="G1851" s="37"/>
      <c r="H1851" s="37"/>
      <c r="I1851" s="37"/>
      <c r="J1851" s="37"/>
      <c r="K1851" s="37"/>
      <c r="L1851" s="37"/>
      <c r="M1851" s="37"/>
      <c r="N1851" s="37"/>
      <c r="O1851" s="37"/>
      <c r="P1851" s="37"/>
      <c r="Q1851" s="37"/>
      <c r="R1851" s="37"/>
      <c r="S1851" s="37"/>
      <c r="T1851" s="37"/>
    </row>
    <row r="1852" spans="4:20" s="42" customFormat="1" ht="12.75">
      <c r="D1852" s="37"/>
      <c r="E1852" s="37"/>
      <c r="F1852" s="37"/>
      <c r="G1852" s="37"/>
      <c r="H1852" s="37"/>
      <c r="I1852" s="37"/>
      <c r="J1852" s="37"/>
      <c r="K1852" s="37"/>
      <c r="L1852" s="37"/>
      <c r="M1852" s="37"/>
      <c r="N1852" s="37"/>
      <c r="O1852" s="37"/>
      <c r="P1852" s="37"/>
      <c r="Q1852" s="37"/>
      <c r="R1852" s="37"/>
      <c r="S1852" s="37"/>
      <c r="T1852" s="37"/>
    </row>
    <row r="1853" spans="4:20" s="42" customFormat="1" ht="12.75">
      <c r="D1853" s="37"/>
      <c r="E1853" s="37"/>
      <c r="F1853" s="37"/>
      <c r="G1853" s="37"/>
      <c r="H1853" s="37"/>
      <c r="I1853" s="37"/>
      <c r="J1853" s="37"/>
      <c r="K1853" s="37"/>
      <c r="L1853" s="37"/>
      <c r="M1853" s="37"/>
      <c r="N1853" s="37"/>
      <c r="O1853" s="37"/>
      <c r="P1853" s="37"/>
      <c r="Q1853" s="37"/>
      <c r="R1853" s="37"/>
      <c r="S1853" s="37"/>
      <c r="T1853" s="37"/>
    </row>
    <row r="1854" spans="4:20" s="42" customFormat="1" ht="12.75">
      <c r="D1854" s="37"/>
      <c r="E1854" s="37"/>
      <c r="F1854" s="37"/>
      <c r="G1854" s="37"/>
      <c r="H1854" s="37"/>
      <c r="I1854" s="37"/>
      <c r="J1854" s="37"/>
      <c r="K1854" s="37"/>
      <c r="L1854" s="37"/>
      <c r="M1854" s="37"/>
      <c r="N1854" s="37"/>
      <c r="O1854" s="37"/>
      <c r="P1854" s="37"/>
      <c r="Q1854" s="37"/>
      <c r="R1854" s="37"/>
      <c r="S1854" s="37"/>
      <c r="T1854" s="37"/>
    </row>
    <row r="1855" spans="4:20" s="42" customFormat="1" ht="12.75">
      <c r="D1855" s="37"/>
      <c r="E1855" s="37"/>
      <c r="F1855" s="37"/>
      <c r="G1855" s="37"/>
      <c r="H1855" s="37"/>
      <c r="I1855" s="37"/>
      <c r="J1855" s="37"/>
      <c r="K1855" s="37"/>
      <c r="L1855" s="37"/>
      <c r="M1855" s="37"/>
      <c r="N1855" s="37"/>
      <c r="O1855" s="37"/>
      <c r="P1855" s="37"/>
      <c r="Q1855" s="37"/>
      <c r="R1855" s="37"/>
      <c r="S1855" s="37"/>
      <c r="T1855" s="37"/>
    </row>
    <row r="1856" spans="4:20" s="42" customFormat="1" ht="12.75">
      <c r="D1856" s="37"/>
      <c r="E1856" s="37"/>
      <c r="F1856" s="37"/>
      <c r="G1856" s="37"/>
      <c r="H1856" s="37"/>
      <c r="I1856" s="37"/>
      <c r="J1856" s="37"/>
      <c r="K1856" s="37"/>
      <c r="L1856" s="37"/>
      <c r="M1856" s="37"/>
      <c r="N1856" s="37"/>
      <c r="O1856" s="37"/>
      <c r="P1856" s="37"/>
      <c r="Q1856" s="37"/>
      <c r="R1856" s="37"/>
      <c r="S1856" s="37"/>
      <c r="T1856" s="37"/>
    </row>
    <row r="1857" spans="4:20" s="42" customFormat="1" ht="12.75">
      <c r="D1857" s="37"/>
      <c r="E1857" s="37"/>
      <c r="F1857" s="37"/>
      <c r="G1857" s="37"/>
      <c r="H1857" s="37"/>
      <c r="I1857" s="37"/>
      <c r="J1857" s="37"/>
      <c r="K1857" s="37"/>
      <c r="L1857" s="37"/>
      <c r="M1857" s="37"/>
      <c r="N1857" s="37"/>
      <c r="O1857" s="37"/>
      <c r="P1857" s="37"/>
      <c r="Q1857" s="37"/>
      <c r="R1857" s="37"/>
      <c r="S1857" s="37"/>
      <c r="T1857" s="37"/>
    </row>
    <row r="1858" spans="4:20" s="42" customFormat="1" ht="12.75">
      <c r="D1858" s="37"/>
      <c r="E1858" s="37"/>
      <c r="F1858" s="37"/>
      <c r="G1858" s="37"/>
      <c r="H1858" s="37"/>
      <c r="I1858" s="37"/>
      <c r="J1858" s="37"/>
      <c r="K1858" s="37"/>
      <c r="L1858" s="37"/>
      <c r="M1858" s="37"/>
      <c r="N1858" s="37"/>
      <c r="O1858" s="37"/>
      <c r="P1858" s="37"/>
      <c r="Q1858" s="37"/>
      <c r="R1858" s="37"/>
      <c r="S1858" s="37"/>
      <c r="T1858" s="37"/>
    </row>
    <row r="1859" spans="4:20" s="42" customFormat="1" ht="12.75">
      <c r="D1859" s="37"/>
      <c r="E1859" s="37"/>
      <c r="F1859" s="37"/>
      <c r="G1859" s="37"/>
      <c r="H1859" s="37"/>
      <c r="I1859" s="37"/>
      <c r="J1859" s="37"/>
      <c r="K1859" s="37"/>
      <c r="L1859" s="37"/>
      <c r="M1859" s="37"/>
      <c r="N1859" s="37"/>
      <c r="O1859" s="37"/>
      <c r="P1859" s="37"/>
      <c r="Q1859" s="37"/>
      <c r="R1859" s="37"/>
      <c r="S1859" s="37"/>
      <c r="T1859" s="37"/>
    </row>
    <row r="1860" spans="4:20" s="42" customFormat="1" ht="12.75">
      <c r="D1860" s="37"/>
      <c r="E1860" s="37"/>
      <c r="F1860" s="37"/>
      <c r="G1860" s="37"/>
      <c r="H1860" s="37"/>
      <c r="I1860" s="37"/>
      <c r="J1860" s="37"/>
      <c r="K1860" s="37"/>
      <c r="L1860" s="37"/>
      <c r="M1860" s="37"/>
      <c r="N1860" s="37"/>
      <c r="O1860" s="37"/>
      <c r="P1860" s="37"/>
      <c r="Q1860" s="37"/>
      <c r="R1860" s="37"/>
      <c r="S1860" s="37"/>
      <c r="T1860" s="37"/>
    </row>
    <row r="1861" spans="4:20" s="42" customFormat="1" ht="12.75">
      <c r="D1861" s="37"/>
      <c r="E1861" s="37"/>
      <c r="F1861" s="37"/>
      <c r="G1861" s="37"/>
      <c r="H1861" s="37"/>
      <c r="I1861" s="37"/>
      <c r="J1861" s="37"/>
      <c r="K1861" s="37"/>
      <c r="L1861" s="37"/>
      <c r="M1861" s="37"/>
      <c r="N1861" s="37"/>
      <c r="O1861" s="37"/>
      <c r="P1861" s="37"/>
      <c r="Q1861" s="37"/>
      <c r="R1861" s="37"/>
      <c r="S1861" s="37"/>
      <c r="T1861" s="37"/>
    </row>
    <row r="1862" spans="4:20" s="42" customFormat="1" ht="12.75">
      <c r="D1862" s="37"/>
      <c r="E1862" s="37"/>
      <c r="F1862" s="37"/>
      <c r="G1862" s="37"/>
      <c r="H1862" s="37"/>
      <c r="I1862" s="37"/>
      <c r="J1862" s="37"/>
      <c r="K1862" s="37"/>
      <c r="L1862" s="37"/>
      <c r="M1862" s="37"/>
      <c r="N1862" s="37"/>
      <c r="O1862" s="37"/>
      <c r="P1862" s="37"/>
      <c r="Q1862" s="37"/>
      <c r="R1862" s="37"/>
      <c r="S1862" s="37"/>
      <c r="T1862" s="37"/>
    </row>
    <row r="1863" spans="4:20" s="42" customFormat="1" ht="12.75">
      <c r="D1863" s="37"/>
      <c r="E1863" s="37"/>
      <c r="F1863" s="37"/>
      <c r="G1863" s="37"/>
      <c r="H1863" s="37"/>
      <c r="I1863" s="37"/>
      <c r="J1863" s="37"/>
      <c r="K1863" s="37"/>
      <c r="L1863" s="37"/>
      <c r="M1863" s="37"/>
      <c r="N1863" s="37"/>
      <c r="O1863" s="37"/>
      <c r="P1863" s="37"/>
      <c r="Q1863" s="37"/>
      <c r="R1863" s="37"/>
      <c r="S1863" s="37"/>
      <c r="T1863" s="37"/>
    </row>
    <row r="1864" spans="4:20" s="42" customFormat="1" ht="12.75">
      <c r="D1864" s="37"/>
      <c r="E1864" s="37"/>
      <c r="F1864" s="37"/>
      <c r="G1864" s="37"/>
      <c r="H1864" s="37"/>
      <c r="I1864" s="37"/>
      <c r="J1864" s="37"/>
      <c r="K1864" s="37"/>
      <c r="L1864" s="37"/>
      <c r="M1864" s="37"/>
      <c r="N1864" s="37"/>
      <c r="O1864" s="37"/>
      <c r="P1864" s="37"/>
      <c r="Q1864" s="37"/>
      <c r="R1864" s="37"/>
      <c r="S1864" s="37"/>
      <c r="T1864" s="37"/>
    </row>
    <row r="1865" spans="4:20" s="42" customFormat="1" ht="12.75">
      <c r="D1865" s="37"/>
      <c r="E1865" s="37"/>
      <c r="F1865" s="37"/>
      <c r="G1865" s="37"/>
      <c r="H1865" s="37"/>
      <c r="I1865" s="37"/>
      <c r="J1865" s="37"/>
      <c r="K1865" s="37"/>
      <c r="L1865" s="37"/>
      <c r="M1865" s="37"/>
      <c r="N1865" s="37"/>
      <c r="O1865" s="37"/>
      <c r="P1865" s="37"/>
      <c r="Q1865" s="37"/>
      <c r="R1865" s="37"/>
      <c r="S1865" s="37"/>
      <c r="T1865" s="37"/>
    </row>
    <row r="1866" spans="4:20" s="42" customFormat="1" ht="12.75">
      <c r="D1866" s="37"/>
      <c r="E1866" s="37"/>
      <c r="F1866" s="37"/>
      <c r="G1866" s="37"/>
      <c r="H1866" s="37"/>
      <c r="I1866" s="37"/>
      <c r="J1866" s="37"/>
      <c r="K1866" s="37"/>
      <c r="L1866" s="37"/>
      <c r="M1866" s="37"/>
      <c r="N1866" s="37"/>
      <c r="O1866" s="37"/>
      <c r="P1866" s="37"/>
      <c r="Q1866" s="37"/>
      <c r="R1866" s="37"/>
      <c r="S1866" s="37"/>
      <c r="T1866" s="37"/>
    </row>
    <row r="1867" spans="4:20" s="42" customFormat="1" ht="12.75">
      <c r="D1867" s="37"/>
      <c r="E1867" s="37"/>
      <c r="F1867" s="37"/>
      <c r="G1867" s="37"/>
      <c r="H1867" s="37"/>
      <c r="I1867" s="37"/>
      <c r="J1867" s="37"/>
      <c r="K1867" s="37"/>
      <c r="L1867" s="37"/>
      <c r="M1867" s="37"/>
      <c r="N1867" s="37"/>
      <c r="O1867" s="37"/>
      <c r="P1867" s="37"/>
      <c r="Q1867" s="37"/>
      <c r="R1867" s="37"/>
      <c r="S1867" s="37"/>
      <c r="T1867" s="37"/>
    </row>
    <row r="1868" spans="4:20" s="42" customFormat="1" ht="12.75">
      <c r="D1868" s="37"/>
      <c r="E1868" s="37"/>
      <c r="F1868" s="37"/>
      <c r="G1868" s="37"/>
      <c r="H1868" s="37"/>
      <c r="I1868" s="37"/>
      <c r="J1868" s="37"/>
      <c r="K1868" s="37"/>
      <c r="L1868" s="37"/>
      <c r="M1868" s="37"/>
      <c r="N1868" s="37"/>
      <c r="O1868" s="37"/>
      <c r="P1868" s="37"/>
      <c r="Q1868" s="37"/>
      <c r="R1868" s="37"/>
      <c r="S1868" s="37"/>
      <c r="T1868" s="37"/>
    </row>
    <row r="1869" spans="4:20" s="42" customFormat="1" ht="12.75">
      <c r="D1869" s="37"/>
      <c r="E1869" s="37"/>
      <c r="F1869" s="37"/>
      <c r="G1869" s="37"/>
      <c r="H1869" s="37"/>
      <c r="I1869" s="37"/>
      <c r="J1869" s="37"/>
      <c r="K1869" s="37"/>
      <c r="L1869" s="37"/>
      <c r="M1869" s="37"/>
      <c r="N1869" s="37"/>
      <c r="O1869" s="37"/>
      <c r="P1869" s="37"/>
      <c r="Q1869" s="37"/>
      <c r="R1869" s="37"/>
      <c r="S1869" s="37"/>
      <c r="T1869" s="37"/>
    </row>
    <row r="1870" spans="4:20" s="42" customFormat="1" ht="12.75">
      <c r="D1870" s="37"/>
      <c r="E1870" s="37"/>
      <c r="F1870" s="37"/>
      <c r="G1870" s="37"/>
      <c r="H1870" s="37"/>
      <c r="I1870" s="37"/>
      <c r="J1870" s="37"/>
      <c r="K1870" s="37"/>
      <c r="L1870" s="37"/>
      <c r="M1870" s="37"/>
      <c r="N1870" s="37"/>
      <c r="O1870" s="37"/>
      <c r="P1870" s="37"/>
      <c r="Q1870" s="37"/>
      <c r="R1870" s="37"/>
      <c r="S1870" s="37"/>
      <c r="T1870" s="37"/>
    </row>
    <row r="1871" spans="4:20" s="42" customFormat="1" ht="12.75">
      <c r="D1871" s="37"/>
      <c r="E1871" s="37"/>
      <c r="F1871" s="37"/>
      <c r="G1871" s="37"/>
      <c r="H1871" s="37"/>
      <c r="I1871" s="37"/>
      <c r="J1871" s="37"/>
      <c r="K1871" s="37"/>
      <c r="L1871" s="37"/>
      <c r="M1871" s="37"/>
      <c r="N1871" s="37"/>
      <c r="O1871" s="37"/>
      <c r="P1871" s="37"/>
      <c r="Q1871" s="37"/>
      <c r="R1871" s="37"/>
      <c r="S1871" s="37"/>
      <c r="T1871" s="37"/>
    </row>
    <row r="1872" spans="4:20" s="42" customFormat="1" ht="12.75">
      <c r="D1872" s="37"/>
      <c r="E1872" s="37"/>
      <c r="F1872" s="37"/>
      <c r="G1872" s="37"/>
      <c r="H1872" s="37"/>
      <c r="I1872" s="37"/>
      <c r="J1872" s="37"/>
      <c r="K1872" s="37"/>
      <c r="L1872" s="37"/>
      <c r="M1872" s="37"/>
      <c r="N1872" s="37"/>
      <c r="O1872" s="37"/>
      <c r="P1872" s="37"/>
      <c r="Q1872" s="37"/>
      <c r="R1872" s="37"/>
      <c r="S1872" s="37"/>
      <c r="T1872" s="37"/>
    </row>
    <row r="1873" spans="4:20" s="42" customFormat="1" ht="12.75">
      <c r="D1873" s="37"/>
      <c r="E1873" s="37"/>
      <c r="F1873" s="37"/>
      <c r="G1873" s="37"/>
      <c r="H1873" s="37"/>
      <c r="I1873" s="37"/>
      <c r="J1873" s="37"/>
      <c r="K1873" s="37"/>
      <c r="L1873" s="37"/>
      <c r="M1873" s="37"/>
      <c r="N1873" s="37"/>
      <c r="O1873" s="37"/>
      <c r="P1873" s="37"/>
      <c r="Q1873" s="37"/>
      <c r="R1873" s="37"/>
      <c r="S1873" s="37"/>
      <c r="T1873" s="37"/>
    </row>
    <row r="1874" spans="4:20" s="42" customFormat="1" ht="12.75">
      <c r="D1874" s="37"/>
      <c r="E1874" s="37"/>
      <c r="F1874" s="37"/>
      <c r="G1874" s="37"/>
      <c r="H1874" s="37"/>
      <c r="I1874" s="37"/>
      <c r="J1874" s="37"/>
      <c r="K1874" s="37"/>
      <c r="L1874" s="37"/>
      <c r="M1874" s="37"/>
      <c r="N1874" s="37"/>
      <c r="O1874" s="37"/>
      <c r="P1874" s="37"/>
      <c r="Q1874" s="37"/>
      <c r="R1874" s="37"/>
      <c r="S1874" s="37"/>
      <c r="T1874" s="37"/>
    </row>
    <row r="1875" spans="4:20" s="42" customFormat="1" ht="12.75">
      <c r="D1875" s="37"/>
      <c r="E1875" s="37"/>
      <c r="F1875" s="37"/>
      <c r="G1875" s="37"/>
      <c r="H1875" s="37"/>
      <c r="I1875" s="37"/>
      <c r="J1875" s="37"/>
      <c r="K1875" s="37"/>
      <c r="L1875" s="37"/>
      <c r="M1875" s="37"/>
      <c r="N1875" s="37"/>
      <c r="O1875" s="37"/>
      <c r="P1875" s="37"/>
      <c r="Q1875" s="37"/>
      <c r="R1875" s="37"/>
      <c r="S1875" s="37"/>
      <c r="T1875" s="37"/>
    </row>
    <row r="1876" spans="4:20" s="42" customFormat="1" ht="12.75">
      <c r="D1876" s="37"/>
      <c r="E1876" s="37"/>
      <c r="F1876" s="37"/>
      <c r="G1876" s="37"/>
      <c r="H1876" s="37"/>
      <c r="I1876" s="37"/>
      <c r="J1876" s="37"/>
      <c r="K1876" s="37"/>
      <c r="L1876" s="37"/>
      <c r="M1876" s="37"/>
      <c r="N1876" s="37"/>
      <c r="O1876" s="37"/>
      <c r="P1876" s="37"/>
      <c r="Q1876" s="37"/>
      <c r="R1876" s="37"/>
      <c r="S1876" s="37"/>
      <c r="T1876" s="37"/>
    </row>
    <row r="1877" spans="4:20" s="42" customFormat="1" ht="12.75">
      <c r="D1877" s="37"/>
      <c r="E1877" s="37"/>
      <c r="F1877" s="37"/>
      <c r="G1877" s="37"/>
      <c r="H1877" s="37"/>
      <c r="I1877" s="37"/>
      <c r="J1877" s="37"/>
      <c r="K1877" s="37"/>
      <c r="L1877" s="37"/>
      <c r="M1877" s="37"/>
      <c r="N1877" s="37"/>
      <c r="O1877" s="37"/>
      <c r="P1877" s="37"/>
      <c r="Q1877" s="37"/>
      <c r="R1877" s="37"/>
      <c r="S1877" s="37"/>
      <c r="T1877" s="37"/>
    </row>
    <row r="1878" spans="4:20" s="42" customFormat="1" ht="12.75">
      <c r="D1878" s="37"/>
      <c r="E1878" s="37"/>
      <c r="F1878" s="37"/>
      <c r="G1878" s="37"/>
      <c r="H1878" s="37"/>
      <c r="I1878" s="37"/>
      <c r="J1878" s="37"/>
      <c r="K1878" s="37"/>
      <c r="L1878" s="37"/>
      <c r="M1878" s="37"/>
      <c r="N1878" s="37"/>
      <c r="O1878" s="37"/>
      <c r="P1878" s="37"/>
      <c r="Q1878" s="37"/>
      <c r="R1878" s="37"/>
      <c r="S1878" s="37"/>
      <c r="T1878" s="37"/>
    </row>
    <row r="1879" spans="4:20" s="42" customFormat="1" ht="12.75">
      <c r="D1879" s="37"/>
      <c r="E1879" s="37"/>
      <c r="F1879" s="37"/>
      <c r="G1879" s="37"/>
      <c r="H1879" s="37"/>
      <c r="I1879" s="37"/>
      <c r="J1879" s="37"/>
      <c r="K1879" s="37"/>
      <c r="L1879" s="37"/>
      <c r="M1879" s="37"/>
      <c r="N1879" s="37"/>
      <c r="O1879" s="37"/>
      <c r="P1879" s="37"/>
      <c r="Q1879" s="37"/>
      <c r="R1879" s="37"/>
      <c r="S1879" s="37"/>
      <c r="T1879" s="37"/>
    </row>
    <row r="1880" spans="4:20" s="42" customFormat="1" ht="12.75">
      <c r="D1880" s="37"/>
      <c r="E1880" s="37"/>
      <c r="F1880" s="37"/>
      <c r="G1880" s="37"/>
      <c r="H1880" s="37"/>
      <c r="I1880" s="37"/>
      <c r="J1880" s="37"/>
      <c r="K1880" s="37"/>
      <c r="L1880" s="37"/>
      <c r="M1880" s="37"/>
      <c r="N1880" s="37"/>
      <c r="O1880" s="37"/>
      <c r="P1880" s="37"/>
      <c r="Q1880" s="37"/>
      <c r="R1880" s="37"/>
      <c r="S1880" s="37"/>
      <c r="T1880" s="37"/>
    </row>
    <row r="1881" spans="4:20" s="42" customFormat="1" ht="12.75">
      <c r="D1881" s="37"/>
      <c r="E1881" s="37"/>
      <c r="F1881" s="37"/>
      <c r="G1881" s="37"/>
      <c r="H1881" s="37"/>
      <c r="I1881" s="37"/>
      <c r="J1881" s="37"/>
      <c r="K1881" s="37"/>
      <c r="L1881" s="37"/>
      <c r="M1881" s="37"/>
      <c r="N1881" s="37"/>
      <c r="O1881" s="37"/>
      <c r="P1881" s="37"/>
      <c r="Q1881" s="37"/>
      <c r="R1881" s="37"/>
      <c r="S1881" s="37"/>
      <c r="T1881" s="37"/>
    </row>
    <row r="1882" spans="4:20" s="42" customFormat="1" ht="12.75">
      <c r="D1882" s="37"/>
      <c r="E1882" s="37"/>
      <c r="F1882" s="37"/>
      <c r="G1882" s="37"/>
      <c r="H1882" s="37"/>
      <c r="I1882" s="37"/>
      <c r="J1882" s="37"/>
      <c r="K1882" s="37"/>
      <c r="L1882" s="37"/>
      <c r="M1882" s="37"/>
      <c r="N1882" s="37"/>
      <c r="O1882" s="37"/>
      <c r="P1882" s="37"/>
      <c r="Q1882" s="37"/>
      <c r="R1882" s="37"/>
      <c r="S1882" s="37"/>
      <c r="T1882" s="37"/>
    </row>
    <row r="1883" spans="4:20" s="42" customFormat="1" ht="12.75">
      <c r="D1883" s="37"/>
      <c r="E1883" s="37"/>
      <c r="F1883" s="37"/>
      <c r="G1883" s="37"/>
      <c r="H1883" s="37"/>
      <c r="I1883" s="37"/>
      <c r="J1883" s="37"/>
      <c r="K1883" s="37"/>
      <c r="L1883" s="37"/>
      <c r="M1883" s="37"/>
      <c r="N1883" s="37"/>
      <c r="O1883" s="37"/>
      <c r="P1883" s="37"/>
      <c r="Q1883" s="37"/>
      <c r="R1883" s="37"/>
      <c r="S1883" s="37"/>
      <c r="T1883" s="37"/>
    </row>
    <row r="1884" spans="4:20" s="42" customFormat="1" ht="12.75">
      <c r="D1884" s="37"/>
      <c r="E1884" s="37"/>
      <c r="F1884" s="37"/>
      <c r="G1884" s="37"/>
      <c r="H1884" s="37"/>
      <c r="I1884" s="37"/>
      <c r="J1884" s="37"/>
      <c r="K1884" s="37"/>
      <c r="L1884" s="37"/>
      <c r="M1884" s="37"/>
      <c r="N1884" s="37"/>
      <c r="O1884" s="37"/>
      <c r="P1884" s="37"/>
      <c r="Q1884" s="37"/>
      <c r="R1884" s="37"/>
      <c r="S1884" s="37"/>
      <c r="T1884" s="37"/>
    </row>
    <row r="1885" spans="4:20" s="42" customFormat="1" ht="12.75">
      <c r="D1885" s="37"/>
      <c r="E1885" s="37"/>
      <c r="F1885" s="37"/>
      <c r="G1885" s="37"/>
      <c r="H1885" s="37"/>
      <c r="I1885" s="37"/>
      <c r="J1885" s="37"/>
      <c r="K1885" s="37"/>
      <c r="L1885" s="37"/>
      <c r="M1885" s="37"/>
      <c r="N1885" s="37"/>
      <c r="O1885" s="37"/>
      <c r="P1885" s="37"/>
      <c r="Q1885" s="37"/>
      <c r="R1885" s="37"/>
      <c r="S1885" s="37"/>
      <c r="T1885" s="37"/>
    </row>
    <row r="1886" spans="4:20" s="42" customFormat="1" ht="12.75">
      <c r="D1886" s="37"/>
      <c r="E1886" s="37"/>
      <c r="F1886" s="37"/>
      <c r="G1886" s="37"/>
      <c r="H1886" s="37"/>
      <c r="I1886" s="37"/>
      <c r="J1886" s="37"/>
      <c r="K1886" s="37"/>
      <c r="L1886" s="37"/>
      <c r="M1886" s="37"/>
      <c r="N1886" s="37"/>
      <c r="O1886" s="37"/>
      <c r="P1886" s="37"/>
      <c r="Q1886" s="37"/>
      <c r="R1886" s="37"/>
      <c r="S1886" s="37"/>
      <c r="T1886" s="37"/>
    </row>
    <row r="1887" spans="4:20" s="42" customFormat="1" ht="12.75">
      <c r="D1887" s="37"/>
      <c r="E1887" s="37"/>
      <c r="F1887" s="37"/>
      <c r="G1887" s="37"/>
      <c r="H1887" s="37"/>
      <c r="I1887" s="37"/>
      <c r="J1887" s="37"/>
      <c r="K1887" s="37"/>
      <c r="L1887" s="37"/>
      <c r="M1887" s="37"/>
      <c r="N1887" s="37"/>
      <c r="O1887" s="37"/>
      <c r="P1887" s="37"/>
      <c r="Q1887" s="37"/>
      <c r="R1887" s="37"/>
      <c r="S1887" s="37"/>
      <c r="T1887" s="37"/>
    </row>
    <row r="1888" spans="4:20" s="42" customFormat="1" ht="12.75">
      <c r="D1888" s="37"/>
      <c r="E1888" s="37"/>
      <c r="F1888" s="37"/>
      <c r="G1888" s="37"/>
      <c r="H1888" s="37"/>
      <c r="I1888" s="37"/>
      <c r="J1888" s="37"/>
      <c r="K1888" s="37"/>
      <c r="L1888" s="37"/>
      <c r="M1888" s="37"/>
      <c r="N1888" s="37"/>
      <c r="O1888" s="37"/>
      <c r="P1888" s="37"/>
      <c r="Q1888" s="37"/>
      <c r="R1888" s="37"/>
      <c r="S1888" s="37"/>
      <c r="T1888" s="37"/>
    </row>
    <row r="1889" spans="4:20" s="42" customFormat="1" ht="12.75">
      <c r="D1889" s="37"/>
      <c r="E1889" s="37"/>
      <c r="F1889" s="37"/>
      <c r="G1889" s="37"/>
      <c r="H1889" s="37"/>
      <c r="I1889" s="37"/>
      <c r="J1889" s="37"/>
      <c r="K1889" s="37"/>
      <c r="L1889" s="37"/>
      <c r="M1889" s="37"/>
      <c r="N1889" s="37"/>
      <c r="O1889" s="37"/>
      <c r="P1889" s="37"/>
      <c r="Q1889" s="37"/>
      <c r="R1889" s="37"/>
      <c r="S1889" s="37"/>
      <c r="T1889" s="37"/>
    </row>
    <row r="1890" spans="4:20" s="42" customFormat="1" ht="12.75">
      <c r="D1890" s="37"/>
      <c r="E1890" s="37"/>
      <c r="F1890" s="37"/>
      <c r="G1890" s="37"/>
      <c r="H1890" s="37"/>
      <c r="I1890" s="37"/>
      <c r="J1890" s="37"/>
      <c r="K1890" s="37"/>
      <c r="L1890" s="37"/>
      <c r="M1890" s="37"/>
      <c r="N1890" s="37"/>
      <c r="O1890" s="37"/>
      <c r="P1890" s="37"/>
      <c r="Q1890" s="37"/>
      <c r="R1890" s="37"/>
      <c r="S1890" s="37"/>
      <c r="T1890" s="37"/>
    </row>
    <row r="1891" spans="4:20" s="42" customFormat="1" ht="12.75">
      <c r="D1891" s="37"/>
      <c r="E1891" s="37"/>
      <c r="F1891" s="37"/>
      <c r="G1891" s="37"/>
      <c r="H1891" s="37"/>
      <c r="I1891" s="37"/>
      <c r="J1891" s="37"/>
      <c r="K1891" s="37"/>
      <c r="L1891" s="37"/>
      <c r="M1891" s="37"/>
      <c r="N1891" s="37"/>
      <c r="O1891" s="37"/>
      <c r="P1891" s="37"/>
      <c r="Q1891" s="37"/>
      <c r="R1891" s="37"/>
      <c r="S1891" s="37"/>
      <c r="T1891" s="37"/>
    </row>
    <row r="1892" spans="4:20" s="42" customFormat="1" ht="12.75">
      <c r="D1892" s="37"/>
      <c r="E1892" s="37"/>
      <c r="F1892" s="37"/>
      <c r="G1892" s="37"/>
      <c r="H1892" s="37"/>
      <c r="I1892" s="37"/>
      <c r="J1892" s="37"/>
      <c r="K1892" s="37"/>
      <c r="L1892" s="37"/>
      <c r="M1892" s="37"/>
      <c r="N1892" s="37"/>
      <c r="O1892" s="37"/>
      <c r="P1892" s="37"/>
      <c r="Q1892" s="37"/>
      <c r="R1892" s="37"/>
      <c r="S1892" s="37"/>
      <c r="T1892" s="37"/>
    </row>
    <row r="1893" spans="4:20" s="42" customFormat="1" ht="12.75">
      <c r="D1893" s="37"/>
      <c r="E1893" s="37"/>
      <c r="F1893" s="37"/>
      <c r="G1893" s="37"/>
      <c r="H1893" s="37"/>
      <c r="I1893" s="37"/>
      <c r="J1893" s="37"/>
      <c r="K1893" s="37"/>
      <c r="L1893" s="37"/>
      <c r="M1893" s="37"/>
      <c r="N1893" s="37"/>
      <c r="O1893" s="37"/>
      <c r="P1893" s="37"/>
      <c r="Q1893" s="37"/>
      <c r="R1893" s="37"/>
      <c r="S1893" s="37"/>
      <c r="T1893" s="37"/>
    </row>
    <row r="1894" spans="4:20" s="42" customFormat="1" ht="12.75">
      <c r="D1894" s="37"/>
      <c r="E1894" s="37"/>
      <c r="F1894" s="37"/>
      <c r="G1894" s="37"/>
      <c r="H1894" s="37"/>
      <c r="I1894" s="37"/>
      <c r="J1894" s="37"/>
      <c r="K1894" s="37"/>
      <c r="L1894" s="37"/>
      <c r="M1894" s="37"/>
      <c r="N1894" s="37"/>
      <c r="O1894" s="37"/>
      <c r="P1894" s="37"/>
      <c r="Q1894" s="37"/>
      <c r="R1894" s="37"/>
      <c r="S1894" s="37"/>
      <c r="T1894" s="37"/>
    </row>
    <row r="1895" spans="4:20" s="42" customFormat="1" ht="12.75">
      <c r="D1895" s="37"/>
      <c r="E1895" s="37"/>
      <c r="F1895" s="37"/>
      <c r="G1895" s="37"/>
      <c r="H1895" s="37"/>
      <c r="I1895" s="37"/>
      <c r="J1895" s="37"/>
      <c r="K1895" s="37"/>
      <c r="L1895" s="37"/>
      <c r="M1895" s="37"/>
      <c r="N1895" s="37"/>
      <c r="O1895" s="37"/>
      <c r="P1895" s="37"/>
      <c r="Q1895" s="37"/>
      <c r="R1895" s="37"/>
      <c r="S1895" s="37"/>
      <c r="T1895" s="37"/>
    </row>
    <row r="1896" spans="4:20" s="42" customFormat="1" ht="12.75">
      <c r="D1896" s="37"/>
      <c r="E1896" s="37"/>
      <c r="F1896" s="37"/>
      <c r="G1896" s="37"/>
      <c r="H1896" s="37"/>
      <c r="I1896" s="37"/>
      <c r="J1896" s="37"/>
      <c r="K1896" s="37"/>
      <c r="L1896" s="37"/>
      <c r="M1896" s="37"/>
      <c r="N1896" s="37"/>
      <c r="O1896" s="37"/>
      <c r="P1896" s="37"/>
      <c r="Q1896" s="37"/>
      <c r="R1896" s="37"/>
      <c r="S1896" s="37"/>
      <c r="T1896" s="37"/>
    </row>
    <row r="1897" spans="4:20" s="42" customFormat="1" ht="12.75">
      <c r="D1897" s="37"/>
      <c r="E1897" s="37"/>
      <c r="F1897" s="37"/>
      <c r="G1897" s="37"/>
      <c r="H1897" s="37"/>
      <c r="I1897" s="37"/>
      <c r="J1897" s="37"/>
      <c r="K1897" s="37"/>
      <c r="L1897" s="37"/>
      <c r="M1897" s="37"/>
      <c r="N1897" s="37"/>
      <c r="O1897" s="37"/>
      <c r="P1897" s="37"/>
      <c r="Q1897" s="37"/>
      <c r="R1897" s="37"/>
      <c r="S1897" s="37"/>
      <c r="T1897" s="37"/>
    </row>
    <row r="1898" spans="4:20" s="42" customFormat="1" ht="12.75">
      <c r="D1898" s="37"/>
      <c r="E1898" s="37"/>
      <c r="F1898" s="37"/>
      <c r="G1898" s="37"/>
      <c r="H1898" s="37"/>
      <c r="I1898" s="37"/>
      <c r="J1898" s="37"/>
      <c r="K1898" s="37"/>
      <c r="L1898" s="37"/>
      <c r="M1898" s="37"/>
      <c r="N1898" s="37"/>
      <c r="O1898" s="37"/>
      <c r="P1898" s="37"/>
      <c r="Q1898" s="37"/>
      <c r="R1898" s="37"/>
      <c r="S1898" s="37"/>
      <c r="T1898" s="37"/>
    </row>
    <row r="1899" spans="4:20" s="42" customFormat="1" ht="12.75">
      <c r="D1899" s="37"/>
      <c r="E1899" s="37"/>
      <c r="F1899" s="37"/>
      <c r="G1899" s="37"/>
      <c r="H1899" s="37"/>
      <c r="I1899" s="37"/>
      <c r="J1899" s="37"/>
      <c r="K1899" s="37"/>
      <c r="L1899" s="37"/>
      <c r="M1899" s="37"/>
      <c r="N1899" s="37"/>
      <c r="O1899" s="37"/>
      <c r="P1899" s="37"/>
      <c r="Q1899" s="37"/>
      <c r="R1899" s="37"/>
      <c r="S1899" s="37"/>
      <c r="T1899" s="37"/>
    </row>
    <row r="1900" spans="4:20" s="42" customFormat="1" ht="12.75">
      <c r="D1900" s="37"/>
      <c r="E1900" s="37"/>
      <c r="F1900" s="37"/>
      <c r="G1900" s="37"/>
      <c r="H1900" s="37"/>
      <c r="I1900" s="37"/>
      <c r="J1900" s="37"/>
      <c r="K1900" s="37"/>
      <c r="L1900" s="37"/>
      <c r="M1900" s="37"/>
      <c r="N1900" s="37"/>
      <c r="O1900" s="37"/>
      <c r="P1900" s="37"/>
      <c r="Q1900" s="37"/>
      <c r="R1900" s="37"/>
      <c r="S1900" s="37"/>
      <c r="T1900" s="37"/>
    </row>
    <row r="1901" spans="4:20" s="42" customFormat="1" ht="12.75">
      <c r="D1901" s="37"/>
      <c r="E1901" s="37"/>
      <c r="F1901" s="37"/>
      <c r="G1901" s="37"/>
      <c r="H1901" s="37"/>
      <c r="I1901" s="37"/>
      <c r="J1901" s="37"/>
      <c r="K1901" s="37"/>
      <c r="L1901" s="37"/>
      <c r="M1901" s="37"/>
      <c r="N1901" s="37"/>
      <c r="O1901" s="37"/>
      <c r="P1901" s="37"/>
      <c r="Q1901" s="37"/>
      <c r="R1901" s="37"/>
      <c r="S1901" s="37"/>
      <c r="T1901" s="37"/>
    </row>
    <row r="1902" spans="4:20" s="42" customFormat="1" ht="12.75">
      <c r="D1902" s="37"/>
      <c r="E1902" s="37"/>
      <c r="F1902" s="37"/>
      <c r="G1902" s="37"/>
      <c r="H1902" s="37"/>
      <c r="I1902" s="37"/>
      <c r="J1902" s="37"/>
      <c r="K1902" s="37"/>
      <c r="L1902" s="37"/>
      <c r="M1902" s="37"/>
      <c r="N1902" s="37"/>
      <c r="O1902" s="37"/>
      <c r="P1902" s="37"/>
      <c r="Q1902" s="37"/>
      <c r="R1902" s="37"/>
      <c r="S1902" s="37"/>
      <c r="T1902" s="37"/>
    </row>
    <row r="1903" spans="4:20" s="42" customFormat="1" ht="12.75">
      <c r="D1903" s="37"/>
      <c r="E1903" s="37"/>
      <c r="F1903" s="37"/>
      <c r="G1903" s="37"/>
      <c r="H1903" s="37"/>
      <c r="I1903" s="37"/>
      <c r="J1903" s="37"/>
      <c r="K1903" s="37"/>
      <c r="L1903" s="37"/>
      <c r="M1903" s="37"/>
      <c r="N1903" s="37"/>
      <c r="O1903" s="37"/>
      <c r="P1903" s="37"/>
      <c r="Q1903" s="37"/>
      <c r="R1903" s="37"/>
      <c r="S1903" s="37"/>
      <c r="T1903" s="37"/>
    </row>
    <row r="1904" spans="4:20" s="42" customFormat="1" ht="12.75">
      <c r="D1904" s="37"/>
      <c r="E1904" s="37"/>
      <c r="F1904" s="37"/>
      <c r="G1904" s="37"/>
      <c r="H1904" s="37"/>
      <c r="I1904" s="37"/>
      <c r="J1904" s="37"/>
      <c r="K1904" s="37"/>
      <c r="L1904" s="37"/>
      <c r="M1904" s="37"/>
      <c r="N1904" s="37"/>
      <c r="O1904" s="37"/>
      <c r="P1904" s="37"/>
      <c r="Q1904" s="37"/>
      <c r="R1904" s="37"/>
      <c r="S1904" s="37"/>
      <c r="T1904" s="37"/>
    </row>
    <row r="1905" spans="4:20" s="42" customFormat="1" ht="12.75">
      <c r="D1905" s="37"/>
      <c r="E1905" s="37"/>
      <c r="F1905" s="37"/>
      <c r="G1905" s="37"/>
      <c r="H1905" s="37"/>
      <c r="I1905" s="37"/>
      <c r="J1905" s="37"/>
      <c r="K1905" s="37"/>
      <c r="L1905" s="37"/>
      <c r="M1905" s="37"/>
      <c r="N1905" s="37"/>
      <c r="O1905" s="37"/>
      <c r="P1905" s="37"/>
      <c r="Q1905" s="37"/>
      <c r="R1905" s="37"/>
      <c r="S1905" s="37"/>
      <c r="T1905" s="37"/>
    </row>
    <row r="1906" spans="4:20" s="42" customFormat="1" ht="12.75">
      <c r="D1906" s="37"/>
      <c r="E1906" s="37"/>
      <c r="F1906" s="37"/>
      <c r="G1906" s="37"/>
      <c r="H1906" s="37"/>
      <c r="I1906" s="37"/>
      <c r="J1906" s="37"/>
      <c r="K1906" s="37"/>
      <c r="L1906" s="37"/>
      <c r="M1906" s="37"/>
      <c r="N1906" s="37"/>
      <c r="O1906" s="37"/>
      <c r="P1906" s="37"/>
      <c r="Q1906" s="37"/>
      <c r="R1906" s="37"/>
      <c r="S1906" s="37"/>
      <c r="T1906" s="37"/>
    </row>
    <row r="1907" spans="4:20" s="42" customFormat="1" ht="12.75">
      <c r="D1907" s="37"/>
      <c r="E1907" s="37"/>
      <c r="F1907" s="37"/>
      <c r="G1907" s="37"/>
      <c r="H1907" s="37"/>
      <c r="I1907" s="37"/>
      <c r="J1907" s="37"/>
      <c r="K1907" s="37"/>
      <c r="L1907" s="37"/>
      <c r="M1907" s="37"/>
      <c r="N1907" s="37"/>
      <c r="O1907" s="37"/>
      <c r="P1907" s="37"/>
      <c r="Q1907" s="37"/>
      <c r="R1907" s="37"/>
      <c r="S1907" s="37"/>
      <c r="T1907" s="37"/>
    </row>
    <row r="1908" spans="4:20" s="42" customFormat="1" ht="12.75">
      <c r="D1908" s="37"/>
      <c r="E1908" s="37"/>
      <c r="F1908" s="37"/>
      <c r="G1908" s="37"/>
      <c r="H1908" s="37"/>
      <c r="I1908" s="37"/>
      <c r="J1908" s="37"/>
      <c r="K1908" s="37"/>
      <c r="L1908" s="37"/>
      <c r="M1908" s="37"/>
      <c r="N1908" s="37"/>
      <c r="O1908" s="37"/>
      <c r="P1908" s="37"/>
      <c r="Q1908" s="37"/>
      <c r="R1908" s="37"/>
      <c r="S1908" s="37"/>
      <c r="T1908" s="37"/>
    </row>
    <row r="1909" spans="4:20" s="42" customFormat="1" ht="12.75">
      <c r="D1909" s="37"/>
      <c r="E1909" s="37"/>
      <c r="F1909" s="37"/>
      <c r="G1909" s="37"/>
      <c r="H1909" s="37"/>
      <c r="I1909" s="37"/>
      <c r="J1909" s="37"/>
      <c r="K1909" s="37"/>
      <c r="L1909" s="37"/>
      <c r="M1909" s="37"/>
      <c r="N1909" s="37"/>
      <c r="O1909" s="37"/>
      <c r="P1909" s="37"/>
      <c r="Q1909" s="37"/>
      <c r="R1909" s="37"/>
      <c r="S1909" s="37"/>
      <c r="T1909" s="37"/>
    </row>
    <row r="1910" spans="4:20" s="42" customFormat="1" ht="12.75">
      <c r="D1910" s="37"/>
      <c r="E1910" s="37"/>
      <c r="F1910" s="37"/>
      <c r="G1910" s="37"/>
      <c r="H1910" s="37"/>
      <c r="I1910" s="37"/>
      <c r="J1910" s="37"/>
      <c r="K1910" s="37"/>
      <c r="L1910" s="37"/>
      <c r="M1910" s="37"/>
      <c r="N1910" s="37"/>
      <c r="O1910" s="37"/>
      <c r="P1910" s="37"/>
      <c r="Q1910" s="37"/>
      <c r="R1910" s="37"/>
      <c r="S1910" s="37"/>
      <c r="T1910" s="37"/>
    </row>
    <row r="1911" spans="4:20" s="42" customFormat="1" ht="12.75">
      <c r="D1911" s="37"/>
      <c r="E1911" s="37"/>
      <c r="F1911" s="37"/>
      <c r="G1911" s="37"/>
      <c r="H1911" s="37"/>
      <c r="I1911" s="37"/>
      <c r="J1911" s="37"/>
      <c r="K1911" s="37"/>
      <c r="L1911" s="37"/>
      <c r="M1911" s="37"/>
      <c r="N1911" s="37"/>
      <c r="O1911" s="37"/>
      <c r="P1911" s="37"/>
      <c r="Q1911" s="37"/>
      <c r="R1911" s="37"/>
      <c r="S1911" s="37"/>
      <c r="T1911" s="37"/>
    </row>
    <row r="1912" spans="4:20" s="42" customFormat="1" ht="12.75">
      <c r="D1912" s="37"/>
      <c r="E1912" s="37"/>
      <c r="F1912" s="37"/>
      <c r="G1912" s="37"/>
      <c r="H1912" s="37"/>
      <c r="I1912" s="37"/>
      <c r="J1912" s="37"/>
      <c r="K1912" s="37"/>
      <c r="L1912" s="37"/>
      <c r="M1912" s="37"/>
      <c r="N1912" s="37"/>
      <c r="O1912" s="37"/>
      <c r="P1912" s="37"/>
      <c r="Q1912" s="37"/>
      <c r="R1912" s="37"/>
      <c r="S1912" s="37"/>
      <c r="T1912" s="37"/>
    </row>
    <row r="1913" spans="4:20" s="42" customFormat="1" ht="12.75">
      <c r="D1913" s="37"/>
      <c r="E1913" s="37"/>
      <c r="F1913" s="37"/>
      <c r="G1913" s="37"/>
      <c r="H1913" s="37"/>
      <c r="I1913" s="37"/>
      <c r="J1913" s="37"/>
      <c r="K1913" s="37"/>
      <c r="L1913" s="37"/>
      <c r="M1913" s="37"/>
      <c r="N1913" s="37"/>
      <c r="O1913" s="37"/>
      <c r="P1913" s="37"/>
      <c r="Q1913" s="37"/>
      <c r="R1913" s="37"/>
      <c r="S1913" s="37"/>
      <c r="T1913" s="37"/>
    </row>
    <row r="1914" spans="4:20" s="42" customFormat="1" ht="12.75">
      <c r="D1914" s="37"/>
      <c r="E1914" s="37"/>
      <c r="F1914" s="37"/>
      <c r="G1914" s="37"/>
      <c r="H1914" s="37"/>
      <c r="I1914" s="37"/>
      <c r="J1914" s="37"/>
      <c r="K1914" s="37"/>
      <c r="L1914" s="37"/>
      <c r="M1914" s="37"/>
      <c r="N1914" s="37"/>
      <c r="O1914" s="37"/>
      <c r="P1914" s="37"/>
      <c r="Q1914" s="37"/>
      <c r="R1914" s="37"/>
      <c r="S1914" s="37"/>
      <c r="T1914" s="37"/>
    </row>
    <row r="1915" spans="4:20" s="42" customFormat="1" ht="12.75">
      <c r="D1915" s="37"/>
      <c r="E1915" s="37"/>
      <c r="F1915" s="37"/>
      <c r="G1915" s="37"/>
      <c r="H1915" s="37"/>
      <c r="I1915" s="37"/>
      <c r="J1915" s="37"/>
      <c r="K1915" s="37"/>
      <c r="L1915" s="37"/>
      <c r="M1915" s="37"/>
      <c r="N1915" s="37"/>
      <c r="O1915" s="37"/>
      <c r="P1915" s="37"/>
      <c r="Q1915" s="37"/>
      <c r="R1915" s="37"/>
      <c r="S1915" s="37"/>
      <c r="T1915" s="37"/>
    </row>
    <row r="1916" spans="4:20" s="42" customFormat="1" ht="12.75">
      <c r="D1916" s="37"/>
      <c r="E1916" s="37"/>
      <c r="F1916" s="37"/>
      <c r="G1916" s="37"/>
      <c r="H1916" s="37"/>
      <c r="I1916" s="37"/>
      <c r="J1916" s="37"/>
      <c r="K1916" s="37"/>
      <c r="L1916" s="37"/>
      <c r="M1916" s="37"/>
      <c r="N1916" s="37"/>
      <c r="O1916" s="37"/>
      <c r="P1916" s="37"/>
      <c r="Q1916" s="37"/>
      <c r="R1916" s="37"/>
      <c r="S1916" s="37"/>
      <c r="T1916" s="37"/>
    </row>
    <row r="1917" spans="4:20" s="42" customFormat="1" ht="12.75">
      <c r="D1917" s="37"/>
      <c r="E1917" s="37"/>
      <c r="F1917" s="37"/>
      <c r="G1917" s="37"/>
      <c r="H1917" s="37"/>
      <c r="I1917" s="37"/>
      <c r="J1917" s="37"/>
      <c r="K1917" s="37"/>
      <c r="L1917" s="37"/>
      <c r="M1917" s="37"/>
      <c r="N1917" s="37"/>
      <c r="O1917" s="37"/>
      <c r="P1917" s="37"/>
      <c r="Q1917" s="37"/>
      <c r="R1917" s="37"/>
      <c r="S1917" s="37"/>
      <c r="T1917" s="37"/>
    </row>
    <row r="1918" spans="4:20" s="42" customFormat="1" ht="12.75">
      <c r="D1918" s="37"/>
      <c r="E1918" s="37"/>
      <c r="F1918" s="37"/>
      <c r="G1918" s="37"/>
      <c r="H1918" s="37"/>
      <c r="I1918" s="37"/>
      <c r="J1918" s="37"/>
      <c r="K1918" s="37"/>
      <c r="L1918" s="37"/>
      <c r="M1918" s="37"/>
      <c r="N1918" s="37"/>
      <c r="O1918" s="37"/>
      <c r="P1918" s="37"/>
      <c r="Q1918" s="37"/>
      <c r="R1918" s="37"/>
      <c r="S1918" s="37"/>
      <c r="T1918" s="37"/>
    </row>
    <row r="1919" spans="4:20" s="42" customFormat="1" ht="12.75">
      <c r="D1919" s="37"/>
      <c r="E1919" s="37"/>
      <c r="F1919" s="37"/>
      <c r="G1919" s="37"/>
      <c r="H1919" s="37"/>
      <c r="I1919" s="37"/>
      <c r="J1919" s="37"/>
      <c r="K1919" s="37"/>
      <c r="L1919" s="37"/>
      <c r="M1919" s="37"/>
      <c r="N1919" s="37"/>
      <c r="O1919" s="37"/>
      <c r="P1919" s="37"/>
      <c r="Q1919" s="37"/>
      <c r="R1919" s="37"/>
      <c r="S1919" s="37"/>
      <c r="T1919" s="37"/>
    </row>
    <row r="1920" spans="4:20" s="42" customFormat="1" ht="12.75">
      <c r="D1920" s="37"/>
      <c r="E1920" s="37"/>
      <c r="F1920" s="37"/>
      <c r="G1920" s="37"/>
      <c r="H1920" s="37"/>
      <c r="I1920" s="37"/>
      <c r="J1920" s="37"/>
      <c r="K1920" s="37"/>
      <c r="L1920" s="37"/>
      <c r="M1920" s="37"/>
      <c r="N1920" s="37"/>
      <c r="O1920" s="37"/>
      <c r="P1920" s="37"/>
      <c r="Q1920" s="37"/>
      <c r="R1920" s="37"/>
      <c r="S1920" s="37"/>
      <c r="T1920" s="37"/>
    </row>
    <row r="1921" spans="4:20" s="42" customFormat="1" ht="12.75">
      <c r="D1921" s="37"/>
      <c r="E1921" s="37"/>
      <c r="F1921" s="37"/>
      <c r="G1921" s="37"/>
      <c r="H1921" s="37"/>
      <c r="I1921" s="37"/>
      <c r="J1921" s="37"/>
      <c r="K1921" s="37"/>
      <c r="L1921" s="37"/>
      <c r="M1921" s="37"/>
      <c r="N1921" s="37"/>
      <c r="O1921" s="37"/>
      <c r="P1921" s="37"/>
      <c r="Q1921" s="37"/>
      <c r="R1921" s="37"/>
      <c r="S1921" s="37"/>
      <c r="T1921" s="37"/>
    </row>
    <row r="1922" spans="4:20" s="42" customFormat="1" ht="12.75">
      <c r="D1922" s="37"/>
      <c r="E1922" s="37"/>
      <c r="F1922" s="37"/>
      <c r="G1922" s="37"/>
      <c r="H1922" s="37"/>
      <c r="I1922" s="37"/>
      <c r="J1922" s="37"/>
      <c r="K1922" s="37"/>
      <c r="L1922" s="37"/>
      <c r="M1922" s="37"/>
      <c r="N1922" s="37"/>
      <c r="O1922" s="37"/>
      <c r="P1922" s="37"/>
      <c r="Q1922" s="37"/>
      <c r="R1922" s="37"/>
      <c r="S1922" s="37"/>
      <c r="T1922" s="37"/>
    </row>
    <row r="1923" spans="4:20" s="42" customFormat="1" ht="12.75">
      <c r="D1923" s="37"/>
      <c r="E1923" s="37"/>
      <c r="F1923" s="37"/>
      <c r="G1923" s="37"/>
      <c r="H1923" s="37"/>
      <c r="I1923" s="37"/>
      <c r="J1923" s="37"/>
      <c r="K1923" s="37"/>
      <c r="L1923" s="37"/>
      <c r="M1923" s="37"/>
      <c r="N1923" s="37"/>
      <c r="O1923" s="37"/>
      <c r="P1923" s="37"/>
      <c r="Q1923" s="37"/>
      <c r="R1923" s="37"/>
      <c r="S1923" s="37"/>
      <c r="T1923" s="37"/>
    </row>
    <row r="1924" spans="4:20" s="42" customFormat="1" ht="12.75">
      <c r="D1924" s="37"/>
      <c r="E1924" s="37"/>
      <c r="F1924" s="37"/>
      <c r="G1924" s="37"/>
      <c r="H1924" s="37"/>
      <c r="I1924" s="37"/>
      <c r="J1924" s="37"/>
      <c r="K1924" s="37"/>
      <c r="L1924" s="37"/>
      <c r="M1924" s="37"/>
      <c r="N1924" s="37"/>
      <c r="O1924" s="37"/>
      <c r="P1924" s="37"/>
      <c r="Q1924" s="37"/>
      <c r="R1924" s="37"/>
      <c r="S1924" s="37"/>
      <c r="T1924" s="37"/>
    </row>
    <row r="1925" spans="4:20" s="42" customFormat="1" ht="12.75">
      <c r="D1925" s="37"/>
      <c r="E1925" s="37"/>
      <c r="F1925" s="37"/>
      <c r="G1925" s="37"/>
      <c r="H1925" s="37"/>
      <c r="I1925" s="37"/>
      <c r="J1925" s="37"/>
      <c r="K1925" s="37"/>
      <c r="L1925" s="37"/>
      <c r="M1925" s="37"/>
      <c r="N1925" s="37"/>
      <c r="O1925" s="37"/>
      <c r="P1925" s="37"/>
      <c r="Q1925" s="37"/>
      <c r="R1925" s="37"/>
      <c r="S1925" s="37"/>
      <c r="T1925" s="37"/>
    </row>
    <row r="1926" spans="4:20" s="42" customFormat="1" ht="12.75">
      <c r="D1926" s="37"/>
      <c r="E1926" s="37"/>
      <c r="F1926" s="37"/>
      <c r="G1926" s="37"/>
      <c r="H1926" s="37"/>
      <c r="I1926" s="37"/>
      <c r="J1926" s="37"/>
      <c r="K1926" s="37"/>
      <c r="L1926" s="37"/>
      <c r="M1926" s="37"/>
      <c r="N1926" s="37"/>
      <c r="O1926" s="37"/>
      <c r="P1926" s="37"/>
      <c r="Q1926" s="37"/>
      <c r="R1926" s="37"/>
      <c r="S1926" s="37"/>
      <c r="T1926" s="37"/>
    </row>
    <row r="1927" spans="4:20" s="42" customFormat="1" ht="12.75">
      <c r="D1927" s="37"/>
      <c r="E1927" s="37"/>
      <c r="F1927" s="37"/>
      <c r="G1927" s="37"/>
      <c r="H1927" s="37"/>
      <c r="I1927" s="37"/>
      <c r="J1927" s="37"/>
      <c r="K1927" s="37"/>
      <c r="L1927" s="37"/>
      <c r="M1927" s="37"/>
      <c r="N1927" s="37"/>
      <c r="O1927" s="37"/>
      <c r="P1927" s="37"/>
      <c r="Q1927" s="37"/>
      <c r="R1927" s="37"/>
      <c r="S1927" s="37"/>
      <c r="T1927" s="37"/>
    </row>
    <row r="1928" spans="4:20" s="42" customFormat="1" ht="12.75">
      <c r="D1928" s="37"/>
      <c r="E1928" s="37"/>
      <c r="F1928" s="37"/>
      <c r="G1928" s="37"/>
      <c r="H1928" s="37"/>
      <c r="I1928" s="37"/>
      <c r="J1928" s="37"/>
      <c r="K1928" s="37"/>
      <c r="L1928" s="37"/>
      <c r="M1928" s="37"/>
      <c r="N1928" s="37"/>
      <c r="O1928" s="37"/>
      <c r="P1928" s="37"/>
      <c r="Q1928" s="37"/>
      <c r="R1928" s="37"/>
      <c r="S1928" s="37"/>
      <c r="T1928" s="37"/>
    </row>
    <row r="1929" spans="4:20" s="42" customFormat="1" ht="12.75">
      <c r="D1929" s="37"/>
      <c r="E1929" s="37"/>
      <c r="F1929" s="37"/>
      <c r="G1929" s="37"/>
      <c r="H1929" s="37"/>
      <c r="I1929" s="37"/>
      <c r="J1929" s="37"/>
      <c r="K1929" s="37"/>
      <c r="L1929" s="37"/>
      <c r="M1929" s="37"/>
      <c r="N1929" s="37"/>
      <c r="O1929" s="37"/>
      <c r="P1929" s="37"/>
      <c r="Q1929" s="37"/>
      <c r="R1929" s="37"/>
      <c r="S1929" s="37"/>
      <c r="T1929" s="37"/>
    </row>
    <row r="1930" spans="4:20" s="42" customFormat="1" ht="12.75">
      <c r="D1930" s="37"/>
      <c r="E1930" s="37"/>
      <c r="F1930" s="37"/>
      <c r="G1930" s="37"/>
      <c r="H1930" s="37"/>
      <c r="I1930" s="37"/>
      <c r="J1930" s="37"/>
      <c r="K1930" s="37"/>
      <c r="L1930" s="37"/>
      <c r="M1930" s="37"/>
      <c r="N1930" s="37"/>
      <c r="O1930" s="37"/>
      <c r="P1930" s="37"/>
      <c r="Q1930" s="37"/>
      <c r="R1930" s="37"/>
      <c r="S1930" s="37"/>
      <c r="T1930" s="37"/>
    </row>
    <row r="1931" spans="4:20" s="42" customFormat="1" ht="12.75">
      <c r="D1931" s="37"/>
      <c r="E1931" s="37"/>
      <c r="F1931" s="37"/>
      <c r="G1931" s="37"/>
      <c r="H1931" s="37"/>
      <c r="I1931" s="37"/>
      <c r="J1931" s="37"/>
      <c r="K1931" s="37"/>
      <c r="L1931" s="37"/>
      <c r="M1931" s="37"/>
      <c r="N1931" s="37"/>
      <c r="O1931" s="37"/>
      <c r="P1931" s="37"/>
      <c r="Q1931" s="37"/>
      <c r="R1931" s="37"/>
      <c r="S1931" s="37"/>
      <c r="T1931" s="37"/>
    </row>
    <row r="1932" spans="4:20" s="42" customFormat="1" ht="12.75">
      <c r="D1932" s="37"/>
      <c r="E1932" s="37"/>
      <c r="F1932" s="37"/>
      <c r="G1932" s="37"/>
      <c r="H1932" s="37"/>
      <c r="I1932" s="37"/>
      <c r="J1932" s="37"/>
      <c r="K1932" s="37"/>
      <c r="L1932" s="37"/>
      <c r="M1932" s="37"/>
      <c r="N1932" s="37"/>
      <c r="O1932" s="37"/>
      <c r="P1932" s="37"/>
      <c r="Q1932" s="37"/>
      <c r="R1932" s="37"/>
      <c r="S1932" s="37"/>
      <c r="T1932" s="37"/>
    </row>
    <row r="1933" spans="4:20" s="42" customFormat="1" ht="12.75">
      <c r="D1933" s="37"/>
      <c r="E1933" s="37"/>
      <c r="F1933" s="37"/>
      <c r="G1933" s="37"/>
      <c r="H1933" s="37"/>
      <c r="I1933" s="37"/>
      <c r="J1933" s="37"/>
      <c r="K1933" s="37"/>
      <c r="L1933" s="37"/>
      <c r="M1933" s="37"/>
      <c r="N1933" s="37"/>
      <c r="O1933" s="37"/>
      <c r="P1933" s="37"/>
      <c r="Q1933" s="37"/>
      <c r="R1933" s="37"/>
      <c r="S1933" s="37"/>
      <c r="T1933" s="37"/>
    </row>
    <row r="1934" spans="4:20" s="42" customFormat="1" ht="12.75">
      <c r="D1934" s="37"/>
      <c r="E1934" s="37"/>
      <c r="F1934" s="37"/>
      <c r="G1934" s="37"/>
      <c r="H1934" s="37"/>
      <c r="I1934" s="37"/>
      <c r="J1934" s="37"/>
      <c r="K1934" s="37"/>
      <c r="L1934" s="37"/>
      <c r="M1934" s="37"/>
      <c r="N1934" s="37"/>
      <c r="O1934" s="37"/>
      <c r="P1934" s="37"/>
      <c r="Q1934" s="37"/>
      <c r="R1934" s="37"/>
      <c r="S1934" s="37"/>
      <c r="T1934" s="37"/>
    </row>
    <row r="1935" spans="4:20" s="42" customFormat="1" ht="12.75">
      <c r="D1935" s="37"/>
      <c r="E1935" s="37"/>
      <c r="F1935" s="37"/>
      <c r="G1935" s="37"/>
      <c r="H1935" s="37"/>
      <c r="I1935" s="37"/>
      <c r="J1935" s="37"/>
      <c r="K1935" s="37"/>
      <c r="L1935" s="37"/>
      <c r="M1935" s="37"/>
      <c r="N1935" s="37"/>
      <c r="O1935" s="37"/>
      <c r="P1935" s="37"/>
      <c r="Q1935" s="37"/>
      <c r="R1935" s="37"/>
      <c r="S1935" s="37"/>
      <c r="T1935" s="37"/>
    </row>
    <row r="1936" spans="4:20" s="42" customFormat="1" ht="12.75">
      <c r="D1936" s="37"/>
      <c r="E1936" s="37"/>
      <c r="F1936" s="37"/>
      <c r="G1936" s="37"/>
      <c r="H1936" s="37"/>
      <c r="I1936" s="37"/>
      <c r="J1936" s="37"/>
      <c r="K1936" s="37"/>
      <c r="L1936" s="37"/>
      <c r="M1936" s="37"/>
      <c r="N1936" s="37"/>
      <c r="O1936" s="37"/>
      <c r="P1936" s="37"/>
      <c r="Q1936" s="37"/>
      <c r="R1936" s="37"/>
      <c r="S1936" s="37"/>
      <c r="T1936" s="37"/>
    </row>
    <row r="1937" spans="4:20" s="42" customFormat="1" ht="12.75">
      <c r="D1937" s="37"/>
      <c r="E1937" s="37"/>
      <c r="F1937" s="37"/>
      <c r="G1937" s="37"/>
      <c r="H1937" s="37"/>
      <c r="I1937" s="37"/>
      <c r="J1937" s="37"/>
      <c r="K1937" s="37"/>
      <c r="L1937" s="37"/>
      <c r="M1937" s="37"/>
      <c r="N1937" s="37"/>
      <c r="O1937" s="37"/>
      <c r="P1937" s="37"/>
      <c r="Q1937" s="37"/>
      <c r="R1937" s="37"/>
      <c r="S1937" s="37"/>
      <c r="T1937" s="37"/>
    </row>
    <row r="1938" spans="4:20" s="42" customFormat="1" ht="12.75">
      <c r="D1938" s="37"/>
      <c r="E1938" s="37"/>
      <c r="F1938" s="37"/>
      <c r="G1938" s="37"/>
      <c r="H1938" s="37"/>
      <c r="I1938" s="37"/>
      <c r="J1938" s="37"/>
      <c r="K1938" s="37"/>
      <c r="L1938" s="37"/>
      <c r="M1938" s="37"/>
      <c r="N1938" s="37"/>
      <c r="O1938" s="37"/>
      <c r="P1938" s="37"/>
      <c r="Q1938" s="37"/>
      <c r="R1938" s="37"/>
      <c r="S1938" s="37"/>
      <c r="T1938" s="37"/>
    </row>
    <row r="1939" spans="4:20" s="42" customFormat="1" ht="12.75">
      <c r="D1939" s="37"/>
      <c r="E1939" s="37"/>
      <c r="F1939" s="37"/>
      <c r="G1939" s="37"/>
      <c r="H1939" s="37"/>
      <c r="I1939" s="37"/>
      <c r="J1939" s="37"/>
      <c r="K1939" s="37"/>
      <c r="L1939" s="37"/>
      <c r="M1939" s="37"/>
      <c r="N1939" s="37"/>
      <c r="O1939" s="37"/>
      <c r="P1939" s="37"/>
      <c r="Q1939" s="37"/>
      <c r="R1939" s="37"/>
      <c r="S1939" s="37"/>
      <c r="T1939" s="37"/>
    </row>
    <row r="1940" spans="4:20" s="42" customFormat="1" ht="12.75">
      <c r="D1940" s="37"/>
      <c r="E1940" s="37"/>
      <c r="F1940" s="37"/>
      <c r="G1940" s="37"/>
      <c r="H1940" s="37"/>
      <c r="I1940" s="37"/>
      <c r="J1940" s="37"/>
      <c r="K1940" s="37"/>
      <c r="L1940" s="37"/>
      <c r="M1940" s="37"/>
      <c r="N1940" s="37"/>
      <c r="O1940" s="37"/>
      <c r="P1940" s="37"/>
      <c r="Q1940" s="37"/>
      <c r="R1940" s="37"/>
      <c r="S1940" s="37"/>
      <c r="T1940" s="37"/>
    </row>
    <row r="1941" spans="4:20" s="42" customFormat="1" ht="12.75">
      <c r="D1941" s="37"/>
      <c r="E1941" s="37"/>
      <c r="F1941" s="37"/>
      <c r="G1941" s="37"/>
      <c r="H1941" s="37"/>
      <c r="I1941" s="37"/>
      <c r="J1941" s="37"/>
      <c r="K1941" s="37"/>
      <c r="L1941" s="37"/>
      <c r="M1941" s="37"/>
      <c r="N1941" s="37"/>
      <c r="O1941" s="37"/>
      <c r="P1941" s="37"/>
      <c r="Q1941" s="37"/>
      <c r="R1941" s="37"/>
      <c r="S1941" s="37"/>
      <c r="T1941" s="37"/>
    </row>
    <row r="1942" spans="4:20" s="42" customFormat="1" ht="12.75">
      <c r="D1942" s="37"/>
      <c r="E1942" s="37"/>
      <c r="F1942" s="37"/>
      <c r="G1942" s="37"/>
      <c r="H1942" s="37"/>
      <c r="I1942" s="37"/>
      <c r="J1942" s="37"/>
      <c r="K1942" s="37"/>
      <c r="L1942" s="37"/>
      <c r="M1942" s="37"/>
      <c r="N1942" s="37"/>
      <c r="O1942" s="37"/>
      <c r="P1942" s="37"/>
      <c r="Q1942" s="37"/>
      <c r="R1942" s="37"/>
      <c r="S1942" s="37"/>
      <c r="T1942" s="37"/>
    </row>
    <row r="1943" spans="4:20" s="42" customFormat="1" ht="12.75">
      <c r="D1943" s="37"/>
      <c r="E1943" s="37"/>
      <c r="F1943" s="37"/>
      <c r="G1943" s="37"/>
      <c r="H1943" s="37"/>
      <c r="I1943" s="37"/>
      <c r="J1943" s="37"/>
      <c r="K1943" s="37"/>
      <c r="L1943" s="37"/>
      <c r="M1943" s="37"/>
      <c r="N1943" s="37"/>
      <c r="O1943" s="37"/>
      <c r="P1943" s="37"/>
      <c r="Q1943" s="37"/>
      <c r="R1943" s="37"/>
      <c r="S1943" s="37"/>
      <c r="T1943" s="37"/>
    </row>
    <row r="1944" spans="4:20" s="42" customFormat="1" ht="12.75">
      <c r="D1944" s="37"/>
      <c r="E1944" s="37"/>
      <c r="F1944" s="37"/>
      <c r="G1944" s="37"/>
      <c r="H1944" s="37"/>
      <c r="I1944" s="37"/>
      <c r="J1944" s="37"/>
      <c r="K1944" s="37"/>
      <c r="L1944" s="37"/>
      <c r="M1944" s="37"/>
      <c r="N1944" s="37"/>
      <c r="O1944" s="37"/>
      <c r="P1944" s="37"/>
      <c r="Q1944" s="37"/>
      <c r="R1944" s="37"/>
      <c r="S1944" s="37"/>
      <c r="T1944" s="37"/>
    </row>
    <row r="1945" spans="4:20" s="42" customFormat="1" ht="12.75">
      <c r="D1945" s="37"/>
      <c r="E1945" s="37"/>
      <c r="F1945" s="37"/>
      <c r="G1945" s="37"/>
      <c r="H1945" s="37"/>
      <c r="I1945" s="37"/>
      <c r="J1945" s="37"/>
      <c r="K1945" s="37"/>
      <c r="L1945" s="37"/>
      <c r="M1945" s="37"/>
      <c r="N1945" s="37"/>
      <c r="O1945" s="37"/>
      <c r="P1945" s="37"/>
      <c r="Q1945" s="37"/>
      <c r="R1945" s="37"/>
      <c r="S1945" s="37"/>
      <c r="T1945" s="37"/>
    </row>
    <row r="1946" spans="4:20" s="42" customFormat="1" ht="12.75">
      <c r="D1946" s="37"/>
      <c r="E1946" s="37"/>
      <c r="F1946" s="37"/>
      <c r="G1946" s="37"/>
      <c r="H1946" s="37"/>
      <c r="I1946" s="37"/>
      <c r="J1946" s="37"/>
      <c r="K1946" s="37"/>
      <c r="L1946" s="37"/>
      <c r="M1946" s="37"/>
      <c r="N1946" s="37"/>
      <c r="O1946" s="37"/>
      <c r="P1946" s="37"/>
      <c r="Q1946" s="37"/>
      <c r="R1946" s="37"/>
      <c r="S1946" s="37"/>
      <c r="T1946" s="37"/>
    </row>
    <row r="1947" spans="4:20" s="42" customFormat="1" ht="12.75">
      <c r="D1947" s="37"/>
      <c r="E1947" s="37"/>
      <c r="F1947" s="37"/>
      <c r="G1947" s="37"/>
      <c r="H1947" s="37"/>
      <c r="I1947" s="37"/>
      <c r="J1947" s="37"/>
      <c r="K1947" s="37"/>
      <c r="L1947" s="37"/>
      <c r="M1947" s="37"/>
      <c r="N1947" s="37"/>
      <c r="O1947" s="37"/>
      <c r="P1947" s="37"/>
      <c r="Q1947" s="37"/>
      <c r="R1947" s="37"/>
      <c r="S1947" s="37"/>
      <c r="T1947" s="37"/>
    </row>
    <row r="1948" spans="4:20" s="42" customFormat="1" ht="12.75">
      <c r="D1948" s="37"/>
      <c r="E1948" s="37"/>
      <c r="F1948" s="37"/>
      <c r="G1948" s="37"/>
      <c r="H1948" s="37"/>
      <c r="I1948" s="37"/>
      <c r="J1948" s="37"/>
      <c r="K1948" s="37"/>
      <c r="L1948" s="37"/>
      <c r="M1948" s="37"/>
      <c r="N1948" s="37"/>
      <c r="O1948" s="37"/>
      <c r="P1948" s="37"/>
      <c r="Q1948" s="37"/>
      <c r="R1948" s="37"/>
      <c r="S1948" s="37"/>
      <c r="T1948" s="37"/>
    </row>
    <row r="1949" spans="4:20" s="42" customFormat="1" ht="12.75">
      <c r="D1949" s="37"/>
      <c r="E1949" s="37"/>
      <c r="F1949" s="37"/>
      <c r="G1949" s="37"/>
      <c r="H1949" s="37"/>
      <c r="I1949" s="37"/>
      <c r="J1949" s="37"/>
      <c r="K1949" s="37"/>
      <c r="L1949" s="37"/>
      <c r="M1949" s="37"/>
      <c r="N1949" s="37"/>
      <c r="O1949" s="37"/>
      <c r="P1949" s="37"/>
      <c r="Q1949" s="37"/>
      <c r="R1949" s="37"/>
      <c r="S1949" s="37"/>
      <c r="T1949" s="37"/>
    </row>
    <row r="1950" spans="4:20" s="42" customFormat="1" ht="12.75">
      <c r="D1950" s="37"/>
      <c r="E1950" s="37"/>
      <c r="F1950" s="37"/>
      <c r="G1950" s="37"/>
      <c r="H1950" s="37"/>
      <c r="I1950" s="37"/>
      <c r="J1950" s="37"/>
      <c r="K1950" s="37"/>
      <c r="L1950" s="37"/>
      <c r="M1950" s="37"/>
      <c r="N1950" s="37"/>
      <c r="O1950" s="37"/>
      <c r="P1950" s="37"/>
      <c r="Q1950" s="37"/>
      <c r="R1950" s="37"/>
      <c r="S1950" s="37"/>
      <c r="T1950" s="37"/>
    </row>
    <row r="1951" spans="4:20" s="42" customFormat="1" ht="12.75">
      <c r="D1951" s="37"/>
      <c r="E1951" s="37"/>
      <c r="F1951" s="37"/>
      <c r="G1951" s="37"/>
      <c r="H1951" s="37"/>
      <c r="I1951" s="37"/>
      <c r="J1951" s="37"/>
      <c r="K1951" s="37"/>
      <c r="L1951" s="37"/>
      <c r="M1951" s="37"/>
      <c r="N1951" s="37"/>
      <c r="O1951" s="37"/>
      <c r="P1951" s="37"/>
      <c r="Q1951" s="37"/>
      <c r="R1951" s="37"/>
      <c r="S1951" s="37"/>
      <c r="T1951" s="37"/>
    </row>
    <row r="1952" spans="4:20" s="42" customFormat="1" ht="12.75">
      <c r="D1952" s="37"/>
      <c r="E1952" s="37"/>
      <c r="F1952" s="37"/>
      <c r="G1952" s="37"/>
      <c r="H1952" s="37"/>
      <c r="I1952" s="37"/>
      <c r="J1952" s="37"/>
      <c r="K1952" s="37"/>
      <c r="L1952" s="37"/>
      <c r="M1952" s="37"/>
      <c r="N1952" s="37"/>
      <c r="O1952" s="37"/>
      <c r="P1952" s="37"/>
      <c r="Q1952" s="37"/>
      <c r="R1952" s="37"/>
      <c r="S1952" s="37"/>
      <c r="T1952" s="37"/>
    </row>
    <row r="1953" spans="4:20" s="42" customFormat="1" ht="12.75">
      <c r="D1953" s="37"/>
      <c r="E1953" s="37"/>
      <c r="F1953" s="37"/>
      <c r="G1953" s="37"/>
      <c r="H1953" s="37"/>
      <c r="I1953" s="37"/>
      <c r="J1953" s="37"/>
      <c r="K1953" s="37"/>
      <c r="L1953" s="37"/>
      <c r="M1953" s="37"/>
      <c r="N1953" s="37"/>
      <c r="O1953" s="37"/>
      <c r="P1953" s="37"/>
      <c r="Q1953" s="37"/>
      <c r="R1953" s="37"/>
      <c r="S1953" s="37"/>
      <c r="T1953" s="37"/>
    </row>
    <row r="1954" spans="4:20" s="42" customFormat="1" ht="12.75">
      <c r="D1954" s="37"/>
      <c r="E1954" s="37"/>
      <c r="F1954" s="37"/>
      <c r="G1954" s="37"/>
      <c r="H1954" s="37"/>
      <c r="I1954" s="37"/>
      <c r="J1954" s="37"/>
      <c r="K1954" s="37"/>
      <c r="L1954" s="37"/>
      <c r="M1954" s="37"/>
      <c r="N1954" s="37"/>
      <c r="O1954" s="37"/>
      <c r="P1954" s="37"/>
      <c r="Q1954" s="37"/>
      <c r="R1954" s="37"/>
      <c r="S1954" s="37"/>
      <c r="T1954" s="37"/>
    </row>
    <row r="1955" spans="4:20" s="42" customFormat="1" ht="12.75">
      <c r="D1955" s="37"/>
      <c r="E1955" s="37"/>
      <c r="F1955" s="37"/>
      <c r="G1955" s="37"/>
      <c r="H1955" s="37"/>
      <c r="I1955" s="37"/>
      <c r="J1955" s="37"/>
      <c r="K1955" s="37"/>
      <c r="L1955" s="37"/>
      <c r="M1955" s="37"/>
      <c r="N1955" s="37"/>
      <c r="O1955" s="37"/>
      <c r="P1955" s="37"/>
      <c r="Q1955" s="37"/>
      <c r="R1955" s="37"/>
      <c r="S1955" s="37"/>
      <c r="T1955" s="37"/>
    </row>
    <row r="1956" spans="4:20" s="42" customFormat="1" ht="12.75">
      <c r="D1956" s="37"/>
      <c r="E1956" s="37"/>
      <c r="F1956" s="37"/>
      <c r="G1956" s="37"/>
      <c r="H1956" s="37"/>
      <c r="I1956" s="37"/>
      <c r="J1956" s="37"/>
      <c r="K1956" s="37"/>
      <c r="L1956" s="37"/>
      <c r="M1956" s="37"/>
      <c r="N1956" s="37"/>
      <c r="O1956" s="37"/>
      <c r="P1956" s="37"/>
      <c r="Q1956" s="37"/>
      <c r="R1956" s="37"/>
      <c r="S1956" s="37"/>
      <c r="T1956" s="37"/>
    </row>
    <row r="1957" spans="4:20" s="42" customFormat="1" ht="12.75">
      <c r="D1957" s="37"/>
      <c r="E1957" s="37"/>
      <c r="F1957" s="37"/>
      <c r="G1957" s="37"/>
      <c r="H1957" s="37"/>
      <c r="I1957" s="37"/>
      <c r="J1957" s="37"/>
      <c r="K1957" s="37"/>
      <c r="L1957" s="37"/>
      <c r="M1957" s="37"/>
      <c r="N1957" s="37"/>
      <c r="O1957" s="37"/>
      <c r="P1957" s="37"/>
      <c r="Q1957" s="37"/>
      <c r="R1957" s="37"/>
      <c r="S1957" s="37"/>
      <c r="T1957" s="37"/>
    </row>
    <row r="1958" spans="4:20" s="42" customFormat="1" ht="12.75">
      <c r="D1958" s="37"/>
      <c r="E1958" s="37"/>
      <c r="F1958" s="37"/>
      <c r="G1958" s="37"/>
      <c r="H1958" s="37"/>
      <c r="I1958" s="37"/>
      <c r="J1958" s="37"/>
      <c r="K1958" s="37"/>
      <c r="L1958" s="37"/>
      <c r="M1958" s="37"/>
      <c r="N1958" s="37"/>
      <c r="O1958" s="37"/>
      <c r="P1958" s="37"/>
      <c r="Q1958" s="37"/>
      <c r="R1958" s="37"/>
      <c r="S1958" s="37"/>
      <c r="T1958" s="37"/>
    </row>
    <row r="1959" spans="4:20" s="42" customFormat="1" ht="12.75">
      <c r="D1959" s="37"/>
      <c r="E1959" s="37"/>
      <c r="F1959" s="37"/>
      <c r="G1959" s="37"/>
      <c r="H1959" s="37"/>
      <c r="I1959" s="37"/>
      <c r="J1959" s="37"/>
      <c r="K1959" s="37"/>
      <c r="L1959" s="37"/>
      <c r="M1959" s="37"/>
      <c r="N1959" s="37"/>
      <c r="O1959" s="37"/>
      <c r="P1959" s="37"/>
      <c r="Q1959" s="37"/>
      <c r="R1959" s="37"/>
      <c r="S1959" s="37"/>
      <c r="T1959" s="37"/>
    </row>
    <row r="1960" spans="4:20" s="42" customFormat="1" ht="12.75">
      <c r="D1960" s="37"/>
      <c r="E1960" s="37"/>
      <c r="F1960" s="37"/>
      <c r="G1960" s="37"/>
      <c r="H1960" s="37"/>
      <c r="I1960" s="37"/>
      <c r="J1960" s="37"/>
      <c r="K1960" s="37"/>
      <c r="L1960" s="37"/>
      <c r="M1960" s="37"/>
      <c r="N1960" s="37"/>
      <c r="O1960" s="37"/>
      <c r="P1960" s="37"/>
      <c r="Q1960" s="37"/>
      <c r="R1960" s="37"/>
      <c r="S1960" s="37"/>
      <c r="T1960" s="37"/>
    </row>
    <row r="1961" spans="4:20" s="42" customFormat="1" ht="12.75">
      <c r="D1961" s="37"/>
      <c r="E1961" s="37"/>
      <c r="F1961" s="37"/>
      <c r="G1961" s="37"/>
      <c r="H1961" s="37"/>
      <c r="I1961" s="37"/>
      <c r="J1961" s="37"/>
      <c r="K1961" s="37"/>
      <c r="L1961" s="37"/>
      <c r="M1961" s="37"/>
      <c r="N1961" s="37"/>
      <c r="O1961" s="37"/>
      <c r="P1961" s="37"/>
      <c r="Q1961" s="37"/>
      <c r="R1961" s="37"/>
      <c r="S1961" s="37"/>
      <c r="T1961" s="37"/>
    </row>
    <row r="1962" spans="4:20" s="42" customFormat="1" ht="12.75">
      <c r="D1962" s="37"/>
      <c r="E1962" s="37"/>
      <c r="F1962" s="37"/>
      <c r="G1962" s="37"/>
      <c r="H1962" s="37"/>
      <c r="I1962" s="37"/>
      <c r="J1962" s="37"/>
      <c r="K1962" s="37"/>
      <c r="L1962" s="37"/>
      <c r="M1962" s="37"/>
      <c r="N1962" s="37"/>
      <c r="O1962" s="37"/>
      <c r="P1962" s="37"/>
      <c r="Q1962" s="37"/>
      <c r="R1962" s="37"/>
      <c r="S1962" s="37"/>
      <c r="T1962" s="37"/>
    </row>
    <row r="1963" spans="4:20" s="42" customFormat="1" ht="12.75">
      <c r="D1963" s="37"/>
      <c r="E1963" s="37"/>
      <c r="F1963" s="37"/>
      <c r="G1963" s="37"/>
      <c r="H1963" s="37"/>
      <c r="I1963" s="37"/>
      <c r="J1963" s="37"/>
      <c r="K1963" s="37"/>
      <c r="L1963" s="37"/>
      <c r="M1963" s="37"/>
      <c r="N1963" s="37"/>
      <c r="O1963" s="37"/>
      <c r="P1963" s="37"/>
      <c r="Q1963" s="37"/>
      <c r="R1963" s="37"/>
      <c r="S1963" s="37"/>
      <c r="T1963" s="37"/>
    </row>
    <row r="1964" spans="4:20" s="42" customFormat="1" ht="12.75">
      <c r="D1964" s="37"/>
      <c r="E1964" s="37"/>
      <c r="F1964" s="37"/>
      <c r="G1964" s="37"/>
      <c r="H1964" s="37"/>
      <c r="I1964" s="37"/>
      <c r="J1964" s="37"/>
      <c r="K1964" s="37"/>
      <c r="L1964" s="37"/>
      <c r="M1964" s="37"/>
      <c r="N1964" s="37"/>
      <c r="O1964" s="37"/>
      <c r="P1964" s="37"/>
      <c r="Q1964" s="37"/>
      <c r="R1964" s="37"/>
      <c r="S1964" s="37"/>
      <c r="T1964" s="37"/>
    </row>
    <row r="1965" spans="4:20" s="42" customFormat="1" ht="12.75">
      <c r="D1965" s="37"/>
      <c r="E1965" s="37"/>
      <c r="F1965" s="37"/>
      <c r="G1965" s="37"/>
      <c r="H1965" s="37"/>
      <c r="I1965" s="37"/>
      <c r="J1965" s="37"/>
      <c r="K1965" s="37"/>
      <c r="L1965" s="37"/>
      <c r="M1965" s="37"/>
      <c r="N1965" s="37"/>
      <c r="O1965" s="37"/>
      <c r="P1965" s="37"/>
      <c r="Q1965" s="37"/>
      <c r="R1965" s="37"/>
      <c r="S1965" s="37"/>
      <c r="T1965" s="37"/>
    </row>
    <row r="1966" spans="4:20" s="42" customFormat="1" ht="12.75">
      <c r="D1966" s="37"/>
      <c r="E1966" s="37"/>
      <c r="F1966" s="37"/>
      <c r="G1966" s="37"/>
      <c r="H1966" s="37"/>
      <c r="I1966" s="37"/>
      <c r="J1966" s="37"/>
      <c r="K1966" s="37"/>
      <c r="L1966" s="37"/>
      <c r="M1966" s="37"/>
      <c r="N1966" s="37"/>
      <c r="O1966" s="37"/>
      <c r="P1966" s="37"/>
      <c r="Q1966" s="37"/>
      <c r="R1966" s="37"/>
      <c r="S1966" s="37"/>
      <c r="T1966" s="37"/>
    </row>
    <row r="1967" spans="4:20" s="42" customFormat="1" ht="12.75">
      <c r="D1967" s="37"/>
      <c r="E1967" s="37"/>
      <c r="F1967" s="37"/>
      <c r="G1967" s="37"/>
      <c r="H1967" s="37"/>
      <c r="I1967" s="37"/>
      <c r="J1967" s="37"/>
      <c r="K1967" s="37"/>
      <c r="L1967" s="37"/>
      <c r="M1967" s="37"/>
      <c r="N1967" s="37"/>
      <c r="O1967" s="37"/>
      <c r="P1967" s="37"/>
      <c r="Q1967" s="37"/>
      <c r="R1967" s="37"/>
      <c r="S1967" s="37"/>
      <c r="T1967" s="37"/>
    </row>
    <row r="1968" spans="4:20" s="42" customFormat="1" ht="12.75">
      <c r="D1968" s="37"/>
      <c r="E1968" s="37"/>
      <c r="F1968" s="37"/>
      <c r="G1968" s="37"/>
      <c r="H1968" s="37"/>
      <c r="I1968" s="37"/>
      <c r="J1968" s="37"/>
      <c r="K1968" s="37"/>
      <c r="L1968" s="37"/>
      <c r="M1968" s="37"/>
      <c r="N1968" s="37"/>
      <c r="O1968" s="37"/>
      <c r="P1968" s="37"/>
      <c r="Q1968" s="37"/>
      <c r="R1968" s="37"/>
      <c r="S1968" s="37"/>
      <c r="T1968" s="37"/>
    </row>
    <row r="1969" spans="4:20" s="42" customFormat="1" ht="12.75">
      <c r="D1969" s="37"/>
      <c r="E1969" s="37"/>
      <c r="F1969" s="37"/>
      <c r="G1969" s="37"/>
      <c r="H1969" s="37"/>
      <c r="I1969" s="37"/>
      <c r="J1969" s="37"/>
      <c r="K1969" s="37"/>
      <c r="L1969" s="37"/>
      <c r="M1969" s="37"/>
      <c r="N1969" s="37"/>
      <c r="O1969" s="37"/>
      <c r="P1969" s="37"/>
      <c r="Q1969" s="37"/>
      <c r="R1969" s="37"/>
      <c r="S1969" s="37"/>
      <c r="T1969" s="37"/>
    </row>
    <row r="1970" spans="4:20" s="42" customFormat="1" ht="12.75">
      <c r="D1970" s="37"/>
      <c r="E1970" s="37"/>
      <c r="F1970" s="37"/>
      <c r="G1970" s="37"/>
      <c r="H1970" s="37"/>
      <c r="I1970" s="37"/>
      <c r="J1970" s="37"/>
      <c r="K1970" s="37"/>
      <c r="L1970" s="37"/>
      <c r="M1970" s="37"/>
      <c r="N1970" s="37"/>
      <c r="O1970" s="37"/>
      <c r="P1970" s="37"/>
      <c r="Q1970" s="37"/>
      <c r="R1970" s="37"/>
      <c r="S1970" s="37"/>
      <c r="T1970" s="37"/>
    </row>
    <row r="1971" spans="4:20" s="42" customFormat="1" ht="12.75">
      <c r="D1971" s="37"/>
      <c r="E1971" s="37"/>
      <c r="F1971" s="37"/>
      <c r="G1971" s="37"/>
      <c r="H1971" s="37"/>
      <c r="I1971" s="37"/>
      <c r="J1971" s="37"/>
      <c r="K1971" s="37"/>
      <c r="L1971" s="37"/>
      <c r="M1971" s="37"/>
      <c r="N1971" s="37"/>
      <c r="O1971" s="37"/>
      <c r="P1971" s="37"/>
      <c r="Q1971" s="37"/>
      <c r="R1971" s="37"/>
      <c r="S1971" s="37"/>
      <c r="T1971" s="37"/>
    </row>
    <row r="1972" spans="4:20" s="42" customFormat="1" ht="12.75">
      <c r="D1972" s="37"/>
      <c r="E1972" s="37"/>
      <c r="F1972" s="37"/>
      <c r="G1972" s="37"/>
      <c r="H1972" s="37"/>
      <c r="I1972" s="37"/>
      <c r="J1972" s="37"/>
      <c r="K1972" s="37"/>
      <c r="L1972" s="37"/>
      <c r="M1972" s="37"/>
      <c r="N1972" s="37"/>
      <c r="O1972" s="37"/>
      <c r="P1972" s="37"/>
      <c r="Q1972" s="37"/>
      <c r="R1972" s="37"/>
      <c r="S1972" s="37"/>
      <c r="T1972" s="37"/>
    </row>
    <row r="1973" spans="4:20" s="42" customFormat="1" ht="12.75">
      <c r="D1973" s="37"/>
      <c r="E1973" s="37"/>
      <c r="F1973" s="37"/>
      <c r="G1973" s="37"/>
      <c r="H1973" s="37"/>
      <c r="I1973" s="37"/>
      <c r="J1973" s="37"/>
      <c r="K1973" s="37"/>
      <c r="L1973" s="37"/>
      <c r="M1973" s="37"/>
      <c r="N1973" s="37"/>
      <c r="O1973" s="37"/>
      <c r="P1973" s="37"/>
      <c r="Q1973" s="37"/>
      <c r="R1973" s="37"/>
      <c r="S1973" s="37"/>
      <c r="T1973" s="37"/>
    </row>
    <row r="1974" spans="4:20" s="42" customFormat="1" ht="12.75">
      <c r="D1974" s="37"/>
      <c r="E1974" s="37"/>
      <c r="F1974" s="37"/>
      <c r="G1974" s="37"/>
      <c r="H1974" s="37"/>
      <c r="I1974" s="37"/>
      <c r="J1974" s="37"/>
      <c r="K1974" s="37"/>
      <c r="L1974" s="37"/>
      <c r="M1974" s="37"/>
      <c r="N1974" s="37"/>
      <c r="O1974" s="37"/>
      <c r="P1974" s="37"/>
      <c r="Q1974" s="37"/>
      <c r="R1974" s="37"/>
      <c r="S1974" s="37"/>
      <c r="T1974" s="37"/>
    </row>
    <row r="1975" spans="4:20" s="42" customFormat="1" ht="12.75">
      <c r="D1975" s="37"/>
      <c r="E1975" s="37"/>
      <c r="F1975" s="37"/>
      <c r="G1975" s="37"/>
      <c r="H1975" s="37"/>
      <c r="I1975" s="37"/>
      <c r="J1975" s="37"/>
      <c r="K1975" s="37"/>
      <c r="L1975" s="37"/>
      <c r="M1975" s="37"/>
      <c r="N1975" s="37"/>
      <c r="O1975" s="37"/>
      <c r="P1975" s="37"/>
      <c r="Q1975" s="37"/>
      <c r="R1975" s="37"/>
      <c r="S1975" s="37"/>
      <c r="T1975" s="37"/>
    </row>
    <row r="1976" spans="4:20" s="42" customFormat="1" ht="12.75">
      <c r="D1976" s="37"/>
      <c r="E1976" s="37"/>
      <c r="F1976" s="37"/>
      <c r="G1976" s="37"/>
      <c r="H1976" s="37"/>
      <c r="I1976" s="37"/>
      <c r="J1976" s="37"/>
      <c r="K1976" s="37"/>
      <c r="L1976" s="37"/>
      <c r="M1976" s="37"/>
      <c r="N1976" s="37"/>
      <c r="O1976" s="37"/>
      <c r="P1976" s="37"/>
      <c r="Q1976" s="37"/>
      <c r="R1976" s="37"/>
      <c r="S1976" s="37"/>
      <c r="T1976" s="37"/>
    </row>
    <row r="1977" spans="4:20" s="42" customFormat="1" ht="12.75">
      <c r="D1977" s="37"/>
      <c r="E1977" s="37"/>
      <c r="F1977" s="37"/>
      <c r="G1977" s="37"/>
      <c r="H1977" s="37"/>
      <c r="I1977" s="37"/>
      <c r="J1977" s="37"/>
      <c r="K1977" s="37"/>
      <c r="L1977" s="37"/>
      <c r="M1977" s="37"/>
      <c r="N1977" s="37"/>
      <c r="O1977" s="37"/>
      <c r="P1977" s="37"/>
      <c r="Q1977" s="37"/>
      <c r="R1977" s="37"/>
      <c r="S1977" s="37"/>
      <c r="T1977" s="37"/>
    </row>
    <row r="1978" spans="4:20" s="42" customFormat="1" ht="12.75">
      <c r="D1978" s="37"/>
      <c r="E1978" s="37"/>
      <c r="F1978" s="37"/>
      <c r="G1978" s="37"/>
      <c r="H1978" s="37"/>
      <c r="I1978" s="37"/>
      <c r="J1978" s="37"/>
      <c r="K1978" s="37"/>
      <c r="L1978" s="37"/>
      <c r="M1978" s="37"/>
      <c r="N1978" s="37"/>
      <c r="O1978" s="37"/>
      <c r="P1978" s="37"/>
      <c r="Q1978" s="37"/>
      <c r="R1978" s="37"/>
      <c r="S1978" s="37"/>
      <c r="T1978" s="37"/>
    </row>
    <row r="1979" spans="4:20" s="42" customFormat="1" ht="12.75">
      <c r="D1979" s="37"/>
      <c r="E1979" s="37"/>
      <c r="F1979" s="37"/>
      <c r="G1979" s="37"/>
      <c r="H1979" s="37"/>
      <c r="I1979" s="37"/>
      <c r="J1979" s="37"/>
      <c r="K1979" s="37"/>
      <c r="L1979" s="37"/>
      <c r="M1979" s="37"/>
      <c r="N1979" s="37"/>
      <c r="O1979" s="37"/>
      <c r="P1979" s="37"/>
      <c r="Q1979" s="37"/>
      <c r="R1979" s="37"/>
      <c r="S1979" s="37"/>
      <c r="T1979" s="37"/>
    </row>
    <row r="1980" spans="4:20" s="42" customFormat="1" ht="12.75">
      <c r="D1980" s="37"/>
      <c r="E1980" s="37"/>
      <c r="F1980" s="37"/>
      <c r="G1980" s="37"/>
      <c r="H1980" s="37"/>
      <c r="I1980" s="37"/>
      <c r="J1980" s="37"/>
      <c r="K1980" s="37"/>
      <c r="L1980" s="37"/>
      <c r="M1980" s="37"/>
      <c r="N1980" s="37"/>
      <c r="O1980" s="37"/>
      <c r="P1980" s="37"/>
      <c r="Q1980" s="37"/>
      <c r="R1980" s="37"/>
      <c r="S1980" s="37"/>
      <c r="T1980" s="37"/>
    </row>
    <row r="1981" spans="4:20" s="42" customFormat="1" ht="12.75">
      <c r="D1981" s="37"/>
      <c r="E1981" s="37"/>
      <c r="F1981" s="37"/>
      <c r="G1981" s="37"/>
      <c r="H1981" s="37"/>
      <c r="I1981" s="37"/>
      <c r="J1981" s="37"/>
      <c r="K1981" s="37"/>
      <c r="L1981" s="37"/>
      <c r="M1981" s="37"/>
      <c r="N1981" s="37"/>
      <c r="O1981" s="37"/>
      <c r="P1981" s="37"/>
      <c r="Q1981" s="37"/>
      <c r="R1981" s="37"/>
      <c r="S1981" s="37"/>
      <c r="T1981" s="37"/>
    </row>
    <row r="1982" spans="4:20" s="42" customFormat="1" ht="12.75">
      <c r="D1982" s="37"/>
      <c r="E1982" s="37"/>
      <c r="F1982" s="37"/>
      <c r="G1982" s="37"/>
      <c r="H1982" s="37"/>
      <c r="I1982" s="37"/>
      <c r="J1982" s="37"/>
      <c r="K1982" s="37"/>
      <c r="L1982" s="37"/>
      <c r="M1982" s="37"/>
      <c r="N1982" s="37"/>
      <c r="O1982" s="37"/>
      <c r="P1982" s="37"/>
      <c r="Q1982" s="37"/>
      <c r="R1982" s="37"/>
      <c r="S1982" s="37"/>
      <c r="T1982" s="37"/>
    </row>
    <row r="1983" spans="4:20" s="42" customFormat="1" ht="12.75">
      <c r="D1983" s="37"/>
      <c r="E1983" s="37"/>
      <c r="F1983" s="37"/>
      <c r="G1983" s="37"/>
      <c r="H1983" s="37"/>
      <c r="I1983" s="37"/>
      <c r="J1983" s="37"/>
      <c r="K1983" s="37"/>
      <c r="L1983" s="37"/>
      <c r="M1983" s="37"/>
      <c r="N1983" s="37"/>
      <c r="O1983" s="37"/>
      <c r="P1983" s="37"/>
      <c r="Q1983" s="37"/>
      <c r="R1983" s="37"/>
      <c r="S1983" s="37"/>
      <c r="T1983" s="37"/>
    </row>
    <row r="1984" spans="4:20" s="42" customFormat="1" ht="12.75">
      <c r="D1984" s="37"/>
      <c r="E1984" s="37"/>
      <c r="F1984" s="37"/>
      <c r="G1984" s="37"/>
      <c r="H1984" s="37"/>
      <c r="I1984" s="37"/>
      <c r="J1984" s="37"/>
      <c r="K1984" s="37"/>
      <c r="L1984" s="37"/>
      <c r="M1984" s="37"/>
      <c r="N1984" s="37"/>
      <c r="O1984" s="37"/>
      <c r="P1984" s="37"/>
      <c r="Q1984" s="37"/>
      <c r="R1984" s="37"/>
      <c r="S1984" s="37"/>
      <c r="T1984" s="37"/>
    </row>
    <row r="1985" spans="4:20" s="42" customFormat="1" ht="12.75">
      <c r="D1985" s="37"/>
      <c r="E1985" s="37"/>
      <c r="F1985" s="37"/>
      <c r="G1985" s="37"/>
      <c r="H1985" s="37"/>
      <c r="I1985" s="37"/>
      <c r="J1985" s="37"/>
      <c r="K1985" s="37"/>
      <c r="L1985" s="37"/>
      <c r="M1985" s="37"/>
      <c r="N1985" s="37"/>
      <c r="O1985" s="37"/>
      <c r="P1985" s="37"/>
      <c r="Q1985" s="37"/>
      <c r="R1985" s="37"/>
      <c r="S1985" s="37"/>
      <c r="T1985" s="37"/>
    </row>
    <row r="1986" spans="4:20" s="42" customFormat="1" ht="12.75">
      <c r="D1986" s="37"/>
      <c r="E1986" s="37"/>
      <c r="F1986" s="37"/>
      <c r="G1986" s="37"/>
      <c r="H1986" s="37"/>
      <c r="I1986" s="37"/>
      <c r="J1986" s="37"/>
      <c r="K1986" s="37"/>
      <c r="L1986" s="37"/>
      <c r="M1986" s="37"/>
      <c r="N1986" s="37"/>
      <c r="O1986" s="37"/>
      <c r="P1986" s="37"/>
      <c r="Q1986" s="37"/>
      <c r="R1986" s="37"/>
      <c r="S1986" s="37"/>
      <c r="T1986" s="37"/>
    </row>
    <row r="1987" spans="4:20" s="42" customFormat="1" ht="12.75">
      <c r="D1987" s="37"/>
      <c r="E1987" s="37"/>
      <c r="F1987" s="37"/>
      <c r="G1987" s="37"/>
      <c r="H1987" s="37"/>
      <c r="I1987" s="37"/>
      <c r="J1987" s="37"/>
      <c r="K1987" s="37"/>
      <c r="L1987" s="37"/>
      <c r="M1987" s="37"/>
      <c r="N1987" s="37"/>
      <c r="O1987" s="37"/>
      <c r="P1987" s="37"/>
      <c r="Q1987" s="37"/>
      <c r="R1987" s="37"/>
      <c r="S1987" s="37"/>
      <c r="T1987" s="37"/>
    </row>
    <row r="1988" spans="4:20" s="42" customFormat="1" ht="12.75">
      <c r="D1988" s="37"/>
      <c r="E1988" s="37"/>
      <c r="F1988" s="37"/>
      <c r="G1988" s="37"/>
      <c r="H1988" s="37"/>
      <c r="I1988" s="37"/>
      <c r="J1988" s="37"/>
      <c r="K1988" s="37"/>
      <c r="L1988" s="37"/>
      <c r="M1988" s="37"/>
      <c r="N1988" s="37"/>
      <c r="O1988" s="37"/>
      <c r="P1988" s="37"/>
      <c r="Q1988" s="37"/>
      <c r="R1988" s="37"/>
      <c r="S1988" s="37"/>
      <c r="T1988" s="37"/>
    </row>
    <row r="1989" spans="4:20" s="42" customFormat="1" ht="12.75">
      <c r="D1989" s="37"/>
      <c r="E1989" s="37"/>
      <c r="F1989" s="37"/>
      <c r="G1989" s="37"/>
      <c r="H1989" s="37"/>
      <c r="I1989" s="37"/>
      <c r="J1989" s="37"/>
      <c r="K1989" s="37"/>
      <c r="L1989" s="37"/>
      <c r="M1989" s="37"/>
      <c r="N1989" s="37"/>
      <c r="O1989" s="37"/>
      <c r="P1989" s="37"/>
      <c r="Q1989" s="37"/>
      <c r="R1989" s="37"/>
      <c r="S1989" s="37"/>
      <c r="T1989" s="37"/>
    </row>
    <row r="1990" spans="4:20" s="42" customFormat="1" ht="12.75">
      <c r="D1990" s="37"/>
      <c r="E1990" s="37"/>
      <c r="F1990" s="37"/>
      <c r="G1990" s="37"/>
      <c r="H1990" s="37"/>
      <c r="I1990" s="37"/>
      <c r="J1990" s="37"/>
      <c r="K1990" s="37"/>
      <c r="L1990" s="37"/>
      <c r="M1990" s="37"/>
      <c r="N1990" s="37"/>
      <c r="O1990" s="37"/>
      <c r="P1990" s="37"/>
      <c r="Q1990" s="37"/>
      <c r="R1990" s="37"/>
      <c r="S1990" s="37"/>
      <c r="T1990" s="37"/>
    </row>
    <row r="1991" spans="4:20" s="42" customFormat="1" ht="12.75">
      <c r="D1991" s="37"/>
      <c r="E1991" s="37"/>
      <c r="F1991" s="37"/>
      <c r="G1991" s="37"/>
      <c r="H1991" s="37"/>
      <c r="I1991" s="37"/>
      <c r="J1991" s="37"/>
      <c r="K1991" s="37"/>
      <c r="L1991" s="37"/>
      <c r="M1991" s="37"/>
      <c r="N1991" s="37"/>
      <c r="O1991" s="37"/>
      <c r="P1991" s="37"/>
      <c r="Q1991" s="37"/>
      <c r="R1991" s="37"/>
      <c r="S1991" s="37"/>
      <c r="T1991" s="37"/>
    </row>
    <row r="1992" spans="4:20" s="42" customFormat="1" ht="12.75">
      <c r="D1992" s="37"/>
      <c r="E1992" s="37"/>
      <c r="F1992" s="37"/>
      <c r="G1992" s="37"/>
      <c r="H1992" s="37"/>
      <c r="I1992" s="37"/>
      <c r="J1992" s="37"/>
      <c r="K1992" s="37"/>
      <c r="L1992" s="37"/>
      <c r="M1992" s="37"/>
      <c r="N1992" s="37"/>
      <c r="O1992" s="37"/>
      <c r="P1992" s="37"/>
      <c r="Q1992" s="37"/>
      <c r="R1992" s="37"/>
      <c r="S1992" s="37"/>
      <c r="T1992" s="37"/>
    </row>
    <row r="1993" spans="4:20" s="42" customFormat="1" ht="12.75">
      <c r="D1993" s="37"/>
      <c r="E1993" s="37"/>
      <c r="F1993" s="37"/>
      <c r="G1993" s="37"/>
      <c r="H1993" s="37"/>
      <c r="I1993" s="37"/>
      <c r="J1993" s="37"/>
      <c r="K1993" s="37"/>
      <c r="L1993" s="37"/>
      <c r="M1993" s="37"/>
      <c r="N1993" s="37"/>
      <c r="O1993" s="37"/>
      <c r="P1993" s="37"/>
      <c r="Q1993" s="37"/>
      <c r="R1993" s="37"/>
      <c r="S1993" s="37"/>
      <c r="T1993" s="37"/>
    </row>
    <row r="1994" spans="4:20" s="42" customFormat="1" ht="12.75">
      <c r="D1994" s="37"/>
      <c r="E1994" s="37"/>
      <c r="F1994" s="37"/>
      <c r="G1994" s="37"/>
      <c r="H1994" s="37"/>
      <c r="I1994" s="37"/>
      <c r="J1994" s="37"/>
      <c r="K1994" s="37"/>
      <c r="L1994" s="37"/>
      <c r="M1994" s="37"/>
      <c r="N1994" s="37"/>
      <c r="O1994" s="37"/>
      <c r="P1994" s="37"/>
      <c r="Q1994" s="37"/>
      <c r="R1994" s="37"/>
      <c r="S1994" s="37"/>
      <c r="T1994" s="37"/>
    </row>
    <row r="1995" spans="4:20" s="42" customFormat="1" ht="12.75">
      <c r="D1995" s="37"/>
      <c r="E1995" s="37"/>
      <c r="F1995" s="37"/>
      <c r="G1995" s="37"/>
      <c r="H1995" s="37"/>
      <c r="I1995" s="37"/>
      <c r="J1995" s="37"/>
      <c r="K1995" s="37"/>
      <c r="L1995" s="37"/>
      <c r="M1995" s="37"/>
      <c r="N1995" s="37"/>
      <c r="O1995" s="37"/>
      <c r="P1995" s="37"/>
      <c r="Q1995" s="37"/>
      <c r="R1995" s="37"/>
      <c r="S1995" s="37"/>
      <c r="T1995" s="37"/>
    </row>
    <row r="1996" spans="4:20" s="42" customFormat="1" ht="12.75">
      <c r="D1996" s="37"/>
      <c r="E1996" s="37"/>
      <c r="F1996" s="37"/>
      <c r="G1996" s="37"/>
      <c r="H1996" s="37"/>
      <c r="I1996" s="37"/>
      <c r="J1996" s="37"/>
      <c r="K1996" s="37"/>
      <c r="L1996" s="37"/>
      <c r="M1996" s="37"/>
      <c r="N1996" s="37"/>
      <c r="O1996" s="37"/>
      <c r="P1996" s="37"/>
      <c r="Q1996" s="37"/>
      <c r="R1996" s="37"/>
      <c r="S1996" s="37"/>
      <c r="T1996" s="37"/>
    </row>
    <row r="1997" spans="4:20" s="42" customFormat="1" ht="12.75">
      <c r="D1997" s="37"/>
      <c r="E1997" s="37"/>
      <c r="F1997" s="37"/>
      <c r="G1997" s="37"/>
      <c r="H1997" s="37"/>
      <c r="I1997" s="37"/>
      <c r="J1997" s="37"/>
      <c r="K1997" s="37"/>
      <c r="L1997" s="37"/>
      <c r="M1997" s="37"/>
      <c r="N1997" s="37"/>
      <c r="O1997" s="37"/>
      <c r="P1997" s="37"/>
      <c r="Q1997" s="37"/>
      <c r="R1997" s="37"/>
      <c r="S1997" s="37"/>
      <c r="T1997" s="37"/>
    </row>
    <row r="1998" spans="4:20" s="42" customFormat="1" ht="12.75">
      <c r="D1998" s="37"/>
      <c r="E1998" s="37"/>
      <c r="F1998" s="37"/>
      <c r="G1998" s="37"/>
      <c r="H1998" s="37"/>
      <c r="I1998" s="37"/>
      <c r="J1998" s="37"/>
      <c r="K1998" s="37"/>
      <c r="L1998" s="37"/>
      <c r="M1998" s="37"/>
      <c r="N1998" s="37"/>
      <c r="O1998" s="37"/>
      <c r="P1998" s="37"/>
      <c r="Q1998" s="37"/>
      <c r="R1998" s="37"/>
      <c r="S1998" s="37"/>
      <c r="T1998" s="37"/>
    </row>
    <row r="1999" spans="4:20" s="42" customFormat="1" ht="12.75">
      <c r="D1999" s="37"/>
      <c r="E1999" s="37"/>
      <c r="F1999" s="37"/>
      <c r="G1999" s="37"/>
      <c r="H1999" s="37"/>
      <c r="I1999" s="37"/>
      <c r="J1999" s="37"/>
      <c r="K1999" s="37"/>
      <c r="L1999" s="37"/>
      <c r="M1999" s="37"/>
      <c r="N1999" s="37"/>
      <c r="O1999" s="37"/>
      <c r="P1999" s="37"/>
      <c r="Q1999" s="37"/>
      <c r="R1999" s="37"/>
      <c r="S1999" s="37"/>
      <c r="T1999" s="37"/>
    </row>
    <row r="2000" spans="4:20" s="42" customFormat="1" ht="12.75">
      <c r="D2000" s="37"/>
      <c r="E2000" s="37"/>
      <c r="F2000" s="37"/>
      <c r="G2000" s="37"/>
      <c r="H2000" s="37"/>
      <c r="I2000" s="37"/>
      <c r="J2000" s="37"/>
      <c r="K2000" s="37"/>
      <c r="L2000" s="37"/>
      <c r="M2000" s="37"/>
      <c r="N2000" s="37"/>
      <c r="O2000" s="37"/>
      <c r="P2000" s="37"/>
      <c r="Q2000" s="37"/>
      <c r="R2000" s="37"/>
      <c r="S2000" s="37"/>
      <c r="T2000" s="37"/>
    </row>
    <row r="2001" spans="4:20" s="42" customFormat="1" ht="12.75">
      <c r="D2001" s="37"/>
      <c r="E2001" s="37"/>
      <c r="F2001" s="37"/>
      <c r="G2001" s="37"/>
      <c r="H2001" s="37"/>
      <c r="I2001" s="37"/>
      <c r="J2001" s="37"/>
      <c r="K2001" s="37"/>
      <c r="L2001" s="37"/>
      <c r="M2001" s="37"/>
      <c r="N2001" s="37"/>
      <c r="O2001" s="37"/>
      <c r="P2001" s="37"/>
      <c r="Q2001" s="37"/>
      <c r="R2001" s="37"/>
      <c r="S2001" s="37"/>
      <c r="T2001" s="37"/>
    </row>
    <row r="2002" spans="4:20" s="42" customFormat="1" ht="12.75">
      <c r="D2002" s="37"/>
      <c r="E2002" s="37"/>
      <c r="F2002" s="37"/>
      <c r="G2002" s="37"/>
      <c r="H2002" s="37"/>
      <c r="I2002" s="37"/>
      <c r="J2002" s="37"/>
      <c r="K2002" s="37"/>
      <c r="L2002" s="37"/>
      <c r="M2002" s="37"/>
      <c r="N2002" s="37"/>
      <c r="O2002" s="37"/>
      <c r="P2002" s="37"/>
      <c r="Q2002" s="37"/>
      <c r="R2002" s="37"/>
      <c r="S2002" s="37"/>
      <c r="T2002" s="37"/>
    </row>
    <row r="2003" spans="4:20" s="42" customFormat="1" ht="12.75">
      <c r="D2003" s="37"/>
      <c r="E2003" s="37"/>
      <c r="F2003" s="37"/>
      <c r="G2003" s="37"/>
      <c r="H2003" s="37"/>
      <c r="I2003" s="37"/>
      <c r="J2003" s="37"/>
      <c r="K2003" s="37"/>
      <c r="L2003" s="37"/>
      <c r="M2003" s="37"/>
      <c r="N2003" s="37"/>
      <c r="O2003" s="37"/>
      <c r="P2003" s="37"/>
      <c r="Q2003" s="37"/>
      <c r="R2003" s="37"/>
      <c r="S2003" s="37"/>
      <c r="T2003" s="37"/>
    </row>
    <row r="2004" spans="4:20" s="42" customFormat="1" ht="12.75">
      <c r="D2004" s="37"/>
      <c r="E2004" s="37"/>
      <c r="F2004" s="37"/>
      <c r="G2004" s="37"/>
      <c r="H2004" s="37"/>
      <c r="I2004" s="37"/>
      <c r="J2004" s="37"/>
      <c r="K2004" s="37"/>
      <c r="L2004" s="37"/>
      <c r="M2004" s="37"/>
      <c r="N2004" s="37"/>
      <c r="O2004" s="37"/>
      <c r="P2004" s="37"/>
      <c r="Q2004" s="37"/>
      <c r="R2004" s="37"/>
      <c r="S2004" s="37"/>
      <c r="T2004" s="37"/>
    </row>
    <row r="2005" spans="4:20" s="42" customFormat="1" ht="12.75">
      <c r="D2005" s="37"/>
      <c r="E2005" s="37"/>
      <c r="F2005" s="37"/>
      <c r="G2005" s="37"/>
      <c r="H2005" s="37"/>
      <c r="I2005" s="37"/>
      <c r="J2005" s="37"/>
      <c r="K2005" s="37"/>
      <c r="L2005" s="37"/>
      <c r="M2005" s="37"/>
      <c r="N2005" s="37"/>
      <c r="O2005" s="37"/>
      <c r="P2005" s="37"/>
      <c r="Q2005" s="37"/>
      <c r="R2005" s="37"/>
      <c r="S2005" s="37"/>
      <c r="T2005" s="37"/>
    </row>
    <row r="2006" spans="4:20" s="42" customFormat="1" ht="12.75">
      <c r="D2006" s="37"/>
      <c r="E2006" s="37"/>
      <c r="F2006" s="37"/>
      <c r="G2006" s="37"/>
      <c r="H2006" s="37"/>
      <c r="I2006" s="37"/>
      <c r="J2006" s="37"/>
      <c r="K2006" s="37"/>
      <c r="L2006" s="37"/>
      <c r="M2006" s="37"/>
      <c r="N2006" s="37"/>
      <c r="O2006" s="37"/>
      <c r="P2006" s="37"/>
      <c r="Q2006" s="37"/>
      <c r="R2006" s="37"/>
      <c r="S2006" s="37"/>
      <c r="T2006" s="37"/>
    </row>
    <row r="2007" spans="4:20" s="42" customFormat="1" ht="12.75">
      <c r="D2007" s="37"/>
      <c r="E2007" s="37"/>
      <c r="F2007" s="37"/>
      <c r="G2007" s="37"/>
      <c r="H2007" s="37"/>
      <c r="I2007" s="37"/>
      <c r="J2007" s="37"/>
      <c r="K2007" s="37"/>
      <c r="L2007" s="37"/>
      <c r="M2007" s="37"/>
      <c r="N2007" s="37"/>
      <c r="O2007" s="37"/>
      <c r="P2007" s="37"/>
      <c r="Q2007" s="37"/>
      <c r="R2007" s="37"/>
      <c r="S2007" s="37"/>
      <c r="T2007" s="37"/>
    </row>
    <row r="2008" spans="4:20" s="42" customFormat="1" ht="12.75">
      <c r="D2008" s="37"/>
      <c r="E2008" s="37"/>
      <c r="F2008" s="37"/>
      <c r="G2008" s="37"/>
      <c r="H2008" s="37"/>
      <c r="I2008" s="37"/>
      <c r="J2008" s="37"/>
      <c r="K2008" s="37"/>
      <c r="L2008" s="37"/>
      <c r="M2008" s="37"/>
      <c r="N2008" s="37"/>
      <c r="O2008" s="37"/>
      <c r="P2008" s="37"/>
      <c r="Q2008" s="37"/>
      <c r="R2008" s="37"/>
      <c r="S2008" s="37"/>
      <c r="T2008" s="37"/>
    </row>
    <row r="2009" spans="4:20" s="42" customFormat="1" ht="12.75">
      <c r="D2009" s="37"/>
      <c r="E2009" s="37"/>
      <c r="F2009" s="37"/>
      <c r="G2009" s="37"/>
      <c r="H2009" s="37"/>
      <c r="I2009" s="37"/>
      <c r="J2009" s="37"/>
      <c r="K2009" s="37"/>
      <c r="L2009" s="37"/>
      <c r="M2009" s="37"/>
      <c r="N2009" s="37"/>
      <c r="O2009" s="37"/>
      <c r="P2009" s="37"/>
      <c r="Q2009" s="37"/>
      <c r="R2009" s="37"/>
      <c r="S2009" s="37"/>
      <c r="T2009" s="37"/>
    </row>
    <row r="2010" spans="4:20" s="42" customFormat="1" ht="12.75">
      <c r="D2010" s="37"/>
      <c r="E2010" s="37"/>
      <c r="F2010" s="37"/>
      <c r="G2010" s="37"/>
      <c r="H2010" s="37"/>
      <c r="I2010" s="37"/>
      <c r="J2010" s="37"/>
      <c r="K2010" s="37"/>
      <c r="L2010" s="37"/>
      <c r="M2010" s="37"/>
      <c r="N2010" s="37"/>
      <c r="O2010" s="37"/>
      <c r="P2010" s="37"/>
      <c r="Q2010" s="37"/>
      <c r="R2010" s="37"/>
      <c r="S2010" s="37"/>
      <c r="T2010" s="37"/>
    </row>
    <row r="2011" spans="4:20" s="42" customFormat="1" ht="12.75">
      <c r="D2011" s="37"/>
      <c r="E2011" s="37"/>
      <c r="F2011" s="37"/>
      <c r="G2011" s="37"/>
      <c r="H2011" s="37"/>
      <c r="I2011" s="37"/>
      <c r="J2011" s="37"/>
      <c r="K2011" s="37"/>
      <c r="L2011" s="37"/>
      <c r="M2011" s="37"/>
      <c r="N2011" s="37"/>
      <c r="O2011" s="37"/>
      <c r="P2011" s="37"/>
      <c r="Q2011" s="37"/>
      <c r="R2011" s="37"/>
      <c r="S2011" s="37"/>
      <c r="T2011" s="37"/>
    </row>
    <row r="2012" spans="4:20" s="42" customFormat="1" ht="12.75">
      <c r="D2012" s="37"/>
      <c r="E2012" s="37"/>
      <c r="F2012" s="37"/>
      <c r="G2012" s="37"/>
      <c r="H2012" s="37"/>
      <c r="I2012" s="37"/>
      <c r="J2012" s="37"/>
      <c r="K2012" s="37"/>
      <c r="L2012" s="37"/>
      <c r="M2012" s="37"/>
      <c r="N2012" s="37"/>
      <c r="O2012" s="37"/>
      <c r="P2012" s="37"/>
      <c r="Q2012" s="37"/>
      <c r="R2012" s="37"/>
      <c r="S2012" s="37"/>
      <c r="T2012" s="37"/>
    </row>
    <row r="2013" spans="4:20" s="42" customFormat="1" ht="12.75">
      <c r="D2013" s="37"/>
      <c r="E2013" s="37"/>
      <c r="F2013" s="37"/>
      <c r="G2013" s="37"/>
      <c r="H2013" s="37"/>
      <c r="I2013" s="37"/>
      <c r="J2013" s="37"/>
      <c r="K2013" s="37"/>
      <c r="L2013" s="37"/>
      <c r="M2013" s="37"/>
      <c r="N2013" s="37"/>
      <c r="O2013" s="37"/>
      <c r="P2013" s="37"/>
      <c r="Q2013" s="37"/>
      <c r="R2013" s="37"/>
      <c r="S2013" s="37"/>
      <c r="T2013" s="37"/>
    </row>
    <row r="2014" spans="4:20" s="42" customFormat="1" ht="12.75">
      <c r="D2014" s="37"/>
      <c r="E2014" s="37"/>
      <c r="F2014" s="37"/>
      <c r="G2014" s="37"/>
      <c r="H2014" s="37"/>
      <c r="I2014" s="37"/>
      <c r="J2014" s="37"/>
      <c r="K2014" s="37"/>
      <c r="L2014" s="37"/>
      <c r="M2014" s="37"/>
      <c r="N2014" s="37"/>
      <c r="O2014" s="37"/>
      <c r="P2014" s="37"/>
      <c r="Q2014" s="37"/>
      <c r="R2014" s="37"/>
      <c r="S2014" s="37"/>
      <c r="T2014" s="37"/>
    </row>
    <row r="2015" spans="4:20" s="42" customFormat="1" ht="12.75">
      <c r="D2015" s="37"/>
      <c r="E2015" s="37"/>
      <c r="F2015" s="37"/>
      <c r="G2015" s="37"/>
      <c r="H2015" s="37"/>
      <c r="I2015" s="37"/>
      <c r="J2015" s="37"/>
      <c r="K2015" s="37"/>
      <c r="L2015" s="37"/>
      <c r="M2015" s="37"/>
      <c r="N2015" s="37"/>
      <c r="O2015" s="37"/>
      <c r="P2015" s="37"/>
      <c r="Q2015" s="37"/>
      <c r="R2015" s="37"/>
      <c r="S2015" s="37"/>
      <c r="T2015" s="37"/>
    </row>
    <row r="2016" spans="4:20" s="42" customFormat="1" ht="12.75">
      <c r="D2016" s="37"/>
      <c r="E2016" s="37"/>
      <c r="F2016" s="37"/>
      <c r="G2016" s="37"/>
      <c r="H2016" s="37"/>
      <c r="I2016" s="37"/>
      <c r="J2016" s="37"/>
      <c r="K2016" s="37"/>
      <c r="L2016" s="37"/>
      <c r="M2016" s="37"/>
      <c r="N2016" s="37"/>
      <c r="O2016" s="37"/>
      <c r="P2016" s="37"/>
      <c r="Q2016" s="37"/>
      <c r="R2016" s="37"/>
      <c r="S2016" s="37"/>
      <c r="T2016" s="37"/>
    </row>
    <row r="2017" spans="4:20" s="42" customFormat="1" ht="12.75">
      <c r="D2017" s="37"/>
      <c r="E2017" s="37"/>
      <c r="F2017" s="37"/>
      <c r="G2017" s="37"/>
      <c r="H2017" s="37"/>
      <c r="I2017" s="37"/>
      <c r="J2017" s="37"/>
      <c r="K2017" s="37"/>
      <c r="L2017" s="37"/>
      <c r="M2017" s="37"/>
      <c r="N2017" s="37"/>
      <c r="O2017" s="37"/>
      <c r="P2017" s="37"/>
      <c r="Q2017" s="37"/>
      <c r="R2017" s="37"/>
      <c r="S2017" s="37"/>
      <c r="T2017" s="37"/>
    </row>
    <row r="2018" spans="4:20" s="42" customFormat="1" ht="12.75">
      <c r="D2018" s="37"/>
      <c r="E2018" s="37"/>
      <c r="F2018" s="37"/>
      <c r="G2018" s="37"/>
      <c r="H2018" s="37"/>
      <c r="I2018" s="37"/>
      <c r="J2018" s="37"/>
      <c r="K2018" s="37"/>
      <c r="L2018" s="37"/>
      <c r="M2018" s="37"/>
      <c r="N2018" s="37"/>
      <c r="O2018" s="37"/>
      <c r="P2018" s="37"/>
      <c r="Q2018" s="37"/>
      <c r="R2018" s="37"/>
      <c r="S2018" s="37"/>
      <c r="T2018" s="37"/>
    </row>
    <row r="2019" spans="4:20" s="42" customFormat="1" ht="12.75">
      <c r="D2019" s="37"/>
      <c r="E2019" s="37"/>
      <c r="F2019" s="37"/>
      <c r="G2019" s="37"/>
      <c r="H2019" s="37"/>
      <c r="I2019" s="37"/>
      <c r="J2019" s="37"/>
      <c r="K2019" s="37"/>
      <c r="L2019" s="37"/>
      <c r="M2019" s="37"/>
      <c r="N2019" s="37"/>
      <c r="O2019" s="37"/>
      <c r="P2019" s="37"/>
      <c r="Q2019" s="37"/>
      <c r="R2019" s="37"/>
      <c r="S2019" s="37"/>
      <c r="T2019" s="37"/>
    </row>
    <row r="2020" spans="4:20" s="42" customFormat="1" ht="12.75">
      <c r="D2020" s="37"/>
      <c r="E2020" s="37"/>
      <c r="F2020" s="37"/>
      <c r="G2020" s="37"/>
      <c r="H2020" s="37"/>
      <c r="I2020" s="37"/>
      <c r="J2020" s="37"/>
      <c r="K2020" s="37"/>
      <c r="L2020" s="37"/>
      <c r="M2020" s="37"/>
      <c r="N2020" s="37"/>
      <c r="O2020" s="37"/>
      <c r="P2020" s="37"/>
      <c r="Q2020" s="37"/>
      <c r="R2020" s="37"/>
      <c r="S2020" s="37"/>
      <c r="T2020" s="37"/>
    </row>
    <row r="2021" spans="4:20" s="42" customFormat="1" ht="12.75">
      <c r="D2021" s="37"/>
      <c r="E2021" s="37"/>
      <c r="F2021" s="37"/>
      <c r="G2021" s="37"/>
      <c r="H2021" s="37"/>
      <c r="I2021" s="37"/>
      <c r="J2021" s="37"/>
      <c r="K2021" s="37"/>
      <c r="L2021" s="37"/>
      <c r="M2021" s="37"/>
      <c r="N2021" s="37"/>
      <c r="O2021" s="37"/>
      <c r="P2021" s="37"/>
      <c r="Q2021" s="37"/>
      <c r="R2021" s="37"/>
      <c r="S2021" s="37"/>
      <c r="T2021" s="37"/>
    </row>
    <row r="2022" spans="4:20" s="42" customFormat="1" ht="12.75">
      <c r="D2022" s="37"/>
      <c r="E2022" s="37"/>
      <c r="F2022" s="37"/>
      <c r="G2022" s="37"/>
      <c r="H2022" s="37"/>
      <c r="I2022" s="37"/>
      <c r="J2022" s="37"/>
      <c r="K2022" s="37"/>
      <c r="L2022" s="37"/>
      <c r="M2022" s="37"/>
      <c r="N2022" s="37"/>
      <c r="O2022" s="37"/>
      <c r="P2022" s="37"/>
      <c r="Q2022" s="37"/>
      <c r="R2022" s="37"/>
      <c r="S2022" s="37"/>
      <c r="T2022" s="37"/>
    </row>
    <row r="2023" spans="4:20" s="42" customFormat="1" ht="12.75">
      <c r="D2023" s="37"/>
      <c r="E2023" s="37"/>
      <c r="F2023" s="37"/>
      <c r="G2023" s="37"/>
      <c r="H2023" s="37"/>
      <c r="I2023" s="37"/>
      <c r="J2023" s="37"/>
      <c r="K2023" s="37"/>
      <c r="L2023" s="37"/>
      <c r="M2023" s="37"/>
      <c r="N2023" s="37"/>
      <c r="O2023" s="37"/>
      <c r="P2023" s="37"/>
      <c r="Q2023" s="37"/>
      <c r="R2023" s="37"/>
      <c r="S2023" s="37"/>
      <c r="T2023" s="37"/>
    </row>
    <row r="2024" spans="4:20" s="42" customFormat="1" ht="12.75">
      <c r="D2024" s="37"/>
      <c r="E2024" s="37"/>
      <c r="F2024" s="37"/>
      <c r="G2024" s="37"/>
      <c r="H2024" s="37"/>
      <c r="I2024" s="37"/>
      <c r="J2024" s="37"/>
      <c r="K2024" s="37"/>
      <c r="L2024" s="37"/>
      <c r="M2024" s="37"/>
      <c r="N2024" s="37"/>
      <c r="O2024" s="37"/>
      <c r="P2024" s="37"/>
      <c r="Q2024" s="37"/>
      <c r="R2024" s="37"/>
      <c r="S2024" s="37"/>
      <c r="T2024" s="37"/>
    </row>
    <row r="2025" spans="4:20" s="42" customFormat="1" ht="12.75">
      <c r="D2025" s="37"/>
      <c r="E2025" s="37"/>
      <c r="F2025" s="37"/>
      <c r="G2025" s="37"/>
      <c r="H2025" s="37"/>
      <c r="I2025" s="37"/>
      <c r="J2025" s="37"/>
      <c r="K2025" s="37"/>
      <c r="L2025" s="37"/>
      <c r="M2025" s="37"/>
      <c r="N2025" s="37"/>
      <c r="O2025" s="37"/>
      <c r="P2025" s="37"/>
      <c r="Q2025" s="37"/>
      <c r="R2025" s="37"/>
      <c r="S2025" s="37"/>
      <c r="T2025" s="37"/>
    </row>
    <row r="2026" spans="4:20" s="42" customFormat="1" ht="12.75">
      <c r="D2026" s="37"/>
      <c r="E2026" s="37"/>
      <c r="F2026" s="37"/>
      <c r="G2026" s="37"/>
      <c r="H2026" s="37"/>
      <c r="I2026" s="37"/>
      <c r="J2026" s="37"/>
      <c r="K2026" s="37"/>
      <c r="L2026" s="37"/>
      <c r="M2026" s="37"/>
      <c r="N2026" s="37"/>
      <c r="O2026" s="37"/>
      <c r="P2026" s="37"/>
      <c r="Q2026" s="37"/>
      <c r="R2026" s="37"/>
      <c r="S2026" s="37"/>
      <c r="T2026" s="37"/>
    </row>
    <row r="2027" spans="4:20" s="42" customFormat="1" ht="12.75">
      <c r="D2027" s="37"/>
      <c r="E2027" s="37"/>
      <c r="F2027" s="37"/>
      <c r="G2027" s="37"/>
      <c r="H2027" s="37"/>
      <c r="I2027" s="37"/>
      <c r="J2027" s="37"/>
      <c r="K2027" s="37"/>
      <c r="L2027" s="37"/>
      <c r="M2027" s="37"/>
      <c r="N2027" s="37"/>
      <c r="O2027" s="37"/>
      <c r="P2027" s="37"/>
      <c r="Q2027" s="37"/>
      <c r="R2027" s="37"/>
      <c r="S2027" s="37"/>
      <c r="T2027" s="37"/>
    </row>
    <row r="2028" spans="4:20" s="42" customFormat="1" ht="12.75">
      <c r="D2028" s="37"/>
      <c r="E2028" s="37"/>
      <c r="F2028" s="37"/>
      <c r="G2028" s="37"/>
      <c r="H2028" s="37"/>
      <c r="I2028" s="37"/>
      <c r="J2028" s="37"/>
      <c r="K2028" s="37"/>
      <c r="L2028" s="37"/>
      <c r="M2028" s="37"/>
      <c r="N2028" s="37"/>
      <c r="O2028" s="37"/>
      <c r="P2028" s="37"/>
      <c r="Q2028" s="37"/>
      <c r="R2028" s="37"/>
      <c r="S2028" s="37"/>
      <c r="T2028" s="37"/>
    </row>
    <row r="2029" spans="4:20" s="42" customFormat="1" ht="12.75">
      <c r="D2029" s="37"/>
      <c r="E2029" s="37"/>
      <c r="F2029" s="37"/>
      <c r="G2029" s="37"/>
      <c r="H2029" s="37"/>
      <c r="I2029" s="37"/>
      <c r="J2029" s="37"/>
      <c r="K2029" s="37"/>
      <c r="L2029" s="37"/>
      <c r="M2029" s="37"/>
      <c r="N2029" s="37"/>
      <c r="O2029" s="37"/>
      <c r="P2029" s="37"/>
      <c r="Q2029" s="37"/>
      <c r="R2029" s="37"/>
      <c r="S2029" s="37"/>
      <c r="T2029" s="37"/>
    </row>
    <row r="2030" spans="4:20" s="42" customFormat="1" ht="12.75">
      <c r="D2030" s="37"/>
      <c r="E2030" s="37"/>
      <c r="F2030" s="37"/>
      <c r="G2030" s="37"/>
      <c r="H2030" s="37"/>
      <c r="I2030" s="37"/>
      <c r="J2030" s="37"/>
      <c r="K2030" s="37"/>
      <c r="L2030" s="37"/>
      <c r="M2030" s="37"/>
      <c r="N2030" s="37"/>
      <c r="O2030" s="37"/>
      <c r="P2030" s="37"/>
      <c r="Q2030" s="37"/>
      <c r="R2030" s="37"/>
      <c r="S2030" s="37"/>
      <c r="T2030" s="37"/>
    </row>
    <row r="2031" spans="4:20" s="42" customFormat="1" ht="12.75">
      <c r="D2031" s="37"/>
      <c r="E2031" s="37"/>
      <c r="F2031" s="37"/>
      <c r="G2031" s="37"/>
      <c r="H2031" s="37"/>
      <c r="I2031" s="37"/>
      <c r="J2031" s="37"/>
      <c r="K2031" s="37"/>
      <c r="L2031" s="37"/>
      <c r="M2031" s="37"/>
      <c r="N2031" s="37"/>
      <c r="O2031" s="37"/>
      <c r="P2031" s="37"/>
      <c r="Q2031" s="37"/>
      <c r="R2031" s="37"/>
      <c r="S2031" s="37"/>
      <c r="T2031" s="37"/>
    </row>
    <row r="2032" spans="4:20" s="42" customFormat="1" ht="12.75">
      <c r="D2032" s="37"/>
      <c r="E2032" s="37"/>
      <c r="F2032" s="37"/>
      <c r="G2032" s="37"/>
      <c r="H2032" s="37"/>
      <c r="I2032" s="37"/>
      <c r="J2032" s="37"/>
      <c r="K2032" s="37"/>
      <c r="L2032" s="37"/>
      <c r="M2032" s="37"/>
      <c r="N2032" s="37"/>
      <c r="O2032" s="37"/>
      <c r="P2032" s="37"/>
      <c r="Q2032" s="37"/>
      <c r="R2032" s="37"/>
      <c r="S2032" s="37"/>
      <c r="T2032" s="37"/>
    </row>
    <row r="2033" spans="4:20" s="42" customFormat="1" ht="12.75">
      <c r="D2033" s="37"/>
      <c r="E2033" s="37"/>
      <c r="F2033" s="37"/>
      <c r="G2033" s="37"/>
      <c r="H2033" s="37"/>
      <c r="I2033" s="37"/>
      <c r="J2033" s="37"/>
      <c r="K2033" s="37"/>
      <c r="L2033" s="37"/>
      <c r="M2033" s="37"/>
      <c r="N2033" s="37"/>
      <c r="O2033" s="37"/>
      <c r="P2033" s="37"/>
      <c r="Q2033" s="37"/>
      <c r="R2033" s="37"/>
      <c r="S2033" s="37"/>
      <c r="T2033" s="37"/>
    </row>
    <row r="2034" spans="4:20" s="42" customFormat="1" ht="12.75">
      <c r="D2034" s="37"/>
      <c r="E2034" s="37"/>
      <c r="F2034" s="37"/>
      <c r="G2034" s="37"/>
      <c r="H2034" s="37"/>
      <c r="I2034" s="37"/>
      <c r="J2034" s="37"/>
      <c r="K2034" s="37"/>
      <c r="L2034" s="37"/>
      <c r="M2034" s="37"/>
      <c r="N2034" s="37"/>
      <c r="O2034" s="37"/>
      <c r="P2034" s="37"/>
      <c r="Q2034" s="37"/>
      <c r="R2034" s="37"/>
      <c r="S2034" s="37"/>
      <c r="T2034" s="37"/>
    </row>
    <row r="2035" spans="4:20" s="42" customFormat="1" ht="12.75">
      <c r="D2035" s="37"/>
      <c r="E2035" s="37"/>
      <c r="F2035" s="37"/>
      <c r="G2035" s="37"/>
      <c r="H2035" s="37"/>
      <c r="I2035" s="37"/>
      <c r="J2035" s="37"/>
      <c r="K2035" s="37"/>
      <c r="L2035" s="37"/>
      <c r="M2035" s="37"/>
      <c r="N2035" s="37"/>
      <c r="O2035" s="37"/>
      <c r="P2035" s="37"/>
      <c r="Q2035" s="37"/>
      <c r="R2035" s="37"/>
      <c r="S2035" s="37"/>
      <c r="T2035" s="37"/>
    </row>
    <row r="2036" spans="4:20" s="42" customFormat="1" ht="12.75">
      <c r="D2036" s="37"/>
      <c r="E2036" s="37"/>
      <c r="F2036" s="37"/>
      <c r="G2036" s="37"/>
      <c r="H2036" s="37"/>
      <c r="I2036" s="37"/>
      <c r="J2036" s="37"/>
      <c r="K2036" s="37"/>
      <c r="L2036" s="37"/>
      <c r="M2036" s="37"/>
      <c r="N2036" s="37"/>
      <c r="O2036" s="37"/>
      <c r="P2036" s="37"/>
      <c r="Q2036" s="37"/>
      <c r="R2036" s="37"/>
      <c r="S2036" s="37"/>
      <c r="T2036" s="37"/>
    </row>
    <row r="2037" spans="4:20" s="42" customFormat="1" ht="12.75">
      <c r="D2037" s="37"/>
      <c r="E2037" s="37"/>
      <c r="F2037" s="37"/>
      <c r="G2037" s="37"/>
      <c r="H2037" s="37"/>
      <c r="I2037" s="37"/>
      <c r="J2037" s="37"/>
      <c r="K2037" s="37"/>
      <c r="L2037" s="37"/>
      <c r="M2037" s="37"/>
      <c r="N2037" s="37"/>
      <c r="O2037" s="37"/>
      <c r="P2037" s="37"/>
      <c r="Q2037" s="37"/>
      <c r="R2037" s="37"/>
      <c r="S2037" s="37"/>
      <c r="T2037" s="37"/>
    </row>
    <row r="2038" spans="4:20" s="42" customFormat="1" ht="12.75">
      <c r="D2038" s="37"/>
      <c r="E2038" s="37"/>
      <c r="F2038" s="37"/>
      <c r="G2038" s="37"/>
      <c r="H2038" s="37"/>
      <c r="I2038" s="37"/>
      <c r="J2038" s="37"/>
      <c r="K2038" s="37"/>
      <c r="L2038" s="37"/>
      <c r="M2038" s="37"/>
      <c r="N2038" s="37"/>
      <c r="O2038" s="37"/>
      <c r="P2038" s="37"/>
      <c r="Q2038" s="37"/>
      <c r="R2038" s="37"/>
      <c r="S2038" s="37"/>
      <c r="T2038" s="37"/>
    </row>
    <row r="2039" spans="4:20" s="42" customFormat="1" ht="12.75">
      <c r="D2039" s="37"/>
      <c r="E2039" s="37"/>
      <c r="F2039" s="37"/>
      <c r="G2039" s="37"/>
      <c r="H2039" s="37"/>
      <c r="I2039" s="37"/>
      <c r="J2039" s="37"/>
      <c r="K2039" s="37"/>
      <c r="L2039" s="37"/>
      <c r="M2039" s="37"/>
      <c r="N2039" s="37"/>
      <c r="O2039" s="37"/>
      <c r="P2039" s="37"/>
      <c r="Q2039" s="37"/>
      <c r="R2039" s="37"/>
      <c r="S2039" s="37"/>
      <c r="T2039" s="37"/>
    </row>
    <row r="2040" spans="4:20" s="42" customFormat="1" ht="12.75">
      <c r="D2040" s="37"/>
      <c r="E2040" s="37"/>
      <c r="F2040" s="37"/>
      <c r="G2040" s="37"/>
      <c r="H2040" s="37"/>
      <c r="I2040" s="37"/>
      <c r="J2040" s="37"/>
      <c r="K2040" s="37"/>
      <c r="L2040" s="37"/>
      <c r="M2040" s="37"/>
      <c r="N2040" s="37"/>
      <c r="O2040" s="37"/>
      <c r="P2040" s="37"/>
      <c r="Q2040" s="37"/>
      <c r="R2040" s="37"/>
      <c r="S2040" s="37"/>
      <c r="T2040" s="37"/>
    </row>
    <row r="2041" spans="4:20" s="42" customFormat="1" ht="12.75">
      <c r="D2041" s="37"/>
      <c r="E2041" s="37"/>
      <c r="F2041" s="37"/>
      <c r="G2041" s="37"/>
      <c r="H2041" s="37"/>
      <c r="I2041" s="37"/>
      <c r="J2041" s="37"/>
      <c r="K2041" s="37"/>
      <c r="L2041" s="37"/>
      <c r="M2041" s="37"/>
      <c r="N2041" s="37"/>
      <c r="O2041" s="37"/>
      <c r="P2041" s="37"/>
      <c r="Q2041" s="37"/>
      <c r="R2041" s="37"/>
      <c r="S2041" s="37"/>
      <c r="T2041" s="37"/>
    </row>
    <row r="2042" spans="4:20" s="42" customFormat="1" ht="12.75">
      <c r="D2042" s="37"/>
      <c r="E2042" s="37"/>
      <c r="F2042" s="37"/>
      <c r="G2042" s="37"/>
      <c r="H2042" s="37"/>
      <c r="I2042" s="37"/>
      <c r="J2042" s="37"/>
      <c r="K2042" s="37"/>
      <c r="L2042" s="37"/>
      <c r="M2042" s="37"/>
      <c r="N2042" s="37"/>
      <c r="O2042" s="37"/>
      <c r="P2042" s="37"/>
      <c r="Q2042" s="37"/>
      <c r="R2042" s="37"/>
      <c r="S2042" s="37"/>
      <c r="T2042" s="37"/>
    </row>
    <row r="2043" spans="4:20" s="42" customFormat="1" ht="12.75">
      <c r="D2043" s="37"/>
      <c r="E2043" s="37"/>
      <c r="F2043" s="37"/>
      <c r="G2043" s="37"/>
      <c r="H2043" s="37"/>
      <c r="I2043" s="37"/>
      <c r="J2043" s="37"/>
      <c r="K2043" s="37"/>
      <c r="L2043" s="37"/>
      <c r="M2043" s="37"/>
      <c r="N2043" s="37"/>
      <c r="O2043" s="37"/>
      <c r="P2043" s="37"/>
      <c r="Q2043" s="37"/>
      <c r="R2043" s="37"/>
      <c r="S2043" s="37"/>
      <c r="T2043" s="37"/>
    </row>
    <row r="2044" spans="4:20" s="42" customFormat="1" ht="12.75">
      <c r="D2044" s="37"/>
      <c r="E2044" s="37"/>
      <c r="F2044" s="37"/>
      <c r="G2044" s="37"/>
      <c r="H2044" s="37"/>
      <c r="I2044" s="37"/>
      <c r="J2044" s="37"/>
      <c r="K2044" s="37"/>
      <c r="L2044" s="37"/>
      <c r="M2044" s="37"/>
      <c r="N2044" s="37"/>
      <c r="O2044" s="37"/>
      <c r="P2044" s="37"/>
      <c r="Q2044" s="37"/>
      <c r="R2044" s="37"/>
      <c r="S2044" s="37"/>
      <c r="T2044" s="37"/>
    </row>
    <row r="2045" spans="4:20" s="42" customFormat="1" ht="12.75">
      <c r="D2045" s="37"/>
      <c r="E2045" s="37"/>
      <c r="F2045" s="37"/>
      <c r="G2045" s="37"/>
      <c r="H2045" s="37"/>
      <c r="I2045" s="37"/>
      <c r="J2045" s="37"/>
      <c r="K2045" s="37"/>
      <c r="L2045" s="37"/>
      <c r="M2045" s="37"/>
      <c r="N2045" s="37"/>
      <c r="O2045" s="37"/>
      <c r="P2045" s="37"/>
      <c r="Q2045" s="37"/>
      <c r="R2045" s="37"/>
      <c r="S2045" s="37"/>
      <c r="T2045" s="37"/>
    </row>
    <row r="2046" spans="4:20" s="42" customFormat="1" ht="12.75">
      <c r="D2046" s="37"/>
      <c r="E2046" s="37"/>
      <c r="F2046" s="37"/>
      <c r="G2046" s="37"/>
      <c r="H2046" s="37"/>
      <c r="I2046" s="37"/>
      <c r="J2046" s="37"/>
      <c r="K2046" s="37"/>
      <c r="L2046" s="37"/>
      <c r="M2046" s="37"/>
      <c r="N2046" s="37"/>
      <c r="O2046" s="37"/>
      <c r="P2046" s="37"/>
      <c r="Q2046" s="37"/>
      <c r="R2046" s="37"/>
      <c r="S2046" s="37"/>
      <c r="T2046" s="37"/>
    </row>
    <row r="2047" spans="4:20" s="42" customFormat="1" ht="12.75">
      <c r="D2047" s="37"/>
      <c r="E2047" s="37"/>
      <c r="F2047" s="37"/>
      <c r="G2047" s="37"/>
      <c r="H2047" s="37"/>
      <c r="I2047" s="37"/>
      <c r="J2047" s="37"/>
      <c r="K2047" s="37"/>
      <c r="L2047" s="37"/>
      <c r="M2047" s="37"/>
      <c r="N2047" s="37"/>
      <c r="O2047" s="37"/>
      <c r="P2047" s="37"/>
      <c r="Q2047" s="37"/>
      <c r="R2047" s="37"/>
      <c r="S2047" s="37"/>
      <c r="T2047" s="37"/>
    </row>
    <row r="2048" spans="4:20" s="42" customFormat="1" ht="12.75">
      <c r="D2048" s="37"/>
      <c r="E2048" s="37"/>
      <c r="F2048" s="37"/>
      <c r="G2048" s="37"/>
      <c r="H2048" s="37"/>
      <c r="I2048" s="37"/>
      <c r="J2048" s="37"/>
      <c r="K2048" s="37"/>
      <c r="L2048" s="37"/>
      <c r="M2048" s="37"/>
      <c r="N2048" s="37"/>
      <c r="O2048" s="37"/>
      <c r="P2048" s="37"/>
      <c r="Q2048" s="37"/>
      <c r="R2048" s="37"/>
      <c r="S2048" s="37"/>
      <c r="T2048" s="37"/>
    </row>
    <row r="2049" spans="4:20" s="42" customFormat="1" ht="12.75">
      <c r="D2049" s="37"/>
      <c r="E2049" s="37"/>
      <c r="F2049" s="37"/>
      <c r="G2049" s="37"/>
      <c r="H2049" s="37"/>
      <c r="I2049" s="37"/>
      <c r="J2049" s="37"/>
      <c r="K2049" s="37"/>
      <c r="L2049" s="37"/>
      <c r="M2049" s="37"/>
      <c r="N2049" s="37"/>
      <c r="O2049" s="37"/>
      <c r="P2049" s="37"/>
      <c r="Q2049" s="37"/>
      <c r="R2049" s="37"/>
      <c r="S2049" s="37"/>
      <c r="T2049" s="37"/>
    </row>
    <row r="2050" spans="4:20" s="42" customFormat="1" ht="12.75">
      <c r="D2050" s="37"/>
      <c r="E2050" s="37"/>
      <c r="F2050" s="37"/>
      <c r="G2050" s="37"/>
      <c r="H2050" s="37"/>
      <c r="I2050" s="37"/>
      <c r="J2050" s="37"/>
      <c r="K2050" s="37"/>
      <c r="L2050" s="37"/>
      <c r="M2050" s="37"/>
      <c r="N2050" s="37"/>
      <c r="O2050" s="37"/>
      <c r="P2050" s="37"/>
      <c r="Q2050" s="37"/>
      <c r="R2050" s="37"/>
      <c r="S2050" s="37"/>
      <c r="T2050" s="37"/>
    </row>
    <row r="2051" spans="4:20" s="42" customFormat="1" ht="12.75">
      <c r="D2051" s="37"/>
      <c r="E2051" s="37"/>
      <c r="F2051" s="37"/>
      <c r="G2051" s="37"/>
      <c r="H2051" s="37"/>
      <c r="I2051" s="37"/>
      <c r="J2051" s="37"/>
      <c r="K2051" s="37"/>
      <c r="L2051" s="37"/>
      <c r="M2051" s="37"/>
      <c r="N2051" s="37"/>
      <c r="O2051" s="37"/>
      <c r="P2051" s="37"/>
      <c r="Q2051" s="37"/>
      <c r="R2051" s="37"/>
      <c r="S2051" s="37"/>
      <c r="T2051" s="37"/>
    </row>
    <row r="2052" spans="4:20" s="42" customFormat="1" ht="12.75">
      <c r="D2052" s="37"/>
      <c r="E2052" s="37"/>
      <c r="F2052" s="37"/>
      <c r="G2052" s="37"/>
      <c r="H2052" s="37"/>
      <c r="I2052" s="37"/>
      <c r="J2052" s="37"/>
      <c r="K2052" s="37"/>
      <c r="L2052" s="37"/>
      <c r="M2052" s="37"/>
      <c r="N2052" s="37"/>
      <c r="O2052" s="37"/>
      <c r="P2052" s="37"/>
      <c r="Q2052" s="37"/>
      <c r="R2052" s="37"/>
      <c r="S2052" s="37"/>
      <c r="T2052" s="37"/>
    </row>
    <row r="2053" spans="4:20" s="42" customFormat="1" ht="12.75">
      <c r="D2053" s="37"/>
      <c r="E2053" s="37"/>
      <c r="F2053" s="37"/>
      <c r="G2053" s="37"/>
      <c r="H2053" s="37"/>
      <c r="I2053" s="37"/>
      <c r="J2053" s="37"/>
      <c r="K2053" s="37"/>
      <c r="L2053" s="37"/>
      <c r="M2053" s="37"/>
      <c r="N2053" s="37"/>
      <c r="O2053" s="37"/>
      <c r="P2053" s="37"/>
      <c r="Q2053" s="37"/>
      <c r="R2053" s="37"/>
      <c r="S2053" s="37"/>
      <c r="T2053" s="37"/>
    </row>
    <row r="2054" spans="4:20" s="42" customFormat="1" ht="12.75">
      <c r="D2054" s="37"/>
      <c r="E2054" s="37"/>
      <c r="F2054" s="37"/>
      <c r="G2054" s="37"/>
      <c r="H2054" s="37"/>
      <c r="I2054" s="37"/>
      <c r="J2054" s="37"/>
      <c r="K2054" s="37"/>
      <c r="L2054" s="37"/>
      <c r="M2054" s="37"/>
      <c r="N2054" s="37"/>
      <c r="O2054" s="37"/>
      <c r="P2054" s="37"/>
      <c r="Q2054" s="37"/>
      <c r="R2054" s="37"/>
      <c r="S2054" s="37"/>
      <c r="T2054" s="37"/>
    </row>
    <row r="2055" spans="4:20" s="42" customFormat="1" ht="12.75">
      <c r="D2055" s="37"/>
      <c r="E2055" s="37"/>
      <c r="F2055" s="37"/>
      <c r="G2055" s="37"/>
      <c r="H2055" s="37"/>
      <c r="I2055" s="37"/>
      <c r="J2055" s="37"/>
      <c r="K2055" s="37"/>
      <c r="L2055" s="37"/>
      <c r="M2055" s="37"/>
      <c r="N2055" s="37"/>
      <c r="O2055" s="37"/>
      <c r="P2055" s="37"/>
      <c r="Q2055" s="37"/>
      <c r="R2055" s="37"/>
      <c r="S2055" s="37"/>
      <c r="T2055" s="37"/>
    </row>
    <row r="2056" spans="4:20" s="42" customFormat="1" ht="12.75">
      <c r="D2056" s="37"/>
      <c r="E2056" s="37"/>
      <c r="F2056" s="37"/>
      <c r="G2056" s="37"/>
      <c r="H2056" s="37"/>
      <c r="I2056" s="37"/>
      <c r="J2056" s="37"/>
      <c r="K2056" s="37"/>
      <c r="L2056" s="37"/>
      <c r="M2056" s="37"/>
      <c r="N2056" s="37"/>
      <c r="O2056" s="37"/>
      <c r="P2056" s="37"/>
      <c r="Q2056" s="37"/>
      <c r="R2056" s="37"/>
      <c r="S2056" s="37"/>
      <c r="T2056" s="37"/>
    </row>
    <row r="2057" spans="4:20" s="42" customFormat="1" ht="12.75">
      <c r="D2057" s="37"/>
      <c r="E2057" s="37"/>
      <c r="F2057" s="37"/>
      <c r="G2057" s="37"/>
      <c r="H2057" s="37"/>
      <c r="I2057" s="37"/>
      <c r="J2057" s="37"/>
      <c r="K2057" s="37"/>
      <c r="L2057" s="37"/>
      <c r="M2057" s="37"/>
      <c r="N2057" s="37"/>
      <c r="O2057" s="37"/>
      <c r="P2057" s="37"/>
      <c r="Q2057" s="37"/>
      <c r="R2057" s="37"/>
      <c r="S2057" s="37"/>
      <c r="T2057" s="37"/>
    </row>
    <row r="2058" spans="4:20" s="42" customFormat="1" ht="12.75">
      <c r="D2058" s="37"/>
      <c r="E2058" s="37"/>
      <c r="F2058" s="37"/>
      <c r="G2058" s="37"/>
      <c r="H2058" s="37"/>
      <c r="I2058" s="37"/>
      <c r="J2058" s="37"/>
      <c r="K2058" s="37"/>
      <c r="L2058" s="37"/>
      <c r="M2058" s="37"/>
      <c r="N2058" s="37"/>
      <c r="O2058" s="37"/>
      <c r="P2058" s="37"/>
      <c r="Q2058" s="37"/>
      <c r="R2058" s="37"/>
      <c r="S2058" s="37"/>
      <c r="T2058" s="37"/>
    </row>
    <row r="2059" spans="4:20" s="42" customFormat="1" ht="12.75">
      <c r="D2059" s="37"/>
      <c r="E2059" s="37"/>
      <c r="F2059" s="37"/>
      <c r="G2059" s="37"/>
      <c r="H2059" s="37"/>
      <c r="I2059" s="37"/>
      <c r="J2059" s="37"/>
      <c r="K2059" s="37"/>
      <c r="L2059" s="37"/>
      <c r="M2059" s="37"/>
      <c r="N2059" s="37"/>
      <c r="O2059" s="37"/>
      <c r="P2059" s="37"/>
      <c r="Q2059" s="37"/>
      <c r="R2059" s="37"/>
      <c r="S2059" s="37"/>
      <c r="T2059" s="37"/>
    </row>
    <row r="2060" spans="4:20" s="42" customFormat="1" ht="12.75">
      <c r="D2060" s="37"/>
      <c r="E2060" s="37"/>
      <c r="F2060" s="37"/>
      <c r="G2060" s="37"/>
      <c r="H2060" s="37"/>
      <c r="I2060" s="37"/>
      <c r="J2060" s="37"/>
      <c r="K2060" s="37"/>
      <c r="L2060" s="37"/>
      <c r="M2060" s="37"/>
      <c r="N2060" s="37"/>
      <c r="O2060" s="37"/>
      <c r="P2060" s="37"/>
      <c r="Q2060" s="37"/>
      <c r="R2060" s="37"/>
      <c r="S2060" s="37"/>
      <c r="T2060" s="37"/>
    </row>
    <row r="2061" spans="4:20" s="42" customFormat="1" ht="12.75">
      <c r="D2061" s="37"/>
      <c r="E2061" s="37"/>
      <c r="F2061" s="37"/>
      <c r="G2061" s="37"/>
      <c r="H2061" s="37"/>
      <c r="I2061" s="37"/>
      <c r="J2061" s="37"/>
      <c r="K2061" s="37"/>
      <c r="L2061" s="37"/>
      <c r="M2061" s="37"/>
      <c r="N2061" s="37"/>
      <c r="O2061" s="37"/>
      <c r="P2061" s="37"/>
      <c r="Q2061" s="37"/>
      <c r="R2061" s="37"/>
      <c r="S2061" s="37"/>
      <c r="T2061" s="37"/>
    </row>
    <row r="2062" spans="4:20" s="42" customFormat="1" ht="12.75">
      <c r="D2062" s="37"/>
      <c r="E2062" s="37"/>
      <c r="F2062" s="37"/>
      <c r="G2062" s="37"/>
      <c r="H2062" s="37"/>
      <c r="I2062" s="37"/>
      <c r="J2062" s="37"/>
      <c r="K2062" s="37"/>
      <c r="L2062" s="37"/>
      <c r="M2062" s="37"/>
      <c r="N2062" s="37"/>
      <c r="O2062" s="37"/>
      <c r="P2062" s="37"/>
      <c r="Q2062" s="37"/>
      <c r="R2062" s="37"/>
      <c r="S2062" s="37"/>
      <c r="T2062" s="37"/>
    </row>
    <row r="2063" spans="4:20" s="42" customFormat="1" ht="12.75">
      <c r="D2063" s="37"/>
      <c r="E2063" s="37"/>
      <c r="F2063" s="37"/>
      <c r="G2063" s="37"/>
      <c r="H2063" s="37"/>
      <c r="I2063" s="37"/>
      <c r="J2063" s="37"/>
      <c r="K2063" s="37"/>
      <c r="L2063" s="37"/>
      <c r="M2063" s="37"/>
      <c r="N2063" s="37"/>
      <c r="O2063" s="37"/>
      <c r="P2063" s="37"/>
      <c r="Q2063" s="37"/>
      <c r="R2063" s="37"/>
      <c r="S2063" s="37"/>
      <c r="T2063" s="37"/>
    </row>
    <row r="2064" spans="4:20" s="42" customFormat="1" ht="12.75">
      <c r="D2064" s="37"/>
      <c r="E2064" s="37"/>
      <c r="F2064" s="37"/>
      <c r="G2064" s="37"/>
      <c r="H2064" s="37"/>
      <c r="I2064" s="37"/>
      <c r="J2064" s="37"/>
      <c r="K2064" s="37"/>
      <c r="L2064" s="37"/>
      <c r="M2064" s="37"/>
      <c r="N2064" s="37"/>
      <c r="O2064" s="37"/>
      <c r="P2064" s="37"/>
      <c r="Q2064" s="37"/>
      <c r="R2064" s="37"/>
      <c r="S2064" s="37"/>
      <c r="T2064" s="37"/>
    </row>
    <row r="2065" spans="4:20" s="42" customFormat="1" ht="12.75">
      <c r="D2065" s="37"/>
      <c r="E2065" s="37"/>
      <c r="F2065" s="37"/>
      <c r="G2065" s="37"/>
      <c r="H2065" s="37"/>
      <c r="I2065" s="37"/>
      <c r="J2065" s="37"/>
      <c r="K2065" s="37"/>
      <c r="L2065" s="37"/>
      <c r="M2065" s="37"/>
      <c r="N2065" s="37"/>
      <c r="O2065" s="37"/>
      <c r="P2065" s="37"/>
      <c r="Q2065" s="37"/>
      <c r="R2065" s="37"/>
      <c r="S2065" s="37"/>
      <c r="T2065" s="37"/>
    </row>
    <row r="2066" spans="4:20" s="42" customFormat="1" ht="12.75">
      <c r="D2066" s="37"/>
      <c r="E2066" s="37"/>
      <c r="F2066" s="37"/>
      <c r="G2066" s="37"/>
      <c r="H2066" s="37"/>
      <c r="I2066" s="37"/>
      <c r="J2066" s="37"/>
      <c r="K2066" s="37"/>
      <c r="L2066" s="37"/>
      <c r="M2066" s="37"/>
      <c r="N2066" s="37"/>
      <c r="O2066" s="37"/>
      <c r="P2066" s="37"/>
      <c r="Q2066" s="37"/>
      <c r="R2066" s="37"/>
      <c r="S2066" s="37"/>
      <c r="T2066" s="37"/>
    </row>
    <row r="2067" spans="4:20" s="42" customFormat="1" ht="12.75">
      <c r="D2067" s="37"/>
      <c r="E2067" s="37"/>
      <c r="F2067" s="37"/>
      <c r="G2067" s="37"/>
      <c r="H2067" s="37"/>
      <c r="I2067" s="37"/>
      <c r="J2067" s="37"/>
      <c r="K2067" s="37"/>
      <c r="L2067" s="37"/>
      <c r="M2067" s="37"/>
      <c r="N2067" s="37"/>
      <c r="O2067" s="37"/>
      <c r="P2067" s="37"/>
      <c r="Q2067" s="37"/>
      <c r="R2067" s="37"/>
      <c r="S2067" s="37"/>
      <c r="T2067" s="37"/>
    </row>
    <row r="2068" spans="4:20" s="42" customFormat="1" ht="12.75">
      <c r="D2068" s="37"/>
      <c r="E2068" s="37"/>
      <c r="F2068" s="37"/>
      <c r="G2068" s="37"/>
      <c r="H2068" s="37"/>
      <c r="I2068" s="37"/>
      <c r="J2068" s="37"/>
      <c r="K2068" s="37"/>
      <c r="L2068" s="37"/>
      <c r="M2068" s="37"/>
      <c r="N2068" s="37"/>
      <c r="O2068" s="37"/>
      <c r="P2068" s="37"/>
      <c r="Q2068" s="37"/>
      <c r="R2068" s="37"/>
      <c r="S2068" s="37"/>
      <c r="T2068" s="37"/>
    </row>
    <row r="2069" spans="4:20" s="42" customFormat="1" ht="12.75">
      <c r="D2069" s="37"/>
      <c r="E2069" s="37"/>
      <c r="F2069" s="37"/>
      <c r="G2069" s="37"/>
      <c r="H2069" s="37"/>
      <c r="I2069" s="37"/>
      <c r="J2069" s="37"/>
      <c r="K2069" s="37"/>
      <c r="L2069" s="37"/>
      <c r="M2069" s="37"/>
      <c r="N2069" s="37"/>
      <c r="O2069" s="37"/>
      <c r="P2069" s="37"/>
      <c r="Q2069" s="37"/>
      <c r="R2069" s="37"/>
      <c r="S2069" s="37"/>
      <c r="T2069" s="37"/>
    </row>
    <row r="2070" spans="4:20" s="42" customFormat="1" ht="12.75">
      <c r="D2070" s="37"/>
      <c r="E2070" s="37"/>
      <c r="F2070" s="37"/>
      <c r="G2070" s="37"/>
      <c r="H2070" s="37"/>
      <c r="I2070" s="37"/>
      <c r="J2070" s="37"/>
      <c r="K2070" s="37"/>
      <c r="L2070" s="37"/>
      <c r="M2070" s="37"/>
      <c r="N2070" s="37"/>
      <c r="O2070" s="37"/>
      <c r="P2070" s="37"/>
      <c r="Q2070" s="37"/>
      <c r="R2070" s="37"/>
      <c r="S2070" s="37"/>
      <c r="T2070" s="37"/>
    </row>
    <row r="2071" spans="4:20" s="42" customFormat="1" ht="12.75">
      <c r="D2071" s="37"/>
      <c r="E2071" s="37"/>
      <c r="F2071" s="37"/>
      <c r="G2071" s="37"/>
      <c r="H2071" s="37"/>
      <c r="I2071" s="37"/>
      <c r="J2071" s="37"/>
      <c r="K2071" s="37"/>
      <c r="L2071" s="37"/>
      <c r="M2071" s="37"/>
      <c r="N2071" s="37"/>
      <c r="O2071" s="37"/>
      <c r="P2071" s="37"/>
      <c r="Q2071" s="37"/>
      <c r="R2071" s="37"/>
      <c r="S2071" s="37"/>
      <c r="T2071" s="37"/>
    </row>
    <row r="2072" spans="4:20" s="42" customFormat="1" ht="12.75">
      <c r="D2072" s="37"/>
      <c r="E2072" s="37"/>
      <c r="F2072" s="37"/>
      <c r="G2072" s="37"/>
      <c r="H2072" s="37"/>
      <c r="I2072" s="37"/>
      <c r="J2072" s="37"/>
      <c r="K2072" s="37"/>
      <c r="L2072" s="37"/>
      <c r="M2072" s="37"/>
      <c r="N2072" s="37"/>
      <c r="O2072" s="37"/>
      <c r="P2072" s="37"/>
      <c r="Q2072" s="37"/>
      <c r="R2072" s="37"/>
      <c r="S2072" s="37"/>
      <c r="T2072" s="37"/>
    </row>
    <row r="2073" spans="4:20" s="42" customFormat="1" ht="12.75">
      <c r="D2073" s="37"/>
      <c r="E2073" s="37"/>
      <c r="F2073" s="37"/>
      <c r="G2073" s="37"/>
      <c r="H2073" s="37"/>
      <c r="I2073" s="37"/>
      <c r="J2073" s="37"/>
      <c r="K2073" s="37"/>
      <c r="L2073" s="37"/>
      <c r="M2073" s="37"/>
      <c r="N2073" s="37"/>
      <c r="O2073" s="37"/>
      <c r="P2073" s="37"/>
      <c r="Q2073" s="37"/>
      <c r="R2073" s="37"/>
      <c r="S2073" s="37"/>
      <c r="T2073" s="37"/>
    </row>
    <row r="2074" spans="4:20" s="42" customFormat="1" ht="12.75">
      <c r="D2074" s="37"/>
      <c r="E2074" s="37"/>
      <c r="F2074" s="37"/>
      <c r="G2074" s="37"/>
      <c r="H2074" s="37"/>
      <c r="I2074" s="37"/>
      <c r="J2074" s="37"/>
      <c r="K2074" s="37"/>
      <c r="L2074" s="37"/>
      <c r="M2074" s="37"/>
      <c r="N2074" s="37"/>
      <c r="O2074" s="37"/>
      <c r="P2074" s="37"/>
      <c r="Q2074" s="37"/>
      <c r="R2074" s="37"/>
      <c r="S2074" s="37"/>
      <c r="T2074" s="37"/>
    </row>
    <row r="2075" spans="4:20" s="42" customFormat="1" ht="12.75">
      <c r="D2075" s="37"/>
      <c r="E2075" s="37"/>
      <c r="F2075" s="37"/>
      <c r="G2075" s="37"/>
      <c r="H2075" s="37"/>
      <c r="I2075" s="37"/>
      <c r="J2075" s="37"/>
      <c r="K2075" s="37"/>
      <c r="L2075" s="37"/>
      <c r="M2075" s="37"/>
      <c r="N2075" s="37"/>
      <c r="O2075" s="37"/>
      <c r="P2075" s="37"/>
      <c r="Q2075" s="37"/>
      <c r="R2075" s="37"/>
      <c r="S2075" s="37"/>
      <c r="T2075" s="37"/>
    </row>
    <row r="2076" spans="4:20" s="42" customFormat="1" ht="12.75">
      <c r="D2076" s="37"/>
      <c r="E2076" s="37"/>
      <c r="F2076" s="37"/>
      <c r="G2076" s="37"/>
      <c r="H2076" s="37"/>
      <c r="I2076" s="37"/>
      <c r="J2076" s="37"/>
      <c r="K2076" s="37"/>
      <c r="L2076" s="37"/>
      <c r="M2076" s="37"/>
      <c r="N2076" s="37"/>
      <c r="O2076" s="37"/>
      <c r="P2076" s="37"/>
      <c r="Q2076" s="37"/>
      <c r="R2076" s="37"/>
      <c r="S2076" s="37"/>
      <c r="T2076" s="37"/>
    </row>
    <row r="2077" spans="4:20" s="42" customFormat="1" ht="12.75">
      <c r="D2077" s="37"/>
      <c r="E2077" s="37"/>
      <c r="F2077" s="37"/>
      <c r="G2077" s="37"/>
      <c r="H2077" s="37"/>
      <c r="I2077" s="37"/>
      <c r="J2077" s="37"/>
      <c r="K2077" s="37"/>
      <c r="L2077" s="37"/>
      <c r="M2077" s="37"/>
      <c r="N2077" s="37"/>
      <c r="O2077" s="37"/>
      <c r="P2077" s="37"/>
      <c r="Q2077" s="37"/>
      <c r="R2077" s="37"/>
      <c r="S2077" s="37"/>
      <c r="T2077" s="37"/>
    </row>
    <row r="2078" spans="4:20" s="42" customFormat="1" ht="12.75">
      <c r="D2078" s="37"/>
      <c r="E2078" s="37"/>
      <c r="F2078" s="37"/>
      <c r="G2078" s="37"/>
      <c r="H2078" s="37"/>
      <c r="I2078" s="37"/>
      <c r="J2078" s="37"/>
      <c r="K2078" s="37"/>
      <c r="L2078" s="37"/>
      <c r="M2078" s="37"/>
      <c r="N2078" s="37"/>
      <c r="O2078" s="37"/>
      <c r="P2078" s="37"/>
      <c r="Q2078" s="37"/>
      <c r="R2078" s="37"/>
      <c r="S2078" s="37"/>
      <c r="T2078" s="37"/>
    </row>
    <row r="2079" spans="4:20" s="42" customFormat="1" ht="12.75">
      <c r="D2079" s="37"/>
      <c r="E2079" s="37"/>
      <c r="F2079" s="37"/>
      <c r="G2079" s="37"/>
      <c r="H2079" s="37"/>
      <c r="I2079" s="37"/>
      <c r="J2079" s="37"/>
      <c r="K2079" s="37"/>
      <c r="L2079" s="37"/>
      <c r="M2079" s="37"/>
      <c r="N2079" s="37"/>
      <c r="O2079" s="37"/>
      <c r="P2079" s="37"/>
      <c r="Q2079" s="37"/>
      <c r="R2079" s="37"/>
      <c r="S2079" s="37"/>
      <c r="T2079" s="37"/>
    </row>
    <row r="2080" spans="4:20" s="42" customFormat="1" ht="12.75">
      <c r="D2080" s="37"/>
      <c r="E2080" s="37"/>
      <c r="F2080" s="37"/>
      <c r="G2080" s="37"/>
      <c r="H2080" s="37"/>
      <c r="I2080" s="37"/>
      <c r="J2080" s="37"/>
      <c r="K2080" s="37"/>
      <c r="L2080" s="37"/>
      <c r="M2080" s="37"/>
      <c r="N2080" s="37"/>
      <c r="O2080" s="37"/>
      <c r="P2080" s="37"/>
      <c r="Q2080" s="37"/>
      <c r="R2080" s="37"/>
      <c r="S2080" s="37"/>
      <c r="T2080" s="37"/>
    </row>
    <row r="2081" spans="4:20" s="42" customFormat="1" ht="12.75">
      <c r="D2081" s="37"/>
      <c r="E2081" s="37"/>
      <c r="F2081" s="37"/>
      <c r="G2081" s="37"/>
      <c r="H2081" s="37"/>
      <c r="I2081" s="37"/>
      <c r="J2081" s="37"/>
      <c r="K2081" s="37"/>
      <c r="L2081" s="37"/>
      <c r="M2081" s="37"/>
      <c r="N2081" s="37"/>
      <c r="O2081" s="37"/>
      <c r="P2081" s="37"/>
      <c r="Q2081" s="37"/>
      <c r="R2081" s="37"/>
      <c r="S2081" s="37"/>
      <c r="T2081" s="37"/>
    </row>
    <row r="2082" spans="4:20" s="42" customFormat="1" ht="12.75">
      <c r="D2082" s="37"/>
      <c r="E2082" s="37"/>
      <c r="F2082" s="37"/>
      <c r="G2082" s="37"/>
      <c r="H2082" s="37"/>
      <c r="I2082" s="37"/>
      <c r="J2082" s="37"/>
      <c r="K2082" s="37"/>
      <c r="L2082" s="37"/>
      <c r="M2082" s="37"/>
      <c r="N2082" s="37"/>
      <c r="O2082" s="37"/>
      <c r="P2082" s="37"/>
      <c r="Q2082" s="37"/>
      <c r="R2082" s="37"/>
      <c r="S2082" s="37"/>
      <c r="T2082" s="37"/>
    </row>
    <row r="2083" spans="4:20" s="42" customFormat="1" ht="12.75">
      <c r="D2083" s="37"/>
      <c r="E2083" s="37"/>
      <c r="F2083" s="37"/>
      <c r="G2083" s="37"/>
      <c r="H2083" s="37"/>
      <c r="I2083" s="37"/>
      <c r="J2083" s="37"/>
      <c r="K2083" s="37"/>
      <c r="L2083" s="37"/>
      <c r="M2083" s="37"/>
      <c r="N2083" s="37"/>
      <c r="O2083" s="37"/>
      <c r="P2083" s="37"/>
      <c r="Q2083" s="37"/>
      <c r="R2083" s="37"/>
      <c r="S2083" s="37"/>
      <c r="T2083" s="37"/>
    </row>
    <row r="2084" spans="4:20" s="42" customFormat="1" ht="12.75">
      <c r="D2084" s="37"/>
      <c r="E2084" s="37"/>
      <c r="F2084" s="37"/>
      <c r="G2084" s="37"/>
      <c r="H2084" s="37"/>
      <c r="I2084" s="37"/>
      <c r="J2084" s="37"/>
      <c r="K2084" s="37"/>
      <c r="L2084" s="37"/>
      <c r="M2084" s="37"/>
      <c r="N2084" s="37"/>
      <c r="O2084" s="37"/>
      <c r="P2084" s="37"/>
      <c r="Q2084" s="37"/>
      <c r="R2084" s="37"/>
      <c r="S2084" s="37"/>
      <c r="T2084" s="37"/>
    </row>
    <row r="2085" spans="4:20" s="42" customFormat="1" ht="12.75">
      <c r="D2085" s="37"/>
      <c r="E2085" s="37"/>
      <c r="F2085" s="37"/>
      <c r="G2085" s="37"/>
      <c r="H2085" s="37"/>
      <c r="I2085" s="37"/>
      <c r="J2085" s="37"/>
      <c r="K2085" s="37"/>
      <c r="L2085" s="37"/>
      <c r="M2085" s="37"/>
      <c r="N2085" s="37"/>
      <c r="O2085" s="37"/>
      <c r="P2085" s="37"/>
      <c r="Q2085" s="37"/>
      <c r="R2085" s="37"/>
      <c r="S2085" s="37"/>
      <c r="T2085" s="37"/>
    </row>
    <row r="2086" spans="4:20" s="42" customFormat="1" ht="12.75">
      <c r="D2086" s="37"/>
      <c r="E2086" s="37"/>
      <c r="F2086" s="37"/>
      <c r="G2086" s="37"/>
      <c r="H2086" s="37"/>
      <c r="I2086" s="37"/>
      <c r="J2086" s="37"/>
      <c r="K2086" s="37"/>
      <c r="L2086" s="37"/>
      <c r="M2086" s="37"/>
      <c r="N2086" s="37"/>
      <c r="O2086" s="37"/>
      <c r="P2086" s="37"/>
      <c r="Q2086" s="37"/>
      <c r="R2086" s="37"/>
      <c r="S2086" s="37"/>
      <c r="T2086" s="37"/>
    </row>
    <row r="2087" spans="4:20" s="42" customFormat="1" ht="12.75">
      <c r="D2087" s="37"/>
      <c r="E2087" s="37"/>
      <c r="F2087" s="37"/>
      <c r="G2087" s="37"/>
      <c r="H2087" s="37"/>
      <c r="I2087" s="37"/>
      <c r="J2087" s="37"/>
      <c r="K2087" s="37"/>
      <c r="L2087" s="37"/>
      <c r="M2087" s="37"/>
      <c r="N2087" s="37"/>
      <c r="O2087" s="37"/>
      <c r="P2087" s="37"/>
      <c r="Q2087" s="37"/>
      <c r="R2087" s="37"/>
      <c r="S2087" s="37"/>
      <c r="T2087" s="37"/>
    </row>
    <row r="2088" spans="4:20" s="42" customFormat="1" ht="12.75">
      <c r="D2088" s="37"/>
      <c r="E2088" s="37"/>
      <c r="F2088" s="37"/>
      <c r="G2088" s="37"/>
      <c r="H2088" s="37"/>
      <c r="I2088" s="37"/>
      <c r="J2088" s="37"/>
      <c r="K2088" s="37"/>
      <c r="L2088" s="37"/>
      <c r="M2088" s="37"/>
      <c r="N2088" s="37"/>
      <c r="O2088" s="37"/>
      <c r="P2088" s="37"/>
      <c r="Q2088" s="37"/>
      <c r="R2088" s="37"/>
      <c r="S2088" s="37"/>
      <c r="T2088" s="37"/>
    </row>
    <row r="2089" spans="4:20" s="42" customFormat="1" ht="12.75">
      <c r="D2089" s="37"/>
      <c r="E2089" s="37"/>
      <c r="F2089" s="37"/>
      <c r="G2089" s="37"/>
      <c r="H2089" s="37"/>
      <c r="I2089" s="37"/>
      <c r="J2089" s="37"/>
      <c r="K2089" s="37"/>
      <c r="L2089" s="37"/>
      <c r="M2089" s="37"/>
      <c r="N2089" s="37"/>
      <c r="O2089" s="37"/>
      <c r="P2089" s="37"/>
      <c r="Q2089" s="37"/>
      <c r="R2089" s="37"/>
      <c r="S2089" s="37"/>
      <c r="T2089" s="37"/>
    </row>
    <row r="2090" spans="4:20" s="42" customFormat="1" ht="12.75">
      <c r="D2090" s="37"/>
      <c r="E2090" s="37"/>
      <c r="F2090" s="37"/>
      <c r="G2090" s="37"/>
      <c r="H2090" s="37"/>
      <c r="I2090" s="37"/>
      <c r="J2090" s="37"/>
      <c r="K2090" s="37"/>
      <c r="L2090" s="37"/>
      <c r="M2090" s="37"/>
      <c r="N2090" s="37"/>
      <c r="O2090" s="37"/>
      <c r="P2090" s="37"/>
      <c r="Q2090" s="37"/>
      <c r="R2090" s="37"/>
      <c r="S2090" s="37"/>
      <c r="T2090" s="37"/>
    </row>
    <row r="2091" spans="4:20" s="42" customFormat="1" ht="12.75">
      <c r="D2091" s="37"/>
      <c r="E2091" s="37"/>
      <c r="F2091" s="37"/>
      <c r="G2091" s="37"/>
      <c r="H2091" s="37"/>
      <c r="I2091" s="37"/>
      <c r="J2091" s="37"/>
      <c r="K2091" s="37"/>
      <c r="L2091" s="37"/>
      <c r="M2091" s="37"/>
      <c r="N2091" s="37"/>
      <c r="O2091" s="37"/>
      <c r="P2091" s="37"/>
      <c r="Q2091" s="37"/>
      <c r="R2091" s="37"/>
      <c r="S2091" s="37"/>
      <c r="T2091" s="37"/>
    </row>
    <row r="2092" spans="4:20" s="42" customFormat="1" ht="12.75">
      <c r="D2092" s="37"/>
      <c r="E2092" s="37"/>
      <c r="F2092" s="37"/>
      <c r="G2092" s="37"/>
      <c r="H2092" s="37"/>
      <c r="I2092" s="37"/>
      <c r="J2092" s="37"/>
      <c r="K2092" s="37"/>
      <c r="L2092" s="37"/>
      <c r="M2092" s="37"/>
      <c r="N2092" s="37"/>
      <c r="O2092" s="37"/>
      <c r="P2092" s="37"/>
      <c r="Q2092" s="37"/>
      <c r="R2092" s="37"/>
      <c r="S2092" s="37"/>
      <c r="T2092" s="37"/>
    </row>
    <row r="2093" spans="4:20" s="42" customFormat="1" ht="12.75">
      <c r="D2093" s="37"/>
      <c r="E2093" s="37"/>
      <c r="F2093" s="37"/>
      <c r="G2093" s="37"/>
      <c r="H2093" s="37"/>
      <c r="I2093" s="37"/>
      <c r="J2093" s="37"/>
      <c r="K2093" s="37"/>
      <c r="L2093" s="37"/>
      <c r="M2093" s="37"/>
      <c r="N2093" s="37"/>
      <c r="O2093" s="37"/>
      <c r="P2093" s="37"/>
      <c r="Q2093" s="37"/>
      <c r="R2093" s="37"/>
      <c r="S2093" s="37"/>
      <c r="T2093" s="37"/>
    </row>
    <row r="2094" spans="4:20" s="42" customFormat="1" ht="12.75">
      <c r="D2094" s="37"/>
      <c r="E2094" s="37"/>
      <c r="F2094" s="37"/>
      <c r="G2094" s="37"/>
      <c r="H2094" s="37"/>
      <c r="I2094" s="37"/>
      <c r="J2094" s="37"/>
      <c r="K2094" s="37"/>
      <c r="L2094" s="37"/>
      <c r="M2094" s="37"/>
      <c r="N2094" s="37"/>
      <c r="O2094" s="37"/>
      <c r="P2094" s="37"/>
      <c r="Q2094" s="37"/>
      <c r="R2094" s="37"/>
      <c r="S2094" s="37"/>
      <c r="T2094" s="37"/>
    </row>
    <row r="2095" spans="4:20" s="42" customFormat="1" ht="12.75">
      <c r="D2095" s="37"/>
      <c r="E2095" s="37"/>
      <c r="F2095" s="37"/>
      <c r="G2095" s="37"/>
      <c r="H2095" s="37"/>
      <c r="I2095" s="37"/>
      <c r="J2095" s="37"/>
      <c r="K2095" s="37"/>
      <c r="L2095" s="37"/>
      <c r="M2095" s="37"/>
      <c r="N2095" s="37"/>
      <c r="O2095" s="37"/>
      <c r="P2095" s="37"/>
      <c r="Q2095" s="37"/>
      <c r="R2095" s="37"/>
      <c r="S2095" s="37"/>
      <c r="T2095" s="37"/>
    </row>
    <row r="2096" spans="4:20" s="42" customFormat="1" ht="12.75">
      <c r="D2096" s="37"/>
      <c r="E2096" s="37"/>
      <c r="F2096" s="37"/>
      <c r="G2096" s="37"/>
      <c r="H2096" s="37"/>
      <c r="I2096" s="37"/>
      <c r="J2096" s="37"/>
      <c r="K2096" s="37"/>
      <c r="L2096" s="37"/>
      <c r="M2096" s="37"/>
      <c r="N2096" s="37"/>
      <c r="O2096" s="37"/>
      <c r="P2096" s="37"/>
      <c r="Q2096" s="37"/>
      <c r="R2096" s="37"/>
      <c r="S2096" s="37"/>
      <c r="T2096" s="37"/>
    </row>
    <row r="2097" spans="4:20" s="42" customFormat="1" ht="12.75">
      <c r="D2097" s="37"/>
      <c r="E2097" s="37"/>
      <c r="F2097" s="37"/>
      <c r="G2097" s="37"/>
      <c r="H2097" s="37"/>
      <c r="I2097" s="37"/>
      <c r="J2097" s="37"/>
      <c r="K2097" s="37"/>
      <c r="L2097" s="37"/>
      <c r="M2097" s="37"/>
      <c r="N2097" s="37"/>
      <c r="O2097" s="37"/>
      <c r="P2097" s="37"/>
      <c r="Q2097" s="37"/>
      <c r="R2097" s="37"/>
      <c r="S2097" s="37"/>
      <c r="T2097" s="37"/>
    </row>
    <row r="2098" spans="4:20" s="42" customFormat="1" ht="12.75">
      <c r="D2098" s="37"/>
      <c r="E2098" s="37"/>
      <c r="F2098" s="37"/>
      <c r="G2098" s="37"/>
      <c r="H2098" s="37"/>
      <c r="I2098" s="37"/>
      <c r="J2098" s="37"/>
      <c r="K2098" s="37"/>
      <c r="L2098" s="37"/>
      <c r="M2098" s="37"/>
      <c r="N2098" s="37"/>
      <c r="O2098" s="37"/>
      <c r="P2098" s="37"/>
      <c r="Q2098" s="37"/>
      <c r="R2098" s="37"/>
      <c r="S2098" s="37"/>
      <c r="T2098" s="37"/>
    </row>
    <row r="2099" spans="4:20" s="42" customFormat="1" ht="12.75">
      <c r="D2099" s="37"/>
      <c r="E2099" s="37"/>
      <c r="F2099" s="37"/>
      <c r="G2099" s="37"/>
      <c r="H2099" s="37"/>
      <c r="I2099" s="37"/>
      <c r="J2099" s="37"/>
      <c r="K2099" s="37"/>
      <c r="L2099" s="37"/>
      <c r="M2099" s="37"/>
      <c r="N2099" s="37"/>
      <c r="O2099" s="37"/>
      <c r="P2099" s="37"/>
      <c r="Q2099" s="37"/>
      <c r="R2099" s="37"/>
      <c r="S2099" s="37"/>
      <c r="T2099" s="37"/>
    </row>
    <row r="2100" spans="4:20" s="42" customFormat="1" ht="12.75">
      <c r="D2100" s="37"/>
      <c r="E2100" s="37"/>
      <c r="F2100" s="37"/>
      <c r="G2100" s="37"/>
      <c r="H2100" s="37"/>
      <c r="I2100" s="37"/>
      <c r="J2100" s="37"/>
      <c r="K2100" s="37"/>
      <c r="L2100" s="37"/>
      <c r="M2100" s="37"/>
      <c r="N2100" s="37"/>
      <c r="O2100" s="37"/>
      <c r="P2100" s="37"/>
      <c r="Q2100" s="37"/>
      <c r="R2100" s="37"/>
      <c r="S2100" s="37"/>
      <c r="T2100" s="37"/>
    </row>
    <row r="2101" spans="4:20" s="42" customFormat="1" ht="12.75">
      <c r="D2101" s="37"/>
      <c r="E2101" s="37"/>
      <c r="F2101" s="37"/>
      <c r="G2101" s="37"/>
      <c r="H2101" s="37"/>
      <c r="I2101" s="37"/>
      <c r="J2101" s="37"/>
      <c r="K2101" s="37"/>
      <c r="L2101" s="37"/>
      <c r="M2101" s="37"/>
      <c r="N2101" s="37"/>
      <c r="O2101" s="37"/>
      <c r="P2101" s="37"/>
      <c r="Q2101" s="37"/>
      <c r="R2101" s="37"/>
      <c r="S2101" s="37"/>
      <c r="T2101" s="37"/>
    </row>
    <row r="2102" spans="4:20" s="42" customFormat="1" ht="12.75">
      <c r="D2102" s="37"/>
      <c r="E2102" s="37"/>
      <c r="F2102" s="37"/>
      <c r="G2102" s="37"/>
      <c r="H2102" s="37"/>
      <c r="I2102" s="37"/>
      <c r="J2102" s="37"/>
      <c r="K2102" s="37"/>
      <c r="L2102" s="37"/>
      <c r="M2102" s="37"/>
      <c r="N2102" s="37"/>
      <c r="O2102" s="37"/>
      <c r="P2102" s="37"/>
      <c r="Q2102" s="37"/>
      <c r="R2102" s="37"/>
      <c r="S2102" s="37"/>
      <c r="T2102" s="37"/>
    </row>
    <row r="2103" spans="4:20" s="42" customFormat="1" ht="12.75">
      <c r="D2103" s="37"/>
      <c r="E2103" s="37"/>
      <c r="F2103" s="37"/>
      <c r="G2103" s="37"/>
      <c r="H2103" s="37"/>
      <c r="I2103" s="37"/>
      <c r="J2103" s="37"/>
      <c r="K2103" s="37"/>
      <c r="L2103" s="37"/>
      <c r="M2103" s="37"/>
      <c r="N2103" s="37"/>
      <c r="O2103" s="37"/>
      <c r="P2103" s="37"/>
      <c r="Q2103" s="37"/>
      <c r="R2103" s="37"/>
      <c r="S2103" s="37"/>
      <c r="T2103" s="37"/>
    </row>
    <row r="2104" spans="4:20" s="42" customFormat="1" ht="12.75">
      <c r="D2104" s="37"/>
      <c r="E2104" s="37"/>
      <c r="F2104" s="37"/>
      <c r="G2104" s="37"/>
      <c r="H2104" s="37"/>
      <c r="I2104" s="37"/>
      <c r="J2104" s="37"/>
      <c r="K2104" s="37"/>
      <c r="L2104" s="37"/>
      <c r="M2104" s="37"/>
      <c r="N2104" s="37"/>
      <c r="O2104" s="37"/>
      <c r="P2104" s="37"/>
      <c r="Q2104" s="37"/>
      <c r="R2104" s="37"/>
      <c r="S2104" s="37"/>
      <c r="T2104" s="37"/>
    </row>
    <row r="2105" spans="4:20" s="42" customFormat="1" ht="12.75">
      <c r="D2105" s="37"/>
      <c r="E2105" s="37"/>
      <c r="F2105" s="37"/>
      <c r="G2105" s="37"/>
      <c r="H2105" s="37"/>
      <c r="I2105" s="37"/>
      <c r="J2105" s="37"/>
      <c r="K2105" s="37"/>
      <c r="L2105" s="37"/>
      <c r="M2105" s="37"/>
      <c r="N2105" s="37"/>
      <c r="O2105" s="37"/>
      <c r="P2105" s="37"/>
      <c r="Q2105" s="37"/>
      <c r="R2105" s="37"/>
      <c r="S2105" s="37"/>
      <c r="T2105" s="37"/>
    </row>
    <row r="2106" spans="4:20" s="42" customFormat="1" ht="12.75">
      <c r="D2106" s="37"/>
      <c r="E2106" s="37"/>
      <c r="F2106" s="37"/>
      <c r="G2106" s="37"/>
      <c r="H2106" s="37"/>
      <c r="I2106" s="37"/>
      <c r="J2106" s="37"/>
      <c r="K2106" s="37"/>
      <c r="L2106" s="37"/>
      <c r="M2106" s="37"/>
      <c r="N2106" s="37"/>
      <c r="O2106" s="37"/>
      <c r="P2106" s="37"/>
      <c r="Q2106" s="37"/>
      <c r="R2106" s="37"/>
      <c r="S2106" s="37"/>
      <c r="T2106" s="37"/>
    </row>
    <row r="2107" spans="4:20" s="42" customFormat="1" ht="12.75">
      <c r="D2107" s="37"/>
      <c r="E2107" s="37"/>
      <c r="F2107" s="37"/>
      <c r="G2107" s="37"/>
      <c r="H2107" s="37"/>
      <c r="I2107" s="37"/>
      <c r="J2107" s="37"/>
      <c r="K2107" s="37"/>
      <c r="L2107" s="37"/>
      <c r="M2107" s="37"/>
      <c r="N2107" s="37"/>
      <c r="O2107" s="37"/>
      <c r="P2107" s="37"/>
      <c r="Q2107" s="37"/>
      <c r="R2107" s="37"/>
      <c r="S2107" s="37"/>
      <c r="T2107" s="37"/>
    </row>
    <row r="2108" spans="4:20" s="42" customFormat="1" ht="12.75">
      <c r="D2108" s="37"/>
      <c r="E2108" s="37"/>
      <c r="F2108" s="37"/>
      <c r="G2108" s="37"/>
      <c r="H2108" s="37"/>
      <c r="I2108" s="37"/>
      <c r="J2108" s="37"/>
      <c r="K2108" s="37"/>
      <c r="L2108" s="37"/>
      <c r="M2108" s="37"/>
      <c r="N2108" s="37"/>
      <c r="O2108" s="37"/>
      <c r="P2108" s="37"/>
      <c r="Q2108" s="37"/>
      <c r="R2108" s="37"/>
      <c r="S2108" s="37"/>
      <c r="T2108" s="37"/>
    </row>
    <row r="2109" spans="4:20" s="42" customFormat="1" ht="12.75">
      <c r="D2109" s="37"/>
      <c r="E2109" s="37"/>
      <c r="F2109" s="37"/>
      <c r="G2109" s="37"/>
      <c r="H2109" s="37"/>
      <c r="I2109" s="37"/>
      <c r="J2109" s="37"/>
      <c r="K2109" s="37"/>
      <c r="L2109" s="37"/>
      <c r="M2109" s="37"/>
      <c r="N2109" s="37"/>
      <c r="O2109" s="37"/>
      <c r="P2109" s="37"/>
      <c r="Q2109" s="37"/>
      <c r="R2109" s="37"/>
      <c r="S2109" s="37"/>
      <c r="T2109" s="37"/>
    </row>
    <row r="2110" spans="4:20" s="42" customFormat="1" ht="12.75">
      <c r="D2110" s="37"/>
      <c r="E2110" s="37"/>
      <c r="F2110" s="37"/>
      <c r="G2110" s="37"/>
      <c r="H2110" s="37"/>
      <c r="I2110" s="37"/>
      <c r="J2110" s="37"/>
      <c r="K2110" s="37"/>
      <c r="L2110" s="37"/>
      <c r="M2110" s="37"/>
      <c r="N2110" s="37"/>
      <c r="O2110" s="37"/>
      <c r="P2110" s="37"/>
      <c r="Q2110" s="37"/>
      <c r="R2110" s="37"/>
      <c r="S2110" s="37"/>
      <c r="T2110" s="37"/>
    </row>
    <row r="2111" spans="4:20" s="42" customFormat="1" ht="12.75">
      <c r="D2111" s="37"/>
      <c r="E2111" s="37"/>
      <c r="F2111" s="37"/>
      <c r="G2111" s="37"/>
      <c r="H2111" s="37"/>
      <c r="I2111" s="37"/>
      <c r="J2111" s="37"/>
      <c r="K2111" s="37"/>
      <c r="L2111" s="37"/>
      <c r="M2111" s="37"/>
      <c r="N2111" s="37"/>
      <c r="O2111" s="37"/>
      <c r="P2111" s="37"/>
      <c r="Q2111" s="37"/>
      <c r="R2111" s="37"/>
      <c r="S2111" s="37"/>
      <c r="T2111" s="37"/>
    </row>
    <row r="2112" spans="4:20" s="42" customFormat="1" ht="12.75">
      <c r="D2112" s="37"/>
      <c r="E2112" s="37"/>
      <c r="F2112" s="37"/>
      <c r="G2112" s="37"/>
      <c r="H2112" s="37"/>
      <c r="I2112" s="37"/>
      <c r="J2112" s="37"/>
      <c r="K2112" s="37"/>
      <c r="L2112" s="37"/>
      <c r="M2112" s="37"/>
      <c r="N2112" s="37"/>
      <c r="O2112" s="37"/>
      <c r="P2112" s="37"/>
      <c r="Q2112" s="37"/>
      <c r="R2112" s="37"/>
      <c r="S2112" s="37"/>
      <c r="T2112" s="37"/>
    </row>
    <row r="2113" spans="4:20" s="42" customFormat="1" ht="12.75">
      <c r="D2113" s="37"/>
      <c r="E2113" s="37"/>
      <c r="F2113" s="37"/>
      <c r="G2113" s="37"/>
      <c r="H2113" s="37"/>
      <c r="I2113" s="37"/>
      <c r="J2113" s="37"/>
      <c r="K2113" s="37"/>
      <c r="L2113" s="37"/>
      <c r="M2113" s="37"/>
      <c r="N2113" s="37"/>
      <c r="O2113" s="37"/>
      <c r="P2113" s="37"/>
      <c r="Q2113" s="37"/>
      <c r="R2113" s="37"/>
      <c r="S2113" s="37"/>
      <c r="T2113" s="37"/>
    </row>
    <row r="2114" spans="4:20" s="42" customFormat="1" ht="12.75">
      <c r="D2114" s="37"/>
      <c r="E2114" s="37"/>
      <c r="F2114" s="37"/>
      <c r="G2114" s="37"/>
      <c r="H2114" s="37"/>
      <c r="I2114" s="37"/>
      <c r="J2114" s="37"/>
      <c r="K2114" s="37"/>
      <c r="L2114" s="37"/>
      <c r="M2114" s="37"/>
      <c r="N2114" s="37"/>
      <c r="O2114" s="37"/>
      <c r="P2114" s="37"/>
      <c r="Q2114" s="37"/>
      <c r="R2114" s="37"/>
      <c r="S2114" s="37"/>
      <c r="T2114" s="37"/>
    </row>
    <row r="2115" spans="4:20" s="42" customFormat="1" ht="12.75">
      <c r="D2115" s="37"/>
      <c r="E2115" s="37"/>
      <c r="F2115" s="37"/>
      <c r="G2115" s="37"/>
      <c r="H2115" s="37"/>
      <c r="I2115" s="37"/>
      <c r="J2115" s="37"/>
      <c r="K2115" s="37"/>
      <c r="L2115" s="37"/>
      <c r="M2115" s="37"/>
      <c r="N2115" s="37"/>
      <c r="O2115" s="37"/>
      <c r="P2115" s="37"/>
      <c r="Q2115" s="37"/>
      <c r="R2115" s="37"/>
      <c r="S2115" s="37"/>
      <c r="T2115" s="37"/>
    </row>
    <row r="2116" spans="4:20" s="42" customFormat="1" ht="12.75">
      <c r="D2116" s="37"/>
      <c r="E2116" s="37"/>
      <c r="F2116" s="37"/>
      <c r="G2116" s="37"/>
      <c r="H2116" s="37"/>
      <c r="I2116" s="37"/>
      <c r="J2116" s="37"/>
      <c r="K2116" s="37"/>
      <c r="L2116" s="37"/>
      <c r="M2116" s="37"/>
      <c r="N2116" s="37"/>
      <c r="O2116" s="37"/>
      <c r="P2116" s="37"/>
      <c r="Q2116" s="37"/>
      <c r="R2116" s="37"/>
      <c r="S2116" s="37"/>
      <c r="T2116" s="37"/>
    </row>
    <row r="2117" spans="4:20" s="42" customFormat="1" ht="12.75">
      <c r="D2117" s="37"/>
      <c r="E2117" s="37"/>
      <c r="F2117" s="37"/>
      <c r="G2117" s="37"/>
      <c r="H2117" s="37"/>
      <c r="I2117" s="37"/>
      <c r="J2117" s="37"/>
      <c r="K2117" s="37"/>
      <c r="L2117" s="37"/>
      <c r="M2117" s="37"/>
      <c r="N2117" s="37"/>
      <c r="O2117" s="37"/>
      <c r="P2117" s="37"/>
      <c r="Q2117" s="37"/>
      <c r="R2117" s="37"/>
      <c r="S2117" s="37"/>
      <c r="T2117" s="37"/>
    </row>
    <row r="2118" spans="4:20" s="42" customFormat="1" ht="12.75">
      <c r="D2118" s="37"/>
      <c r="E2118" s="37"/>
      <c r="F2118" s="37"/>
      <c r="G2118" s="37"/>
      <c r="H2118" s="37"/>
      <c r="I2118" s="37"/>
      <c r="J2118" s="37"/>
      <c r="K2118" s="37"/>
      <c r="L2118" s="37"/>
      <c r="M2118" s="37"/>
      <c r="N2118" s="37"/>
      <c r="O2118" s="37"/>
      <c r="P2118" s="37"/>
      <c r="Q2118" s="37"/>
      <c r="R2118" s="37"/>
      <c r="S2118" s="37"/>
      <c r="T2118" s="37"/>
    </row>
    <row r="2119" spans="4:20" s="42" customFormat="1" ht="12.75">
      <c r="D2119" s="37"/>
      <c r="E2119" s="37"/>
      <c r="F2119" s="37"/>
      <c r="G2119" s="37"/>
      <c r="H2119" s="37"/>
      <c r="I2119" s="37"/>
      <c r="J2119" s="37"/>
      <c r="K2119" s="37"/>
      <c r="L2119" s="37"/>
      <c r="M2119" s="37"/>
      <c r="N2119" s="37"/>
      <c r="O2119" s="37"/>
      <c r="P2119" s="37"/>
      <c r="Q2119" s="37"/>
      <c r="R2119" s="37"/>
      <c r="S2119" s="37"/>
      <c r="T2119" s="37"/>
    </row>
    <row r="2120" spans="4:20" s="42" customFormat="1" ht="12.75">
      <c r="D2120" s="37"/>
      <c r="E2120" s="37"/>
      <c r="F2120" s="37"/>
      <c r="G2120" s="37"/>
      <c r="H2120" s="37"/>
      <c r="I2120" s="37"/>
      <c r="J2120" s="37"/>
      <c r="K2120" s="37"/>
      <c r="L2120" s="37"/>
      <c r="M2120" s="37"/>
      <c r="N2120" s="37"/>
      <c r="O2120" s="37"/>
      <c r="P2120" s="37"/>
      <c r="Q2120" s="37"/>
      <c r="R2120" s="37"/>
      <c r="S2120" s="37"/>
      <c r="T2120" s="37"/>
    </row>
    <row r="2121" spans="4:20" s="42" customFormat="1" ht="12.75">
      <c r="D2121" s="37"/>
      <c r="E2121" s="37"/>
      <c r="F2121" s="37"/>
      <c r="G2121" s="37"/>
      <c r="H2121" s="37"/>
      <c r="I2121" s="37"/>
      <c r="J2121" s="37"/>
      <c r="K2121" s="37"/>
      <c r="L2121" s="37"/>
      <c r="M2121" s="37"/>
      <c r="N2121" s="37"/>
      <c r="O2121" s="37"/>
      <c r="P2121" s="37"/>
      <c r="Q2121" s="37"/>
      <c r="R2121" s="37"/>
      <c r="S2121" s="37"/>
      <c r="T2121" s="37"/>
    </row>
    <row r="2122" spans="4:20" s="42" customFormat="1" ht="12.75">
      <c r="D2122" s="37"/>
      <c r="E2122" s="37"/>
      <c r="F2122" s="37"/>
      <c r="G2122" s="37"/>
      <c r="H2122" s="37"/>
      <c r="I2122" s="37"/>
      <c r="J2122" s="37"/>
      <c r="K2122" s="37"/>
      <c r="L2122" s="37"/>
      <c r="M2122" s="37"/>
      <c r="N2122" s="37"/>
      <c r="O2122" s="37"/>
      <c r="P2122" s="37"/>
      <c r="Q2122" s="37"/>
      <c r="R2122" s="37"/>
      <c r="S2122" s="37"/>
      <c r="T2122" s="37"/>
    </row>
    <row r="2123" spans="4:20" s="42" customFormat="1" ht="12.75">
      <c r="D2123" s="37"/>
      <c r="E2123" s="37"/>
      <c r="F2123" s="37"/>
      <c r="G2123" s="37"/>
      <c r="H2123" s="37"/>
      <c r="I2123" s="37"/>
      <c r="J2123" s="37"/>
      <c r="K2123" s="37"/>
      <c r="L2123" s="37"/>
      <c r="M2123" s="37"/>
      <c r="N2123" s="37"/>
      <c r="O2123" s="37"/>
      <c r="P2123" s="37"/>
      <c r="Q2123" s="37"/>
      <c r="R2123" s="37"/>
      <c r="S2123" s="37"/>
      <c r="T2123" s="37"/>
    </row>
    <row r="2124" spans="4:20" s="42" customFormat="1" ht="12.75">
      <c r="D2124" s="37"/>
      <c r="E2124" s="37"/>
      <c r="F2124" s="37"/>
      <c r="G2124" s="37"/>
      <c r="H2124" s="37"/>
      <c r="I2124" s="37"/>
      <c r="J2124" s="37"/>
      <c r="K2124" s="37"/>
      <c r="L2124" s="37"/>
      <c r="M2124" s="37"/>
      <c r="N2124" s="37"/>
      <c r="O2124" s="37"/>
      <c r="P2124" s="37"/>
      <c r="Q2124" s="37"/>
      <c r="R2124" s="37"/>
      <c r="S2124" s="37"/>
      <c r="T2124" s="37"/>
    </row>
    <row r="2125" spans="4:20" s="42" customFormat="1" ht="12.75">
      <c r="D2125" s="37"/>
      <c r="E2125" s="37"/>
      <c r="F2125" s="37"/>
      <c r="G2125" s="37"/>
      <c r="H2125" s="37"/>
      <c r="I2125" s="37"/>
      <c r="J2125" s="37"/>
      <c r="K2125" s="37"/>
      <c r="L2125" s="37"/>
      <c r="M2125" s="37"/>
      <c r="N2125" s="37"/>
      <c r="O2125" s="37"/>
      <c r="P2125" s="37"/>
      <c r="Q2125" s="37"/>
      <c r="R2125" s="37"/>
      <c r="S2125" s="37"/>
      <c r="T2125" s="37"/>
    </row>
    <row r="2126" spans="4:20" s="42" customFormat="1" ht="12.75">
      <c r="D2126" s="37"/>
      <c r="E2126" s="37"/>
      <c r="F2126" s="37"/>
      <c r="G2126" s="37"/>
      <c r="H2126" s="37"/>
      <c r="I2126" s="37"/>
      <c r="J2126" s="37"/>
      <c r="K2126" s="37"/>
      <c r="L2126" s="37"/>
      <c r="M2126" s="37"/>
      <c r="N2126" s="37"/>
      <c r="O2126" s="37"/>
      <c r="P2126" s="37"/>
      <c r="Q2126" s="37"/>
      <c r="R2126" s="37"/>
      <c r="S2126" s="37"/>
      <c r="T2126" s="37"/>
    </row>
    <row r="2127" spans="4:20" s="42" customFormat="1" ht="12.75">
      <c r="D2127" s="37"/>
      <c r="E2127" s="37"/>
      <c r="F2127" s="37"/>
      <c r="G2127" s="37"/>
      <c r="H2127" s="37"/>
      <c r="I2127" s="37"/>
      <c r="J2127" s="37"/>
      <c r="K2127" s="37"/>
      <c r="L2127" s="37"/>
      <c r="M2127" s="37"/>
      <c r="N2127" s="37"/>
      <c r="O2127" s="37"/>
      <c r="P2127" s="37"/>
      <c r="Q2127" s="37"/>
      <c r="R2127" s="37"/>
      <c r="S2127" s="37"/>
      <c r="T2127" s="37"/>
    </row>
    <row r="2128" spans="4:20" s="42" customFormat="1" ht="12.75">
      <c r="D2128" s="37"/>
      <c r="E2128" s="37"/>
      <c r="F2128" s="37"/>
      <c r="G2128" s="37"/>
      <c r="H2128" s="37"/>
      <c r="I2128" s="37"/>
      <c r="J2128" s="37"/>
      <c r="K2128" s="37"/>
      <c r="L2128" s="37"/>
      <c r="M2128" s="37"/>
      <c r="N2128" s="37"/>
      <c r="O2128" s="37"/>
      <c r="P2128" s="37"/>
      <c r="Q2128" s="37"/>
      <c r="R2128" s="37"/>
      <c r="S2128" s="37"/>
      <c r="T2128" s="37"/>
    </row>
    <row r="2129" spans="4:20" s="42" customFormat="1" ht="12.75">
      <c r="D2129" s="37"/>
      <c r="E2129" s="37"/>
      <c r="F2129" s="37"/>
      <c r="G2129" s="37"/>
      <c r="H2129" s="37"/>
      <c r="I2129" s="37"/>
      <c r="J2129" s="37"/>
      <c r="K2129" s="37"/>
      <c r="L2129" s="37"/>
      <c r="M2129" s="37"/>
      <c r="N2129" s="37"/>
      <c r="O2129" s="37"/>
      <c r="P2129" s="37"/>
      <c r="Q2129" s="37"/>
      <c r="R2129" s="37"/>
      <c r="S2129" s="37"/>
      <c r="T2129" s="37"/>
    </row>
    <row r="2130" spans="4:20" s="42" customFormat="1" ht="12.75">
      <c r="D2130" s="37"/>
      <c r="E2130" s="37"/>
      <c r="F2130" s="37"/>
      <c r="G2130" s="37"/>
      <c r="H2130" s="37"/>
      <c r="I2130" s="37"/>
      <c r="J2130" s="37"/>
      <c r="K2130" s="37"/>
      <c r="L2130" s="37"/>
      <c r="M2130" s="37"/>
      <c r="N2130" s="37"/>
      <c r="O2130" s="37"/>
      <c r="P2130" s="37"/>
      <c r="Q2130" s="37"/>
      <c r="R2130" s="37"/>
      <c r="S2130" s="37"/>
      <c r="T2130" s="37"/>
    </row>
    <row r="2131" spans="4:20" s="42" customFormat="1" ht="12.75">
      <c r="D2131" s="37"/>
      <c r="E2131" s="37"/>
      <c r="F2131" s="37"/>
      <c r="G2131" s="37"/>
      <c r="H2131" s="37"/>
      <c r="I2131" s="37"/>
      <c r="J2131" s="37"/>
      <c r="K2131" s="37"/>
      <c r="L2131" s="37"/>
      <c r="M2131" s="37"/>
      <c r="N2131" s="37"/>
      <c r="O2131" s="37"/>
      <c r="P2131" s="37"/>
      <c r="Q2131" s="37"/>
      <c r="R2131" s="37"/>
      <c r="S2131" s="37"/>
      <c r="T2131" s="37"/>
    </row>
    <row r="2132" spans="4:20" s="42" customFormat="1" ht="12.75">
      <c r="D2132" s="37"/>
      <c r="E2132" s="37"/>
      <c r="F2132" s="37"/>
      <c r="G2132" s="37"/>
      <c r="H2132" s="37"/>
      <c r="I2132" s="37"/>
      <c r="J2132" s="37"/>
      <c r="K2132" s="37"/>
      <c r="L2132" s="37"/>
      <c r="M2132" s="37"/>
      <c r="N2132" s="37"/>
      <c r="O2132" s="37"/>
      <c r="P2132" s="37"/>
      <c r="Q2132" s="37"/>
      <c r="R2132" s="37"/>
      <c r="S2132" s="37"/>
      <c r="T2132" s="37"/>
    </row>
    <row r="2133" spans="4:20" s="42" customFormat="1" ht="12.75">
      <c r="D2133" s="37"/>
      <c r="E2133" s="37"/>
      <c r="F2133" s="37"/>
      <c r="G2133" s="37"/>
      <c r="H2133" s="37"/>
      <c r="I2133" s="37"/>
      <c r="J2133" s="37"/>
      <c r="K2133" s="37"/>
      <c r="L2133" s="37"/>
      <c r="M2133" s="37"/>
      <c r="N2133" s="37"/>
      <c r="O2133" s="37"/>
      <c r="P2133" s="37"/>
      <c r="Q2133" s="37"/>
      <c r="R2133" s="37"/>
      <c r="S2133" s="37"/>
      <c r="T2133" s="37"/>
    </row>
    <row r="2134" spans="4:20" s="42" customFormat="1" ht="12.75">
      <c r="D2134" s="37"/>
      <c r="E2134" s="37"/>
      <c r="F2134" s="37"/>
      <c r="G2134" s="37"/>
      <c r="H2134" s="37"/>
      <c r="I2134" s="37"/>
      <c r="J2134" s="37"/>
      <c r="K2134" s="37"/>
      <c r="L2134" s="37"/>
      <c r="M2134" s="37"/>
      <c r="N2134" s="37"/>
      <c r="O2134" s="37"/>
      <c r="P2134" s="37"/>
      <c r="Q2134" s="37"/>
      <c r="R2134" s="37"/>
      <c r="S2134" s="37"/>
      <c r="T2134" s="37"/>
    </row>
    <row r="2135" spans="4:20" s="42" customFormat="1" ht="12.75">
      <c r="D2135" s="37"/>
      <c r="E2135" s="37"/>
      <c r="F2135" s="37"/>
      <c r="G2135" s="37"/>
      <c r="H2135" s="37"/>
      <c r="I2135" s="37"/>
      <c r="J2135" s="37"/>
      <c r="K2135" s="37"/>
      <c r="L2135" s="37"/>
      <c r="M2135" s="37"/>
      <c r="N2135" s="37"/>
      <c r="O2135" s="37"/>
      <c r="P2135" s="37"/>
      <c r="Q2135" s="37"/>
      <c r="R2135" s="37"/>
      <c r="S2135" s="37"/>
      <c r="T2135" s="37"/>
    </row>
    <row r="2136" spans="4:20" s="42" customFormat="1" ht="12.75">
      <c r="D2136" s="37"/>
      <c r="E2136" s="37"/>
      <c r="F2136" s="37"/>
      <c r="G2136" s="37"/>
      <c r="H2136" s="37"/>
      <c r="I2136" s="37"/>
      <c r="J2136" s="37"/>
      <c r="K2136" s="37"/>
      <c r="L2136" s="37"/>
      <c r="M2136" s="37"/>
      <c r="N2136" s="37"/>
      <c r="O2136" s="37"/>
      <c r="P2136" s="37"/>
      <c r="Q2136" s="37"/>
      <c r="R2136" s="37"/>
      <c r="S2136" s="37"/>
      <c r="T2136" s="37"/>
    </row>
    <row r="2137" spans="4:20" s="42" customFormat="1" ht="12.75">
      <c r="D2137" s="37"/>
      <c r="E2137" s="37"/>
      <c r="F2137" s="37"/>
      <c r="G2137" s="37"/>
      <c r="H2137" s="37"/>
      <c r="I2137" s="37"/>
      <c r="J2137" s="37"/>
      <c r="K2137" s="37"/>
      <c r="L2137" s="37"/>
      <c r="M2137" s="37"/>
      <c r="N2137" s="37"/>
      <c r="O2137" s="37"/>
      <c r="P2137" s="37"/>
      <c r="Q2137" s="37"/>
      <c r="R2137" s="37"/>
      <c r="S2137" s="37"/>
      <c r="T2137" s="37"/>
    </row>
    <row r="2138" spans="4:20" s="42" customFormat="1" ht="12.75">
      <c r="D2138" s="37"/>
      <c r="E2138" s="37"/>
      <c r="F2138" s="37"/>
      <c r="G2138" s="37"/>
      <c r="H2138" s="37"/>
      <c r="I2138" s="37"/>
      <c r="J2138" s="37"/>
      <c r="K2138" s="37"/>
      <c r="L2138" s="37"/>
      <c r="M2138" s="37"/>
      <c r="N2138" s="37"/>
      <c r="O2138" s="37"/>
      <c r="P2138" s="37"/>
      <c r="Q2138" s="37"/>
      <c r="R2138" s="37"/>
      <c r="S2138" s="37"/>
      <c r="T2138" s="37"/>
    </row>
    <row r="2139" spans="4:20" s="42" customFormat="1" ht="12.75">
      <c r="D2139" s="37"/>
      <c r="E2139" s="37"/>
      <c r="F2139" s="37"/>
      <c r="G2139" s="37"/>
      <c r="H2139" s="37"/>
      <c r="I2139" s="37"/>
      <c r="J2139" s="37"/>
      <c r="K2139" s="37"/>
      <c r="L2139" s="37"/>
      <c r="M2139" s="37"/>
      <c r="N2139" s="37"/>
      <c r="O2139" s="37"/>
      <c r="P2139" s="37"/>
      <c r="Q2139" s="37"/>
      <c r="R2139" s="37"/>
      <c r="S2139" s="37"/>
      <c r="T2139" s="37"/>
    </row>
    <row r="2140" spans="4:20" s="42" customFormat="1" ht="12.75">
      <c r="D2140" s="37"/>
      <c r="E2140" s="37"/>
      <c r="F2140" s="37"/>
      <c r="G2140" s="37"/>
      <c r="H2140" s="37"/>
      <c r="I2140" s="37"/>
      <c r="J2140" s="37"/>
      <c r="K2140" s="37"/>
      <c r="L2140" s="37"/>
      <c r="M2140" s="37"/>
      <c r="N2140" s="37"/>
      <c r="O2140" s="37"/>
      <c r="P2140" s="37"/>
      <c r="Q2140" s="37"/>
      <c r="R2140" s="37"/>
      <c r="S2140" s="37"/>
      <c r="T2140" s="37"/>
    </row>
    <row r="2141" spans="4:20" s="42" customFormat="1" ht="12.75">
      <c r="D2141" s="37"/>
      <c r="E2141" s="37"/>
      <c r="F2141" s="37"/>
      <c r="G2141" s="37"/>
      <c r="H2141" s="37"/>
      <c r="I2141" s="37"/>
      <c r="J2141" s="37"/>
      <c r="K2141" s="37"/>
      <c r="L2141" s="37"/>
      <c r="M2141" s="37"/>
      <c r="N2141" s="37"/>
      <c r="O2141" s="37"/>
      <c r="P2141" s="37"/>
      <c r="Q2141" s="37"/>
      <c r="R2141" s="37"/>
      <c r="S2141" s="37"/>
      <c r="T2141" s="37"/>
    </row>
    <row r="2142" spans="4:20" s="42" customFormat="1" ht="12.75">
      <c r="D2142" s="37"/>
      <c r="E2142" s="37"/>
      <c r="F2142" s="37"/>
      <c r="G2142" s="37"/>
      <c r="H2142" s="37"/>
      <c r="I2142" s="37"/>
      <c r="J2142" s="37"/>
      <c r="K2142" s="37"/>
      <c r="L2142" s="37"/>
      <c r="M2142" s="37"/>
      <c r="N2142" s="37"/>
      <c r="O2142" s="37"/>
      <c r="P2142" s="37"/>
      <c r="Q2142" s="37"/>
      <c r="R2142" s="37"/>
      <c r="S2142" s="37"/>
      <c r="T2142" s="37"/>
    </row>
    <row r="2143" spans="4:20" s="42" customFormat="1" ht="12.75">
      <c r="D2143" s="37"/>
      <c r="E2143" s="37"/>
      <c r="F2143" s="37"/>
      <c r="G2143" s="37"/>
      <c r="H2143" s="37"/>
      <c r="I2143" s="37"/>
      <c r="J2143" s="37"/>
      <c r="K2143" s="37"/>
      <c r="L2143" s="37"/>
      <c r="M2143" s="37"/>
      <c r="N2143" s="37"/>
      <c r="O2143" s="37"/>
      <c r="P2143" s="37"/>
      <c r="Q2143" s="37"/>
      <c r="R2143" s="37"/>
      <c r="S2143" s="37"/>
      <c r="T2143" s="37"/>
    </row>
    <row r="2144" spans="4:20" s="42" customFormat="1" ht="12.75">
      <c r="D2144" s="37"/>
      <c r="E2144" s="37"/>
      <c r="F2144" s="37"/>
      <c r="G2144" s="37"/>
      <c r="H2144" s="37"/>
      <c r="I2144" s="37"/>
      <c r="J2144" s="37"/>
      <c r="K2144" s="37"/>
      <c r="L2144" s="37"/>
      <c r="M2144" s="37"/>
      <c r="N2144" s="37"/>
      <c r="O2144" s="37"/>
      <c r="P2144" s="37"/>
      <c r="Q2144" s="37"/>
      <c r="R2144" s="37"/>
      <c r="S2144" s="37"/>
      <c r="T2144" s="37"/>
    </row>
    <row r="2145" spans="4:20" s="42" customFormat="1" ht="12.75">
      <c r="D2145" s="37"/>
      <c r="E2145" s="37"/>
      <c r="F2145" s="37"/>
      <c r="G2145" s="37"/>
      <c r="H2145" s="37"/>
      <c r="I2145" s="37"/>
      <c r="J2145" s="37"/>
      <c r="K2145" s="37"/>
      <c r="L2145" s="37"/>
      <c r="M2145" s="37"/>
      <c r="N2145" s="37"/>
      <c r="O2145" s="37"/>
      <c r="P2145" s="37"/>
      <c r="Q2145" s="37"/>
      <c r="R2145" s="37"/>
      <c r="S2145" s="37"/>
      <c r="T2145" s="37"/>
    </row>
    <row r="2146" spans="4:20" s="42" customFormat="1" ht="12.75">
      <c r="D2146" s="37"/>
      <c r="E2146" s="37"/>
      <c r="F2146" s="37"/>
      <c r="G2146" s="37"/>
      <c r="H2146" s="37"/>
      <c r="I2146" s="37"/>
      <c r="J2146" s="37"/>
      <c r="K2146" s="37"/>
      <c r="L2146" s="37"/>
      <c r="M2146" s="37"/>
      <c r="N2146" s="37"/>
      <c r="O2146" s="37"/>
      <c r="P2146" s="37"/>
      <c r="Q2146" s="37"/>
      <c r="R2146" s="37"/>
      <c r="S2146" s="37"/>
      <c r="T2146" s="37"/>
    </row>
    <row r="2147" spans="4:20" s="42" customFormat="1" ht="12.75">
      <c r="D2147" s="37"/>
      <c r="E2147" s="37"/>
      <c r="F2147" s="37"/>
      <c r="G2147" s="37"/>
      <c r="H2147" s="37"/>
      <c r="I2147" s="37"/>
      <c r="J2147" s="37"/>
      <c r="K2147" s="37"/>
      <c r="L2147" s="37"/>
      <c r="M2147" s="37"/>
      <c r="N2147" s="37"/>
      <c r="O2147" s="37"/>
      <c r="P2147" s="37"/>
      <c r="Q2147" s="37"/>
      <c r="R2147" s="37"/>
      <c r="S2147" s="37"/>
      <c r="T2147" s="37"/>
    </row>
    <row r="2148" spans="4:20" s="42" customFormat="1" ht="12.75">
      <c r="D2148" s="37"/>
      <c r="E2148" s="37"/>
      <c r="F2148" s="37"/>
      <c r="G2148" s="37"/>
      <c r="H2148" s="37"/>
      <c r="I2148" s="37"/>
      <c r="J2148" s="37"/>
      <c r="K2148" s="37"/>
      <c r="L2148" s="37"/>
      <c r="M2148" s="37"/>
      <c r="N2148" s="37"/>
      <c r="O2148" s="37"/>
      <c r="P2148" s="37"/>
      <c r="Q2148" s="37"/>
      <c r="R2148" s="37"/>
      <c r="S2148" s="37"/>
      <c r="T2148" s="37"/>
    </row>
    <row r="2149" spans="4:20" s="42" customFormat="1" ht="12.75">
      <c r="D2149" s="37"/>
      <c r="E2149" s="37"/>
      <c r="F2149" s="37"/>
      <c r="G2149" s="37"/>
      <c r="H2149" s="37"/>
      <c r="I2149" s="37"/>
      <c r="J2149" s="37"/>
      <c r="K2149" s="37"/>
      <c r="L2149" s="37"/>
      <c r="M2149" s="37"/>
      <c r="N2149" s="37"/>
      <c r="O2149" s="37"/>
      <c r="P2149" s="37"/>
      <c r="Q2149" s="37"/>
      <c r="R2149" s="37"/>
      <c r="S2149" s="37"/>
      <c r="T2149" s="37"/>
    </row>
    <row r="2150" spans="4:20" s="42" customFormat="1" ht="12.75">
      <c r="D2150" s="37"/>
      <c r="E2150" s="37"/>
      <c r="F2150" s="37"/>
      <c r="G2150" s="37"/>
      <c r="H2150" s="37"/>
      <c r="I2150" s="37"/>
      <c r="J2150" s="37"/>
      <c r="K2150" s="37"/>
      <c r="L2150" s="37"/>
      <c r="M2150" s="37"/>
      <c r="N2150" s="37"/>
      <c r="O2150" s="37"/>
      <c r="P2150" s="37"/>
      <c r="Q2150" s="37"/>
      <c r="R2150" s="37"/>
      <c r="S2150" s="37"/>
      <c r="T2150" s="37"/>
    </row>
    <row r="2151" spans="4:20" s="42" customFormat="1" ht="12.75">
      <c r="D2151" s="37"/>
      <c r="E2151" s="37"/>
      <c r="F2151" s="37"/>
      <c r="G2151" s="37"/>
      <c r="H2151" s="37"/>
      <c r="I2151" s="37"/>
      <c r="J2151" s="37"/>
      <c r="K2151" s="37"/>
      <c r="L2151" s="37"/>
      <c r="M2151" s="37"/>
      <c r="N2151" s="37"/>
      <c r="O2151" s="37"/>
      <c r="P2151" s="37"/>
      <c r="Q2151" s="37"/>
      <c r="R2151" s="37"/>
      <c r="S2151" s="37"/>
      <c r="T2151" s="37"/>
    </row>
    <row r="2152" spans="4:20" s="42" customFormat="1" ht="12.75">
      <c r="D2152" s="37"/>
      <c r="E2152" s="37"/>
      <c r="F2152" s="37"/>
      <c r="G2152" s="37"/>
      <c r="H2152" s="37"/>
      <c r="I2152" s="37"/>
      <c r="J2152" s="37"/>
      <c r="K2152" s="37"/>
      <c r="L2152" s="37"/>
      <c r="M2152" s="37"/>
      <c r="N2152" s="37"/>
      <c r="O2152" s="37"/>
      <c r="P2152" s="37"/>
      <c r="Q2152" s="37"/>
      <c r="R2152" s="37"/>
      <c r="S2152" s="37"/>
      <c r="T2152" s="37"/>
    </row>
    <row r="2153" spans="4:20" s="42" customFormat="1" ht="12.75">
      <c r="D2153" s="37"/>
      <c r="E2153" s="37"/>
      <c r="F2153" s="37"/>
      <c r="G2153" s="37"/>
      <c r="H2153" s="37"/>
      <c r="I2153" s="37"/>
      <c r="J2153" s="37"/>
      <c r="K2153" s="37"/>
      <c r="L2153" s="37"/>
      <c r="M2153" s="37"/>
      <c r="N2153" s="37"/>
      <c r="O2153" s="37"/>
      <c r="P2153" s="37"/>
      <c r="Q2153" s="37"/>
      <c r="R2153" s="37"/>
      <c r="S2153" s="37"/>
      <c r="T2153" s="37"/>
    </row>
    <row r="2154" spans="4:20" s="42" customFormat="1" ht="12.75">
      <c r="D2154" s="37"/>
      <c r="E2154" s="37"/>
      <c r="F2154" s="37"/>
      <c r="G2154" s="37"/>
      <c r="H2154" s="37"/>
      <c r="I2154" s="37"/>
      <c r="J2154" s="37"/>
      <c r="K2154" s="37"/>
      <c r="L2154" s="37"/>
      <c r="M2154" s="37"/>
      <c r="N2154" s="37"/>
      <c r="O2154" s="37"/>
      <c r="P2154" s="37"/>
      <c r="Q2154" s="37"/>
      <c r="R2154" s="37"/>
      <c r="S2154" s="37"/>
      <c r="T2154" s="37"/>
    </row>
    <row r="2155" spans="4:20" s="42" customFormat="1" ht="12.75">
      <c r="D2155" s="37"/>
      <c r="E2155" s="37"/>
      <c r="F2155" s="37"/>
      <c r="G2155" s="37"/>
      <c r="H2155" s="37"/>
      <c r="I2155" s="37"/>
      <c r="J2155" s="37"/>
      <c r="K2155" s="37"/>
      <c r="L2155" s="37"/>
      <c r="M2155" s="37"/>
      <c r="N2155" s="37"/>
      <c r="O2155" s="37"/>
      <c r="P2155" s="37"/>
      <c r="Q2155" s="37"/>
      <c r="R2155" s="37"/>
      <c r="S2155" s="37"/>
      <c r="T2155" s="37"/>
    </row>
    <row r="2156" spans="4:20" s="42" customFormat="1" ht="12.75">
      <c r="D2156" s="37"/>
      <c r="E2156" s="37"/>
      <c r="F2156" s="37"/>
      <c r="G2156" s="37"/>
      <c r="H2156" s="37"/>
      <c r="I2156" s="37"/>
      <c r="J2156" s="37"/>
      <c r="K2156" s="37"/>
      <c r="L2156" s="37"/>
      <c r="M2156" s="37"/>
      <c r="N2156" s="37"/>
      <c r="O2156" s="37"/>
      <c r="P2156" s="37"/>
      <c r="Q2156" s="37"/>
      <c r="R2156" s="37"/>
      <c r="S2156" s="37"/>
      <c r="T2156" s="37"/>
    </row>
    <row r="2157" spans="4:20" s="42" customFormat="1" ht="12.75">
      <c r="D2157" s="37"/>
      <c r="E2157" s="37"/>
      <c r="F2157" s="37"/>
      <c r="G2157" s="37"/>
      <c r="H2157" s="37"/>
      <c r="I2157" s="37"/>
      <c r="J2157" s="37"/>
      <c r="K2157" s="37"/>
      <c r="L2157" s="37"/>
      <c r="M2157" s="37"/>
      <c r="N2157" s="37"/>
      <c r="O2157" s="37"/>
      <c r="P2157" s="37"/>
      <c r="Q2157" s="37"/>
      <c r="R2157" s="37"/>
      <c r="S2157" s="37"/>
      <c r="T2157" s="37"/>
    </row>
    <row r="2158" spans="4:20" s="42" customFormat="1" ht="12.75">
      <c r="D2158" s="37"/>
      <c r="E2158" s="37"/>
      <c r="F2158" s="37"/>
      <c r="G2158" s="37"/>
      <c r="H2158" s="37"/>
      <c r="I2158" s="37"/>
      <c r="J2158" s="37"/>
      <c r="K2158" s="37"/>
      <c r="L2158" s="37"/>
      <c r="M2158" s="37"/>
      <c r="N2158" s="37"/>
      <c r="O2158" s="37"/>
      <c r="P2158" s="37"/>
      <c r="Q2158" s="37"/>
      <c r="R2158" s="37"/>
      <c r="S2158" s="37"/>
      <c r="T2158" s="37"/>
    </row>
    <row r="2159" spans="4:20" s="42" customFormat="1" ht="12.75">
      <c r="D2159" s="37"/>
      <c r="E2159" s="37"/>
      <c r="F2159" s="37"/>
      <c r="G2159" s="37"/>
      <c r="H2159" s="37"/>
      <c r="I2159" s="37"/>
      <c r="J2159" s="37"/>
      <c r="K2159" s="37"/>
      <c r="L2159" s="37"/>
      <c r="M2159" s="37"/>
      <c r="N2159" s="37"/>
      <c r="O2159" s="37"/>
      <c r="P2159" s="37"/>
      <c r="Q2159" s="37"/>
      <c r="R2159" s="37"/>
      <c r="S2159" s="37"/>
      <c r="T2159" s="37"/>
    </row>
    <row r="2160" spans="4:20" s="42" customFormat="1" ht="12.75">
      <c r="D2160" s="37"/>
      <c r="E2160" s="37"/>
      <c r="F2160" s="37"/>
      <c r="G2160" s="37"/>
      <c r="H2160" s="37"/>
      <c r="I2160" s="37"/>
      <c r="J2160" s="37"/>
      <c r="K2160" s="37"/>
      <c r="L2160" s="37"/>
      <c r="M2160" s="37"/>
      <c r="N2160" s="37"/>
      <c r="O2160" s="37"/>
      <c r="P2160" s="37"/>
      <c r="Q2160" s="37"/>
      <c r="R2160" s="37"/>
      <c r="S2160" s="37"/>
      <c r="T2160" s="37"/>
    </row>
    <row r="2161" spans="4:20" s="42" customFormat="1" ht="12.75">
      <c r="D2161" s="37"/>
      <c r="E2161" s="37"/>
      <c r="F2161" s="37"/>
      <c r="G2161" s="37"/>
      <c r="H2161" s="37"/>
      <c r="I2161" s="37"/>
      <c r="J2161" s="37"/>
      <c r="K2161" s="37"/>
      <c r="L2161" s="37"/>
      <c r="M2161" s="37"/>
      <c r="N2161" s="37"/>
      <c r="O2161" s="37"/>
      <c r="P2161" s="37"/>
      <c r="Q2161" s="37"/>
      <c r="R2161" s="37"/>
      <c r="S2161" s="37"/>
      <c r="T2161" s="37"/>
    </row>
    <row r="2162" spans="4:20" s="42" customFormat="1" ht="12.75">
      <c r="D2162" s="37"/>
      <c r="E2162" s="37"/>
      <c r="F2162" s="37"/>
      <c r="G2162" s="37"/>
      <c r="H2162" s="37"/>
      <c r="I2162" s="37"/>
      <c r="J2162" s="37"/>
      <c r="K2162" s="37"/>
      <c r="L2162" s="37"/>
      <c r="M2162" s="37"/>
      <c r="N2162" s="37"/>
      <c r="O2162" s="37"/>
      <c r="P2162" s="37"/>
      <c r="Q2162" s="37"/>
      <c r="R2162" s="37"/>
      <c r="S2162" s="37"/>
      <c r="T2162" s="37"/>
    </row>
    <row r="2163" spans="4:20" s="42" customFormat="1" ht="12.75">
      <c r="D2163" s="37"/>
      <c r="E2163" s="37"/>
      <c r="F2163" s="37"/>
      <c r="G2163" s="37"/>
      <c r="H2163" s="37"/>
      <c r="I2163" s="37"/>
      <c r="J2163" s="37"/>
      <c r="K2163" s="37"/>
      <c r="L2163" s="37"/>
      <c r="M2163" s="37"/>
      <c r="N2163" s="37"/>
      <c r="O2163" s="37"/>
      <c r="P2163" s="37"/>
      <c r="Q2163" s="37"/>
      <c r="R2163" s="37"/>
      <c r="S2163" s="37"/>
      <c r="T2163" s="37"/>
    </row>
    <row r="2164" spans="4:20" s="42" customFormat="1" ht="12.75">
      <c r="D2164" s="37"/>
      <c r="E2164" s="37"/>
      <c r="F2164" s="37"/>
      <c r="G2164" s="37"/>
      <c r="H2164" s="37"/>
      <c r="I2164" s="37"/>
      <c r="J2164" s="37"/>
      <c r="K2164" s="37"/>
      <c r="L2164" s="37"/>
      <c r="M2164" s="37"/>
      <c r="N2164" s="37"/>
      <c r="O2164" s="37"/>
      <c r="P2164" s="37"/>
      <c r="Q2164" s="37"/>
      <c r="R2164" s="37"/>
      <c r="S2164" s="37"/>
      <c r="T2164" s="37"/>
    </row>
    <row r="2165" spans="4:20" s="42" customFormat="1" ht="12.75">
      <c r="D2165" s="37"/>
      <c r="E2165" s="37"/>
      <c r="F2165" s="37"/>
      <c r="G2165" s="37"/>
      <c r="H2165" s="37"/>
      <c r="I2165" s="37"/>
      <c r="J2165" s="37"/>
      <c r="K2165" s="37"/>
      <c r="L2165" s="37"/>
      <c r="M2165" s="37"/>
      <c r="N2165" s="37"/>
      <c r="O2165" s="37"/>
      <c r="P2165" s="37"/>
      <c r="Q2165" s="37"/>
      <c r="R2165" s="37"/>
      <c r="S2165" s="37"/>
      <c r="T2165" s="37"/>
    </row>
    <row r="2166" spans="4:20" s="42" customFormat="1" ht="12.75">
      <c r="D2166" s="37"/>
      <c r="E2166" s="37"/>
      <c r="F2166" s="37"/>
      <c r="G2166" s="37"/>
      <c r="H2166" s="37"/>
      <c r="I2166" s="37"/>
      <c r="J2166" s="37"/>
      <c r="K2166" s="37"/>
      <c r="L2166" s="37"/>
      <c r="M2166" s="37"/>
      <c r="N2166" s="37"/>
      <c r="O2166" s="37"/>
      <c r="P2166" s="37"/>
      <c r="Q2166" s="37"/>
      <c r="R2166" s="37"/>
      <c r="S2166" s="37"/>
      <c r="T2166" s="37"/>
    </row>
    <row r="2167" spans="4:20" s="42" customFormat="1" ht="12.75">
      <c r="D2167" s="37"/>
      <c r="E2167" s="37"/>
      <c r="F2167" s="37"/>
      <c r="G2167" s="37"/>
      <c r="H2167" s="37"/>
      <c r="I2167" s="37"/>
      <c r="J2167" s="37"/>
      <c r="K2167" s="37"/>
      <c r="L2167" s="37"/>
      <c r="M2167" s="37"/>
      <c r="N2167" s="37"/>
      <c r="O2167" s="37"/>
      <c r="P2167" s="37"/>
      <c r="Q2167" s="37"/>
      <c r="R2167" s="37"/>
      <c r="S2167" s="37"/>
      <c r="T2167" s="37"/>
    </row>
    <row r="2168" spans="4:20" s="42" customFormat="1" ht="12.75">
      <c r="D2168" s="37"/>
      <c r="E2168" s="37"/>
      <c r="F2168" s="37"/>
      <c r="G2168" s="37"/>
      <c r="H2168" s="37"/>
      <c r="I2168" s="37"/>
      <c r="J2168" s="37"/>
      <c r="K2168" s="37"/>
      <c r="L2168" s="37"/>
      <c r="M2168" s="37"/>
      <c r="N2168" s="37"/>
      <c r="O2168" s="37"/>
      <c r="P2168" s="37"/>
      <c r="Q2168" s="37"/>
      <c r="R2168" s="37"/>
      <c r="S2168" s="37"/>
      <c r="T2168" s="37"/>
    </row>
    <row r="2169" spans="4:20" s="42" customFormat="1" ht="12.75">
      <c r="D2169" s="37"/>
      <c r="E2169" s="37"/>
      <c r="F2169" s="37"/>
      <c r="G2169" s="37"/>
      <c r="H2169" s="37"/>
      <c r="I2169" s="37"/>
      <c r="J2169" s="37"/>
      <c r="K2169" s="37"/>
      <c r="L2169" s="37"/>
      <c r="M2169" s="37"/>
      <c r="N2169" s="37"/>
      <c r="O2169" s="37"/>
      <c r="P2169" s="37"/>
      <c r="Q2169" s="37"/>
      <c r="R2169" s="37"/>
      <c r="S2169" s="37"/>
      <c r="T2169" s="37"/>
    </row>
    <row r="2170" spans="4:20" s="42" customFormat="1" ht="12.75">
      <c r="D2170" s="37"/>
      <c r="E2170" s="37"/>
      <c r="F2170" s="37"/>
      <c r="G2170" s="37"/>
      <c r="H2170" s="37"/>
      <c r="I2170" s="37"/>
      <c r="J2170" s="37"/>
      <c r="K2170" s="37"/>
      <c r="L2170" s="37"/>
      <c r="M2170" s="37"/>
      <c r="N2170" s="37"/>
      <c r="O2170" s="37"/>
      <c r="P2170" s="37"/>
      <c r="Q2170" s="37"/>
      <c r="R2170" s="37"/>
      <c r="S2170" s="37"/>
      <c r="T2170" s="37"/>
    </row>
    <row r="2171" spans="4:20" s="42" customFormat="1" ht="12.75">
      <c r="D2171" s="37"/>
      <c r="E2171" s="37"/>
      <c r="F2171" s="37"/>
      <c r="G2171" s="37"/>
      <c r="H2171" s="37"/>
      <c r="I2171" s="37"/>
      <c r="J2171" s="37"/>
      <c r="K2171" s="37"/>
      <c r="L2171" s="37"/>
      <c r="M2171" s="37"/>
      <c r="N2171" s="37"/>
      <c r="O2171" s="37"/>
      <c r="P2171" s="37"/>
      <c r="Q2171" s="37"/>
      <c r="R2171" s="37"/>
      <c r="S2171" s="37"/>
      <c r="T2171" s="37"/>
    </row>
    <row r="2172" spans="4:20" s="42" customFormat="1" ht="12.75">
      <c r="D2172" s="37"/>
      <c r="E2172" s="37"/>
      <c r="F2172" s="37"/>
      <c r="G2172" s="37"/>
      <c r="H2172" s="37"/>
      <c r="I2172" s="37"/>
      <c r="J2172" s="37"/>
      <c r="K2172" s="37"/>
      <c r="L2172" s="37"/>
      <c r="M2172" s="37"/>
      <c r="N2172" s="37"/>
      <c r="O2172" s="37"/>
      <c r="P2172" s="37"/>
      <c r="Q2172" s="37"/>
      <c r="R2172" s="37"/>
      <c r="S2172" s="37"/>
      <c r="T2172" s="37"/>
    </row>
    <row r="2173" spans="4:20" s="42" customFormat="1" ht="12.75">
      <c r="D2173" s="37"/>
      <c r="E2173" s="37"/>
      <c r="F2173" s="37"/>
      <c r="G2173" s="37"/>
      <c r="H2173" s="37"/>
      <c r="I2173" s="37"/>
      <c r="J2173" s="37"/>
      <c r="K2173" s="37"/>
      <c r="L2173" s="37"/>
      <c r="M2173" s="37"/>
      <c r="N2173" s="37"/>
      <c r="O2173" s="37"/>
      <c r="P2173" s="37"/>
      <c r="Q2173" s="37"/>
      <c r="R2173" s="37"/>
      <c r="S2173" s="37"/>
      <c r="T2173" s="37"/>
    </row>
    <row r="2174" spans="4:20" s="42" customFormat="1" ht="12.75">
      <c r="D2174" s="37"/>
      <c r="E2174" s="37"/>
      <c r="F2174" s="37"/>
      <c r="G2174" s="37"/>
      <c r="H2174" s="37"/>
      <c r="I2174" s="37"/>
      <c r="J2174" s="37"/>
      <c r="K2174" s="37"/>
      <c r="L2174" s="37"/>
      <c r="M2174" s="37"/>
      <c r="N2174" s="37"/>
      <c r="O2174" s="37"/>
      <c r="P2174" s="37"/>
      <c r="Q2174" s="37"/>
      <c r="R2174" s="37"/>
      <c r="S2174" s="37"/>
      <c r="T2174" s="37"/>
    </row>
    <row r="2175" spans="4:20" s="42" customFormat="1" ht="12.75">
      <c r="D2175" s="37"/>
      <c r="E2175" s="37"/>
      <c r="F2175" s="37"/>
      <c r="G2175" s="37"/>
      <c r="H2175" s="37"/>
      <c r="I2175" s="37"/>
      <c r="J2175" s="37"/>
      <c r="K2175" s="37"/>
      <c r="L2175" s="37"/>
      <c r="M2175" s="37"/>
      <c r="N2175" s="37"/>
      <c r="O2175" s="37"/>
      <c r="P2175" s="37"/>
      <c r="Q2175" s="37"/>
      <c r="R2175" s="37"/>
      <c r="S2175" s="37"/>
      <c r="T2175" s="37"/>
    </row>
    <row r="2176" spans="4:20" s="42" customFormat="1" ht="12.75">
      <c r="D2176" s="37"/>
      <c r="E2176" s="37"/>
      <c r="F2176" s="37"/>
      <c r="G2176" s="37"/>
      <c r="H2176" s="37"/>
      <c r="I2176" s="37"/>
      <c r="J2176" s="37"/>
      <c r="K2176" s="37"/>
      <c r="L2176" s="37"/>
      <c r="M2176" s="37"/>
      <c r="N2176" s="37"/>
      <c r="O2176" s="37"/>
      <c r="P2176" s="37"/>
      <c r="Q2176" s="37"/>
      <c r="R2176" s="37"/>
      <c r="S2176" s="37"/>
      <c r="T2176" s="37"/>
    </row>
    <row r="2177" spans="4:20" s="42" customFormat="1" ht="12.75">
      <c r="D2177" s="37"/>
      <c r="E2177" s="37"/>
      <c r="F2177" s="37"/>
      <c r="G2177" s="37"/>
      <c r="H2177" s="37"/>
      <c r="I2177" s="37"/>
      <c r="J2177" s="37"/>
      <c r="K2177" s="37"/>
      <c r="L2177" s="37"/>
      <c r="M2177" s="37"/>
      <c r="N2177" s="37"/>
      <c r="O2177" s="37"/>
      <c r="P2177" s="37"/>
      <c r="Q2177" s="37"/>
      <c r="R2177" s="37"/>
      <c r="S2177" s="37"/>
      <c r="T2177" s="37"/>
    </row>
    <row r="2178" spans="4:20" s="42" customFormat="1" ht="12.75">
      <c r="D2178" s="37"/>
      <c r="E2178" s="37"/>
      <c r="F2178" s="37"/>
      <c r="G2178" s="37"/>
      <c r="H2178" s="37"/>
      <c r="I2178" s="37"/>
      <c r="J2178" s="37"/>
      <c r="K2178" s="37"/>
      <c r="L2178" s="37"/>
      <c r="M2178" s="37"/>
      <c r="N2178" s="37"/>
      <c r="O2178" s="37"/>
      <c r="P2178" s="37"/>
      <c r="Q2178" s="37"/>
      <c r="R2178" s="37"/>
      <c r="S2178" s="37"/>
      <c r="T2178" s="37"/>
    </row>
    <row r="2179" spans="4:20" s="42" customFormat="1" ht="12.75">
      <c r="D2179" s="37"/>
      <c r="E2179" s="37"/>
      <c r="F2179" s="37"/>
      <c r="G2179" s="37"/>
      <c r="H2179" s="37"/>
      <c r="I2179" s="37"/>
      <c r="J2179" s="37"/>
      <c r="K2179" s="37"/>
      <c r="L2179" s="37"/>
      <c r="M2179" s="37"/>
      <c r="N2179" s="37"/>
      <c r="O2179" s="37"/>
      <c r="P2179" s="37"/>
      <c r="Q2179" s="37"/>
      <c r="R2179" s="37"/>
      <c r="S2179" s="37"/>
      <c r="T2179" s="37"/>
    </row>
    <row r="2180" spans="4:20" s="42" customFormat="1" ht="12.75">
      <c r="D2180" s="37"/>
      <c r="E2180" s="37"/>
      <c r="F2180" s="37"/>
      <c r="G2180" s="37"/>
      <c r="H2180" s="37"/>
      <c r="I2180" s="37"/>
      <c r="J2180" s="37"/>
      <c r="K2180" s="37"/>
      <c r="L2180" s="37"/>
      <c r="M2180" s="37"/>
      <c r="N2180" s="37"/>
      <c r="O2180" s="37"/>
      <c r="P2180" s="37"/>
      <c r="Q2180" s="37"/>
      <c r="R2180" s="37"/>
      <c r="S2180" s="37"/>
      <c r="T2180" s="37"/>
    </row>
    <row r="2181" spans="4:20" s="42" customFormat="1" ht="12.75">
      <c r="D2181" s="37"/>
      <c r="E2181" s="37"/>
      <c r="F2181" s="37"/>
      <c r="G2181" s="37"/>
      <c r="H2181" s="37"/>
      <c r="I2181" s="37"/>
      <c r="J2181" s="37"/>
      <c r="K2181" s="37"/>
      <c r="L2181" s="37"/>
      <c r="M2181" s="37"/>
      <c r="N2181" s="37"/>
      <c r="O2181" s="37"/>
      <c r="P2181" s="37"/>
      <c r="Q2181" s="37"/>
      <c r="R2181" s="37"/>
      <c r="S2181" s="37"/>
      <c r="T2181" s="37"/>
    </row>
    <row r="2182" spans="4:20" s="42" customFormat="1" ht="12.75">
      <c r="D2182" s="37"/>
      <c r="E2182" s="37"/>
      <c r="F2182" s="37"/>
      <c r="G2182" s="37"/>
      <c r="H2182" s="37"/>
      <c r="I2182" s="37"/>
      <c r="J2182" s="37"/>
      <c r="K2182" s="37"/>
      <c r="L2182" s="37"/>
      <c r="M2182" s="37"/>
      <c r="N2182" s="37"/>
      <c r="O2182" s="37"/>
      <c r="P2182" s="37"/>
      <c r="Q2182" s="37"/>
      <c r="R2182" s="37"/>
      <c r="S2182" s="37"/>
      <c r="T2182" s="37"/>
    </row>
    <row r="2183" spans="4:20" s="42" customFormat="1" ht="12.75">
      <c r="D2183" s="37"/>
      <c r="E2183" s="37"/>
      <c r="F2183" s="37"/>
      <c r="G2183" s="37"/>
      <c r="H2183" s="37"/>
      <c r="I2183" s="37"/>
      <c r="J2183" s="37"/>
      <c r="K2183" s="37"/>
      <c r="L2183" s="37"/>
      <c r="M2183" s="37"/>
      <c r="N2183" s="37"/>
      <c r="O2183" s="37"/>
      <c r="P2183" s="37"/>
      <c r="Q2183" s="37"/>
      <c r="R2183" s="37"/>
      <c r="S2183" s="37"/>
      <c r="T2183" s="37"/>
    </row>
    <row r="2184" spans="4:20" s="42" customFormat="1" ht="12.75">
      <c r="D2184" s="37"/>
      <c r="E2184" s="37"/>
      <c r="F2184" s="37"/>
      <c r="G2184" s="37"/>
      <c r="H2184" s="37"/>
      <c r="I2184" s="37"/>
      <c r="J2184" s="37"/>
      <c r="K2184" s="37"/>
      <c r="L2184" s="37"/>
      <c r="M2184" s="37"/>
      <c r="N2184" s="37"/>
      <c r="O2184" s="37"/>
      <c r="P2184" s="37"/>
      <c r="Q2184" s="37"/>
      <c r="R2184" s="37"/>
      <c r="S2184" s="37"/>
      <c r="T2184" s="37"/>
    </row>
    <row r="2185" spans="4:20" s="42" customFormat="1" ht="12.75">
      <c r="D2185" s="37"/>
      <c r="E2185" s="37"/>
      <c r="F2185" s="37"/>
      <c r="G2185" s="37"/>
      <c r="H2185" s="37"/>
      <c r="I2185" s="37"/>
      <c r="J2185" s="37"/>
      <c r="K2185" s="37"/>
      <c r="L2185" s="37"/>
      <c r="M2185" s="37"/>
      <c r="N2185" s="37"/>
      <c r="O2185" s="37"/>
      <c r="P2185" s="37"/>
      <c r="Q2185" s="37"/>
      <c r="R2185" s="37"/>
      <c r="S2185" s="37"/>
      <c r="T2185" s="37"/>
    </row>
    <row r="2186" spans="4:20" s="42" customFormat="1" ht="12.75">
      <c r="D2186" s="37"/>
      <c r="E2186" s="37"/>
      <c r="F2186" s="37"/>
      <c r="G2186" s="37"/>
      <c r="H2186" s="37"/>
      <c r="I2186" s="37"/>
      <c r="J2186" s="37"/>
      <c r="K2186" s="37"/>
      <c r="L2186" s="37"/>
      <c r="M2186" s="37"/>
      <c r="N2186" s="37"/>
      <c r="O2186" s="37"/>
      <c r="P2186" s="37"/>
      <c r="Q2186" s="37"/>
      <c r="R2186" s="37"/>
      <c r="S2186" s="37"/>
      <c r="T2186" s="37"/>
    </row>
    <row r="2187" spans="4:20" s="42" customFormat="1" ht="12.75">
      <c r="D2187" s="37"/>
      <c r="E2187" s="37"/>
      <c r="F2187" s="37"/>
      <c r="G2187" s="37"/>
      <c r="H2187" s="37"/>
      <c r="I2187" s="37"/>
      <c r="J2187" s="37"/>
      <c r="K2187" s="37"/>
      <c r="L2187" s="37"/>
      <c r="M2187" s="37"/>
      <c r="N2187" s="37"/>
      <c r="O2187" s="37"/>
      <c r="P2187" s="37"/>
      <c r="Q2187" s="37"/>
      <c r="R2187" s="37"/>
      <c r="S2187" s="37"/>
      <c r="T2187" s="37"/>
    </row>
    <row r="2188" spans="4:20" s="42" customFormat="1" ht="12.75">
      <c r="D2188" s="37"/>
      <c r="E2188" s="37"/>
      <c r="F2188" s="37"/>
      <c r="G2188" s="37"/>
      <c r="H2188" s="37"/>
      <c r="I2188" s="37"/>
      <c r="J2188" s="37"/>
      <c r="K2188" s="37"/>
      <c r="L2188" s="37"/>
      <c r="M2188" s="37"/>
      <c r="N2188" s="37"/>
      <c r="O2188" s="37"/>
      <c r="P2188" s="37"/>
      <c r="Q2188" s="37"/>
      <c r="R2188" s="37"/>
      <c r="S2188" s="37"/>
      <c r="T2188" s="37"/>
    </row>
    <row r="2189" spans="4:20" s="42" customFormat="1" ht="12.75">
      <c r="D2189" s="37"/>
      <c r="E2189" s="37"/>
      <c r="F2189" s="37"/>
      <c r="G2189" s="37"/>
      <c r="H2189" s="37"/>
      <c r="I2189" s="37"/>
      <c r="J2189" s="37"/>
      <c r="K2189" s="37"/>
      <c r="L2189" s="37"/>
      <c r="M2189" s="37"/>
      <c r="N2189" s="37"/>
      <c r="O2189" s="37"/>
      <c r="P2189" s="37"/>
      <c r="Q2189" s="37"/>
      <c r="R2189" s="37"/>
      <c r="S2189" s="37"/>
      <c r="T2189" s="37"/>
    </row>
    <row r="2190" spans="4:20" s="42" customFormat="1" ht="12.75">
      <c r="D2190" s="37"/>
      <c r="E2190" s="37"/>
      <c r="F2190" s="37"/>
      <c r="G2190" s="37"/>
      <c r="H2190" s="37"/>
      <c r="I2190" s="37"/>
      <c r="J2190" s="37"/>
      <c r="K2190" s="37"/>
      <c r="L2190" s="37"/>
      <c r="M2190" s="37"/>
      <c r="N2190" s="37"/>
      <c r="O2190" s="37"/>
      <c r="P2190" s="37"/>
      <c r="Q2190" s="37"/>
      <c r="R2190" s="37"/>
      <c r="S2190" s="37"/>
      <c r="T2190" s="37"/>
    </row>
    <row r="2191" spans="4:20" s="42" customFormat="1" ht="12.75">
      <c r="D2191" s="37"/>
      <c r="E2191" s="37"/>
      <c r="F2191" s="37"/>
      <c r="G2191" s="37"/>
      <c r="H2191" s="37"/>
      <c r="I2191" s="37"/>
      <c r="J2191" s="37"/>
      <c r="K2191" s="37"/>
      <c r="L2191" s="37"/>
      <c r="M2191" s="37"/>
      <c r="N2191" s="37"/>
      <c r="O2191" s="37"/>
      <c r="P2191" s="37"/>
      <c r="Q2191" s="37"/>
      <c r="R2191" s="37"/>
      <c r="S2191" s="37"/>
      <c r="T2191" s="37"/>
    </row>
    <row r="2192" spans="4:20" s="42" customFormat="1" ht="12.75">
      <c r="D2192" s="37"/>
      <c r="E2192" s="37"/>
      <c r="F2192" s="37"/>
      <c r="G2192" s="37"/>
      <c r="H2192" s="37"/>
      <c r="I2192" s="37"/>
      <c r="J2192" s="37"/>
      <c r="K2192" s="37"/>
      <c r="L2192" s="37"/>
      <c r="M2192" s="37"/>
      <c r="N2192" s="37"/>
      <c r="O2192" s="37"/>
      <c r="P2192" s="37"/>
      <c r="Q2192" s="37"/>
      <c r="R2192" s="37"/>
      <c r="S2192" s="37"/>
      <c r="T2192" s="37"/>
    </row>
    <row r="2193" spans="4:20" s="42" customFormat="1" ht="12.75">
      <c r="D2193" s="37"/>
      <c r="E2193" s="37"/>
      <c r="F2193" s="37"/>
      <c r="G2193" s="37"/>
      <c r="H2193" s="37"/>
      <c r="I2193" s="37"/>
      <c r="J2193" s="37"/>
      <c r="K2193" s="37"/>
      <c r="L2193" s="37"/>
      <c r="M2193" s="37"/>
      <c r="N2193" s="37"/>
      <c r="O2193" s="37"/>
      <c r="P2193" s="37"/>
      <c r="Q2193" s="37"/>
      <c r="R2193" s="37"/>
      <c r="S2193" s="37"/>
      <c r="T2193" s="37"/>
    </row>
    <row r="2194" spans="4:20" s="42" customFormat="1" ht="12.75">
      <c r="D2194" s="37"/>
      <c r="E2194" s="37"/>
      <c r="F2194" s="37"/>
      <c r="G2194" s="37"/>
      <c r="H2194" s="37"/>
      <c r="I2194" s="37"/>
      <c r="J2194" s="37"/>
      <c r="K2194" s="37"/>
      <c r="L2194" s="37"/>
      <c r="M2194" s="37"/>
      <c r="N2194" s="37"/>
      <c r="O2194" s="37"/>
      <c r="P2194" s="37"/>
      <c r="Q2194" s="37"/>
      <c r="R2194" s="37"/>
      <c r="S2194" s="37"/>
      <c r="T2194" s="37"/>
    </row>
    <row r="2195" spans="4:20" s="42" customFormat="1" ht="12.75">
      <c r="D2195" s="37"/>
      <c r="E2195" s="37"/>
      <c r="F2195" s="37"/>
      <c r="G2195" s="37"/>
      <c r="H2195" s="37"/>
      <c r="I2195" s="37"/>
      <c r="J2195" s="37"/>
      <c r="K2195" s="37"/>
      <c r="L2195" s="37"/>
      <c r="M2195" s="37"/>
      <c r="N2195" s="37"/>
      <c r="O2195" s="37"/>
      <c r="P2195" s="37"/>
      <c r="Q2195" s="37"/>
      <c r="R2195" s="37"/>
      <c r="S2195" s="37"/>
      <c r="T2195" s="37"/>
    </row>
    <row r="2196" spans="4:20" s="42" customFormat="1" ht="12.75">
      <c r="D2196" s="37"/>
      <c r="E2196" s="37"/>
      <c r="F2196" s="37"/>
      <c r="G2196" s="37"/>
      <c r="H2196" s="37"/>
      <c r="I2196" s="37"/>
      <c r="J2196" s="37"/>
      <c r="K2196" s="37"/>
      <c r="L2196" s="37"/>
      <c r="M2196" s="37"/>
      <c r="N2196" s="37"/>
      <c r="O2196" s="37"/>
      <c r="P2196" s="37"/>
      <c r="Q2196" s="37"/>
      <c r="R2196" s="37"/>
      <c r="S2196" s="37"/>
      <c r="T2196" s="37"/>
    </row>
    <row r="2197" spans="4:20" s="42" customFormat="1" ht="12.75">
      <c r="D2197" s="37"/>
      <c r="E2197" s="37"/>
      <c r="F2197" s="37"/>
      <c r="G2197" s="37"/>
      <c r="H2197" s="37"/>
      <c r="I2197" s="37"/>
      <c r="J2197" s="37"/>
      <c r="K2197" s="37"/>
      <c r="L2197" s="37"/>
      <c r="M2197" s="37"/>
      <c r="N2197" s="37"/>
      <c r="O2197" s="37"/>
      <c r="P2197" s="37"/>
      <c r="Q2197" s="37"/>
      <c r="R2197" s="37"/>
      <c r="S2197" s="37"/>
      <c r="T2197" s="37"/>
    </row>
    <row r="2198" spans="4:20" s="42" customFormat="1" ht="12.75">
      <c r="D2198" s="37"/>
      <c r="E2198" s="37"/>
      <c r="F2198" s="37"/>
      <c r="G2198" s="37"/>
      <c r="H2198" s="37"/>
      <c r="I2198" s="37"/>
      <c r="J2198" s="37"/>
      <c r="K2198" s="37"/>
      <c r="L2198" s="37"/>
      <c r="M2198" s="37"/>
      <c r="N2198" s="37"/>
      <c r="O2198" s="37"/>
      <c r="P2198" s="37"/>
      <c r="Q2198" s="37"/>
      <c r="R2198" s="37"/>
      <c r="S2198" s="37"/>
      <c r="T2198" s="37"/>
    </row>
    <row r="2199" spans="4:20" s="42" customFormat="1" ht="12.75">
      <c r="D2199" s="37"/>
      <c r="E2199" s="37"/>
      <c r="F2199" s="37"/>
      <c r="G2199" s="37"/>
      <c r="H2199" s="37"/>
      <c r="I2199" s="37"/>
      <c r="J2199" s="37"/>
      <c r="K2199" s="37"/>
      <c r="L2199" s="37"/>
      <c r="M2199" s="37"/>
      <c r="N2199" s="37"/>
      <c r="O2199" s="37"/>
      <c r="P2199" s="37"/>
      <c r="Q2199" s="37"/>
      <c r="R2199" s="37"/>
      <c r="S2199" s="37"/>
      <c r="T2199" s="37"/>
    </row>
    <row r="2200" spans="4:20" s="42" customFormat="1" ht="12.75">
      <c r="D2200" s="37"/>
      <c r="E2200" s="37"/>
      <c r="F2200" s="37"/>
      <c r="G2200" s="37"/>
      <c r="H2200" s="37"/>
      <c r="I2200" s="37"/>
      <c r="J2200" s="37"/>
      <c r="K2200" s="37"/>
      <c r="L2200" s="37"/>
      <c r="M2200" s="37"/>
      <c r="N2200" s="37"/>
      <c r="O2200" s="37"/>
      <c r="P2200" s="37"/>
      <c r="Q2200" s="37"/>
      <c r="R2200" s="37"/>
      <c r="S2200" s="37"/>
      <c r="T2200" s="37"/>
    </row>
    <row r="2201" spans="4:20" s="42" customFormat="1" ht="12.75">
      <c r="D2201" s="37"/>
      <c r="E2201" s="37"/>
      <c r="F2201" s="37"/>
      <c r="G2201" s="37"/>
      <c r="H2201" s="37"/>
      <c r="I2201" s="37"/>
      <c r="J2201" s="37"/>
      <c r="K2201" s="37"/>
      <c r="L2201" s="37"/>
      <c r="M2201" s="37"/>
      <c r="N2201" s="37"/>
      <c r="O2201" s="37"/>
      <c r="P2201" s="37"/>
      <c r="Q2201" s="37"/>
      <c r="R2201" s="37"/>
      <c r="S2201" s="37"/>
      <c r="T2201" s="37"/>
    </row>
    <row r="2202" spans="4:20" s="42" customFormat="1" ht="12.75">
      <c r="D2202" s="37"/>
      <c r="E2202" s="37"/>
      <c r="F2202" s="37"/>
      <c r="G2202" s="37"/>
      <c r="H2202" s="37"/>
      <c r="I2202" s="37"/>
      <c r="J2202" s="37"/>
      <c r="K2202" s="37"/>
      <c r="L2202" s="37"/>
      <c r="M2202" s="37"/>
      <c r="N2202" s="37"/>
      <c r="O2202" s="37"/>
      <c r="P2202" s="37"/>
      <c r="Q2202" s="37"/>
      <c r="R2202" s="37"/>
      <c r="S2202" s="37"/>
      <c r="T2202" s="37"/>
    </row>
    <row r="2203" spans="4:20" s="42" customFormat="1" ht="12.75">
      <c r="D2203" s="37"/>
      <c r="E2203" s="37"/>
      <c r="F2203" s="37"/>
      <c r="G2203" s="37"/>
      <c r="H2203" s="37"/>
      <c r="I2203" s="37"/>
      <c r="J2203" s="37"/>
      <c r="K2203" s="37"/>
      <c r="L2203" s="37"/>
      <c r="M2203" s="37"/>
      <c r="N2203" s="37"/>
      <c r="O2203" s="37"/>
      <c r="P2203" s="37"/>
      <c r="Q2203" s="37"/>
      <c r="R2203" s="37"/>
      <c r="S2203" s="37"/>
      <c r="T2203" s="37"/>
    </row>
    <row r="2204" spans="4:20" s="42" customFormat="1" ht="12.75">
      <c r="D2204" s="37"/>
      <c r="E2204" s="37"/>
      <c r="F2204" s="37"/>
      <c r="G2204" s="37"/>
      <c r="H2204" s="37"/>
      <c r="I2204" s="37"/>
      <c r="J2204" s="37"/>
      <c r="K2204" s="37"/>
      <c r="L2204" s="37"/>
      <c r="M2204" s="37"/>
      <c r="N2204" s="37"/>
      <c r="O2204" s="37"/>
      <c r="P2204" s="37"/>
      <c r="Q2204" s="37"/>
      <c r="R2204" s="37"/>
      <c r="S2204" s="37"/>
      <c r="T2204" s="37"/>
    </row>
    <row r="2205" spans="4:20" s="42" customFormat="1" ht="12.75">
      <c r="D2205" s="37"/>
      <c r="E2205" s="37"/>
      <c r="F2205" s="37"/>
      <c r="G2205" s="37"/>
      <c r="H2205" s="37"/>
      <c r="I2205" s="37"/>
      <c r="J2205" s="37"/>
      <c r="K2205" s="37"/>
      <c r="L2205" s="37"/>
      <c r="M2205" s="37"/>
      <c r="N2205" s="37"/>
      <c r="O2205" s="37"/>
      <c r="P2205" s="37"/>
      <c r="Q2205" s="37"/>
      <c r="R2205" s="37"/>
      <c r="S2205" s="37"/>
      <c r="T2205" s="37"/>
    </row>
    <row r="2206" spans="4:20" s="42" customFormat="1" ht="12.75">
      <c r="D2206" s="37"/>
      <c r="E2206" s="37"/>
      <c r="F2206" s="37"/>
      <c r="G2206" s="37"/>
      <c r="H2206" s="37"/>
      <c r="I2206" s="37"/>
      <c r="J2206" s="37"/>
      <c r="K2206" s="37"/>
      <c r="L2206" s="37"/>
      <c r="M2206" s="37"/>
      <c r="N2206" s="37"/>
      <c r="O2206" s="37"/>
      <c r="P2206" s="37"/>
      <c r="Q2206" s="37"/>
      <c r="R2206" s="37"/>
      <c r="S2206" s="37"/>
      <c r="T2206" s="37"/>
    </row>
    <row r="2207" spans="4:20" s="42" customFormat="1" ht="12.75">
      <c r="D2207" s="37"/>
      <c r="E2207" s="37"/>
      <c r="F2207" s="37"/>
      <c r="G2207" s="37"/>
      <c r="H2207" s="37"/>
      <c r="I2207" s="37"/>
      <c r="J2207" s="37"/>
      <c r="K2207" s="37"/>
      <c r="L2207" s="37"/>
      <c r="M2207" s="37"/>
      <c r="N2207" s="37"/>
      <c r="O2207" s="37"/>
      <c r="P2207" s="37"/>
      <c r="Q2207" s="37"/>
      <c r="R2207" s="37"/>
      <c r="S2207" s="37"/>
      <c r="T2207" s="37"/>
    </row>
    <row r="2208" spans="4:20" s="42" customFormat="1" ht="12.75">
      <c r="D2208" s="37"/>
      <c r="E2208" s="37"/>
      <c r="F2208" s="37"/>
      <c r="G2208" s="37"/>
      <c r="H2208" s="37"/>
      <c r="I2208" s="37"/>
      <c r="J2208" s="37"/>
      <c r="K2208" s="37"/>
      <c r="L2208" s="37"/>
      <c r="M2208" s="37"/>
      <c r="N2208" s="37"/>
      <c r="O2208" s="37"/>
      <c r="P2208" s="37"/>
      <c r="Q2208" s="37"/>
      <c r="R2208" s="37"/>
      <c r="S2208" s="37"/>
      <c r="T2208" s="37"/>
    </row>
    <row r="2209" spans="4:20" s="42" customFormat="1" ht="12.75">
      <c r="D2209" s="37"/>
      <c r="E2209" s="37"/>
      <c r="F2209" s="37"/>
      <c r="G2209" s="37"/>
      <c r="H2209" s="37"/>
      <c r="I2209" s="37"/>
      <c r="J2209" s="37"/>
      <c r="K2209" s="37"/>
      <c r="L2209" s="37"/>
      <c r="M2209" s="37"/>
      <c r="N2209" s="37"/>
      <c r="O2209" s="37"/>
      <c r="P2209" s="37"/>
      <c r="Q2209" s="37"/>
      <c r="R2209" s="37"/>
      <c r="S2209" s="37"/>
      <c r="T2209" s="37"/>
    </row>
    <row r="2210" spans="4:20" s="42" customFormat="1" ht="12.75">
      <c r="D2210" s="37"/>
      <c r="E2210" s="37"/>
      <c r="F2210" s="37"/>
      <c r="G2210" s="37"/>
      <c r="H2210" s="37"/>
      <c r="I2210" s="37"/>
      <c r="J2210" s="37"/>
      <c r="K2210" s="37"/>
      <c r="L2210" s="37"/>
      <c r="M2210" s="37"/>
      <c r="N2210" s="37"/>
      <c r="O2210" s="37"/>
      <c r="P2210" s="37"/>
      <c r="Q2210" s="37"/>
      <c r="R2210" s="37"/>
      <c r="S2210" s="37"/>
      <c r="T2210" s="37"/>
    </row>
    <row r="2211" spans="4:20" s="42" customFormat="1" ht="12.75">
      <c r="D2211" s="37"/>
      <c r="E2211" s="37"/>
      <c r="F2211" s="37"/>
      <c r="G2211" s="37"/>
      <c r="H2211" s="37"/>
      <c r="I2211" s="37"/>
      <c r="J2211" s="37"/>
      <c r="K2211" s="37"/>
      <c r="L2211" s="37"/>
      <c r="M2211" s="37"/>
      <c r="N2211" s="37"/>
      <c r="O2211" s="37"/>
      <c r="P2211" s="37"/>
      <c r="Q2211" s="37"/>
      <c r="R2211" s="37"/>
      <c r="S2211" s="37"/>
      <c r="T2211" s="37"/>
    </row>
    <row r="2212" spans="4:20" s="42" customFormat="1" ht="12.75">
      <c r="D2212" s="37"/>
      <c r="E2212" s="37"/>
      <c r="F2212" s="37"/>
      <c r="G2212" s="37"/>
      <c r="H2212" s="37"/>
      <c r="I2212" s="37"/>
      <c r="J2212" s="37"/>
      <c r="K2212" s="37"/>
      <c r="L2212" s="37"/>
      <c r="M2212" s="37"/>
      <c r="N2212" s="37"/>
      <c r="O2212" s="37"/>
      <c r="P2212" s="37"/>
      <c r="Q2212" s="37"/>
      <c r="R2212" s="37"/>
      <c r="S2212" s="37"/>
      <c r="T2212" s="37"/>
    </row>
    <row r="2213" spans="4:20" s="42" customFormat="1" ht="12.75">
      <c r="D2213" s="37"/>
      <c r="E2213" s="37"/>
      <c r="F2213" s="37"/>
      <c r="G2213" s="37"/>
      <c r="H2213" s="37"/>
      <c r="I2213" s="37"/>
      <c r="J2213" s="37"/>
      <c r="K2213" s="37"/>
      <c r="L2213" s="37"/>
      <c r="M2213" s="37"/>
      <c r="N2213" s="37"/>
      <c r="O2213" s="37"/>
      <c r="P2213" s="37"/>
      <c r="Q2213" s="37"/>
      <c r="R2213" s="37"/>
      <c r="S2213" s="37"/>
      <c r="T2213" s="37"/>
    </row>
    <row r="2214" spans="4:20" s="42" customFormat="1" ht="12.75">
      <c r="D2214" s="37"/>
      <c r="E2214" s="37"/>
      <c r="F2214" s="37"/>
      <c r="G2214" s="37"/>
      <c r="H2214" s="37"/>
      <c r="I2214" s="37"/>
      <c r="J2214" s="37"/>
      <c r="K2214" s="37"/>
      <c r="L2214" s="37"/>
      <c r="M2214" s="37"/>
      <c r="N2214" s="37"/>
      <c r="O2214" s="37"/>
      <c r="P2214" s="37"/>
      <c r="Q2214" s="37"/>
      <c r="R2214" s="37"/>
      <c r="S2214" s="37"/>
      <c r="T2214" s="37"/>
    </row>
    <row r="2215" spans="4:20" s="42" customFormat="1" ht="12.75">
      <c r="D2215" s="37"/>
      <c r="E2215" s="37"/>
      <c r="F2215" s="37"/>
      <c r="G2215" s="37"/>
      <c r="H2215" s="37"/>
      <c r="I2215" s="37"/>
      <c r="J2215" s="37"/>
      <c r="K2215" s="37"/>
      <c r="L2215" s="37"/>
      <c r="M2215" s="37"/>
      <c r="N2215" s="37"/>
      <c r="O2215" s="37"/>
      <c r="P2215" s="37"/>
      <c r="Q2215" s="37"/>
      <c r="R2215" s="37"/>
      <c r="S2215" s="37"/>
      <c r="T2215" s="37"/>
    </row>
    <row r="2216" spans="4:20" s="42" customFormat="1" ht="12.75">
      <c r="D2216" s="37"/>
      <c r="E2216" s="37"/>
      <c r="F2216" s="37"/>
      <c r="G2216" s="37"/>
      <c r="H2216" s="37"/>
      <c r="I2216" s="37"/>
      <c r="J2216" s="37"/>
      <c r="K2216" s="37"/>
      <c r="L2216" s="37"/>
      <c r="M2216" s="37"/>
      <c r="N2216" s="37"/>
      <c r="O2216" s="37"/>
      <c r="P2216" s="37"/>
      <c r="Q2216" s="37"/>
      <c r="R2216" s="37"/>
      <c r="S2216" s="37"/>
      <c r="T2216" s="37"/>
    </row>
    <row r="2217" spans="4:20" s="42" customFormat="1" ht="12.75">
      <c r="D2217" s="37"/>
      <c r="E2217" s="37"/>
      <c r="F2217" s="37"/>
      <c r="G2217" s="37"/>
      <c r="H2217" s="37"/>
      <c r="I2217" s="37"/>
      <c r="J2217" s="37"/>
      <c r="K2217" s="37"/>
      <c r="L2217" s="37"/>
      <c r="M2217" s="37"/>
      <c r="N2217" s="37"/>
      <c r="O2217" s="37"/>
      <c r="P2217" s="37"/>
      <c r="Q2217" s="37"/>
      <c r="R2217" s="37"/>
      <c r="S2217" s="37"/>
      <c r="T2217" s="37"/>
    </row>
    <row r="2218" spans="4:20" s="42" customFormat="1" ht="12.75">
      <c r="D2218" s="37"/>
      <c r="E2218" s="37"/>
      <c r="F2218" s="37"/>
      <c r="G2218" s="37"/>
      <c r="H2218" s="37"/>
      <c r="I2218" s="37"/>
      <c r="J2218" s="37"/>
      <c r="K2218" s="37"/>
      <c r="L2218" s="37"/>
      <c r="M2218" s="37"/>
      <c r="N2218" s="37"/>
      <c r="O2218" s="37"/>
      <c r="P2218" s="37"/>
      <c r="Q2218" s="37"/>
      <c r="R2218" s="37"/>
      <c r="S2218" s="37"/>
      <c r="T2218" s="37"/>
    </row>
    <row r="2219" spans="4:20" s="42" customFormat="1" ht="12.75">
      <c r="D2219" s="37"/>
      <c r="E2219" s="37"/>
      <c r="F2219" s="37"/>
      <c r="G2219" s="37"/>
      <c r="H2219" s="37"/>
      <c r="I2219" s="37"/>
      <c r="J2219" s="37"/>
      <c r="K2219" s="37"/>
      <c r="L2219" s="37"/>
      <c r="M2219" s="37"/>
      <c r="N2219" s="37"/>
      <c r="O2219" s="37"/>
      <c r="P2219" s="37"/>
      <c r="Q2219" s="37"/>
      <c r="R2219" s="37"/>
      <c r="S2219" s="37"/>
      <c r="T2219" s="37"/>
    </row>
    <row r="2220" spans="4:20" s="42" customFormat="1" ht="12.75">
      <c r="D2220" s="37"/>
      <c r="E2220" s="37"/>
      <c r="F2220" s="37"/>
      <c r="G2220" s="37"/>
      <c r="H2220" s="37"/>
      <c r="I2220" s="37"/>
      <c r="J2220" s="37"/>
      <c r="K2220" s="37"/>
      <c r="L2220" s="37"/>
      <c r="M2220" s="37"/>
      <c r="N2220" s="37"/>
      <c r="O2220" s="37"/>
      <c r="P2220" s="37"/>
      <c r="Q2220" s="37"/>
      <c r="R2220" s="37"/>
      <c r="S2220" s="37"/>
      <c r="T2220" s="37"/>
    </row>
    <row r="2221" spans="4:20" s="42" customFormat="1" ht="12.75">
      <c r="D2221" s="37"/>
      <c r="E2221" s="37"/>
      <c r="F2221" s="37"/>
      <c r="G2221" s="37"/>
      <c r="H2221" s="37"/>
      <c r="I2221" s="37"/>
      <c r="J2221" s="37"/>
      <c r="K2221" s="37"/>
      <c r="L2221" s="37"/>
      <c r="M2221" s="37"/>
      <c r="N2221" s="37"/>
      <c r="O2221" s="37"/>
      <c r="P2221" s="37"/>
      <c r="Q2221" s="37"/>
      <c r="R2221" s="37"/>
      <c r="S2221" s="37"/>
      <c r="T2221" s="37"/>
    </row>
    <row r="2222" spans="4:20" s="42" customFormat="1" ht="12.75">
      <c r="D2222" s="37"/>
      <c r="E2222" s="37"/>
      <c r="F2222" s="37"/>
      <c r="G2222" s="37"/>
      <c r="H2222" s="37"/>
      <c r="I2222" s="37"/>
      <c r="J2222" s="37"/>
      <c r="K2222" s="37"/>
      <c r="L2222" s="37"/>
      <c r="M2222" s="37"/>
      <c r="N2222" s="37"/>
      <c r="O2222" s="37"/>
      <c r="P2222" s="37"/>
      <c r="Q2222" s="37"/>
      <c r="R2222" s="37"/>
      <c r="S2222" s="37"/>
      <c r="T2222" s="37"/>
    </row>
    <row r="2223" spans="4:20" s="42" customFormat="1" ht="12.75">
      <c r="D2223" s="37"/>
      <c r="E2223" s="37"/>
      <c r="F2223" s="37"/>
      <c r="G2223" s="37"/>
      <c r="H2223" s="37"/>
      <c r="I2223" s="37"/>
      <c r="J2223" s="37"/>
      <c r="K2223" s="37"/>
      <c r="L2223" s="37"/>
      <c r="M2223" s="37"/>
      <c r="N2223" s="37"/>
      <c r="O2223" s="37"/>
      <c r="P2223" s="37"/>
      <c r="Q2223" s="37"/>
      <c r="R2223" s="37"/>
      <c r="S2223" s="37"/>
      <c r="T2223" s="37"/>
    </row>
    <row r="2224" spans="4:20" s="42" customFormat="1" ht="12.75">
      <c r="D2224" s="37"/>
      <c r="E2224" s="37"/>
      <c r="F2224" s="37"/>
      <c r="G2224" s="37"/>
      <c r="H2224" s="37"/>
      <c r="I2224" s="37"/>
      <c r="J2224" s="37"/>
      <c r="K2224" s="37"/>
      <c r="L2224" s="37"/>
      <c r="M2224" s="37"/>
      <c r="N2224" s="37"/>
      <c r="O2224" s="37"/>
      <c r="P2224" s="37"/>
      <c r="Q2224" s="37"/>
      <c r="R2224" s="37"/>
      <c r="S2224" s="37"/>
      <c r="T2224" s="37"/>
    </row>
    <row r="2225" spans="4:20" s="42" customFormat="1" ht="12.75">
      <c r="D2225" s="37"/>
      <c r="E2225" s="37"/>
      <c r="F2225" s="37"/>
      <c r="G2225" s="37"/>
      <c r="H2225" s="37"/>
      <c r="I2225" s="37"/>
      <c r="J2225" s="37"/>
      <c r="K2225" s="37"/>
      <c r="L2225" s="37"/>
      <c r="M2225" s="37"/>
      <c r="N2225" s="37"/>
      <c r="O2225" s="37"/>
      <c r="P2225" s="37"/>
      <c r="Q2225" s="37"/>
      <c r="R2225" s="37"/>
      <c r="S2225" s="37"/>
      <c r="T2225" s="37"/>
    </row>
    <row r="2226" spans="4:20" s="42" customFormat="1" ht="12.75">
      <c r="D2226" s="37"/>
      <c r="E2226" s="37"/>
      <c r="F2226" s="37"/>
      <c r="G2226" s="37"/>
      <c r="H2226" s="37"/>
      <c r="I2226" s="37"/>
      <c r="J2226" s="37"/>
      <c r="K2226" s="37"/>
      <c r="L2226" s="37"/>
      <c r="M2226" s="37"/>
      <c r="N2226" s="37"/>
      <c r="O2226" s="37"/>
      <c r="P2226" s="37"/>
      <c r="Q2226" s="37"/>
      <c r="R2226" s="37"/>
      <c r="S2226" s="37"/>
      <c r="T2226" s="37"/>
    </row>
    <row r="2227" spans="4:20" s="42" customFormat="1" ht="12.75">
      <c r="D2227" s="37"/>
      <c r="E2227" s="37"/>
      <c r="F2227" s="37"/>
      <c r="G2227" s="37"/>
      <c r="H2227" s="37"/>
      <c r="I2227" s="37"/>
      <c r="J2227" s="37"/>
      <c r="K2227" s="37"/>
      <c r="L2227" s="37"/>
      <c r="M2227" s="37"/>
      <c r="N2227" s="37"/>
      <c r="O2227" s="37"/>
      <c r="P2227" s="37"/>
      <c r="Q2227" s="37"/>
      <c r="R2227" s="37"/>
      <c r="S2227" s="37"/>
      <c r="T2227" s="37"/>
    </row>
    <row r="2228" spans="4:20" s="42" customFormat="1" ht="12.75">
      <c r="D2228" s="37"/>
      <c r="E2228" s="37"/>
      <c r="F2228" s="37"/>
      <c r="G2228" s="37"/>
      <c r="H2228" s="37"/>
      <c r="I2228" s="37"/>
      <c r="J2228" s="37"/>
      <c r="K2228" s="37"/>
      <c r="L2228" s="37"/>
      <c r="M2228" s="37"/>
      <c r="N2228" s="37"/>
      <c r="O2228" s="37"/>
      <c r="P2228" s="37"/>
      <c r="Q2228" s="37"/>
      <c r="R2228" s="37"/>
      <c r="S2228" s="37"/>
      <c r="T2228" s="37"/>
    </row>
    <row r="2229" spans="4:20" s="42" customFormat="1" ht="12.75">
      <c r="D2229" s="37"/>
      <c r="E2229" s="37"/>
      <c r="F2229" s="37"/>
      <c r="G2229" s="37"/>
      <c r="H2229" s="37"/>
      <c r="I2229" s="37"/>
      <c r="J2229" s="37"/>
      <c r="K2229" s="37"/>
      <c r="L2229" s="37"/>
      <c r="M2229" s="37"/>
      <c r="N2229" s="37"/>
      <c r="O2229" s="37"/>
      <c r="P2229" s="37"/>
      <c r="Q2229" s="37"/>
      <c r="R2229" s="37"/>
      <c r="S2229" s="37"/>
      <c r="T2229" s="37"/>
    </row>
    <row r="2230" spans="4:20" s="42" customFormat="1" ht="12.75">
      <c r="D2230" s="37"/>
      <c r="E2230" s="37"/>
      <c r="F2230" s="37"/>
      <c r="G2230" s="37"/>
      <c r="H2230" s="37"/>
      <c r="I2230" s="37"/>
      <c r="J2230" s="37"/>
      <c r="K2230" s="37"/>
      <c r="L2230" s="37"/>
      <c r="M2230" s="37"/>
      <c r="N2230" s="37"/>
      <c r="O2230" s="37"/>
      <c r="P2230" s="37"/>
      <c r="Q2230" s="37"/>
      <c r="R2230" s="37"/>
      <c r="S2230" s="37"/>
      <c r="T2230" s="37"/>
    </row>
    <row r="2231" spans="4:20" s="42" customFormat="1" ht="12.75">
      <c r="D2231" s="37"/>
      <c r="E2231" s="37"/>
      <c r="F2231" s="37"/>
      <c r="G2231" s="37"/>
      <c r="H2231" s="37"/>
      <c r="I2231" s="37"/>
      <c r="J2231" s="37"/>
      <c r="K2231" s="37"/>
      <c r="L2231" s="37"/>
      <c r="M2231" s="37"/>
      <c r="N2231" s="37"/>
      <c r="O2231" s="37"/>
      <c r="P2231" s="37"/>
      <c r="Q2231" s="37"/>
      <c r="R2231" s="37"/>
      <c r="S2231" s="37"/>
      <c r="T2231" s="37"/>
    </row>
    <row r="2232" spans="4:20" s="42" customFormat="1" ht="12.75">
      <c r="D2232" s="37"/>
      <c r="E2232" s="37"/>
      <c r="F2232" s="37"/>
      <c r="G2232" s="37"/>
      <c r="H2232" s="37"/>
      <c r="I2232" s="37"/>
      <c r="J2232" s="37"/>
      <c r="K2232" s="37"/>
      <c r="L2232" s="37"/>
      <c r="M2232" s="37"/>
      <c r="N2232" s="37"/>
      <c r="O2232" s="37"/>
      <c r="P2232" s="37"/>
      <c r="Q2232" s="37"/>
      <c r="R2232" s="37"/>
      <c r="S2232" s="37"/>
      <c r="T2232" s="37"/>
    </row>
    <row r="2233" spans="4:20" s="42" customFormat="1" ht="12.75">
      <c r="D2233" s="37"/>
      <c r="E2233" s="37"/>
      <c r="F2233" s="37"/>
      <c r="G2233" s="37"/>
      <c r="H2233" s="37"/>
      <c r="I2233" s="37"/>
      <c r="J2233" s="37"/>
      <c r="K2233" s="37"/>
      <c r="L2233" s="37"/>
      <c r="M2233" s="37"/>
      <c r="N2233" s="37"/>
      <c r="O2233" s="37"/>
      <c r="P2233" s="37"/>
      <c r="Q2233" s="37"/>
      <c r="R2233" s="37"/>
      <c r="S2233" s="37"/>
      <c r="T2233" s="37"/>
    </row>
    <row r="2234" spans="4:20" s="42" customFormat="1" ht="12.75">
      <c r="D2234" s="37"/>
      <c r="E2234" s="37"/>
      <c r="F2234" s="37"/>
      <c r="G2234" s="37"/>
      <c r="H2234" s="37"/>
      <c r="I2234" s="37"/>
      <c r="J2234" s="37"/>
      <c r="K2234" s="37"/>
      <c r="L2234" s="37"/>
      <c r="M2234" s="37"/>
      <c r="N2234" s="37"/>
      <c r="O2234" s="37"/>
      <c r="P2234" s="37"/>
      <c r="Q2234" s="37"/>
      <c r="R2234" s="37"/>
      <c r="S2234" s="37"/>
      <c r="T2234" s="37"/>
    </row>
    <row r="2235" spans="4:20" s="42" customFormat="1" ht="12.75">
      <c r="D2235" s="37"/>
      <c r="E2235" s="37"/>
      <c r="F2235" s="37"/>
      <c r="G2235" s="37"/>
      <c r="H2235" s="37"/>
      <c r="I2235" s="37"/>
      <c r="J2235" s="37"/>
      <c r="K2235" s="37"/>
      <c r="L2235" s="37"/>
      <c r="M2235" s="37"/>
      <c r="N2235" s="37"/>
      <c r="O2235" s="37"/>
      <c r="P2235" s="37"/>
      <c r="Q2235" s="37"/>
      <c r="R2235" s="37"/>
      <c r="S2235" s="37"/>
      <c r="T2235" s="37"/>
    </row>
    <row r="2236" spans="4:20" s="42" customFormat="1" ht="12.75">
      <c r="D2236" s="37"/>
      <c r="E2236" s="37"/>
      <c r="F2236" s="37"/>
      <c r="G2236" s="37"/>
      <c r="H2236" s="37"/>
      <c r="I2236" s="37"/>
      <c r="J2236" s="37"/>
      <c r="K2236" s="37"/>
      <c r="L2236" s="37"/>
      <c r="M2236" s="37"/>
      <c r="N2236" s="37"/>
      <c r="O2236" s="37"/>
      <c r="P2236" s="37"/>
      <c r="Q2236" s="37"/>
      <c r="R2236" s="37"/>
      <c r="S2236" s="37"/>
      <c r="T2236" s="37"/>
    </row>
    <row r="2237" spans="4:20" s="42" customFormat="1" ht="12.75">
      <c r="D2237" s="37"/>
      <c r="E2237" s="37"/>
      <c r="F2237" s="37"/>
      <c r="G2237" s="37"/>
      <c r="H2237" s="37"/>
      <c r="I2237" s="37"/>
      <c r="J2237" s="37"/>
      <c r="K2237" s="37"/>
      <c r="L2237" s="37"/>
      <c r="M2237" s="37"/>
      <c r="N2237" s="37"/>
      <c r="O2237" s="37"/>
      <c r="P2237" s="37"/>
      <c r="Q2237" s="37"/>
      <c r="R2237" s="37"/>
      <c r="S2237" s="37"/>
      <c r="T2237" s="37"/>
    </row>
    <row r="2238" spans="4:20" s="42" customFormat="1" ht="12.75">
      <c r="D2238" s="37"/>
      <c r="E2238" s="37"/>
      <c r="F2238" s="37"/>
      <c r="G2238" s="37"/>
      <c r="H2238" s="37"/>
      <c r="I2238" s="37"/>
      <c r="J2238" s="37"/>
      <c r="K2238" s="37"/>
      <c r="L2238" s="37"/>
      <c r="M2238" s="37"/>
      <c r="N2238" s="37"/>
      <c r="O2238" s="37"/>
      <c r="P2238" s="37"/>
      <c r="Q2238" s="37"/>
      <c r="R2238" s="37"/>
      <c r="S2238" s="37"/>
      <c r="T2238" s="37"/>
    </row>
    <row r="2239" spans="4:20" s="42" customFormat="1" ht="12.75">
      <c r="D2239" s="37"/>
      <c r="E2239" s="37"/>
      <c r="F2239" s="37"/>
      <c r="G2239" s="37"/>
      <c r="H2239" s="37"/>
      <c r="I2239" s="37"/>
      <c r="J2239" s="37"/>
      <c r="K2239" s="37"/>
      <c r="L2239" s="37"/>
      <c r="M2239" s="37"/>
      <c r="N2239" s="37"/>
      <c r="O2239" s="37"/>
      <c r="P2239" s="37"/>
      <c r="Q2239" s="37"/>
      <c r="R2239" s="37"/>
      <c r="S2239" s="37"/>
      <c r="T2239" s="37"/>
    </row>
    <row r="2240" spans="4:20" s="42" customFormat="1" ht="12.75">
      <c r="D2240" s="37"/>
      <c r="E2240" s="37"/>
      <c r="F2240" s="37"/>
      <c r="G2240" s="37"/>
      <c r="H2240" s="37"/>
      <c r="I2240" s="37"/>
      <c r="J2240" s="37"/>
      <c r="K2240" s="37"/>
      <c r="L2240" s="37"/>
      <c r="M2240" s="37"/>
      <c r="N2240" s="37"/>
      <c r="O2240" s="37"/>
      <c r="P2240" s="37"/>
      <c r="Q2240" s="37"/>
      <c r="R2240" s="37"/>
      <c r="S2240" s="37"/>
      <c r="T2240" s="37"/>
    </row>
    <row r="2241" spans="4:20" s="42" customFormat="1" ht="12.75">
      <c r="D2241" s="37"/>
      <c r="E2241" s="37"/>
      <c r="F2241" s="37"/>
      <c r="G2241" s="37"/>
      <c r="H2241" s="37"/>
      <c r="I2241" s="37"/>
      <c r="J2241" s="37"/>
      <c r="K2241" s="37"/>
      <c r="L2241" s="37"/>
      <c r="M2241" s="37"/>
      <c r="N2241" s="37"/>
      <c r="O2241" s="37"/>
      <c r="P2241" s="37"/>
      <c r="Q2241" s="37"/>
      <c r="R2241" s="37"/>
      <c r="S2241" s="37"/>
      <c r="T2241" s="37"/>
    </row>
    <row r="2242" spans="4:20" s="42" customFormat="1" ht="12.75">
      <c r="D2242" s="37"/>
      <c r="E2242" s="37"/>
      <c r="F2242" s="37"/>
      <c r="G2242" s="37"/>
      <c r="H2242" s="37"/>
      <c r="I2242" s="37"/>
      <c r="J2242" s="37"/>
      <c r="K2242" s="37"/>
      <c r="L2242" s="37"/>
      <c r="M2242" s="37"/>
      <c r="N2242" s="37"/>
      <c r="O2242" s="37"/>
      <c r="P2242" s="37"/>
      <c r="Q2242" s="37"/>
      <c r="R2242" s="37"/>
      <c r="S2242" s="37"/>
      <c r="T2242" s="37"/>
    </row>
    <row r="2243" spans="4:20" s="42" customFormat="1" ht="12.75">
      <c r="D2243" s="37"/>
      <c r="E2243" s="37"/>
      <c r="F2243" s="37"/>
      <c r="G2243" s="37"/>
      <c r="H2243" s="37"/>
      <c r="I2243" s="37"/>
      <c r="J2243" s="37"/>
      <c r="K2243" s="37"/>
      <c r="L2243" s="37"/>
      <c r="M2243" s="37"/>
      <c r="N2243" s="37"/>
      <c r="O2243" s="37"/>
      <c r="P2243" s="37"/>
      <c r="Q2243" s="37"/>
      <c r="R2243" s="37"/>
      <c r="S2243" s="37"/>
      <c r="T2243" s="37"/>
    </row>
    <row r="2244" spans="4:20" s="42" customFormat="1" ht="12.75">
      <c r="D2244" s="37"/>
      <c r="E2244" s="37"/>
      <c r="F2244" s="37"/>
      <c r="G2244" s="37"/>
      <c r="H2244" s="37"/>
      <c r="I2244" s="37"/>
      <c r="J2244" s="37"/>
      <c r="K2244" s="37"/>
      <c r="L2244" s="37"/>
      <c r="M2244" s="37"/>
      <c r="N2244" s="37"/>
      <c r="O2244" s="37"/>
      <c r="P2244" s="37"/>
      <c r="Q2244" s="37"/>
      <c r="R2244" s="37"/>
      <c r="S2244" s="37"/>
      <c r="T2244" s="37"/>
    </row>
    <row r="2245" spans="4:20" s="42" customFormat="1" ht="12.75">
      <c r="D2245" s="37"/>
      <c r="E2245" s="37"/>
      <c r="F2245" s="37"/>
      <c r="G2245" s="37"/>
      <c r="H2245" s="37"/>
      <c r="I2245" s="37"/>
      <c r="J2245" s="37"/>
      <c r="K2245" s="37"/>
      <c r="L2245" s="37"/>
      <c r="M2245" s="37"/>
      <c r="N2245" s="37"/>
      <c r="O2245" s="37"/>
      <c r="P2245" s="37"/>
      <c r="Q2245" s="37"/>
      <c r="R2245" s="37"/>
      <c r="S2245" s="37"/>
      <c r="T2245" s="37"/>
    </row>
    <row r="2246" spans="4:20" s="42" customFormat="1" ht="12.75">
      <c r="D2246" s="37"/>
      <c r="E2246" s="37"/>
      <c r="F2246" s="37"/>
      <c r="G2246" s="37"/>
      <c r="H2246" s="37"/>
      <c r="I2246" s="37"/>
      <c r="J2246" s="37"/>
      <c r="K2246" s="37"/>
      <c r="L2246" s="37"/>
      <c r="M2246" s="37"/>
      <c r="N2246" s="37"/>
      <c r="O2246" s="37"/>
      <c r="P2246" s="37"/>
      <c r="Q2246" s="37"/>
      <c r="R2246" s="37"/>
      <c r="S2246" s="37"/>
      <c r="T2246" s="37"/>
    </row>
    <row r="2247" spans="4:20" s="42" customFormat="1" ht="12.75">
      <c r="D2247" s="37"/>
      <c r="E2247" s="37"/>
      <c r="F2247" s="37"/>
      <c r="G2247" s="37"/>
      <c r="H2247" s="37"/>
      <c r="I2247" s="37"/>
      <c r="J2247" s="37"/>
      <c r="K2247" s="37"/>
      <c r="L2247" s="37"/>
      <c r="M2247" s="37"/>
      <c r="N2247" s="37"/>
      <c r="O2247" s="37"/>
      <c r="P2247" s="37"/>
      <c r="Q2247" s="37"/>
      <c r="R2247" s="37"/>
      <c r="S2247" s="37"/>
      <c r="T2247" s="37"/>
    </row>
    <row r="2248" spans="4:20" s="42" customFormat="1" ht="12.75">
      <c r="D2248" s="37"/>
      <c r="E2248" s="37"/>
      <c r="F2248" s="37"/>
      <c r="G2248" s="37"/>
      <c r="H2248" s="37"/>
      <c r="I2248" s="37"/>
      <c r="J2248" s="37"/>
      <c r="K2248" s="37"/>
      <c r="L2248" s="37"/>
      <c r="M2248" s="37"/>
      <c r="N2248" s="37"/>
      <c r="O2248" s="37"/>
      <c r="P2248" s="37"/>
      <c r="Q2248" s="37"/>
      <c r="R2248" s="37"/>
      <c r="S2248" s="37"/>
      <c r="T2248" s="37"/>
    </row>
    <row r="2249" spans="4:20" s="42" customFormat="1" ht="12.75">
      <c r="D2249" s="37"/>
      <c r="E2249" s="37"/>
      <c r="F2249" s="37"/>
      <c r="G2249" s="37"/>
      <c r="H2249" s="37"/>
      <c r="I2249" s="37"/>
      <c r="J2249" s="37"/>
      <c r="K2249" s="37"/>
      <c r="L2249" s="37"/>
      <c r="M2249" s="37"/>
      <c r="N2249" s="37"/>
      <c r="O2249" s="37"/>
      <c r="P2249" s="37"/>
      <c r="Q2249" s="37"/>
      <c r="R2249" s="37"/>
      <c r="S2249" s="37"/>
      <c r="T2249" s="37"/>
    </row>
    <row r="2250" spans="4:20" s="42" customFormat="1" ht="12.75">
      <c r="D2250" s="37"/>
      <c r="E2250" s="37"/>
      <c r="F2250" s="37"/>
      <c r="G2250" s="37"/>
      <c r="H2250" s="37"/>
      <c r="I2250" s="37"/>
      <c r="J2250" s="37"/>
      <c r="K2250" s="37"/>
      <c r="L2250" s="37"/>
      <c r="M2250" s="37"/>
      <c r="N2250" s="37"/>
      <c r="O2250" s="37"/>
      <c r="P2250" s="37"/>
      <c r="Q2250" s="37"/>
      <c r="R2250" s="37"/>
      <c r="S2250" s="37"/>
      <c r="T2250" s="37"/>
    </row>
    <row r="2251" spans="4:20" s="42" customFormat="1" ht="12.75">
      <c r="D2251" s="37"/>
      <c r="E2251" s="37"/>
      <c r="F2251" s="37"/>
      <c r="G2251" s="37"/>
      <c r="H2251" s="37"/>
      <c r="I2251" s="37"/>
      <c r="J2251" s="37"/>
      <c r="K2251" s="37"/>
      <c r="L2251" s="37"/>
      <c r="M2251" s="37"/>
      <c r="N2251" s="37"/>
      <c r="O2251" s="37"/>
      <c r="P2251" s="37"/>
      <c r="Q2251" s="37"/>
      <c r="R2251" s="37"/>
      <c r="S2251" s="37"/>
      <c r="T2251" s="37"/>
    </row>
    <row r="2252" spans="4:20" s="42" customFormat="1" ht="12.75">
      <c r="D2252" s="37"/>
      <c r="E2252" s="37"/>
      <c r="F2252" s="37"/>
      <c r="G2252" s="37"/>
      <c r="H2252" s="37"/>
      <c r="I2252" s="37"/>
      <c r="J2252" s="37"/>
      <c r="K2252" s="37"/>
      <c r="L2252" s="37"/>
      <c r="M2252" s="37"/>
      <c r="N2252" s="37"/>
      <c r="O2252" s="37"/>
      <c r="P2252" s="37"/>
      <c r="Q2252" s="37"/>
      <c r="R2252" s="37"/>
      <c r="S2252" s="37"/>
      <c r="T2252" s="37"/>
    </row>
    <row r="2253" spans="4:20" s="42" customFormat="1" ht="12.75">
      <c r="D2253" s="37"/>
      <c r="E2253" s="37"/>
      <c r="F2253" s="37"/>
      <c r="G2253" s="37"/>
      <c r="H2253" s="37"/>
      <c r="I2253" s="37"/>
      <c r="J2253" s="37"/>
      <c r="K2253" s="37"/>
      <c r="L2253" s="37"/>
      <c r="M2253" s="37"/>
      <c r="N2253" s="37"/>
      <c r="O2253" s="37"/>
      <c r="P2253" s="37"/>
      <c r="Q2253" s="37"/>
      <c r="R2253" s="37"/>
      <c r="S2253" s="37"/>
      <c r="T2253" s="37"/>
    </row>
    <row r="2254" spans="4:20" s="42" customFormat="1" ht="12.75">
      <c r="D2254" s="37"/>
      <c r="E2254" s="37"/>
      <c r="F2254" s="37"/>
      <c r="G2254" s="37"/>
      <c r="H2254" s="37"/>
      <c r="I2254" s="37"/>
      <c r="J2254" s="37"/>
      <c r="K2254" s="37"/>
      <c r="L2254" s="37"/>
      <c r="M2254" s="37"/>
      <c r="N2254" s="37"/>
      <c r="O2254" s="37"/>
      <c r="P2254" s="37"/>
      <c r="Q2254" s="37"/>
      <c r="R2254" s="37"/>
      <c r="S2254" s="37"/>
      <c r="T2254" s="37"/>
    </row>
    <row r="2255" spans="4:20" s="42" customFormat="1" ht="12.75">
      <c r="D2255" s="37"/>
      <c r="E2255" s="37"/>
      <c r="F2255" s="37"/>
      <c r="G2255" s="37"/>
      <c r="H2255" s="37"/>
      <c r="I2255" s="37"/>
      <c r="J2255" s="37"/>
      <c r="K2255" s="37"/>
      <c r="L2255" s="37"/>
      <c r="M2255" s="37"/>
      <c r="N2255" s="37"/>
      <c r="O2255" s="37"/>
      <c r="P2255" s="37"/>
      <c r="Q2255" s="37"/>
      <c r="R2255" s="37"/>
      <c r="S2255" s="37"/>
      <c r="T2255" s="37"/>
    </row>
    <row r="2256" spans="4:20" s="42" customFormat="1" ht="12.75">
      <c r="D2256" s="37"/>
      <c r="E2256" s="37"/>
      <c r="F2256" s="37"/>
      <c r="G2256" s="37"/>
      <c r="H2256" s="37"/>
      <c r="I2256" s="37"/>
      <c r="J2256" s="37"/>
      <c r="K2256" s="37"/>
      <c r="L2256" s="37"/>
      <c r="M2256" s="37"/>
      <c r="N2256" s="37"/>
      <c r="O2256" s="37"/>
      <c r="P2256" s="37"/>
      <c r="Q2256" s="37"/>
      <c r="R2256" s="37"/>
      <c r="S2256" s="37"/>
      <c r="T2256" s="37"/>
    </row>
    <row r="2257" spans="4:20" s="42" customFormat="1" ht="12.75">
      <c r="D2257" s="37"/>
      <c r="E2257" s="37"/>
      <c r="F2257" s="37"/>
      <c r="G2257" s="37"/>
      <c r="H2257" s="37"/>
      <c r="I2257" s="37"/>
      <c r="J2257" s="37"/>
      <c r="K2257" s="37"/>
      <c r="L2257" s="37"/>
      <c r="M2257" s="37"/>
      <c r="N2257" s="37"/>
      <c r="O2257" s="37"/>
      <c r="P2257" s="37"/>
      <c r="Q2257" s="37"/>
      <c r="R2257" s="37"/>
      <c r="S2257" s="37"/>
      <c r="T2257" s="37"/>
    </row>
    <row r="2258" spans="4:20" s="42" customFormat="1" ht="12.75">
      <c r="D2258" s="37"/>
      <c r="E2258" s="37"/>
      <c r="F2258" s="37"/>
      <c r="G2258" s="37"/>
      <c r="H2258" s="37"/>
      <c r="I2258" s="37"/>
      <c r="J2258" s="37"/>
      <c r="K2258" s="37"/>
      <c r="L2258" s="37"/>
      <c r="M2258" s="37"/>
      <c r="N2258" s="37"/>
      <c r="O2258" s="37"/>
      <c r="P2258" s="37"/>
      <c r="Q2258" s="37"/>
      <c r="R2258" s="37"/>
      <c r="S2258" s="37"/>
      <c r="T2258" s="37"/>
    </row>
    <row r="2259" spans="4:20" s="42" customFormat="1" ht="12.75">
      <c r="D2259" s="37"/>
      <c r="E2259" s="37"/>
      <c r="F2259" s="37"/>
      <c r="G2259" s="37"/>
      <c r="H2259" s="37"/>
      <c r="I2259" s="37"/>
      <c r="J2259" s="37"/>
      <c r="K2259" s="37"/>
      <c r="L2259" s="37"/>
      <c r="M2259" s="37"/>
      <c r="N2259" s="37"/>
      <c r="O2259" s="37"/>
      <c r="P2259" s="37"/>
      <c r="Q2259" s="37"/>
      <c r="R2259" s="37"/>
      <c r="S2259" s="37"/>
      <c r="T2259" s="37"/>
    </row>
    <row r="2260" spans="4:20" s="42" customFormat="1" ht="12.75">
      <c r="D2260" s="37"/>
      <c r="E2260" s="37"/>
      <c r="F2260" s="37"/>
      <c r="G2260" s="37"/>
      <c r="H2260" s="37"/>
      <c r="I2260" s="37"/>
      <c r="J2260" s="37"/>
      <c r="K2260" s="37"/>
      <c r="L2260" s="37"/>
      <c r="M2260" s="37"/>
      <c r="N2260" s="37"/>
      <c r="O2260" s="37"/>
      <c r="P2260" s="37"/>
      <c r="Q2260" s="37"/>
      <c r="R2260" s="37"/>
      <c r="S2260" s="37"/>
      <c r="T2260" s="37"/>
    </row>
    <row r="2261" spans="4:20" s="42" customFormat="1" ht="12.75">
      <c r="D2261" s="37"/>
      <c r="E2261" s="37"/>
      <c r="F2261" s="37"/>
      <c r="G2261" s="37"/>
      <c r="H2261" s="37"/>
      <c r="I2261" s="37"/>
      <c r="J2261" s="37"/>
      <c r="K2261" s="37"/>
      <c r="L2261" s="37"/>
      <c r="M2261" s="37"/>
      <c r="N2261" s="37"/>
      <c r="O2261" s="37"/>
      <c r="P2261" s="37"/>
      <c r="Q2261" s="37"/>
      <c r="R2261" s="37"/>
      <c r="S2261" s="37"/>
      <c r="T2261" s="37"/>
    </row>
    <row r="2262" spans="4:20" s="42" customFormat="1" ht="12.75">
      <c r="D2262" s="37"/>
      <c r="E2262" s="37"/>
      <c r="F2262" s="37"/>
      <c r="G2262" s="37"/>
      <c r="H2262" s="37"/>
      <c r="I2262" s="37"/>
      <c r="J2262" s="37"/>
      <c r="K2262" s="37"/>
      <c r="L2262" s="37"/>
      <c r="M2262" s="37"/>
      <c r="N2262" s="37"/>
      <c r="O2262" s="37"/>
      <c r="P2262" s="37"/>
      <c r="Q2262" s="37"/>
      <c r="R2262" s="37"/>
      <c r="S2262" s="37"/>
      <c r="T2262" s="37"/>
    </row>
    <row r="2263" spans="4:20" s="42" customFormat="1" ht="12.75">
      <c r="D2263" s="37"/>
      <c r="E2263" s="37"/>
      <c r="F2263" s="37"/>
      <c r="G2263" s="37"/>
      <c r="H2263" s="37"/>
      <c r="I2263" s="37"/>
      <c r="J2263" s="37"/>
      <c r="K2263" s="37"/>
      <c r="L2263" s="37"/>
      <c r="M2263" s="37"/>
      <c r="N2263" s="37"/>
      <c r="O2263" s="37"/>
      <c r="P2263" s="37"/>
      <c r="Q2263" s="37"/>
      <c r="R2263" s="37"/>
      <c r="S2263" s="37"/>
      <c r="T2263" s="37"/>
    </row>
    <row r="2264" spans="4:20" s="42" customFormat="1" ht="12.75">
      <c r="D2264" s="37"/>
      <c r="E2264" s="37"/>
      <c r="F2264" s="37"/>
      <c r="G2264" s="37"/>
      <c r="H2264" s="37"/>
      <c r="I2264" s="37"/>
      <c r="J2264" s="37"/>
      <c r="K2264" s="37"/>
      <c r="L2264" s="37"/>
      <c r="M2264" s="37"/>
      <c r="N2264" s="37"/>
      <c r="O2264" s="37"/>
      <c r="P2264" s="37"/>
      <c r="Q2264" s="37"/>
      <c r="R2264" s="37"/>
      <c r="S2264" s="37"/>
      <c r="T2264" s="37"/>
    </row>
    <row r="2265" spans="4:20" s="42" customFormat="1" ht="12.75">
      <c r="D2265" s="37"/>
      <c r="E2265" s="37"/>
      <c r="F2265" s="37"/>
      <c r="G2265" s="37"/>
      <c r="H2265" s="37"/>
      <c r="I2265" s="37"/>
      <c r="J2265" s="37"/>
      <c r="K2265" s="37"/>
      <c r="L2265" s="37"/>
      <c r="M2265" s="37"/>
      <c r="N2265" s="37"/>
      <c r="O2265" s="37"/>
      <c r="P2265" s="37"/>
      <c r="Q2265" s="37"/>
      <c r="R2265" s="37"/>
      <c r="S2265" s="37"/>
      <c r="T2265" s="37"/>
    </row>
    <row r="2266" spans="4:20" s="42" customFormat="1" ht="12.75">
      <c r="D2266" s="37"/>
      <c r="E2266" s="37"/>
      <c r="F2266" s="37"/>
      <c r="G2266" s="37"/>
      <c r="H2266" s="37"/>
      <c r="I2266" s="37"/>
      <c r="J2266" s="37"/>
      <c r="K2266" s="37"/>
      <c r="L2266" s="37"/>
      <c r="M2266" s="37"/>
      <c r="N2266" s="37"/>
      <c r="O2266" s="37"/>
      <c r="P2266" s="37"/>
      <c r="Q2266" s="37"/>
      <c r="R2266" s="37"/>
      <c r="S2266" s="37"/>
      <c r="T2266" s="37"/>
    </row>
    <row r="2267" spans="4:20" s="42" customFormat="1" ht="12.75">
      <c r="D2267" s="37"/>
      <c r="E2267" s="37"/>
      <c r="F2267" s="37"/>
      <c r="G2267" s="37"/>
      <c r="H2267" s="37"/>
      <c r="I2267" s="37"/>
      <c r="J2267" s="37"/>
      <c r="K2267" s="37"/>
      <c r="L2267" s="37"/>
      <c r="M2267" s="37"/>
      <c r="N2267" s="37"/>
      <c r="O2267" s="37"/>
      <c r="P2267" s="37"/>
      <c r="Q2267" s="37"/>
      <c r="R2267" s="37"/>
      <c r="S2267" s="37"/>
      <c r="T2267" s="37"/>
    </row>
    <row r="2268" spans="4:20" s="42" customFormat="1" ht="12.75">
      <c r="D2268" s="37"/>
      <c r="E2268" s="37"/>
      <c r="F2268" s="37"/>
      <c r="G2268" s="37"/>
      <c r="H2268" s="37"/>
      <c r="I2268" s="37"/>
      <c r="J2268" s="37"/>
      <c r="K2268" s="37"/>
      <c r="L2268" s="37"/>
      <c r="M2268" s="37"/>
      <c r="N2268" s="37"/>
      <c r="O2268" s="37"/>
      <c r="P2268" s="37"/>
      <c r="Q2268" s="37"/>
      <c r="R2268" s="37"/>
      <c r="S2268" s="37"/>
      <c r="T2268" s="37"/>
    </row>
    <row r="2269" spans="4:20" s="42" customFormat="1" ht="12.75">
      <c r="D2269" s="37"/>
      <c r="E2269" s="37"/>
      <c r="F2269" s="37"/>
      <c r="G2269" s="37"/>
      <c r="H2269" s="37"/>
      <c r="I2269" s="37"/>
      <c r="J2269" s="37"/>
      <c r="K2269" s="37"/>
      <c r="L2269" s="37"/>
      <c r="M2269" s="37"/>
      <c r="N2269" s="37"/>
      <c r="O2269" s="37"/>
      <c r="P2269" s="37"/>
      <c r="Q2269" s="37"/>
      <c r="R2269" s="37"/>
      <c r="S2269" s="37"/>
      <c r="T2269" s="37"/>
    </row>
    <row r="2270" spans="4:20" s="42" customFormat="1" ht="12.75">
      <c r="D2270" s="37"/>
      <c r="E2270" s="37"/>
      <c r="F2270" s="37"/>
      <c r="G2270" s="37"/>
      <c r="H2270" s="37"/>
      <c r="I2270" s="37"/>
      <c r="J2270" s="37"/>
      <c r="K2270" s="37"/>
      <c r="L2270" s="37"/>
      <c r="M2270" s="37"/>
      <c r="N2270" s="37"/>
      <c r="O2270" s="37"/>
      <c r="P2270" s="37"/>
      <c r="Q2270" s="37"/>
      <c r="R2270" s="37"/>
      <c r="S2270" s="37"/>
      <c r="T2270" s="37"/>
    </row>
    <row r="2271" spans="4:20" s="42" customFormat="1" ht="12.75">
      <c r="D2271" s="37"/>
      <c r="E2271" s="37"/>
      <c r="F2271" s="37"/>
      <c r="G2271" s="37"/>
      <c r="H2271" s="37"/>
      <c r="I2271" s="37"/>
      <c r="J2271" s="37"/>
      <c r="K2271" s="37"/>
      <c r="L2271" s="37"/>
      <c r="M2271" s="37"/>
      <c r="N2271" s="37"/>
      <c r="O2271" s="37"/>
      <c r="P2271" s="37"/>
      <c r="Q2271" s="37"/>
      <c r="R2271" s="37"/>
      <c r="S2271" s="37"/>
      <c r="T2271" s="37"/>
    </row>
    <row r="2272" spans="4:20" s="42" customFormat="1" ht="12.75">
      <c r="D2272" s="37"/>
      <c r="E2272" s="37"/>
      <c r="F2272" s="37"/>
      <c r="G2272" s="37"/>
      <c r="H2272" s="37"/>
      <c r="I2272" s="37"/>
      <c r="J2272" s="37"/>
      <c r="K2272" s="37"/>
      <c r="L2272" s="37"/>
      <c r="M2272" s="37"/>
      <c r="N2272" s="37"/>
      <c r="O2272" s="37"/>
      <c r="P2272" s="37"/>
      <c r="Q2272" s="37"/>
      <c r="R2272" s="37"/>
      <c r="S2272" s="37"/>
      <c r="T2272" s="37"/>
    </row>
    <row r="2273" spans="4:20" s="42" customFormat="1" ht="12.75">
      <c r="D2273" s="37"/>
      <c r="E2273" s="37"/>
      <c r="F2273" s="37"/>
      <c r="G2273" s="37"/>
      <c r="H2273" s="37"/>
      <c r="I2273" s="37"/>
      <c r="J2273" s="37"/>
      <c r="K2273" s="37"/>
      <c r="L2273" s="37"/>
      <c r="M2273" s="37"/>
      <c r="N2273" s="37"/>
      <c r="O2273" s="37"/>
      <c r="P2273" s="37"/>
      <c r="Q2273" s="37"/>
      <c r="R2273" s="37"/>
      <c r="S2273" s="37"/>
      <c r="T2273" s="37"/>
    </row>
    <row r="2274" spans="4:20" s="42" customFormat="1" ht="12.75">
      <c r="D2274" s="37"/>
      <c r="E2274" s="37"/>
      <c r="F2274" s="37"/>
      <c r="G2274" s="37"/>
      <c r="H2274" s="37"/>
      <c r="I2274" s="37"/>
      <c r="J2274" s="37"/>
      <c r="K2274" s="37"/>
      <c r="L2274" s="37"/>
      <c r="M2274" s="37"/>
      <c r="N2274" s="37"/>
      <c r="O2274" s="37"/>
      <c r="P2274" s="37"/>
      <c r="Q2274" s="37"/>
      <c r="R2274" s="37"/>
      <c r="S2274" s="37"/>
      <c r="T2274" s="37"/>
    </row>
    <row r="2275" spans="4:20" s="42" customFormat="1" ht="12.75">
      <c r="D2275" s="37"/>
      <c r="E2275" s="37"/>
      <c r="F2275" s="37"/>
      <c r="G2275" s="37"/>
      <c r="H2275" s="37"/>
      <c r="I2275" s="37"/>
      <c r="J2275" s="37"/>
      <c r="K2275" s="37"/>
      <c r="L2275" s="37"/>
      <c r="M2275" s="37"/>
      <c r="N2275" s="37"/>
      <c r="O2275" s="37"/>
      <c r="P2275" s="37"/>
      <c r="Q2275" s="37"/>
      <c r="R2275" s="37"/>
      <c r="S2275" s="37"/>
      <c r="T2275" s="37"/>
    </row>
    <row r="2276" spans="4:20" s="42" customFormat="1" ht="12.75">
      <c r="D2276" s="37"/>
      <c r="E2276" s="37"/>
      <c r="F2276" s="37"/>
      <c r="G2276" s="37"/>
      <c r="H2276" s="37"/>
      <c r="I2276" s="37"/>
      <c r="J2276" s="37"/>
      <c r="K2276" s="37"/>
      <c r="L2276" s="37"/>
      <c r="M2276" s="37"/>
      <c r="N2276" s="37"/>
      <c r="O2276" s="37"/>
      <c r="P2276" s="37"/>
      <c r="Q2276" s="37"/>
      <c r="R2276" s="37"/>
      <c r="S2276" s="37"/>
      <c r="T2276" s="37"/>
    </row>
    <row r="2277" spans="4:20" s="42" customFormat="1" ht="12.75">
      <c r="D2277" s="37"/>
      <c r="E2277" s="37"/>
      <c r="F2277" s="37"/>
      <c r="G2277" s="37"/>
      <c r="H2277" s="37"/>
      <c r="I2277" s="37"/>
      <c r="J2277" s="37"/>
      <c r="K2277" s="37"/>
      <c r="L2277" s="37"/>
      <c r="M2277" s="37"/>
      <c r="N2277" s="37"/>
      <c r="O2277" s="37"/>
      <c r="P2277" s="37"/>
      <c r="Q2277" s="37"/>
      <c r="R2277" s="37"/>
      <c r="S2277" s="37"/>
      <c r="T2277" s="37"/>
    </row>
    <row r="2278" spans="4:20" s="42" customFormat="1" ht="12.75">
      <c r="D2278" s="37"/>
      <c r="E2278" s="37"/>
      <c r="F2278" s="37"/>
      <c r="G2278" s="37"/>
      <c r="H2278" s="37"/>
      <c r="I2278" s="37"/>
      <c r="J2278" s="37"/>
      <c r="K2278" s="37"/>
      <c r="L2278" s="37"/>
      <c r="M2278" s="37"/>
      <c r="N2278" s="37"/>
      <c r="O2278" s="37"/>
      <c r="P2278" s="37"/>
      <c r="Q2278" s="37"/>
      <c r="R2278" s="37"/>
      <c r="S2278" s="37"/>
      <c r="T2278" s="37"/>
    </row>
    <row r="2279" spans="4:20" s="42" customFormat="1" ht="12.75">
      <c r="D2279" s="37"/>
      <c r="E2279" s="37"/>
      <c r="F2279" s="37"/>
      <c r="G2279" s="37"/>
      <c r="H2279" s="37"/>
      <c r="I2279" s="37"/>
      <c r="J2279" s="37"/>
      <c r="K2279" s="37"/>
      <c r="L2279" s="37"/>
      <c r="M2279" s="37"/>
      <c r="N2279" s="37"/>
      <c r="O2279" s="37"/>
      <c r="P2279" s="37"/>
      <c r="Q2279" s="37"/>
      <c r="R2279" s="37"/>
      <c r="S2279" s="37"/>
      <c r="T2279" s="37"/>
    </row>
    <row r="2280" spans="4:20" s="42" customFormat="1" ht="12.75">
      <c r="D2280" s="37"/>
      <c r="E2280" s="37"/>
      <c r="F2280" s="37"/>
      <c r="G2280" s="37"/>
      <c r="H2280" s="37"/>
      <c r="I2280" s="37"/>
      <c r="J2280" s="37"/>
      <c r="K2280" s="37"/>
      <c r="L2280" s="37"/>
      <c r="M2280" s="37"/>
      <c r="N2280" s="37"/>
      <c r="O2280" s="37"/>
      <c r="P2280" s="37"/>
      <c r="Q2280" s="37"/>
      <c r="R2280" s="37"/>
      <c r="S2280" s="37"/>
      <c r="T2280" s="37"/>
    </row>
    <row r="2281" spans="4:20" s="42" customFormat="1" ht="12.75">
      <c r="D2281" s="37"/>
      <c r="E2281" s="37"/>
      <c r="F2281" s="37"/>
      <c r="G2281" s="37"/>
      <c r="H2281" s="37"/>
      <c r="I2281" s="37"/>
      <c r="J2281" s="37"/>
      <c r="K2281" s="37"/>
      <c r="L2281" s="37"/>
      <c r="M2281" s="37"/>
      <c r="N2281" s="37"/>
      <c r="O2281" s="37"/>
      <c r="P2281" s="37"/>
      <c r="Q2281" s="37"/>
      <c r="R2281" s="37"/>
      <c r="S2281" s="37"/>
      <c r="T2281" s="37"/>
    </row>
    <row r="2282" spans="4:20" s="42" customFormat="1" ht="12.75">
      <c r="D2282" s="37"/>
      <c r="E2282" s="37"/>
      <c r="F2282" s="37"/>
      <c r="G2282" s="37"/>
      <c r="H2282" s="37"/>
      <c r="I2282" s="37"/>
      <c r="J2282" s="37"/>
      <c r="K2282" s="37"/>
      <c r="L2282" s="37"/>
      <c r="M2282" s="37"/>
      <c r="N2282" s="37"/>
      <c r="O2282" s="37"/>
      <c r="P2282" s="37"/>
      <c r="Q2282" s="37"/>
      <c r="R2282" s="37"/>
      <c r="S2282" s="37"/>
      <c r="T2282" s="37"/>
    </row>
    <row r="2283" spans="4:20" s="42" customFormat="1" ht="12.75">
      <c r="D2283" s="37"/>
      <c r="E2283" s="37"/>
      <c r="F2283" s="37"/>
      <c r="G2283" s="37"/>
      <c r="H2283" s="37"/>
      <c r="I2283" s="37"/>
      <c r="J2283" s="37"/>
      <c r="K2283" s="37"/>
      <c r="L2283" s="37"/>
      <c r="M2283" s="37"/>
      <c r="N2283" s="37"/>
      <c r="O2283" s="37"/>
      <c r="P2283" s="37"/>
      <c r="Q2283" s="37"/>
      <c r="R2283" s="37"/>
      <c r="S2283" s="37"/>
      <c r="T2283" s="37"/>
    </row>
    <row r="2284" spans="4:20" s="42" customFormat="1" ht="12.75">
      <c r="D2284" s="37"/>
      <c r="E2284" s="37"/>
      <c r="F2284" s="37"/>
      <c r="G2284" s="37"/>
      <c r="H2284" s="37"/>
      <c r="I2284" s="37"/>
      <c r="J2284" s="37"/>
      <c r="K2284" s="37"/>
      <c r="L2284" s="37"/>
      <c r="M2284" s="37"/>
      <c r="N2284" s="37"/>
      <c r="O2284" s="37"/>
      <c r="P2284" s="37"/>
      <c r="Q2284" s="37"/>
      <c r="R2284" s="37"/>
      <c r="S2284" s="37"/>
      <c r="T2284" s="37"/>
    </row>
    <row r="2285" spans="4:20" s="42" customFormat="1" ht="12.75">
      <c r="D2285" s="37"/>
      <c r="E2285" s="37"/>
      <c r="F2285" s="37"/>
      <c r="G2285" s="37"/>
      <c r="H2285" s="37"/>
      <c r="I2285" s="37"/>
      <c r="J2285" s="37"/>
      <c r="K2285" s="37"/>
      <c r="L2285" s="37"/>
      <c r="M2285" s="37"/>
      <c r="N2285" s="37"/>
      <c r="O2285" s="37"/>
      <c r="P2285" s="37"/>
      <c r="Q2285" s="37"/>
      <c r="R2285" s="37"/>
      <c r="S2285" s="37"/>
      <c r="T2285" s="37"/>
    </row>
    <row r="2286" spans="4:20" s="42" customFormat="1" ht="12.75">
      <c r="D2286" s="37"/>
      <c r="E2286" s="37"/>
      <c r="F2286" s="37"/>
      <c r="G2286" s="37"/>
      <c r="H2286" s="37"/>
      <c r="I2286" s="37"/>
      <c r="J2286" s="37"/>
      <c r="K2286" s="37"/>
      <c r="L2286" s="37"/>
      <c r="M2286" s="37"/>
      <c r="N2286" s="37"/>
      <c r="O2286" s="37"/>
      <c r="P2286" s="37"/>
      <c r="Q2286" s="37"/>
      <c r="R2286" s="37"/>
      <c r="S2286" s="37"/>
      <c r="T2286" s="37"/>
    </row>
    <row r="2287" spans="4:20" s="42" customFormat="1" ht="12.75">
      <c r="D2287" s="37"/>
      <c r="E2287" s="37"/>
      <c r="F2287" s="37"/>
      <c r="G2287" s="37"/>
      <c r="H2287" s="37"/>
      <c r="I2287" s="37"/>
      <c r="J2287" s="37"/>
      <c r="K2287" s="37"/>
      <c r="L2287" s="37"/>
      <c r="M2287" s="37"/>
      <c r="N2287" s="37"/>
      <c r="O2287" s="37"/>
      <c r="P2287" s="37"/>
      <c r="Q2287" s="37"/>
      <c r="R2287" s="37"/>
      <c r="S2287" s="37"/>
      <c r="T2287" s="37"/>
    </row>
    <row r="2288" spans="4:20" s="42" customFormat="1" ht="12.75">
      <c r="D2288" s="37"/>
      <c r="E2288" s="37"/>
      <c r="F2288" s="37"/>
      <c r="G2288" s="37"/>
      <c r="H2288" s="37"/>
      <c r="I2288" s="37"/>
      <c r="J2288" s="37"/>
      <c r="K2288" s="37"/>
      <c r="L2288" s="37"/>
      <c r="M2288" s="37"/>
      <c r="N2288" s="37"/>
      <c r="O2288" s="37"/>
      <c r="P2288" s="37"/>
      <c r="Q2288" s="37"/>
      <c r="R2288" s="37"/>
      <c r="S2288" s="37"/>
      <c r="T2288" s="37"/>
    </row>
    <row r="2289" spans="4:20" s="42" customFormat="1" ht="12.75">
      <c r="D2289" s="37"/>
      <c r="E2289" s="37"/>
      <c r="F2289" s="37"/>
      <c r="G2289" s="37"/>
      <c r="H2289" s="37"/>
      <c r="I2289" s="37"/>
      <c r="J2289" s="37"/>
      <c r="K2289" s="37"/>
      <c r="L2289" s="37"/>
      <c r="M2289" s="37"/>
      <c r="N2289" s="37"/>
      <c r="O2289" s="37"/>
      <c r="P2289" s="37"/>
      <c r="Q2289" s="37"/>
      <c r="R2289" s="37"/>
      <c r="S2289" s="37"/>
      <c r="T2289" s="37"/>
    </row>
    <row r="2290" spans="4:20" s="42" customFormat="1" ht="12.75">
      <c r="D2290" s="37"/>
      <c r="E2290" s="37"/>
      <c r="F2290" s="37"/>
      <c r="G2290" s="37"/>
      <c r="H2290" s="37"/>
      <c r="I2290" s="37"/>
      <c r="J2290" s="37"/>
      <c r="K2290" s="37"/>
      <c r="L2290" s="37"/>
      <c r="M2290" s="37"/>
      <c r="N2290" s="37"/>
      <c r="O2290" s="37"/>
      <c r="P2290" s="37"/>
      <c r="Q2290" s="37"/>
      <c r="R2290" s="37"/>
      <c r="S2290" s="37"/>
      <c r="T2290" s="37"/>
    </row>
    <row r="2291" spans="4:20" s="42" customFormat="1" ht="12.75">
      <c r="D2291" s="37"/>
      <c r="E2291" s="37"/>
      <c r="F2291" s="37"/>
      <c r="G2291" s="37"/>
      <c r="H2291" s="37"/>
      <c r="I2291" s="37"/>
      <c r="J2291" s="37"/>
      <c r="K2291" s="37"/>
      <c r="L2291" s="37"/>
      <c r="M2291" s="37"/>
      <c r="N2291" s="37"/>
      <c r="O2291" s="37"/>
      <c r="P2291" s="37"/>
      <c r="Q2291" s="37"/>
      <c r="R2291" s="37"/>
      <c r="S2291" s="37"/>
      <c r="T2291" s="37"/>
    </row>
    <row r="2292" spans="4:20" s="42" customFormat="1" ht="12.75">
      <c r="D2292" s="37"/>
      <c r="E2292" s="37"/>
      <c r="F2292" s="37"/>
      <c r="G2292" s="37"/>
      <c r="H2292" s="37"/>
      <c r="I2292" s="37"/>
      <c r="J2292" s="37"/>
      <c r="K2292" s="37"/>
      <c r="L2292" s="37"/>
      <c r="M2292" s="37"/>
      <c r="N2292" s="37"/>
      <c r="O2292" s="37"/>
      <c r="P2292" s="37"/>
      <c r="Q2292" s="37"/>
      <c r="R2292" s="37"/>
      <c r="S2292" s="37"/>
      <c r="T2292" s="37"/>
    </row>
    <row r="2293" spans="4:20" s="42" customFormat="1" ht="12.75">
      <c r="D2293" s="37"/>
      <c r="E2293" s="37"/>
      <c r="F2293" s="37"/>
      <c r="G2293" s="37"/>
      <c r="H2293" s="37"/>
      <c r="I2293" s="37"/>
      <c r="J2293" s="37"/>
      <c r="K2293" s="37"/>
      <c r="L2293" s="37"/>
      <c r="M2293" s="37"/>
      <c r="N2293" s="37"/>
      <c r="O2293" s="37"/>
      <c r="P2293" s="37"/>
      <c r="Q2293" s="37"/>
      <c r="R2293" s="37"/>
      <c r="S2293" s="37"/>
      <c r="T2293" s="37"/>
    </row>
    <row r="2294" spans="4:20" s="42" customFormat="1" ht="12.75">
      <c r="D2294" s="37"/>
      <c r="E2294" s="37"/>
      <c r="F2294" s="37"/>
      <c r="G2294" s="37"/>
      <c r="H2294" s="37"/>
      <c r="I2294" s="37"/>
      <c r="J2294" s="37"/>
      <c r="K2294" s="37"/>
      <c r="L2294" s="37"/>
      <c r="M2294" s="37"/>
      <c r="N2294" s="37"/>
      <c r="O2294" s="37"/>
      <c r="P2294" s="37"/>
      <c r="Q2294" s="37"/>
      <c r="R2294" s="37"/>
      <c r="S2294" s="37"/>
      <c r="T2294" s="37"/>
    </row>
    <row r="2295" spans="4:20" s="42" customFormat="1" ht="12.75">
      <c r="D2295" s="37"/>
      <c r="E2295" s="37"/>
      <c r="F2295" s="37"/>
      <c r="G2295" s="37"/>
      <c r="H2295" s="37"/>
      <c r="I2295" s="37"/>
      <c r="J2295" s="37"/>
      <c r="K2295" s="37"/>
      <c r="L2295" s="37"/>
      <c r="M2295" s="37"/>
      <c r="N2295" s="37"/>
      <c r="O2295" s="37"/>
      <c r="P2295" s="37"/>
      <c r="Q2295" s="37"/>
      <c r="R2295" s="37"/>
      <c r="S2295" s="37"/>
      <c r="T2295" s="37"/>
    </row>
    <row r="2296" spans="4:20" s="42" customFormat="1" ht="12.75">
      <c r="D2296" s="37"/>
      <c r="E2296" s="37"/>
      <c r="F2296" s="37"/>
      <c r="G2296" s="37"/>
      <c r="H2296" s="37"/>
      <c r="I2296" s="37"/>
      <c r="J2296" s="37"/>
      <c r="K2296" s="37"/>
      <c r="L2296" s="37"/>
      <c r="M2296" s="37"/>
      <c r="N2296" s="37"/>
      <c r="O2296" s="37"/>
      <c r="P2296" s="37"/>
      <c r="Q2296" s="37"/>
      <c r="R2296" s="37"/>
      <c r="S2296" s="37"/>
      <c r="T2296" s="37"/>
    </row>
    <row r="2297" spans="4:20" s="42" customFormat="1" ht="12.75">
      <c r="D2297" s="37"/>
      <c r="E2297" s="37"/>
      <c r="F2297" s="37"/>
      <c r="G2297" s="37"/>
      <c r="H2297" s="37"/>
      <c r="I2297" s="37"/>
      <c r="J2297" s="37"/>
      <c r="K2297" s="37"/>
      <c r="L2297" s="37"/>
      <c r="M2297" s="37"/>
      <c r="N2297" s="37"/>
      <c r="O2297" s="37"/>
      <c r="P2297" s="37"/>
      <c r="Q2297" s="37"/>
      <c r="R2297" s="37"/>
      <c r="S2297" s="37"/>
      <c r="T2297" s="37"/>
    </row>
    <row r="2298" spans="4:20" s="42" customFormat="1" ht="12.75">
      <c r="D2298" s="37"/>
      <c r="E2298" s="37"/>
      <c r="F2298" s="37"/>
      <c r="G2298" s="37"/>
      <c r="H2298" s="37"/>
      <c r="I2298" s="37"/>
      <c r="J2298" s="37"/>
      <c r="K2298" s="37"/>
      <c r="L2298" s="37"/>
      <c r="M2298" s="37"/>
      <c r="N2298" s="37"/>
      <c r="O2298" s="37"/>
      <c r="P2298" s="37"/>
      <c r="Q2298" s="37"/>
      <c r="R2298" s="37"/>
      <c r="S2298" s="37"/>
      <c r="T2298" s="37"/>
    </row>
    <row r="2299" spans="4:20" s="42" customFormat="1" ht="12.75">
      <c r="D2299" s="37"/>
      <c r="E2299" s="37"/>
      <c r="F2299" s="37"/>
      <c r="G2299" s="37"/>
      <c r="H2299" s="37"/>
      <c r="I2299" s="37"/>
      <c r="J2299" s="37"/>
      <c r="K2299" s="37"/>
      <c r="L2299" s="37"/>
      <c r="M2299" s="37"/>
      <c r="N2299" s="37"/>
      <c r="O2299" s="37"/>
      <c r="P2299" s="37"/>
      <c r="Q2299" s="37"/>
      <c r="R2299" s="37"/>
      <c r="S2299" s="37"/>
      <c r="T2299" s="37"/>
    </row>
    <row r="2300" spans="4:20" s="42" customFormat="1" ht="12.75">
      <c r="D2300" s="37"/>
      <c r="E2300" s="37"/>
      <c r="F2300" s="37"/>
      <c r="G2300" s="37"/>
      <c r="H2300" s="37"/>
      <c r="I2300" s="37"/>
      <c r="J2300" s="37"/>
      <c r="K2300" s="37"/>
      <c r="L2300" s="37"/>
      <c r="M2300" s="37"/>
      <c r="N2300" s="37"/>
      <c r="O2300" s="37"/>
      <c r="P2300" s="37"/>
      <c r="Q2300" s="37"/>
      <c r="R2300" s="37"/>
      <c r="S2300" s="37"/>
      <c r="T2300" s="37"/>
    </row>
    <row r="2301" spans="4:20" s="42" customFormat="1" ht="12.75">
      <c r="D2301" s="37"/>
      <c r="E2301" s="37"/>
      <c r="F2301" s="37"/>
      <c r="G2301" s="37"/>
      <c r="H2301" s="37"/>
      <c r="I2301" s="37"/>
      <c r="J2301" s="37"/>
      <c r="K2301" s="37"/>
      <c r="L2301" s="37"/>
      <c r="M2301" s="37"/>
      <c r="N2301" s="37"/>
      <c r="O2301" s="37"/>
      <c r="P2301" s="37"/>
      <c r="Q2301" s="37"/>
      <c r="R2301" s="37"/>
      <c r="S2301" s="37"/>
      <c r="T2301" s="37"/>
    </row>
    <row r="2302" spans="4:20" s="42" customFormat="1" ht="12.75">
      <c r="D2302" s="37"/>
      <c r="E2302" s="37"/>
      <c r="F2302" s="37"/>
      <c r="G2302" s="37"/>
      <c r="H2302" s="37"/>
      <c r="I2302" s="37"/>
      <c r="J2302" s="37"/>
      <c r="K2302" s="37"/>
      <c r="L2302" s="37"/>
      <c r="M2302" s="37"/>
      <c r="N2302" s="37"/>
      <c r="O2302" s="37"/>
      <c r="P2302" s="37"/>
      <c r="Q2302" s="37"/>
      <c r="R2302" s="37"/>
      <c r="S2302" s="37"/>
      <c r="T2302" s="37"/>
    </row>
    <row r="2303" spans="4:20" s="42" customFormat="1" ht="12.75">
      <c r="D2303" s="37"/>
      <c r="E2303" s="37"/>
      <c r="F2303" s="37"/>
      <c r="G2303" s="37"/>
      <c r="H2303" s="37"/>
      <c r="I2303" s="37"/>
      <c r="J2303" s="37"/>
      <c r="K2303" s="37"/>
      <c r="L2303" s="37"/>
      <c r="M2303" s="37"/>
      <c r="N2303" s="37"/>
      <c r="O2303" s="37"/>
      <c r="P2303" s="37"/>
      <c r="Q2303" s="37"/>
      <c r="R2303" s="37"/>
      <c r="S2303" s="37"/>
      <c r="T2303" s="37"/>
    </row>
    <row r="2304" spans="4:20" s="42" customFormat="1" ht="12.75">
      <c r="D2304" s="37"/>
      <c r="E2304" s="37"/>
      <c r="F2304" s="37"/>
      <c r="G2304" s="37"/>
      <c r="H2304" s="37"/>
      <c r="I2304" s="37"/>
      <c r="J2304" s="37"/>
      <c r="K2304" s="37"/>
      <c r="L2304" s="37"/>
      <c r="M2304" s="37"/>
      <c r="N2304" s="37"/>
      <c r="O2304" s="37"/>
      <c r="P2304" s="37"/>
      <c r="Q2304" s="37"/>
      <c r="R2304" s="37"/>
      <c r="S2304" s="37"/>
      <c r="T2304" s="37"/>
    </row>
    <row r="2305" spans="4:20" s="42" customFormat="1" ht="12.75">
      <c r="D2305" s="37"/>
      <c r="E2305" s="37"/>
      <c r="F2305" s="37"/>
      <c r="G2305" s="37"/>
      <c r="H2305" s="37"/>
      <c r="I2305" s="37"/>
      <c r="J2305" s="37"/>
      <c r="K2305" s="37"/>
      <c r="L2305" s="37"/>
      <c r="M2305" s="37"/>
      <c r="N2305" s="37"/>
      <c r="O2305" s="37"/>
      <c r="P2305" s="37"/>
      <c r="Q2305" s="37"/>
      <c r="R2305" s="37"/>
      <c r="S2305" s="37"/>
      <c r="T2305" s="37"/>
    </row>
    <row r="2306" spans="4:20" s="42" customFormat="1" ht="12.75">
      <c r="D2306" s="37"/>
      <c r="E2306" s="37"/>
      <c r="F2306" s="37"/>
      <c r="G2306" s="37"/>
      <c r="H2306" s="37"/>
      <c r="I2306" s="37"/>
      <c r="J2306" s="37"/>
      <c r="K2306" s="37"/>
      <c r="L2306" s="37"/>
      <c r="M2306" s="37"/>
      <c r="N2306" s="37"/>
      <c r="O2306" s="37"/>
      <c r="P2306" s="37"/>
      <c r="Q2306" s="37"/>
      <c r="R2306" s="37"/>
      <c r="S2306" s="37"/>
      <c r="T2306" s="37"/>
    </row>
    <row r="2307" spans="4:20" s="42" customFormat="1" ht="12.75">
      <c r="D2307" s="37"/>
      <c r="E2307" s="37"/>
      <c r="F2307" s="37"/>
      <c r="G2307" s="37"/>
      <c r="H2307" s="37"/>
      <c r="I2307" s="37"/>
      <c r="J2307" s="37"/>
      <c r="K2307" s="37"/>
      <c r="L2307" s="37"/>
      <c r="M2307" s="37"/>
      <c r="N2307" s="37"/>
      <c r="O2307" s="37"/>
      <c r="P2307" s="37"/>
      <c r="Q2307" s="37"/>
      <c r="R2307" s="37"/>
      <c r="S2307" s="37"/>
      <c r="T2307" s="37"/>
    </row>
    <row r="2308" spans="4:20" s="42" customFormat="1" ht="12.75">
      <c r="D2308" s="37"/>
      <c r="E2308" s="37"/>
      <c r="F2308" s="37"/>
      <c r="G2308" s="37"/>
      <c r="H2308" s="37"/>
      <c r="I2308" s="37"/>
      <c r="J2308" s="37"/>
      <c r="K2308" s="37"/>
      <c r="L2308" s="37"/>
      <c r="M2308" s="37"/>
      <c r="N2308" s="37"/>
      <c r="O2308" s="37"/>
      <c r="P2308" s="37"/>
      <c r="Q2308" s="37"/>
      <c r="R2308" s="37"/>
      <c r="S2308" s="37"/>
      <c r="T2308" s="37"/>
    </row>
    <row r="2309" spans="4:20" s="42" customFormat="1" ht="12.75">
      <c r="D2309" s="37"/>
      <c r="E2309" s="37"/>
      <c r="F2309" s="37"/>
      <c r="G2309" s="37"/>
      <c r="H2309" s="37"/>
      <c r="I2309" s="37"/>
      <c r="J2309" s="37"/>
      <c r="K2309" s="37"/>
      <c r="L2309" s="37"/>
      <c r="M2309" s="37"/>
      <c r="N2309" s="37"/>
      <c r="O2309" s="37"/>
      <c r="P2309" s="37"/>
      <c r="Q2309" s="37"/>
      <c r="R2309" s="37"/>
      <c r="S2309" s="37"/>
      <c r="T2309" s="37"/>
    </row>
    <row r="2310" spans="4:20" s="42" customFormat="1" ht="12.75">
      <c r="D2310" s="37"/>
      <c r="E2310" s="37"/>
      <c r="F2310" s="37"/>
      <c r="G2310" s="37"/>
      <c r="H2310" s="37"/>
      <c r="I2310" s="37"/>
      <c r="J2310" s="37"/>
      <c r="K2310" s="37"/>
      <c r="L2310" s="37"/>
      <c r="M2310" s="37"/>
      <c r="N2310" s="37"/>
      <c r="O2310" s="37"/>
      <c r="P2310" s="37"/>
      <c r="Q2310" s="37"/>
      <c r="R2310" s="37"/>
      <c r="S2310" s="37"/>
      <c r="T2310" s="37"/>
    </row>
    <row r="2311" spans="4:20" s="42" customFormat="1" ht="12.75">
      <c r="D2311" s="37"/>
      <c r="E2311" s="37"/>
      <c r="F2311" s="37"/>
      <c r="G2311" s="37"/>
      <c r="H2311" s="37"/>
      <c r="I2311" s="37"/>
      <c r="J2311" s="37"/>
      <c r="K2311" s="37"/>
      <c r="L2311" s="37"/>
      <c r="M2311" s="37"/>
      <c r="N2311" s="37"/>
      <c r="O2311" s="37"/>
      <c r="P2311" s="37"/>
      <c r="Q2311" s="37"/>
      <c r="R2311" s="37"/>
      <c r="S2311" s="37"/>
      <c r="T2311" s="37"/>
    </row>
    <row r="2312" spans="4:20" s="42" customFormat="1" ht="12.75">
      <c r="D2312" s="37"/>
      <c r="E2312" s="37"/>
      <c r="F2312" s="37"/>
      <c r="G2312" s="37"/>
      <c r="H2312" s="37"/>
      <c r="I2312" s="37"/>
      <c r="J2312" s="37"/>
      <c r="K2312" s="37"/>
      <c r="L2312" s="37"/>
      <c r="M2312" s="37"/>
      <c r="N2312" s="37"/>
      <c r="O2312" s="37"/>
      <c r="P2312" s="37"/>
      <c r="Q2312" s="37"/>
      <c r="R2312" s="37"/>
      <c r="S2312" s="37"/>
      <c r="T2312" s="37"/>
    </row>
    <row r="2313" spans="4:20" s="42" customFormat="1" ht="12.75">
      <c r="D2313" s="37"/>
      <c r="E2313" s="37"/>
      <c r="F2313" s="37"/>
      <c r="G2313" s="37"/>
      <c r="H2313" s="37"/>
      <c r="I2313" s="37"/>
      <c r="J2313" s="37"/>
      <c r="K2313" s="37"/>
      <c r="L2313" s="37"/>
      <c r="M2313" s="37"/>
      <c r="N2313" s="37"/>
      <c r="O2313" s="37"/>
      <c r="P2313" s="37"/>
      <c r="Q2313" s="37"/>
      <c r="R2313" s="37"/>
      <c r="S2313" s="37"/>
      <c r="T2313" s="37"/>
    </row>
    <row r="2314" spans="4:20" s="42" customFormat="1" ht="12.75">
      <c r="D2314" s="37"/>
      <c r="E2314" s="37"/>
      <c r="F2314" s="37"/>
      <c r="G2314" s="37"/>
      <c r="H2314" s="37"/>
      <c r="I2314" s="37"/>
      <c r="J2314" s="37"/>
      <c r="K2314" s="37"/>
      <c r="L2314" s="37"/>
      <c r="M2314" s="37"/>
      <c r="N2314" s="37"/>
      <c r="O2314" s="37"/>
      <c r="P2314" s="37"/>
      <c r="Q2314" s="37"/>
      <c r="R2314" s="37"/>
      <c r="S2314" s="37"/>
      <c r="T2314" s="37"/>
    </row>
    <row r="2315" spans="4:20" s="42" customFormat="1" ht="12.75">
      <c r="D2315" s="37"/>
      <c r="E2315" s="37"/>
      <c r="F2315" s="37"/>
      <c r="G2315" s="37"/>
      <c r="H2315" s="37"/>
      <c r="I2315" s="37"/>
      <c r="J2315" s="37"/>
      <c r="K2315" s="37"/>
      <c r="L2315" s="37"/>
      <c r="M2315" s="37"/>
      <c r="N2315" s="37"/>
      <c r="O2315" s="37"/>
      <c r="P2315" s="37"/>
      <c r="Q2315" s="37"/>
      <c r="R2315" s="37"/>
      <c r="S2315" s="37"/>
      <c r="T2315" s="37"/>
    </row>
    <row r="2316" spans="4:20" s="42" customFormat="1" ht="12.75">
      <c r="D2316" s="37"/>
      <c r="E2316" s="37"/>
      <c r="F2316" s="37"/>
      <c r="G2316" s="37"/>
      <c r="H2316" s="37"/>
      <c r="I2316" s="37"/>
      <c r="J2316" s="37"/>
      <c r="K2316" s="37"/>
      <c r="L2316" s="37"/>
      <c r="M2316" s="37"/>
      <c r="N2316" s="37"/>
      <c r="O2316" s="37"/>
      <c r="P2316" s="37"/>
      <c r="Q2316" s="37"/>
      <c r="R2316" s="37"/>
      <c r="S2316" s="37"/>
      <c r="T2316" s="37"/>
    </row>
    <row r="2317" spans="4:20" s="42" customFormat="1" ht="12.75">
      <c r="D2317" s="37"/>
      <c r="E2317" s="37"/>
      <c r="F2317" s="37"/>
      <c r="G2317" s="37"/>
      <c r="H2317" s="37"/>
      <c r="I2317" s="37"/>
      <c r="J2317" s="37"/>
      <c r="K2317" s="37"/>
      <c r="L2317" s="37"/>
      <c r="M2317" s="37"/>
      <c r="N2317" s="37"/>
      <c r="O2317" s="37"/>
      <c r="P2317" s="37"/>
      <c r="Q2317" s="37"/>
      <c r="R2317" s="37"/>
      <c r="S2317" s="37"/>
      <c r="T2317" s="37"/>
    </row>
    <row r="2318" spans="4:20" s="42" customFormat="1" ht="12.75">
      <c r="D2318" s="37"/>
      <c r="E2318" s="37"/>
      <c r="F2318" s="37"/>
      <c r="G2318" s="37"/>
      <c r="H2318" s="37"/>
      <c r="I2318" s="37"/>
      <c r="J2318" s="37"/>
      <c r="K2318" s="37"/>
      <c r="L2318" s="37"/>
      <c r="M2318" s="37"/>
      <c r="N2318" s="37"/>
      <c r="O2318" s="37"/>
      <c r="P2318" s="37"/>
      <c r="Q2318" s="37"/>
      <c r="R2318" s="37"/>
      <c r="S2318" s="37"/>
      <c r="T2318" s="37"/>
    </row>
    <row r="2319" spans="4:20" s="42" customFormat="1" ht="12.75">
      <c r="D2319" s="37"/>
      <c r="E2319" s="37"/>
      <c r="F2319" s="37"/>
      <c r="G2319" s="37"/>
      <c r="H2319" s="37"/>
      <c r="I2319" s="37"/>
      <c r="J2319" s="37"/>
      <c r="K2319" s="37"/>
      <c r="L2319" s="37"/>
      <c r="M2319" s="37"/>
      <c r="N2319" s="37"/>
      <c r="O2319" s="37"/>
      <c r="P2319" s="37"/>
      <c r="Q2319" s="37"/>
      <c r="R2319" s="37"/>
      <c r="S2319" s="37"/>
      <c r="T2319" s="37"/>
    </row>
    <row r="2320" spans="4:20" s="42" customFormat="1" ht="12.75">
      <c r="D2320" s="37"/>
      <c r="E2320" s="37"/>
      <c r="F2320" s="37"/>
      <c r="G2320" s="37"/>
      <c r="H2320" s="37"/>
      <c r="I2320" s="37"/>
      <c r="J2320" s="37"/>
      <c r="K2320" s="37"/>
      <c r="L2320" s="37"/>
      <c r="M2320" s="37"/>
      <c r="N2320" s="37"/>
      <c r="O2320" s="37"/>
      <c r="P2320" s="37"/>
      <c r="Q2320" s="37"/>
      <c r="R2320" s="37"/>
      <c r="S2320" s="37"/>
      <c r="T2320" s="37"/>
    </row>
    <row r="2321" spans="4:20" s="42" customFormat="1" ht="12.75">
      <c r="D2321" s="37"/>
      <c r="E2321" s="37"/>
      <c r="F2321" s="37"/>
      <c r="G2321" s="37"/>
      <c r="H2321" s="37"/>
      <c r="I2321" s="37"/>
      <c r="J2321" s="37"/>
      <c r="K2321" s="37"/>
      <c r="L2321" s="37"/>
      <c r="M2321" s="37"/>
      <c r="N2321" s="37"/>
      <c r="O2321" s="37"/>
      <c r="P2321" s="37"/>
      <c r="Q2321" s="37"/>
      <c r="R2321" s="37"/>
      <c r="S2321" s="37"/>
      <c r="T2321" s="37"/>
    </row>
    <row r="2322" spans="4:20" s="42" customFormat="1" ht="12.75">
      <c r="D2322" s="37"/>
      <c r="E2322" s="37"/>
      <c r="F2322" s="37"/>
      <c r="G2322" s="37"/>
      <c r="H2322" s="37"/>
      <c r="I2322" s="37"/>
      <c r="J2322" s="37"/>
      <c r="K2322" s="37"/>
      <c r="L2322" s="37"/>
      <c r="M2322" s="37"/>
      <c r="N2322" s="37"/>
      <c r="O2322" s="37"/>
      <c r="P2322" s="37"/>
      <c r="Q2322" s="37"/>
      <c r="R2322" s="37"/>
      <c r="S2322" s="37"/>
      <c r="T2322" s="37"/>
    </row>
    <row r="2323" spans="4:20" s="42" customFormat="1" ht="12.75">
      <c r="D2323" s="37"/>
      <c r="E2323" s="37"/>
      <c r="F2323" s="37"/>
      <c r="G2323" s="37"/>
      <c r="H2323" s="37"/>
      <c r="I2323" s="37"/>
      <c r="J2323" s="37"/>
      <c r="K2323" s="37"/>
      <c r="L2323" s="37"/>
      <c r="M2323" s="37"/>
      <c r="N2323" s="37"/>
      <c r="O2323" s="37"/>
      <c r="P2323" s="37"/>
      <c r="Q2323" s="37"/>
      <c r="R2323" s="37"/>
      <c r="S2323" s="37"/>
      <c r="T2323" s="37"/>
    </row>
    <row r="2324" spans="4:20" s="42" customFormat="1" ht="12.75">
      <c r="D2324" s="37"/>
      <c r="E2324" s="37"/>
      <c r="F2324" s="37"/>
      <c r="G2324" s="37"/>
      <c r="H2324" s="37"/>
      <c r="I2324" s="37"/>
      <c r="J2324" s="37"/>
      <c r="K2324" s="37"/>
      <c r="L2324" s="37"/>
      <c r="M2324" s="37"/>
      <c r="N2324" s="37"/>
      <c r="O2324" s="37"/>
      <c r="P2324" s="37"/>
      <c r="Q2324" s="37"/>
      <c r="R2324" s="37"/>
      <c r="S2324" s="37"/>
      <c r="T2324" s="37"/>
    </row>
    <row r="2325" spans="4:20" s="42" customFormat="1" ht="12.75">
      <c r="D2325" s="37"/>
      <c r="E2325" s="37"/>
      <c r="F2325" s="37"/>
      <c r="G2325" s="37"/>
      <c r="H2325" s="37"/>
      <c r="I2325" s="37"/>
      <c r="J2325" s="37"/>
      <c r="K2325" s="37"/>
      <c r="L2325" s="37"/>
      <c r="M2325" s="37"/>
      <c r="N2325" s="37"/>
      <c r="O2325" s="37"/>
      <c r="P2325" s="37"/>
      <c r="Q2325" s="37"/>
      <c r="R2325" s="37"/>
      <c r="S2325" s="37"/>
      <c r="T2325" s="37"/>
    </row>
    <row r="2326" spans="4:20" s="42" customFormat="1" ht="12.75">
      <c r="D2326" s="37"/>
      <c r="E2326" s="37"/>
      <c r="F2326" s="37"/>
      <c r="G2326" s="37"/>
      <c r="H2326" s="37"/>
      <c r="I2326" s="37"/>
      <c r="J2326" s="37"/>
      <c r="K2326" s="37"/>
      <c r="L2326" s="37"/>
      <c r="M2326" s="37"/>
      <c r="N2326" s="37"/>
      <c r="O2326" s="37"/>
      <c r="P2326" s="37"/>
      <c r="Q2326" s="37"/>
      <c r="R2326" s="37"/>
      <c r="S2326" s="37"/>
      <c r="T2326" s="37"/>
    </row>
    <row r="2327" spans="4:20" s="42" customFormat="1" ht="12.75">
      <c r="D2327" s="37"/>
      <c r="E2327" s="37"/>
      <c r="F2327" s="37"/>
      <c r="G2327" s="37"/>
      <c r="H2327" s="37"/>
      <c r="I2327" s="37"/>
      <c r="J2327" s="37"/>
      <c r="K2327" s="37"/>
      <c r="L2327" s="37"/>
      <c r="M2327" s="37"/>
      <c r="N2327" s="37"/>
      <c r="O2327" s="37"/>
      <c r="P2327" s="37"/>
      <c r="Q2327" s="37"/>
      <c r="R2327" s="37"/>
      <c r="S2327" s="37"/>
      <c r="T2327" s="37"/>
    </row>
    <row r="2328" spans="4:20" s="42" customFormat="1" ht="12.75">
      <c r="D2328" s="37"/>
      <c r="E2328" s="37"/>
      <c r="F2328" s="37"/>
      <c r="G2328" s="37"/>
      <c r="H2328" s="37"/>
      <c r="I2328" s="37"/>
      <c r="J2328" s="37"/>
      <c r="K2328" s="37"/>
      <c r="L2328" s="37"/>
      <c r="M2328" s="37"/>
      <c r="N2328" s="37"/>
      <c r="O2328" s="37"/>
      <c r="P2328" s="37"/>
      <c r="Q2328" s="37"/>
      <c r="R2328" s="37"/>
      <c r="S2328" s="37"/>
      <c r="T2328" s="37"/>
    </row>
    <row r="2329" spans="4:20" s="42" customFormat="1" ht="12.75">
      <c r="D2329" s="37"/>
      <c r="E2329" s="37"/>
      <c r="F2329" s="37"/>
      <c r="G2329" s="37"/>
      <c r="H2329" s="37"/>
      <c r="I2329" s="37"/>
      <c r="J2329" s="37"/>
      <c r="K2329" s="37"/>
      <c r="L2329" s="37"/>
      <c r="M2329" s="37"/>
      <c r="N2329" s="37"/>
      <c r="O2329" s="37"/>
      <c r="P2329" s="37"/>
      <c r="Q2329" s="37"/>
      <c r="R2329" s="37"/>
      <c r="S2329" s="37"/>
      <c r="T2329" s="37"/>
    </row>
    <row r="2330" spans="4:20" s="42" customFormat="1" ht="12.75">
      <c r="D2330" s="37"/>
      <c r="E2330" s="37"/>
      <c r="F2330" s="37"/>
      <c r="G2330" s="37"/>
      <c r="H2330" s="37"/>
      <c r="I2330" s="37"/>
      <c r="J2330" s="37"/>
      <c r="K2330" s="37"/>
      <c r="L2330" s="37"/>
      <c r="M2330" s="37"/>
      <c r="N2330" s="37"/>
      <c r="O2330" s="37"/>
      <c r="P2330" s="37"/>
      <c r="Q2330" s="37"/>
      <c r="R2330" s="37"/>
      <c r="S2330" s="37"/>
      <c r="T2330" s="37"/>
    </row>
    <row r="2331" spans="4:20" s="42" customFormat="1" ht="12.75">
      <c r="D2331" s="37"/>
      <c r="E2331" s="37"/>
      <c r="F2331" s="37"/>
      <c r="G2331" s="37"/>
      <c r="H2331" s="37"/>
      <c r="I2331" s="37"/>
      <c r="J2331" s="37"/>
      <c r="K2331" s="37"/>
      <c r="L2331" s="37"/>
      <c r="M2331" s="37"/>
      <c r="N2331" s="37"/>
      <c r="O2331" s="37"/>
      <c r="P2331" s="37"/>
      <c r="Q2331" s="37"/>
      <c r="R2331" s="37"/>
      <c r="S2331" s="37"/>
      <c r="T2331" s="37"/>
    </row>
    <row r="2332" spans="4:20" s="42" customFormat="1" ht="12.75">
      <c r="D2332" s="37"/>
      <c r="E2332" s="37"/>
      <c r="F2332" s="37"/>
      <c r="G2332" s="37"/>
      <c r="H2332" s="37"/>
      <c r="I2332" s="37"/>
      <c r="J2332" s="37"/>
      <c r="K2332" s="37"/>
      <c r="L2332" s="37"/>
      <c r="M2332" s="37"/>
      <c r="N2332" s="37"/>
      <c r="O2332" s="37"/>
      <c r="P2332" s="37"/>
      <c r="Q2332" s="37"/>
      <c r="R2332" s="37"/>
      <c r="S2332" s="37"/>
      <c r="T2332" s="37"/>
    </row>
    <row r="2333" spans="4:20" s="42" customFormat="1" ht="12.75">
      <c r="D2333" s="37"/>
      <c r="E2333" s="37"/>
      <c r="F2333" s="37"/>
      <c r="G2333" s="37"/>
      <c r="H2333" s="37"/>
      <c r="I2333" s="37"/>
      <c r="J2333" s="37"/>
      <c r="K2333" s="37"/>
      <c r="L2333" s="37"/>
      <c r="M2333" s="37"/>
      <c r="N2333" s="37"/>
      <c r="O2333" s="37"/>
      <c r="P2333" s="37"/>
      <c r="Q2333" s="37"/>
      <c r="R2333" s="37"/>
      <c r="S2333" s="37"/>
      <c r="T2333" s="37"/>
    </row>
    <row r="2334" spans="4:20" s="42" customFormat="1" ht="12.75">
      <c r="D2334" s="37"/>
      <c r="E2334" s="37"/>
      <c r="F2334" s="37"/>
      <c r="G2334" s="37"/>
      <c r="H2334" s="37"/>
      <c r="I2334" s="37"/>
      <c r="J2334" s="37"/>
      <c r="K2334" s="37"/>
      <c r="L2334" s="37"/>
      <c r="M2334" s="37"/>
      <c r="N2334" s="37"/>
      <c r="O2334" s="37"/>
      <c r="P2334" s="37"/>
      <c r="Q2334" s="37"/>
      <c r="R2334" s="37"/>
      <c r="S2334" s="37"/>
      <c r="T2334" s="37"/>
    </row>
    <row r="2335" spans="4:20" s="42" customFormat="1" ht="12.75">
      <c r="D2335" s="37"/>
      <c r="E2335" s="37"/>
      <c r="F2335" s="37"/>
      <c r="G2335" s="37"/>
      <c r="H2335" s="37"/>
      <c r="I2335" s="37"/>
      <c r="J2335" s="37"/>
      <c r="K2335" s="37"/>
      <c r="L2335" s="37"/>
      <c r="M2335" s="37"/>
      <c r="N2335" s="37"/>
      <c r="O2335" s="37"/>
      <c r="P2335" s="37"/>
      <c r="Q2335" s="37"/>
      <c r="R2335" s="37"/>
      <c r="S2335" s="37"/>
      <c r="T2335" s="37"/>
    </row>
    <row r="2336" spans="4:20" s="42" customFormat="1" ht="12.75">
      <c r="D2336" s="37"/>
      <c r="E2336" s="37"/>
      <c r="F2336" s="37"/>
      <c r="G2336" s="37"/>
      <c r="H2336" s="37"/>
      <c r="I2336" s="37"/>
      <c r="J2336" s="37"/>
      <c r="K2336" s="37"/>
      <c r="L2336" s="37"/>
      <c r="M2336" s="37"/>
      <c r="N2336" s="37"/>
      <c r="O2336" s="37"/>
      <c r="P2336" s="37"/>
      <c r="Q2336" s="37"/>
      <c r="R2336" s="37"/>
      <c r="S2336" s="37"/>
      <c r="T2336" s="37"/>
    </row>
    <row r="2337" spans="4:20" s="42" customFormat="1" ht="12.75">
      <c r="D2337" s="37"/>
      <c r="E2337" s="37"/>
      <c r="F2337" s="37"/>
      <c r="G2337" s="37"/>
      <c r="H2337" s="37"/>
      <c r="I2337" s="37"/>
      <c r="J2337" s="37"/>
      <c r="K2337" s="37"/>
      <c r="L2337" s="37"/>
      <c r="M2337" s="37"/>
      <c r="N2337" s="37"/>
      <c r="O2337" s="37"/>
      <c r="P2337" s="37"/>
      <c r="Q2337" s="37"/>
      <c r="R2337" s="37"/>
      <c r="S2337" s="37"/>
      <c r="T2337" s="37"/>
    </row>
    <row r="2338" spans="4:20" s="42" customFormat="1" ht="12.75">
      <c r="D2338" s="37"/>
      <c r="E2338" s="37"/>
      <c r="F2338" s="37"/>
      <c r="G2338" s="37"/>
      <c r="H2338" s="37"/>
      <c r="I2338" s="37"/>
      <c r="J2338" s="37"/>
      <c r="K2338" s="37"/>
      <c r="L2338" s="37"/>
      <c r="M2338" s="37"/>
      <c r="N2338" s="37"/>
      <c r="O2338" s="37"/>
      <c r="P2338" s="37"/>
      <c r="Q2338" s="37"/>
      <c r="R2338" s="37"/>
      <c r="S2338" s="37"/>
      <c r="T2338" s="37"/>
    </row>
    <row r="2339" spans="4:20" s="42" customFormat="1" ht="12.75">
      <c r="D2339" s="37"/>
      <c r="E2339" s="37"/>
      <c r="F2339" s="37"/>
      <c r="G2339" s="37"/>
      <c r="H2339" s="37"/>
      <c r="I2339" s="37"/>
      <c r="J2339" s="37"/>
      <c r="K2339" s="37"/>
      <c r="L2339" s="37"/>
      <c r="M2339" s="37"/>
      <c r="N2339" s="37"/>
      <c r="O2339" s="37"/>
      <c r="P2339" s="37"/>
      <c r="Q2339" s="37"/>
      <c r="R2339" s="37"/>
      <c r="S2339" s="37"/>
      <c r="T2339" s="37"/>
    </row>
    <row r="2340" spans="4:20" s="42" customFormat="1" ht="12.75">
      <c r="D2340" s="37"/>
      <c r="E2340" s="37"/>
      <c r="F2340" s="37"/>
      <c r="G2340" s="37"/>
      <c r="H2340" s="37"/>
      <c r="I2340" s="37"/>
      <c r="J2340" s="37"/>
      <c r="K2340" s="37"/>
      <c r="L2340" s="37"/>
      <c r="M2340" s="37"/>
      <c r="N2340" s="37"/>
      <c r="O2340" s="37"/>
      <c r="P2340" s="37"/>
      <c r="Q2340" s="37"/>
      <c r="R2340" s="37"/>
      <c r="S2340" s="37"/>
      <c r="T2340" s="37"/>
    </row>
    <row r="2341" spans="4:20" s="42" customFormat="1" ht="12.75">
      <c r="D2341" s="37"/>
      <c r="E2341" s="37"/>
      <c r="F2341" s="37"/>
      <c r="G2341" s="37"/>
      <c r="H2341" s="37"/>
      <c r="I2341" s="37"/>
      <c r="J2341" s="37"/>
      <c r="K2341" s="37"/>
      <c r="L2341" s="37"/>
      <c r="M2341" s="37"/>
      <c r="N2341" s="37"/>
      <c r="O2341" s="37"/>
      <c r="P2341" s="37"/>
      <c r="Q2341" s="37"/>
      <c r="R2341" s="37"/>
      <c r="S2341" s="37"/>
      <c r="T2341" s="37"/>
    </row>
    <row r="2342" spans="4:20" s="42" customFormat="1" ht="12.75">
      <c r="D2342" s="37"/>
      <c r="E2342" s="37"/>
      <c r="F2342" s="37"/>
      <c r="G2342" s="37"/>
      <c r="H2342" s="37"/>
      <c r="I2342" s="37"/>
      <c r="J2342" s="37"/>
      <c r="K2342" s="37"/>
      <c r="L2342" s="37"/>
      <c r="M2342" s="37"/>
      <c r="N2342" s="37"/>
      <c r="O2342" s="37"/>
      <c r="P2342" s="37"/>
      <c r="Q2342" s="37"/>
      <c r="R2342" s="37"/>
      <c r="S2342" s="37"/>
      <c r="T2342" s="37"/>
    </row>
    <row r="2343" spans="4:20" s="42" customFormat="1" ht="12.75">
      <c r="D2343" s="37"/>
      <c r="E2343" s="37"/>
      <c r="F2343" s="37"/>
      <c r="G2343" s="37"/>
      <c r="H2343" s="37"/>
      <c r="I2343" s="37"/>
      <c r="J2343" s="37"/>
      <c r="K2343" s="37"/>
      <c r="L2343" s="37"/>
      <c r="M2343" s="37"/>
      <c r="N2343" s="37"/>
      <c r="O2343" s="37"/>
      <c r="P2343" s="37"/>
      <c r="Q2343" s="37"/>
      <c r="R2343" s="37"/>
      <c r="S2343" s="37"/>
      <c r="T2343" s="37"/>
    </row>
    <row r="2344" spans="4:20" s="42" customFormat="1" ht="12.75">
      <c r="D2344" s="37"/>
      <c r="E2344" s="37"/>
      <c r="F2344" s="37"/>
      <c r="G2344" s="37"/>
      <c r="H2344" s="37"/>
      <c r="I2344" s="37"/>
      <c r="J2344" s="37"/>
      <c r="K2344" s="37"/>
      <c r="L2344" s="37"/>
      <c r="M2344" s="37"/>
      <c r="N2344" s="37"/>
      <c r="O2344" s="37"/>
      <c r="P2344" s="37"/>
      <c r="Q2344" s="37"/>
      <c r="R2344" s="37"/>
      <c r="S2344" s="37"/>
      <c r="T2344" s="37"/>
    </row>
    <row r="2345" spans="4:20" s="42" customFormat="1" ht="12.75">
      <c r="D2345" s="37"/>
      <c r="E2345" s="37"/>
      <c r="F2345" s="37"/>
      <c r="G2345" s="37"/>
      <c r="H2345" s="37"/>
      <c r="I2345" s="37"/>
      <c r="J2345" s="37"/>
      <c r="K2345" s="37"/>
      <c r="L2345" s="37"/>
      <c r="M2345" s="37"/>
      <c r="N2345" s="37"/>
      <c r="O2345" s="37"/>
      <c r="P2345" s="37"/>
      <c r="Q2345" s="37"/>
      <c r="R2345" s="37"/>
      <c r="S2345" s="37"/>
      <c r="T2345" s="37"/>
    </row>
    <row r="2346" spans="4:20" s="42" customFormat="1" ht="12.75">
      <c r="D2346" s="37"/>
      <c r="E2346" s="37"/>
      <c r="F2346" s="37"/>
      <c r="G2346" s="37"/>
      <c r="H2346" s="37"/>
      <c r="I2346" s="37"/>
      <c r="J2346" s="37"/>
      <c r="K2346" s="37"/>
      <c r="L2346" s="37"/>
      <c r="M2346" s="37"/>
      <c r="N2346" s="37"/>
      <c r="O2346" s="37"/>
      <c r="P2346" s="37"/>
      <c r="Q2346" s="37"/>
      <c r="R2346" s="37"/>
      <c r="S2346" s="37"/>
      <c r="T2346" s="37"/>
    </row>
    <row r="2347" spans="4:20" s="42" customFormat="1" ht="12.75">
      <c r="D2347" s="37"/>
      <c r="E2347" s="37"/>
      <c r="F2347" s="37"/>
      <c r="G2347" s="37"/>
      <c r="H2347" s="37"/>
      <c r="I2347" s="37"/>
      <c r="J2347" s="37"/>
      <c r="K2347" s="37"/>
      <c r="L2347" s="37"/>
      <c r="M2347" s="37"/>
      <c r="N2347" s="37"/>
      <c r="O2347" s="37"/>
      <c r="P2347" s="37"/>
      <c r="Q2347" s="37"/>
      <c r="R2347" s="37"/>
      <c r="S2347" s="37"/>
      <c r="T2347" s="37"/>
    </row>
    <row r="2348" spans="4:20" s="42" customFormat="1" ht="12.75">
      <c r="D2348" s="37"/>
      <c r="E2348" s="37"/>
      <c r="F2348" s="37"/>
      <c r="G2348" s="37"/>
      <c r="H2348" s="37"/>
      <c r="I2348" s="37"/>
      <c r="J2348" s="37"/>
      <c r="K2348" s="37"/>
      <c r="L2348" s="37"/>
      <c r="M2348" s="37"/>
      <c r="N2348" s="37"/>
      <c r="O2348" s="37"/>
      <c r="P2348" s="37"/>
      <c r="Q2348" s="37"/>
      <c r="R2348" s="37"/>
      <c r="S2348" s="37"/>
      <c r="T2348" s="37"/>
    </row>
    <row r="2349" spans="4:20" s="42" customFormat="1" ht="12.75">
      <c r="D2349" s="37"/>
      <c r="E2349" s="37"/>
      <c r="F2349" s="37"/>
      <c r="G2349" s="37"/>
      <c r="H2349" s="37"/>
      <c r="I2349" s="37"/>
      <c r="J2349" s="37"/>
      <c r="K2349" s="37"/>
      <c r="L2349" s="37"/>
      <c r="M2349" s="37"/>
      <c r="N2349" s="37"/>
      <c r="O2349" s="37"/>
      <c r="P2349" s="37"/>
      <c r="Q2349" s="37"/>
      <c r="R2349" s="37"/>
      <c r="S2349" s="37"/>
      <c r="T2349" s="37"/>
    </row>
    <row r="2350" spans="4:20" s="42" customFormat="1" ht="12.75">
      <c r="D2350" s="37"/>
      <c r="E2350" s="37"/>
      <c r="F2350" s="37"/>
      <c r="G2350" s="37"/>
      <c r="H2350" s="37"/>
      <c r="I2350" s="37"/>
      <c r="J2350" s="37"/>
      <c r="K2350" s="37"/>
      <c r="L2350" s="37"/>
      <c r="M2350" s="37"/>
      <c r="N2350" s="37"/>
      <c r="O2350" s="37"/>
      <c r="P2350" s="37"/>
      <c r="Q2350" s="37"/>
      <c r="R2350" s="37"/>
      <c r="S2350" s="37"/>
      <c r="T2350" s="37"/>
    </row>
    <row r="2351" spans="4:20" s="42" customFormat="1" ht="12.75">
      <c r="D2351" s="37"/>
      <c r="E2351" s="37"/>
      <c r="F2351" s="37"/>
      <c r="G2351" s="37"/>
      <c r="H2351" s="37"/>
      <c r="I2351" s="37"/>
      <c r="J2351" s="37"/>
      <c r="K2351" s="37"/>
      <c r="L2351" s="37"/>
      <c r="M2351" s="37"/>
      <c r="N2351" s="37"/>
      <c r="O2351" s="37"/>
      <c r="P2351" s="37"/>
      <c r="Q2351" s="37"/>
      <c r="R2351" s="37"/>
      <c r="S2351" s="37"/>
      <c r="T2351" s="37"/>
    </row>
    <row r="2352" spans="4:20" s="42" customFormat="1" ht="12.75">
      <c r="D2352" s="37"/>
      <c r="E2352" s="37"/>
      <c r="F2352" s="37"/>
      <c r="G2352" s="37"/>
      <c r="H2352" s="37"/>
      <c r="I2352" s="37"/>
      <c r="J2352" s="37"/>
      <c r="K2352" s="37"/>
      <c r="L2352" s="37"/>
      <c r="M2352" s="37"/>
      <c r="N2352" s="37"/>
      <c r="O2352" s="37"/>
      <c r="P2352" s="37"/>
      <c r="Q2352" s="37"/>
      <c r="R2352" s="37"/>
      <c r="S2352" s="37"/>
      <c r="T2352" s="37"/>
    </row>
    <row r="2353" spans="4:20" s="42" customFormat="1" ht="12.75">
      <c r="D2353" s="37"/>
      <c r="E2353" s="37"/>
      <c r="F2353" s="37"/>
      <c r="G2353" s="37"/>
      <c r="H2353" s="37"/>
      <c r="I2353" s="37"/>
      <c r="J2353" s="37"/>
      <c r="K2353" s="37"/>
      <c r="L2353" s="37"/>
      <c r="M2353" s="37"/>
      <c r="N2353" s="37"/>
      <c r="O2353" s="37"/>
      <c r="P2353" s="37"/>
      <c r="Q2353" s="37"/>
      <c r="R2353" s="37"/>
      <c r="S2353" s="37"/>
      <c r="T2353" s="37"/>
    </row>
    <row r="2354" spans="4:20" s="42" customFormat="1" ht="12.75">
      <c r="D2354" s="37"/>
      <c r="E2354" s="37"/>
      <c r="F2354" s="37"/>
      <c r="G2354" s="37"/>
      <c r="H2354" s="37"/>
      <c r="I2354" s="37"/>
      <c r="J2354" s="37"/>
      <c r="K2354" s="37"/>
      <c r="L2354" s="37"/>
      <c r="M2354" s="37"/>
      <c r="N2354" s="37"/>
      <c r="O2354" s="37"/>
      <c r="P2354" s="37"/>
      <c r="Q2354" s="37"/>
      <c r="R2354" s="37"/>
      <c r="S2354" s="37"/>
      <c r="T2354" s="37"/>
    </row>
    <row r="2355" spans="4:20" s="42" customFormat="1" ht="12.75">
      <c r="D2355" s="37"/>
      <c r="E2355" s="37"/>
      <c r="F2355" s="37"/>
      <c r="G2355" s="37"/>
      <c r="H2355" s="37"/>
      <c r="I2355" s="37"/>
      <c r="J2355" s="37"/>
      <c r="K2355" s="37"/>
      <c r="L2355" s="37"/>
      <c r="M2355" s="37"/>
      <c r="N2355" s="37"/>
      <c r="O2355" s="37"/>
      <c r="P2355" s="37"/>
      <c r="Q2355" s="37"/>
      <c r="R2355" s="37"/>
      <c r="S2355" s="37"/>
      <c r="T2355" s="37"/>
    </row>
    <row r="2356" spans="4:20" s="42" customFormat="1" ht="12.75">
      <c r="D2356" s="37"/>
      <c r="E2356" s="37"/>
      <c r="F2356" s="37"/>
      <c r="G2356" s="37"/>
      <c r="H2356" s="37"/>
      <c r="I2356" s="37"/>
      <c r="J2356" s="37"/>
      <c r="K2356" s="37"/>
      <c r="L2356" s="37"/>
      <c r="M2356" s="37"/>
      <c r="N2356" s="37"/>
      <c r="O2356" s="37"/>
      <c r="P2356" s="37"/>
      <c r="Q2356" s="37"/>
      <c r="R2356" s="37"/>
      <c r="S2356" s="37"/>
      <c r="T2356" s="37"/>
    </row>
    <row r="2357" spans="4:20" s="42" customFormat="1" ht="12.75">
      <c r="D2357" s="37"/>
      <c r="E2357" s="37"/>
      <c r="F2357" s="37"/>
      <c r="G2357" s="37"/>
      <c r="H2357" s="37"/>
      <c r="I2357" s="37"/>
      <c r="J2357" s="37"/>
      <c r="K2357" s="37"/>
      <c r="L2357" s="37"/>
      <c r="M2357" s="37"/>
      <c r="N2357" s="37"/>
      <c r="O2357" s="37"/>
      <c r="P2357" s="37"/>
      <c r="Q2357" s="37"/>
      <c r="R2357" s="37"/>
      <c r="S2357" s="37"/>
      <c r="T2357" s="37"/>
    </row>
    <row r="2358" spans="4:20" s="42" customFormat="1" ht="12.75">
      <c r="D2358" s="37"/>
      <c r="E2358" s="37"/>
      <c r="F2358" s="37"/>
      <c r="G2358" s="37"/>
      <c r="H2358" s="37"/>
      <c r="I2358" s="37"/>
      <c r="J2358" s="37"/>
      <c r="K2358" s="37"/>
      <c r="L2358" s="37"/>
      <c r="M2358" s="37"/>
      <c r="N2358" s="37"/>
      <c r="O2358" s="37"/>
      <c r="P2358" s="37"/>
      <c r="Q2358" s="37"/>
      <c r="R2358" s="37"/>
      <c r="S2358" s="37"/>
      <c r="T2358" s="37"/>
    </row>
    <row r="2359" spans="4:20" s="42" customFormat="1" ht="12.75">
      <c r="D2359" s="37"/>
      <c r="E2359" s="37"/>
      <c r="F2359" s="37"/>
      <c r="G2359" s="37"/>
      <c r="H2359" s="37"/>
      <c r="I2359" s="37"/>
      <c r="J2359" s="37"/>
      <c r="K2359" s="37"/>
      <c r="L2359" s="37"/>
      <c r="M2359" s="37"/>
      <c r="N2359" s="37"/>
      <c r="O2359" s="37"/>
      <c r="P2359" s="37"/>
      <c r="Q2359" s="37"/>
      <c r="R2359" s="37"/>
      <c r="S2359" s="37"/>
      <c r="T2359" s="37"/>
    </row>
    <row r="2360" spans="4:20" s="42" customFormat="1" ht="12.75">
      <c r="D2360" s="37"/>
      <c r="E2360" s="37"/>
      <c r="F2360" s="37"/>
      <c r="G2360" s="37"/>
      <c r="H2360" s="37"/>
      <c r="I2360" s="37"/>
      <c r="J2360" s="37"/>
      <c r="K2360" s="37"/>
      <c r="L2360" s="37"/>
      <c r="M2360" s="37"/>
      <c r="N2360" s="37"/>
      <c r="O2360" s="37"/>
      <c r="P2360" s="37"/>
      <c r="Q2360" s="37"/>
      <c r="R2360" s="37"/>
      <c r="S2360" s="37"/>
      <c r="T2360" s="37"/>
    </row>
    <row r="2361" spans="4:20" s="42" customFormat="1" ht="12.75">
      <c r="D2361" s="37"/>
      <c r="E2361" s="37"/>
      <c r="F2361" s="37"/>
      <c r="G2361" s="37"/>
      <c r="H2361" s="37"/>
      <c r="I2361" s="37"/>
      <c r="J2361" s="37"/>
      <c r="K2361" s="37"/>
      <c r="L2361" s="37"/>
      <c r="M2361" s="37"/>
      <c r="N2361" s="37"/>
      <c r="O2361" s="37"/>
      <c r="P2361" s="37"/>
      <c r="Q2361" s="37"/>
      <c r="R2361" s="37"/>
      <c r="S2361" s="37"/>
      <c r="T2361" s="37"/>
    </row>
    <row r="2362" spans="4:20" s="42" customFormat="1" ht="12.75">
      <c r="D2362" s="37"/>
      <c r="E2362" s="37"/>
      <c r="F2362" s="37"/>
      <c r="G2362" s="37"/>
      <c r="H2362" s="37"/>
      <c r="I2362" s="37"/>
      <c r="J2362" s="37"/>
      <c r="K2362" s="37"/>
      <c r="L2362" s="37"/>
      <c r="M2362" s="37"/>
      <c r="N2362" s="37"/>
      <c r="O2362" s="37"/>
      <c r="P2362" s="37"/>
      <c r="Q2362" s="37"/>
      <c r="R2362" s="37"/>
      <c r="S2362" s="37"/>
      <c r="T2362" s="37"/>
    </row>
    <row r="2363" spans="4:20" s="42" customFormat="1" ht="12.75">
      <c r="D2363" s="37"/>
      <c r="E2363" s="37"/>
      <c r="F2363" s="37"/>
      <c r="G2363" s="37"/>
      <c r="H2363" s="37"/>
      <c r="I2363" s="37"/>
      <c r="J2363" s="37"/>
      <c r="K2363" s="37"/>
      <c r="L2363" s="37"/>
      <c r="M2363" s="37"/>
      <c r="N2363" s="37"/>
      <c r="O2363" s="37"/>
      <c r="P2363" s="37"/>
      <c r="Q2363" s="37"/>
      <c r="R2363" s="37"/>
      <c r="S2363" s="37"/>
      <c r="T2363" s="37"/>
    </row>
    <row r="2364" spans="4:20" s="42" customFormat="1" ht="12.75">
      <c r="D2364" s="37"/>
      <c r="E2364" s="37"/>
      <c r="F2364" s="37"/>
      <c r="G2364" s="37"/>
      <c r="H2364" s="37"/>
      <c r="I2364" s="37"/>
      <c r="J2364" s="37"/>
      <c r="K2364" s="37"/>
      <c r="L2364" s="37"/>
      <c r="M2364" s="37"/>
      <c r="N2364" s="37"/>
      <c r="O2364" s="37"/>
      <c r="P2364" s="37"/>
      <c r="Q2364" s="37"/>
      <c r="R2364" s="37"/>
      <c r="S2364" s="37"/>
      <c r="T2364" s="37"/>
    </row>
    <row r="2365" spans="4:20" s="42" customFormat="1" ht="12.75">
      <c r="D2365" s="37"/>
      <c r="E2365" s="37"/>
      <c r="F2365" s="37"/>
      <c r="G2365" s="37"/>
      <c r="H2365" s="37"/>
      <c r="I2365" s="37"/>
      <c r="J2365" s="37"/>
      <c r="K2365" s="37"/>
      <c r="L2365" s="37"/>
      <c r="M2365" s="37"/>
      <c r="N2365" s="37"/>
      <c r="O2365" s="37"/>
      <c r="P2365" s="37"/>
      <c r="Q2365" s="37"/>
      <c r="R2365" s="37"/>
      <c r="S2365" s="37"/>
      <c r="T2365" s="37"/>
    </row>
    <row r="2366" spans="4:20" s="42" customFormat="1" ht="12.75">
      <c r="D2366" s="37"/>
      <c r="E2366" s="37"/>
      <c r="F2366" s="37"/>
      <c r="G2366" s="37"/>
      <c r="H2366" s="37"/>
      <c r="I2366" s="37"/>
      <c r="J2366" s="37"/>
      <c r="K2366" s="37"/>
      <c r="L2366" s="37"/>
      <c r="M2366" s="37"/>
      <c r="N2366" s="37"/>
      <c r="O2366" s="37"/>
      <c r="P2366" s="37"/>
      <c r="Q2366" s="37"/>
      <c r="R2366" s="37"/>
      <c r="S2366" s="37"/>
      <c r="T2366" s="37"/>
    </row>
    <row r="2367" spans="4:20" s="42" customFormat="1" ht="12.75">
      <c r="D2367" s="37"/>
      <c r="E2367" s="37"/>
      <c r="F2367" s="37"/>
      <c r="G2367" s="37"/>
      <c r="H2367" s="37"/>
      <c r="I2367" s="37"/>
      <c r="J2367" s="37"/>
      <c r="K2367" s="37"/>
      <c r="L2367" s="37"/>
      <c r="M2367" s="37"/>
      <c r="N2367" s="37"/>
      <c r="O2367" s="37"/>
      <c r="P2367" s="37"/>
      <c r="Q2367" s="37"/>
      <c r="R2367" s="37"/>
      <c r="S2367" s="37"/>
      <c r="T2367" s="37"/>
    </row>
    <row r="2368" spans="4:20" s="42" customFormat="1" ht="12.75">
      <c r="D2368" s="37"/>
      <c r="E2368" s="37"/>
      <c r="F2368" s="37"/>
      <c r="G2368" s="37"/>
      <c r="H2368" s="37"/>
      <c r="I2368" s="37"/>
      <c r="J2368" s="37"/>
      <c r="K2368" s="37"/>
      <c r="L2368" s="37"/>
      <c r="M2368" s="37"/>
      <c r="N2368" s="37"/>
      <c r="O2368" s="37"/>
      <c r="P2368" s="37"/>
      <c r="Q2368" s="37"/>
      <c r="R2368" s="37"/>
      <c r="S2368" s="37"/>
      <c r="T2368" s="37"/>
    </row>
    <row r="2369" spans="4:20" s="42" customFormat="1" ht="12.75">
      <c r="D2369" s="37"/>
      <c r="E2369" s="37"/>
      <c r="F2369" s="37"/>
      <c r="G2369" s="37"/>
      <c r="H2369" s="37"/>
      <c r="I2369" s="37"/>
      <c r="J2369" s="37"/>
      <c r="K2369" s="37"/>
      <c r="L2369" s="37"/>
      <c r="M2369" s="37"/>
      <c r="N2369" s="37"/>
      <c r="O2369" s="37"/>
      <c r="P2369" s="37"/>
      <c r="Q2369" s="37"/>
      <c r="R2369" s="37"/>
      <c r="S2369" s="37"/>
      <c r="T2369" s="37"/>
    </row>
    <row r="2370" spans="4:20" s="42" customFormat="1" ht="12.75">
      <c r="D2370" s="37"/>
      <c r="E2370" s="37"/>
      <c r="F2370" s="37"/>
      <c r="G2370" s="37"/>
      <c r="H2370" s="37"/>
      <c r="I2370" s="37"/>
      <c r="J2370" s="37"/>
      <c r="K2370" s="37"/>
      <c r="L2370" s="37"/>
      <c r="M2370" s="37"/>
      <c r="N2370" s="37"/>
      <c r="O2370" s="37"/>
      <c r="P2370" s="37"/>
      <c r="Q2370" s="37"/>
      <c r="R2370" s="37"/>
      <c r="S2370" s="37"/>
      <c r="T2370" s="37"/>
    </row>
    <row r="2371" spans="4:20" s="42" customFormat="1" ht="12.75">
      <c r="D2371" s="37"/>
      <c r="E2371" s="37"/>
      <c r="F2371" s="37"/>
      <c r="G2371" s="37"/>
      <c r="H2371" s="37"/>
      <c r="I2371" s="37"/>
      <c r="J2371" s="37"/>
      <c r="K2371" s="37"/>
      <c r="L2371" s="37"/>
      <c r="M2371" s="37"/>
      <c r="N2371" s="37"/>
      <c r="O2371" s="37"/>
      <c r="P2371" s="37"/>
      <c r="Q2371" s="37"/>
      <c r="R2371" s="37"/>
      <c r="S2371" s="37"/>
      <c r="T2371" s="37"/>
    </row>
    <row r="2372" spans="4:20" s="42" customFormat="1" ht="12.75">
      <c r="D2372" s="37"/>
      <c r="E2372" s="37"/>
      <c r="F2372" s="37"/>
      <c r="G2372" s="37"/>
      <c r="H2372" s="37"/>
      <c r="I2372" s="37"/>
      <c r="J2372" s="37"/>
      <c r="K2372" s="37"/>
      <c r="L2372" s="37"/>
      <c r="M2372" s="37"/>
      <c r="N2372" s="37"/>
      <c r="O2372" s="37"/>
      <c r="P2372" s="37"/>
      <c r="Q2372" s="37"/>
      <c r="R2372" s="37"/>
      <c r="S2372" s="37"/>
      <c r="T2372" s="37"/>
    </row>
    <row r="2373" spans="4:20" s="42" customFormat="1" ht="12.75">
      <c r="D2373" s="37"/>
      <c r="E2373" s="37"/>
      <c r="F2373" s="37"/>
      <c r="G2373" s="37"/>
      <c r="H2373" s="37"/>
      <c r="I2373" s="37"/>
      <c r="J2373" s="37"/>
      <c r="K2373" s="37"/>
      <c r="L2373" s="37"/>
      <c r="M2373" s="37"/>
      <c r="N2373" s="37"/>
      <c r="O2373" s="37"/>
      <c r="P2373" s="37"/>
      <c r="Q2373" s="37"/>
      <c r="R2373" s="37"/>
      <c r="S2373" s="37"/>
      <c r="T2373" s="37"/>
    </row>
    <row r="2374" spans="4:20" s="42" customFormat="1" ht="12.75">
      <c r="D2374" s="37"/>
      <c r="E2374" s="37"/>
      <c r="F2374" s="37"/>
      <c r="G2374" s="37"/>
      <c r="H2374" s="37"/>
      <c r="I2374" s="37"/>
      <c r="J2374" s="37"/>
      <c r="K2374" s="37"/>
      <c r="L2374" s="37"/>
      <c r="M2374" s="37"/>
      <c r="N2374" s="37"/>
      <c r="O2374" s="37"/>
      <c r="P2374" s="37"/>
      <c r="Q2374" s="37"/>
      <c r="R2374" s="37"/>
      <c r="S2374" s="37"/>
      <c r="T2374" s="37"/>
    </row>
    <row r="2375" spans="4:20" s="42" customFormat="1" ht="12.75">
      <c r="D2375" s="37"/>
      <c r="E2375" s="37"/>
      <c r="F2375" s="37"/>
      <c r="G2375" s="37"/>
      <c r="H2375" s="37"/>
      <c r="I2375" s="37"/>
      <c r="J2375" s="37"/>
      <c r="K2375" s="37"/>
      <c r="L2375" s="37"/>
      <c r="M2375" s="37"/>
      <c r="N2375" s="37"/>
      <c r="O2375" s="37"/>
      <c r="P2375" s="37"/>
      <c r="Q2375" s="37"/>
      <c r="R2375" s="37"/>
      <c r="S2375" s="37"/>
      <c r="T2375" s="37"/>
    </row>
    <row r="2376" spans="4:20" s="42" customFormat="1" ht="12.75">
      <c r="D2376" s="37"/>
      <c r="E2376" s="37"/>
      <c r="F2376" s="37"/>
      <c r="G2376" s="37"/>
      <c r="H2376" s="37"/>
      <c r="I2376" s="37"/>
      <c r="J2376" s="37"/>
      <c r="K2376" s="37"/>
      <c r="L2376" s="37"/>
      <c r="M2376" s="37"/>
      <c r="N2376" s="37"/>
      <c r="O2376" s="37"/>
      <c r="P2376" s="37"/>
      <c r="Q2376" s="37"/>
      <c r="R2376" s="37"/>
      <c r="S2376" s="37"/>
      <c r="T2376" s="37"/>
    </row>
    <row r="2377" spans="4:20" s="42" customFormat="1" ht="12.75">
      <c r="D2377" s="37"/>
      <c r="E2377" s="37"/>
      <c r="F2377" s="37"/>
      <c r="G2377" s="37"/>
      <c r="H2377" s="37"/>
      <c r="I2377" s="37"/>
      <c r="J2377" s="37"/>
      <c r="K2377" s="37"/>
      <c r="L2377" s="37"/>
      <c r="M2377" s="37"/>
      <c r="N2377" s="37"/>
      <c r="O2377" s="37"/>
      <c r="P2377" s="37"/>
      <c r="Q2377" s="37"/>
      <c r="R2377" s="37"/>
      <c r="S2377" s="37"/>
      <c r="T2377" s="37"/>
    </row>
    <row r="2378" spans="4:20" s="42" customFormat="1" ht="12.75">
      <c r="D2378" s="37"/>
      <c r="E2378" s="37"/>
      <c r="F2378" s="37"/>
      <c r="G2378" s="37"/>
      <c r="H2378" s="37"/>
      <c r="I2378" s="37"/>
      <c r="J2378" s="37"/>
      <c r="K2378" s="37"/>
      <c r="L2378" s="37"/>
      <c r="M2378" s="37"/>
      <c r="N2378" s="37"/>
      <c r="O2378" s="37"/>
      <c r="P2378" s="37"/>
      <c r="Q2378" s="37"/>
      <c r="R2378" s="37"/>
      <c r="S2378" s="37"/>
      <c r="T2378" s="37"/>
    </row>
    <row r="2379" spans="4:20" s="42" customFormat="1" ht="12.75">
      <c r="D2379" s="37"/>
      <c r="E2379" s="37"/>
      <c r="F2379" s="37"/>
      <c r="G2379" s="37"/>
      <c r="H2379" s="37"/>
      <c r="I2379" s="37"/>
      <c r="J2379" s="37"/>
      <c r="K2379" s="37"/>
      <c r="L2379" s="37"/>
      <c r="M2379" s="37"/>
      <c r="N2379" s="37"/>
      <c r="O2379" s="37"/>
      <c r="P2379" s="37"/>
      <c r="Q2379" s="37"/>
      <c r="R2379" s="37"/>
      <c r="S2379" s="37"/>
      <c r="T2379" s="37"/>
    </row>
    <row r="2380" spans="4:20" s="42" customFormat="1" ht="12.75">
      <c r="D2380" s="37"/>
      <c r="E2380" s="37"/>
      <c r="F2380" s="37"/>
      <c r="G2380" s="37"/>
      <c r="H2380" s="37"/>
      <c r="I2380" s="37"/>
      <c r="J2380" s="37"/>
      <c r="K2380" s="37"/>
      <c r="L2380" s="37"/>
      <c r="M2380" s="37"/>
      <c r="N2380" s="37"/>
      <c r="O2380" s="37"/>
      <c r="P2380" s="37"/>
      <c r="Q2380" s="37"/>
      <c r="R2380" s="37"/>
      <c r="S2380" s="37"/>
      <c r="T2380" s="37"/>
    </row>
    <row r="2381" spans="4:20" s="42" customFormat="1" ht="12.75">
      <c r="D2381" s="37"/>
      <c r="E2381" s="37"/>
      <c r="F2381" s="37"/>
      <c r="G2381" s="37"/>
      <c r="H2381" s="37"/>
      <c r="I2381" s="37"/>
      <c r="J2381" s="37"/>
      <c r="K2381" s="37"/>
      <c r="L2381" s="37"/>
      <c r="M2381" s="37"/>
      <c r="N2381" s="37"/>
      <c r="O2381" s="37"/>
      <c r="P2381" s="37"/>
      <c r="Q2381" s="37"/>
      <c r="R2381" s="37"/>
      <c r="S2381" s="37"/>
      <c r="T2381" s="37"/>
    </row>
    <row r="2382" spans="4:20" s="42" customFormat="1" ht="12.75">
      <c r="D2382" s="37"/>
      <c r="E2382" s="37"/>
      <c r="F2382" s="37"/>
      <c r="G2382" s="37"/>
      <c r="H2382" s="37"/>
      <c r="I2382" s="37"/>
      <c r="J2382" s="37"/>
      <c r="K2382" s="37"/>
      <c r="L2382" s="37"/>
      <c r="M2382" s="37"/>
      <c r="N2382" s="37"/>
      <c r="O2382" s="37"/>
      <c r="P2382" s="37"/>
      <c r="Q2382" s="37"/>
      <c r="R2382" s="37"/>
      <c r="S2382" s="37"/>
      <c r="T2382" s="37"/>
    </row>
    <row r="2383" spans="4:20" s="42" customFormat="1" ht="12.75">
      <c r="D2383" s="37"/>
      <c r="E2383" s="37"/>
      <c r="F2383" s="37"/>
      <c r="G2383" s="37"/>
      <c r="H2383" s="37"/>
      <c r="I2383" s="37"/>
      <c r="J2383" s="37"/>
      <c r="K2383" s="37"/>
      <c r="L2383" s="37"/>
      <c r="M2383" s="37"/>
      <c r="N2383" s="37"/>
      <c r="O2383" s="37"/>
      <c r="P2383" s="37"/>
      <c r="Q2383" s="37"/>
      <c r="R2383" s="37"/>
      <c r="S2383" s="37"/>
      <c r="T2383" s="37"/>
    </row>
    <row r="2384" spans="4:20" s="42" customFormat="1" ht="12.75">
      <c r="D2384" s="37"/>
      <c r="E2384" s="37"/>
      <c r="F2384" s="37"/>
      <c r="G2384" s="37"/>
      <c r="H2384" s="37"/>
      <c r="I2384" s="37"/>
      <c r="J2384" s="37"/>
      <c r="K2384" s="37"/>
      <c r="L2384" s="37"/>
      <c r="M2384" s="37"/>
      <c r="N2384" s="37"/>
      <c r="O2384" s="37"/>
      <c r="P2384" s="37"/>
      <c r="Q2384" s="37"/>
      <c r="R2384" s="37"/>
      <c r="S2384" s="37"/>
      <c r="T2384" s="37"/>
    </row>
    <row r="2385" spans="4:20" s="42" customFormat="1" ht="12.75">
      <c r="D2385" s="37"/>
      <c r="E2385" s="37"/>
      <c r="F2385" s="37"/>
      <c r="G2385" s="37"/>
      <c r="H2385" s="37"/>
      <c r="I2385" s="37"/>
      <c r="J2385" s="37"/>
      <c r="K2385" s="37"/>
      <c r="L2385" s="37"/>
      <c r="M2385" s="37"/>
      <c r="N2385" s="37"/>
      <c r="O2385" s="37"/>
      <c r="P2385" s="37"/>
      <c r="Q2385" s="37"/>
      <c r="R2385" s="37"/>
      <c r="S2385" s="37"/>
      <c r="T2385" s="37"/>
    </row>
    <row r="2386" spans="4:20" s="42" customFormat="1" ht="12.75">
      <c r="D2386" s="37"/>
      <c r="E2386" s="37"/>
      <c r="F2386" s="37"/>
      <c r="G2386" s="37"/>
      <c r="H2386" s="37"/>
      <c r="I2386" s="37"/>
      <c r="J2386" s="37"/>
      <c r="K2386" s="37"/>
      <c r="L2386" s="37"/>
      <c r="M2386" s="37"/>
      <c r="N2386" s="37"/>
      <c r="O2386" s="37"/>
      <c r="P2386" s="37"/>
      <c r="Q2386" s="37"/>
      <c r="R2386" s="37"/>
      <c r="S2386" s="37"/>
      <c r="T2386" s="37"/>
    </row>
    <row r="2387" spans="4:20" s="42" customFormat="1" ht="12.75">
      <c r="D2387" s="37"/>
      <c r="E2387" s="37"/>
      <c r="F2387" s="37"/>
      <c r="G2387" s="37"/>
      <c r="H2387" s="37"/>
      <c r="I2387" s="37"/>
      <c r="J2387" s="37"/>
      <c r="K2387" s="37"/>
      <c r="L2387" s="37"/>
      <c r="M2387" s="37"/>
      <c r="N2387" s="37"/>
      <c r="O2387" s="37"/>
      <c r="P2387" s="37"/>
      <c r="Q2387" s="37"/>
      <c r="R2387" s="37"/>
      <c r="S2387" s="37"/>
      <c r="T2387" s="37"/>
    </row>
    <row r="2388" spans="4:20" s="42" customFormat="1" ht="12.75">
      <c r="D2388" s="37"/>
      <c r="E2388" s="37"/>
      <c r="F2388" s="37"/>
      <c r="G2388" s="37"/>
      <c r="H2388" s="37"/>
      <c r="I2388" s="37"/>
      <c r="J2388" s="37"/>
      <c r="K2388" s="37"/>
      <c r="L2388" s="37"/>
      <c r="M2388" s="37"/>
      <c r="N2388" s="37"/>
      <c r="O2388" s="37"/>
      <c r="P2388" s="37"/>
      <c r="Q2388" s="37"/>
      <c r="R2388" s="37"/>
      <c r="S2388" s="37"/>
      <c r="T2388" s="37"/>
    </row>
    <row r="2389" spans="4:20" s="42" customFormat="1" ht="12.75">
      <c r="D2389" s="37"/>
      <c r="E2389" s="37"/>
      <c r="F2389" s="37"/>
      <c r="G2389" s="37"/>
      <c r="H2389" s="37"/>
      <c r="I2389" s="37"/>
      <c r="J2389" s="37"/>
      <c r="K2389" s="37"/>
      <c r="L2389" s="37"/>
      <c r="M2389" s="37"/>
      <c r="N2389" s="37"/>
      <c r="O2389" s="37"/>
      <c r="P2389" s="37"/>
      <c r="Q2389" s="37"/>
      <c r="R2389" s="37"/>
      <c r="S2389" s="37"/>
      <c r="T2389" s="37"/>
    </row>
    <row r="2390" spans="4:20" s="42" customFormat="1" ht="12.75">
      <c r="D2390" s="37"/>
      <c r="E2390" s="37"/>
      <c r="F2390" s="37"/>
      <c r="G2390" s="37"/>
      <c r="H2390" s="37"/>
      <c r="I2390" s="37"/>
      <c r="J2390" s="37"/>
      <c r="K2390" s="37"/>
      <c r="L2390" s="37"/>
      <c r="M2390" s="37"/>
      <c r="N2390" s="37"/>
      <c r="O2390" s="37"/>
      <c r="P2390" s="37"/>
      <c r="Q2390" s="37"/>
      <c r="R2390" s="37"/>
      <c r="S2390" s="37"/>
      <c r="T2390" s="37"/>
    </row>
    <row r="2391" spans="4:20" s="42" customFormat="1" ht="12.75">
      <c r="D2391" s="37"/>
      <c r="E2391" s="37"/>
      <c r="F2391" s="37"/>
      <c r="G2391" s="37"/>
      <c r="H2391" s="37"/>
      <c r="I2391" s="37"/>
      <c r="J2391" s="37"/>
      <c r="K2391" s="37"/>
      <c r="L2391" s="37"/>
      <c r="M2391" s="37"/>
      <c r="N2391" s="37"/>
      <c r="O2391" s="37"/>
      <c r="P2391" s="37"/>
      <c r="Q2391" s="37"/>
      <c r="R2391" s="37"/>
      <c r="S2391" s="37"/>
      <c r="T2391" s="37"/>
    </row>
    <row r="2392" spans="4:20" s="42" customFormat="1" ht="12.75">
      <c r="D2392" s="37"/>
      <c r="E2392" s="37"/>
      <c r="F2392" s="37"/>
      <c r="G2392" s="37"/>
      <c r="H2392" s="37"/>
      <c r="I2392" s="37"/>
      <c r="J2392" s="37"/>
      <c r="K2392" s="37"/>
      <c r="L2392" s="37"/>
      <c r="M2392" s="37"/>
      <c r="N2392" s="37"/>
      <c r="O2392" s="37"/>
      <c r="P2392" s="37"/>
      <c r="Q2392" s="37"/>
      <c r="R2392" s="37"/>
      <c r="S2392" s="37"/>
      <c r="T2392" s="37"/>
    </row>
    <row r="2393" spans="4:20" s="42" customFormat="1" ht="12.75">
      <c r="D2393" s="37"/>
      <c r="E2393" s="37"/>
      <c r="F2393" s="37"/>
      <c r="G2393" s="37"/>
      <c r="H2393" s="37"/>
      <c r="I2393" s="37"/>
      <c r="J2393" s="37"/>
      <c r="K2393" s="37"/>
      <c r="L2393" s="37"/>
      <c r="M2393" s="37"/>
      <c r="N2393" s="37"/>
      <c r="O2393" s="37"/>
      <c r="P2393" s="37"/>
      <c r="Q2393" s="37"/>
      <c r="R2393" s="37"/>
      <c r="S2393" s="37"/>
      <c r="T2393" s="37"/>
    </row>
    <row r="2394" spans="4:20" s="42" customFormat="1" ht="12.75">
      <c r="D2394" s="37"/>
      <c r="E2394" s="37"/>
      <c r="F2394" s="37"/>
      <c r="G2394" s="37"/>
      <c r="H2394" s="37"/>
      <c r="I2394" s="37"/>
      <c r="J2394" s="37"/>
      <c r="K2394" s="37"/>
      <c r="L2394" s="37"/>
      <c r="M2394" s="37"/>
      <c r="N2394" s="37"/>
      <c r="O2394" s="37"/>
      <c r="P2394" s="37"/>
      <c r="Q2394" s="37"/>
      <c r="R2394" s="37"/>
      <c r="S2394" s="37"/>
      <c r="T2394" s="37"/>
    </row>
    <row r="2395" spans="4:20" s="42" customFormat="1" ht="12.75">
      <c r="D2395" s="37"/>
      <c r="E2395" s="37"/>
      <c r="F2395" s="37"/>
      <c r="G2395" s="37"/>
      <c r="H2395" s="37"/>
      <c r="I2395" s="37"/>
      <c r="J2395" s="37"/>
      <c r="K2395" s="37"/>
      <c r="L2395" s="37"/>
      <c r="M2395" s="37"/>
      <c r="N2395" s="37"/>
      <c r="O2395" s="37"/>
      <c r="P2395" s="37"/>
      <c r="Q2395" s="37"/>
      <c r="R2395" s="37"/>
      <c r="S2395" s="37"/>
      <c r="T2395" s="37"/>
    </row>
    <row r="2396" spans="4:20" s="42" customFormat="1" ht="12.75">
      <c r="D2396" s="37"/>
      <c r="E2396" s="37"/>
      <c r="F2396" s="37"/>
      <c r="G2396" s="37"/>
      <c r="H2396" s="37"/>
      <c r="I2396" s="37"/>
      <c r="J2396" s="37"/>
      <c r="K2396" s="37"/>
      <c r="L2396" s="37"/>
      <c r="M2396" s="37"/>
      <c r="N2396" s="37"/>
      <c r="O2396" s="37"/>
      <c r="P2396" s="37"/>
      <c r="Q2396" s="37"/>
      <c r="R2396" s="37"/>
      <c r="S2396" s="37"/>
      <c r="T2396" s="37"/>
    </row>
    <row r="2397" spans="4:20" s="42" customFormat="1" ht="12.75">
      <c r="D2397" s="37"/>
      <c r="E2397" s="37"/>
      <c r="F2397" s="37"/>
      <c r="G2397" s="37"/>
      <c r="H2397" s="37"/>
      <c r="I2397" s="37"/>
      <c r="J2397" s="37"/>
      <c r="K2397" s="37"/>
      <c r="L2397" s="37"/>
      <c r="M2397" s="37"/>
      <c r="N2397" s="37"/>
      <c r="O2397" s="37"/>
      <c r="P2397" s="37"/>
      <c r="Q2397" s="37"/>
      <c r="R2397" s="37"/>
      <c r="S2397" s="37"/>
      <c r="T2397" s="37"/>
    </row>
    <row r="2398" spans="4:20" s="42" customFormat="1" ht="12.75">
      <c r="D2398" s="37"/>
      <c r="E2398" s="37"/>
      <c r="F2398" s="37"/>
      <c r="G2398" s="37"/>
      <c r="H2398" s="37"/>
      <c r="I2398" s="37"/>
      <c r="J2398" s="37"/>
      <c r="K2398" s="37"/>
      <c r="L2398" s="37"/>
      <c r="M2398" s="37"/>
      <c r="N2398" s="37"/>
      <c r="O2398" s="37"/>
      <c r="P2398" s="37"/>
      <c r="Q2398" s="37"/>
      <c r="R2398" s="37"/>
      <c r="S2398" s="37"/>
      <c r="T2398" s="37"/>
    </row>
    <row r="2399" spans="4:20" s="42" customFormat="1" ht="12.75">
      <c r="D2399" s="37"/>
      <c r="E2399" s="37"/>
      <c r="F2399" s="37"/>
      <c r="G2399" s="37"/>
      <c r="H2399" s="37"/>
      <c r="I2399" s="37"/>
      <c r="J2399" s="37"/>
      <c r="K2399" s="37"/>
      <c r="L2399" s="37"/>
      <c r="M2399" s="37"/>
      <c r="N2399" s="37"/>
      <c r="O2399" s="37"/>
      <c r="P2399" s="37"/>
      <c r="Q2399" s="37"/>
      <c r="R2399" s="37"/>
      <c r="S2399" s="37"/>
      <c r="T2399" s="37"/>
    </row>
    <row r="2400" spans="4:20" s="42" customFormat="1" ht="12.75">
      <c r="D2400" s="37"/>
      <c r="E2400" s="37"/>
      <c r="F2400" s="37"/>
      <c r="G2400" s="37"/>
      <c r="H2400" s="37"/>
      <c r="I2400" s="37"/>
      <c r="J2400" s="37"/>
      <c r="K2400" s="37"/>
      <c r="L2400" s="37"/>
      <c r="M2400" s="37"/>
      <c r="N2400" s="37"/>
      <c r="O2400" s="37"/>
      <c r="P2400" s="37"/>
      <c r="Q2400" s="37"/>
      <c r="R2400" s="37"/>
      <c r="S2400" s="37"/>
      <c r="T2400" s="37"/>
    </row>
    <row r="2401" spans="4:20" s="42" customFormat="1" ht="12.75">
      <c r="D2401" s="37"/>
      <c r="E2401" s="37"/>
      <c r="F2401" s="37"/>
      <c r="G2401" s="37"/>
      <c r="H2401" s="37"/>
      <c r="I2401" s="37"/>
      <c r="J2401" s="37"/>
      <c r="K2401" s="37"/>
      <c r="L2401" s="37"/>
      <c r="M2401" s="37"/>
      <c r="N2401" s="37"/>
      <c r="O2401" s="37"/>
      <c r="P2401" s="37"/>
      <c r="Q2401" s="37"/>
      <c r="R2401" s="37"/>
      <c r="S2401" s="37"/>
      <c r="T2401" s="37"/>
    </row>
    <row r="2402" spans="4:20" s="42" customFormat="1" ht="12.75">
      <c r="D2402" s="37"/>
      <c r="E2402" s="37"/>
      <c r="F2402" s="37"/>
      <c r="G2402" s="37"/>
      <c r="H2402" s="37"/>
      <c r="I2402" s="37"/>
      <c r="J2402" s="37"/>
      <c r="K2402" s="37"/>
      <c r="L2402" s="37"/>
      <c r="M2402" s="37"/>
      <c r="N2402" s="37"/>
      <c r="O2402" s="37"/>
      <c r="P2402" s="37"/>
      <c r="Q2402" s="37"/>
      <c r="R2402" s="37"/>
      <c r="S2402" s="37"/>
      <c r="T2402" s="37"/>
    </row>
    <row r="2403" spans="4:20" s="42" customFormat="1" ht="12.75">
      <c r="D2403" s="37"/>
      <c r="E2403" s="37"/>
      <c r="F2403" s="37"/>
      <c r="G2403" s="37"/>
      <c r="H2403" s="37"/>
      <c r="I2403" s="37"/>
      <c r="J2403" s="37"/>
      <c r="K2403" s="37"/>
      <c r="L2403" s="37"/>
      <c r="M2403" s="37"/>
      <c r="N2403" s="37"/>
      <c r="O2403" s="37"/>
      <c r="P2403" s="37"/>
      <c r="Q2403" s="37"/>
      <c r="R2403" s="37"/>
      <c r="S2403" s="37"/>
      <c r="T2403" s="37"/>
    </row>
    <row r="2404" spans="4:20" s="42" customFormat="1" ht="12.75">
      <c r="D2404" s="37"/>
      <c r="E2404" s="37"/>
      <c r="F2404" s="37"/>
      <c r="G2404" s="37"/>
      <c r="H2404" s="37"/>
      <c r="I2404" s="37"/>
      <c r="J2404" s="37"/>
      <c r="K2404" s="37"/>
      <c r="L2404" s="37"/>
      <c r="M2404" s="37"/>
      <c r="N2404" s="37"/>
      <c r="O2404" s="37"/>
      <c r="P2404" s="37"/>
      <c r="Q2404" s="37"/>
      <c r="R2404" s="37"/>
      <c r="S2404" s="37"/>
      <c r="T2404" s="37"/>
    </row>
    <row r="2405" spans="4:20" s="42" customFormat="1" ht="12.75">
      <c r="D2405" s="37"/>
      <c r="E2405" s="37"/>
      <c r="F2405" s="37"/>
      <c r="G2405" s="37"/>
      <c r="H2405" s="37"/>
      <c r="I2405" s="37"/>
      <c r="J2405" s="37"/>
      <c r="K2405" s="37"/>
      <c r="L2405" s="37"/>
      <c r="M2405" s="37"/>
      <c r="N2405" s="37"/>
      <c r="O2405" s="37"/>
      <c r="P2405" s="37"/>
      <c r="Q2405" s="37"/>
      <c r="R2405" s="37"/>
      <c r="S2405" s="37"/>
      <c r="T2405" s="37"/>
    </row>
    <row r="2406" spans="4:20" s="42" customFormat="1" ht="12.75">
      <c r="D2406" s="37"/>
      <c r="E2406" s="37"/>
      <c r="F2406" s="37"/>
      <c r="G2406" s="37"/>
      <c r="H2406" s="37"/>
      <c r="I2406" s="37"/>
      <c r="J2406" s="37"/>
      <c r="K2406" s="37"/>
      <c r="L2406" s="37"/>
      <c r="M2406" s="37"/>
      <c r="N2406" s="37"/>
      <c r="O2406" s="37"/>
      <c r="P2406" s="37"/>
      <c r="Q2406" s="37"/>
      <c r="R2406" s="37"/>
      <c r="S2406" s="37"/>
      <c r="T2406" s="37"/>
    </row>
    <row r="2407" spans="4:20" s="42" customFormat="1" ht="12.75">
      <c r="D2407" s="37"/>
      <c r="E2407" s="37"/>
      <c r="F2407" s="37"/>
      <c r="G2407" s="37"/>
      <c r="H2407" s="37"/>
      <c r="I2407" s="37"/>
      <c r="J2407" s="37"/>
      <c r="K2407" s="37"/>
      <c r="L2407" s="37"/>
      <c r="M2407" s="37"/>
      <c r="N2407" s="37"/>
      <c r="O2407" s="37"/>
      <c r="P2407" s="37"/>
      <c r="Q2407" s="37"/>
      <c r="R2407" s="37"/>
      <c r="S2407" s="37"/>
      <c r="T2407" s="37"/>
    </row>
    <row r="2408" spans="4:20" s="42" customFormat="1" ht="12.75">
      <c r="D2408" s="37"/>
      <c r="E2408" s="37"/>
      <c r="F2408" s="37"/>
      <c r="G2408" s="37"/>
      <c r="H2408" s="37"/>
      <c r="I2408" s="37"/>
      <c r="J2408" s="37"/>
      <c r="K2408" s="37"/>
      <c r="L2408" s="37"/>
      <c r="M2408" s="37"/>
      <c r="N2408" s="37"/>
      <c r="O2408" s="37"/>
      <c r="P2408" s="37"/>
      <c r="Q2408" s="37"/>
      <c r="R2408" s="37"/>
      <c r="S2408" s="37"/>
      <c r="T2408" s="37"/>
    </row>
    <row r="2409" spans="4:20" s="42" customFormat="1" ht="12.75">
      <c r="D2409" s="37"/>
      <c r="E2409" s="37"/>
      <c r="F2409" s="37"/>
      <c r="G2409" s="37"/>
      <c r="H2409" s="37"/>
      <c r="I2409" s="37"/>
      <c r="J2409" s="37"/>
      <c r="K2409" s="37"/>
      <c r="L2409" s="37"/>
      <c r="M2409" s="37"/>
      <c r="N2409" s="37"/>
      <c r="O2409" s="37"/>
      <c r="P2409" s="37"/>
      <c r="Q2409" s="37"/>
      <c r="R2409" s="37"/>
      <c r="S2409" s="37"/>
      <c r="T2409" s="37"/>
    </row>
    <row r="2410" spans="4:20" s="42" customFormat="1" ht="12.75">
      <c r="D2410" s="37"/>
      <c r="E2410" s="37"/>
      <c r="F2410" s="37"/>
      <c r="G2410" s="37"/>
      <c r="H2410" s="37"/>
      <c r="I2410" s="37"/>
      <c r="J2410" s="37"/>
      <c r="K2410" s="37"/>
      <c r="L2410" s="37"/>
      <c r="M2410" s="37"/>
      <c r="N2410" s="37"/>
      <c r="O2410" s="37"/>
      <c r="P2410" s="37"/>
      <c r="Q2410" s="37"/>
      <c r="R2410" s="37"/>
      <c r="S2410" s="37"/>
      <c r="T2410" s="37"/>
    </row>
    <row r="2411" spans="4:20" s="42" customFormat="1" ht="12.75">
      <c r="D2411" s="37"/>
      <c r="E2411" s="37"/>
      <c r="F2411" s="37"/>
      <c r="G2411" s="37"/>
      <c r="H2411" s="37"/>
      <c r="I2411" s="37"/>
      <c r="J2411" s="37"/>
      <c r="K2411" s="37"/>
      <c r="L2411" s="37"/>
      <c r="M2411" s="37"/>
      <c r="N2411" s="37"/>
      <c r="O2411" s="37"/>
      <c r="P2411" s="37"/>
      <c r="Q2411" s="37"/>
      <c r="R2411" s="37"/>
      <c r="S2411" s="37"/>
      <c r="T2411" s="37"/>
    </row>
    <row r="2412" spans="4:20" s="42" customFormat="1" ht="12.75">
      <c r="D2412" s="37"/>
      <c r="E2412" s="37"/>
      <c r="F2412" s="37"/>
      <c r="G2412" s="37"/>
      <c r="H2412" s="37"/>
      <c r="I2412" s="37"/>
      <c r="J2412" s="37"/>
      <c r="K2412" s="37"/>
      <c r="L2412" s="37"/>
      <c r="M2412" s="37"/>
      <c r="N2412" s="37"/>
      <c r="O2412" s="37"/>
      <c r="P2412" s="37"/>
      <c r="Q2412" s="37"/>
      <c r="R2412" s="37"/>
      <c r="S2412" s="37"/>
      <c r="T2412" s="37"/>
    </row>
    <row r="2413" spans="4:20" s="42" customFormat="1" ht="12.75">
      <c r="D2413" s="37"/>
      <c r="E2413" s="37"/>
      <c r="F2413" s="37"/>
      <c r="G2413" s="37"/>
      <c r="H2413" s="37"/>
      <c r="I2413" s="37"/>
      <c r="J2413" s="37"/>
      <c r="K2413" s="37"/>
      <c r="L2413" s="37"/>
      <c r="M2413" s="37"/>
      <c r="N2413" s="37"/>
      <c r="O2413" s="37"/>
      <c r="P2413" s="37"/>
      <c r="Q2413" s="37"/>
      <c r="R2413" s="37"/>
      <c r="S2413" s="37"/>
      <c r="T2413" s="37"/>
    </row>
    <row r="2414" spans="4:20" s="42" customFormat="1" ht="12.75">
      <c r="D2414" s="37"/>
      <c r="E2414" s="37"/>
      <c r="F2414" s="37"/>
      <c r="G2414" s="37"/>
      <c r="H2414" s="37"/>
      <c r="I2414" s="37"/>
      <c r="J2414" s="37"/>
      <c r="K2414" s="37"/>
      <c r="L2414" s="37"/>
      <c r="M2414" s="37"/>
      <c r="N2414" s="37"/>
      <c r="O2414" s="37"/>
      <c r="P2414" s="37"/>
      <c r="Q2414" s="37"/>
      <c r="R2414" s="37"/>
      <c r="S2414" s="37"/>
      <c r="T2414" s="37"/>
    </row>
    <row r="2415" spans="4:20" s="42" customFormat="1" ht="12.75">
      <c r="D2415" s="37"/>
      <c r="E2415" s="37"/>
      <c r="F2415" s="37"/>
      <c r="G2415" s="37"/>
      <c r="H2415" s="37"/>
      <c r="I2415" s="37"/>
      <c r="J2415" s="37"/>
      <c r="K2415" s="37"/>
      <c r="L2415" s="37"/>
      <c r="M2415" s="37"/>
      <c r="N2415" s="37"/>
      <c r="O2415" s="37"/>
      <c r="P2415" s="37"/>
      <c r="Q2415" s="37"/>
      <c r="R2415" s="37"/>
      <c r="S2415" s="37"/>
      <c r="T2415" s="37"/>
    </row>
    <row r="2416" spans="4:20" s="42" customFormat="1" ht="12.75">
      <c r="D2416" s="37"/>
      <c r="E2416" s="37"/>
      <c r="F2416" s="37"/>
      <c r="G2416" s="37"/>
      <c r="H2416" s="37"/>
      <c r="I2416" s="37"/>
      <c r="J2416" s="37"/>
      <c r="K2416" s="37"/>
      <c r="L2416" s="37"/>
      <c r="M2416" s="37"/>
      <c r="N2416" s="37"/>
      <c r="O2416" s="37"/>
      <c r="P2416" s="37"/>
      <c r="Q2416" s="37"/>
      <c r="R2416" s="37"/>
      <c r="S2416" s="37"/>
      <c r="T2416" s="37"/>
    </row>
    <row r="2417" spans="4:20" s="42" customFormat="1" ht="12.75">
      <c r="D2417" s="37"/>
      <c r="E2417" s="37"/>
      <c r="F2417" s="37"/>
      <c r="G2417" s="37"/>
      <c r="H2417" s="37"/>
      <c r="I2417" s="37"/>
      <c r="J2417" s="37"/>
      <c r="K2417" s="37"/>
      <c r="L2417" s="37"/>
      <c r="M2417" s="37"/>
      <c r="N2417" s="37"/>
      <c r="O2417" s="37"/>
      <c r="P2417" s="37"/>
      <c r="Q2417" s="37"/>
      <c r="R2417" s="37"/>
      <c r="S2417" s="37"/>
      <c r="T2417" s="37"/>
    </row>
    <row r="2418" spans="4:20" s="42" customFormat="1" ht="12.75">
      <c r="D2418" s="37"/>
      <c r="E2418" s="37"/>
      <c r="F2418" s="37"/>
      <c r="G2418" s="37"/>
      <c r="H2418" s="37"/>
      <c r="I2418" s="37"/>
      <c r="J2418" s="37"/>
      <c r="K2418" s="37"/>
      <c r="L2418" s="37"/>
      <c r="M2418" s="37"/>
      <c r="N2418" s="37"/>
      <c r="O2418" s="37"/>
      <c r="P2418" s="37"/>
      <c r="Q2418" s="37"/>
      <c r="R2418" s="37"/>
      <c r="S2418" s="37"/>
      <c r="T2418" s="37"/>
    </row>
    <row r="2419" spans="4:20" s="42" customFormat="1" ht="12.75">
      <c r="D2419" s="37"/>
      <c r="E2419" s="37"/>
      <c r="F2419" s="37"/>
      <c r="G2419" s="37"/>
      <c r="H2419" s="37"/>
      <c r="I2419" s="37"/>
      <c r="J2419" s="37"/>
      <c r="K2419" s="37"/>
      <c r="L2419" s="37"/>
      <c r="M2419" s="37"/>
      <c r="N2419" s="37"/>
      <c r="O2419" s="37"/>
      <c r="P2419" s="37"/>
      <c r="Q2419" s="37"/>
      <c r="R2419" s="37"/>
      <c r="S2419" s="37"/>
      <c r="T2419" s="37"/>
    </row>
    <row r="2420" spans="4:20" s="42" customFormat="1" ht="12.75">
      <c r="D2420" s="37"/>
      <c r="E2420" s="37"/>
      <c r="F2420" s="37"/>
      <c r="G2420" s="37"/>
      <c r="H2420" s="37"/>
      <c r="I2420" s="37"/>
      <c r="J2420" s="37"/>
      <c r="K2420" s="37"/>
      <c r="L2420" s="37"/>
      <c r="M2420" s="37"/>
      <c r="N2420" s="37"/>
      <c r="O2420" s="37"/>
      <c r="P2420" s="37"/>
      <c r="Q2420" s="37"/>
      <c r="R2420" s="37"/>
      <c r="S2420" s="37"/>
      <c r="T2420" s="37"/>
    </row>
    <row r="2421" spans="4:20" s="42" customFormat="1" ht="12.75">
      <c r="D2421" s="37"/>
      <c r="E2421" s="37"/>
      <c r="F2421" s="37"/>
      <c r="G2421" s="37"/>
      <c r="H2421" s="37"/>
      <c r="I2421" s="37"/>
      <c r="J2421" s="37"/>
      <c r="K2421" s="37"/>
      <c r="L2421" s="37"/>
      <c r="M2421" s="37"/>
      <c r="N2421" s="37"/>
      <c r="O2421" s="37"/>
      <c r="P2421" s="37"/>
      <c r="Q2421" s="37"/>
      <c r="R2421" s="37"/>
      <c r="S2421" s="37"/>
      <c r="T2421" s="37"/>
    </row>
    <row r="2422" spans="4:20" s="42" customFormat="1" ht="12.75">
      <c r="D2422" s="37"/>
      <c r="E2422" s="37"/>
      <c r="F2422" s="37"/>
      <c r="G2422" s="37"/>
      <c r="H2422" s="37"/>
      <c r="I2422" s="37"/>
      <c r="J2422" s="37"/>
      <c r="K2422" s="37"/>
      <c r="L2422" s="37"/>
      <c r="M2422" s="37"/>
      <c r="N2422" s="37"/>
      <c r="O2422" s="37"/>
      <c r="P2422" s="37"/>
      <c r="Q2422" s="37"/>
      <c r="R2422" s="37"/>
      <c r="S2422" s="37"/>
      <c r="T2422" s="37"/>
    </row>
    <row r="2423" spans="4:20" s="42" customFormat="1" ht="12.75">
      <c r="D2423" s="37"/>
      <c r="E2423" s="37"/>
      <c r="F2423" s="37"/>
      <c r="G2423" s="37"/>
      <c r="H2423" s="37"/>
      <c r="I2423" s="37"/>
      <c r="J2423" s="37"/>
      <c r="K2423" s="37"/>
      <c r="L2423" s="37"/>
      <c r="M2423" s="37"/>
      <c r="N2423" s="37"/>
      <c r="O2423" s="37"/>
      <c r="P2423" s="37"/>
      <c r="Q2423" s="37"/>
      <c r="R2423" s="37"/>
      <c r="S2423" s="37"/>
      <c r="T2423" s="37"/>
    </row>
    <row r="2424" spans="4:20" s="42" customFormat="1" ht="12.75">
      <c r="D2424" s="37"/>
      <c r="E2424" s="37"/>
      <c r="F2424" s="37"/>
      <c r="G2424" s="37"/>
      <c r="H2424" s="37"/>
      <c r="I2424" s="37"/>
      <c r="J2424" s="37"/>
      <c r="K2424" s="37"/>
      <c r="L2424" s="37"/>
      <c r="M2424" s="37"/>
      <c r="N2424" s="37"/>
      <c r="O2424" s="37"/>
      <c r="P2424" s="37"/>
      <c r="Q2424" s="37"/>
      <c r="R2424" s="37"/>
      <c r="S2424" s="37"/>
      <c r="T2424" s="37"/>
    </row>
    <row r="2425" spans="4:20" s="42" customFormat="1" ht="12.75">
      <c r="D2425" s="37"/>
      <c r="E2425" s="37"/>
      <c r="F2425" s="37"/>
      <c r="G2425" s="37"/>
      <c r="H2425" s="37"/>
      <c r="I2425" s="37"/>
      <c r="J2425" s="37"/>
      <c r="K2425" s="37"/>
      <c r="L2425" s="37"/>
      <c r="M2425" s="37"/>
      <c r="N2425" s="37"/>
      <c r="O2425" s="37"/>
      <c r="P2425" s="37"/>
      <c r="Q2425" s="37"/>
      <c r="R2425" s="37"/>
      <c r="S2425" s="37"/>
      <c r="T2425" s="37"/>
    </row>
    <row r="2426" spans="4:20" s="42" customFormat="1" ht="12.75">
      <c r="D2426" s="37"/>
      <c r="E2426" s="37"/>
      <c r="F2426" s="37"/>
      <c r="G2426" s="37"/>
      <c r="H2426" s="37"/>
      <c r="I2426" s="37"/>
      <c r="J2426" s="37"/>
      <c r="K2426" s="37"/>
      <c r="L2426" s="37"/>
      <c r="M2426" s="37"/>
      <c r="N2426" s="37"/>
      <c r="O2426" s="37"/>
      <c r="P2426" s="37"/>
      <c r="Q2426" s="37"/>
      <c r="R2426" s="37"/>
      <c r="S2426" s="37"/>
      <c r="T2426" s="37"/>
    </row>
    <row r="2427" spans="4:20" s="42" customFormat="1" ht="12.75">
      <c r="D2427" s="37"/>
      <c r="E2427" s="37"/>
      <c r="F2427" s="37"/>
      <c r="G2427" s="37"/>
      <c r="H2427" s="37"/>
      <c r="I2427" s="37"/>
      <c r="J2427" s="37"/>
      <c r="K2427" s="37"/>
      <c r="L2427" s="37"/>
      <c r="M2427" s="37"/>
      <c r="N2427" s="37"/>
      <c r="O2427" s="37"/>
      <c r="P2427" s="37"/>
      <c r="Q2427" s="37"/>
      <c r="R2427" s="37"/>
      <c r="S2427" s="37"/>
      <c r="T2427" s="37"/>
    </row>
    <row r="2428" spans="4:20" s="42" customFormat="1" ht="12.75">
      <c r="D2428" s="37"/>
      <c r="E2428" s="37"/>
      <c r="F2428" s="37"/>
      <c r="G2428" s="37"/>
      <c r="H2428" s="37"/>
      <c r="I2428" s="37"/>
      <c r="J2428" s="37"/>
      <c r="K2428" s="37"/>
      <c r="L2428" s="37"/>
      <c r="M2428" s="37"/>
      <c r="N2428" s="37"/>
      <c r="O2428" s="37"/>
      <c r="P2428" s="37"/>
      <c r="Q2428" s="37"/>
      <c r="R2428" s="37"/>
      <c r="S2428" s="37"/>
      <c r="T2428" s="37"/>
    </row>
    <row r="2429" spans="4:20" s="42" customFormat="1" ht="12.75">
      <c r="D2429" s="37"/>
      <c r="E2429" s="37"/>
      <c r="F2429" s="37"/>
      <c r="G2429" s="37"/>
      <c r="H2429" s="37"/>
      <c r="I2429" s="37"/>
      <c r="J2429" s="37"/>
      <c r="K2429" s="37"/>
      <c r="L2429" s="37"/>
      <c r="M2429" s="37"/>
      <c r="N2429" s="37"/>
      <c r="O2429" s="37"/>
      <c r="P2429" s="37"/>
      <c r="Q2429" s="37"/>
      <c r="R2429" s="37"/>
      <c r="S2429" s="37"/>
      <c r="T2429" s="37"/>
    </row>
    <row r="2430" spans="4:20" s="42" customFormat="1" ht="12.75">
      <c r="D2430" s="37"/>
      <c r="E2430" s="37"/>
      <c r="F2430" s="37"/>
      <c r="G2430" s="37"/>
      <c r="H2430" s="37"/>
      <c r="I2430" s="37"/>
      <c r="J2430" s="37"/>
      <c r="K2430" s="37"/>
      <c r="L2430" s="37"/>
      <c r="M2430" s="37"/>
      <c r="N2430" s="37"/>
      <c r="O2430" s="37"/>
      <c r="P2430" s="37"/>
      <c r="Q2430" s="37"/>
      <c r="R2430" s="37"/>
      <c r="S2430" s="37"/>
      <c r="T2430" s="37"/>
    </row>
    <row r="2431" spans="4:20" s="42" customFormat="1" ht="12.75">
      <c r="D2431" s="37"/>
      <c r="E2431" s="37"/>
      <c r="F2431" s="37"/>
      <c r="G2431" s="37"/>
      <c r="H2431" s="37"/>
      <c r="I2431" s="37"/>
      <c r="J2431" s="37"/>
      <c r="K2431" s="37"/>
      <c r="L2431" s="37"/>
      <c r="M2431" s="37"/>
      <c r="N2431" s="37"/>
      <c r="O2431" s="37"/>
      <c r="P2431" s="37"/>
      <c r="Q2431" s="37"/>
      <c r="R2431" s="37"/>
      <c r="S2431" s="37"/>
      <c r="T2431" s="37"/>
    </row>
    <row r="2432" spans="4:20" s="42" customFormat="1" ht="12.75">
      <c r="D2432" s="37"/>
      <c r="E2432" s="37"/>
      <c r="F2432" s="37"/>
      <c r="G2432" s="37"/>
      <c r="H2432" s="37"/>
      <c r="I2432" s="37"/>
      <c r="J2432" s="37"/>
      <c r="K2432" s="37"/>
      <c r="L2432" s="37"/>
      <c r="M2432" s="37"/>
      <c r="N2432" s="37"/>
      <c r="O2432" s="37"/>
      <c r="P2432" s="37"/>
      <c r="Q2432" s="37"/>
      <c r="R2432" s="37"/>
      <c r="S2432" s="37"/>
      <c r="T2432" s="37"/>
    </row>
    <row r="2433" spans="4:20" s="42" customFormat="1" ht="12.75">
      <c r="D2433" s="37"/>
      <c r="E2433" s="37"/>
      <c r="F2433" s="37"/>
      <c r="G2433" s="37"/>
      <c r="H2433" s="37"/>
      <c r="I2433" s="37"/>
      <c r="J2433" s="37"/>
      <c r="K2433" s="37"/>
      <c r="L2433" s="37"/>
      <c r="M2433" s="37"/>
      <c r="N2433" s="37"/>
      <c r="O2433" s="37"/>
      <c r="P2433" s="37"/>
      <c r="Q2433" s="37"/>
      <c r="R2433" s="37"/>
      <c r="S2433" s="37"/>
      <c r="T2433" s="37"/>
    </row>
    <row r="2434" spans="4:20" s="42" customFormat="1" ht="12.75">
      <c r="D2434" s="37"/>
      <c r="E2434" s="37"/>
      <c r="F2434" s="37"/>
      <c r="G2434" s="37"/>
      <c r="H2434" s="37"/>
      <c r="I2434" s="37"/>
      <c r="J2434" s="37"/>
      <c r="K2434" s="37"/>
      <c r="L2434" s="37"/>
      <c r="M2434" s="37"/>
      <c r="N2434" s="37"/>
      <c r="O2434" s="37"/>
      <c r="P2434" s="37"/>
      <c r="Q2434" s="37"/>
      <c r="R2434" s="37"/>
      <c r="S2434" s="37"/>
      <c r="T2434" s="37"/>
    </row>
    <row r="2435" spans="4:20" s="42" customFormat="1" ht="12.75">
      <c r="D2435" s="37"/>
      <c r="E2435" s="37"/>
      <c r="F2435" s="37"/>
      <c r="G2435" s="37"/>
      <c r="H2435" s="37"/>
      <c r="I2435" s="37"/>
      <c r="J2435" s="37"/>
      <c r="K2435" s="37"/>
      <c r="L2435" s="37"/>
      <c r="M2435" s="37"/>
      <c r="N2435" s="37"/>
      <c r="O2435" s="37"/>
      <c r="P2435" s="37"/>
      <c r="Q2435" s="37"/>
      <c r="R2435" s="37"/>
      <c r="S2435" s="37"/>
      <c r="T2435" s="37"/>
    </row>
    <row r="2436" spans="4:20" s="42" customFormat="1" ht="12.75">
      <c r="D2436" s="37"/>
      <c r="E2436" s="37"/>
      <c r="F2436" s="37"/>
      <c r="G2436" s="37"/>
      <c r="H2436" s="37"/>
      <c r="I2436" s="37"/>
      <c r="J2436" s="37"/>
      <c r="K2436" s="37"/>
      <c r="L2436" s="37"/>
      <c r="M2436" s="37"/>
      <c r="N2436" s="37"/>
      <c r="O2436" s="37"/>
      <c r="P2436" s="37"/>
      <c r="Q2436" s="37"/>
      <c r="R2436" s="37"/>
      <c r="S2436" s="37"/>
      <c r="T2436" s="37"/>
    </row>
    <row r="2437" spans="4:20" s="42" customFormat="1" ht="12.75">
      <c r="D2437" s="37"/>
      <c r="E2437" s="37"/>
      <c r="F2437" s="37"/>
      <c r="G2437" s="37"/>
      <c r="H2437" s="37"/>
      <c r="I2437" s="37"/>
      <c r="J2437" s="37"/>
      <c r="K2437" s="37"/>
      <c r="L2437" s="37"/>
      <c r="M2437" s="37"/>
      <c r="N2437" s="37"/>
      <c r="O2437" s="37"/>
      <c r="P2437" s="37"/>
      <c r="Q2437" s="37"/>
      <c r="R2437" s="37"/>
      <c r="S2437" s="37"/>
      <c r="T2437" s="37"/>
    </row>
    <row r="2438" spans="4:20" s="42" customFormat="1" ht="12.75">
      <c r="D2438" s="37"/>
      <c r="E2438" s="37"/>
      <c r="F2438" s="37"/>
      <c r="G2438" s="37"/>
      <c r="H2438" s="37"/>
      <c r="I2438" s="37"/>
      <c r="J2438" s="37"/>
      <c r="K2438" s="37"/>
      <c r="L2438" s="37"/>
      <c r="M2438" s="37"/>
      <c r="N2438" s="37"/>
      <c r="O2438" s="37"/>
      <c r="P2438" s="37"/>
      <c r="Q2438" s="37"/>
      <c r="R2438" s="37"/>
      <c r="S2438" s="37"/>
      <c r="T2438" s="37"/>
    </row>
    <row r="2439" spans="4:20" s="42" customFormat="1" ht="12.75">
      <c r="D2439" s="37"/>
      <c r="E2439" s="37"/>
      <c r="F2439" s="37"/>
      <c r="G2439" s="37"/>
      <c r="H2439" s="37"/>
      <c r="I2439" s="37"/>
      <c r="J2439" s="37"/>
      <c r="K2439" s="37"/>
      <c r="L2439" s="37"/>
      <c r="M2439" s="37"/>
      <c r="N2439" s="37"/>
      <c r="O2439" s="37"/>
      <c r="P2439" s="37"/>
      <c r="Q2439" s="37"/>
      <c r="R2439" s="37"/>
      <c r="S2439" s="37"/>
      <c r="T2439" s="37"/>
    </row>
    <row r="2440" spans="4:20" s="42" customFormat="1" ht="12.75">
      <c r="D2440" s="37"/>
      <c r="E2440" s="37"/>
      <c r="F2440" s="37"/>
      <c r="G2440" s="37"/>
      <c r="H2440" s="37"/>
      <c r="I2440" s="37"/>
      <c r="J2440" s="37"/>
      <c r="K2440" s="37"/>
      <c r="L2440" s="37"/>
      <c r="M2440" s="37"/>
      <c r="N2440" s="37"/>
      <c r="O2440" s="37"/>
      <c r="P2440" s="37"/>
      <c r="Q2440" s="37"/>
      <c r="R2440" s="37"/>
      <c r="S2440" s="37"/>
      <c r="T2440" s="37"/>
    </row>
    <row r="2441" spans="4:20" s="42" customFormat="1" ht="12.75">
      <c r="D2441" s="37"/>
      <c r="E2441" s="37"/>
      <c r="F2441" s="37"/>
      <c r="G2441" s="37"/>
      <c r="H2441" s="37"/>
      <c r="I2441" s="37"/>
      <c r="J2441" s="37"/>
      <c r="K2441" s="37"/>
      <c r="L2441" s="37"/>
      <c r="M2441" s="37"/>
      <c r="N2441" s="37"/>
      <c r="O2441" s="37"/>
      <c r="P2441" s="37"/>
      <c r="Q2441" s="37"/>
      <c r="R2441" s="37"/>
      <c r="S2441" s="37"/>
      <c r="T2441" s="37"/>
    </row>
    <row r="2442" spans="4:20" s="42" customFormat="1" ht="12.75">
      <c r="D2442" s="37"/>
      <c r="E2442" s="37"/>
      <c r="F2442" s="37"/>
      <c r="G2442" s="37"/>
      <c r="H2442" s="37"/>
      <c r="I2442" s="37"/>
      <c r="J2442" s="37"/>
      <c r="K2442" s="37"/>
      <c r="L2442" s="37"/>
      <c r="M2442" s="37"/>
      <c r="N2442" s="37"/>
      <c r="O2442" s="37"/>
      <c r="P2442" s="37"/>
      <c r="Q2442" s="37"/>
      <c r="R2442" s="37"/>
      <c r="S2442" s="37"/>
      <c r="T2442" s="37"/>
    </row>
    <row r="2443" spans="4:20" s="42" customFormat="1" ht="12.75">
      <c r="D2443" s="37"/>
      <c r="E2443" s="37"/>
      <c r="F2443" s="37"/>
      <c r="G2443" s="37"/>
      <c r="H2443" s="37"/>
      <c r="I2443" s="37"/>
      <c r="J2443" s="37"/>
      <c r="K2443" s="37"/>
      <c r="L2443" s="37"/>
      <c r="M2443" s="37"/>
      <c r="N2443" s="37"/>
      <c r="O2443" s="37"/>
      <c r="P2443" s="37"/>
      <c r="Q2443" s="37"/>
      <c r="R2443" s="37"/>
      <c r="S2443" s="37"/>
      <c r="T2443" s="37"/>
    </row>
    <row r="2444" spans="4:20" s="42" customFormat="1" ht="12.75">
      <c r="D2444" s="37"/>
      <c r="E2444" s="37"/>
      <c r="F2444" s="37"/>
      <c r="G2444" s="37"/>
      <c r="H2444" s="37"/>
      <c r="I2444" s="37"/>
      <c r="J2444" s="37"/>
      <c r="K2444" s="37"/>
      <c r="L2444" s="37"/>
      <c r="M2444" s="37"/>
      <c r="N2444" s="37"/>
      <c r="O2444" s="37"/>
      <c r="P2444" s="37"/>
      <c r="Q2444" s="37"/>
      <c r="R2444" s="37"/>
      <c r="S2444" s="37"/>
      <c r="T2444" s="37"/>
    </row>
    <row r="2445" spans="4:20" s="42" customFormat="1" ht="12.75">
      <c r="D2445" s="37"/>
      <c r="E2445" s="37"/>
      <c r="F2445" s="37"/>
      <c r="G2445" s="37"/>
      <c r="H2445" s="37"/>
      <c r="I2445" s="37"/>
      <c r="J2445" s="37"/>
      <c r="K2445" s="37"/>
      <c r="L2445" s="37"/>
      <c r="M2445" s="37"/>
      <c r="N2445" s="37"/>
      <c r="O2445" s="37"/>
      <c r="P2445" s="37"/>
      <c r="Q2445" s="37"/>
      <c r="R2445" s="37"/>
      <c r="S2445" s="37"/>
      <c r="T2445" s="37"/>
    </row>
    <row r="2446" spans="4:20" s="42" customFormat="1" ht="12.75">
      <c r="D2446" s="37"/>
      <c r="E2446" s="37"/>
      <c r="F2446" s="37"/>
      <c r="G2446" s="37"/>
      <c r="H2446" s="37"/>
      <c r="I2446" s="37"/>
      <c r="J2446" s="37"/>
      <c r="K2446" s="37"/>
      <c r="L2446" s="37"/>
      <c r="M2446" s="37"/>
      <c r="N2446" s="37"/>
      <c r="O2446" s="37"/>
      <c r="P2446" s="37"/>
      <c r="Q2446" s="37"/>
      <c r="R2446" s="37"/>
      <c r="S2446" s="37"/>
      <c r="T2446" s="37"/>
    </row>
    <row r="2447" spans="4:20" s="42" customFormat="1" ht="12.75">
      <c r="D2447" s="37"/>
      <c r="E2447" s="37"/>
      <c r="F2447" s="37"/>
      <c r="G2447" s="37"/>
      <c r="H2447" s="37"/>
      <c r="I2447" s="37"/>
      <c r="J2447" s="37"/>
      <c r="K2447" s="37"/>
      <c r="L2447" s="37"/>
      <c r="M2447" s="37"/>
      <c r="N2447" s="37"/>
      <c r="O2447" s="37"/>
      <c r="P2447" s="37"/>
      <c r="Q2447" s="37"/>
      <c r="R2447" s="37"/>
      <c r="S2447" s="37"/>
      <c r="T2447" s="37"/>
    </row>
    <row r="2448" spans="4:20" s="42" customFormat="1" ht="12.75">
      <c r="D2448" s="37"/>
      <c r="E2448" s="37"/>
      <c r="F2448" s="37"/>
      <c r="G2448" s="37"/>
      <c r="H2448" s="37"/>
      <c r="I2448" s="37"/>
      <c r="J2448" s="37"/>
      <c r="K2448" s="37"/>
      <c r="L2448" s="37"/>
      <c r="M2448" s="37"/>
      <c r="N2448" s="37"/>
      <c r="O2448" s="37"/>
      <c r="P2448" s="37"/>
      <c r="Q2448" s="37"/>
      <c r="R2448" s="37"/>
      <c r="S2448" s="37"/>
      <c r="T2448" s="37"/>
    </row>
    <row r="2449" spans="4:20" s="42" customFormat="1" ht="12.75">
      <c r="D2449" s="37"/>
      <c r="E2449" s="37"/>
      <c r="F2449" s="37"/>
      <c r="G2449" s="37"/>
      <c r="H2449" s="37"/>
      <c r="I2449" s="37"/>
      <c r="J2449" s="37"/>
      <c r="K2449" s="37"/>
      <c r="L2449" s="37"/>
      <c r="M2449" s="37"/>
      <c r="N2449" s="37"/>
      <c r="O2449" s="37"/>
      <c r="P2449" s="37"/>
      <c r="Q2449" s="37"/>
      <c r="R2449" s="37"/>
      <c r="S2449" s="37"/>
      <c r="T2449" s="37"/>
    </row>
    <row r="2450" spans="4:20" s="42" customFormat="1" ht="12.75">
      <c r="D2450" s="37"/>
      <c r="E2450" s="37"/>
      <c r="F2450" s="37"/>
      <c r="G2450" s="37"/>
      <c r="H2450" s="37"/>
      <c r="I2450" s="37"/>
      <c r="J2450" s="37"/>
      <c r="K2450" s="37"/>
      <c r="L2450" s="37"/>
      <c r="M2450" s="37"/>
      <c r="N2450" s="37"/>
      <c r="O2450" s="37"/>
      <c r="P2450" s="37"/>
      <c r="Q2450" s="37"/>
      <c r="R2450" s="37"/>
      <c r="S2450" s="37"/>
      <c r="T2450" s="37"/>
    </row>
    <row r="2451" spans="4:20" s="42" customFormat="1" ht="12.75">
      <c r="D2451" s="37"/>
      <c r="E2451" s="37"/>
      <c r="F2451" s="37"/>
      <c r="G2451" s="37"/>
      <c r="H2451" s="37"/>
      <c r="I2451" s="37"/>
      <c r="J2451" s="37"/>
      <c r="K2451" s="37"/>
      <c r="L2451" s="37"/>
      <c r="M2451" s="37"/>
      <c r="N2451" s="37"/>
      <c r="O2451" s="37"/>
      <c r="P2451" s="37"/>
      <c r="Q2451" s="37"/>
      <c r="R2451" s="37"/>
      <c r="S2451" s="37"/>
      <c r="T2451" s="37"/>
    </row>
    <row r="2452" spans="4:20" s="42" customFormat="1" ht="12.75">
      <c r="D2452" s="37"/>
      <c r="E2452" s="37"/>
      <c r="F2452" s="37"/>
      <c r="G2452" s="37"/>
      <c r="H2452" s="37"/>
      <c r="I2452" s="37"/>
      <c r="J2452" s="37"/>
      <c r="K2452" s="37"/>
      <c r="L2452" s="37"/>
      <c r="M2452" s="37"/>
      <c r="N2452" s="37"/>
      <c r="O2452" s="37"/>
      <c r="P2452" s="37"/>
      <c r="Q2452" s="37"/>
      <c r="R2452" s="37"/>
      <c r="S2452" s="37"/>
      <c r="T2452" s="37"/>
    </row>
    <row r="2453" spans="4:20" s="42" customFormat="1" ht="12.75">
      <c r="D2453" s="37"/>
      <c r="E2453" s="37"/>
      <c r="F2453" s="37"/>
      <c r="G2453" s="37"/>
      <c r="H2453" s="37"/>
      <c r="I2453" s="37"/>
      <c r="J2453" s="37"/>
      <c r="K2453" s="37"/>
      <c r="L2453" s="37"/>
      <c r="M2453" s="37"/>
      <c r="N2453" s="37"/>
      <c r="O2453" s="37"/>
      <c r="P2453" s="37"/>
      <c r="Q2453" s="37"/>
      <c r="R2453" s="37"/>
      <c r="S2453" s="37"/>
      <c r="T2453" s="37"/>
    </row>
    <row r="2454" spans="4:20" s="42" customFormat="1" ht="12.75">
      <c r="D2454" s="37"/>
      <c r="E2454" s="37"/>
      <c r="F2454" s="37"/>
      <c r="G2454" s="37"/>
      <c r="H2454" s="37"/>
      <c r="I2454" s="37"/>
      <c r="J2454" s="37"/>
      <c r="K2454" s="37"/>
      <c r="L2454" s="37"/>
      <c r="M2454" s="37"/>
      <c r="N2454" s="37"/>
      <c r="O2454" s="37"/>
      <c r="P2454" s="37"/>
      <c r="Q2454" s="37"/>
      <c r="R2454" s="37"/>
      <c r="S2454" s="37"/>
      <c r="T2454" s="37"/>
    </row>
    <row r="2455" spans="4:20" s="42" customFormat="1" ht="12.75">
      <c r="D2455" s="37"/>
      <c r="E2455" s="37"/>
      <c r="F2455" s="37"/>
      <c r="G2455" s="37"/>
      <c r="H2455" s="37"/>
      <c r="I2455" s="37"/>
      <c r="J2455" s="37"/>
      <c r="K2455" s="37"/>
      <c r="L2455" s="37"/>
      <c r="M2455" s="37"/>
      <c r="N2455" s="37"/>
      <c r="O2455" s="37"/>
      <c r="P2455" s="37"/>
      <c r="Q2455" s="37"/>
      <c r="R2455" s="37"/>
      <c r="S2455" s="37"/>
      <c r="T2455" s="37"/>
    </row>
    <row r="2456" spans="4:20" s="42" customFormat="1" ht="12.75">
      <c r="D2456" s="37"/>
      <c r="E2456" s="37"/>
      <c r="F2456" s="37"/>
      <c r="G2456" s="37"/>
      <c r="H2456" s="37"/>
      <c r="I2456" s="37"/>
      <c r="J2456" s="37"/>
      <c r="K2456" s="37"/>
      <c r="L2456" s="37"/>
      <c r="M2456" s="37"/>
      <c r="N2456" s="37"/>
      <c r="O2456" s="37"/>
      <c r="P2456" s="37"/>
      <c r="Q2456" s="37"/>
      <c r="R2456" s="37"/>
      <c r="S2456" s="37"/>
      <c r="T2456" s="37"/>
    </row>
    <row r="2457" spans="4:20" s="42" customFormat="1" ht="12.75">
      <c r="D2457" s="37"/>
      <c r="E2457" s="37"/>
      <c r="F2457" s="37"/>
      <c r="G2457" s="37"/>
      <c r="H2457" s="37"/>
      <c r="I2457" s="37"/>
      <c r="J2457" s="37"/>
      <c r="K2457" s="37"/>
      <c r="L2457" s="37"/>
      <c r="M2457" s="37"/>
      <c r="N2457" s="37"/>
      <c r="O2457" s="37"/>
      <c r="P2457" s="37"/>
      <c r="Q2457" s="37"/>
      <c r="R2457" s="37"/>
      <c r="S2457" s="37"/>
      <c r="T2457" s="37"/>
    </row>
    <row r="2458" spans="4:20" s="42" customFormat="1" ht="12.75">
      <c r="D2458" s="37"/>
      <c r="E2458" s="37"/>
      <c r="F2458" s="37"/>
      <c r="G2458" s="37"/>
      <c r="H2458" s="37"/>
      <c r="I2458" s="37"/>
      <c r="J2458" s="37"/>
      <c r="K2458" s="37"/>
      <c r="L2458" s="37"/>
      <c r="M2458" s="37"/>
      <c r="N2458" s="37"/>
      <c r="O2458" s="37"/>
      <c r="P2458" s="37"/>
      <c r="Q2458" s="37"/>
      <c r="R2458" s="37"/>
      <c r="S2458" s="37"/>
      <c r="T2458" s="37"/>
    </row>
    <row r="2459" spans="4:20" s="42" customFormat="1" ht="12.75">
      <c r="D2459" s="37"/>
      <c r="E2459" s="37"/>
      <c r="F2459" s="37"/>
      <c r="G2459" s="37"/>
      <c r="H2459" s="37"/>
      <c r="I2459" s="37"/>
      <c r="J2459" s="37"/>
      <c r="K2459" s="37"/>
      <c r="L2459" s="37"/>
      <c r="M2459" s="37"/>
      <c r="N2459" s="37"/>
      <c r="O2459" s="37"/>
      <c r="P2459" s="37"/>
      <c r="Q2459" s="37"/>
      <c r="R2459" s="37"/>
      <c r="S2459" s="37"/>
      <c r="T2459" s="37"/>
    </row>
    <row r="2460" spans="4:20" s="42" customFormat="1" ht="12.75">
      <c r="D2460" s="37"/>
      <c r="E2460" s="37"/>
      <c r="F2460" s="37"/>
      <c r="G2460" s="37"/>
      <c r="H2460" s="37"/>
      <c r="I2460" s="37"/>
      <c r="J2460" s="37"/>
      <c r="K2460" s="37"/>
      <c r="L2460" s="37"/>
      <c r="M2460" s="37"/>
      <c r="N2460" s="37"/>
      <c r="O2460" s="37"/>
      <c r="P2460" s="37"/>
      <c r="Q2460" s="37"/>
      <c r="R2460" s="37"/>
      <c r="S2460" s="37"/>
      <c r="T2460" s="37"/>
    </row>
    <row r="2461" spans="4:20" s="42" customFormat="1" ht="12.75">
      <c r="D2461" s="37"/>
      <c r="E2461" s="37"/>
      <c r="F2461" s="37"/>
      <c r="G2461" s="37"/>
      <c r="H2461" s="37"/>
      <c r="I2461" s="37"/>
      <c r="J2461" s="37"/>
      <c r="K2461" s="37"/>
      <c r="L2461" s="37"/>
      <c r="M2461" s="37"/>
      <c r="N2461" s="37"/>
      <c r="O2461" s="37"/>
      <c r="P2461" s="37"/>
      <c r="Q2461" s="37"/>
      <c r="R2461" s="37"/>
      <c r="S2461" s="37"/>
      <c r="T2461" s="37"/>
    </row>
    <row r="2462" spans="4:20" s="42" customFormat="1" ht="12.75">
      <c r="D2462" s="37"/>
      <c r="E2462" s="37"/>
      <c r="F2462" s="37"/>
      <c r="G2462" s="37"/>
      <c r="H2462" s="37"/>
      <c r="I2462" s="37"/>
      <c r="J2462" s="37"/>
      <c r="K2462" s="37"/>
      <c r="L2462" s="37"/>
      <c r="M2462" s="37"/>
      <c r="N2462" s="37"/>
      <c r="O2462" s="37"/>
      <c r="P2462" s="37"/>
      <c r="Q2462" s="37"/>
      <c r="R2462" s="37"/>
      <c r="S2462" s="37"/>
      <c r="T2462" s="37"/>
    </row>
    <row r="2463" spans="4:20" s="42" customFormat="1" ht="12.75">
      <c r="D2463" s="37"/>
      <c r="E2463" s="37"/>
      <c r="F2463" s="37"/>
      <c r="G2463" s="37"/>
      <c r="H2463" s="37"/>
      <c r="I2463" s="37"/>
      <c r="J2463" s="37"/>
      <c r="K2463" s="37"/>
      <c r="L2463" s="37"/>
      <c r="M2463" s="37"/>
      <c r="N2463" s="37"/>
      <c r="O2463" s="37"/>
      <c r="P2463" s="37"/>
      <c r="Q2463" s="37"/>
      <c r="R2463" s="37"/>
      <c r="S2463" s="37"/>
      <c r="T2463" s="37"/>
    </row>
    <row r="2464" spans="4:20" s="42" customFormat="1" ht="12.75">
      <c r="D2464" s="37"/>
      <c r="E2464" s="37"/>
      <c r="F2464" s="37"/>
      <c r="G2464" s="37"/>
      <c r="H2464" s="37"/>
      <c r="I2464" s="37"/>
      <c r="J2464" s="37"/>
      <c r="K2464" s="37"/>
      <c r="L2464" s="37"/>
      <c r="M2464" s="37"/>
      <c r="N2464" s="37"/>
      <c r="O2464" s="37"/>
      <c r="P2464" s="37"/>
      <c r="Q2464" s="37"/>
      <c r="R2464" s="37"/>
      <c r="S2464" s="37"/>
      <c r="T2464" s="37"/>
    </row>
    <row r="2465" spans="4:20" s="42" customFormat="1" ht="12.75">
      <c r="D2465" s="37"/>
      <c r="E2465" s="37"/>
      <c r="F2465" s="37"/>
      <c r="G2465" s="37"/>
      <c r="H2465" s="37"/>
      <c r="I2465" s="37"/>
      <c r="J2465" s="37"/>
      <c r="K2465" s="37"/>
      <c r="L2465" s="37"/>
      <c r="M2465" s="37"/>
      <c r="N2465" s="37"/>
      <c r="O2465" s="37"/>
      <c r="P2465" s="37"/>
      <c r="Q2465" s="37"/>
      <c r="R2465" s="37"/>
      <c r="S2465" s="37"/>
      <c r="T2465" s="37"/>
    </row>
    <row r="2466" spans="4:20" s="42" customFormat="1" ht="12.75">
      <c r="D2466" s="37"/>
      <c r="E2466" s="37"/>
      <c r="F2466" s="37"/>
      <c r="G2466" s="37"/>
      <c r="H2466" s="37"/>
      <c r="I2466" s="37"/>
      <c r="J2466" s="37"/>
      <c r="K2466" s="37"/>
      <c r="L2466" s="37"/>
      <c r="M2466" s="37"/>
      <c r="N2466" s="37"/>
      <c r="O2466" s="37"/>
      <c r="P2466" s="37"/>
      <c r="Q2466" s="37"/>
      <c r="R2466" s="37"/>
      <c r="S2466" s="37"/>
      <c r="T2466" s="37"/>
    </row>
    <row r="2467" spans="4:20" s="42" customFormat="1" ht="12.75">
      <c r="D2467" s="37"/>
      <c r="E2467" s="37"/>
      <c r="F2467" s="37"/>
      <c r="G2467" s="37"/>
      <c r="H2467" s="37"/>
      <c r="I2467" s="37"/>
      <c r="J2467" s="37"/>
      <c r="K2467" s="37"/>
      <c r="L2467" s="37"/>
      <c r="M2467" s="37"/>
      <c r="N2467" s="37"/>
      <c r="O2467" s="37"/>
      <c r="P2467" s="37"/>
      <c r="Q2467" s="37"/>
      <c r="R2467" s="37"/>
      <c r="S2467" s="37"/>
      <c r="T2467" s="37"/>
    </row>
    <row r="2468" spans="4:20" s="42" customFormat="1" ht="12.75">
      <c r="D2468" s="37"/>
      <c r="E2468" s="37"/>
      <c r="F2468" s="37"/>
      <c r="G2468" s="37"/>
      <c r="H2468" s="37"/>
      <c r="I2468" s="37"/>
      <c r="J2468" s="37"/>
      <c r="K2468" s="37"/>
      <c r="L2468" s="37"/>
      <c r="M2468" s="37"/>
      <c r="N2468" s="37"/>
      <c r="O2468" s="37"/>
      <c r="P2468" s="37"/>
      <c r="Q2468" s="37"/>
      <c r="R2468" s="37"/>
      <c r="S2468" s="37"/>
      <c r="T2468" s="37"/>
    </row>
    <row r="2469" spans="4:20" s="42" customFormat="1" ht="12.75">
      <c r="D2469" s="37"/>
      <c r="E2469" s="37"/>
      <c r="F2469" s="37"/>
      <c r="G2469" s="37"/>
      <c r="H2469" s="37"/>
      <c r="I2469" s="37"/>
      <c r="J2469" s="37"/>
      <c r="K2469" s="37"/>
      <c r="L2469" s="37"/>
      <c r="M2469" s="37"/>
      <c r="N2469" s="37"/>
      <c r="O2469" s="37"/>
      <c r="P2469" s="37"/>
      <c r="Q2469" s="37"/>
      <c r="R2469" s="37"/>
      <c r="S2469" s="37"/>
      <c r="T2469" s="37"/>
    </row>
    <row r="2470" spans="4:20" s="42" customFormat="1" ht="12.75">
      <c r="D2470" s="37"/>
      <c r="E2470" s="37"/>
      <c r="F2470" s="37"/>
      <c r="G2470" s="37"/>
      <c r="H2470" s="37"/>
      <c r="I2470" s="37"/>
      <c r="J2470" s="37"/>
      <c r="K2470" s="37"/>
      <c r="L2470" s="37"/>
      <c r="M2470" s="37"/>
      <c r="N2470" s="37"/>
      <c r="O2470" s="37"/>
      <c r="P2470" s="37"/>
      <c r="Q2470" s="37"/>
      <c r="R2470" s="37"/>
      <c r="S2470" s="37"/>
      <c r="T2470" s="37"/>
    </row>
    <row r="2471" spans="4:20" s="42" customFormat="1" ht="12.75">
      <c r="D2471" s="37"/>
      <c r="E2471" s="37"/>
      <c r="F2471" s="37"/>
      <c r="G2471" s="37"/>
      <c r="H2471" s="37"/>
      <c r="I2471" s="37"/>
      <c r="J2471" s="37"/>
      <c r="K2471" s="37"/>
      <c r="L2471" s="37"/>
      <c r="M2471" s="37"/>
      <c r="N2471" s="37"/>
      <c r="O2471" s="37"/>
      <c r="P2471" s="37"/>
      <c r="Q2471" s="37"/>
      <c r="R2471" s="37"/>
      <c r="S2471" s="37"/>
      <c r="T2471" s="37"/>
    </row>
    <row r="2472" spans="4:20" s="42" customFormat="1" ht="12.75">
      <c r="D2472" s="37"/>
      <c r="E2472" s="37"/>
      <c r="F2472" s="37"/>
      <c r="G2472" s="37"/>
      <c r="H2472" s="37"/>
      <c r="I2472" s="37"/>
      <c r="J2472" s="37"/>
      <c r="K2472" s="37"/>
      <c r="L2472" s="37"/>
      <c r="M2472" s="37"/>
      <c r="N2472" s="37"/>
      <c r="O2472" s="37"/>
      <c r="P2472" s="37"/>
      <c r="Q2472" s="37"/>
      <c r="R2472" s="37"/>
      <c r="S2472" s="37"/>
      <c r="T2472" s="37"/>
    </row>
    <row r="2473" spans="4:20" s="42" customFormat="1" ht="12.75">
      <c r="D2473" s="37"/>
      <c r="E2473" s="37"/>
      <c r="F2473" s="37"/>
      <c r="G2473" s="37"/>
      <c r="H2473" s="37"/>
      <c r="I2473" s="37"/>
      <c r="J2473" s="37"/>
      <c r="K2473" s="37"/>
      <c r="L2473" s="37"/>
      <c r="M2473" s="37"/>
      <c r="N2473" s="37"/>
      <c r="O2473" s="37"/>
      <c r="P2473" s="37"/>
      <c r="Q2473" s="37"/>
      <c r="R2473" s="37"/>
      <c r="S2473" s="37"/>
      <c r="T2473" s="37"/>
    </row>
    <row r="2474" spans="4:20" s="42" customFormat="1" ht="12.75">
      <c r="D2474" s="37"/>
      <c r="E2474" s="37"/>
      <c r="F2474" s="37"/>
      <c r="G2474" s="37"/>
      <c r="H2474" s="37"/>
      <c r="I2474" s="37"/>
      <c r="J2474" s="37"/>
      <c r="K2474" s="37"/>
      <c r="L2474" s="37"/>
      <c r="M2474" s="37"/>
      <c r="N2474" s="37"/>
      <c r="O2474" s="37"/>
      <c r="P2474" s="37"/>
      <c r="Q2474" s="37"/>
      <c r="R2474" s="37"/>
      <c r="S2474" s="37"/>
      <c r="T2474" s="37"/>
    </row>
    <row r="2475" spans="4:20" s="42" customFormat="1" ht="12.75">
      <c r="D2475" s="37"/>
      <c r="E2475" s="37"/>
      <c r="F2475" s="37"/>
      <c r="G2475" s="37"/>
      <c r="H2475" s="37"/>
      <c r="I2475" s="37"/>
      <c r="J2475" s="37"/>
      <c r="K2475" s="37"/>
      <c r="L2475" s="37"/>
      <c r="M2475" s="37"/>
      <c r="N2475" s="37"/>
      <c r="O2475" s="37"/>
      <c r="P2475" s="37"/>
      <c r="Q2475" s="37"/>
      <c r="R2475" s="37"/>
      <c r="S2475" s="37"/>
      <c r="T2475" s="37"/>
    </row>
    <row r="2476" spans="4:20" s="42" customFormat="1" ht="12.75">
      <c r="D2476" s="37"/>
      <c r="E2476" s="37"/>
      <c r="F2476" s="37"/>
      <c r="G2476" s="37"/>
      <c r="H2476" s="37"/>
      <c r="I2476" s="37"/>
      <c r="J2476" s="37"/>
      <c r="K2476" s="37"/>
      <c r="L2476" s="37"/>
      <c r="M2476" s="37"/>
      <c r="N2476" s="37"/>
      <c r="O2476" s="37"/>
      <c r="P2476" s="37"/>
      <c r="Q2476" s="37"/>
      <c r="R2476" s="37"/>
      <c r="S2476" s="37"/>
      <c r="T2476" s="37"/>
    </row>
    <row r="2477" spans="4:20" s="42" customFormat="1" ht="12.75">
      <c r="D2477" s="37"/>
      <c r="E2477" s="37"/>
      <c r="F2477" s="37"/>
      <c r="G2477" s="37"/>
      <c r="H2477" s="37"/>
      <c r="I2477" s="37"/>
      <c r="J2477" s="37"/>
      <c r="K2477" s="37"/>
      <c r="L2477" s="37"/>
      <c r="M2477" s="37"/>
      <c r="N2477" s="37"/>
      <c r="O2477" s="37"/>
      <c r="P2477" s="37"/>
      <c r="Q2477" s="37"/>
      <c r="R2477" s="37"/>
      <c r="S2477" s="37"/>
      <c r="T2477" s="37"/>
    </row>
    <row r="2478" spans="4:20" s="42" customFormat="1" ht="12.75">
      <c r="D2478" s="37"/>
      <c r="E2478" s="37"/>
      <c r="F2478" s="37"/>
      <c r="G2478" s="37"/>
      <c r="H2478" s="37"/>
      <c r="I2478" s="37"/>
      <c r="J2478" s="37"/>
      <c r="K2478" s="37"/>
      <c r="L2478" s="37"/>
      <c r="M2478" s="37"/>
      <c r="N2478" s="37"/>
      <c r="O2478" s="37"/>
      <c r="P2478" s="37"/>
      <c r="Q2478" s="37"/>
      <c r="R2478" s="37"/>
      <c r="S2478" s="37"/>
      <c r="T2478" s="37"/>
    </row>
    <row r="2479" spans="4:20" s="42" customFormat="1" ht="12.75">
      <c r="D2479" s="37"/>
      <c r="E2479" s="37"/>
      <c r="F2479" s="37"/>
      <c r="G2479" s="37"/>
      <c r="H2479" s="37"/>
      <c r="I2479" s="37"/>
      <c r="J2479" s="37"/>
      <c r="K2479" s="37"/>
      <c r="L2479" s="37"/>
      <c r="M2479" s="37"/>
      <c r="N2479" s="37"/>
      <c r="O2479" s="37"/>
      <c r="P2479" s="37"/>
      <c r="Q2479" s="37"/>
      <c r="R2479" s="37"/>
      <c r="S2479" s="37"/>
      <c r="T2479" s="37"/>
    </row>
    <row r="2480" spans="4:20" s="42" customFormat="1" ht="12.75">
      <c r="D2480" s="37"/>
      <c r="E2480" s="37"/>
      <c r="F2480" s="37"/>
      <c r="G2480" s="37"/>
      <c r="H2480" s="37"/>
      <c r="I2480" s="37"/>
      <c r="J2480" s="37"/>
      <c r="K2480" s="37"/>
      <c r="L2480" s="37"/>
      <c r="M2480" s="37"/>
      <c r="N2480" s="37"/>
      <c r="O2480" s="37"/>
      <c r="P2480" s="37"/>
      <c r="Q2480" s="37"/>
      <c r="R2480" s="37"/>
      <c r="S2480" s="37"/>
      <c r="T2480" s="37"/>
    </row>
    <row r="2481" spans="4:20" s="42" customFormat="1" ht="12.75">
      <c r="D2481" s="37"/>
      <c r="E2481" s="37"/>
      <c r="F2481" s="37"/>
      <c r="G2481" s="37"/>
      <c r="H2481" s="37"/>
      <c r="I2481" s="37"/>
      <c r="J2481" s="37"/>
      <c r="K2481" s="37"/>
      <c r="L2481" s="37"/>
      <c r="M2481" s="37"/>
      <c r="N2481" s="37"/>
      <c r="O2481" s="37"/>
      <c r="P2481" s="37"/>
      <c r="Q2481" s="37"/>
      <c r="R2481" s="37"/>
      <c r="S2481" s="37"/>
      <c r="T2481" s="37"/>
    </row>
    <row r="2482" spans="4:20" s="42" customFormat="1" ht="12.75">
      <c r="D2482" s="37"/>
      <c r="E2482" s="37"/>
      <c r="F2482" s="37"/>
      <c r="G2482" s="37"/>
      <c r="H2482" s="37"/>
      <c r="I2482" s="37"/>
      <c r="J2482" s="37"/>
      <c r="K2482" s="37"/>
      <c r="L2482" s="37"/>
      <c r="M2482" s="37"/>
      <c r="N2482" s="37"/>
      <c r="O2482" s="37"/>
      <c r="P2482" s="37"/>
      <c r="Q2482" s="37"/>
      <c r="R2482" s="37"/>
      <c r="S2482" s="37"/>
      <c r="T2482" s="37"/>
    </row>
    <row r="2483" spans="4:20" s="42" customFormat="1" ht="12.75">
      <c r="D2483" s="37"/>
      <c r="E2483" s="37"/>
      <c r="F2483" s="37"/>
      <c r="G2483" s="37"/>
      <c r="H2483" s="37"/>
      <c r="I2483" s="37"/>
      <c r="J2483" s="37"/>
      <c r="K2483" s="37"/>
      <c r="L2483" s="37"/>
      <c r="M2483" s="37"/>
      <c r="N2483" s="37"/>
      <c r="O2483" s="37"/>
      <c r="P2483" s="37"/>
      <c r="Q2483" s="37"/>
      <c r="R2483" s="37"/>
      <c r="S2483" s="37"/>
      <c r="T2483" s="37"/>
    </row>
    <row r="2484" spans="4:20" s="42" customFormat="1" ht="12.75">
      <c r="D2484" s="37"/>
      <c r="E2484" s="37"/>
      <c r="F2484" s="37"/>
      <c r="G2484" s="37"/>
      <c r="H2484" s="37"/>
      <c r="I2484" s="37"/>
      <c r="J2484" s="37"/>
      <c r="K2484" s="37"/>
      <c r="L2484" s="37"/>
      <c r="M2484" s="37"/>
      <c r="N2484" s="37"/>
      <c r="O2484" s="37"/>
      <c r="P2484" s="37"/>
      <c r="Q2484" s="37"/>
      <c r="R2484" s="37"/>
      <c r="S2484" s="37"/>
      <c r="T2484" s="37"/>
    </row>
    <row r="2485" spans="4:20" s="42" customFormat="1" ht="12.75">
      <c r="D2485" s="37"/>
      <c r="E2485" s="37"/>
      <c r="F2485" s="37"/>
      <c r="G2485" s="37"/>
      <c r="H2485" s="37"/>
      <c r="I2485" s="37"/>
      <c r="J2485" s="37"/>
      <c r="K2485" s="37"/>
      <c r="L2485" s="37"/>
      <c r="M2485" s="37"/>
      <c r="N2485" s="37"/>
      <c r="O2485" s="37"/>
      <c r="P2485" s="37"/>
      <c r="Q2485" s="37"/>
      <c r="R2485" s="37"/>
      <c r="S2485" s="37"/>
      <c r="T2485" s="37"/>
    </row>
    <row r="2486" spans="4:20" s="42" customFormat="1" ht="12.75">
      <c r="D2486" s="37"/>
      <c r="E2486" s="37"/>
      <c r="F2486" s="37"/>
      <c r="G2486" s="37"/>
      <c r="H2486" s="37"/>
      <c r="I2486" s="37"/>
      <c r="J2486" s="37"/>
      <c r="K2486" s="37"/>
      <c r="L2486" s="37"/>
      <c r="M2486" s="37"/>
      <c r="N2486" s="37"/>
      <c r="O2486" s="37"/>
      <c r="P2486" s="37"/>
      <c r="Q2486" s="37"/>
      <c r="R2486" s="37"/>
      <c r="S2486" s="37"/>
      <c r="T2486" s="37"/>
    </row>
    <row r="2487" spans="4:20" s="42" customFormat="1" ht="12.75">
      <c r="D2487" s="37"/>
      <c r="E2487" s="37"/>
      <c r="F2487" s="37"/>
      <c r="G2487" s="37"/>
      <c r="H2487" s="37"/>
      <c r="I2487" s="37"/>
      <c r="J2487" s="37"/>
      <c r="K2487" s="37"/>
      <c r="L2487" s="37"/>
      <c r="M2487" s="37"/>
      <c r="N2487" s="37"/>
      <c r="O2487" s="37"/>
      <c r="P2487" s="37"/>
      <c r="Q2487" s="37"/>
      <c r="R2487" s="37"/>
      <c r="S2487" s="37"/>
      <c r="T2487" s="37"/>
    </row>
    <row r="2488" spans="4:20" s="42" customFormat="1" ht="12.75">
      <c r="D2488" s="37"/>
      <c r="E2488" s="37"/>
      <c r="F2488" s="37"/>
      <c r="G2488" s="37"/>
      <c r="H2488" s="37"/>
      <c r="I2488" s="37"/>
      <c r="J2488" s="37"/>
      <c r="K2488" s="37"/>
      <c r="L2488" s="37"/>
      <c r="M2488" s="37"/>
      <c r="N2488" s="37"/>
      <c r="O2488" s="37"/>
      <c r="P2488" s="37"/>
      <c r="Q2488" s="37"/>
      <c r="R2488" s="37"/>
      <c r="S2488" s="37"/>
      <c r="T2488" s="37"/>
    </row>
    <row r="2489" spans="4:20" s="42" customFormat="1" ht="12.75">
      <c r="D2489" s="37"/>
      <c r="E2489" s="37"/>
      <c r="F2489" s="37"/>
      <c r="G2489" s="37"/>
      <c r="H2489" s="37"/>
      <c r="I2489" s="37"/>
      <c r="J2489" s="37"/>
      <c r="K2489" s="37"/>
      <c r="L2489" s="37"/>
      <c r="M2489" s="37"/>
      <c r="N2489" s="37"/>
      <c r="O2489" s="37"/>
      <c r="P2489" s="37"/>
      <c r="Q2489" s="37"/>
      <c r="R2489" s="37"/>
      <c r="S2489" s="37"/>
      <c r="T2489" s="37"/>
    </row>
    <row r="2490" spans="4:20" s="42" customFormat="1" ht="12.75">
      <c r="D2490" s="37"/>
      <c r="E2490" s="37"/>
      <c r="F2490" s="37"/>
      <c r="G2490" s="37"/>
      <c r="H2490" s="37"/>
      <c r="I2490" s="37"/>
      <c r="J2490" s="37"/>
      <c r="K2490" s="37"/>
      <c r="L2490" s="37"/>
      <c r="M2490" s="37"/>
      <c r="N2490" s="37"/>
      <c r="O2490" s="37"/>
      <c r="P2490" s="37"/>
      <c r="Q2490" s="37"/>
      <c r="R2490" s="37"/>
      <c r="S2490" s="37"/>
      <c r="T2490" s="37"/>
    </row>
    <row r="2491" spans="4:20" s="42" customFormat="1" ht="12.75">
      <c r="D2491" s="37"/>
      <c r="E2491" s="37"/>
      <c r="F2491" s="37"/>
      <c r="G2491" s="37"/>
      <c r="H2491" s="37"/>
      <c r="I2491" s="37"/>
      <c r="J2491" s="37"/>
      <c r="K2491" s="37"/>
      <c r="L2491" s="37"/>
      <c r="M2491" s="37"/>
      <c r="N2491" s="37"/>
      <c r="O2491" s="37"/>
      <c r="P2491" s="37"/>
      <c r="Q2491" s="37"/>
      <c r="R2491" s="37"/>
      <c r="S2491" s="37"/>
      <c r="T2491" s="37"/>
    </row>
    <row r="2492" spans="4:20" s="42" customFormat="1" ht="12.75">
      <c r="D2492" s="37"/>
      <c r="E2492" s="37"/>
      <c r="F2492" s="37"/>
      <c r="G2492" s="37"/>
      <c r="H2492" s="37"/>
      <c r="I2492" s="37"/>
      <c r="J2492" s="37"/>
      <c r="K2492" s="37"/>
      <c r="L2492" s="37"/>
      <c r="M2492" s="37"/>
      <c r="N2492" s="37"/>
      <c r="O2492" s="37"/>
      <c r="P2492" s="37"/>
      <c r="Q2492" s="37"/>
      <c r="R2492" s="37"/>
      <c r="S2492" s="37"/>
      <c r="T2492" s="37"/>
    </row>
    <row r="2493" spans="4:20" s="42" customFormat="1" ht="12.75">
      <c r="D2493" s="37"/>
      <c r="E2493" s="37"/>
      <c r="F2493" s="37"/>
      <c r="G2493" s="37"/>
      <c r="H2493" s="37"/>
      <c r="I2493" s="37"/>
      <c r="J2493" s="37"/>
      <c r="K2493" s="37"/>
      <c r="L2493" s="37"/>
      <c r="M2493" s="37"/>
      <c r="N2493" s="37"/>
      <c r="O2493" s="37"/>
      <c r="P2493" s="37"/>
      <c r="Q2493" s="37"/>
      <c r="R2493" s="37"/>
      <c r="S2493" s="37"/>
      <c r="T2493" s="37"/>
    </row>
    <row r="2494" spans="4:20" s="42" customFormat="1" ht="12.75">
      <c r="D2494" s="37"/>
      <c r="E2494" s="37"/>
      <c r="F2494" s="37"/>
      <c r="G2494" s="37"/>
      <c r="H2494" s="37"/>
      <c r="I2494" s="37"/>
      <c r="J2494" s="37"/>
      <c r="K2494" s="37"/>
      <c r="L2494" s="37"/>
      <c r="M2494" s="37"/>
      <c r="N2494" s="37"/>
      <c r="O2494" s="37"/>
      <c r="P2494" s="37"/>
      <c r="Q2494" s="37"/>
      <c r="R2494" s="37"/>
      <c r="S2494" s="37"/>
      <c r="T2494" s="37"/>
    </row>
    <row r="2495" spans="4:20" s="42" customFormat="1" ht="12.75">
      <c r="D2495" s="37"/>
      <c r="E2495" s="37"/>
      <c r="F2495" s="37"/>
      <c r="G2495" s="37"/>
      <c r="H2495" s="37"/>
      <c r="I2495" s="37"/>
      <c r="J2495" s="37"/>
      <c r="K2495" s="37"/>
      <c r="L2495" s="37"/>
      <c r="M2495" s="37"/>
      <c r="N2495" s="37"/>
      <c r="O2495" s="37"/>
      <c r="P2495" s="37"/>
      <c r="Q2495" s="37"/>
      <c r="R2495" s="37"/>
      <c r="S2495" s="37"/>
      <c r="T2495" s="37"/>
    </row>
    <row r="2496" spans="4:20" s="42" customFormat="1" ht="12.75">
      <c r="D2496" s="37"/>
      <c r="E2496" s="37"/>
      <c r="F2496" s="37"/>
      <c r="G2496" s="37"/>
      <c r="H2496" s="37"/>
      <c r="I2496" s="37"/>
      <c r="J2496" s="37"/>
      <c r="K2496" s="37"/>
      <c r="L2496" s="37"/>
      <c r="M2496" s="37"/>
      <c r="N2496" s="37"/>
      <c r="O2496" s="37"/>
      <c r="P2496" s="37"/>
      <c r="Q2496" s="37"/>
      <c r="R2496" s="37"/>
      <c r="S2496" s="37"/>
      <c r="T2496" s="37"/>
    </row>
    <row r="2497" spans="4:20" s="42" customFormat="1" ht="12.75">
      <c r="D2497" s="37"/>
      <c r="E2497" s="37"/>
      <c r="F2497" s="37"/>
      <c r="G2497" s="37"/>
      <c r="H2497" s="37"/>
      <c r="I2497" s="37"/>
      <c r="J2497" s="37"/>
      <c r="K2497" s="37"/>
      <c r="L2497" s="37"/>
      <c r="M2497" s="37"/>
      <c r="N2497" s="37"/>
      <c r="O2497" s="37"/>
      <c r="P2497" s="37"/>
      <c r="Q2497" s="37"/>
      <c r="R2497" s="37"/>
      <c r="S2497" s="37"/>
      <c r="T2497" s="37"/>
    </row>
    <row r="2498" spans="4:20" s="42" customFormat="1" ht="12.75">
      <c r="D2498" s="37"/>
      <c r="E2498" s="37"/>
      <c r="F2498" s="37"/>
      <c r="G2498" s="37"/>
      <c r="H2498" s="37"/>
      <c r="I2498" s="37"/>
      <c r="J2498" s="37"/>
      <c r="K2498" s="37"/>
      <c r="L2498" s="37"/>
      <c r="M2498" s="37"/>
      <c r="N2498" s="37"/>
      <c r="O2498" s="37"/>
      <c r="P2498" s="37"/>
      <c r="Q2498" s="37"/>
      <c r="R2498" s="37"/>
      <c r="S2498" s="37"/>
      <c r="T2498" s="37"/>
    </row>
    <row r="2499" spans="4:20" s="42" customFormat="1" ht="12.75">
      <c r="D2499" s="37"/>
      <c r="E2499" s="37"/>
      <c r="F2499" s="37"/>
      <c r="G2499" s="37"/>
      <c r="H2499" s="37"/>
      <c r="I2499" s="37"/>
      <c r="J2499" s="37"/>
      <c r="K2499" s="37"/>
      <c r="L2499" s="37"/>
      <c r="M2499" s="37"/>
      <c r="N2499" s="37"/>
      <c r="O2499" s="37"/>
      <c r="P2499" s="37"/>
      <c r="Q2499" s="37"/>
      <c r="R2499" s="37"/>
      <c r="S2499" s="37"/>
      <c r="T2499" s="37"/>
    </row>
    <row r="2500" spans="4:20" s="42" customFormat="1" ht="12.75">
      <c r="D2500" s="37"/>
      <c r="E2500" s="37"/>
      <c r="F2500" s="37"/>
      <c r="G2500" s="37"/>
      <c r="H2500" s="37"/>
      <c r="I2500" s="37"/>
      <c r="J2500" s="37"/>
      <c r="K2500" s="37"/>
      <c r="L2500" s="37"/>
      <c r="M2500" s="37"/>
      <c r="N2500" s="37"/>
      <c r="O2500" s="37"/>
      <c r="P2500" s="37"/>
      <c r="Q2500" s="37"/>
      <c r="R2500" s="37"/>
      <c r="S2500" s="37"/>
      <c r="T2500" s="37"/>
    </row>
    <row r="2501" spans="4:20" s="42" customFormat="1" ht="12.75">
      <c r="D2501" s="37"/>
      <c r="E2501" s="37"/>
      <c r="F2501" s="37"/>
      <c r="G2501" s="37"/>
      <c r="H2501" s="37"/>
      <c r="I2501" s="37"/>
      <c r="J2501" s="37"/>
      <c r="K2501" s="37"/>
      <c r="L2501" s="37"/>
      <c r="M2501" s="37"/>
      <c r="N2501" s="37"/>
      <c r="O2501" s="37"/>
      <c r="P2501" s="37"/>
      <c r="Q2501" s="37"/>
      <c r="R2501" s="37"/>
      <c r="S2501" s="37"/>
      <c r="T2501" s="37"/>
    </row>
    <row r="2502" spans="4:20" s="42" customFormat="1" ht="12.75">
      <c r="D2502" s="37"/>
      <c r="E2502" s="37"/>
      <c r="F2502" s="37"/>
      <c r="G2502" s="37"/>
      <c r="H2502" s="37"/>
      <c r="I2502" s="37"/>
      <c r="J2502" s="37"/>
      <c r="K2502" s="37"/>
      <c r="L2502" s="37"/>
      <c r="M2502" s="37"/>
      <c r="N2502" s="37"/>
      <c r="O2502" s="37"/>
      <c r="P2502" s="37"/>
      <c r="Q2502" s="37"/>
      <c r="R2502" s="37"/>
      <c r="S2502" s="37"/>
      <c r="T2502" s="37"/>
    </row>
    <row r="2503" spans="4:20" s="42" customFormat="1" ht="12.75">
      <c r="D2503" s="37"/>
      <c r="E2503" s="37"/>
      <c r="F2503" s="37"/>
      <c r="G2503" s="37"/>
      <c r="H2503" s="37"/>
      <c r="I2503" s="37"/>
      <c r="J2503" s="37"/>
      <c r="K2503" s="37"/>
      <c r="L2503" s="37"/>
      <c r="M2503" s="37"/>
      <c r="N2503" s="37"/>
      <c r="O2503" s="37"/>
      <c r="P2503" s="37"/>
      <c r="Q2503" s="37"/>
      <c r="R2503" s="37"/>
      <c r="S2503" s="37"/>
      <c r="T2503" s="37"/>
    </row>
    <row r="2504" spans="4:20" s="42" customFormat="1" ht="12.75">
      <c r="D2504" s="37"/>
      <c r="E2504" s="37"/>
      <c r="F2504" s="37"/>
      <c r="G2504" s="37"/>
      <c r="H2504" s="37"/>
      <c r="I2504" s="37"/>
      <c r="J2504" s="37"/>
      <c r="K2504" s="37"/>
      <c r="L2504" s="37"/>
      <c r="M2504" s="37"/>
      <c r="N2504" s="37"/>
      <c r="O2504" s="37"/>
      <c r="P2504" s="37"/>
      <c r="Q2504" s="37"/>
      <c r="R2504" s="37"/>
      <c r="S2504" s="37"/>
      <c r="T2504" s="37"/>
    </row>
    <row r="2505" spans="4:20" s="42" customFormat="1" ht="12.75">
      <c r="D2505" s="37"/>
      <c r="E2505" s="37"/>
      <c r="F2505" s="37"/>
      <c r="G2505" s="37"/>
      <c r="H2505" s="37"/>
      <c r="I2505" s="37"/>
      <c r="J2505" s="37"/>
      <c r="K2505" s="37"/>
      <c r="L2505" s="37"/>
      <c r="M2505" s="37"/>
      <c r="N2505" s="37"/>
      <c r="O2505" s="37"/>
      <c r="P2505" s="37"/>
      <c r="Q2505" s="37"/>
      <c r="R2505" s="37"/>
      <c r="S2505" s="37"/>
      <c r="T2505" s="37"/>
    </row>
    <row r="2506" spans="4:20" s="42" customFormat="1" ht="12.75">
      <c r="D2506" s="37"/>
      <c r="E2506" s="37"/>
      <c r="F2506" s="37"/>
      <c r="G2506" s="37"/>
      <c r="H2506" s="37"/>
      <c r="I2506" s="37"/>
      <c r="J2506" s="37"/>
      <c r="K2506" s="37"/>
      <c r="L2506" s="37"/>
      <c r="M2506" s="37"/>
      <c r="N2506" s="37"/>
      <c r="O2506" s="37"/>
      <c r="P2506" s="37"/>
      <c r="Q2506" s="37"/>
      <c r="R2506" s="37"/>
      <c r="S2506" s="37"/>
      <c r="T2506" s="37"/>
    </row>
    <row r="2507" spans="4:20" s="42" customFormat="1" ht="12.75">
      <c r="D2507" s="37"/>
      <c r="E2507" s="37"/>
      <c r="F2507" s="37"/>
      <c r="G2507" s="37"/>
      <c r="H2507" s="37"/>
      <c r="I2507" s="37"/>
      <c r="J2507" s="37"/>
      <c r="K2507" s="37"/>
      <c r="L2507" s="37"/>
      <c r="M2507" s="37"/>
      <c r="N2507" s="37"/>
      <c r="O2507" s="37"/>
      <c r="P2507" s="37"/>
      <c r="Q2507" s="37"/>
      <c r="R2507" s="37"/>
      <c r="S2507" s="37"/>
      <c r="T2507" s="37"/>
    </row>
    <row r="2508" spans="4:20" s="42" customFormat="1" ht="12.75">
      <c r="D2508" s="37"/>
      <c r="E2508" s="37"/>
      <c r="F2508" s="37"/>
      <c r="G2508" s="37"/>
      <c r="H2508" s="37"/>
      <c r="I2508" s="37"/>
      <c r="J2508" s="37"/>
      <c r="K2508" s="37"/>
      <c r="L2508" s="37"/>
      <c r="M2508" s="37"/>
      <c r="N2508" s="37"/>
      <c r="O2508" s="37"/>
      <c r="P2508" s="37"/>
      <c r="Q2508" s="37"/>
      <c r="R2508" s="37"/>
      <c r="S2508" s="37"/>
      <c r="T2508" s="37"/>
    </row>
    <row r="2509" spans="4:20" s="42" customFormat="1" ht="12.75">
      <c r="D2509" s="37"/>
      <c r="E2509" s="37"/>
      <c r="F2509" s="37"/>
      <c r="G2509" s="37"/>
      <c r="H2509" s="37"/>
      <c r="I2509" s="37"/>
      <c r="J2509" s="37"/>
      <c r="K2509" s="37"/>
      <c r="L2509" s="37"/>
      <c r="M2509" s="37"/>
      <c r="N2509" s="37"/>
      <c r="O2509" s="37"/>
      <c r="P2509" s="37"/>
      <c r="Q2509" s="37"/>
      <c r="R2509" s="37"/>
      <c r="S2509" s="37"/>
      <c r="T2509" s="37"/>
    </row>
    <row r="2510" spans="4:20" s="42" customFormat="1" ht="12.75">
      <c r="D2510" s="37"/>
      <c r="E2510" s="37"/>
      <c r="F2510" s="37"/>
      <c r="G2510" s="37"/>
      <c r="H2510" s="37"/>
      <c r="I2510" s="37"/>
      <c r="J2510" s="37"/>
      <c r="K2510" s="37"/>
      <c r="L2510" s="37"/>
      <c r="M2510" s="37"/>
      <c r="N2510" s="37"/>
      <c r="O2510" s="37"/>
      <c r="P2510" s="37"/>
      <c r="Q2510" s="37"/>
      <c r="R2510" s="37"/>
      <c r="S2510" s="37"/>
      <c r="T2510" s="37"/>
    </row>
    <row r="2511" spans="4:20" s="42" customFormat="1" ht="12.75">
      <c r="D2511" s="37"/>
      <c r="E2511" s="37"/>
      <c r="F2511" s="37"/>
      <c r="G2511" s="37"/>
      <c r="H2511" s="37"/>
      <c r="I2511" s="37"/>
      <c r="J2511" s="37"/>
      <c r="K2511" s="37"/>
      <c r="L2511" s="37"/>
      <c r="M2511" s="37"/>
      <c r="N2511" s="37"/>
      <c r="O2511" s="37"/>
      <c r="P2511" s="37"/>
      <c r="Q2511" s="37"/>
      <c r="R2511" s="37"/>
      <c r="S2511" s="37"/>
      <c r="T2511" s="37"/>
    </row>
    <row r="2512" spans="4:20" s="42" customFormat="1" ht="12.75">
      <c r="D2512" s="37"/>
      <c r="E2512" s="37"/>
      <c r="F2512" s="37"/>
      <c r="G2512" s="37"/>
      <c r="H2512" s="37"/>
      <c r="I2512" s="37"/>
      <c r="J2512" s="37"/>
      <c r="K2512" s="37"/>
      <c r="L2512" s="37"/>
      <c r="M2512" s="37"/>
      <c r="N2512" s="37"/>
      <c r="O2512" s="37"/>
      <c r="P2512" s="37"/>
      <c r="Q2512" s="37"/>
      <c r="R2512" s="37"/>
      <c r="S2512" s="37"/>
      <c r="T2512" s="37"/>
    </row>
    <row r="2513" spans="4:20" s="42" customFormat="1" ht="12.75">
      <c r="D2513" s="37"/>
      <c r="E2513" s="37"/>
      <c r="F2513" s="37"/>
      <c r="G2513" s="37"/>
      <c r="H2513" s="37"/>
      <c r="I2513" s="37"/>
      <c r="J2513" s="37"/>
      <c r="K2513" s="37"/>
      <c r="L2513" s="37"/>
      <c r="M2513" s="37"/>
      <c r="N2513" s="37"/>
      <c r="O2513" s="37"/>
      <c r="P2513" s="37"/>
      <c r="Q2513" s="37"/>
      <c r="R2513" s="37"/>
      <c r="S2513" s="37"/>
      <c r="T2513" s="37"/>
    </row>
    <row r="2514" spans="4:20" s="42" customFormat="1" ht="12.75">
      <c r="D2514" s="37"/>
      <c r="E2514" s="37"/>
      <c r="F2514" s="37"/>
      <c r="G2514" s="37"/>
      <c r="H2514" s="37"/>
      <c r="I2514" s="37"/>
      <c r="J2514" s="37"/>
      <c r="K2514" s="37"/>
      <c r="L2514" s="37"/>
      <c r="M2514" s="37"/>
      <c r="N2514" s="37"/>
      <c r="O2514" s="37"/>
      <c r="P2514" s="37"/>
      <c r="Q2514" s="37"/>
      <c r="R2514" s="37"/>
      <c r="S2514" s="37"/>
      <c r="T2514" s="37"/>
    </row>
    <row r="2515" spans="4:20" s="42" customFormat="1" ht="12.75">
      <c r="D2515" s="37"/>
      <c r="E2515" s="37"/>
      <c r="F2515" s="37"/>
      <c r="G2515" s="37"/>
      <c r="H2515" s="37"/>
      <c r="I2515" s="37"/>
      <c r="J2515" s="37"/>
      <c r="K2515" s="37"/>
      <c r="L2515" s="37"/>
      <c r="M2515" s="37"/>
      <c r="N2515" s="37"/>
      <c r="O2515" s="37"/>
      <c r="P2515" s="37"/>
      <c r="Q2515" s="37"/>
      <c r="R2515" s="37"/>
      <c r="S2515" s="37"/>
      <c r="T2515" s="37"/>
    </row>
    <row r="2516" spans="4:20" s="42" customFormat="1" ht="12.75">
      <c r="D2516" s="37"/>
      <c r="E2516" s="37"/>
      <c r="F2516" s="37"/>
      <c r="G2516" s="37"/>
      <c r="H2516" s="37"/>
      <c r="I2516" s="37"/>
      <c r="J2516" s="37"/>
      <c r="K2516" s="37"/>
      <c r="L2516" s="37"/>
      <c r="M2516" s="37"/>
      <c r="N2516" s="37"/>
      <c r="O2516" s="37"/>
      <c r="P2516" s="37"/>
      <c r="Q2516" s="37"/>
      <c r="R2516" s="37"/>
      <c r="S2516" s="37"/>
      <c r="T2516" s="37"/>
    </row>
    <row r="2517" spans="4:20" s="42" customFormat="1" ht="12.75">
      <c r="D2517" s="37"/>
      <c r="E2517" s="37"/>
      <c r="F2517" s="37"/>
      <c r="G2517" s="37"/>
      <c r="H2517" s="37"/>
      <c r="I2517" s="37"/>
      <c r="J2517" s="37"/>
      <c r="K2517" s="37"/>
      <c r="L2517" s="37"/>
      <c r="M2517" s="37"/>
      <c r="N2517" s="37"/>
      <c r="O2517" s="37"/>
      <c r="P2517" s="37"/>
      <c r="Q2517" s="37"/>
      <c r="R2517" s="37"/>
      <c r="S2517" s="37"/>
      <c r="T2517" s="37"/>
    </row>
    <row r="2518" spans="4:20" s="42" customFormat="1" ht="12.75">
      <c r="D2518" s="37"/>
      <c r="E2518" s="37"/>
      <c r="F2518" s="37"/>
      <c r="G2518" s="37"/>
      <c r="H2518" s="37"/>
      <c r="I2518" s="37"/>
      <c r="J2518" s="37"/>
      <c r="K2518" s="37"/>
      <c r="L2518" s="37"/>
      <c r="M2518" s="37"/>
      <c r="N2518" s="37"/>
      <c r="O2518" s="37"/>
      <c r="P2518" s="37"/>
      <c r="Q2518" s="37"/>
      <c r="R2518" s="37"/>
      <c r="S2518" s="37"/>
      <c r="T2518" s="37"/>
    </row>
    <row r="2519" spans="4:20" s="42" customFormat="1" ht="12.75">
      <c r="D2519" s="37"/>
      <c r="E2519" s="37"/>
      <c r="F2519" s="37"/>
      <c r="G2519" s="37"/>
      <c r="H2519" s="37"/>
      <c r="I2519" s="37"/>
      <c r="J2519" s="37"/>
      <c r="K2519" s="37"/>
      <c r="L2519" s="37"/>
      <c r="M2519" s="37"/>
      <c r="N2519" s="37"/>
      <c r="O2519" s="37"/>
      <c r="P2519" s="37"/>
      <c r="Q2519" s="37"/>
      <c r="R2519" s="37"/>
      <c r="S2519" s="37"/>
      <c r="T2519" s="37"/>
    </row>
    <row r="2520" spans="4:20" s="42" customFormat="1" ht="12.75">
      <c r="D2520" s="37"/>
      <c r="E2520" s="37"/>
      <c r="F2520" s="37"/>
      <c r="G2520" s="37"/>
      <c r="H2520" s="37"/>
      <c r="I2520" s="37"/>
      <c r="J2520" s="37"/>
      <c r="K2520" s="37"/>
      <c r="L2520" s="37"/>
      <c r="M2520" s="37"/>
      <c r="N2520" s="37"/>
      <c r="O2520" s="37"/>
      <c r="P2520" s="37"/>
      <c r="Q2520" s="37"/>
      <c r="R2520" s="37"/>
      <c r="S2520" s="37"/>
      <c r="T2520" s="37"/>
    </row>
    <row r="2521" spans="4:20" s="42" customFormat="1" ht="12.75">
      <c r="D2521" s="37"/>
      <c r="E2521" s="37"/>
      <c r="F2521" s="37"/>
      <c r="G2521" s="37"/>
      <c r="H2521" s="37"/>
      <c r="I2521" s="37"/>
      <c r="J2521" s="37"/>
      <c r="K2521" s="37"/>
      <c r="L2521" s="37"/>
      <c r="M2521" s="37"/>
      <c r="N2521" s="37"/>
      <c r="O2521" s="37"/>
      <c r="P2521" s="37"/>
      <c r="Q2521" s="37"/>
      <c r="R2521" s="37"/>
      <c r="S2521" s="37"/>
      <c r="T2521" s="37"/>
    </row>
    <row r="2522" spans="4:20" s="42" customFormat="1" ht="12.75">
      <c r="D2522" s="37"/>
      <c r="E2522" s="37"/>
      <c r="F2522" s="37"/>
      <c r="G2522" s="37"/>
      <c r="H2522" s="37"/>
      <c r="I2522" s="37"/>
      <c r="J2522" s="37"/>
      <c r="K2522" s="37"/>
      <c r="L2522" s="37"/>
      <c r="M2522" s="37"/>
      <c r="N2522" s="37"/>
      <c r="O2522" s="37"/>
      <c r="P2522" s="37"/>
      <c r="Q2522" s="37"/>
      <c r="R2522" s="37"/>
      <c r="S2522" s="37"/>
      <c r="T2522" s="37"/>
    </row>
    <row r="2523" spans="4:20" s="42" customFormat="1" ht="12.75">
      <c r="D2523" s="37"/>
      <c r="E2523" s="37"/>
      <c r="F2523" s="37"/>
      <c r="G2523" s="37"/>
      <c r="H2523" s="37"/>
      <c r="I2523" s="37"/>
      <c r="J2523" s="37"/>
      <c r="K2523" s="37"/>
      <c r="L2523" s="37"/>
      <c r="M2523" s="37"/>
      <c r="N2523" s="37"/>
      <c r="O2523" s="37"/>
      <c r="P2523" s="37"/>
      <c r="Q2523" s="37"/>
      <c r="R2523" s="37"/>
      <c r="S2523" s="37"/>
      <c r="T2523" s="37"/>
    </row>
    <row r="2524" spans="4:20" s="42" customFormat="1" ht="12.75">
      <c r="D2524" s="37"/>
      <c r="E2524" s="37"/>
      <c r="F2524" s="37"/>
      <c r="G2524" s="37"/>
      <c r="H2524" s="37"/>
      <c r="I2524" s="37"/>
      <c r="J2524" s="37"/>
      <c r="K2524" s="37"/>
      <c r="L2524" s="37"/>
      <c r="M2524" s="37"/>
      <c r="N2524" s="37"/>
      <c r="O2524" s="37"/>
      <c r="P2524" s="37"/>
      <c r="Q2524" s="37"/>
      <c r="R2524" s="37"/>
      <c r="S2524" s="37"/>
      <c r="T2524" s="37"/>
    </row>
    <row r="2525" spans="4:20" s="42" customFormat="1" ht="12.75">
      <c r="D2525" s="37"/>
      <c r="E2525" s="37"/>
      <c r="F2525" s="37"/>
      <c r="G2525" s="37"/>
      <c r="H2525" s="37"/>
      <c r="I2525" s="37"/>
      <c r="J2525" s="37"/>
      <c r="K2525" s="37"/>
      <c r="L2525" s="37"/>
      <c r="M2525" s="37"/>
      <c r="N2525" s="37"/>
      <c r="O2525" s="37"/>
      <c r="P2525" s="37"/>
      <c r="Q2525" s="37"/>
      <c r="R2525" s="37"/>
      <c r="S2525" s="37"/>
      <c r="T2525" s="37"/>
    </row>
    <row r="2526" spans="4:20" s="42" customFormat="1" ht="12.75">
      <c r="D2526" s="37"/>
      <c r="E2526" s="37"/>
      <c r="F2526" s="37"/>
      <c r="G2526" s="37"/>
      <c r="H2526" s="37"/>
      <c r="I2526" s="37"/>
      <c r="J2526" s="37"/>
      <c r="K2526" s="37"/>
      <c r="L2526" s="37"/>
      <c r="M2526" s="37"/>
      <c r="N2526" s="37"/>
      <c r="O2526" s="37"/>
      <c r="P2526" s="37"/>
      <c r="Q2526" s="37"/>
      <c r="R2526" s="37"/>
      <c r="S2526" s="37"/>
      <c r="T2526" s="37"/>
    </row>
    <row r="2527" spans="4:20" s="42" customFormat="1" ht="12.75">
      <c r="D2527" s="37"/>
      <c r="E2527" s="37"/>
      <c r="F2527" s="37"/>
      <c r="G2527" s="37"/>
      <c r="H2527" s="37"/>
      <c r="I2527" s="37"/>
      <c r="J2527" s="37"/>
      <c r="K2527" s="37"/>
      <c r="L2527" s="37"/>
      <c r="M2527" s="37"/>
      <c r="N2527" s="37"/>
      <c r="O2527" s="37"/>
      <c r="P2527" s="37"/>
      <c r="Q2527" s="37"/>
      <c r="R2527" s="37"/>
      <c r="S2527" s="37"/>
      <c r="T2527" s="37"/>
    </row>
    <row r="2528" spans="4:20" s="42" customFormat="1" ht="12.75">
      <c r="D2528" s="37"/>
      <c r="E2528" s="37"/>
      <c r="F2528" s="37"/>
      <c r="G2528" s="37"/>
      <c r="H2528" s="37"/>
      <c r="I2528" s="37"/>
      <c r="J2528" s="37"/>
      <c r="K2528" s="37"/>
      <c r="L2528" s="37"/>
      <c r="M2528" s="37"/>
      <c r="N2528" s="37"/>
      <c r="O2528" s="37"/>
      <c r="P2528" s="37"/>
      <c r="Q2528" s="37"/>
      <c r="R2528" s="37"/>
      <c r="S2528" s="37"/>
      <c r="T2528" s="37"/>
    </row>
    <row r="2529" spans="4:20" s="42" customFormat="1" ht="12.75">
      <c r="D2529" s="37"/>
      <c r="E2529" s="37"/>
      <c r="F2529" s="37"/>
      <c r="G2529" s="37"/>
      <c r="H2529" s="37"/>
      <c r="I2529" s="37"/>
      <c r="J2529" s="37"/>
      <c r="K2529" s="37"/>
      <c r="L2529" s="37"/>
      <c r="M2529" s="37"/>
      <c r="N2529" s="37"/>
      <c r="O2529" s="37"/>
      <c r="P2529" s="37"/>
      <c r="Q2529" s="37"/>
      <c r="R2529" s="37"/>
      <c r="S2529" s="37"/>
      <c r="T2529" s="37"/>
    </row>
    <row r="2530" spans="4:20" s="42" customFormat="1" ht="12.75">
      <c r="D2530" s="37"/>
      <c r="E2530" s="37"/>
      <c r="F2530" s="37"/>
      <c r="G2530" s="37"/>
      <c r="H2530" s="37"/>
      <c r="I2530" s="37"/>
      <c r="J2530" s="37"/>
      <c r="K2530" s="37"/>
      <c r="L2530" s="37"/>
      <c r="M2530" s="37"/>
      <c r="N2530" s="37"/>
      <c r="O2530" s="37"/>
      <c r="P2530" s="37"/>
      <c r="Q2530" s="37"/>
      <c r="R2530" s="37"/>
      <c r="S2530" s="37"/>
      <c r="T2530" s="37"/>
    </row>
    <row r="2531" spans="4:20" s="42" customFormat="1" ht="12.75">
      <c r="D2531" s="37"/>
      <c r="E2531" s="37"/>
      <c r="F2531" s="37"/>
      <c r="G2531" s="37"/>
      <c r="H2531" s="37"/>
      <c r="I2531" s="37"/>
      <c r="J2531" s="37"/>
      <c r="K2531" s="37"/>
      <c r="L2531" s="37"/>
      <c r="M2531" s="37"/>
      <c r="N2531" s="37"/>
      <c r="O2531" s="37"/>
      <c r="P2531" s="37"/>
      <c r="Q2531" s="37"/>
      <c r="R2531" s="37"/>
      <c r="S2531" s="37"/>
      <c r="T2531" s="37"/>
    </row>
    <row r="2532" spans="4:20" s="42" customFormat="1" ht="12.75">
      <c r="D2532" s="37"/>
      <c r="E2532" s="37"/>
      <c r="F2532" s="37"/>
      <c r="G2532" s="37"/>
      <c r="H2532" s="37"/>
      <c r="I2532" s="37"/>
      <c r="J2532" s="37"/>
      <c r="K2532" s="37"/>
      <c r="L2532" s="37"/>
      <c r="M2532" s="37"/>
      <c r="N2532" s="37"/>
      <c r="O2532" s="37"/>
      <c r="P2532" s="37"/>
      <c r="Q2532" s="37"/>
      <c r="R2532" s="37"/>
      <c r="S2532" s="37"/>
      <c r="T2532" s="37"/>
    </row>
    <row r="2533" spans="4:20" s="42" customFormat="1" ht="12.75">
      <c r="D2533" s="37"/>
      <c r="E2533" s="37"/>
      <c r="F2533" s="37"/>
      <c r="G2533" s="37"/>
      <c r="H2533" s="37"/>
      <c r="I2533" s="37"/>
      <c r="J2533" s="37"/>
      <c r="K2533" s="37"/>
      <c r="L2533" s="37"/>
      <c r="M2533" s="37"/>
      <c r="N2533" s="37"/>
      <c r="O2533" s="37"/>
      <c r="P2533" s="37"/>
      <c r="Q2533" s="37"/>
      <c r="R2533" s="37"/>
      <c r="S2533" s="37"/>
      <c r="T2533" s="37"/>
    </row>
    <row r="2534" spans="4:20" s="42" customFormat="1" ht="12.75">
      <c r="D2534" s="37"/>
      <c r="E2534" s="37"/>
      <c r="F2534" s="37"/>
      <c r="G2534" s="37"/>
      <c r="H2534" s="37"/>
      <c r="I2534" s="37"/>
      <c r="J2534" s="37"/>
      <c r="K2534" s="37"/>
      <c r="L2534" s="37"/>
      <c r="M2534" s="37"/>
      <c r="N2534" s="37"/>
      <c r="O2534" s="37"/>
      <c r="P2534" s="37"/>
      <c r="Q2534" s="37"/>
      <c r="R2534" s="37"/>
      <c r="S2534" s="37"/>
      <c r="T2534" s="37"/>
    </row>
    <row r="2535" spans="4:20" s="42" customFormat="1" ht="12.75">
      <c r="D2535" s="37"/>
      <c r="E2535" s="37"/>
      <c r="F2535" s="37"/>
      <c r="G2535" s="37"/>
      <c r="H2535" s="37"/>
      <c r="I2535" s="37"/>
      <c r="J2535" s="37"/>
      <c r="K2535" s="37"/>
      <c r="L2535" s="37"/>
      <c r="M2535" s="37"/>
      <c r="N2535" s="37"/>
      <c r="O2535" s="37"/>
      <c r="P2535" s="37"/>
      <c r="Q2535" s="37"/>
      <c r="R2535" s="37"/>
      <c r="S2535" s="37"/>
      <c r="T2535" s="37"/>
    </row>
    <row r="2536" spans="4:20" s="42" customFormat="1" ht="12.75">
      <c r="D2536" s="37"/>
      <c r="E2536" s="37"/>
      <c r="F2536" s="37"/>
      <c r="G2536" s="37"/>
      <c r="H2536" s="37"/>
      <c r="I2536" s="37"/>
      <c r="J2536" s="37"/>
      <c r="K2536" s="37"/>
      <c r="L2536" s="37"/>
      <c r="M2536" s="37"/>
      <c r="N2536" s="37"/>
      <c r="O2536" s="37"/>
      <c r="P2536" s="37"/>
      <c r="Q2536" s="37"/>
      <c r="R2536" s="37"/>
      <c r="S2536" s="37"/>
      <c r="T2536" s="37"/>
    </row>
    <row r="2537" spans="4:20" s="42" customFormat="1" ht="12.75">
      <c r="D2537" s="37"/>
      <c r="E2537" s="37"/>
      <c r="F2537" s="37"/>
      <c r="G2537" s="37"/>
      <c r="H2537" s="37"/>
      <c r="I2537" s="37"/>
      <c r="J2537" s="37"/>
      <c r="K2537" s="37"/>
      <c r="L2537" s="37"/>
      <c r="M2537" s="37"/>
      <c r="N2537" s="37"/>
      <c r="O2537" s="37"/>
      <c r="P2537" s="37"/>
      <c r="Q2537" s="37"/>
      <c r="R2537" s="37"/>
      <c r="S2537" s="37"/>
      <c r="T2537" s="37"/>
    </row>
    <row r="2538" spans="4:20" s="42" customFormat="1" ht="12.75">
      <c r="D2538" s="37"/>
      <c r="E2538" s="37"/>
      <c r="F2538" s="37"/>
      <c r="G2538" s="37"/>
      <c r="H2538" s="37"/>
      <c r="I2538" s="37"/>
      <c r="J2538" s="37"/>
      <c r="K2538" s="37"/>
      <c r="L2538" s="37"/>
      <c r="M2538" s="37"/>
      <c r="N2538" s="37"/>
      <c r="O2538" s="37"/>
      <c r="P2538" s="37"/>
      <c r="Q2538" s="37"/>
      <c r="R2538" s="37"/>
      <c r="S2538" s="37"/>
      <c r="T2538" s="37"/>
    </row>
    <row r="2539" spans="4:20" s="42" customFormat="1" ht="12.75">
      <c r="D2539" s="37"/>
      <c r="E2539" s="37"/>
      <c r="F2539" s="37"/>
      <c r="G2539" s="37"/>
      <c r="H2539" s="37"/>
      <c r="I2539" s="37"/>
      <c r="J2539" s="37"/>
      <c r="K2539" s="37"/>
      <c r="L2539" s="37"/>
      <c r="M2539" s="37"/>
      <c r="N2539" s="37"/>
      <c r="O2539" s="37"/>
      <c r="P2539" s="37"/>
      <c r="Q2539" s="37"/>
      <c r="R2539" s="37"/>
      <c r="S2539" s="37"/>
      <c r="T2539" s="37"/>
    </row>
    <row r="2540" spans="4:20" s="42" customFormat="1" ht="12.75">
      <c r="D2540" s="37"/>
      <c r="E2540" s="37"/>
      <c r="F2540" s="37"/>
      <c r="G2540" s="37"/>
      <c r="H2540" s="37"/>
      <c r="I2540" s="37"/>
      <c r="J2540" s="37"/>
      <c r="K2540" s="37"/>
      <c r="L2540" s="37"/>
      <c r="M2540" s="37"/>
      <c r="N2540" s="37"/>
      <c r="O2540" s="37"/>
      <c r="P2540" s="37"/>
      <c r="Q2540" s="37"/>
      <c r="R2540" s="37"/>
      <c r="S2540" s="37"/>
      <c r="T2540" s="37"/>
    </row>
    <row r="2541" spans="4:20" s="42" customFormat="1" ht="12.75">
      <c r="D2541" s="37"/>
      <c r="E2541" s="37"/>
      <c r="F2541" s="37"/>
      <c r="G2541" s="37"/>
      <c r="H2541" s="37"/>
      <c r="I2541" s="37"/>
      <c r="J2541" s="37"/>
      <c r="K2541" s="37"/>
      <c r="L2541" s="37"/>
      <c r="M2541" s="37"/>
      <c r="N2541" s="37"/>
      <c r="O2541" s="37"/>
      <c r="P2541" s="37"/>
      <c r="Q2541" s="37"/>
      <c r="R2541" s="37"/>
      <c r="S2541" s="37"/>
      <c r="T2541" s="37"/>
    </row>
    <row r="2542" spans="4:20" s="42" customFormat="1" ht="12.75">
      <c r="D2542" s="37"/>
      <c r="E2542" s="37"/>
      <c r="F2542" s="37"/>
      <c r="G2542" s="37"/>
      <c r="H2542" s="37"/>
      <c r="I2542" s="37"/>
      <c r="J2542" s="37"/>
      <c r="K2542" s="37"/>
      <c r="L2542" s="37"/>
      <c r="M2542" s="37"/>
      <c r="N2542" s="37"/>
      <c r="O2542" s="37"/>
      <c r="P2542" s="37"/>
      <c r="Q2542" s="37"/>
      <c r="R2542" s="37"/>
      <c r="S2542" s="37"/>
      <c r="T2542" s="37"/>
    </row>
    <row r="2543" spans="4:20" s="42" customFormat="1" ht="12.75">
      <c r="D2543" s="37"/>
      <c r="E2543" s="37"/>
      <c r="F2543" s="37"/>
      <c r="G2543" s="37"/>
      <c r="H2543" s="37"/>
      <c r="I2543" s="37"/>
      <c r="J2543" s="37"/>
      <c r="K2543" s="37"/>
      <c r="L2543" s="37"/>
      <c r="M2543" s="37"/>
      <c r="N2543" s="37"/>
      <c r="O2543" s="37"/>
      <c r="P2543" s="37"/>
      <c r="Q2543" s="37"/>
      <c r="R2543" s="37"/>
      <c r="S2543" s="37"/>
      <c r="T2543" s="37"/>
    </row>
    <row r="2544" spans="4:20" s="42" customFormat="1" ht="12.75">
      <c r="D2544" s="37"/>
      <c r="E2544" s="37"/>
      <c r="F2544" s="37"/>
      <c r="G2544" s="37"/>
      <c r="H2544" s="37"/>
      <c r="I2544" s="37"/>
      <c r="J2544" s="37"/>
      <c r="K2544" s="37"/>
      <c r="L2544" s="37"/>
      <c r="M2544" s="37"/>
      <c r="N2544" s="37"/>
      <c r="O2544" s="37"/>
      <c r="P2544" s="37"/>
      <c r="Q2544" s="37"/>
      <c r="R2544" s="37"/>
      <c r="S2544" s="37"/>
      <c r="T2544" s="37"/>
    </row>
    <row r="2545" spans="4:20" s="42" customFormat="1" ht="12.75">
      <c r="D2545" s="37"/>
      <c r="E2545" s="37"/>
      <c r="F2545" s="37"/>
      <c r="G2545" s="37"/>
      <c r="H2545" s="37"/>
      <c r="I2545" s="37"/>
      <c r="J2545" s="37"/>
      <c r="K2545" s="37"/>
      <c r="L2545" s="37"/>
      <c r="M2545" s="37"/>
      <c r="N2545" s="37"/>
      <c r="O2545" s="37"/>
      <c r="P2545" s="37"/>
      <c r="Q2545" s="37"/>
      <c r="R2545" s="37"/>
      <c r="S2545" s="37"/>
      <c r="T2545" s="37"/>
    </row>
    <row r="2546" spans="4:20" s="42" customFormat="1" ht="12.75">
      <c r="D2546" s="37"/>
      <c r="E2546" s="37"/>
      <c r="F2546" s="37"/>
      <c r="G2546" s="37"/>
      <c r="H2546" s="37"/>
      <c r="I2546" s="37"/>
      <c r="J2546" s="37"/>
      <c r="K2546" s="37"/>
      <c r="L2546" s="37"/>
      <c r="M2546" s="37"/>
      <c r="N2546" s="37"/>
      <c r="O2546" s="37"/>
      <c r="P2546" s="37"/>
      <c r="Q2546" s="37"/>
      <c r="R2546" s="37"/>
      <c r="S2546" s="37"/>
      <c r="T2546" s="37"/>
    </row>
    <row r="2547" spans="4:20" s="42" customFormat="1" ht="12.75">
      <c r="D2547" s="37"/>
      <c r="E2547" s="37"/>
      <c r="F2547" s="37"/>
      <c r="G2547" s="37"/>
      <c r="H2547" s="37"/>
      <c r="I2547" s="37"/>
      <c r="J2547" s="37"/>
      <c r="K2547" s="37"/>
      <c r="L2547" s="37"/>
      <c r="M2547" s="37"/>
      <c r="N2547" s="37"/>
      <c r="O2547" s="37"/>
      <c r="P2547" s="37"/>
      <c r="Q2547" s="37"/>
      <c r="R2547" s="37"/>
      <c r="S2547" s="37"/>
      <c r="T2547" s="37"/>
    </row>
    <row r="2548" spans="4:20" s="42" customFormat="1" ht="12.75">
      <c r="D2548" s="37"/>
      <c r="E2548" s="37"/>
      <c r="F2548" s="37"/>
      <c r="G2548" s="37"/>
      <c r="H2548" s="37"/>
      <c r="I2548" s="37"/>
      <c r="J2548" s="37"/>
      <c r="K2548" s="37"/>
      <c r="L2548" s="37"/>
      <c r="M2548" s="37"/>
      <c r="N2548" s="37"/>
      <c r="O2548" s="37"/>
      <c r="P2548" s="37"/>
      <c r="Q2548" s="37"/>
      <c r="R2548" s="37"/>
      <c r="S2548" s="37"/>
      <c r="T2548" s="37"/>
    </row>
    <row r="2549" spans="4:20" s="42" customFormat="1" ht="12.75">
      <c r="D2549" s="37"/>
      <c r="E2549" s="37"/>
      <c r="F2549" s="37"/>
      <c r="G2549" s="37"/>
      <c r="H2549" s="37"/>
      <c r="I2549" s="37"/>
      <c r="J2549" s="37"/>
      <c r="K2549" s="37"/>
      <c r="L2549" s="37"/>
      <c r="M2549" s="37"/>
      <c r="N2549" s="37"/>
      <c r="O2549" s="37"/>
      <c r="P2549" s="37"/>
      <c r="Q2549" s="37"/>
      <c r="R2549" s="37"/>
      <c r="S2549" s="37"/>
      <c r="T2549" s="37"/>
    </row>
    <row r="2550" spans="4:20" s="42" customFormat="1" ht="12.75">
      <c r="D2550" s="37"/>
      <c r="E2550" s="37"/>
      <c r="F2550" s="37"/>
      <c r="G2550" s="37"/>
      <c r="H2550" s="37"/>
      <c r="I2550" s="37"/>
      <c r="J2550" s="37"/>
      <c r="K2550" s="37"/>
      <c r="L2550" s="37"/>
      <c r="M2550" s="37"/>
      <c r="N2550" s="37"/>
      <c r="O2550" s="37"/>
      <c r="P2550" s="37"/>
      <c r="Q2550" s="37"/>
      <c r="R2550" s="37"/>
      <c r="S2550" s="37"/>
      <c r="T2550" s="37"/>
    </row>
    <row r="2551" spans="4:20" s="42" customFormat="1" ht="12.75">
      <c r="D2551" s="37"/>
      <c r="E2551" s="37"/>
      <c r="F2551" s="37"/>
      <c r="G2551" s="37"/>
      <c r="H2551" s="37"/>
      <c r="I2551" s="37"/>
      <c r="J2551" s="37"/>
      <c r="K2551" s="37"/>
      <c r="L2551" s="37"/>
      <c r="M2551" s="37"/>
      <c r="N2551" s="37"/>
      <c r="O2551" s="37"/>
      <c r="P2551" s="37"/>
      <c r="Q2551" s="37"/>
      <c r="R2551" s="37"/>
      <c r="S2551" s="37"/>
      <c r="T2551" s="37"/>
    </row>
    <row r="2552" spans="4:20" s="42" customFormat="1" ht="12.75">
      <c r="D2552" s="37"/>
      <c r="E2552" s="37"/>
      <c r="F2552" s="37"/>
      <c r="G2552" s="37"/>
      <c r="H2552" s="37"/>
      <c r="I2552" s="37"/>
      <c r="J2552" s="37"/>
      <c r="K2552" s="37"/>
      <c r="L2552" s="37"/>
      <c r="M2552" s="37"/>
      <c r="N2552" s="37"/>
      <c r="O2552" s="37"/>
      <c r="P2552" s="37"/>
      <c r="Q2552" s="37"/>
      <c r="R2552" s="37"/>
      <c r="S2552" s="37"/>
      <c r="T2552" s="37"/>
    </row>
    <row r="2553" spans="4:20" s="42" customFormat="1" ht="12.75">
      <c r="D2553" s="37"/>
      <c r="E2553" s="37"/>
      <c r="F2553" s="37"/>
      <c r="G2553" s="37"/>
      <c r="H2553" s="37"/>
      <c r="I2553" s="37"/>
      <c r="J2553" s="37"/>
      <c r="K2553" s="37"/>
      <c r="L2553" s="37"/>
      <c r="M2553" s="37"/>
      <c r="N2553" s="37"/>
      <c r="O2553" s="37"/>
      <c r="P2553" s="37"/>
      <c r="Q2553" s="37"/>
      <c r="R2553" s="37"/>
      <c r="S2553" s="37"/>
      <c r="T2553" s="37"/>
    </row>
    <row r="2554" spans="4:20" s="42" customFormat="1" ht="12.75">
      <c r="D2554" s="37"/>
      <c r="E2554" s="37"/>
      <c r="F2554" s="37"/>
      <c r="G2554" s="37"/>
      <c r="H2554" s="37"/>
      <c r="I2554" s="37"/>
      <c r="J2554" s="37"/>
      <c r="K2554" s="37"/>
      <c r="L2554" s="37"/>
      <c r="M2554" s="37"/>
      <c r="N2554" s="37"/>
      <c r="O2554" s="37"/>
      <c r="P2554" s="37"/>
      <c r="Q2554" s="37"/>
      <c r="R2554" s="37"/>
      <c r="S2554" s="37"/>
      <c r="T2554" s="37"/>
    </row>
    <row r="2555" spans="4:20" s="42" customFormat="1" ht="12.75">
      <c r="D2555" s="37"/>
      <c r="E2555" s="37"/>
      <c r="F2555" s="37"/>
      <c r="G2555" s="37"/>
      <c r="H2555" s="37"/>
      <c r="I2555" s="37"/>
      <c r="J2555" s="37"/>
      <c r="K2555" s="37"/>
      <c r="L2555" s="37"/>
      <c r="M2555" s="37"/>
      <c r="N2555" s="37"/>
      <c r="O2555" s="37"/>
      <c r="P2555" s="37"/>
      <c r="Q2555" s="37"/>
      <c r="R2555" s="37"/>
      <c r="S2555" s="37"/>
      <c r="T2555" s="37"/>
    </row>
    <row r="2556" spans="4:20" s="42" customFormat="1" ht="12.75">
      <c r="D2556" s="37"/>
      <c r="E2556" s="37"/>
      <c r="F2556" s="37"/>
      <c r="G2556" s="37"/>
      <c r="H2556" s="37"/>
      <c r="I2556" s="37"/>
      <c r="J2556" s="37"/>
      <c r="K2556" s="37"/>
      <c r="L2556" s="37"/>
      <c r="M2556" s="37"/>
      <c r="N2556" s="37"/>
      <c r="O2556" s="37"/>
      <c r="P2556" s="37"/>
      <c r="Q2556" s="37"/>
      <c r="R2556" s="37"/>
      <c r="S2556" s="37"/>
      <c r="T2556" s="37"/>
    </row>
    <row r="2557" spans="4:20" s="42" customFormat="1" ht="12.75">
      <c r="D2557" s="37"/>
      <c r="E2557" s="37"/>
      <c r="F2557" s="37"/>
      <c r="G2557" s="37"/>
      <c r="H2557" s="37"/>
      <c r="I2557" s="37"/>
      <c r="J2557" s="37"/>
      <c r="K2557" s="37"/>
      <c r="L2557" s="37"/>
      <c r="M2557" s="37"/>
      <c r="N2557" s="37"/>
      <c r="O2557" s="37"/>
      <c r="P2557" s="37"/>
      <c r="Q2557" s="37"/>
      <c r="R2557" s="37"/>
      <c r="S2557" s="37"/>
      <c r="T2557" s="37"/>
    </row>
    <row r="2558" spans="4:20" s="42" customFormat="1" ht="12.75">
      <c r="D2558" s="37"/>
      <c r="E2558" s="37"/>
      <c r="F2558" s="37"/>
      <c r="G2558" s="37"/>
      <c r="H2558" s="37"/>
      <c r="I2558" s="37"/>
      <c r="J2558" s="37"/>
      <c r="K2558" s="37"/>
      <c r="L2558" s="37"/>
      <c r="M2558" s="37"/>
      <c r="N2558" s="37"/>
      <c r="O2558" s="37"/>
      <c r="P2558" s="37"/>
      <c r="Q2558" s="37"/>
      <c r="R2558" s="37"/>
      <c r="S2558" s="37"/>
      <c r="T2558" s="37"/>
    </row>
    <row r="2559" spans="4:20" s="42" customFormat="1" ht="12.75">
      <c r="D2559" s="37"/>
      <c r="E2559" s="37"/>
      <c r="F2559" s="37"/>
      <c r="G2559" s="37"/>
      <c r="H2559" s="37"/>
      <c r="I2559" s="37"/>
      <c r="J2559" s="37"/>
      <c r="K2559" s="37"/>
      <c r="L2559" s="37"/>
      <c r="M2559" s="37"/>
      <c r="N2559" s="37"/>
      <c r="O2559" s="37"/>
      <c r="P2559" s="37"/>
      <c r="Q2559" s="37"/>
      <c r="R2559" s="37"/>
      <c r="S2559" s="37"/>
      <c r="T2559" s="37"/>
    </row>
    <row r="2560" spans="4:20" s="42" customFormat="1" ht="12.75">
      <c r="D2560" s="37"/>
      <c r="E2560" s="37"/>
      <c r="F2560" s="37"/>
      <c r="G2560" s="37"/>
      <c r="H2560" s="37"/>
      <c r="I2560" s="37"/>
      <c r="J2560" s="37"/>
      <c r="K2560" s="37"/>
      <c r="L2560" s="37"/>
      <c r="M2560" s="37"/>
      <c r="N2560" s="37"/>
      <c r="O2560" s="37"/>
      <c r="P2560" s="37"/>
      <c r="Q2560" s="37"/>
      <c r="R2560" s="37"/>
      <c r="S2560" s="37"/>
      <c r="T2560" s="37"/>
    </row>
    <row r="2561" spans="4:20" s="42" customFormat="1" ht="12.75">
      <c r="D2561" s="37"/>
      <c r="E2561" s="37"/>
      <c r="F2561" s="37"/>
      <c r="G2561" s="37"/>
      <c r="H2561" s="37"/>
      <c r="I2561" s="37"/>
      <c r="J2561" s="37"/>
      <c r="K2561" s="37"/>
      <c r="L2561" s="37"/>
      <c r="M2561" s="37"/>
      <c r="N2561" s="37"/>
      <c r="O2561" s="37"/>
      <c r="P2561" s="37"/>
      <c r="Q2561" s="37"/>
      <c r="R2561" s="37"/>
      <c r="S2561" s="37"/>
      <c r="T2561" s="37"/>
    </row>
    <row r="2562" spans="4:20" s="42" customFormat="1" ht="12.75">
      <c r="D2562" s="37"/>
      <c r="E2562" s="37"/>
      <c r="F2562" s="37"/>
      <c r="G2562" s="37"/>
      <c r="H2562" s="37"/>
      <c r="I2562" s="37"/>
      <c r="J2562" s="37"/>
      <c r="K2562" s="37"/>
      <c r="L2562" s="37"/>
      <c r="M2562" s="37"/>
      <c r="N2562" s="37"/>
      <c r="O2562" s="37"/>
      <c r="P2562" s="37"/>
      <c r="Q2562" s="37"/>
      <c r="R2562" s="37"/>
      <c r="S2562" s="37"/>
      <c r="T2562" s="37"/>
    </row>
    <row r="2563" spans="4:20" s="42" customFormat="1" ht="12.75">
      <c r="D2563" s="37"/>
      <c r="E2563" s="37"/>
      <c r="F2563" s="37"/>
      <c r="G2563" s="37"/>
      <c r="H2563" s="37"/>
      <c r="I2563" s="37"/>
      <c r="J2563" s="37"/>
      <c r="K2563" s="37"/>
      <c r="L2563" s="37"/>
      <c r="M2563" s="37"/>
      <c r="N2563" s="37"/>
      <c r="O2563" s="37"/>
      <c r="P2563" s="37"/>
      <c r="Q2563" s="37"/>
      <c r="R2563" s="37"/>
      <c r="S2563" s="37"/>
      <c r="T2563" s="37"/>
    </row>
    <row r="2564" spans="4:20" s="42" customFormat="1" ht="12.75">
      <c r="D2564" s="37"/>
      <c r="E2564" s="37"/>
      <c r="F2564" s="37"/>
      <c r="G2564" s="37"/>
      <c r="H2564" s="37"/>
      <c r="I2564" s="37"/>
      <c r="J2564" s="37"/>
      <c r="K2564" s="37"/>
      <c r="L2564" s="37"/>
      <c r="M2564" s="37"/>
      <c r="N2564" s="37"/>
      <c r="O2564" s="37"/>
      <c r="P2564" s="37"/>
      <c r="Q2564" s="37"/>
      <c r="R2564" s="37"/>
      <c r="S2564" s="37"/>
      <c r="T2564" s="37"/>
    </row>
    <row r="2565" spans="4:20" s="42" customFormat="1" ht="12.75">
      <c r="D2565" s="37"/>
      <c r="E2565" s="37"/>
      <c r="F2565" s="37"/>
      <c r="G2565" s="37"/>
      <c r="H2565" s="37"/>
      <c r="I2565" s="37"/>
      <c r="J2565" s="37"/>
      <c r="K2565" s="37"/>
      <c r="L2565" s="37"/>
      <c r="M2565" s="37"/>
      <c r="N2565" s="37"/>
      <c r="O2565" s="37"/>
      <c r="P2565" s="37"/>
      <c r="Q2565" s="37"/>
      <c r="R2565" s="37"/>
      <c r="S2565" s="37"/>
      <c r="T2565" s="37"/>
    </row>
    <row r="2566" spans="4:20" s="42" customFormat="1" ht="12.75">
      <c r="D2566" s="37"/>
      <c r="E2566" s="37"/>
      <c r="F2566" s="37"/>
      <c r="G2566" s="37"/>
      <c r="H2566" s="37"/>
      <c r="I2566" s="37"/>
      <c r="J2566" s="37"/>
      <c r="K2566" s="37"/>
      <c r="L2566" s="37"/>
      <c r="M2566" s="37"/>
      <c r="N2566" s="37"/>
      <c r="O2566" s="37"/>
      <c r="P2566" s="37"/>
      <c r="Q2566" s="37"/>
      <c r="R2566" s="37"/>
      <c r="S2566" s="37"/>
      <c r="T2566" s="37"/>
    </row>
    <row r="2567" spans="4:20" s="42" customFormat="1" ht="12.75">
      <c r="D2567" s="37"/>
      <c r="E2567" s="37"/>
      <c r="F2567" s="37"/>
      <c r="G2567" s="37"/>
      <c r="H2567" s="37"/>
      <c r="I2567" s="37"/>
      <c r="J2567" s="37"/>
      <c r="K2567" s="37"/>
      <c r="L2567" s="37"/>
      <c r="M2567" s="37"/>
      <c r="N2567" s="37"/>
      <c r="O2567" s="37"/>
      <c r="P2567" s="37"/>
      <c r="Q2567" s="37"/>
      <c r="R2567" s="37"/>
      <c r="S2567" s="37"/>
      <c r="T2567" s="37"/>
    </row>
    <row r="2568" spans="4:20" s="42" customFormat="1" ht="12.75">
      <c r="D2568" s="37"/>
      <c r="E2568" s="37"/>
      <c r="F2568" s="37"/>
      <c r="G2568" s="37"/>
      <c r="H2568" s="37"/>
      <c r="I2568" s="37"/>
      <c r="J2568" s="37"/>
      <c r="K2568" s="37"/>
      <c r="L2568" s="37"/>
      <c r="M2568" s="37"/>
      <c r="N2568" s="37"/>
      <c r="O2568" s="37"/>
      <c r="P2568" s="37"/>
      <c r="Q2568" s="37"/>
      <c r="R2568" s="37"/>
      <c r="S2568" s="37"/>
      <c r="T2568" s="37"/>
    </row>
    <row r="2569" spans="4:20" s="42" customFormat="1" ht="12.75">
      <c r="D2569" s="37"/>
      <c r="E2569" s="37"/>
      <c r="F2569" s="37"/>
      <c r="G2569" s="37"/>
      <c r="H2569" s="37"/>
      <c r="I2569" s="37"/>
      <c r="J2569" s="37"/>
      <c r="K2569" s="37"/>
      <c r="L2569" s="37"/>
      <c r="M2569" s="37"/>
      <c r="N2569" s="37"/>
      <c r="O2569" s="37"/>
      <c r="P2569" s="37"/>
      <c r="Q2569" s="37"/>
      <c r="R2569" s="37"/>
      <c r="S2569" s="37"/>
      <c r="T2569" s="37"/>
    </row>
    <row r="2570" spans="4:20" s="42" customFormat="1" ht="12.75">
      <c r="D2570" s="37"/>
      <c r="E2570" s="37"/>
      <c r="F2570" s="37"/>
      <c r="G2570" s="37"/>
      <c r="H2570" s="37"/>
      <c r="I2570" s="37"/>
      <c r="J2570" s="37"/>
      <c r="K2570" s="37"/>
      <c r="L2570" s="37"/>
      <c r="M2570" s="37"/>
      <c r="N2570" s="37"/>
      <c r="O2570" s="37"/>
      <c r="P2570" s="37"/>
      <c r="Q2570" s="37"/>
      <c r="R2570" s="37"/>
      <c r="S2570" s="37"/>
      <c r="T2570" s="37"/>
    </row>
    <row r="2571" spans="4:20" s="42" customFormat="1" ht="12.75">
      <c r="D2571" s="37"/>
      <c r="E2571" s="37"/>
      <c r="F2571" s="37"/>
      <c r="G2571" s="37"/>
      <c r="H2571" s="37"/>
      <c r="I2571" s="37"/>
      <c r="J2571" s="37"/>
      <c r="K2571" s="37"/>
      <c r="L2571" s="37"/>
      <c r="M2571" s="37"/>
      <c r="N2571" s="37"/>
      <c r="O2571" s="37"/>
      <c r="P2571" s="37"/>
      <c r="Q2571" s="37"/>
      <c r="R2571" s="37"/>
      <c r="S2571" s="37"/>
      <c r="T2571" s="37"/>
    </row>
    <row r="2572" spans="4:20" s="42" customFormat="1" ht="12.75">
      <c r="D2572" s="37"/>
      <c r="E2572" s="37"/>
      <c r="F2572" s="37"/>
      <c r="G2572" s="37"/>
      <c r="H2572" s="37"/>
      <c r="I2572" s="37"/>
      <c r="J2572" s="37"/>
      <c r="K2572" s="37"/>
      <c r="L2572" s="37"/>
      <c r="M2572" s="37"/>
      <c r="N2572" s="37"/>
      <c r="O2572" s="37"/>
      <c r="P2572" s="37"/>
      <c r="Q2572" s="37"/>
      <c r="R2572" s="37"/>
      <c r="S2572" s="37"/>
      <c r="T2572" s="37"/>
    </row>
    <row r="2573" spans="4:20" s="42" customFormat="1" ht="12.75">
      <c r="D2573" s="37"/>
      <c r="E2573" s="37"/>
      <c r="F2573" s="37"/>
      <c r="G2573" s="37"/>
      <c r="H2573" s="37"/>
      <c r="I2573" s="37"/>
      <c r="J2573" s="37"/>
      <c r="K2573" s="37"/>
      <c r="L2573" s="37"/>
      <c r="M2573" s="37"/>
      <c r="N2573" s="37"/>
      <c r="O2573" s="37"/>
      <c r="P2573" s="37"/>
      <c r="Q2573" s="37"/>
      <c r="R2573" s="37"/>
      <c r="S2573" s="37"/>
      <c r="T2573" s="37"/>
    </row>
    <row r="2574" spans="4:20" s="42" customFormat="1" ht="12.75">
      <c r="D2574" s="37"/>
      <c r="E2574" s="37"/>
      <c r="F2574" s="37"/>
      <c r="G2574" s="37"/>
      <c r="H2574" s="37"/>
      <c r="I2574" s="37"/>
      <c r="J2574" s="37"/>
      <c r="K2574" s="37"/>
      <c r="L2574" s="37"/>
      <c r="M2574" s="37"/>
      <c r="N2574" s="37"/>
      <c r="O2574" s="37"/>
      <c r="P2574" s="37"/>
      <c r="Q2574" s="37"/>
      <c r="R2574" s="37"/>
      <c r="S2574" s="37"/>
      <c r="T2574" s="37"/>
    </row>
    <row r="2575" spans="4:20" s="42" customFormat="1" ht="12.75">
      <c r="D2575" s="37"/>
      <c r="E2575" s="37"/>
      <c r="F2575" s="37"/>
      <c r="G2575" s="37"/>
      <c r="H2575" s="37"/>
      <c r="I2575" s="37"/>
      <c r="J2575" s="37"/>
      <c r="K2575" s="37"/>
      <c r="L2575" s="37"/>
      <c r="M2575" s="37"/>
      <c r="N2575" s="37"/>
      <c r="O2575" s="37"/>
      <c r="P2575" s="37"/>
      <c r="Q2575" s="37"/>
      <c r="R2575" s="37"/>
      <c r="S2575" s="37"/>
      <c r="T2575" s="37"/>
    </row>
    <row r="2576" spans="4:20" s="42" customFormat="1" ht="12.75">
      <c r="D2576" s="37"/>
      <c r="E2576" s="37"/>
      <c r="F2576" s="37"/>
      <c r="G2576" s="37"/>
      <c r="H2576" s="37"/>
      <c r="I2576" s="37"/>
      <c r="J2576" s="37"/>
      <c r="K2576" s="37"/>
      <c r="L2576" s="37"/>
      <c r="M2576" s="37"/>
      <c r="N2576" s="37"/>
      <c r="O2576" s="37"/>
      <c r="P2576" s="37"/>
      <c r="Q2576" s="37"/>
      <c r="R2576" s="37"/>
      <c r="S2576" s="37"/>
      <c r="T2576" s="37"/>
    </row>
    <row r="2577" spans="4:20" s="42" customFormat="1" ht="12.75">
      <c r="D2577" s="37"/>
      <c r="E2577" s="37"/>
      <c r="F2577" s="37"/>
      <c r="G2577" s="37"/>
      <c r="H2577" s="37"/>
      <c r="I2577" s="37"/>
      <c r="J2577" s="37"/>
      <c r="K2577" s="37"/>
      <c r="L2577" s="37"/>
      <c r="M2577" s="37"/>
      <c r="N2577" s="37"/>
      <c r="O2577" s="37"/>
      <c r="P2577" s="37"/>
      <c r="Q2577" s="37"/>
      <c r="R2577" s="37"/>
      <c r="S2577" s="37"/>
      <c r="T2577" s="37"/>
    </row>
    <row r="2578" spans="4:20" s="42" customFormat="1" ht="12.75">
      <c r="D2578" s="37"/>
      <c r="E2578" s="37"/>
      <c r="F2578" s="37"/>
      <c r="G2578" s="37"/>
      <c r="H2578" s="37"/>
      <c r="I2578" s="37"/>
      <c r="J2578" s="37"/>
      <c r="K2578" s="37"/>
      <c r="L2578" s="37"/>
      <c r="M2578" s="37"/>
      <c r="N2578" s="37"/>
      <c r="O2578" s="37"/>
      <c r="P2578" s="37"/>
      <c r="Q2578" s="37"/>
      <c r="R2578" s="37"/>
      <c r="S2578" s="37"/>
      <c r="T2578" s="37"/>
    </row>
    <row r="2579" spans="4:20" s="42" customFormat="1" ht="12.75">
      <c r="D2579" s="37"/>
      <c r="E2579" s="37"/>
      <c r="F2579" s="37"/>
      <c r="G2579" s="37"/>
      <c r="H2579" s="37"/>
      <c r="I2579" s="37"/>
      <c r="J2579" s="37"/>
      <c r="K2579" s="37"/>
      <c r="L2579" s="37"/>
      <c r="M2579" s="37"/>
      <c r="N2579" s="37"/>
      <c r="O2579" s="37"/>
      <c r="P2579" s="37"/>
      <c r="Q2579" s="37"/>
      <c r="R2579" s="37"/>
      <c r="S2579" s="37"/>
      <c r="T2579" s="37"/>
    </row>
    <row r="2580" spans="4:20" s="42" customFormat="1" ht="12.75">
      <c r="D2580" s="37"/>
      <c r="E2580" s="37"/>
      <c r="F2580" s="37"/>
      <c r="G2580" s="37"/>
      <c r="H2580" s="37"/>
      <c r="I2580" s="37"/>
      <c r="J2580" s="37"/>
      <c r="K2580" s="37"/>
      <c r="L2580" s="37"/>
      <c r="M2580" s="37"/>
      <c r="N2580" s="37"/>
      <c r="O2580" s="37"/>
      <c r="P2580" s="37"/>
      <c r="Q2580" s="37"/>
      <c r="R2580" s="37"/>
      <c r="S2580" s="37"/>
      <c r="T2580" s="37"/>
    </row>
    <row r="2581" spans="4:20" s="42" customFormat="1" ht="12.75">
      <c r="D2581" s="37"/>
      <c r="E2581" s="37"/>
      <c r="F2581" s="37"/>
      <c r="G2581" s="37"/>
      <c r="H2581" s="37"/>
      <c r="I2581" s="37"/>
      <c r="J2581" s="37"/>
      <c r="K2581" s="37"/>
      <c r="L2581" s="37"/>
      <c r="M2581" s="37"/>
      <c r="N2581" s="37"/>
      <c r="O2581" s="37"/>
      <c r="P2581" s="37"/>
      <c r="Q2581" s="37"/>
      <c r="R2581" s="37"/>
      <c r="S2581" s="37"/>
      <c r="T2581" s="37"/>
    </row>
    <row r="2582" spans="4:20" s="42" customFormat="1" ht="12.75">
      <c r="D2582" s="37"/>
      <c r="E2582" s="37"/>
      <c r="F2582" s="37"/>
      <c r="G2582" s="37"/>
      <c r="H2582" s="37"/>
      <c r="I2582" s="37"/>
      <c r="J2582" s="37"/>
      <c r="K2582" s="37"/>
      <c r="L2582" s="37"/>
      <c r="M2582" s="37"/>
      <c r="N2582" s="37"/>
      <c r="O2582" s="37"/>
      <c r="P2582" s="37"/>
      <c r="Q2582" s="37"/>
      <c r="R2582" s="37"/>
      <c r="S2582" s="37"/>
      <c r="T2582" s="37"/>
    </row>
    <row r="2583" spans="4:20" s="42" customFormat="1" ht="12.75">
      <c r="D2583" s="37"/>
      <c r="E2583" s="37"/>
      <c r="F2583" s="37"/>
      <c r="G2583" s="37"/>
      <c r="H2583" s="37"/>
      <c r="I2583" s="37"/>
      <c r="J2583" s="37"/>
      <c r="K2583" s="37"/>
      <c r="L2583" s="37"/>
      <c r="M2583" s="37"/>
      <c r="N2583" s="37"/>
      <c r="O2583" s="37"/>
      <c r="P2583" s="37"/>
      <c r="Q2583" s="37"/>
      <c r="R2583" s="37"/>
      <c r="S2583" s="37"/>
      <c r="T2583" s="37"/>
    </row>
    <row r="2584" spans="4:20" s="42" customFormat="1" ht="12.75">
      <c r="D2584" s="37"/>
      <c r="E2584" s="37"/>
      <c r="F2584" s="37"/>
      <c r="G2584" s="37"/>
      <c r="H2584" s="37"/>
      <c r="I2584" s="37"/>
      <c r="J2584" s="37"/>
      <c r="K2584" s="37"/>
      <c r="L2584" s="37"/>
      <c r="M2584" s="37"/>
      <c r="N2584" s="37"/>
      <c r="O2584" s="37"/>
      <c r="P2584" s="37"/>
      <c r="Q2584" s="37"/>
      <c r="R2584" s="37"/>
      <c r="S2584" s="37"/>
      <c r="T2584" s="37"/>
    </row>
    <row r="2585" spans="4:20" s="42" customFormat="1" ht="12.75">
      <c r="D2585" s="37"/>
      <c r="E2585" s="37"/>
      <c r="F2585" s="37"/>
      <c r="G2585" s="37"/>
      <c r="H2585" s="37"/>
      <c r="I2585" s="37"/>
      <c r="J2585" s="37"/>
      <c r="K2585" s="37"/>
      <c r="L2585" s="37"/>
      <c r="M2585" s="37"/>
      <c r="N2585" s="37"/>
      <c r="O2585" s="37"/>
      <c r="P2585" s="37"/>
      <c r="Q2585" s="37"/>
      <c r="R2585" s="37"/>
      <c r="S2585" s="37"/>
      <c r="T2585" s="37"/>
    </row>
    <row r="2586" spans="4:20" s="42" customFormat="1" ht="12.75">
      <c r="D2586" s="37"/>
      <c r="E2586" s="37"/>
      <c r="F2586" s="37"/>
      <c r="G2586" s="37"/>
      <c r="H2586" s="37"/>
      <c r="I2586" s="37"/>
      <c r="J2586" s="37"/>
      <c r="K2586" s="37"/>
      <c r="L2586" s="37"/>
      <c r="M2586" s="37"/>
      <c r="N2586" s="37"/>
      <c r="O2586" s="37"/>
      <c r="P2586" s="37"/>
      <c r="Q2586" s="37"/>
      <c r="R2586" s="37"/>
      <c r="S2586" s="37"/>
      <c r="T2586" s="37"/>
    </row>
    <row r="2587" spans="4:20" s="42" customFormat="1" ht="12.75">
      <c r="D2587" s="37"/>
      <c r="E2587" s="37"/>
      <c r="F2587" s="37"/>
      <c r="G2587" s="37"/>
      <c r="H2587" s="37"/>
      <c r="I2587" s="37"/>
      <c r="J2587" s="37"/>
      <c r="K2587" s="37"/>
      <c r="L2587" s="37"/>
      <c r="M2587" s="37"/>
      <c r="N2587" s="37"/>
      <c r="O2587" s="37"/>
      <c r="P2587" s="37"/>
      <c r="Q2587" s="37"/>
      <c r="R2587" s="37"/>
      <c r="S2587" s="37"/>
      <c r="T2587" s="37"/>
    </row>
    <row r="2588" spans="4:20" s="42" customFormat="1" ht="12.75">
      <c r="D2588" s="37"/>
      <c r="E2588" s="37"/>
      <c r="F2588" s="37"/>
      <c r="G2588" s="37"/>
      <c r="H2588" s="37"/>
      <c r="I2588" s="37"/>
      <c r="J2588" s="37"/>
      <c r="K2588" s="37"/>
      <c r="L2588" s="37"/>
      <c r="M2588" s="37"/>
      <c r="N2588" s="37"/>
      <c r="O2588" s="37"/>
      <c r="P2588" s="37"/>
      <c r="Q2588" s="37"/>
      <c r="R2588" s="37"/>
      <c r="S2588" s="37"/>
      <c r="T2588" s="37"/>
    </row>
    <row r="2589" spans="4:20" s="42" customFormat="1" ht="12.75">
      <c r="D2589" s="37"/>
      <c r="E2589" s="37"/>
      <c r="F2589" s="37"/>
      <c r="G2589" s="37"/>
      <c r="H2589" s="37"/>
      <c r="I2589" s="37"/>
      <c r="J2589" s="37"/>
      <c r="K2589" s="37"/>
      <c r="L2589" s="37"/>
      <c r="M2589" s="37"/>
      <c r="N2589" s="37"/>
      <c r="O2589" s="37"/>
      <c r="P2589" s="37"/>
      <c r="Q2589" s="37"/>
      <c r="R2589" s="37"/>
      <c r="S2589" s="37"/>
      <c r="T2589" s="37"/>
    </row>
    <row r="2590" spans="4:20" s="42" customFormat="1" ht="12.75">
      <c r="D2590" s="37"/>
      <c r="E2590" s="37"/>
      <c r="F2590" s="37"/>
      <c r="G2590" s="37"/>
      <c r="H2590" s="37"/>
      <c r="I2590" s="37"/>
      <c r="J2590" s="37"/>
      <c r="K2590" s="37"/>
      <c r="L2590" s="37"/>
      <c r="M2590" s="37"/>
      <c r="N2590" s="37"/>
      <c r="O2590" s="37"/>
      <c r="P2590" s="37"/>
      <c r="Q2590" s="37"/>
      <c r="R2590" s="37"/>
      <c r="S2590" s="37"/>
      <c r="T2590" s="37"/>
    </row>
    <row r="2591" spans="4:20" s="42" customFormat="1" ht="12.75">
      <c r="D2591" s="37"/>
      <c r="E2591" s="37"/>
      <c r="F2591" s="37"/>
      <c r="G2591" s="37"/>
      <c r="H2591" s="37"/>
      <c r="I2591" s="37"/>
      <c r="J2591" s="37"/>
      <c r="K2591" s="37"/>
      <c r="L2591" s="37"/>
      <c r="M2591" s="37"/>
      <c r="N2591" s="37"/>
      <c r="O2591" s="37"/>
      <c r="P2591" s="37"/>
      <c r="Q2591" s="37"/>
      <c r="R2591" s="37"/>
      <c r="S2591" s="37"/>
      <c r="T2591" s="37"/>
    </row>
    <row r="2592" spans="4:20" s="42" customFormat="1" ht="12.75">
      <c r="D2592" s="37"/>
      <c r="E2592" s="37"/>
      <c r="F2592" s="37"/>
      <c r="G2592" s="37"/>
      <c r="H2592" s="37"/>
      <c r="I2592" s="37"/>
      <c r="J2592" s="37"/>
      <c r="K2592" s="37"/>
      <c r="L2592" s="37"/>
      <c r="M2592" s="37"/>
      <c r="N2592" s="37"/>
      <c r="O2592" s="37"/>
      <c r="P2592" s="37"/>
      <c r="Q2592" s="37"/>
      <c r="R2592" s="37"/>
      <c r="S2592" s="37"/>
      <c r="T2592" s="37"/>
    </row>
    <row r="2593" spans="4:20" s="42" customFormat="1" ht="12.75">
      <c r="D2593" s="37"/>
      <c r="E2593" s="37"/>
      <c r="F2593" s="37"/>
      <c r="G2593" s="37"/>
      <c r="H2593" s="37"/>
      <c r="I2593" s="37"/>
      <c r="J2593" s="37"/>
      <c r="K2593" s="37"/>
      <c r="L2593" s="37"/>
      <c r="M2593" s="37"/>
      <c r="N2593" s="37"/>
      <c r="O2593" s="37"/>
      <c r="P2593" s="37"/>
      <c r="Q2593" s="37"/>
      <c r="R2593" s="37"/>
      <c r="S2593" s="37"/>
      <c r="T2593" s="37"/>
    </row>
    <row r="2594" spans="4:20" s="42" customFormat="1" ht="12.75">
      <c r="D2594" s="37"/>
      <c r="E2594" s="37"/>
      <c r="F2594" s="37"/>
      <c r="G2594" s="37"/>
      <c r="H2594" s="37"/>
      <c r="I2594" s="37"/>
      <c r="J2594" s="37"/>
      <c r="K2594" s="37"/>
      <c r="L2594" s="37"/>
      <c r="M2594" s="37"/>
      <c r="N2594" s="37"/>
      <c r="O2594" s="37"/>
      <c r="P2594" s="37"/>
      <c r="Q2594" s="37"/>
      <c r="R2594" s="37"/>
      <c r="S2594" s="37"/>
      <c r="T2594" s="37"/>
    </row>
    <row r="2595" spans="4:20" s="42" customFormat="1" ht="12.75">
      <c r="D2595" s="37"/>
      <c r="E2595" s="37"/>
      <c r="F2595" s="37"/>
      <c r="G2595" s="37"/>
      <c r="H2595" s="37"/>
      <c r="I2595" s="37"/>
      <c r="J2595" s="37"/>
      <c r="K2595" s="37"/>
      <c r="L2595" s="37"/>
      <c r="M2595" s="37"/>
      <c r="N2595" s="37"/>
      <c r="O2595" s="37"/>
      <c r="P2595" s="37"/>
      <c r="Q2595" s="37"/>
      <c r="R2595" s="37"/>
      <c r="S2595" s="37"/>
      <c r="T2595" s="37"/>
    </row>
    <row r="2596" spans="4:20" s="42" customFormat="1" ht="12.75">
      <c r="D2596" s="37"/>
      <c r="E2596" s="37"/>
      <c r="F2596" s="37"/>
      <c r="G2596" s="37"/>
      <c r="H2596" s="37"/>
      <c r="I2596" s="37"/>
      <c r="J2596" s="37"/>
      <c r="K2596" s="37"/>
      <c r="L2596" s="37"/>
      <c r="M2596" s="37"/>
      <c r="N2596" s="37"/>
      <c r="O2596" s="37"/>
      <c r="P2596" s="37"/>
      <c r="Q2596" s="37"/>
      <c r="R2596" s="37"/>
      <c r="S2596" s="37"/>
      <c r="T2596" s="37"/>
    </row>
    <row r="2597" spans="4:20" s="42" customFormat="1" ht="12.75">
      <c r="D2597" s="37"/>
      <c r="E2597" s="37"/>
      <c r="F2597" s="37"/>
      <c r="G2597" s="37"/>
      <c r="H2597" s="37"/>
      <c r="I2597" s="37"/>
      <c r="J2597" s="37"/>
      <c r="K2597" s="37"/>
      <c r="L2597" s="37"/>
      <c r="M2597" s="37"/>
      <c r="N2597" s="37"/>
      <c r="O2597" s="37"/>
      <c r="P2597" s="37"/>
      <c r="Q2597" s="37"/>
      <c r="R2597" s="37"/>
      <c r="S2597" s="37"/>
      <c r="T2597" s="37"/>
    </row>
    <row r="2598" spans="4:20" s="42" customFormat="1" ht="12.75">
      <c r="D2598" s="37"/>
      <c r="E2598" s="37"/>
      <c r="F2598" s="37"/>
      <c r="G2598" s="37"/>
      <c r="H2598" s="37"/>
      <c r="I2598" s="37"/>
      <c r="J2598" s="37"/>
      <c r="K2598" s="37"/>
      <c r="L2598" s="37"/>
      <c r="M2598" s="37"/>
      <c r="N2598" s="37"/>
      <c r="O2598" s="37"/>
      <c r="P2598" s="37"/>
      <c r="Q2598" s="37"/>
      <c r="R2598" s="37"/>
      <c r="S2598" s="37"/>
      <c r="T2598" s="37"/>
    </row>
    <row r="2599" spans="4:20" s="42" customFormat="1" ht="12.75">
      <c r="D2599" s="37"/>
      <c r="E2599" s="37"/>
      <c r="F2599" s="37"/>
      <c r="G2599" s="37"/>
      <c r="H2599" s="37"/>
      <c r="I2599" s="37"/>
      <c r="J2599" s="37"/>
      <c r="K2599" s="37"/>
      <c r="L2599" s="37"/>
      <c r="M2599" s="37"/>
      <c r="N2599" s="37"/>
      <c r="O2599" s="37"/>
      <c r="P2599" s="37"/>
      <c r="Q2599" s="37"/>
      <c r="R2599" s="37"/>
      <c r="S2599" s="37"/>
      <c r="T2599" s="37"/>
    </row>
    <row r="2600" spans="4:20" s="42" customFormat="1" ht="12.75">
      <c r="D2600" s="37"/>
      <c r="E2600" s="37"/>
      <c r="F2600" s="37"/>
      <c r="G2600" s="37"/>
      <c r="H2600" s="37"/>
      <c r="I2600" s="37"/>
      <c r="J2600" s="37"/>
      <c r="K2600" s="37"/>
      <c r="L2600" s="37"/>
      <c r="M2600" s="37"/>
      <c r="N2600" s="37"/>
      <c r="O2600" s="37"/>
      <c r="P2600" s="37"/>
      <c r="Q2600" s="37"/>
      <c r="R2600" s="37"/>
      <c r="S2600" s="37"/>
      <c r="T2600" s="37"/>
    </row>
    <row r="2601" spans="4:20" s="42" customFormat="1" ht="12.75">
      <c r="D2601" s="37"/>
      <c r="E2601" s="37"/>
      <c r="F2601" s="37"/>
      <c r="G2601" s="37"/>
      <c r="H2601" s="37"/>
      <c r="I2601" s="37"/>
      <c r="J2601" s="37"/>
      <c r="K2601" s="37"/>
      <c r="L2601" s="37"/>
      <c r="M2601" s="37"/>
      <c r="N2601" s="37"/>
      <c r="O2601" s="37"/>
      <c r="P2601" s="37"/>
      <c r="Q2601" s="37"/>
      <c r="R2601" s="37"/>
      <c r="S2601" s="37"/>
      <c r="T2601" s="37"/>
    </row>
    <row r="2602" spans="4:20" s="42" customFormat="1" ht="12.75">
      <c r="D2602" s="37"/>
      <c r="E2602" s="37"/>
      <c r="F2602" s="37"/>
      <c r="G2602" s="37"/>
      <c r="H2602" s="37"/>
      <c r="I2602" s="37"/>
      <c r="J2602" s="37"/>
      <c r="K2602" s="37"/>
      <c r="L2602" s="37"/>
      <c r="M2602" s="37"/>
      <c r="N2602" s="37"/>
      <c r="O2602" s="37"/>
      <c r="P2602" s="37"/>
      <c r="Q2602" s="37"/>
      <c r="R2602" s="37"/>
      <c r="S2602" s="37"/>
      <c r="T2602" s="37"/>
    </row>
    <row r="2603" spans="4:20" s="42" customFormat="1" ht="12.75">
      <c r="D2603" s="37"/>
      <c r="E2603" s="37"/>
      <c r="F2603" s="37"/>
      <c r="G2603" s="37"/>
      <c r="H2603" s="37"/>
      <c r="I2603" s="37"/>
      <c r="J2603" s="37"/>
      <c r="K2603" s="37"/>
      <c r="L2603" s="37"/>
      <c r="M2603" s="37"/>
      <c r="N2603" s="37"/>
      <c r="O2603" s="37"/>
      <c r="P2603" s="37"/>
      <c r="Q2603" s="37"/>
      <c r="R2603" s="37"/>
      <c r="S2603" s="37"/>
      <c r="T2603" s="37"/>
    </row>
    <row r="2604" spans="4:20" s="42" customFormat="1" ht="12.75">
      <c r="D2604" s="37"/>
      <c r="E2604" s="37"/>
      <c r="F2604" s="37"/>
      <c r="G2604" s="37"/>
      <c r="H2604" s="37"/>
      <c r="I2604" s="37"/>
      <c r="J2604" s="37"/>
      <c r="K2604" s="37"/>
      <c r="L2604" s="37"/>
      <c r="M2604" s="37"/>
      <c r="N2604" s="37"/>
      <c r="O2604" s="37"/>
      <c r="P2604" s="37"/>
      <c r="Q2604" s="37"/>
      <c r="R2604" s="37"/>
      <c r="S2604" s="37"/>
      <c r="T2604" s="37"/>
    </row>
    <row r="2605" spans="4:20" s="42" customFormat="1" ht="12.75">
      <c r="D2605" s="37"/>
      <c r="E2605" s="37"/>
      <c r="F2605" s="37"/>
      <c r="G2605" s="37"/>
      <c r="H2605" s="37"/>
      <c r="I2605" s="37"/>
      <c r="J2605" s="37"/>
      <c r="K2605" s="37"/>
      <c r="L2605" s="37"/>
      <c r="M2605" s="37"/>
      <c r="N2605" s="37"/>
      <c r="O2605" s="37"/>
      <c r="P2605" s="37"/>
      <c r="Q2605" s="37"/>
      <c r="R2605" s="37"/>
      <c r="S2605" s="37"/>
      <c r="T2605" s="37"/>
    </row>
    <row r="2606" spans="4:20" s="42" customFormat="1" ht="12.75">
      <c r="D2606" s="37"/>
      <c r="E2606" s="37"/>
      <c r="F2606" s="37"/>
      <c r="G2606" s="37"/>
      <c r="H2606" s="37"/>
      <c r="I2606" s="37"/>
      <c r="J2606" s="37"/>
      <c r="K2606" s="37"/>
      <c r="L2606" s="37"/>
      <c r="M2606" s="37"/>
      <c r="N2606" s="37"/>
      <c r="O2606" s="37"/>
      <c r="P2606" s="37"/>
      <c r="Q2606" s="37"/>
      <c r="R2606" s="37"/>
      <c r="S2606" s="37"/>
      <c r="T2606" s="37"/>
    </row>
    <row r="2607" spans="4:20" s="42" customFormat="1" ht="12.75">
      <c r="D2607" s="37"/>
      <c r="E2607" s="37"/>
      <c r="F2607" s="37"/>
      <c r="G2607" s="37"/>
      <c r="H2607" s="37"/>
      <c r="I2607" s="37"/>
      <c r="J2607" s="37"/>
      <c r="K2607" s="37"/>
      <c r="L2607" s="37"/>
      <c r="M2607" s="37"/>
      <c r="N2607" s="37"/>
      <c r="O2607" s="37"/>
      <c r="P2607" s="37"/>
      <c r="Q2607" s="37"/>
      <c r="R2607" s="37"/>
      <c r="S2607" s="37"/>
      <c r="T2607" s="37"/>
    </row>
    <row r="2608" spans="4:20" s="42" customFormat="1" ht="12.75">
      <c r="D2608" s="37"/>
      <c r="E2608" s="37"/>
      <c r="F2608" s="37"/>
      <c r="G2608" s="37"/>
      <c r="H2608" s="37"/>
      <c r="I2608" s="37"/>
      <c r="J2608" s="37"/>
      <c r="K2608" s="37"/>
      <c r="L2608" s="37"/>
      <c r="M2608" s="37"/>
      <c r="N2608" s="37"/>
      <c r="O2608" s="37"/>
      <c r="P2608" s="37"/>
      <c r="Q2608" s="37"/>
      <c r="R2608" s="37"/>
      <c r="S2608" s="37"/>
      <c r="T2608" s="37"/>
    </row>
    <row r="2609" spans="4:20" s="42" customFormat="1" ht="12.75">
      <c r="D2609" s="37"/>
      <c r="E2609" s="37"/>
      <c r="F2609" s="37"/>
      <c r="G2609" s="37"/>
      <c r="H2609" s="37"/>
      <c r="I2609" s="37"/>
      <c r="J2609" s="37"/>
      <c r="K2609" s="37"/>
      <c r="L2609" s="37"/>
      <c r="M2609" s="37"/>
      <c r="N2609" s="37"/>
      <c r="O2609" s="37"/>
      <c r="P2609" s="37"/>
      <c r="Q2609" s="37"/>
      <c r="R2609" s="37"/>
      <c r="S2609" s="37"/>
      <c r="T2609" s="37"/>
    </row>
    <row r="2610" spans="4:20" s="42" customFormat="1" ht="12.75">
      <c r="D2610" s="37"/>
      <c r="E2610" s="37"/>
      <c r="F2610" s="37"/>
      <c r="G2610" s="37"/>
      <c r="H2610" s="37"/>
      <c r="I2610" s="37"/>
      <c r="J2610" s="37"/>
      <c r="K2610" s="37"/>
      <c r="L2610" s="37"/>
      <c r="M2610" s="37"/>
      <c r="N2610" s="37"/>
      <c r="O2610" s="37"/>
      <c r="P2610" s="37"/>
      <c r="Q2610" s="37"/>
      <c r="R2610" s="37"/>
      <c r="S2610" s="37"/>
      <c r="T2610" s="37"/>
    </row>
    <row r="2611" spans="4:20" s="42" customFormat="1" ht="12.75">
      <c r="D2611" s="37"/>
      <c r="E2611" s="37"/>
      <c r="F2611" s="37"/>
      <c r="G2611" s="37"/>
      <c r="H2611" s="37"/>
      <c r="I2611" s="37"/>
      <c r="J2611" s="37"/>
      <c r="K2611" s="37"/>
      <c r="L2611" s="37"/>
      <c r="M2611" s="37"/>
      <c r="N2611" s="37"/>
      <c r="O2611" s="37"/>
      <c r="P2611" s="37"/>
      <c r="Q2611" s="37"/>
      <c r="R2611" s="37"/>
      <c r="S2611" s="37"/>
      <c r="T2611" s="37"/>
    </row>
    <row r="2612" spans="4:20" s="42" customFormat="1" ht="12.75">
      <c r="D2612" s="37"/>
      <c r="E2612" s="37"/>
      <c r="F2612" s="37"/>
      <c r="G2612" s="37"/>
      <c r="H2612" s="37"/>
      <c r="I2612" s="37"/>
      <c r="J2612" s="37"/>
      <c r="K2612" s="37"/>
      <c r="L2612" s="37"/>
      <c r="M2612" s="37"/>
      <c r="N2612" s="37"/>
      <c r="O2612" s="37"/>
      <c r="P2612" s="37"/>
      <c r="Q2612" s="37"/>
      <c r="R2612" s="37"/>
      <c r="S2612" s="37"/>
      <c r="T2612" s="37"/>
    </row>
    <row r="2613" spans="4:20" s="42" customFormat="1" ht="12.75">
      <c r="D2613" s="37"/>
      <c r="E2613" s="37"/>
      <c r="F2613" s="37"/>
      <c r="G2613" s="37"/>
      <c r="H2613" s="37"/>
      <c r="I2613" s="37"/>
      <c r="J2613" s="37"/>
      <c r="K2613" s="37"/>
      <c r="L2613" s="37"/>
      <c r="M2613" s="37"/>
      <c r="N2613" s="37"/>
      <c r="O2613" s="37"/>
      <c r="P2613" s="37"/>
      <c r="Q2613" s="37"/>
      <c r="R2613" s="37"/>
      <c r="S2613" s="37"/>
      <c r="T2613" s="37"/>
    </row>
    <row r="2614" spans="4:20" s="42" customFormat="1" ht="12.75">
      <c r="D2614" s="37"/>
      <c r="E2614" s="37"/>
      <c r="F2614" s="37"/>
      <c r="G2614" s="37"/>
      <c r="H2614" s="37"/>
      <c r="I2614" s="37"/>
      <c r="J2614" s="37"/>
      <c r="K2614" s="37"/>
      <c r="L2614" s="37"/>
      <c r="M2614" s="37"/>
      <c r="N2614" s="37"/>
      <c r="O2614" s="37"/>
      <c r="P2614" s="37"/>
      <c r="Q2614" s="37"/>
      <c r="R2614" s="37"/>
      <c r="S2614" s="37"/>
      <c r="T2614" s="37"/>
    </row>
    <row r="2615" spans="4:20" s="42" customFormat="1" ht="12.75">
      <c r="D2615" s="37"/>
      <c r="E2615" s="37"/>
      <c r="F2615" s="37"/>
      <c r="G2615" s="37"/>
      <c r="H2615" s="37"/>
      <c r="I2615" s="37"/>
      <c r="J2615" s="37"/>
      <c r="K2615" s="37"/>
      <c r="L2615" s="37"/>
      <c r="M2615" s="37"/>
      <c r="N2615" s="37"/>
      <c r="O2615" s="37"/>
      <c r="P2615" s="37"/>
      <c r="Q2615" s="37"/>
      <c r="R2615" s="37"/>
      <c r="S2615" s="37"/>
      <c r="T2615" s="37"/>
    </row>
    <row r="2616" spans="4:20" s="42" customFormat="1" ht="12.75">
      <c r="D2616" s="37"/>
      <c r="E2616" s="37"/>
      <c r="F2616" s="37"/>
      <c r="G2616" s="37"/>
      <c r="H2616" s="37"/>
      <c r="I2616" s="37"/>
      <c r="J2616" s="37"/>
      <c r="K2616" s="37"/>
      <c r="L2616" s="37"/>
      <c r="M2616" s="37"/>
      <c r="N2616" s="37"/>
      <c r="O2616" s="37"/>
      <c r="P2616" s="37"/>
      <c r="Q2616" s="37"/>
      <c r="R2616" s="37"/>
      <c r="S2616" s="37"/>
      <c r="T2616" s="37"/>
    </row>
    <row r="2617" spans="4:20" s="42" customFormat="1" ht="12.75">
      <c r="D2617" s="37"/>
      <c r="E2617" s="37"/>
      <c r="F2617" s="37"/>
      <c r="G2617" s="37"/>
      <c r="H2617" s="37"/>
      <c r="I2617" s="37"/>
      <c r="J2617" s="37"/>
      <c r="K2617" s="37"/>
      <c r="L2617" s="37"/>
      <c r="M2617" s="37"/>
      <c r="N2617" s="37"/>
      <c r="O2617" s="37"/>
      <c r="P2617" s="37"/>
      <c r="Q2617" s="37"/>
      <c r="R2617" s="37"/>
      <c r="S2617" s="37"/>
      <c r="T2617" s="37"/>
    </row>
    <row r="2618" spans="4:20" s="42" customFormat="1" ht="12.75">
      <c r="D2618" s="37"/>
      <c r="E2618" s="37"/>
      <c r="F2618" s="37"/>
      <c r="G2618" s="37"/>
      <c r="H2618" s="37"/>
      <c r="I2618" s="37"/>
      <c r="J2618" s="37"/>
      <c r="K2618" s="37"/>
      <c r="L2618" s="37"/>
      <c r="M2618" s="37"/>
      <c r="N2618" s="37"/>
      <c r="O2618" s="37"/>
      <c r="P2618" s="37"/>
      <c r="Q2618" s="37"/>
      <c r="R2618" s="37"/>
      <c r="S2618" s="37"/>
      <c r="T2618" s="37"/>
    </row>
    <row r="2619" spans="4:20" s="42" customFormat="1" ht="12.75">
      <c r="D2619" s="37"/>
      <c r="E2619" s="37"/>
      <c r="F2619" s="37"/>
      <c r="G2619" s="37"/>
      <c r="H2619" s="37"/>
      <c r="I2619" s="37"/>
      <c r="J2619" s="37"/>
      <c r="K2619" s="37"/>
      <c r="L2619" s="37"/>
      <c r="M2619" s="37"/>
      <c r="N2619" s="37"/>
      <c r="O2619" s="37"/>
      <c r="P2619" s="37"/>
      <c r="Q2619" s="37"/>
      <c r="R2619" s="37"/>
      <c r="S2619" s="37"/>
      <c r="T2619" s="37"/>
    </row>
    <row r="2620" spans="4:20" s="42" customFormat="1" ht="12.75">
      <c r="D2620" s="37"/>
      <c r="E2620" s="37"/>
      <c r="F2620" s="37"/>
      <c r="G2620" s="37"/>
      <c r="H2620" s="37"/>
      <c r="I2620" s="37"/>
      <c r="J2620" s="37"/>
      <c r="K2620" s="37"/>
      <c r="L2620" s="37"/>
      <c r="M2620" s="37"/>
      <c r="N2620" s="37"/>
      <c r="O2620" s="37"/>
      <c r="P2620" s="37"/>
      <c r="Q2620" s="37"/>
      <c r="R2620" s="37"/>
      <c r="S2620" s="37"/>
      <c r="T2620" s="37"/>
    </row>
    <row r="2621" spans="4:20" s="42" customFormat="1" ht="12.75">
      <c r="D2621" s="37"/>
      <c r="E2621" s="37"/>
      <c r="F2621" s="37"/>
      <c r="G2621" s="37"/>
      <c r="H2621" s="37"/>
      <c r="I2621" s="37"/>
      <c r="J2621" s="37"/>
      <c r="K2621" s="37"/>
      <c r="L2621" s="37"/>
      <c r="M2621" s="37"/>
      <c r="N2621" s="37"/>
      <c r="O2621" s="37"/>
      <c r="P2621" s="37"/>
      <c r="Q2621" s="37"/>
      <c r="R2621" s="37"/>
      <c r="S2621" s="37"/>
      <c r="T2621" s="37"/>
    </row>
    <row r="2622" spans="4:20" s="42" customFormat="1" ht="12.75">
      <c r="D2622" s="37"/>
      <c r="E2622" s="37"/>
      <c r="F2622" s="37"/>
      <c r="G2622" s="37"/>
      <c r="H2622" s="37"/>
      <c r="I2622" s="37"/>
      <c r="J2622" s="37"/>
      <c r="K2622" s="37"/>
      <c r="L2622" s="37"/>
      <c r="M2622" s="37"/>
      <c r="N2622" s="37"/>
      <c r="O2622" s="37"/>
      <c r="P2622" s="37"/>
      <c r="Q2622" s="37"/>
      <c r="R2622" s="37"/>
      <c r="S2622" s="37"/>
      <c r="T2622" s="37"/>
    </row>
    <row r="2623" spans="4:20" s="42" customFormat="1" ht="12.75">
      <c r="D2623" s="37"/>
      <c r="E2623" s="37"/>
      <c r="F2623" s="37"/>
      <c r="G2623" s="37"/>
      <c r="H2623" s="37"/>
      <c r="I2623" s="37"/>
      <c r="J2623" s="37"/>
      <c r="K2623" s="37"/>
      <c r="L2623" s="37"/>
      <c r="M2623" s="37"/>
      <c r="N2623" s="37"/>
      <c r="O2623" s="37"/>
      <c r="P2623" s="37"/>
      <c r="Q2623" s="37"/>
      <c r="R2623" s="37"/>
      <c r="S2623" s="37"/>
      <c r="T2623" s="37"/>
    </row>
    <row r="2624" spans="4:20" s="42" customFormat="1" ht="12.75">
      <c r="D2624" s="37"/>
      <c r="E2624" s="37"/>
      <c r="F2624" s="37"/>
      <c r="G2624" s="37"/>
      <c r="H2624" s="37"/>
      <c r="I2624" s="37"/>
      <c r="J2624" s="37"/>
      <c r="K2624" s="37"/>
      <c r="L2624" s="37"/>
      <c r="M2624" s="37"/>
      <c r="N2624" s="37"/>
      <c r="O2624" s="37"/>
      <c r="P2624" s="37"/>
      <c r="Q2624" s="37"/>
      <c r="R2624" s="37"/>
      <c r="S2624" s="37"/>
      <c r="T2624" s="37"/>
    </row>
    <row r="2625" spans="4:20" s="42" customFormat="1" ht="12.75">
      <c r="D2625" s="37"/>
      <c r="E2625" s="37"/>
      <c r="F2625" s="37"/>
      <c r="G2625" s="37"/>
      <c r="H2625" s="37"/>
      <c r="I2625" s="37"/>
      <c r="J2625" s="37"/>
      <c r="K2625" s="37"/>
      <c r="L2625" s="37"/>
      <c r="M2625" s="37"/>
      <c r="N2625" s="37"/>
      <c r="O2625" s="37"/>
      <c r="P2625" s="37"/>
      <c r="Q2625" s="37"/>
      <c r="R2625" s="37"/>
      <c r="S2625" s="37"/>
      <c r="T2625" s="37"/>
    </row>
    <row r="2626" spans="4:20" s="42" customFormat="1" ht="12.75">
      <c r="D2626" s="37"/>
      <c r="E2626" s="37"/>
      <c r="F2626" s="37"/>
      <c r="G2626" s="37"/>
      <c r="H2626" s="37"/>
      <c r="I2626" s="37"/>
      <c r="J2626" s="37"/>
      <c r="K2626" s="37"/>
      <c r="L2626" s="37"/>
      <c r="M2626" s="37"/>
      <c r="N2626" s="37"/>
      <c r="O2626" s="37"/>
      <c r="P2626" s="37"/>
      <c r="Q2626" s="37"/>
      <c r="R2626" s="37"/>
      <c r="S2626" s="37"/>
      <c r="T2626" s="37"/>
    </row>
    <row r="2627" spans="4:20" s="42" customFormat="1" ht="12.75">
      <c r="D2627" s="37"/>
      <c r="E2627" s="37"/>
      <c r="F2627" s="37"/>
      <c r="G2627" s="37"/>
      <c r="H2627" s="37"/>
      <c r="I2627" s="37"/>
      <c r="J2627" s="37"/>
      <c r="K2627" s="37"/>
      <c r="L2627" s="37"/>
      <c r="M2627" s="37"/>
      <c r="N2627" s="37"/>
      <c r="O2627" s="37"/>
      <c r="P2627" s="37"/>
      <c r="Q2627" s="37"/>
      <c r="R2627" s="37"/>
      <c r="S2627" s="37"/>
      <c r="T2627" s="37"/>
    </row>
    <row r="2628" spans="4:20" s="42" customFormat="1" ht="12.75">
      <c r="D2628" s="37"/>
      <c r="E2628" s="37"/>
      <c r="F2628" s="37"/>
      <c r="G2628" s="37"/>
      <c r="H2628" s="37"/>
      <c r="I2628" s="37"/>
      <c r="J2628" s="37"/>
      <c r="K2628" s="37"/>
      <c r="L2628" s="37"/>
      <c r="M2628" s="37"/>
      <c r="N2628" s="37"/>
      <c r="O2628" s="37"/>
      <c r="P2628" s="37"/>
      <c r="Q2628" s="37"/>
      <c r="R2628" s="37"/>
      <c r="S2628" s="37"/>
      <c r="T2628" s="37"/>
    </row>
    <row r="2629" spans="4:20" s="42" customFormat="1" ht="12.75">
      <c r="D2629" s="37"/>
      <c r="E2629" s="37"/>
      <c r="F2629" s="37"/>
      <c r="G2629" s="37"/>
      <c r="H2629" s="37"/>
      <c r="I2629" s="37"/>
      <c r="J2629" s="37"/>
      <c r="K2629" s="37"/>
      <c r="L2629" s="37"/>
      <c r="M2629" s="37"/>
      <c r="N2629" s="37"/>
      <c r="O2629" s="37"/>
      <c r="P2629" s="37"/>
      <c r="Q2629" s="37"/>
      <c r="R2629" s="37"/>
      <c r="S2629" s="37"/>
      <c r="T2629" s="37"/>
    </row>
    <row r="2630" spans="4:20" s="42" customFormat="1" ht="12.75">
      <c r="D2630" s="37"/>
      <c r="E2630" s="37"/>
      <c r="F2630" s="37"/>
      <c r="G2630" s="37"/>
      <c r="H2630" s="37"/>
      <c r="I2630" s="37"/>
      <c r="J2630" s="37"/>
      <c r="K2630" s="37"/>
      <c r="L2630" s="37"/>
      <c r="M2630" s="37"/>
      <c r="N2630" s="37"/>
      <c r="O2630" s="37"/>
      <c r="P2630" s="37"/>
      <c r="Q2630" s="37"/>
      <c r="R2630" s="37"/>
      <c r="S2630" s="37"/>
      <c r="T2630" s="37"/>
    </row>
    <row r="2631" spans="4:20" s="42" customFormat="1" ht="12.75">
      <c r="D2631" s="37"/>
      <c r="E2631" s="37"/>
      <c r="F2631" s="37"/>
      <c r="G2631" s="37"/>
      <c r="H2631" s="37"/>
      <c r="I2631" s="37"/>
      <c r="J2631" s="37"/>
      <c r="K2631" s="37"/>
      <c r="L2631" s="37"/>
      <c r="M2631" s="37"/>
      <c r="N2631" s="37"/>
      <c r="O2631" s="37"/>
      <c r="P2631" s="37"/>
      <c r="Q2631" s="37"/>
      <c r="R2631" s="37"/>
      <c r="S2631" s="37"/>
      <c r="T2631" s="37"/>
    </row>
    <row r="2632" spans="4:20" s="42" customFormat="1" ht="12.75">
      <c r="D2632" s="37"/>
      <c r="E2632" s="37"/>
      <c r="F2632" s="37"/>
      <c r="G2632" s="37"/>
      <c r="H2632" s="37"/>
      <c r="I2632" s="37"/>
      <c r="J2632" s="37"/>
      <c r="K2632" s="37"/>
      <c r="L2632" s="37"/>
      <c r="M2632" s="37"/>
      <c r="N2632" s="37"/>
      <c r="O2632" s="37"/>
      <c r="P2632" s="37"/>
      <c r="Q2632" s="37"/>
      <c r="R2632" s="37"/>
      <c r="S2632" s="37"/>
      <c r="T2632" s="37"/>
    </row>
    <row r="2633" spans="4:20" s="42" customFormat="1" ht="12.75">
      <c r="D2633" s="37"/>
      <c r="E2633" s="37"/>
      <c r="F2633" s="37"/>
      <c r="G2633" s="37"/>
      <c r="H2633" s="37"/>
      <c r="I2633" s="37"/>
      <c r="J2633" s="37"/>
      <c r="K2633" s="37"/>
      <c r="L2633" s="37"/>
      <c r="M2633" s="37"/>
      <c r="N2633" s="37"/>
      <c r="O2633" s="37"/>
      <c r="P2633" s="37"/>
      <c r="Q2633" s="37"/>
      <c r="R2633" s="37"/>
      <c r="S2633" s="37"/>
      <c r="T2633" s="37"/>
    </row>
    <row r="2634" spans="4:20" s="42" customFormat="1" ht="12.75">
      <c r="D2634" s="37"/>
      <c r="E2634" s="37"/>
      <c r="F2634" s="37"/>
      <c r="G2634" s="37"/>
      <c r="H2634" s="37"/>
      <c r="I2634" s="37"/>
      <c r="J2634" s="37"/>
      <c r="K2634" s="37"/>
      <c r="L2634" s="37"/>
      <c r="M2634" s="37"/>
      <c r="N2634" s="37"/>
      <c r="O2634" s="37"/>
      <c r="P2634" s="37"/>
      <c r="Q2634" s="37"/>
      <c r="R2634" s="37"/>
      <c r="S2634" s="37"/>
      <c r="T2634" s="37"/>
    </row>
    <row r="2635" spans="4:20" s="42" customFormat="1" ht="12.75">
      <c r="D2635" s="37"/>
      <c r="E2635" s="37"/>
      <c r="F2635" s="37"/>
      <c r="G2635" s="37"/>
      <c r="H2635" s="37"/>
      <c r="I2635" s="37"/>
      <c r="J2635" s="37"/>
      <c r="K2635" s="37"/>
      <c r="L2635" s="37"/>
      <c r="M2635" s="37"/>
      <c r="N2635" s="37"/>
      <c r="O2635" s="37"/>
      <c r="P2635" s="37"/>
      <c r="Q2635" s="37"/>
      <c r="R2635" s="37"/>
      <c r="S2635" s="37"/>
      <c r="T2635" s="37"/>
    </row>
    <row r="2636" spans="4:20" s="42" customFormat="1" ht="12.75">
      <c r="D2636" s="37"/>
      <c r="E2636" s="37"/>
      <c r="F2636" s="37"/>
      <c r="G2636" s="37"/>
      <c r="H2636" s="37"/>
      <c r="I2636" s="37"/>
      <c r="J2636" s="37"/>
      <c r="K2636" s="37"/>
      <c r="L2636" s="37"/>
      <c r="M2636" s="37"/>
      <c r="N2636" s="37"/>
      <c r="O2636" s="37"/>
      <c r="P2636" s="37"/>
      <c r="Q2636" s="37"/>
      <c r="R2636" s="37"/>
      <c r="S2636" s="37"/>
      <c r="T2636" s="37"/>
    </row>
    <row r="2637" spans="4:20" s="42" customFormat="1" ht="12.75">
      <c r="D2637" s="37"/>
      <c r="E2637" s="37"/>
      <c r="F2637" s="37"/>
      <c r="G2637" s="37"/>
      <c r="H2637" s="37"/>
      <c r="I2637" s="37"/>
      <c r="J2637" s="37"/>
      <c r="K2637" s="37"/>
      <c r="L2637" s="37"/>
      <c r="M2637" s="37"/>
      <c r="N2637" s="37"/>
      <c r="O2637" s="37"/>
      <c r="P2637" s="37"/>
      <c r="Q2637" s="37"/>
      <c r="R2637" s="37"/>
      <c r="S2637" s="37"/>
      <c r="T2637" s="37"/>
    </row>
    <row r="2638" spans="4:20" s="42" customFormat="1" ht="12.75">
      <c r="D2638" s="37"/>
      <c r="E2638" s="37"/>
      <c r="F2638" s="37"/>
      <c r="G2638" s="37"/>
      <c r="H2638" s="37"/>
      <c r="I2638" s="37"/>
      <c r="J2638" s="37"/>
      <c r="K2638" s="37"/>
      <c r="L2638" s="37"/>
      <c r="M2638" s="37"/>
      <c r="N2638" s="37"/>
      <c r="O2638" s="37"/>
      <c r="P2638" s="37"/>
      <c r="Q2638" s="37"/>
      <c r="R2638" s="37"/>
      <c r="S2638" s="37"/>
      <c r="T2638" s="37"/>
    </row>
    <row r="2639" spans="4:20" s="42" customFormat="1" ht="12.75">
      <c r="D2639" s="37"/>
      <c r="E2639" s="37"/>
      <c r="F2639" s="37"/>
      <c r="G2639" s="37"/>
      <c r="H2639" s="37"/>
      <c r="I2639" s="37"/>
      <c r="J2639" s="37"/>
      <c r="K2639" s="37"/>
      <c r="L2639" s="37"/>
      <c r="M2639" s="37"/>
      <c r="N2639" s="37"/>
      <c r="O2639" s="37"/>
      <c r="P2639" s="37"/>
      <c r="Q2639" s="37"/>
      <c r="R2639" s="37"/>
      <c r="S2639" s="37"/>
      <c r="T2639" s="37"/>
    </row>
    <row r="2640" spans="4:20" s="42" customFormat="1" ht="12.75">
      <c r="D2640" s="37"/>
      <c r="E2640" s="37"/>
      <c r="F2640" s="37"/>
      <c r="G2640" s="37"/>
      <c r="H2640" s="37"/>
      <c r="I2640" s="37"/>
      <c r="J2640" s="37"/>
      <c r="K2640" s="37"/>
      <c r="L2640" s="37"/>
      <c r="M2640" s="37"/>
      <c r="N2640" s="37"/>
      <c r="O2640" s="37"/>
      <c r="P2640" s="37"/>
      <c r="Q2640" s="37"/>
      <c r="R2640" s="37"/>
      <c r="S2640" s="37"/>
      <c r="T2640" s="37"/>
    </row>
    <row r="2641" spans="4:20" s="42" customFormat="1" ht="12.75">
      <c r="D2641" s="37"/>
      <c r="E2641" s="37"/>
      <c r="F2641" s="37"/>
      <c r="G2641" s="37"/>
      <c r="H2641" s="37"/>
      <c r="I2641" s="37"/>
      <c r="J2641" s="37"/>
      <c r="K2641" s="37"/>
      <c r="L2641" s="37"/>
      <c r="M2641" s="37"/>
      <c r="N2641" s="37"/>
      <c r="O2641" s="37"/>
      <c r="P2641" s="37"/>
      <c r="Q2641" s="37"/>
      <c r="R2641" s="37"/>
      <c r="S2641" s="37"/>
      <c r="T2641" s="37"/>
    </row>
    <row r="2642" spans="4:20" s="42" customFormat="1" ht="12.75">
      <c r="D2642" s="37"/>
      <c r="E2642" s="37"/>
      <c r="F2642" s="37"/>
      <c r="G2642" s="37"/>
      <c r="H2642" s="37"/>
      <c r="I2642" s="37"/>
      <c r="J2642" s="37"/>
      <c r="K2642" s="37"/>
      <c r="L2642" s="37"/>
      <c r="M2642" s="37"/>
      <c r="N2642" s="37"/>
      <c r="O2642" s="37"/>
      <c r="P2642" s="37"/>
      <c r="Q2642" s="37"/>
      <c r="R2642" s="37"/>
      <c r="S2642" s="37"/>
      <c r="T2642" s="37"/>
    </row>
    <row r="2643" spans="4:20" s="42" customFormat="1" ht="12.75">
      <c r="D2643" s="37"/>
      <c r="E2643" s="37"/>
      <c r="F2643" s="37"/>
      <c r="G2643" s="37"/>
      <c r="H2643" s="37"/>
      <c r="I2643" s="37"/>
      <c r="J2643" s="37"/>
      <c r="K2643" s="37"/>
      <c r="L2643" s="37"/>
      <c r="M2643" s="37"/>
      <c r="N2643" s="37"/>
      <c r="O2643" s="37"/>
      <c r="P2643" s="37"/>
      <c r="Q2643" s="37"/>
      <c r="R2643" s="37"/>
      <c r="S2643" s="37"/>
      <c r="T2643" s="37"/>
    </row>
    <row r="2644" spans="4:20" s="42" customFormat="1" ht="12.75">
      <c r="D2644" s="37"/>
      <c r="E2644" s="37"/>
      <c r="F2644" s="37"/>
      <c r="G2644" s="37"/>
      <c r="H2644" s="37"/>
      <c r="I2644" s="37"/>
      <c r="J2644" s="37"/>
      <c r="K2644" s="37"/>
      <c r="L2644" s="37"/>
      <c r="M2644" s="37"/>
      <c r="N2644" s="37"/>
      <c r="O2644" s="37"/>
      <c r="P2644" s="37"/>
      <c r="Q2644" s="37"/>
      <c r="R2644" s="37"/>
      <c r="S2644" s="37"/>
      <c r="T2644" s="37"/>
    </row>
    <row r="2645" spans="4:20" s="42" customFormat="1" ht="12.75">
      <c r="D2645" s="37"/>
      <c r="E2645" s="37"/>
      <c r="F2645" s="37"/>
      <c r="G2645" s="37"/>
      <c r="H2645" s="37"/>
      <c r="I2645" s="37"/>
      <c r="J2645" s="37"/>
      <c r="K2645" s="37"/>
      <c r="L2645" s="37"/>
      <c r="M2645" s="37"/>
      <c r="N2645" s="37"/>
      <c r="O2645" s="37"/>
      <c r="P2645" s="37"/>
      <c r="Q2645" s="37"/>
      <c r="R2645" s="37"/>
      <c r="S2645" s="37"/>
      <c r="T2645" s="37"/>
    </row>
    <row r="2646" spans="4:20" s="42" customFormat="1" ht="12.75">
      <c r="D2646" s="37"/>
      <c r="E2646" s="37"/>
      <c r="F2646" s="37"/>
      <c r="G2646" s="37"/>
      <c r="H2646" s="37"/>
      <c r="I2646" s="37"/>
      <c r="J2646" s="37"/>
      <c r="K2646" s="37"/>
      <c r="L2646" s="37"/>
      <c r="M2646" s="37"/>
      <c r="N2646" s="37"/>
      <c r="O2646" s="37"/>
      <c r="P2646" s="37"/>
      <c r="Q2646" s="37"/>
      <c r="R2646" s="37"/>
      <c r="S2646" s="37"/>
      <c r="T2646" s="37"/>
    </row>
    <row r="2647" spans="4:20" s="42" customFormat="1" ht="12.75">
      <c r="D2647" s="37"/>
      <c r="E2647" s="37"/>
      <c r="F2647" s="37"/>
      <c r="G2647" s="37"/>
      <c r="H2647" s="37"/>
      <c r="I2647" s="37"/>
      <c r="J2647" s="37"/>
      <c r="K2647" s="37"/>
      <c r="L2647" s="37"/>
      <c r="M2647" s="37"/>
      <c r="N2647" s="37"/>
      <c r="O2647" s="37"/>
      <c r="P2647" s="37"/>
      <c r="Q2647" s="37"/>
      <c r="R2647" s="37"/>
      <c r="S2647" s="37"/>
      <c r="T2647" s="37"/>
    </row>
    <row r="2648" spans="4:20" s="42" customFormat="1" ht="12.75">
      <c r="D2648" s="37"/>
      <c r="E2648" s="37"/>
      <c r="F2648" s="37"/>
      <c r="G2648" s="37"/>
      <c r="H2648" s="37"/>
      <c r="I2648" s="37"/>
      <c r="J2648" s="37"/>
      <c r="K2648" s="37"/>
      <c r="L2648" s="37"/>
      <c r="M2648" s="37"/>
      <c r="N2648" s="37"/>
      <c r="O2648" s="37"/>
      <c r="P2648" s="37"/>
      <c r="Q2648" s="37"/>
      <c r="R2648" s="37"/>
      <c r="S2648" s="37"/>
      <c r="T2648" s="37"/>
    </row>
    <row r="2649" spans="4:20" s="42" customFormat="1" ht="12.75">
      <c r="D2649" s="37"/>
      <c r="E2649" s="37"/>
      <c r="F2649" s="37"/>
      <c r="G2649" s="37"/>
      <c r="H2649" s="37"/>
      <c r="I2649" s="37"/>
      <c r="J2649" s="37"/>
      <c r="K2649" s="37"/>
      <c r="L2649" s="37"/>
      <c r="M2649" s="37"/>
      <c r="N2649" s="37"/>
      <c r="O2649" s="37"/>
      <c r="P2649" s="37"/>
      <c r="Q2649" s="37"/>
      <c r="R2649" s="37"/>
      <c r="S2649" s="37"/>
      <c r="T2649" s="37"/>
    </row>
    <row r="2650" spans="4:20" s="42" customFormat="1" ht="12.75">
      <c r="D2650" s="37"/>
      <c r="E2650" s="37"/>
      <c r="F2650" s="37"/>
      <c r="G2650" s="37"/>
      <c r="H2650" s="37"/>
      <c r="I2650" s="37"/>
      <c r="J2650" s="37"/>
      <c r="K2650" s="37"/>
      <c r="L2650" s="37"/>
      <c r="M2650" s="37"/>
      <c r="N2650" s="37"/>
      <c r="O2650" s="37"/>
      <c r="P2650" s="37"/>
      <c r="Q2650" s="37"/>
      <c r="R2650" s="37"/>
      <c r="S2650" s="37"/>
      <c r="T2650" s="37"/>
    </row>
    <row r="2651" spans="4:20" s="42" customFormat="1" ht="12.75">
      <c r="D2651" s="37"/>
      <c r="E2651" s="37"/>
      <c r="F2651" s="37"/>
      <c r="G2651" s="37"/>
      <c r="H2651" s="37"/>
      <c r="I2651" s="37"/>
      <c r="J2651" s="37"/>
      <c r="K2651" s="37"/>
      <c r="L2651" s="37"/>
      <c r="M2651" s="37"/>
      <c r="N2651" s="37"/>
      <c r="O2651" s="37"/>
      <c r="P2651" s="37"/>
      <c r="Q2651" s="37"/>
      <c r="R2651" s="37"/>
      <c r="S2651" s="37"/>
      <c r="T2651" s="37"/>
    </row>
    <row r="2652" spans="4:20" s="42" customFormat="1" ht="12.75">
      <c r="D2652" s="37"/>
      <c r="E2652" s="37"/>
      <c r="F2652" s="37"/>
      <c r="G2652" s="37"/>
      <c r="H2652" s="37"/>
      <c r="I2652" s="37"/>
      <c r="J2652" s="37"/>
      <c r="K2652" s="37"/>
      <c r="L2652" s="37"/>
      <c r="M2652" s="37"/>
      <c r="N2652" s="37"/>
      <c r="O2652" s="37"/>
      <c r="P2652" s="37"/>
      <c r="Q2652" s="37"/>
      <c r="R2652" s="37"/>
      <c r="S2652" s="37"/>
      <c r="T2652" s="37"/>
    </row>
    <row r="2653" spans="4:20" s="42" customFormat="1" ht="12.75">
      <c r="D2653" s="37"/>
      <c r="E2653" s="37"/>
      <c r="F2653" s="37"/>
      <c r="G2653" s="37"/>
      <c r="H2653" s="37"/>
      <c r="I2653" s="37"/>
      <c r="J2653" s="37"/>
      <c r="K2653" s="37"/>
      <c r="L2653" s="37"/>
      <c r="M2653" s="37"/>
      <c r="N2653" s="37"/>
      <c r="O2653" s="37"/>
      <c r="P2653" s="37"/>
      <c r="Q2653" s="37"/>
      <c r="R2653" s="37"/>
      <c r="S2653" s="37"/>
      <c r="T2653" s="37"/>
    </row>
    <row r="2654" spans="4:20" s="42" customFormat="1" ht="12.75">
      <c r="D2654" s="37"/>
      <c r="E2654" s="37"/>
      <c r="F2654" s="37"/>
      <c r="G2654" s="37"/>
      <c r="H2654" s="37"/>
      <c r="I2654" s="37"/>
      <c r="J2654" s="37"/>
      <c r="K2654" s="37"/>
      <c r="L2654" s="37"/>
      <c r="M2654" s="37"/>
      <c r="N2654" s="37"/>
      <c r="O2654" s="37"/>
      <c r="P2654" s="37"/>
      <c r="Q2654" s="37"/>
      <c r="R2654" s="37"/>
      <c r="S2654" s="37"/>
      <c r="T2654" s="37"/>
    </row>
    <row r="2655" spans="4:20" s="42" customFormat="1" ht="12.75">
      <c r="D2655" s="37"/>
      <c r="E2655" s="37"/>
      <c r="F2655" s="37"/>
      <c r="G2655" s="37"/>
      <c r="H2655" s="37"/>
      <c r="I2655" s="37"/>
      <c r="J2655" s="37"/>
      <c r="K2655" s="37"/>
      <c r="L2655" s="37"/>
      <c r="M2655" s="37"/>
      <c r="N2655" s="37"/>
      <c r="O2655" s="37"/>
      <c r="P2655" s="37"/>
      <c r="Q2655" s="37"/>
      <c r="R2655" s="37"/>
      <c r="S2655" s="37"/>
      <c r="T2655" s="37"/>
    </row>
    <row r="2656" spans="4:20" s="42" customFormat="1" ht="12.75">
      <c r="D2656" s="37"/>
      <c r="E2656" s="37"/>
      <c r="F2656" s="37"/>
      <c r="G2656" s="37"/>
      <c r="H2656" s="37"/>
      <c r="I2656" s="37"/>
      <c r="J2656" s="37"/>
      <c r="K2656" s="37"/>
      <c r="L2656" s="37"/>
      <c r="M2656" s="37"/>
      <c r="N2656" s="37"/>
      <c r="O2656" s="37"/>
      <c r="P2656" s="37"/>
      <c r="Q2656" s="37"/>
      <c r="R2656" s="37"/>
      <c r="S2656" s="37"/>
      <c r="T2656" s="37"/>
    </row>
    <row r="2657" spans="4:20" s="42" customFormat="1" ht="12.75">
      <c r="D2657" s="37"/>
      <c r="E2657" s="37"/>
      <c r="F2657" s="37"/>
      <c r="G2657" s="37"/>
      <c r="H2657" s="37"/>
      <c r="I2657" s="37"/>
      <c r="J2657" s="37"/>
      <c r="K2657" s="37"/>
      <c r="L2657" s="37"/>
      <c r="M2657" s="37"/>
      <c r="N2657" s="37"/>
      <c r="O2657" s="37"/>
      <c r="P2657" s="37"/>
      <c r="Q2657" s="37"/>
      <c r="R2657" s="37"/>
      <c r="S2657" s="37"/>
      <c r="T2657" s="37"/>
    </row>
    <row r="2658" spans="4:20" s="42" customFormat="1" ht="12.75">
      <c r="D2658" s="37"/>
      <c r="E2658" s="37"/>
      <c r="F2658" s="37"/>
      <c r="G2658" s="37"/>
      <c r="H2658" s="37"/>
      <c r="I2658" s="37"/>
      <c r="J2658" s="37"/>
      <c r="K2658" s="37"/>
      <c r="L2658" s="37"/>
      <c r="M2658" s="37"/>
      <c r="N2658" s="37"/>
      <c r="O2658" s="37"/>
      <c r="P2658" s="37"/>
      <c r="Q2658" s="37"/>
      <c r="R2658" s="37"/>
      <c r="S2658" s="37"/>
      <c r="T2658" s="37"/>
    </row>
    <row r="2659" spans="4:20" s="42" customFormat="1" ht="12.75">
      <c r="D2659" s="37"/>
      <c r="E2659" s="37"/>
      <c r="F2659" s="37"/>
      <c r="G2659" s="37"/>
      <c r="H2659" s="37"/>
      <c r="I2659" s="37"/>
      <c r="J2659" s="37"/>
      <c r="K2659" s="37"/>
      <c r="L2659" s="37"/>
      <c r="M2659" s="37"/>
      <c r="N2659" s="37"/>
      <c r="O2659" s="37"/>
      <c r="P2659" s="37"/>
      <c r="Q2659" s="37"/>
      <c r="R2659" s="37"/>
      <c r="S2659" s="37"/>
      <c r="T2659" s="37"/>
    </row>
    <row r="2660" spans="4:20" s="42" customFormat="1" ht="12.75">
      <c r="D2660" s="37"/>
      <c r="E2660" s="37"/>
      <c r="F2660" s="37"/>
      <c r="G2660" s="37"/>
      <c r="H2660" s="37"/>
      <c r="I2660" s="37"/>
      <c r="J2660" s="37"/>
      <c r="K2660" s="37"/>
      <c r="L2660" s="37"/>
      <c r="M2660" s="37"/>
      <c r="N2660" s="37"/>
      <c r="O2660" s="37"/>
      <c r="P2660" s="37"/>
      <c r="Q2660" s="37"/>
      <c r="R2660" s="37"/>
      <c r="S2660" s="37"/>
      <c r="T2660" s="37"/>
    </row>
    <row r="2661" spans="4:20" s="42" customFormat="1" ht="12.75">
      <c r="D2661" s="37"/>
      <c r="E2661" s="37"/>
      <c r="F2661" s="37"/>
      <c r="G2661" s="37"/>
      <c r="H2661" s="37"/>
      <c r="I2661" s="37"/>
      <c r="J2661" s="37"/>
      <c r="K2661" s="37"/>
      <c r="L2661" s="37"/>
      <c r="M2661" s="37"/>
      <c r="N2661" s="37"/>
      <c r="O2661" s="37"/>
      <c r="P2661" s="37"/>
      <c r="Q2661" s="37"/>
      <c r="R2661" s="37"/>
      <c r="S2661" s="37"/>
      <c r="T2661" s="37"/>
    </row>
    <row r="2662" spans="4:20" s="42" customFormat="1" ht="12.75">
      <c r="D2662" s="37"/>
      <c r="E2662" s="37"/>
      <c r="F2662" s="37"/>
      <c r="G2662" s="37"/>
      <c r="H2662" s="37"/>
      <c r="I2662" s="37"/>
      <c r="J2662" s="37"/>
      <c r="K2662" s="37"/>
      <c r="L2662" s="37"/>
      <c r="M2662" s="37"/>
      <c r="N2662" s="37"/>
      <c r="O2662" s="37"/>
      <c r="P2662" s="37"/>
      <c r="Q2662" s="37"/>
      <c r="R2662" s="37"/>
      <c r="S2662" s="37"/>
      <c r="T2662" s="37"/>
    </row>
    <row r="2663" spans="4:20" s="42" customFormat="1" ht="12.75">
      <c r="D2663" s="37"/>
      <c r="E2663" s="37"/>
      <c r="F2663" s="37"/>
      <c r="G2663" s="37"/>
      <c r="H2663" s="37"/>
      <c r="I2663" s="37"/>
      <c r="J2663" s="37"/>
      <c r="K2663" s="37"/>
      <c r="L2663" s="37"/>
      <c r="M2663" s="37"/>
      <c r="N2663" s="37"/>
      <c r="O2663" s="37"/>
      <c r="P2663" s="37"/>
      <c r="Q2663" s="37"/>
      <c r="R2663" s="37"/>
      <c r="S2663" s="37"/>
      <c r="T2663" s="37"/>
    </row>
    <row r="2664" spans="4:20" s="42" customFormat="1" ht="12.75">
      <c r="D2664" s="37"/>
      <c r="E2664" s="37"/>
      <c r="F2664" s="37"/>
      <c r="G2664" s="37"/>
      <c r="H2664" s="37"/>
      <c r="I2664" s="37"/>
      <c r="J2664" s="37"/>
      <c r="K2664" s="37"/>
      <c r="L2664" s="37"/>
      <c r="M2664" s="37"/>
      <c r="N2664" s="37"/>
      <c r="O2664" s="37"/>
      <c r="P2664" s="37"/>
      <c r="Q2664" s="37"/>
      <c r="R2664" s="37"/>
      <c r="S2664" s="37"/>
      <c r="T2664" s="37"/>
    </row>
    <row r="2665" spans="4:20" s="42" customFormat="1" ht="12.75">
      <c r="D2665" s="37"/>
      <c r="E2665" s="37"/>
      <c r="F2665" s="37"/>
      <c r="G2665" s="37"/>
      <c r="H2665" s="37"/>
      <c r="I2665" s="37"/>
      <c r="J2665" s="37"/>
      <c r="K2665" s="37"/>
      <c r="L2665" s="37"/>
      <c r="M2665" s="37"/>
      <c r="N2665" s="37"/>
      <c r="O2665" s="37"/>
      <c r="P2665" s="37"/>
      <c r="Q2665" s="37"/>
      <c r="R2665" s="37"/>
      <c r="S2665" s="37"/>
      <c r="T2665" s="37"/>
    </row>
    <row r="2666" spans="4:20" s="42" customFormat="1" ht="12.75">
      <c r="D2666" s="37"/>
      <c r="E2666" s="37"/>
      <c r="F2666" s="37"/>
      <c r="G2666" s="37"/>
      <c r="H2666" s="37"/>
      <c r="I2666" s="37"/>
      <c r="J2666" s="37"/>
      <c r="K2666" s="37"/>
      <c r="L2666" s="37"/>
      <c r="M2666" s="37"/>
      <c r="N2666" s="37"/>
      <c r="O2666" s="37"/>
      <c r="P2666" s="37"/>
      <c r="Q2666" s="37"/>
      <c r="R2666" s="37"/>
      <c r="S2666" s="37"/>
      <c r="T2666" s="37"/>
    </row>
    <row r="2667" spans="4:20" s="42" customFormat="1" ht="12.75">
      <c r="D2667" s="37"/>
      <c r="E2667" s="37"/>
      <c r="F2667" s="37"/>
      <c r="G2667" s="37"/>
      <c r="H2667" s="37"/>
      <c r="I2667" s="37"/>
      <c r="J2667" s="37"/>
      <c r="K2667" s="37"/>
      <c r="L2667" s="37"/>
      <c r="M2667" s="37"/>
      <c r="N2667" s="37"/>
      <c r="O2667" s="37"/>
      <c r="P2667" s="37"/>
      <c r="Q2667" s="37"/>
      <c r="R2667" s="37"/>
      <c r="S2667" s="37"/>
      <c r="T2667" s="37"/>
    </row>
    <row r="2668" spans="4:20" s="42" customFormat="1" ht="12.75">
      <c r="D2668" s="37"/>
      <c r="E2668" s="37"/>
      <c r="F2668" s="37"/>
      <c r="G2668" s="37"/>
      <c r="H2668" s="37"/>
      <c r="I2668" s="37"/>
      <c r="J2668" s="37"/>
      <c r="K2668" s="37"/>
      <c r="L2668" s="37"/>
      <c r="M2668" s="37"/>
      <c r="N2668" s="37"/>
      <c r="O2668" s="37"/>
      <c r="P2668" s="37"/>
      <c r="Q2668" s="37"/>
      <c r="R2668" s="37"/>
      <c r="S2668" s="37"/>
      <c r="T2668" s="37"/>
    </row>
    <row r="2669" spans="4:20" s="42" customFormat="1" ht="12.75">
      <c r="D2669" s="37"/>
      <c r="E2669" s="37"/>
      <c r="F2669" s="37"/>
      <c r="G2669" s="37"/>
      <c r="H2669" s="37"/>
      <c r="I2669" s="37"/>
      <c r="J2669" s="37"/>
      <c r="K2669" s="37"/>
      <c r="L2669" s="37"/>
      <c r="M2669" s="37"/>
      <c r="N2669" s="37"/>
      <c r="O2669" s="37"/>
      <c r="P2669" s="37"/>
      <c r="Q2669" s="37"/>
      <c r="R2669" s="37"/>
      <c r="S2669" s="37"/>
      <c r="T2669" s="37"/>
    </row>
    <row r="2670" spans="4:20" s="42" customFormat="1" ht="12.75">
      <c r="D2670" s="37"/>
      <c r="E2670" s="37"/>
      <c r="F2670" s="37"/>
      <c r="G2670" s="37"/>
      <c r="H2670" s="37"/>
      <c r="I2670" s="37"/>
      <c r="J2670" s="37"/>
      <c r="K2670" s="37"/>
      <c r="L2670" s="37"/>
      <c r="M2670" s="37"/>
      <c r="N2670" s="37"/>
      <c r="O2670" s="37"/>
      <c r="P2670" s="37"/>
      <c r="Q2670" s="37"/>
      <c r="R2670" s="37"/>
      <c r="S2670" s="37"/>
      <c r="T2670" s="37"/>
    </row>
    <row r="2671" spans="4:20" s="42" customFormat="1" ht="12.75">
      <c r="D2671" s="37"/>
      <c r="E2671" s="37"/>
      <c r="F2671" s="37"/>
      <c r="G2671" s="37"/>
      <c r="H2671" s="37"/>
      <c r="I2671" s="37"/>
      <c r="J2671" s="37"/>
      <c r="K2671" s="37"/>
      <c r="L2671" s="37"/>
      <c r="M2671" s="37"/>
      <c r="N2671" s="37"/>
      <c r="O2671" s="37"/>
      <c r="P2671" s="37"/>
      <c r="Q2671" s="37"/>
      <c r="R2671" s="37"/>
      <c r="S2671" s="37"/>
      <c r="T2671" s="37"/>
    </row>
    <row r="2672" spans="4:20" s="42" customFormat="1" ht="12.75">
      <c r="D2672" s="37"/>
      <c r="E2672" s="37"/>
      <c r="F2672" s="37"/>
      <c r="G2672" s="37"/>
      <c r="H2672" s="37"/>
      <c r="I2672" s="37"/>
      <c r="J2672" s="37"/>
      <c r="K2672" s="37"/>
      <c r="L2672" s="37"/>
      <c r="M2672" s="37"/>
      <c r="N2672" s="37"/>
      <c r="O2672" s="37"/>
      <c r="P2672" s="37"/>
      <c r="Q2672" s="37"/>
      <c r="R2672" s="37"/>
      <c r="S2672" s="37"/>
      <c r="T2672" s="37"/>
    </row>
    <row r="2673" spans="4:20" s="42" customFormat="1" ht="12.75">
      <c r="D2673" s="37"/>
      <c r="E2673" s="37"/>
      <c r="F2673" s="37"/>
      <c r="G2673" s="37"/>
      <c r="H2673" s="37"/>
      <c r="I2673" s="37"/>
      <c r="J2673" s="37"/>
      <c r="K2673" s="37"/>
      <c r="L2673" s="37"/>
      <c r="M2673" s="37"/>
      <c r="N2673" s="37"/>
      <c r="O2673" s="37"/>
      <c r="P2673" s="37"/>
      <c r="Q2673" s="37"/>
      <c r="R2673" s="37"/>
      <c r="S2673" s="37"/>
      <c r="T2673" s="37"/>
    </row>
    <row r="2674" spans="4:20" s="42" customFormat="1" ht="12.75">
      <c r="D2674" s="37"/>
      <c r="E2674" s="37"/>
      <c r="F2674" s="37"/>
      <c r="G2674" s="37"/>
      <c r="H2674" s="37"/>
      <c r="I2674" s="37"/>
      <c r="J2674" s="37"/>
      <c r="K2674" s="37"/>
      <c r="L2674" s="37"/>
      <c r="M2674" s="37"/>
      <c r="N2674" s="37"/>
      <c r="O2674" s="37"/>
      <c r="P2674" s="37"/>
      <c r="Q2674" s="37"/>
      <c r="R2674" s="37"/>
      <c r="S2674" s="37"/>
      <c r="T2674" s="37"/>
    </row>
    <row r="2675" spans="4:20" s="42" customFormat="1" ht="12.75">
      <c r="D2675" s="37"/>
      <c r="E2675" s="37"/>
      <c r="F2675" s="37"/>
      <c r="G2675" s="37"/>
      <c r="H2675" s="37"/>
      <c r="I2675" s="37"/>
      <c r="J2675" s="37"/>
      <c r="K2675" s="37"/>
      <c r="L2675" s="37"/>
      <c r="M2675" s="37"/>
      <c r="N2675" s="37"/>
      <c r="O2675" s="37"/>
      <c r="P2675" s="37"/>
      <c r="Q2675" s="37"/>
      <c r="R2675" s="37"/>
      <c r="S2675" s="37"/>
      <c r="T2675" s="37"/>
    </row>
    <row r="2676" spans="4:20" s="42" customFormat="1" ht="12.75">
      <c r="D2676" s="37"/>
      <c r="E2676" s="37"/>
      <c r="F2676" s="37"/>
      <c r="G2676" s="37"/>
      <c r="H2676" s="37"/>
      <c r="I2676" s="37"/>
      <c r="J2676" s="37"/>
      <c r="K2676" s="37"/>
      <c r="L2676" s="37"/>
      <c r="M2676" s="37"/>
      <c r="N2676" s="37"/>
      <c r="O2676" s="37"/>
      <c r="P2676" s="37"/>
      <c r="Q2676" s="37"/>
      <c r="R2676" s="37"/>
      <c r="S2676" s="37"/>
      <c r="T2676" s="37"/>
    </row>
    <row r="2677" spans="4:20" s="42" customFormat="1" ht="12.75">
      <c r="D2677" s="37"/>
      <c r="E2677" s="37"/>
      <c r="F2677" s="37"/>
      <c r="G2677" s="37"/>
      <c r="H2677" s="37"/>
      <c r="I2677" s="37"/>
      <c r="J2677" s="37"/>
      <c r="K2677" s="37"/>
      <c r="L2677" s="37"/>
      <c r="M2677" s="37"/>
      <c r="N2677" s="37"/>
      <c r="O2677" s="37"/>
      <c r="P2677" s="37"/>
      <c r="Q2677" s="37"/>
      <c r="R2677" s="37"/>
      <c r="S2677" s="37"/>
      <c r="T2677" s="37"/>
    </row>
    <row r="2678" spans="4:20" s="42" customFormat="1" ht="12.75">
      <c r="D2678" s="37"/>
      <c r="E2678" s="37"/>
      <c r="F2678" s="37"/>
      <c r="G2678" s="37"/>
      <c r="H2678" s="37"/>
      <c r="I2678" s="37"/>
      <c r="J2678" s="37"/>
      <c r="K2678" s="37"/>
      <c r="L2678" s="37"/>
      <c r="M2678" s="37"/>
      <c r="N2678" s="37"/>
      <c r="O2678" s="37"/>
      <c r="P2678" s="37"/>
      <c r="Q2678" s="37"/>
      <c r="R2678" s="37"/>
      <c r="S2678" s="37"/>
      <c r="T2678" s="37"/>
    </row>
    <row r="2679" spans="4:20" s="42" customFormat="1" ht="12.75">
      <c r="D2679" s="37"/>
      <c r="E2679" s="37"/>
      <c r="F2679" s="37"/>
      <c r="G2679" s="37"/>
      <c r="H2679" s="37"/>
      <c r="I2679" s="37"/>
      <c r="J2679" s="37"/>
      <c r="K2679" s="37"/>
      <c r="L2679" s="37"/>
      <c r="M2679" s="37"/>
      <c r="N2679" s="37"/>
      <c r="O2679" s="37"/>
      <c r="P2679" s="37"/>
      <c r="Q2679" s="37"/>
      <c r="R2679" s="37"/>
      <c r="S2679" s="37"/>
      <c r="T2679" s="37"/>
    </row>
    <row r="2680" spans="4:20" s="42" customFormat="1" ht="12.75">
      <c r="D2680" s="37"/>
      <c r="E2680" s="37"/>
      <c r="F2680" s="37"/>
      <c r="G2680" s="37"/>
      <c r="H2680" s="37"/>
      <c r="I2680" s="37"/>
      <c r="J2680" s="37"/>
      <c r="K2680" s="37"/>
      <c r="L2680" s="37"/>
      <c r="M2680" s="37"/>
      <c r="N2680" s="37"/>
      <c r="O2680" s="37"/>
      <c r="P2680" s="37"/>
      <c r="Q2680" s="37"/>
      <c r="R2680" s="37"/>
      <c r="S2680" s="37"/>
      <c r="T2680" s="37"/>
    </row>
    <row r="2681" spans="4:20" s="42" customFormat="1" ht="12.75">
      <c r="D2681" s="37"/>
      <c r="E2681" s="37"/>
      <c r="F2681" s="37"/>
      <c r="G2681" s="37"/>
      <c r="H2681" s="37"/>
      <c r="I2681" s="37"/>
      <c r="J2681" s="37"/>
      <c r="K2681" s="37"/>
      <c r="L2681" s="37"/>
      <c r="M2681" s="37"/>
      <c r="N2681" s="37"/>
      <c r="O2681" s="37"/>
      <c r="P2681" s="37"/>
      <c r="Q2681" s="37"/>
      <c r="R2681" s="37"/>
      <c r="S2681" s="37"/>
      <c r="T2681" s="37"/>
    </row>
    <row r="2682" spans="4:20" s="42" customFormat="1" ht="12.75">
      <c r="D2682" s="37"/>
      <c r="E2682" s="37"/>
      <c r="F2682" s="37"/>
      <c r="G2682" s="37"/>
      <c r="H2682" s="37"/>
      <c r="I2682" s="37"/>
      <c r="J2682" s="37"/>
      <c r="K2682" s="37"/>
      <c r="L2682" s="37"/>
      <c r="M2682" s="37"/>
      <c r="N2682" s="37"/>
      <c r="O2682" s="37"/>
      <c r="P2682" s="37"/>
      <c r="Q2682" s="37"/>
      <c r="R2682" s="37"/>
      <c r="S2682" s="37"/>
      <c r="T2682" s="37"/>
    </row>
    <row r="2683" spans="4:20" s="42" customFormat="1" ht="12.75">
      <c r="D2683" s="37"/>
      <c r="E2683" s="37"/>
      <c r="F2683" s="37"/>
      <c r="G2683" s="37"/>
      <c r="H2683" s="37"/>
      <c r="I2683" s="37"/>
      <c r="J2683" s="37"/>
      <c r="K2683" s="37"/>
      <c r="L2683" s="37"/>
      <c r="M2683" s="37"/>
      <c r="N2683" s="37"/>
      <c r="O2683" s="37"/>
      <c r="P2683" s="37"/>
      <c r="Q2683" s="37"/>
      <c r="R2683" s="37"/>
      <c r="S2683" s="37"/>
      <c r="T2683" s="37"/>
    </row>
    <row r="2684" spans="4:20" s="42" customFormat="1" ht="12.75">
      <c r="D2684" s="37"/>
      <c r="E2684" s="37"/>
      <c r="F2684" s="37"/>
      <c r="G2684" s="37"/>
      <c r="H2684" s="37"/>
      <c r="I2684" s="37"/>
      <c r="J2684" s="37"/>
      <c r="K2684" s="37"/>
      <c r="L2684" s="37"/>
      <c r="M2684" s="37"/>
      <c r="N2684" s="37"/>
      <c r="O2684" s="37"/>
      <c r="P2684" s="37"/>
      <c r="Q2684" s="37"/>
      <c r="R2684" s="37"/>
      <c r="S2684" s="37"/>
      <c r="T2684" s="37"/>
    </row>
    <row r="2685" spans="4:20" s="42" customFormat="1" ht="12.75">
      <c r="D2685" s="37"/>
      <c r="E2685" s="37"/>
      <c r="F2685" s="37"/>
      <c r="G2685" s="37"/>
      <c r="H2685" s="37"/>
      <c r="I2685" s="37"/>
      <c r="J2685" s="37"/>
      <c r="K2685" s="37"/>
      <c r="L2685" s="37"/>
      <c r="M2685" s="37"/>
      <c r="N2685" s="37"/>
      <c r="O2685" s="37"/>
      <c r="P2685" s="37"/>
      <c r="Q2685" s="37"/>
      <c r="R2685" s="37"/>
      <c r="S2685" s="37"/>
      <c r="T2685" s="37"/>
    </row>
    <row r="2686" spans="4:20" s="42" customFormat="1" ht="12.75">
      <c r="D2686" s="37"/>
      <c r="E2686" s="37"/>
      <c r="F2686" s="37"/>
      <c r="G2686" s="37"/>
      <c r="H2686" s="37"/>
      <c r="I2686" s="37"/>
      <c r="J2686" s="37"/>
      <c r="K2686" s="37"/>
      <c r="L2686" s="37"/>
      <c r="M2686" s="37"/>
      <c r="N2686" s="37"/>
      <c r="O2686" s="37"/>
      <c r="P2686" s="37"/>
      <c r="Q2686" s="37"/>
      <c r="R2686" s="37"/>
      <c r="S2686" s="37"/>
      <c r="T2686" s="37"/>
    </row>
    <row r="2687" spans="4:20" s="42" customFormat="1" ht="12.75">
      <c r="D2687" s="37"/>
      <c r="E2687" s="37"/>
      <c r="F2687" s="37"/>
      <c r="G2687" s="37"/>
      <c r="H2687" s="37"/>
      <c r="I2687" s="37"/>
      <c r="J2687" s="37"/>
      <c r="K2687" s="37"/>
      <c r="L2687" s="37"/>
      <c r="M2687" s="37"/>
      <c r="N2687" s="37"/>
      <c r="O2687" s="37"/>
      <c r="P2687" s="37"/>
      <c r="Q2687" s="37"/>
      <c r="R2687" s="37"/>
      <c r="S2687" s="37"/>
      <c r="T2687" s="37"/>
    </row>
    <row r="2688" spans="4:20" s="42" customFormat="1" ht="12.75">
      <c r="D2688" s="37"/>
      <c r="E2688" s="37"/>
      <c r="F2688" s="37"/>
      <c r="G2688" s="37"/>
      <c r="H2688" s="37"/>
      <c r="I2688" s="37"/>
      <c r="J2688" s="37"/>
      <c r="K2688" s="37"/>
      <c r="L2688" s="37"/>
      <c r="M2688" s="37"/>
      <c r="N2688" s="37"/>
      <c r="O2688" s="37"/>
      <c r="P2688" s="37"/>
      <c r="Q2688" s="37"/>
      <c r="R2688" s="37"/>
      <c r="S2688" s="37"/>
      <c r="T2688" s="37"/>
    </row>
    <row r="2689" spans="4:20" s="42" customFormat="1" ht="12.75">
      <c r="D2689" s="37"/>
      <c r="E2689" s="37"/>
      <c r="F2689" s="37"/>
      <c r="G2689" s="37"/>
      <c r="H2689" s="37"/>
      <c r="I2689" s="37"/>
      <c r="J2689" s="37"/>
      <c r="K2689" s="37"/>
      <c r="L2689" s="37"/>
      <c r="M2689" s="37"/>
      <c r="N2689" s="37"/>
      <c r="O2689" s="37"/>
      <c r="P2689" s="37"/>
      <c r="Q2689" s="37"/>
      <c r="R2689" s="37"/>
      <c r="S2689" s="37"/>
      <c r="T2689" s="37"/>
    </row>
    <row r="2690" spans="4:20" s="42" customFormat="1" ht="12.75">
      <c r="D2690" s="37"/>
      <c r="E2690" s="37"/>
      <c r="F2690" s="37"/>
      <c r="G2690" s="37"/>
      <c r="H2690" s="37"/>
      <c r="I2690" s="37"/>
      <c r="J2690" s="37"/>
      <c r="K2690" s="37"/>
      <c r="L2690" s="37"/>
      <c r="M2690" s="37"/>
      <c r="N2690" s="37"/>
      <c r="O2690" s="37"/>
      <c r="P2690" s="37"/>
      <c r="Q2690" s="37"/>
      <c r="R2690" s="37"/>
      <c r="S2690" s="37"/>
      <c r="T2690" s="37"/>
    </row>
    <row r="2691" spans="4:20" s="42" customFormat="1" ht="12.75">
      <c r="D2691" s="37"/>
      <c r="E2691" s="37"/>
      <c r="F2691" s="37"/>
      <c r="G2691" s="37"/>
      <c r="H2691" s="37"/>
      <c r="I2691" s="37"/>
      <c r="J2691" s="37"/>
      <c r="K2691" s="37"/>
      <c r="L2691" s="37"/>
      <c r="M2691" s="37"/>
      <c r="N2691" s="37"/>
      <c r="O2691" s="37"/>
      <c r="P2691" s="37"/>
      <c r="Q2691" s="37"/>
      <c r="R2691" s="37"/>
      <c r="S2691" s="37"/>
      <c r="T2691" s="37"/>
    </row>
    <row r="2692" spans="4:20" s="42" customFormat="1" ht="12.75">
      <c r="D2692" s="37"/>
      <c r="E2692" s="37"/>
      <c r="F2692" s="37"/>
      <c r="G2692" s="37"/>
      <c r="H2692" s="37"/>
      <c r="I2692" s="37"/>
      <c r="J2692" s="37"/>
      <c r="K2692" s="37"/>
      <c r="L2692" s="37"/>
      <c r="M2692" s="37"/>
      <c r="N2692" s="37"/>
      <c r="O2692" s="37"/>
      <c r="P2692" s="37"/>
      <c r="Q2692" s="37"/>
      <c r="R2692" s="37"/>
      <c r="S2692" s="37"/>
      <c r="T2692" s="37"/>
    </row>
    <row r="2693" spans="4:20" s="42" customFormat="1" ht="12.75">
      <c r="D2693" s="37"/>
      <c r="E2693" s="37"/>
      <c r="F2693" s="37"/>
      <c r="G2693" s="37"/>
      <c r="H2693" s="37"/>
      <c r="I2693" s="37"/>
      <c r="J2693" s="37"/>
      <c r="K2693" s="37"/>
      <c r="L2693" s="37"/>
      <c r="M2693" s="37"/>
      <c r="N2693" s="37"/>
      <c r="O2693" s="37"/>
      <c r="P2693" s="37"/>
      <c r="Q2693" s="37"/>
      <c r="R2693" s="37"/>
      <c r="S2693" s="37"/>
      <c r="T2693" s="37"/>
    </row>
    <row r="2694" spans="4:20" s="42" customFormat="1" ht="12.75">
      <c r="D2694" s="37"/>
      <c r="E2694" s="37"/>
      <c r="F2694" s="37"/>
      <c r="G2694" s="37"/>
      <c r="H2694" s="37"/>
      <c r="I2694" s="37"/>
      <c r="J2694" s="37"/>
      <c r="K2694" s="37"/>
      <c r="L2694" s="37"/>
      <c r="M2694" s="37"/>
      <c r="N2694" s="37"/>
      <c r="O2694" s="37"/>
      <c r="P2694" s="37"/>
      <c r="Q2694" s="37"/>
      <c r="R2694" s="37"/>
      <c r="S2694" s="37"/>
      <c r="T2694" s="37"/>
    </row>
    <row r="2695" spans="4:20" s="42" customFormat="1" ht="12.75">
      <c r="D2695" s="37"/>
      <c r="E2695" s="37"/>
      <c r="F2695" s="37"/>
      <c r="G2695" s="37"/>
      <c r="H2695" s="37"/>
      <c r="I2695" s="37"/>
      <c r="J2695" s="37"/>
      <c r="K2695" s="37"/>
      <c r="L2695" s="37"/>
      <c r="M2695" s="37"/>
      <c r="N2695" s="37"/>
      <c r="O2695" s="37"/>
      <c r="P2695" s="37"/>
      <c r="Q2695" s="37"/>
      <c r="R2695" s="37"/>
      <c r="S2695" s="37"/>
      <c r="T2695" s="37"/>
    </row>
    <row r="2696" spans="4:20" s="42" customFormat="1" ht="12.75">
      <c r="D2696" s="37"/>
      <c r="E2696" s="37"/>
      <c r="F2696" s="37"/>
      <c r="G2696" s="37"/>
      <c r="H2696" s="37"/>
      <c r="I2696" s="37"/>
      <c r="J2696" s="37"/>
      <c r="K2696" s="37"/>
      <c r="L2696" s="37"/>
      <c r="M2696" s="37"/>
      <c r="N2696" s="37"/>
      <c r="O2696" s="37"/>
      <c r="P2696" s="37"/>
      <c r="Q2696" s="37"/>
      <c r="R2696" s="37"/>
      <c r="S2696" s="37"/>
      <c r="T2696" s="37"/>
    </row>
    <row r="2697" spans="4:20" s="42" customFormat="1" ht="12.75">
      <c r="D2697" s="37"/>
      <c r="E2697" s="37"/>
      <c r="F2697" s="37"/>
      <c r="G2697" s="37"/>
      <c r="H2697" s="37"/>
      <c r="I2697" s="37"/>
      <c r="J2697" s="37"/>
      <c r="K2697" s="37"/>
      <c r="L2697" s="37"/>
      <c r="M2697" s="37"/>
      <c r="N2697" s="37"/>
      <c r="O2697" s="37"/>
      <c r="P2697" s="37"/>
      <c r="Q2697" s="37"/>
      <c r="R2697" s="37"/>
      <c r="S2697" s="37"/>
      <c r="T2697" s="37"/>
    </row>
    <row r="2698" spans="4:20" s="42" customFormat="1" ht="12.75">
      <c r="D2698" s="37"/>
      <c r="E2698" s="37"/>
      <c r="F2698" s="37"/>
      <c r="G2698" s="37"/>
      <c r="H2698" s="37"/>
      <c r="I2698" s="37"/>
      <c r="J2698" s="37"/>
      <c r="K2698" s="37"/>
      <c r="L2698" s="37"/>
      <c r="M2698" s="37"/>
      <c r="N2698" s="37"/>
      <c r="O2698" s="37"/>
      <c r="P2698" s="37"/>
      <c r="Q2698" s="37"/>
      <c r="R2698" s="37"/>
      <c r="S2698" s="37"/>
      <c r="T2698" s="37"/>
    </row>
    <row r="2699" spans="4:20" s="42" customFormat="1" ht="12.75">
      <c r="D2699" s="37"/>
      <c r="E2699" s="37"/>
      <c r="F2699" s="37"/>
      <c r="G2699" s="37"/>
      <c r="H2699" s="37"/>
      <c r="I2699" s="37"/>
      <c r="J2699" s="37"/>
      <c r="K2699" s="37"/>
      <c r="L2699" s="37"/>
      <c r="M2699" s="37"/>
      <c r="N2699" s="37"/>
      <c r="O2699" s="37"/>
      <c r="P2699" s="37"/>
      <c r="Q2699" s="37"/>
      <c r="R2699" s="37"/>
      <c r="S2699" s="37"/>
      <c r="T2699" s="37"/>
    </row>
    <row r="2700" spans="4:20" s="42" customFormat="1" ht="12.75">
      <c r="D2700" s="37"/>
      <c r="E2700" s="37"/>
      <c r="F2700" s="37"/>
      <c r="G2700" s="37"/>
      <c r="H2700" s="37"/>
      <c r="I2700" s="37"/>
      <c r="J2700" s="37"/>
      <c r="K2700" s="37"/>
      <c r="L2700" s="37"/>
      <c r="M2700" s="37"/>
      <c r="N2700" s="37"/>
      <c r="O2700" s="37"/>
      <c r="P2700" s="37"/>
      <c r="Q2700" s="37"/>
      <c r="R2700" s="37"/>
      <c r="S2700" s="37"/>
      <c r="T2700" s="37"/>
    </row>
    <row r="2701" spans="4:20" s="42" customFormat="1" ht="12.75">
      <c r="D2701" s="37"/>
      <c r="E2701" s="37"/>
      <c r="F2701" s="37"/>
      <c r="G2701" s="37"/>
      <c r="H2701" s="37"/>
      <c r="I2701" s="37"/>
      <c r="J2701" s="37"/>
      <c r="K2701" s="37"/>
      <c r="L2701" s="37"/>
      <c r="M2701" s="37"/>
      <c r="N2701" s="37"/>
      <c r="O2701" s="37"/>
      <c r="P2701" s="37"/>
      <c r="Q2701" s="37"/>
      <c r="R2701" s="37"/>
      <c r="S2701" s="37"/>
      <c r="T2701" s="37"/>
    </row>
    <row r="2702" spans="4:20" s="42" customFormat="1" ht="12.75">
      <c r="D2702" s="37"/>
      <c r="E2702" s="37"/>
      <c r="F2702" s="37"/>
      <c r="G2702" s="37"/>
      <c r="H2702" s="37"/>
      <c r="I2702" s="37"/>
      <c r="J2702" s="37"/>
      <c r="K2702" s="37"/>
      <c r="L2702" s="37"/>
      <c r="M2702" s="37"/>
      <c r="N2702" s="37"/>
      <c r="O2702" s="37"/>
      <c r="P2702" s="37"/>
      <c r="Q2702" s="37"/>
      <c r="R2702" s="37"/>
      <c r="S2702" s="37"/>
      <c r="T2702" s="37"/>
    </row>
    <row r="2703" spans="4:20" s="42" customFormat="1" ht="12.75">
      <c r="D2703" s="37"/>
      <c r="E2703" s="37"/>
      <c r="F2703" s="37"/>
      <c r="G2703" s="37"/>
      <c r="H2703" s="37"/>
      <c r="I2703" s="37"/>
      <c r="J2703" s="37"/>
      <c r="K2703" s="37"/>
      <c r="L2703" s="37"/>
      <c r="M2703" s="37"/>
      <c r="N2703" s="37"/>
      <c r="O2703" s="37"/>
      <c r="P2703" s="37"/>
      <c r="Q2703" s="37"/>
      <c r="R2703" s="37"/>
      <c r="S2703" s="37"/>
      <c r="T2703" s="37"/>
    </row>
    <row r="2704" spans="4:20" s="42" customFormat="1" ht="12.75">
      <c r="D2704" s="37"/>
      <c r="E2704" s="37"/>
      <c r="F2704" s="37"/>
      <c r="G2704" s="37"/>
      <c r="H2704" s="37"/>
      <c r="I2704" s="37"/>
      <c r="J2704" s="37"/>
      <c r="K2704" s="37"/>
      <c r="L2704" s="37"/>
      <c r="M2704" s="37"/>
      <c r="N2704" s="37"/>
      <c r="O2704" s="37"/>
      <c r="P2704" s="37"/>
      <c r="Q2704" s="37"/>
      <c r="R2704" s="37"/>
      <c r="S2704" s="37"/>
      <c r="T2704" s="37"/>
    </row>
    <row r="2705" spans="4:20" s="42" customFormat="1" ht="12.75">
      <c r="D2705" s="37"/>
      <c r="E2705" s="37"/>
      <c r="F2705" s="37"/>
      <c r="G2705" s="37"/>
      <c r="H2705" s="37"/>
      <c r="I2705" s="37"/>
      <c r="J2705" s="37"/>
      <c r="K2705" s="37"/>
      <c r="L2705" s="37"/>
      <c r="M2705" s="37"/>
      <c r="N2705" s="37"/>
      <c r="O2705" s="37"/>
      <c r="P2705" s="37"/>
      <c r="Q2705" s="37"/>
      <c r="R2705" s="37"/>
      <c r="S2705" s="37"/>
      <c r="T2705" s="37"/>
    </row>
    <row r="2706" spans="4:20" s="42" customFormat="1" ht="12.75">
      <c r="D2706" s="37"/>
      <c r="E2706" s="37"/>
      <c r="F2706" s="37"/>
      <c r="G2706" s="37"/>
      <c r="H2706" s="37"/>
      <c r="I2706" s="37"/>
      <c r="J2706" s="37"/>
      <c r="K2706" s="37"/>
      <c r="L2706" s="37"/>
      <c r="M2706" s="37"/>
      <c r="N2706" s="37"/>
      <c r="O2706" s="37"/>
      <c r="P2706" s="37"/>
      <c r="Q2706" s="37"/>
      <c r="R2706" s="37"/>
      <c r="S2706" s="37"/>
      <c r="T2706" s="37"/>
    </row>
    <row r="2707" spans="4:20" s="42" customFormat="1" ht="12.75">
      <c r="D2707" s="37"/>
      <c r="E2707" s="37"/>
      <c r="F2707" s="37"/>
      <c r="G2707" s="37"/>
      <c r="H2707" s="37"/>
      <c r="I2707" s="37"/>
      <c r="J2707" s="37"/>
      <c r="K2707" s="37"/>
      <c r="L2707" s="37"/>
      <c r="M2707" s="37"/>
      <c r="N2707" s="37"/>
      <c r="O2707" s="37"/>
      <c r="P2707" s="37"/>
      <c r="Q2707" s="37"/>
      <c r="R2707" s="37"/>
      <c r="S2707" s="37"/>
      <c r="T2707" s="37"/>
    </row>
    <row r="2708" spans="4:20" s="42" customFormat="1" ht="12.75">
      <c r="D2708" s="37"/>
      <c r="E2708" s="37"/>
      <c r="F2708" s="37"/>
      <c r="G2708" s="37"/>
      <c r="H2708" s="37"/>
      <c r="I2708" s="37"/>
      <c r="J2708" s="37"/>
      <c r="K2708" s="37"/>
      <c r="L2708" s="37"/>
      <c r="M2708" s="37"/>
      <c r="N2708" s="37"/>
      <c r="O2708" s="37"/>
      <c r="P2708" s="37"/>
      <c r="Q2708" s="37"/>
      <c r="R2708" s="37"/>
      <c r="S2708" s="37"/>
      <c r="T2708" s="37"/>
    </row>
    <row r="2709" spans="4:20" s="42" customFormat="1" ht="12.75">
      <c r="D2709" s="37"/>
      <c r="E2709" s="37"/>
      <c r="F2709" s="37"/>
      <c r="G2709" s="37"/>
      <c r="H2709" s="37"/>
      <c r="I2709" s="37"/>
      <c r="J2709" s="37"/>
      <c r="K2709" s="37"/>
      <c r="L2709" s="37"/>
      <c r="M2709" s="37"/>
      <c r="N2709" s="37"/>
      <c r="O2709" s="37"/>
      <c r="P2709" s="37"/>
      <c r="Q2709" s="37"/>
      <c r="R2709" s="37"/>
      <c r="S2709" s="37"/>
      <c r="T2709" s="37"/>
    </row>
    <row r="2710" spans="4:20" s="42" customFormat="1" ht="12.75">
      <c r="D2710" s="37"/>
      <c r="E2710" s="37"/>
      <c r="F2710" s="37"/>
      <c r="G2710" s="37"/>
      <c r="H2710" s="37"/>
      <c r="I2710" s="37"/>
      <c r="J2710" s="37"/>
      <c r="K2710" s="37"/>
      <c r="L2710" s="37"/>
      <c r="M2710" s="37"/>
      <c r="N2710" s="37"/>
      <c r="O2710" s="37"/>
      <c r="P2710" s="37"/>
      <c r="Q2710" s="37"/>
      <c r="R2710" s="37"/>
      <c r="S2710" s="37"/>
      <c r="T2710" s="37"/>
    </row>
    <row r="2711" spans="4:20" s="42" customFormat="1" ht="12.75">
      <c r="D2711" s="37"/>
      <c r="E2711" s="37"/>
      <c r="F2711" s="37"/>
      <c r="G2711" s="37"/>
      <c r="H2711" s="37"/>
      <c r="I2711" s="37"/>
      <c r="J2711" s="37"/>
      <c r="K2711" s="37"/>
      <c r="L2711" s="37"/>
      <c r="M2711" s="37"/>
      <c r="N2711" s="37"/>
      <c r="O2711" s="37"/>
      <c r="P2711" s="37"/>
      <c r="Q2711" s="37"/>
      <c r="R2711" s="37"/>
      <c r="S2711" s="37"/>
      <c r="T2711" s="37"/>
    </row>
    <row r="2712" spans="4:20" s="42" customFormat="1" ht="12.75">
      <c r="D2712" s="37"/>
      <c r="E2712" s="37"/>
      <c r="F2712" s="37"/>
      <c r="G2712" s="37"/>
      <c r="H2712" s="37"/>
      <c r="I2712" s="37"/>
      <c r="J2712" s="37"/>
      <c r="K2712" s="37"/>
      <c r="L2712" s="37"/>
      <c r="M2712" s="37"/>
      <c r="N2712" s="37"/>
      <c r="O2712" s="37"/>
      <c r="P2712" s="37"/>
      <c r="Q2712" s="37"/>
      <c r="R2712" s="37"/>
      <c r="S2712" s="37"/>
      <c r="T2712" s="37"/>
    </row>
    <row r="2713" spans="4:20" s="42" customFormat="1" ht="12.75">
      <c r="D2713" s="37"/>
      <c r="E2713" s="37"/>
      <c r="F2713" s="37"/>
      <c r="G2713" s="37"/>
      <c r="H2713" s="37"/>
      <c r="I2713" s="37"/>
      <c r="J2713" s="37"/>
      <c r="K2713" s="37"/>
      <c r="L2713" s="37"/>
      <c r="M2713" s="37"/>
      <c r="N2713" s="37"/>
      <c r="O2713" s="37"/>
      <c r="P2713" s="37"/>
      <c r="Q2713" s="37"/>
      <c r="R2713" s="37"/>
      <c r="S2713" s="37"/>
      <c r="T2713" s="37"/>
    </row>
    <row r="2714" spans="4:20" s="42" customFormat="1" ht="12.75">
      <c r="D2714" s="37"/>
      <c r="E2714" s="37"/>
      <c r="F2714" s="37"/>
      <c r="G2714" s="37"/>
      <c r="H2714" s="37"/>
      <c r="I2714" s="37"/>
      <c r="J2714" s="37"/>
      <c r="K2714" s="37"/>
      <c r="L2714" s="37"/>
      <c r="M2714" s="37"/>
      <c r="N2714" s="37"/>
      <c r="O2714" s="37"/>
      <c r="P2714" s="37"/>
      <c r="Q2714" s="37"/>
      <c r="R2714" s="37"/>
      <c r="S2714" s="37"/>
      <c r="T2714" s="37"/>
    </row>
    <row r="2715" spans="4:20" s="42" customFormat="1" ht="12.75">
      <c r="D2715" s="37"/>
      <c r="E2715" s="37"/>
      <c r="F2715" s="37"/>
      <c r="G2715" s="37"/>
      <c r="H2715" s="37"/>
      <c r="I2715" s="37"/>
      <c r="J2715" s="37"/>
      <c r="K2715" s="37"/>
      <c r="L2715" s="37"/>
      <c r="M2715" s="37"/>
      <c r="N2715" s="37"/>
      <c r="O2715" s="37"/>
      <c r="P2715" s="37"/>
      <c r="Q2715" s="37"/>
      <c r="R2715" s="37"/>
      <c r="S2715" s="37"/>
      <c r="T2715" s="37"/>
    </row>
    <row r="2716" spans="4:20" s="42" customFormat="1" ht="12.75">
      <c r="D2716" s="37"/>
      <c r="E2716" s="37"/>
      <c r="F2716" s="37"/>
      <c r="G2716" s="37"/>
      <c r="H2716" s="37"/>
      <c r="I2716" s="37"/>
      <c r="J2716" s="37"/>
      <c r="K2716" s="37"/>
      <c r="L2716" s="37"/>
      <c r="M2716" s="37"/>
      <c r="N2716" s="37"/>
      <c r="O2716" s="37"/>
      <c r="P2716" s="37"/>
      <c r="Q2716" s="37"/>
      <c r="R2716" s="37"/>
      <c r="S2716" s="37"/>
      <c r="T2716" s="37"/>
    </row>
    <row r="2717" spans="4:20" s="42" customFormat="1" ht="12.75">
      <c r="D2717" s="37"/>
      <c r="E2717" s="37"/>
      <c r="F2717" s="37"/>
      <c r="G2717" s="37"/>
      <c r="H2717" s="37"/>
      <c r="I2717" s="37"/>
      <c r="J2717" s="37"/>
      <c r="K2717" s="37"/>
      <c r="L2717" s="37"/>
      <c r="M2717" s="37"/>
      <c r="N2717" s="37"/>
      <c r="O2717" s="37"/>
      <c r="P2717" s="37"/>
      <c r="Q2717" s="37"/>
      <c r="R2717" s="37"/>
      <c r="S2717" s="37"/>
      <c r="T2717" s="37"/>
    </row>
    <row r="2718" spans="4:20" s="42" customFormat="1" ht="12.75">
      <c r="D2718" s="37"/>
      <c r="E2718" s="37"/>
      <c r="F2718" s="37"/>
      <c r="G2718" s="37"/>
      <c r="H2718" s="37"/>
      <c r="I2718" s="37"/>
      <c r="J2718" s="37"/>
      <c r="K2718" s="37"/>
      <c r="L2718" s="37"/>
      <c r="M2718" s="37"/>
      <c r="N2718" s="37"/>
      <c r="O2718" s="37"/>
      <c r="P2718" s="37"/>
      <c r="Q2718" s="37"/>
      <c r="R2718" s="37"/>
      <c r="S2718" s="37"/>
      <c r="T2718" s="37"/>
    </row>
    <row r="2719" spans="4:20" s="42" customFormat="1" ht="12.75">
      <c r="D2719" s="37"/>
      <c r="E2719" s="37"/>
      <c r="F2719" s="37"/>
      <c r="G2719" s="37"/>
      <c r="H2719" s="37"/>
      <c r="I2719" s="37"/>
      <c r="J2719" s="37"/>
      <c r="K2719" s="37"/>
      <c r="L2719" s="37"/>
      <c r="M2719" s="37"/>
      <c r="N2719" s="37"/>
      <c r="O2719" s="37"/>
      <c r="P2719" s="37"/>
      <c r="Q2719" s="37"/>
      <c r="R2719" s="37"/>
      <c r="S2719" s="37"/>
      <c r="T2719" s="37"/>
    </row>
    <row r="2720" spans="4:20" s="42" customFormat="1" ht="12.75">
      <c r="D2720" s="37"/>
      <c r="E2720" s="37"/>
      <c r="F2720" s="37"/>
      <c r="G2720" s="37"/>
      <c r="H2720" s="37"/>
      <c r="I2720" s="37"/>
      <c r="J2720" s="37"/>
      <c r="K2720" s="37"/>
      <c r="L2720" s="37"/>
      <c r="M2720" s="37"/>
      <c r="N2720" s="37"/>
      <c r="O2720" s="37"/>
      <c r="P2720" s="37"/>
      <c r="Q2720" s="37"/>
      <c r="R2720" s="37"/>
      <c r="S2720" s="37"/>
      <c r="T2720" s="37"/>
    </row>
    <row r="2721" spans="4:20" s="42" customFormat="1" ht="12.75">
      <c r="D2721" s="37"/>
      <c r="E2721" s="37"/>
      <c r="F2721" s="37"/>
      <c r="G2721" s="37"/>
      <c r="H2721" s="37"/>
      <c r="I2721" s="37"/>
      <c r="J2721" s="37"/>
      <c r="K2721" s="37"/>
      <c r="L2721" s="37"/>
      <c r="M2721" s="37"/>
      <c r="N2721" s="37"/>
      <c r="O2721" s="37"/>
      <c r="P2721" s="37"/>
      <c r="Q2721" s="37"/>
      <c r="R2721" s="37"/>
      <c r="S2721" s="37"/>
      <c r="T2721" s="37"/>
    </row>
    <row r="2722" spans="4:20" s="42" customFormat="1" ht="12.75">
      <c r="D2722" s="37"/>
      <c r="E2722" s="37"/>
      <c r="F2722" s="37"/>
      <c r="G2722" s="37"/>
      <c r="H2722" s="37"/>
      <c r="I2722" s="37"/>
      <c r="J2722" s="37"/>
      <c r="K2722" s="37"/>
      <c r="L2722" s="37"/>
      <c r="M2722" s="37"/>
      <c r="N2722" s="37"/>
      <c r="O2722" s="37"/>
      <c r="P2722" s="37"/>
      <c r="Q2722" s="37"/>
      <c r="R2722" s="37"/>
      <c r="S2722" s="37"/>
      <c r="T2722" s="37"/>
    </row>
    <row r="2723" spans="4:20" s="42" customFormat="1" ht="12.75">
      <c r="D2723" s="37"/>
      <c r="E2723" s="37"/>
      <c r="F2723" s="37"/>
      <c r="G2723" s="37"/>
      <c r="H2723" s="37"/>
      <c r="I2723" s="37"/>
      <c r="J2723" s="37"/>
      <c r="K2723" s="37"/>
      <c r="L2723" s="37"/>
      <c r="M2723" s="37"/>
      <c r="N2723" s="37"/>
      <c r="O2723" s="37"/>
      <c r="P2723" s="37"/>
      <c r="Q2723" s="37"/>
      <c r="R2723" s="37"/>
      <c r="S2723" s="37"/>
      <c r="T2723" s="37"/>
    </row>
    <row r="2724" spans="4:20" s="42" customFormat="1" ht="12.75">
      <c r="D2724" s="37"/>
      <c r="E2724" s="37"/>
      <c r="F2724" s="37"/>
      <c r="G2724" s="37"/>
      <c r="H2724" s="37"/>
      <c r="I2724" s="37"/>
      <c r="J2724" s="37"/>
      <c r="K2724" s="37"/>
      <c r="L2724" s="37"/>
      <c r="M2724" s="37"/>
      <c r="N2724" s="37"/>
      <c r="O2724" s="37"/>
      <c r="P2724" s="37"/>
      <c r="Q2724" s="37"/>
      <c r="R2724" s="37"/>
      <c r="S2724" s="37"/>
      <c r="T2724" s="37"/>
    </row>
    <row r="2725" spans="4:20" s="42" customFormat="1" ht="12.75">
      <c r="D2725" s="37"/>
      <c r="E2725" s="37"/>
      <c r="F2725" s="37"/>
      <c r="G2725" s="37"/>
      <c r="H2725" s="37"/>
      <c r="I2725" s="37"/>
      <c r="J2725" s="37"/>
      <c r="K2725" s="37"/>
      <c r="L2725" s="37"/>
      <c r="M2725" s="37"/>
      <c r="N2725" s="37"/>
      <c r="O2725" s="37"/>
      <c r="P2725" s="37"/>
      <c r="Q2725" s="37"/>
      <c r="R2725" s="37"/>
      <c r="S2725" s="37"/>
      <c r="T2725" s="37"/>
    </row>
    <row r="2726" spans="4:20" s="42" customFormat="1" ht="12.75">
      <c r="D2726" s="37"/>
      <c r="E2726" s="37"/>
      <c r="F2726" s="37"/>
      <c r="G2726" s="37"/>
      <c r="H2726" s="37"/>
      <c r="I2726" s="37"/>
      <c r="J2726" s="37"/>
      <c r="K2726" s="37"/>
      <c r="L2726" s="37"/>
      <c r="M2726" s="37"/>
      <c r="N2726" s="37"/>
      <c r="O2726" s="37"/>
      <c r="P2726" s="37"/>
      <c r="Q2726" s="37"/>
      <c r="R2726" s="37"/>
      <c r="S2726" s="37"/>
      <c r="T2726" s="37"/>
    </row>
    <row r="2727" spans="4:20" s="42" customFormat="1" ht="12.75">
      <c r="D2727" s="37"/>
      <c r="E2727" s="37"/>
      <c r="F2727" s="37"/>
      <c r="G2727" s="37"/>
      <c r="H2727" s="37"/>
      <c r="I2727" s="37"/>
      <c r="J2727" s="37"/>
      <c r="K2727" s="37"/>
      <c r="L2727" s="37"/>
      <c r="M2727" s="37"/>
      <c r="N2727" s="37"/>
      <c r="O2727" s="37"/>
      <c r="P2727" s="37"/>
      <c r="Q2727" s="37"/>
      <c r="R2727" s="37"/>
      <c r="S2727" s="37"/>
      <c r="T2727" s="37"/>
    </row>
    <row r="2728" spans="4:20" s="42" customFormat="1" ht="12.75">
      <c r="D2728" s="37"/>
      <c r="E2728" s="37"/>
      <c r="F2728" s="37"/>
      <c r="G2728" s="37"/>
      <c r="H2728" s="37"/>
      <c r="I2728" s="37"/>
      <c r="J2728" s="37"/>
      <c r="K2728" s="37"/>
      <c r="L2728" s="37"/>
      <c r="M2728" s="37"/>
      <c r="N2728" s="37"/>
      <c r="O2728" s="37"/>
      <c r="P2728" s="37"/>
      <c r="Q2728" s="37"/>
      <c r="R2728" s="37"/>
      <c r="S2728" s="37"/>
      <c r="T2728" s="37"/>
    </row>
    <row r="2729" spans="4:20" s="42" customFormat="1" ht="12.75">
      <c r="D2729" s="37"/>
      <c r="E2729" s="37"/>
      <c r="F2729" s="37"/>
      <c r="G2729" s="37"/>
      <c r="H2729" s="37"/>
      <c r="I2729" s="37"/>
      <c r="J2729" s="37"/>
      <c r="K2729" s="37"/>
      <c r="L2729" s="37"/>
      <c r="M2729" s="37"/>
      <c r="N2729" s="37"/>
      <c r="O2729" s="37"/>
      <c r="P2729" s="37"/>
      <c r="Q2729" s="37"/>
      <c r="R2729" s="37"/>
      <c r="S2729" s="37"/>
      <c r="T2729" s="37"/>
    </row>
    <row r="2730" spans="4:20" s="42" customFormat="1" ht="12.75">
      <c r="D2730" s="37"/>
      <c r="E2730" s="37"/>
      <c r="F2730" s="37"/>
      <c r="G2730" s="37"/>
      <c r="H2730" s="37"/>
      <c r="I2730" s="37"/>
      <c r="J2730" s="37"/>
      <c r="K2730" s="37"/>
      <c r="L2730" s="37"/>
      <c r="M2730" s="37"/>
      <c r="N2730" s="37"/>
      <c r="O2730" s="37"/>
      <c r="P2730" s="37"/>
      <c r="Q2730" s="37"/>
      <c r="R2730" s="37"/>
      <c r="S2730" s="37"/>
      <c r="T2730" s="37"/>
    </row>
    <row r="2731" spans="4:20" s="42" customFormat="1" ht="12.75">
      <c r="D2731" s="37"/>
      <c r="E2731" s="37"/>
      <c r="F2731" s="37"/>
      <c r="G2731" s="37"/>
      <c r="H2731" s="37"/>
      <c r="I2731" s="37"/>
      <c r="J2731" s="37"/>
      <c r="K2731" s="37"/>
      <c r="L2731" s="37"/>
      <c r="M2731" s="37"/>
      <c r="N2731" s="37"/>
      <c r="O2731" s="37"/>
      <c r="P2731" s="37"/>
      <c r="Q2731" s="37"/>
      <c r="R2731" s="37"/>
      <c r="S2731" s="37"/>
      <c r="T2731" s="37"/>
    </row>
    <row r="2732" spans="4:20" s="42" customFormat="1" ht="12.75">
      <c r="D2732" s="37"/>
      <c r="E2732" s="37"/>
      <c r="F2732" s="37"/>
      <c r="G2732" s="37"/>
      <c r="H2732" s="37"/>
      <c r="I2732" s="37"/>
      <c r="J2732" s="37"/>
      <c r="K2732" s="37"/>
      <c r="L2732" s="37"/>
      <c r="M2732" s="37"/>
      <c r="N2732" s="37"/>
      <c r="O2732" s="37"/>
      <c r="P2732" s="37"/>
      <c r="Q2732" s="37"/>
      <c r="R2732" s="37"/>
      <c r="S2732" s="37"/>
      <c r="T2732" s="37"/>
    </row>
    <row r="2733" spans="4:20" s="42" customFormat="1" ht="12.75">
      <c r="D2733" s="37"/>
      <c r="E2733" s="37"/>
      <c r="F2733" s="37"/>
      <c r="G2733" s="37"/>
      <c r="H2733" s="37"/>
      <c r="I2733" s="37"/>
      <c r="J2733" s="37"/>
      <c r="K2733" s="37"/>
      <c r="L2733" s="37"/>
      <c r="M2733" s="37"/>
      <c r="N2733" s="37"/>
      <c r="O2733" s="37"/>
      <c r="P2733" s="37"/>
      <c r="Q2733" s="37"/>
      <c r="R2733" s="37"/>
      <c r="S2733" s="37"/>
      <c r="T2733" s="37"/>
    </row>
    <row r="2734" spans="4:20" s="42" customFormat="1" ht="12.75">
      <c r="D2734" s="37"/>
      <c r="E2734" s="37"/>
      <c r="F2734" s="37"/>
      <c r="G2734" s="37"/>
      <c r="H2734" s="37"/>
      <c r="I2734" s="37"/>
      <c r="J2734" s="37"/>
      <c r="K2734" s="37"/>
      <c r="L2734" s="37"/>
      <c r="M2734" s="37"/>
      <c r="N2734" s="37"/>
      <c r="O2734" s="37"/>
      <c r="P2734" s="37"/>
      <c r="Q2734" s="37"/>
      <c r="R2734" s="37"/>
      <c r="S2734" s="37"/>
      <c r="T2734" s="37"/>
    </row>
    <row r="2735" spans="4:20" s="42" customFormat="1" ht="12.75">
      <c r="D2735" s="37"/>
      <c r="E2735" s="37"/>
      <c r="F2735" s="37"/>
      <c r="G2735" s="37"/>
      <c r="H2735" s="37"/>
      <c r="I2735" s="37"/>
      <c r="J2735" s="37"/>
      <c r="K2735" s="37"/>
      <c r="L2735" s="37"/>
      <c r="M2735" s="37"/>
      <c r="N2735" s="37"/>
      <c r="O2735" s="37"/>
      <c r="P2735" s="37"/>
      <c r="Q2735" s="37"/>
      <c r="R2735" s="37"/>
      <c r="S2735" s="37"/>
      <c r="T2735" s="37"/>
    </row>
    <row r="2736" spans="4:20" s="42" customFormat="1" ht="12.75">
      <c r="D2736" s="37"/>
      <c r="E2736" s="37"/>
      <c r="F2736" s="37"/>
      <c r="G2736" s="37"/>
      <c r="H2736" s="37"/>
      <c r="I2736" s="37"/>
      <c r="J2736" s="37"/>
      <c r="K2736" s="37"/>
      <c r="L2736" s="37"/>
      <c r="M2736" s="37"/>
      <c r="N2736" s="37"/>
      <c r="O2736" s="37"/>
      <c r="P2736" s="37"/>
      <c r="Q2736" s="37"/>
      <c r="R2736" s="37"/>
      <c r="S2736" s="37"/>
      <c r="T2736" s="37"/>
    </row>
    <row r="2737" spans="4:20" s="42" customFormat="1" ht="12.75">
      <c r="D2737" s="37"/>
      <c r="E2737" s="37"/>
      <c r="F2737" s="37"/>
      <c r="G2737" s="37"/>
      <c r="H2737" s="37"/>
      <c r="I2737" s="37"/>
      <c r="J2737" s="37"/>
      <c r="K2737" s="37"/>
      <c r="L2737" s="37"/>
      <c r="M2737" s="37"/>
      <c r="N2737" s="37"/>
      <c r="O2737" s="37"/>
      <c r="P2737" s="37"/>
      <c r="Q2737" s="37"/>
      <c r="R2737" s="37"/>
      <c r="S2737" s="37"/>
      <c r="T2737" s="37"/>
    </row>
    <row r="2738" spans="4:20" s="42" customFormat="1" ht="12.75">
      <c r="D2738" s="37"/>
      <c r="E2738" s="37"/>
      <c r="F2738" s="37"/>
      <c r="G2738" s="37"/>
      <c r="H2738" s="37"/>
      <c r="I2738" s="37"/>
      <c r="J2738" s="37"/>
      <c r="K2738" s="37"/>
      <c r="L2738" s="37"/>
      <c r="M2738" s="37"/>
      <c r="N2738" s="37"/>
      <c r="O2738" s="37"/>
      <c r="P2738" s="37"/>
      <c r="Q2738" s="37"/>
      <c r="R2738" s="37"/>
      <c r="S2738" s="37"/>
      <c r="T2738" s="37"/>
    </row>
    <row r="2739" spans="4:20" s="42" customFormat="1" ht="12.75">
      <c r="D2739" s="37"/>
      <c r="E2739" s="37"/>
      <c r="F2739" s="37"/>
      <c r="G2739" s="37"/>
      <c r="H2739" s="37"/>
      <c r="I2739" s="37"/>
      <c r="J2739" s="37"/>
      <c r="K2739" s="37"/>
      <c r="L2739" s="37"/>
      <c r="M2739" s="37"/>
      <c r="N2739" s="37"/>
      <c r="O2739" s="37"/>
      <c r="P2739" s="37"/>
      <c r="Q2739" s="37"/>
      <c r="R2739" s="37"/>
      <c r="S2739" s="37"/>
      <c r="T2739" s="37"/>
    </row>
    <row r="2740" spans="4:20" s="42" customFormat="1" ht="12.75">
      <c r="D2740" s="37"/>
      <c r="E2740" s="37"/>
      <c r="F2740" s="37"/>
      <c r="G2740" s="37"/>
      <c r="H2740" s="37"/>
      <c r="I2740" s="37"/>
      <c r="J2740" s="37"/>
      <c r="K2740" s="37"/>
      <c r="L2740" s="37"/>
      <c r="M2740" s="37"/>
      <c r="N2740" s="37"/>
      <c r="O2740" s="37"/>
      <c r="P2740" s="37"/>
      <c r="Q2740" s="37"/>
      <c r="R2740" s="37"/>
      <c r="S2740" s="37"/>
      <c r="T2740" s="37"/>
    </row>
    <row r="2741" spans="4:20" s="42" customFormat="1" ht="12.75">
      <c r="D2741" s="37"/>
      <c r="E2741" s="37"/>
      <c r="F2741" s="37"/>
      <c r="G2741" s="37"/>
      <c r="H2741" s="37"/>
      <c r="I2741" s="37"/>
      <c r="J2741" s="37"/>
      <c r="K2741" s="37"/>
      <c r="L2741" s="37"/>
      <c r="M2741" s="37"/>
      <c r="N2741" s="37"/>
      <c r="O2741" s="37"/>
      <c r="P2741" s="37"/>
      <c r="Q2741" s="37"/>
      <c r="R2741" s="37"/>
      <c r="S2741" s="37"/>
      <c r="T2741" s="37"/>
    </row>
    <row r="2742" spans="4:20" s="42" customFormat="1" ht="12.75">
      <c r="D2742" s="37"/>
      <c r="E2742" s="37"/>
      <c r="F2742" s="37"/>
      <c r="G2742" s="37"/>
      <c r="H2742" s="37"/>
      <c r="I2742" s="37"/>
      <c r="J2742" s="37"/>
      <c r="K2742" s="37"/>
      <c r="L2742" s="37"/>
      <c r="M2742" s="37"/>
      <c r="N2742" s="37"/>
      <c r="O2742" s="37"/>
      <c r="P2742" s="37"/>
      <c r="Q2742" s="37"/>
      <c r="R2742" s="37"/>
      <c r="S2742" s="37"/>
      <c r="T2742" s="37"/>
    </row>
    <row r="2743" spans="4:20" s="42" customFormat="1" ht="12.75">
      <c r="D2743" s="37"/>
      <c r="E2743" s="37"/>
      <c r="F2743" s="37"/>
      <c r="G2743" s="37"/>
      <c r="H2743" s="37"/>
      <c r="I2743" s="37"/>
      <c r="J2743" s="37"/>
      <c r="K2743" s="37"/>
      <c r="L2743" s="37"/>
      <c r="M2743" s="37"/>
      <c r="N2743" s="37"/>
      <c r="O2743" s="37"/>
      <c r="P2743" s="37"/>
      <c r="Q2743" s="37"/>
      <c r="R2743" s="37"/>
      <c r="S2743" s="37"/>
      <c r="T2743" s="37"/>
    </row>
    <row r="2744" spans="4:20" s="42" customFormat="1" ht="12.75">
      <c r="D2744" s="37"/>
      <c r="E2744" s="37"/>
      <c r="F2744" s="37"/>
      <c r="G2744" s="37"/>
      <c r="H2744" s="37"/>
      <c r="I2744" s="37"/>
      <c r="J2744" s="37"/>
      <c r="K2744" s="37"/>
      <c r="L2744" s="37"/>
      <c r="M2744" s="37"/>
      <c r="N2744" s="37"/>
      <c r="O2744" s="37"/>
      <c r="P2744" s="37"/>
      <c r="Q2744" s="37"/>
      <c r="R2744" s="37"/>
      <c r="S2744" s="37"/>
      <c r="T2744" s="37"/>
    </row>
    <row r="2745" spans="4:20" s="42" customFormat="1" ht="12.75">
      <c r="D2745" s="37"/>
      <c r="E2745" s="37"/>
      <c r="F2745" s="37"/>
      <c r="G2745" s="37"/>
      <c r="H2745" s="37"/>
      <c r="I2745" s="37"/>
      <c r="J2745" s="37"/>
      <c r="K2745" s="37"/>
      <c r="L2745" s="37"/>
      <c r="M2745" s="37"/>
      <c r="N2745" s="37"/>
      <c r="O2745" s="37"/>
      <c r="P2745" s="37"/>
      <c r="Q2745" s="37"/>
      <c r="R2745" s="37"/>
      <c r="S2745" s="37"/>
      <c r="T2745" s="37"/>
    </row>
    <row r="2746" spans="4:20" s="42" customFormat="1" ht="12.75">
      <c r="D2746" s="37"/>
      <c r="E2746" s="37"/>
      <c r="F2746" s="37"/>
      <c r="G2746" s="37"/>
      <c r="H2746" s="37"/>
      <c r="I2746" s="37"/>
      <c r="J2746" s="37"/>
      <c r="K2746" s="37"/>
      <c r="L2746" s="37"/>
      <c r="M2746" s="37"/>
      <c r="N2746" s="37"/>
      <c r="O2746" s="37"/>
      <c r="P2746" s="37"/>
      <c r="Q2746" s="37"/>
      <c r="R2746" s="37"/>
      <c r="S2746" s="37"/>
      <c r="T2746" s="37"/>
    </row>
    <row r="2747" spans="4:20" s="42" customFormat="1" ht="12.75">
      <c r="D2747" s="37"/>
      <c r="E2747" s="37"/>
      <c r="F2747" s="37"/>
      <c r="G2747" s="37"/>
      <c r="H2747" s="37"/>
      <c r="I2747" s="37"/>
      <c r="J2747" s="37"/>
      <c r="K2747" s="37"/>
      <c r="L2747" s="37"/>
      <c r="M2747" s="37"/>
      <c r="N2747" s="37"/>
      <c r="O2747" s="37"/>
      <c r="P2747" s="37"/>
      <c r="Q2747" s="37"/>
      <c r="R2747" s="37"/>
      <c r="S2747" s="37"/>
      <c r="T2747" s="37"/>
    </row>
    <row r="2748" spans="4:20" s="42" customFormat="1" ht="12.75">
      <c r="D2748" s="37"/>
      <c r="E2748" s="37"/>
      <c r="F2748" s="37"/>
      <c r="G2748" s="37"/>
      <c r="H2748" s="37"/>
      <c r="I2748" s="37"/>
      <c r="J2748" s="37"/>
      <c r="K2748" s="37"/>
      <c r="L2748" s="37"/>
      <c r="M2748" s="37"/>
      <c r="N2748" s="37"/>
      <c r="O2748" s="37"/>
      <c r="P2748" s="37"/>
      <c r="Q2748" s="37"/>
      <c r="R2748" s="37"/>
      <c r="S2748" s="37"/>
      <c r="T2748" s="37"/>
    </row>
    <row r="2749" spans="4:20" s="42" customFormat="1" ht="12.75">
      <c r="D2749" s="37"/>
      <c r="E2749" s="37"/>
      <c r="F2749" s="37"/>
      <c r="G2749" s="37"/>
      <c r="H2749" s="37"/>
      <c r="I2749" s="37"/>
      <c r="J2749" s="37"/>
      <c r="K2749" s="37"/>
      <c r="L2749" s="37"/>
      <c r="M2749" s="37"/>
      <c r="N2749" s="37"/>
      <c r="O2749" s="37"/>
      <c r="P2749" s="37"/>
      <c r="Q2749" s="37"/>
      <c r="R2749" s="37"/>
      <c r="S2749" s="37"/>
      <c r="T2749" s="37"/>
    </row>
    <row r="2750" spans="4:20" s="42" customFormat="1" ht="12.75">
      <c r="D2750" s="37"/>
      <c r="E2750" s="37"/>
      <c r="F2750" s="37"/>
      <c r="G2750" s="37"/>
      <c r="H2750" s="37"/>
      <c r="I2750" s="37"/>
      <c r="J2750" s="37"/>
      <c r="K2750" s="37"/>
      <c r="L2750" s="37"/>
      <c r="M2750" s="37"/>
      <c r="N2750" s="37"/>
      <c r="O2750" s="37"/>
      <c r="P2750" s="37"/>
      <c r="Q2750" s="37"/>
      <c r="R2750" s="37"/>
      <c r="S2750" s="37"/>
      <c r="T2750" s="37"/>
    </row>
    <row r="2751" spans="4:20" s="42" customFormat="1" ht="12.75">
      <c r="D2751" s="37"/>
      <c r="E2751" s="37"/>
      <c r="F2751" s="37"/>
      <c r="G2751" s="37"/>
      <c r="H2751" s="37"/>
      <c r="I2751" s="37"/>
      <c r="J2751" s="37"/>
      <c r="K2751" s="37"/>
      <c r="L2751" s="37"/>
      <c r="M2751" s="37"/>
      <c r="N2751" s="37"/>
      <c r="O2751" s="37"/>
      <c r="P2751" s="37"/>
      <c r="Q2751" s="37"/>
      <c r="R2751" s="37"/>
      <c r="S2751" s="37"/>
      <c r="T2751" s="37"/>
    </row>
    <row r="2752" spans="4:20" s="42" customFormat="1" ht="12.75">
      <c r="D2752" s="37"/>
      <c r="E2752" s="37"/>
      <c r="F2752" s="37"/>
      <c r="G2752" s="37"/>
      <c r="H2752" s="37"/>
      <c r="I2752" s="37"/>
      <c r="J2752" s="37"/>
      <c r="K2752" s="37"/>
      <c r="L2752" s="37"/>
      <c r="M2752" s="37"/>
      <c r="N2752" s="37"/>
      <c r="O2752" s="37"/>
      <c r="P2752" s="37"/>
      <c r="Q2752" s="37"/>
      <c r="R2752" s="37"/>
      <c r="S2752" s="37"/>
      <c r="T2752" s="37"/>
    </row>
    <row r="2753" spans="4:20" s="42" customFormat="1" ht="12.75">
      <c r="D2753" s="37"/>
      <c r="E2753" s="37"/>
      <c r="F2753" s="37"/>
      <c r="G2753" s="37"/>
      <c r="H2753" s="37"/>
      <c r="I2753" s="37"/>
      <c r="J2753" s="37"/>
      <c r="K2753" s="37"/>
      <c r="L2753" s="37"/>
      <c r="M2753" s="37"/>
      <c r="N2753" s="37"/>
      <c r="O2753" s="37"/>
      <c r="P2753" s="37"/>
      <c r="Q2753" s="37"/>
      <c r="R2753" s="37"/>
      <c r="S2753" s="37"/>
      <c r="T2753" s="37"/>
    </row>
    <row r="2754" spans="4:20" s="42" customFormat="1" ht="12.75">
      <c r="D2754" s="37"/>
      <c r="E2754" s="37"/>
      <c r="F2754" s="37"/>
      <c r="G2754" s="37"/>
      <c r="H2754" s="37"/>
      <c r="I2754" s="37"/>
      <c r="J2754" s="37"/>
      <c r="K2754" s="37"/>
      <c r="L2754" s="37"/>
      <c r="M2754" s="37"/>
      <c r="N2754" s="37"/>
      <c r="O2754" s="37"/>
      <c r="P2754" s="37"/>
      <c r="Q2754" s="37"/>
      <c r="R2754" s="37"/>
      <c r="S2754" s="37"/>
      <c r="T2754" s="37"/>
    </row>
    <row r="2755" spans="4:20" s="42" customFormat="1" ht="12.75">
      <c r="D2755" s="37"/>
      <c r="E2755" s="37"/>
      <c r="F2755" s="37"/>
      <c r="G2755" s="37"/>
      <c r="H2755" s="37"/>
      <c r="I2755" s="37"/>
      <c r="J2755" s="37"/>
      <c r="K2755" s="37"/>
      <c r="L2755" s="37"/>
      <c r="M2755" s="37"/>
      <c r="N2755" s="37"/>
      <c r="O2755" s="37"/>
      <c r="P2755" s="37"/>
      <c r="Q2755" s="37"/>
      <c r="R2755" s="37"/>
      <c r="S2755" s="37"/>
      <c r="T2755" s="37"/>
    </row>
    <row r="2756" spans="4:20" s="42" customFormat="1" ht="12.75">
      <c r="D2756" s="37"/>
      <c r="E2756" s="37"/>
      <c r="F2756" s="37"/>
      <c r="G2756" s="37"/>
      <c r="H2756" s="37"/>
      <c r="I2756" s="37"/>
      <c r="J2756" s="37"/>
      <c r="K2756" s="37"/>
      <c r="L2756" s="37"/>
      <c r="M2756" s="37"/>
      <c r="N2756" s="37"/>
      <c r="O2756" s="37"/>
      <c r="P2756" s="37"/>
      <c r="Q2756" s="37"/>
      <c r="R2756" s="37"/>
      <c r="S2756" s="37"/>
      <c r="T2756" s="37"/>
    </row>
    <row r="2757" spans="4:20" s="42" customFormat="1" ht="12.75">
      <c r="D2757" s="37"/>
      <c r="E2757" s="37"/>
      <c r="F2757" s="37"/>
      <c r="G2757" s="37"/>
      <c r="H2757" s="37"/>
      <c r="I2757" s="37"/>
      <c r="J2757" s="37"/>
      <c r="K2757" s="37"/>
      <c r="L2757" s="37"/>
      <c r="M2757" s="37"/>
      <c r="N2757" s="37"/>
      <c r="O2757" s="37"/>
      <c r="P2757" s="37"/>
      <c r="Q2757" s="37"/>
      <c r="R2757" s="37"/>
      <c r="S2757" s="37"/>
      <c r="T2757" s="37"/>
    </row>
    <row r="2758" spans="4:20" s="42" customFormat="1" ht="12.75">
      <c r="D2758" s="37"/>
      <c r="E2758" s="37"/>
      <c r="F2758" s="37"/>
      <c r="G2758" s="37"/>
      <c r="H2758" s="37"/>
      <c r="I2758" s="37"/>
      <c r="J2758" s="37"/>
      <c r="K2758" s="37"/>
      <c r="L2758" s="37"/>
      <c r="M2758" s="37"/>
      <c r="N2758" s="37"/>
      <c r="O2758" s="37"/>
      <c r="P2758" s="37"/>
      <c r="Q2758" s="37"/>
      <c r="R2758" s="37"/>
      <c r="S2758" s="37"/>
      <c r="T2758" s="37"/>
    </row>
    <row r="2759" spans="4:20" s="42" customFormat="1" ht="12.75">
      <c r="D2759" s="37"/>
      <c r="E2759" s="37"/>
      <c r="F2759" s="37"/>
      <c r="G2759" s="37"/>
      <c r="H2759" s="37"/>
      <c r="I2759" s="37"/>
      <c r="J2759" s="37"/>
      <c r="K2759" s="37"/>
      <c r="L2759" s="37"/>
      <c r="M2759" s="37"/>
      <c r="N2759" s="37"/>
      <c r="O2759" s="37"/>
      <c r="P2759" s="37"/>
      <c r="Q2759" s="37"/>
      <c r="R2759" s="37"/>
      <c r="S2759" s="37"/>
      <c r="T2759" s="37"/>
    </row>
    <row r="2760" spans="4:20" s="42" customFormat="1" ht="12.75">
      <c r="D2760" s="37"/>
      <c r="E2760" s="37"/>
      <c r="F2760" s="37"/>
      <c r="G2760" s="37"/>
      <c r="H2760" s="37"/>
      <c r="I2760" s="37"/>
      <c r="J2760" s="37"/>
      <c r="K2760" s="37"/>
      <c r="L2760" s="37"/>
      <c r="M2760" s="37"/>
      <c r="N2760" s="37"/>
      <c r="O2760" s="37"/>
      <c r="P2760" s="37"/>
      <c r="Q2760" s="37"/>
      <c r="R2760" s="37"/>
      <c r="S2760" s="37"/>
      <c r="T2760" s="37"/>
    </row>
    <row r="2761" spans="4:20" s="42" customFormat="1" ht="12.75">
      <c r="D2761" s="37"/>
      <c r="E2761" s="37"/>
      <c r="F2761" s="37"/>
      <c r="G2761" s="37"/>
      <c r="H2761" s="37"/>
      <c r="I2761" s="37"/>
      <c r="J2761" s="37"/>
      <c r="K2761" s="37"/>
      <c r="L2761" s="37"/>
      <c r="M2761" s="37"/>
      <c r="N2761" s="37"/>
      <c r="O2761" s="37"/>
      <c r="P2761" s="37"/>
      <c r="Q2761" s="37"/>
      <c r="R2761" s="37"/>
      <c r="S2761" s="37"/>
      <c r="T2761" s="37"/>
    </row>
    <row r="2762" spans="4:20" s="42" customFormat="1" ht="12.75">
      <c r="D2762" s="37"/>
      <c r="E2762" s="37"/>
      <c r="F2762" s="37"/>
      <c r="G2762" s="37"/>
      <c r="H2762" s="37"/>
      <c r="I2762" s="37"/>
      <c r="J2762" s="37"/>
      <c r="K2762" s="37"/>
      <c r="L2762" s="37"/>
      <c r="M2762" s="37"/>
      <c r="N2762" s="37"/>
      <c r="O2762" s="37"/>
      <c r="P2762" s="37"/>
      <c r="Q2762" s="37"/>
      <c r="R2762" s="37"/>
      <c r="S2762" s="37"/>
      <c r="T2762" s="37"/>
    </row>
    <row r="2763" spans="4:20" s="42" customFormat="1" ht="12.75">
      <c r="D2763" s="37"/>
      <c r="E2763" s="37"/>
      <c r="F2763" s="37"/>
      <c r="G2763" s="37"/>
      <c r="H2763" s="37"/>
      <c r="I2763" s="37"/>
      <c r="J2763" s="37"/>
      <c r="K2763" s="37"/>
      <c r="L2763" s="37"/>
      <c r="M2763" s="37"/>
      <c r="N2763" s="37"/>
      <c r="O2763" s="37"/>
      <c r="P2763" s="37"/>
      <c r="Q2763" s="37"/>
      <c r="R2763" s="37"/>
      <c r="S2763" s="37"/>
      <c r="T2763" s="37"/>
    </row>
    <row r="2764" spans="4:20" s="42" customFormat="1" ht="12.75">
      <c r="D2764" s="37"/>
      <c r="E2764" s="37"/>
      <c r="F2764" s="37"/>
      <c r="G2764" s="37"/>
      <c r="H2764" s="37"/>
      <c r="I2764" s="37"/>
      <c r="J2764" s="37"/>
      <c r="K2764" s="37"/>
      <c r="L2764" s="37"/>
      <c r="M2764" s="37"/>
      <c r="N2764" s="37"/>
      <c r="O2764" s="37"/>
      <c r="P2764" s="37"/>
      <c r="Q2764" s="37"/>
      <c r="R2764" s="37"/>
      <c r="S2764" s="37"/>
      <c r="T2764" s="37"/>
    </row>
    <row r="2765" spans="4:20" s="42" customFormat="1" ht="12.75">
      <c r="D2765" s="37"/>
      <c r="E2765" s="37"/>
      <c r="F2765" s="37"/>
      <c r="G2765" s="37"/>
      <c r="H2765" s="37"/>
      <c r="I2765" s="37"/>
      <c r="J2765" s="37"/>
      <c r="K2765" s="37"/>
      <c r="L2765" s="37"/>
      <c r="M2765" s="37"/>
      <c r="N2765" s="37"/>
      <c r="O2765" s="37"/>
      <c r="P2765" s="37"/>
      <c r="Q2765" s="37"/>
      <c r="R2765" s="37"/>
      <c r="S2765" s="37"/>
      <c r="T2765" s="37"/>
    </row>
    <row r="2766" spans="4:20" s="42" customFormat="1" ht="12.75">
      <c r="D2766" s="37"/>
      <c r="E2766" s="37"/>
      <c r="F2766" s="37"/>
      <c r="G2766" s="37"/>
      <c r="H2766" s="37"/>
      <c r="I2766" s="37"/>
      <c r="J2766" s="37"/>
      <c r="K2766" s="37"/>
      <c r="L2766" s="37"/>
      <c r="M2766" s="37"/>
      <c r="N2766" s="37"/>
      <c r="O2766" s="37"/>
      <c r="P2766" s="37"/>
      <c r="Q2766" s="37"/>
      <c r="R2766" s="37"/>
      <c r="S2766" s="37"/>
      <c r="T2766" s="37"/>
    </row>
    <row r="2767" spans="4:20" s="42" customFormat="1" ht="12.75">
      <c r="D2767" s="37"/>
      <c r="E2767" s="37"/>
      <c r="F2767" s="37"/>
      <c r="G2767" s="37"/>
      <c r="H2767" s="37"/>
      <c r="I2767" s="37"/>
      <c r="J2767" s="37"/>
      <c r="K2767" s="37"/>
      <c r="L2767" s="37"/>
      <c r="M2767" s="37"/>
      <c r="N2767" s="37"/>
      <c r="O2767" s="37"/>
      <c r="P2767" s="37"/>
      <c r="Q2767" s="37"/>
      <c r="R2767" s="37"/>
      <c r="S2767" s="37"/>
      <c r="T2767" s="37"/>
    </row>
    <row r="2768" spans="4:20" s="42" customFormat="1" ht="12.75">
      <c r="D2768" s="37"/>
      <c r="E2768" s="37"/>
      <c r="F2768" s="37"/>
      <c r="G2768" s="37"/>
      <c r="H2768" s="37"/>
      <c r="I2768" s="37"/>
      <c r="J2768" s="37"/>
      <c r="K2768" s="37"/>
      <c r="L2768" s="37"/>
      <c r="M2768" s="37"/>
      <c r="N2768" s="37"/>
      <c r="O2768" s="37"/>
      <c r="P2768" s="37"/>
      <c r="Q2768" s="37"/>
      <c r="R2768" s="37"/>
      <c r="S2768" s="37"/>
      <c r="T2768" s="37"/>
    </row>
    <row r="2769" spans="4:20" s="42" customFormat="1" ht="12.75">
      <c r="D2769" s="37"/>
      <c r="E2769" s="37"/>
      <c r="F2769" s="37"/>
      <c r="G2769" s="37"/>
      <c r="H2769" s="37"/>
      <c r="I2769" s="37"/>
      <c r="J2769" s="37"/>
      <c r="K2769" s="37"/>
      <c r="L2769" s="37"/>
      <c r="M2769" s="37"/>
      <c r="N2769" s="37"/>
      <c r="O2769" s="37"/>
      <c r="P2769" s="37"/>
      <c r="Q2769" s="37"/>
      <c r="R2769" s="37"/>
      <c r="S2769" s="37"/>
      <c r="T2769" s="37"/>
    </row>
    <row r="2770" spans="4:20" s="42" customFormat="1" ht="12.75">
      <c r="D2770" s="37"/>
      <c r="E2770" s="37"/>
      <c r="F2770" s="37"/>
      <c r="G2770" s="37"/>
      <c r="H2770" s="37"/>
      <c r="I2770" s="37"/>
      <c r="J2770" s="37"/>
      <c r="K2770" s="37"/>
      <c r="L2770" s="37"/>
      <c r="M2770" s="37"/>
      <c r="N2770" s="37"/>
      <c r="O2770" s="37"/>
      <c r="P2770" s="37"/>
      <c r="Q2770" s="37"/>
      <c r="R2770" s="37"/>
      <c r="S2770" s="37"/>
      <c r="T2770" s="37"/>
    </row>
    <row r="2771" spans="4:20" s="42" customFormat="1" ht="12.75">
      <c r="D2771" s="37"/>
      <c r="E2771" s="37"/>
      <c r="F2771" s="37"/>
      <c r="G2771" s="37"/>
      <c r="H2771" s="37"/>
      <c r="I2771" s="37"/>
      <c r="J2771" s="37"/>
      <c r="K2771" s="37"/>
      <c r="L2771" s="37"/>
      <c r="M2771" s="37"/>
      <c r="N2771" s="37"/>
      <c r="O2771" s="37"/>
      <c r="P2771" s="37"/>
      <c r="Q2771" s="37"/>
      <c r="R2771" s="37"/>
      <c r="S2771" s="37"/>
      <c r="T2771" s="37"/>
    </row>
    <row r="2772" spans="4:20" s="42" customFormat="1" ht="12.75">
      <c r="D2772" s="37"/>
      <c r="E2772" s="37"/>
      <c r="F2772" s="37"/>
      <c r="G2772" s="37"/>
      <c r="H2772" s="37"/>
      <c r="I2772" s="37"/>
      <c r="J2772" s="37"/>
      <c r="K2772" s="37"/>
      <c r="L2772" s="37"/>
      <c r="M2772" s="37"/>
      <c r="N2772" s="37"/>
      <c r="O2772" s="37"/>
      <c r="P2772" s="37"/>
      <c r="Q2772" s="37"/>
      <c r="R2772" s="37"/>
      <c r="S2772" s="37"/>
      <c r="T2772" s="37"/>
    </row>
    <row r="2773" spans="4:20" s="42" customFormat="1" ht="12.75">
      <c r="D2773" s="37"/>
      <c r="E2773" s="37"/>
      <c r="F2773" s="37"/>
      <c r="G2773" s="37"/>
      <c r="H2773" s="37"/>
      <c r="I2773" s="37"/>
      <c r="J2773" s="37"/>
      <c r="K2773" s="37"/>
      <c r="L2773" s="37"/>
      <c r="M2773" s="37"/>
      <c r="N2773" s="37"/>
      <c r="O2773" s="37"/>
      <c r="P2773" s="37"/>
      <c r="Q2773" s="37"/>
      <c r="R2773" s="37"/>
      <c r="S2773" s="37"/>
      <c r="T2773" s="37"/>
    </row>
    <row r="2774" spans="4:20" s="42" customFormat="1" ht="12.75">
      <c r="D2774" s="37"/>
      <c r="E2774" s="37"/>
      <c r="F2774" s="37"/>
      <c r="G2774" s="37"/>
      <c r="H2774" s="37"/>
      <c r="I2774" s="37"/>
      <c r="J2774" s="37"/>
      <c r="K2774" s="37"/>
      <c r="L2774" s="37"/>
      <c r="M2774" s="37"/>
      <c r="N2774" s="37"/>
      <c r="O2774" s="37"/>
      <c r="P2774" s="37"/>
      <c r="Q2774" s="37"/>
      <c r="R2774" s="37"/>
      <c r="S2774" s="37"/>
      <c r="T2774" s="37"/>
    </row>
    <row r="2775" spans="4:20" s="42" customFormat="1" ht="12.75">
      <c r="D2775" s="37"/>
      <c r="E2775" s="37"/>
      <c r="F2775" s="37"/>
      <c r="G2775" s="37"/>
      <c r="H2775" s="37"/>
      <c r="I2775" s="37"/>
      <c r="J2775" s="37"/>
      <c r="K2775" s="37"/>
      <c r="L2775" s="37"/>
      <c r="M2775" s="37"/>
      <c r="N2775" s="37"/>
      <c r="O2775" s="37"/>
      <c r="P2775" s="37"/>
      <c r="Q2775" s="37"/>
      <c r="R2775" s="37"/>
      <c r="S2775" s="37"/>
      <c r="T2775" s="37"/>
    </row>
    <row r="2776" spans="4:20" s="42" customFormat="1" ht="12.75">
      <c r="D2776" s="37"/>
      <c r="E2776" s="37"/>
      <c r="F2776" s="37"/>
      <c r="G2776" s="37"/>
      <c r="H2776" s="37"/>
      <c r="I2776" s="37"/>
      <c r="J2776" s="37"/>
      <c r="K2776" s="37"/>
      <c r="L2776" s="37"/>
      <c r="M2776" s="37"/>
      <c r="N2776" s="37"/>
      <c r="O2776" s="37"/>
      <c r="P2776" s="37"/>
      <c r="Q2776" s="37"/>
      <c r="R2776" s="37"/>
      <c r="S2776" s="37"/>
      <c r="T2776" s="37"/>
    </row>
    <row r="2777" spans="4:20" s="42" customFormat="1" ht="12.75">
      <c r="D2777" s="37"/>
      <c r="E2777" s="37"/>
      <c r="F2777" s="37"/>
      <c r="G2777" s="37"/>
      <c r="H2777" s="37"/>
      <c r="I2777" s="37"/>
      <c r="J2777" s="37"/>
      <c r="K2777" s="37"/>
      <c r="L2777" s="37"/>
      <c r="M2777" s="37"/>
      <c r="N2777" s="37"/>
      <c r="O2777" s="37"/>
      <c r="P2777" s="37"/>
      <c r="Q2777" s="37"/>
      <c r="R2777" s="37"/>
      <c r="S2777" s="37"/>
      <c r="T2777" s="37"/>
    </row>
    <row r="2778" spans="4:20" s="42" customFormat="1" ht="12.75">
      <c r="D2778" s="37"/>
      <c r="E2778" s="37"/>
      <c r="F2778" s="37"/>
      <c r="G2778" s="37"/>
      <c r="H2778" s="37"/>
      <c r="I2778" s="37"/>
      <c r="J2778" s="37"/>
      <c r="K2778" s="37"/>
      <c r="L2778" s="37"/>
      <c r="M2778" s="37"/>
      <c r="N2778" s="37"/>
      <c r="O2778" s="37"/>
      <c r="P2778" s="37"/>
      <c r="Q2778" s="37"/>
      <c r="R2778" s="37"/>
      <c r="S2778" s="37"/>
      <c r="T2778" s="37"/>
    </row>
    <row r="2779" spans="4:20" s="42" customFormat="1" ht="12.75">
      <c r="D2779" s="37"/>
      <c r="E2779" s="37"/>
      <c r="F2779" s="37"/>
      <c r="G2779" s="37"/>
      <c r="H2779" s="37"/>
      <c r="I2779" s="37"/>
      <c r="J2779" s="37"/>
      <c r="K2779" s="37"/>
      <c r="L2779" s="37"/>
      <c r="M2779" s="37"/>
      <c r="N2779" s="37"/>
      <c r="O2779" s="37"/>
      <c r="P2779" s="37"/>
      <c r="Q2779" s="37"/>
      <c r="R2779" s="37"/>
      <c r="S2779" s="37"/>
      <c r="T2779" s="37"/>
    </row>
    <row r="2780" spans="4:20" s="42" customFormat="1" ht="12.75">
      <c r="D2780" s="37"/>
      <c r="E2780" s="37"/>
      <c r="F2780" s="37"/>
      <c r="G2780" s="37"/>
      <c r="H2780" s="37"/>
      <c r="I2780" s="37"/>
      <c r="J2780" s="37"/>
      <c r="K2780" s="37"/>
      <c r="L2780" s="37"/>
      <c r="M2780" s="37"/>
      <c r="N2780" s="37"/>
      <c r="O2780" s="37"/>
      <c r="P2780" s="37"/>
      <c r="Q2780" s="37"/>
      <c r="R2780" s="37"/>
      <c r="S2780" s="37"/>
      <c r="T2780" s="37"/>
    </row>
    <row r="2781" spans="4:20" s="42" customFormat="1" ht="12.75">
      <c r="D2781" s="37"/>
      <c r="E2781" s="37"/>
      <c r="F2781" s="37"/>
      <c r="G2781" s="37"/>
      <c r="H2781" s="37"/>
      <c r="I2781" s="37"/>
      <c r="J2781" s="37"/>
      <c r="K2781" s="37"/>
      <c r="L2781" s="37"/>
      <c r="M2781" s="37"/>
      <c r="N2781" s="37"/>
      <c r="O2781" s="37"/>
      <c r="P2781" s="37"/>
      <c r="Q2781" s="37"/>
      <c r="R2781" s="37"/>
      <c r="S2781" s="37"/>
      <c r="T2781" s="37"/>
    </row>
    <row r="2782" spans="4:20" s="42" customFormat="1" ht="12.75">
      <c r="D2782" s="37"/>
      <c r="E2782" s="37"/>
      <c r="F2782" s="37"/>
      <c r="G2782" s="37"/>
      <c r="H2782" s="37"/>
      <c r="I2782" s="37"/>
      <c r="J2782" s="37"/>
      <c r="K2782" s="37"/>
      <c r="L2782" s="37"/>
      <c r="M2782" s="37"/>
      <c r="N2782" s="37"/>
      <c r="O2782" s="37"/>
      <c r="P2782" s="37"/>
      <c r="Q2782" s="37"/>
      <c r="R2782" s="37"/>
      <c r="S2782" s="37"/>
      <c r="T2782" s="37"/>
    </row>
    <row r="2783" spans="4:20" s="42" customFormat="1" ht="12.75">
      <c r="D2783" s="37"/>
      <c r="E2783" s="37"/>
      <c r="F2783" s="37"/>
      <c r="G2783" s="37"/>
      <c r="H2783" s="37"/>
      <c r="I2783" s="37"/>
      <c r="J2783" s="37"/>
      <c r="K2783" s="37"/>
      <c r="L2783" s="37"/>
      <c r="M2783" s="37"/>
      <c r="N2783" s="37"/>
      <c r="O2783" s="37"/>
      <c r="P2783" s="37"/>
      <c r="Q2783" s="37"/>
      <c r="R2783" s="37"/>
      <c r="S2783" s="37"/>
      <c r="T2783" s="37"/>
    </row>
    <row r="2784" spans="4:20" s="42" customFormat="1" ht="12.75">
      <c r="D2784" s="37"/>
      <c r="E2784" s="37"/>
      <c r="F2784" s="37"/>
      <c r="G2784" s="37"/>
      <c r="H2784" s="37"/>
      <c r="I2784" s="37"/>
      <c r="J2784" s="37"/>
      <c r="K2784" s="37"/>
      <c r="L2784" s="37"/>
      <c r="M2784" s="37"/>
      <c r="N2784" s="37"/>
      <c r="O2784" s="37"/>
      <c r="P2784" s="37"/>
      <c r="Q2784" s="37"/>
      <c r="R2784" s="37"/>
      <c r="S2784" s="37"/>
      <c r="T2784" s="37"/>
    </row>
    <row r="2785" spans="4:20" s="42" customFormat="1" ht="12.75">
      <c r="D2785" s="37"/>
      <c r="E2785" s="37"/>
      <c r="F2785" s="37"/>
      <c r="G2785" s="37"/>
      <c r="H2785" s="37"/>
      <c r="I2785" s="37"/>
      <c r="J2785" s="37"/>
      <c r="K2785" s="37"/>
      <c r="L2785" s="37"/>
      <c r="M2785" s="37"/>
      <c r="N2785" s="37"/>
      <c r="O2785" s="37"/>
      <c r="P2785" s="37"/>
      <c r="Q2785" s="37"/>
      <c r="R2785" s="37"/>
      <c r="S2785" s="37"/>
      <c r="T2785" s="37"/>
    </row>
    <row r="2786" spans="4:20" s="42" customFormat="1" ht="12.75">
      <c r="D2786" s="37"/>
      <c r="E2786" s="37"/>
      <c r="F2786" s="37"/>
      <c r="G2786" s="37"/>
      <c r="H2786" s="37"/>
      <c r="I2786" s="37"/>
      <c r="J2786" s="37"/>
      <c r="K2786" s="37"/>
      <c r="L2786" s="37"/>
      <c r="M2786" s="37"/>
      <c r="N2786" s="37"/>
      <c r="O2786" s="37"/>
      <c r="P2786" s="37"/>
      <c r="Q2786" s="37"/>
      <c r="R2786" s="37"/>
      <c r="S2786" s="37"/>
      <c r="T2786" s="37"/>
    </row>
    <row r="2787" spans="4:20" s="42" customFormat="1" ht="12.75">
      <c r="D2787" s="37"/>
      <c r="E2787" s="37"/>
      <c r="F2787" s="37"/>
      <c r="G2787" s="37"/>
      <c r="H2787" s="37"/>
      <c r="I2787" s="37"/>
      <c r="J2787" s="37"/>
      <c r="K2787" s="37"/>
      <c r="L2787" s="37"/>
      <c r="M2787" s="37"/>
      <c r="N2787" s="37"/>
      <c r="O2787" s="37"/>
      <c r="P2787" s="37"/>
      <c r="Q2787" s="37"/>
      <c r="R2787" s="37"/>
      <c r="S2787" s="37"/>
      <c r="T2787" s="37"/>
    </row>
    <row r="2788" spans="4:20" s="42" customFormat="1" ht="12.75">
      <c r="D2788" s="37"/>
      <c r="E2788" s="37"/>
      <c r="F2788" s="37"/>
      <c r="G2788" s="37"/>
      <c r="H2788" s="37"/>
      <c r="I2788" s="37"/>
      <c r="J2788" s="37"/>
      <c r="K2788" s="37"/>
      <c r="L2788" s="37"/>
      <c r="M2788" s="37"/>
      <c r="N2788" s="37"/>
      <c r="O2788" s="37"/>
      <c r="P2788" s="37"/>
      <c r="Q2788" s="37"/>
      <c r="R2788" s="37"/>
      <c r="S2788" s="37"/>
      <c r="T2788" s="37"/>
    </row>
    <row r="2789" spans="4:20" s="42" customFormat="1" ht="12.75">
      <c r="D2789" s="37"/>
      <c r="E2789" s="37"/>
      <c r="F2789" s="37"/>
      <c r="G2789" s="37"/>
      <c r="H2789" s="37"/>
      <c r="I2789" s="37"/>
      <c r="J2789" s="37"/>
      <c r="K2789" s="37"/>
      <c r="L2789" s="37"/>
      <c r="M2789" s="37"/>
      <c r="N2789" s="37"/>
      <c r="O2789" s="37"/>
      <c r="P2789" s="37"/>
      <c r="Q2789" s="37"/>
      <c r="R2789" s="37"/>
      <c r="S2789" s="37"/>
      <c r="T2789" s="37"/>
    </row>
    <row r="2790" spans="4:20" s="42" customFormat="1" ht="12.75">
      <c r="D2790" s="37"/>
      <c r="E2790" s="37"/>
      <c r="F2790" s="37"/>
      <c r="G2790" s="37"/>
      <c r="H2790" s="37"/>
      <c r="I2790" s="37"/>
      <c r="J2790" s="37"/>
      <c r="K2790" s="37"/>
      <c r="L2790" s="37"/>
      <c r="M2790" s="37"/>
      <c r="N2790" s="37"/>
      <c r="O2790" s="37"/>
      <c r="P2790" s="37"/>
      <c r="Q2790" s="37"/>
      <c r="R2790" s="37"/>
      <c r="S2790" s="37"/>
      <c r="T2790" s="37"/>
    </row>
    <row r="2791" spans="4:20" s="42" customFormat="1" ht="12.75">
      <c r="D2791" s="37"/>
      <c r="E2791" s="37"/>
      <c r="F2791" s="37"/>
      <c r="G2791" s="37"/>
      <c r="H2791" s="37"/>
      <c r="I2791" s="37"/>
      <c r="J2791" s="37"/>
      <c r="K2791" s="37"/>
      <c r="L2791" s="37"/>
      <c r="M2791" s="37"/>
      <c r="N2791" s="37"/>
      <c r="O2791" s="37"/>
      <c r="P2791" s="37"/>
      <c r="Q2791" s="37"/>
      <c r="R2791" s="37"/>
      <c r="S2791" s="37"/>
      <c r="T2791" s="37"/>
    </row>
    <row r="2792" spans="4:20" s="42" customFormat="1" ht="12.75">
      <c r="D2792" s="37"/>
      <c r="E2792" s="37"/>
      <c r="F2792" s="37"/>
      <c r="G2792" s="37"/>
      <c r="H2792" s="37"/>
      <c r="I2792" s="37"/>
      <c r="J2792" s="37"/>
      <c r="K2792" s="37"/>
      <c r="L2792" s="37"/>
      <c r="M2792" s="37"/>
      <c r="N2792" s="37"/>
      <c r="O2792" s="37"/>
      <c r="P2792" s="37"/>
      <c r="Q2792" s="37"/>
      <c r="R2792" s="37"/>
      <c r="S2792" s="37"/>
      <c r="T2792" s="37"/>
    </row>
    <row r="2793" spans="4:20" s="42" customFormat="1" ht="12.75">
      <c r="D2793" s="37"/>
      <c r="E2793" s="37"/>
      <c r="F2793" s="37"/>
      <c r="G2793" s="37"/>
      <c r="H2793" s="37"/>
      <c r="I2793" s="37"/>
      <c r="J2793" s="37"/>
      <c r="K2793" s="37"/>
      <c r="L2793" s="37"/>
      <c r="M2793" s="37"/>
      <c r="N2793" s="37"/>
      <c r="O2793" s="37"/>
      <c r="P2793" s="37"/>
      <c r="Q2793" s="37"/>
      <c r="R2793" s="37"/>
      <c r="S2793" s="37"/>
      <c r="T2793" s="37"/>
    </row>
    <row r="2794" spans="4:20" s="42" customFormat="1" ht="12.75">
      <c r="D2794" s="37"/>
      <c r="E2794" s="37"/>
      <c r="F2794" s="37"/>
      <c r="G2794" s="37"/>
      <c r="H2794" s="37"/>
      <c r="I2794" s="37"/>
      <c r="J2794" s="37"/>
      <c r="K2794" s="37"/>
      <c r="L2794" s="37"/>
      <c r="M2794" s="37"/>
      <c r="N2794" s="37"/>
      <c r="O2794" s="37"/>
      <c r="P2794" s="37"/>
      <c r="Q2794" s="37"/>
      <c r="R2794" s="37"/>
      <c r="S2794" s="37"/>
      <c r="T2794" s="37"/>
    </row>
    <row r="2795" spans="4:20" s="42" customFormat="1" ht="12.75">
      <c r="D2795" s="37"/>
      <c r="E2795" s="37"/>
      <c r="F2795" s="37"/>
      <c r="G2795" s="37"/>
      <c r="H2795" s="37"/>
      <c r="I2795" s="37"/>
      <c r="J2795" s="37"/>
      <c r="K2795" s="37"/>
      <c r="L2795" s="37"/>
      <c r="M2795" s="37"/>
      <c r="N2795" s="37"/>
      <c r="O2795" s="37"/>
      <c r="P2795" s="37"/>
      <c r="Q2795" s="37"/>
      <c r="R2795" s="37"/>
      <c r="S2795" s="37"/>
      <c r="T2795" s="37"/>
    </row>
    <row r="2796" spans="4:20" s="42" customFormat="1" ht="12.75">
      <c r="D2796" s="37"/>
      <c r="E2796" s="37"/>
      <c r="F2796" s="37"/>
      <c r="G2796" s="37"/>
      <c r="H2796" s="37"/>
      <c r="I2796" s="37"/>
      <c r="J2796" s="37"/>
      <c r="K2796" s="37"/>
      <c r="L2796" s="37"/>
      <c r="M2796" s="37"/>
      <c r="N2796" s="37"/>
      <c r="O2796" s="37"/>
      <c r="P2796" s="37"/>
      <c r="Q2796" s="37"/>
      <c r="R2796" s="37"/>
      <c r="S2796" s="37"/>
      <c r="T2796" s="37"/>
    </row>
    <row r="2797" spans="4:20" s="42" customFormat="1" ht="12.75">
      <c r="D2797" s="37"/>
      <c r="E2797" s="37"/>
      <c r="F2797" s="37"/>
      <c r="G2797" s="37"/>
      <c r="H2797" s="37"/>
      <c r="I2797" s="37"/>
      <c r="J2797" s="37"/>
      <c r="K2797" s="37"/>
      <c r="L2797" s="37"/>
      <c r="M2797" s="37"/>
      <c r="N2797" s="37"/>
      <c r="O2797" s="37"/>
      <c r="P2797" s="37"/>
      <c r="Q2797" s="37"/>
      <c r="R2797" s="37"/>
      <c r="S2797" s="37"/>
      <c r="T2797" s="37"/>
    </row>
    <row r="2798" spans="4:20" s="42" customFormat="1" ht="12.75">
      <c r="D2798" s="37"/>
      <c r="E2798" s="37"/>
      <c r="F2798" s="37"/>
      <c r="G2798" s="37"/>
      <c r="H2798" s="37"/>
      <c r="I2798" s="37"/>
      <c r="J2798" s="37"/>
      <c r="K2798" s="37"/>
      <c r="L2798" s="37"/>
      <c r="M2798" s="37"/>
      <c r="N2798" s="37"/>
      <c r="O2798" s="37"/>
      <c r="P2798" s="37"/>
      <c r="Q2798" s="37"/>
      <c r="R2798" s="37"/>
      <c r="S2798" s="37"/>
      <c r="T2798" s="37"/>
    </row>
    <row r="2799" spans="4:20" s="42" customFormat="1" ht="12.75">
      <c r="D2799" s="37"/>
      <c r="E2799" s="37"/>
      <c r="F2799" s="37"/>
      <c r="G2799" s="37"/>
      <c r="H2799" s="37"/>
      <c r="I2799" s="37"/>
      <c r="J2799" s="37"/>
      <c r="K2799" s="37"/>
      <c r="L2799" s="37"/>
      <c r="M2799" s="37"/>
      <c r="N2799" s="37"/>
      <c r="O2799" s="37"/>
      <c r="P2799" s="37"/>
      <c r="Q2799" s="37"/>
      <c r="R2799" s="37"/>
      <c r="S2799" s="37"/>
      <c r="T2799" s="37"/>
    </row>
    <row r="2800" spans="4:20" s="42" customFormat="1" ht="12.75">
      <c r="D2800" s="37"/>
      <c r="E2800" s="37"/>
      <c r="F2800" s="37"/>
      <c r="G2800" s="37"/>
      <c r="H2800" s="37"/>
      <c r="I2800" s="37"/>
      <c r="J2800" s="37"/>
      <c r="K2800" s="37"/>
      <c r="L2800" s="37"/>
      <c r="M2800" s="37"/>
      <c r="N2800" s="37"/>
      <c r="O2800" s="37"/>
      <c r="P2800" s="37"/>
      <c r="Q2800" s="37"/>
      <c r="R2800" s="37"/>
      <c r="S2800" s="37"/>
      <c r="T2800" s="37"/>
    </row>
    <row r="2801" spans="4:20" s="42" customFormat="1" ht="12.75">
      <c r="D2801" s="37"/>
      <c r="E2801" s="37"/>
      <c r="F2801" s="37"/>
      <c r="G2801" s="37"/>
      <c r="H2801" s="37"/>
      <c r="I2801" s="37"/>
      <c r="J2801" s="37"/>
      <c r="K2801" s="37"/>
      <c r="L2801" s="37"/>
      <c r="M2801" s="37"/>
      <c r="N2801" s="37"/>
      <c r="O2801" s="37"/>
      <c r="P2801" s="37"/>
      <c r="Q2801" s="37"/>
      <c r="R2801" s="37"/>
      <c r="S2801" s="37"/>
      <c r="T2801" s="37"/>
    </row>
    <row r="2802" spans="4:20" s="42" customFormat="1" ht="12.75">
      <c r="D2802" s="37"/>
      <c r="E2802" s="37"/>
      <c r="F2802" s="37"/>
      <c r="G2802" s="37"/>
      <c r="H2802" s="37"/>
      <c r="I2802" s="37"/>
      <c r="J2802" s="37"/>
      <c r="K2802" s="37"/>
      <c r="L2802" s="37"/>
      <c r="M2802" s="37"/>
      <c r="N2802" s="37"/>
      <c r="O2802" s="37"/>
      <c r="P2802" s="37"/>
      <c r="Q2802" s="37"/>
      <c r="R2802" s="37"/>
      <c r="S2802" s="37"/>
      <c r="T2802" s="37"/>
    </row>
    <row r="2803" spans="4:20" s="42" customFormat="1" ht="12.75">
      <c r="D2803" s="37"/>
      <c r="E2803" s="37"/>
      <c r="F2803" s="37"/>
      <c r="G2803" s="37"/>
      <c r="H2803" s="37"/>
      <c r="I2803" s="37"/>
      <c r="J2803" s="37"/>
      <c r="K2803" s="37"/>
      <c r="L2803" s="37"/>
      <c r="M2803" s="37"/>
      <c r="N2803" s="37"/>
      <c r="O2803" s="37"/>
      <c r="P2803" s="37"/>
      <c r="Q2803" s="37"/>
      <c r="R2803" s="37"/>
      <c r="S2803" s="37"/>
      <c r="T2803" s="37"/>
    </row>
    <row r="2804" spans="4:20" s="42" customFormat="1" ht="12.75">
      <c r="D2804" s="37"/>
      <c r="E2804" s="37"/>
      <c r="F2804" s="37"/>
      <c r="G2804" s="37"/>
      <c r="H2804" s="37"/>
      <c r="I2804" s="37"/>
      <c r="J2804" s="37"/>
      <c r="K2804" s="37"/>
      <c r="L2804" s="37"/>
      <c r="M2804" s="37"/>
      <c r="N2804" s="37"/>
      <c r="O2804" s="37"/>
      <c r="P2804" s="37"/>
      <c r="Q2804" s="37"/>
      <c r="R2804" s="37"/>
      <c r="S2804" s="37"/>
      <c r="T2804" s="37"/>
    </row>
    <row r="2805" spans="4:20" s="42" customFormat="1" ht="12.75">
      <c r="D2805" s="37"/>
      <c r="E2805" s="37"/>
      <c r="F2805" s="37"/>
      <c r="G2805" s="37"/>
      <c r="H2805" s="37"/>
      <c r="I2805" s="37"/>
      <c r="J2805" s="37"/>
      <c r="K2805" s="37"/>
      <c r="L2805" s="37"/>
      <c r="M2805" s="37"/>
      <c r="N2805" s="37"/>
      <c r="O2805" s="37"/>
      <c r="P2805" s="37"/>
      <c r="Q2805" s="37"/>
      <c r="R2805" s="37"/>
      <c r="S2805" s="37"/>
      <c r="T2805" s="37"/>
    </row>
    <row r="2806" spans="4:20" s="42" customFormat="1" ht="12.75">
      <c r="D2806" s="37"/>
      <c r="E2806" s="37"/>
      <c r="F2806" s="37"/>
      <c r="G2806" s="37"/>
      <c r="H2806" s="37"/>
      <c r="I2806" s="37"/>
      <c r="J2806" s="37"/>
      <c r="K2806" s="37"/>
      <c r="L2806" s="37"/>
      <c r="M2806" s="37"/>
      <c r="N2806" s="37"/>
      <c r="O2806" s="37"/>
      <c r="P2806" s="37"/>
      <c r="Q2806" s="37"/>
      <c r="R2806" s="37"/>
      <c r="S2806" s="37"/>
      <c r="T2806" s="37"/>
    </row>
    <row r="2807" spans="4:20" s="42" customFormat="1" ht="12.75">
      <c r="D2807" s="37"/>
      <c r="E2807" s="37"/>
      <c r="F2807" s="37"/>
      <c r="G2807" s="37"/>
      <c r="H2807" s="37"/>
      <c r="I2807" s="37"/>
      <c r="J2807" s="37"/>
      <c r="K2807" s="37"/>
      <c r="L2807" s="37"/>
      <c r="M2807" s="37"/>
      <c r="N2807" s="37"/>
      <c r="O2807" s="37"/>
      <c r="P2807" s="37"/>
      <c r="Q2807" s="37"/>
      <c r="R2807" s="37"/>
      <c r="S2807" s="37"/>
      <c r="T2807" s="37"/>
    </row>
    <row r="2808" spans="4:20" s="42" customFormat="1" ht="12.75">
      <c r="D2808" s="37"/>
      <c r="E2808" s="37"/>
      <c r="F2808" s="37"/>
      <c r="G2808" s="37"/>
      <c r="H2808" s="37"/>
      <c r="I2808" s="37"/>
      <c r="J2808" s="37"/>
      <c r="K2808" s="37"/>
      <c r="L2808" s="37"/>
      <c r="M2808" s="37"/>
      <c r="N2808" s="37"/>
      <c r="O2808" s="37"/>
      <c r="P2808" s="37"/>
      <c r="Q2808" s="37"/>
      <c r="R2808" s="37"/>
      <c r="S2808" s="37"/>
      <c r="T2808" s="37"/>
    </row>
    <row r="2809" spans="4:20" s="42" customFormat="1" ht="12.75">
      <c r="D2809" s="37"/>
      <c r="E2809" s="37"/>
      <c r="F2809" s="37"/>
      <c r="G2809" s="37"/>
      <c r="H2809" s="37"/>
      <c r="I2809" s="37"/>
      <c r="J2809" s="37"/>
      <c r="K2809" s="37"/>
      <c r="L2809" s="37"/>
      <c r="M2809" s="37"/>
      <c r="N2809" s="37"/>
      <c r="O2809" s="37"/>
      <c r="P2809" s="37"/>
      <c r="Q2809" s="37"/>
      <c r="R2809" s="37"/>
      <c r="S2809" s="37"/>
      <c r="T2809" s="37"/>
    </row>
    <row r="2810" spans="4:20" s="42" customFormat="1" ht="12.75">
      <c r="D2810" s="37"/>
      <c r="E2810" s="37"/>
      <c r="F2810" s="37"/>
      <c r="G2810" s="37"/>
      <c r="H2810" s="37"/>
      <c r="I2810" s="37"/>
      <c r="J2810" s="37"/>
      <c r="K2810" s="37"/>
      <c r="L2810" s="37"/>
      <c r="M2810" s="37"/>
      <c r="N2810" s="37"/>
      <c r="O2810" s="37"/>
      <c r="P2810" s="37"/>
      <c r="Q2810" s="37"/>
      <c r="R2810" s="37"/>
      <c r="S2810" s="37"/>
      <c r="T2810" s="37"/>
    </row>
    <row r="2811" spans="4:20" s="42" customFormat="1" ht="12.75">
      <c r="D2811" s="37"/>
      <c r="E2811" s="37"/>
      <c r="F2811" s="37"/>
      <c r="G2811" s="37"/>
      <c r="H2811" s="37"/>
      <c r="I2811" s="37"/>
      <c r="J2811" s="37"/>
      <c r="K2811" s="37"/>
      <c r="L2811" s="37"/>
      <c r="M2811" s="37"/>
      <c r="N2811" s="37"/>
      <c r="O2811" s="37"/>
      <c r="P2811" s="37"/>
      <c r="Q2811" s="37"/>
      <c r="R2811" s="37"/>
      <c r="S2811" s="37"/>
      <c r="T2811" s="37"/>
    </row>
    <row r="2812" spans="4:20" s="42" customFormat="1" ht="12.75">
      <c r="D2812" s="37"/>
      <c r="E2812" s="37"/>
      <c r="F2812" s="37"/>
      <c r="G2812" s="37"/>
      <c r="H2812" s="37"/>
      <c r="I2812" s="37"/>
      <c r="J2812" s="37"/>
      <c r="K2812" s="37"/>
      <c r="L2812" s="37"/>
      <c r="M2812" s="37"/>
      <c r="N2812" s="37"/>
      <c r="O2812" s="37"/>
      <c r="P2812" s="37"/>
      <c r="Q2812" s="37"/>
      <c r="R2812" s="37"/>
      <c r="S2812" s="37"/>
      <c r="T2812" s="37"/>
    </row>
    <row r="2813" spans="4:20" s="42" customFormat="1" ht="12.75">
      <c r="D2813" s="37"/>
      <c r="E2813" s="37"/>
      <c r="F2813" s="37"/>
      <c r="G2813" s="37"/>
      <c r="H2813" s="37"/>
      <c r="I2813" s="37"/>
      <c r="J2813" s="37"/>
      <c r="K2813" s="37"/>
      <c r="L2813" s="37"/>
      <c r="M2813" s="37"/>
      <c r="N2813" s="37"/>
      <c r="O2813" s="37"/>
      <c r="P2813" s="37"/>
      <c r="Q2813" s="37"/>
      <c r="R2813" s="37"/>
      <c r="S2813" s="37"/>
      <c r="T2813" s="37"/>
    </row>
    <row r="2814" spans="4:20" s="42" customFormat="1" ht="12.75">
      <c r="D2814" s="37"/>
      <c r="E2814" s="37"/>
      <c r="F2814" s="37"/>
      <c r="G2814" s="37"/>
      <c r="H2814" s="37"/>
      <c r="I2814" s="37"/>
      <c r="J2814" s="37"/>
      <c r="K2814" s="37"/>
      <c r="L2814" s="37"/>
      <c r="M2814" s="37"/>
      <c r="N2814" s="37"/>
      <c r="O2814" s="37"/>
      <c r="P2814" s="37"/>
      <c r="Q2814" s="37"/>
      <c r="R2814" s="37"/>
      <c r="S2814" s="37"/>
      <c r="T2814" s="37"/>
    </row>
    <row r="2815" spans="4:20" s="42" customFormat="1" ht="12.75">
      <c r="D2815" s="37"/>
      <c r="E2815" s="37"/>
      <c r="F2815" s="37"/>
      <c r="G2815" s="37"/>
      <c r="H2815" s="37"/>
      <c r="I2815" s="37"/>
      <c r="J2815" s="37"/>
      <c r="K2815" s="37"/>
      <c r="L2815" s="37"/>
      <c r="M2815" s="37"/>
      <c r="N2815" s="37"/>
      <c r="O2815" s="37"/>
      <c r="P2815" s="37"/>
      <c r="Q2815" s="37"/>
      <c r="R2815" s="37"/>
      <c r="S2815" s="37"/>
      <c r="T2815" s="37"/>
    </row>
    <row r="2816" spans="4:20" s="42" customFormat="1" ht="12.75">
      <c r="D2816" s="37"/>
      <c r="E2816" s="37"/>
      <c r="F2816" s="37"/>
      <c r="G2816" s="37"/>
      <c r="H2816" s="37"/>
      <c r="I2816" s="37"/>
      <c r="J2816" s="37"/>
      <c r="K2816" s="37"/>
      <c r="L2816" s="37"/>
      <c r="M2816" s="37"/>
      <c r="N2816" s="37"/>
      <c r="O2816" s="37"/>
      <c r="P2816" s="37"/>
      <c r="Q2816" s="37"/>
      <c r="R2816" s="37"/>
      <c r="S2816" s="37"/>
      <c r="T2816" s="37"/>
    </row>
    <row r="2817" spans="4:20" s="42" customFormat="1" ht="12.75">
      <c r="D2817" s="37"/>
      <c r="E2817" s="37"/>
      <c r="F2817" s="37"/>
      <c r="G2817" s="37"/>
      <c r="H2817" s="37"/>
      <c r="I2817" s="37"/>
      <c r="J2817" s="37"/>
      <c r="K2817" s="37"/>
      <c r="L2817" s="37"/>
      <c r="M2817" s="37"/>
      <c r="N2817" s="37"/>
      <c r="O2817" s="37"/>
      <c r="P2817" s="37"/>
      <c r="Q2817" s="37"/>
      <c r="R2817" s="37"/>
      <c r="S2817" s="37"/>
      <c r="T2817" s="37"/>
    </row>
    <row r="2818" spans="4:20" s="42" customFormat="1" ht="12.75">
      <c r="D2818" s="37"/>
      <c r="E2818" s="37"/>
      <c r="F2818" s="37"/>
      <c r="G2818" s="37"/>
      <c r="H2818" s="37"/>
      <c r="I2818" s="37"/>
      <c r="J2818" s="37"/>
      <c r="K2818" s="37"/>
      <c r="L2818" s="37"/>
      <c r="M2818" s="37"/>
      <c r="N2818" s="37"/>
      <c r="O2818" s="37"/>
      <c r="P2818" s="37"/>
      <c r="Q2818" s="37"/>
      <c r="R2818" s="37"/>
      <c r="S2818" s="37"/>
      <c r="T2818" s="37"/>
    </row>
    <row r="2819" spans="4:20" s="42" customFormat="1" ht="12.75">
      <c r="D2819" s="37"/>
      <c r="E2819" s="37"/>
      <c r="F2819" s="37"/>
      <c r="G2819" s="37"/>
      <c r="H2819" s="37"/>
      <c r="I2819" s="37"/>
      <c r="J2819" s="37"/>
      <c r="K2819" s="37"/>
      <c r="L2819" s="37"/>
      <c r="M2819" s="37"/>
      <c r="N2819" s="37"/>
      <c r="O2819" s="37"/>
      <c r="P2819" s="37"/>
      <c r="Q2819" s="37"/>
      <c r="R2819" s="37"/>
      <c r="S2819" s="37"/>
      <c r="T2819" s="37"/>
    </row>
    <row r="2820" spans="4:20" s="42" customFormat="1" ht="12.75">
      <c r="D2820" s="37"/>
      <c r="E2820" s="37"/>
      <c r="F2820" s="37"/>
      <c r="G2820" s="37"/>
      <c r="H2820" s="37"/>
      <c r="I2820" s="37"/>
      <c r="J2820" s="37"/>
      <c r="K2820" s="37"/>
      <c r="L2820" s="37"/>
      <c r="M2820" s="37"/>
      <c r="N2820" s="37"/>
      <c r="O2820" s="37"/>
      <c r="P2820" s="37"/>
      <c r="Q2820" s="37"/>
      <c r="R2820" s="37"/>
      <c r="S2820" s="37"/>
      <c r="T2820" s="37"/>
    </row>
    <row r="2821" spans="4:20" s="42" customFormat="1" ht="12.75">
      <c r="D2821" s="37"/>
      <c r="E2821" s="37"/>
      <c r="F2821" s="37"/>
      <c r="G2821" s="37"/>
      <c r="H2821" s="37"/>
      <c r="I2821" s="37"/>
      <c r="J2821" s="37"/>
      <c r="K2821" s="37"/>
      <c r="L2821" s="37"/>
      <c r="M2821" s="37"/>
      <c r="N2821" s="37"/>
      <c r="O2821" s="37"/>
      <c r="P2821" s="37"/>
      <c r="Q2821" s="37"/>
      <c r="R2821" s="37"/>
      <c r="S2821" s="37"/>
      <c r="T2821" s="37"/>
    </row>
    <row r="2822" spans="4:20" s="42" customFormat="1" ht="12.75">
      <c r="D2822" s="37"/>
      <c r="E2822" s="37"/>
      <c r="F2822" s="37"/>
      <c r="G2822" s="37"/>
      <c r="H2822" s="37"/>
      <c r="I2822" s="37"/>
      <c r="J2822" s="37"/>
      <c r="K2822" s="37"/>
      <c r="L2822" s="37"/>
      <c r="M2822" s="37"/>
      <c r="N2822" s="37"/>
      <c r="O2822" s="37"/>
      <c r="P2822" s="37"/>
      <c r="Q2822" s="37"/>
      <c r="R2822" s="37"/>
      <c r="S2822" s="37"/>
      <c r="T2822" s="37"/>
    </row>
    <row r="2823" spans="4:20" s="42" customFormat="1" ht="12.75">
      <c r="D2823" s="37"/>
      <c r="E2823" s="37"/>
      <c r="F2823" s="37"/>
      <c r="G2823" s="37"/>
      <c r="H2823" s="37"/>
      <c r="I2823" s="37"/>
      <c r="J2823" s="37"/>
      <c r="K2823" s="37"/>
      <c r="L2823" s="37"/>
      <c r="M2823" s="37"/>
      <c r="N2823" s="37"/>
      <c r="O2823" s="37"/>
      <c r="P2823" s="37"/>
      <c r="Q2823" s="37"/>
      <c r="R2823" s="37"/>
      <c r="S2823" s="37"/>
      <c r="T2823" s="37"/>
    </row>
    <row r="2824" spans="4:20" s="42" customFormat="1" ht="12.75">
      <c r="D2824" s="37"/>
      <c r="E2824" s="37"/>
      <c r="F2824" s="37"/>
      <c r="G2824" s="37"/>
      <c r="H2824" s="37"/>
      <c r="I2824" s="37"/>
      <c r="J2824" s="37"/>
      <c r="K2824" s="37"/>
      <c r="L2824" s="37"/>
      <c r="M2824" s="37"/>
      <c r="N2824" s="37"/>
      <c r="O2824" s="37"/>
      <c r="P2824" s="37"/>
      <c r="Q2824" s="37"/>
      <c r="R2824" s="37"/>
      <c r="S2824" s="37"/>
      <c r="T2824" s="37"/>
    </row>
    <row r="2825" spans="4:20" s="42" customFormat="1" ht="12.75">
      <c r="D2825" s="37"/>
      <c r="E2825" s="37"/>
      <c r="F2825" s="37"/>
      <c r="G2825" s="37"/>
      <c r="H2825" s="37"/>
      <c r="I2825" s="37"/>
      <c r="J2825" s="37"/>
      <c r="K2825" s="37"/>
      <c r="L2825" s="37"/>
      <c r="M2825" s="37"/>
      <c r="N2825" s="37"/>
      <c r="O2825" s="37"/>
      <c r="P2825" s="37"/>
      <c r="Q2825" s="37"/>
      <c r="R2825" s="37"/>
      <c r="S2825" s="37"/>
      <c r="T2825" s="37"/>
    </row>
    <row r="2826" spans="4:20" s="42" customFormat="1" ht="12.75">
      <c r="D2826" s="37"/>
      <c r="E2826" s="37"/>
      <c r="F2826" s="37"/>
      <c r="G2826" s="37"/>
      <c r="H2826" s="37"/>
      <c r="I2826" s="37"/>
      <c r="J2826" s="37"/>
      <c r="K2826" s="37"/>
      <c r="L2826" s="37"/>
      <c r="M2826" s="37"/>
      <c r="N2826" s="37"/>
      <c r="O2826" s="37"/>
      <c r="P2826" s="37"/>
      <c r="Q2826" s="37"/>
      <c r="R2826" s="37"/>
      <c r="S2826" s="37"/>
      <c r="T2826" s="37"/>
    </row>
    <row r="2827" spans="4:20" s="42" customFormat="1" ht="12.75">
      <c r="D2827" s="37"/>
      <c r="E2827" s="37"/>
      <c r="F2827" s="37"/>
      <c r="G2827" s="37"/>
      <c r="H2827" s="37"/>
      <c r="I2827" s="37"/>
      <c r="J2827" s="37"/>
      <c r="K2827" s="37"/>
      <c r="L2827" s="37"/>
      <c r="M2827" s="37"/>
      <c r="N2827" s="37"/>
      <c r="O2827" s="37"/>
      <c r="P2827" s="37"/>
      <c r="Q2827" s="37"/>
      <c r="R2827" s="37"/>
      <c r="S2827" s="37"/>
      <c r="T2827" s="37"/>
    </row>
    <row r="2828" spans="4:20" s="42" customFormat="1" ht="12.75">
      <c r="D2828" s="37"/>
      <c r="E2828" s="37"/>
      <c r="F2828" s="37"/>
      <c r="G2828" s="37"/>
      <c r="H2828" s="37"/>
      <c r="I2828" s="37"/>
      <c r="J2828" s="37"/>
      <c r="K2828" s="37"/>
      <c r="L2828" s="37"/>
      <c r="M2828" s="37"/>
      <c r="N2828" s="37"/>
      <c r="O2828" s="37"/>
      <c r="P2828" s="37"/>
      <c r="Q2828" s="37"/>
      <c r="R2828" s="37"/>
      <c r="S2828" s="37"/>
      <c r="T2828" s="37"/>
    </row>
    <row r="2829" spans="4:20" s="42" customFormat="1" ht="12.75">
      <c r="D2829" s="37"/>
      <c r="E2829" s="37"/>
      <c r="F2829" s="37"/>
      <c r="G2829" s="37"/>
      <c r="H2829" s="37"/>
      <c r="I2829" s="37"/>
      <c r="J2829" s="37"/>
      <c r="K2829" s="37"/>
      <c r="L2829" s="37"/>
      <c r="M2829" s="37"/>
      <c r="N2829" s="37"/>
      <c r="O2829" s="37"/>
      <c r="P2829" s="37"/>
      <c r="Q2829" s="37"/>
      <c r="R2829" s="37"/>
      <c r="S2829" s="37"/>
      <c r="T2829" s="37"/>
    </row>
    <row r="2830" spans="4:20" s="42" customFormat="1" ht="12.75">
      <c r="D2830" s="37"/>
      <c r="E2830" s="37"/>
      <c r="F2830" s="37"/>
      <c r="G2830" s="37"/>
      <c r="H2830" s="37"/>
      <c r="I2830" s="37"/>
      <c r="J2830" s="37"/>
      <c r="K2830" s="37"/>
      <c r="L2830" s="37"/>
      <c r="M2830" s="37"/>
      <c r="N2830" s="37"/>
      <c r="O2830" s="37"/>
      <c r="P2830" s="37"/>
      <c r="Q2830" s="37"/>
      <c r="R2830" s="37"/>
      <c r="S2830" s="37"/>
      <c r="T2830" s="37"/>
    </row>
    <row r="2831" spans="4:20" s="42" customFormat="1" ht="12.75">
      <c r="D2831" s="37"/>
      <c r="E2831" s="37"/>
      <c r="F2831" s="37"/>
      <c r="G2831" s="37"/>
      <c r="H2831" s="37"/>
      <c r="I2831" s="37"/>
      <c r="J2831" s="37"/>
      <c r="K2831" s="37"/>
      <c r="L2831" s="37"/>
      <c r="M2831" s="37"/>
      <c r="N2831" s="37"/>
      <c r="O2831" s="37"/>
      <c r="P2831" s="37"/>
      <c r="Q2831" s="37"/>
      <c r="R2831" s="37"/>
      <c r="S2831" s="37"/>
      <c r="T2831" s="37"/>
    </row>
    <row r="2832" spans="4:20" s="42" customFormat="1" ht="12.75">
      <c r="D2832" s="37"/>
      <c r="E2832" s="37"/>
      <c r="F2832" s="37"/>
      <c r="G2832" s="37"/>
      <c r="H2832" s="37"/>
      <c r="I2832" s="37"/>
      <c r="J2832" s="37"/>
      <c r="K2832" s="37"/>
      <c r="L2832" s="37"/>
      <c r="M2832" s="37"/>
      <c r="N2832" s="37"/>
      <c r="O2832" s="37"/>
      <c r="P2832" s="37"/>
      <c r="Q2832" s="37"/>
      <c r="R2832" s="37"/>
      <c r="S2832" s="37"/>
      <c r="T2832" s="37"/>
    </row>
    <row r="2833" spans="4:20" s="42" customFormat="1" ht="12.75">
      <c r="D2833" s="37"/>
      <c r="E2833" s="37"/>
      <c r="F2833" s="37"/>
      <c r="G2833" s="37"/>
      <c r="H2833" s="37"/>
      <c r="I2833" s="37"/>
      <c r="J2833" s="37"/>
      <c r="K2833" s="37"/>
      <c r="L2833" s="37"/>
      <c r="M2833" s="37"/>
      <c r="N2833" s="37"/>
      <c r="O2833" s="37"/>
      <c r="P2833" s="37"/>
      <c r="Q2833" s="37"/>
      <c r="R2833" s="37"/>
      <c r="S2833" s="37"/>
      <c r="T2833" s="37"/>
    </row>
    <row r="2834" spans="4:20" s="42" customFormat="1" ht="12.75">
      <c r="D2834" s="37"/>
      <c r="E2834" s="37"/>
      <c r="F2834" s="37"/>
      <c r="G2834" s="37"/>
      <c r="H2834" s="37"/>
      <c r="I2834" s="37"/>
      <c r="J2834" s="37"/>
      <c r="K2834" s="37"/>
      <c r="L2834" s="37"/>
      <c r="M2834" s="37"/>
      <c r="N2834" s="37"/>
      <c r="O2834" s="37"/>
      <c r="P2834" s="37"/>
      <c r="Q2834" s="37"/>
      <c r="R2834" s="37"/>
      <c r="S2834" s="37"/>
      <c r="T2834" s="37"/>
    </row>
    <row r="2835" spans="4:20" s="42" customFormat="1" ht="12.75">
      <c r="D2835" s="37"/>
      <c r="E2835" s="37"/>
      <c r="F2835" s="37"/>
      <c r="G2835" s="37"/>
      <c r="H2835" s="37"/>
      <c r="I2835" s="37"/>
      <c r="J2835" s="37"/>
      <c r="K2835" s="37"/>
      <c r="L2835" s="37"/>
      <c r="M2835" s="37"/>
      <c r="N2835" s="37"/>
      <c r="O2835" s="37"/>
      <c r="P2835" s="37"/>
      <c r="Q2835" s="37"/>
      <c r="R2835" s="37"/>
      <c r="S2835" s="37"/>
      <c r="T2835" s="37"/>
    </row>
    <row r="2836" spans="4:20" s="42" customFormat="1" ht="12.75">
      <c r="D2836" s="37"/>
      <c r="E2836" s="37"/>
      <c r="F2836" s="37"/>
      <c r="G2836" s="37"/>
      <c r="H2836" s="37"/>
      <c r="I2836" s="37"/>
      <c r="J2836" s="37"/>
      <c r="K2836" s="37"/>
      <c r="L2836" s="37"/>
      <c r="M2836" s="37"/>
      <c r="N2836" s="37"/>
      <c r="O2836" s="37"/>
      <c r="P2836" s="37"/>
      <c r="Q2836" s="37"/>
      <c r="R2836" s="37"/>
      <c r="S2836" s="37"/>
      <c r="T2836" s="37"/>
    </row>
    <row r="2837" spans="4:20" s="42" customFormat="1" ht="12.75">
      <c r="D2837" s="37"/>
      <c r="E2837" s="37"/>
      <c r="F2837" s="37"/>
      <c r="G2837" s="37"/>
      <c r="H2837" s="37"/>
      <c r="I2837" s="37"/>
      <c r="J2837" s="37"/>
      <c r="K2837" s="37"/>
      <c r="L2837" s="37"/>
      <c r="M2837" s="37"/>
      <c r="N2837" s="37"/>
      <c r="O2837" s="37"/>
      <c r="P2837" s="37"/>
      <c r="Q2837" s="37"/>
      <c r="R2837" s="37"/>
      <c r="S2837" s="37"/>
      <c r="T2837" s="37"/>
    </row>
    <row r="2838" spans="4:20" s="42" customFormat="1" ht="12.75">
      <c r="D2838" s="37"/>
      <c r="E2838" s="37"/>
      <c r="F2838" s="37"/>
      <c r="G2838" s="37"/>
      <c r="H2838" s="37"/>
      <c r="I2838" s="37"/>
      <c r="J2838" s="37"/>
      <c r="K2838" s="37"/>
      <c r="L2838" s="37"/>
      <c r="M2838" s="37"/>
      <c r="N2838" s="37"/>
      <c r="O2838" s="37"/>
      <c r="P2838" s="37"/>
      <c r="Q2838" s="37"/>
      <c r="R2838" s="37"/>
      <c r="S2838" s="37"/>
      <c r="T2838" s="37"/>
    </row>
    <row r="2839" spans="4:20" s="42" customFormat="1" ht="12.75">
      <c r="D2839" s="37"/>
      <c r="E2839" s="37"/>
      <c r="F2839" s="37"/>
      <c r="G2839" s="37"/>
      <c r="H2839" s="37"/>
      <c r="I2839" s="37"/>
      <c r="J2839" s="37"/>
      <c r="K2839" s="37"/>
      <c r="L2839" s="37"/>
      <c r="M2839" s="37"/>
      <c r="N2839" s="37"/>
      <c r="O2839" s="37"/>
      <c r="P2839" s="37"/>
      <c r="Q2839" s="37"/>
      <c r="R2839" s="37"/>
      <c r="S2839" s="37"/>
      <c r="T2839" s="37"/>
    </row>
    <row r="2840" spans="4:20" s="42" customFormat="1" ht="12.75">
      <c r="D2840" s="37"/>
      <c r="E2840" s="37"/>
      <c r="F2840" s="37"/>
      <c r="G2840" s="37"/>
      <c r="H2840" s="37"/>
      <c r="I2840" s="37"/>
      <c r="J2840" s="37"/>
      <c r="K2840" s="37"/>
      <c r="L2840" s="37"/>
      <c r="M2840" s="37"/>
      <c r="N2840" s="37"/>
      <c r="O2840" s="37"/>
      <c r="P2840" s="37"/>
      <c r="Q2840" s="37"/>
      <c r="R2840" s="37"/>
      <c r="S2840" s="37"/>
      <c r="T2840" s="37"/>
    </row>
    <row r="2841" spans="4:20" s="42" customFormat="1" ht="12.75">
      <c r="D2841" s="37"/>
      <c r="E2841" s="37"/>
      <c r="F2841" s="37"/>
      <c r="G2841" s="37"/>
      <c r="H2841" s="37"/>
      <c r="I2841" s="37"/>
      <c r="J2841" s="37"/>
      <c r="K2841" s="37"/>
      <c r="L2841" s="37"/>
      <c r="M2841" s="37"/>
      <c r="N2841" s="37"/>
      <c r="O2841" s="37"/>
      <c r="P2841" s="37"/>
      <c r="Q2841" s="37"/>
      <c r="R2841" s="37"/>
      <c r="S2841" s="37"/>
      <c r="T2841" s="37"/>
    </row>
    <row r="2842" spans="4:20" s="42" customFormat="1" ht="12.75">
      <c r="D2842" s="37"/>
      <c r="E2842" s="37"/>
      <c r="F2842" s="37"/>
      <c r="G2842" s="37"/>
      <c r="H2842" s="37"/>
      <c r="I2842" s="37"/>
      <c r="J2842" s="37"/>
      <c r="K2842" s="37"/>
      <c r="L2842" s="37"/>
      <c r="M2842" s="37"/>
      <c r="N2842" s="37"/>
      <c r="O2842" s="37"/>
      <c r="P2842" s="37"/>
      <c r="Q2842" s="37"/>
      <c r="R2842" s="37"/>
      <c r="S2842" s="37"/>
      <c r="T2842" s="37"/>
    </row>
    <row r="2843" spans="4:20" s="42" customFormat="1" ht="12.75">
      <c r="D2843" s="37"/>
      <c r="E2843" s="37"/>
      <c r="F2843" s="37"/>
      <c r="G2843" s="37"/>
      <c r="H2843" s="37"/>
      <c r="I2843" s="37"/>
      <c r="J2843" s="37"/>
      <c r="K2843" s="37"/>
      <c r="L2843" s="37"/>
      <c r="M2843" s="37"/>
      <c r="N2843" s="37"/>
      <c r="O2843" s="37"/>
      <c r="P2843" s="37"/>
      <c r="Q2843" s="37"/>
      <c r="R2843" s="37"/>
      <c r="S2843" s="37"/>
      <c r="T2843" s="37"/>
    </row>
    <row r="2844" spans="4:20" s="42" customFormat="1" ht="12.75">
      <c r="D2844" s="37"/>
      <c r="E2844" s="37"/>
      <c r="F2844" s="37"/>
      <c r="G2844" s="37"/>
      <c r="H2844" s="37"/>
      <c r="I2844" s="37"/>
      <c r="J2844" s="37"/>
      <c r="K2844" s="37"/>
      <c r="L2844" s="37"/>
      <c r="M2844" s="37"/>
      <c r="N2844" s="37"/>
      <c r="O2844" s="37"/>
      <c r="P2844" s="37"/>
      <c r="Q2844" s="37"/>
      <c r="R2844" s="37"/>
      <c r="S2844" s="37"/>
      <c r="T2844" s="37"/>
    </row>
    <row r="2845" spans="4:20" s="42" customFormat="1" ht="12.75">
      <c r="D2845" s="37"/>
      <c r="E2845" s="37"/>
      <c r="F2845" s="37"/>
      <c r="G2845" s="37"/>
      <c r="H2845" s="37"/>
      <c r="I2845" s="37"/>
      <c r="J2845" s="37"/>
      <c r="K2845" s="37"/>
      <c r="L2845" s="37"/>
      <c r="M2845" s="37"/>
      <c r="N2845" s="37"/>
      <c r="O2845" s="37"/>
      <c r="P2845" s="37"/>
      <c r="Q2845" s="37"/>
      <c r="R2845" s="37"/>
      <c r="S2845" s="37"/>
      <c r="T2845" s="37"/>
    </row>
    <row r="2846" spans="4:20" s="42" customFormat="1" ht="12.75">
      <c r="D2846" s="37"/>
      <c r="E2846" s="37"/>
      <c r="F2846" s="37"/>
      <c r="G2846" s="37"/>
      <c r="H2846" s="37"/>
      <c r="I2846" s="37"/>
      <c r="J2846" s="37"/>
      <c r="K2846" s="37"/>
      <c r="L2846" s="37"/>
      <c r="M2846" s="37"/>
      <c r="N2846" s="37"/>
      <c r="O2846" s="37"/>
      <c r="P2846" s="37"/>
      <c r="Q2846" s="37"/>
      <c r="R2846" s="37"/>
      <c r="S2846" s="37"/>
      <c r="T2846" s="37"/>
    </row>
    <row r="2847" spans="4:20" s="42" customFormat="1" ht="12.75">
      <c r="D2847" s="37"/>
      <c r="E2847" s="37"/>
      <c r="F2847" s="37"/>
      <c r="G2847" s="37"/>
      <c r="H2847" s="37"/>
      <c r="I2847" s="37"/>
      <c r="J2847" s="37"/>
      <c r="K2847" s="37"/>
      <c r="L2847" s="37"/>
      <c r="M2847" s="37"/>
      <c r="N2847" s="37"/>
      <c r="O2847" s="37"/>
      <c r="P2847" s="37"/>
      <c r="Q2847" s="37"/>
      <c r="R2847" s="37"/>
      <c r="S2847" s="37"/>
      <c r="T2847" s="37"/>
    </row>
    <row r="2848" spans="4:20" s="42" customFormat="1" ht="12.75">
      <c r="D2848" s="37"/>
      <c r="E2848" s="37"/>
      <c r="F2848" s="37"/>
      <c r="G2848" s="37"/>
      <c r="H2848" s="37"/>
      <c r="I2848" s="37"/>
      <c r="J2848" s="37"/>
      <c r="K2848" s="37"/>
      <c r="L2848" s="37"/>
      <c r="M2848" s="37"/>
      <c r="N2848" s="37"/>
      <c r="O2848" s="37"/>
      <c r="P2848" s="37"/>
      <c r="Q2848" s="37"/>
      <c r="R2848" s="37"/>
      <c r="S2848" s="37"/>
      <c r="T2848" s="37"/>
    </row>
    <row r="2849" spans="4:20" s="42" customFormat="1" ht="12.75">
      <c r="D2849" s="37"/>
      <c r="E2849" s="37"/>
      <c r="F2849" s="37"/>
      <c r="G2849" s="37"/>
      <c r="H2849" s="37"/>
      <c r="I2849" s="37"/>
      <c r="J2849" s="37"/>
      <c r="K2849" s="37"/>
      <c r="L2849" s="37"/>
      <c r="M2849" s="37"/>
      <c r="N2849" s="37"/>
      <c r="O2849" s="37"/>
      <c r="P2849" s="37"/>
      <c r="Q2849" s="37"/>
      <c r="R2849" s="37"/>
      <c r="S2849" s="37"/>
      <c r="T2849" s="37"/>
    </row>
    <row r="2850" spans="4:20" s="42" customFormat="1" ht="12.75">
      <c r="D2850" s="37"/>
      <c r="E2850" s="37"/>
      <c r="F2850" s="37"/>
      <c r="G2850" s="37"/>
      <c r="H2850" s="37"/>
      <c r="I2850" s="37"/>
      <c r="J2850" s="37"/>
      <c r="K2850" s="37"/>
      <c r="L2850" s="37"/>
      <c r="M2850" s="37"/>
      <c r="N2850" s="37"/>
      <c r="O2850" s="37"/>
      <c r="P2850" s="37"/>
      <c r="Q2850" s="37"/>
      <c r="R2850" s="37"/>
      <c r="S2850" s="37"/>
      <c r="T2850" s="37"/>
    </row>
    <row r="2851" spans="4:20" s="42" customFormat="1" ht="12.75">
      <c r="D2851" s="37"/>
      <c r="E2851" s="37"/>
      <c r="F2851" s="37"/>
      <c r="G2851" s="37"/>
      <c r="H2851" s="37"/>
      <c r="I2851" s="37"/>
      <c r="J2851" s="37"/>
      <c r="K2851" s="37"/>
      <c r="L2851" s="37"/>
      <c r="M2851" s="37"/>
      <c r="N2851" s="37"/>
      <c r="O2851" s="37"/>
      <c r="P2851" s="37"/>
      <c r="Q2851" s="37"/>
      <c r="R2851" s="37"/>
      <c r="S2851" s="37"/>
      <c r="T2851" s="37"/>
    </row>
    <row r="2852" spans="4:20" s="42" customFormat="1" ht="12.75">
      <c r="D2852" s="37"/>
      <c r="E2852" s="37"/>
      <c r="F2852" s="37"/>
      <c r="G2852" s="37"/>
      <c r="H2852" s="37"/>
      <c r="I2852" s="37"/>
      <c r="J2852" s="37"/>
      <c r="K2852" s="37"/>
      <c r="L2852" s="37"/>
      <c r="M2852" s="37"/>
      <c r="N2852" s="37"/>
      <c r="O2852" s="37"/>
      <c r="P2852" s="37"/>
      <c r="Q2852" s="37"/>
      <c r="R2852" s="37"/>
      <c r="S2852" s="37"/>
      <c r="T2852" s="37"/>
    </row>
    <row r="2853" spans="4:20" s="42" customFormat="1" ht="12.75">
      <c r="D2853" s="37"/>
      <c r="E2853" s="37"/>
      <c r="F2853" s="37"/>
      <c r="G2853" s="37"/>
      <c r="H2853" s="37"/>
      <c r="I2853" s="37"/>
      <c r="J2853" s="37"/>
      <c r="K2853" s="37"/>
      <c r="L2853" s="37"/>
      <c r="M2853" s="37"/>
      <c r="N2853" s="37"/>
      <c r="O2853" s="37"/>
      <c r="P2853" s="37"/>
      <c r="Q2853" s="37"/>
      <c r="R2853" s="37"/>
      <c r="S2853" s="37"/>
      <c r="T2853" s="37"/>
    </row>
    <row r="2854" spans="4:20" s="42" customFormat="1" ht="12.75">
      <c r="D2854" s="37"/>
      <c r="E2854" s="37"/>
      <c r="F2854" s="37"/>
      <c r="G2854" s="37"/>
      <c r="H2854" s="37"/>
      <c r="I2854" s="37"/>
      <c r="J2854" s="37"/>
      <c r="K2854" s="37"/>
      <c r="L2854" s="37"/>
      <c r="M2854" s="37"/>
      <c r="N2854" s="37"/>
      <c r="O2854" s="37"/>
      <c r="P2854" s="37"/>
      <c r="Q2854" s="37"/>
      <c r="R2854" s="37"/>
      <c r="S2854" s="37"/>
      <c r="T2854" s="37"/>
    </row>
    <row r="2855" spans="4:20" s="42" customFormat="1" ht="12.75">
      <c r="D2855" s="37"/>
      <c r="E2855" s="37"/>
      <c r="F2855" s="37"/>
      <c r="G2855" s="37"/>
      <c r="H2855" s="37"/>
      <c r="I2855" s="37"/>
      <c r="J2855" s="37"/>
      <c r="K2855" s="37"/>
      <c r="L2855" s="37"/>
      <c r="M2855" s="37"/>
      <c r="N2855" s="37"/>
      <c r="O2855" s="37"/>
      <c r="P2855" s="37"/>
      <c r="Q2855" s="37"/>
      <c r="R2855" s="37"/>
      <c r="S2855" s="37"/>
      <c r="T2855" s="37"/>
    </row>
    <row r="2856" spans="4:20" s="42" customFormat="1" ht="12.75">
      <c r="D2856" s="37"/>
      <c r="E2856" s="37"/>
      <c r="F2856" s="37"/>
      <c r="G2856" s="37"/>
      <c r="H2856" s="37"/>
      <c r="I2856" s="37"/>
      <c r="J2856" s="37"/>
      <c r="K2856" s="37"/>
      <c r="L2856" s="37"/>
      <c r="M2856" s="37"/>
      <c r="N2856" s="37"/>
      <c r="O2856" s="37"/>
      <c r="P2856" s="37"/>
      <c r="Q2856" s="37"/>
      <c r="R2856" s="37"/>
      <c r="S2856" s="37"/>
      <c r="T2856" s="37"/>
    </row>
    <row r="2857" spans="4:20" s="42" customFormat="1" ht="12.75">
      <c r="D2857" s="37"/>
      <c r="E2857" s="37"/>
      <c r="F2857" s="37"/>
      <c r="G2857" s="37"/>
      <c r="H2857" s="37"/>
      <c r="I2857" s="37"/>
      <c r="J2857" s="37"/>
      <c r="K2857" s="37"/>
      <c r="L2857" s="37"/>
      <c r="M2857" s="37"/>
      <c r="N2857" s="37"/>
      <c r="O2857" s="37"/>
      <c r="P2857" s="37"/>
      <c r="Q2857" s="37"/>
      <c r="R2857" s="37"/>
      <c r="S2857" s="37"/>
      <c r="T2857" s="37"/>
    </row>
    <row r="2858" spans="4:20" s="42" customFormat="1" ht="12.75">
      <c r="D2858" s="37"/>
      <c r="E2858" s="37"/>
      <c r="F2858" s="37"/>
      <c r="G2858" s="37"/>
      <c r="H2858" s="37"/>
      <c r="I2858" s="37"/>
      <c r="J2858" s="37"/>
      <c r="K2858" s="37"/>
      <c r="L2858" s="37"/>
      <c r="M2858" s="37"/>
      <c r="N2858" s="37"/>
      <c r="O2858" s="37"/>
      <c r="P2858" s="37"/>
      <c r="Q2858" s="37"/>
      <c r="R2858" s="37"/>
      <c r="S2858" s="37"/>
      <c r="T2858" s="37"/>
    </row>
    <row r="2859" spans="4:20" s="42" customFormat="1" ht="12.75">
      <c r="D2859" s="37"/>
      <c r="E2859" s="37"/>
      <c r="F2859" s="37"/>
      <c r="G2859" s="37"/>
      <c r="H2859" s="37"/>
      <c r="I2859" s="37"/>
      <c r="J2859" s="37"/>
      <c r="K2859" s="37"/>
      <c r="L2859" s="37"/>
      <c r="M2859" s="37"/>
      <c r="N2859" s="37"/>
      <c r="O2859" s="37"/>
      <c r="P2859" s="37"/>
      <c r="Q2859" s="37"/>
      <c r="R2859" s="37"/>
      <c r="S2859" s="37"/>
      <c r="T2859" s="37"/>
    </row>
    <row r="2860" spans="4:20" s="42" customFormat="1" ht="12.75">
      <c r="D2860" s="37"/>
      <c r="E2860" s="37"/>
      <c r="F2860" s="37"/>
      <c r="G2860" s="37"/>
      <c r="H2860" s="37"/>
      <c r="I2860" s="37"/>
      <c r="J2860" s="37"/>
      <c r="K2860" s="37"/>
      <c r="L2860" s="37"/>
      <c r="M2860" s="37"/>
      <c r="N2860" s="37"/>
      <c r="O2860" s="37"/>
      <c r="P2860" s="37"/>
      <c r="Q2860" s="37"/>
      <c r="R2860" s="37"/>
      <c r="S2860" s="37"/>
      <c r="T2860" s="37"/>
    </row>
    <row r="2861" spans="4:20" s="42" customFormat="1" ht="12.75">
      <c r="D2861" s="37"/>
      <c r="E2861" s="37"/>
      <c r="F2861" s="37"/>
      <c r="G2861" s="37"/>
      <c r="H2861" s="37"/>
      <c r="I2861" s="37"/>
      <c r="J2861" s="37"/>
      <c r="K2861" s="37"/>
      <c r="L2861" s="37"/>
      <c r="M2861" s="37"/>
      <c r="N2861" s="37"/>
      <c r="O2861" s="37"/>
      <c r="P2861" s="37"/>
      <c r="Q2861" s="37"/>
      <c r="R2861" s="37"/>
      <c r="S2861" s="37"/>
      <c r="T2861" s="37"/>
    </row>
    <row r="2862" spans="4:20" s="42" customFormat="1" ht="12.75">
      <c r="D2862" s="37"/>
      <c r="E2862" s="37"/>
      <c r="F2862" s="37"/>
      <c r="G2862" s="37"/>
      <c r="H2862" s="37"/>
      <c r="I2862" s="37"/>
      <c r="J2862" s="37"/>
      <c r="K2862" s="37"/>
      <c r="L2862" s="37"/>
      <c r="M2862" s="37"/>
      <c r="N2862" s="37"/>
      <c r="O2862" s="37"/>
      <c r="P2862" s="37"/>
      <c r="Q2862" s="37"/>
      <c r="R2862" s="37"/>
      <c r="S2862" s="37"/>
      <c r="T2862" s="37"/>
    </row>
    <row r="2863" spans="4:20" s="42" customFormat="1" ht="12.75">
      <c r="D2863" s="37"/>
      <c r="E2863" s="37"/>
      <c r="F2863" s="37"/>
      <c r="G2863" s="37"/>
      <c r="H2863" s="37"/>
      <c r="I2863" s="37"/>
      <c r="J2863" s="37"/>
      <c r="K2863" s="37"/>
      <c r="L2863" s="37"/>
      <c r="M2863" s="37"/>
      <c r="N2863" s="37"/>
      <c r="O2863" s="37"/>
      <c r="P2863" s="37"/>
      <c r="Q2863" s="37"/>
      <c r="R2863" s="37"/>
      <c r="S2863" s="37"/>
      <c r="T2863" s="37"/>
    </row>
    <row r="2864" spans="4:20" s="42" customFormat="1" ht="12.75">
      <c r="D2864" s="37"/>
      <c r="E2864" s="37"/>
      <c r="F2864" s="37"/>
      <c r="G2864" s="37"/>
      <c r="H2864" s="37"/>
      <c r="I2864" s="37"/>
      <c r="J2864" s="37"/>
      <c r="K2864" s="37"/>
      <c r="L2864" s="37"/>
      <c r="M2864" s="37"/>
      <c r="N2864" s="37"/>
      <c r="O2864" s="37"/>
      <c r="P2864" s="37"/>
      <c r="Q2864" s="37"/>
      <c r="R2864" s="37"/>
      <c r="S2864" s="37"/>
      <c r="T2864" s="37"/>
    </row>
    <row r="2865" spans="4:20" s="42" customFormat="1" ht="12.75">
      <c r="D2865" s="37"/>
      <c r="E2865" s="37"/>
      <c r="F2865" s="37"/>
      <c r="G2865" s="37"/>
      <c r="H2865" s="37"/>
      <c r="I2865" s="37"/>
      <c r="J2865" s="37"/>
      <c r="K2865" s="37"/>
      <c r="L2865" s="37"/>
      <c r="M2865" s="37"/>
      <c r="N2865" s="37"/>
      <c r="O2865" s="37"/>
      <c r="P2865" s="37"/>
      <c r="Q2865" s="37"/>
      <c r="R2865" s="37"/>
      <c r="S2865" s="37"/>
      <c r="T2865" s="37"/>
    </row>
    <row r="2866" spans="4:20" s="42" customFormat="1" ht="12.75">
      <c r="D2866" s="37"/>
      <c r="E2866" s="37"/>
      <c r="F2866" s="37"/>
      <c r="G2866" s="37"/>
      <c r="H2866" s="37"/>
      <c r="I2866" s="37"/>
      <c r="J2866" s="37"/>
      <c r="K2866" s="37"/>
      <c r="L2866" s="37"/>
      <c r="M2866" s="37"/>
      <c r="N2866" s="37"/>
      <c r="O2866" s="37"/>
      <c r="P2866" s="37"/>
      <c r="Q2866" s="37"/>
      <c r="R2866" s="37"/>
      <c r="S2866" s="37"/>
      <c r="T2866" s="37"/>
    </row>
    <row r="2867" spans="4:20" s="42" customFormat="1" ht="12.75">
      <c r="D2867" s="37"/>
      <c r="E2867" s="37"/>
      <c r="F2867" s="37"/>
      <c r="G2867" s="37"/>
      <c r="H2867" s="37"/>
      <c r="I2867" s="37"/>
      <c r="J2867" s="37"/>
      <c r="K2867" s="37"/>
      <c r="L2867" s="37"/>
      <c r="M2867" s="37"/>
      <c r="N2867" s="37"/>
      <c r="O2867" s="37"/>
      <c r="P2867" s="37"/>
      <c r="Q2867" s="37"/>
      <c r="R2867" s="37"/>
      <c r="S2867" s="37"/>
      <c r="T2867" s="37"/>
    </row>
    <row r="2868" spans="4:20" s="42" customFormat="1" ht="12.75">
      <c r="D2868" s="37"/>
      <c r="E2868" s="37"/>
      <c r="F2868" s="37"/>
      <c r="G2868" s="37"/>
      <c r="H2868" s="37"/>
      <c r="I2868" s="37"/>
      <c r="J2868" s="37"/>
      <c r="K2868" s="37"/>
      <c r="L2868" s="37"/>
      <c r="M2868" s="37"/>
      <c r="N2868" s="37"/>
      <c r="O2868" s="37"/>
      <c r="P2868" s="37"/>
      <c r="Q2868" s="37"/>
      <c r="R2868" s="37"/>
      <c r="S2868" s="37"/>
      <c r="T2868" s="37"/>
    </row>
    <row r="2869" spans="4:20" s="42" customFormat="1" ht="12.75">
      <c r="D2869" s="37"/>
      <c r="E2869" s="37"/>
      <c r="F2869" s="37"/>
      <c r="G2869" s="37"/>
      <c r="H2869" s="37"/>
      <c r="I2869" s="37"/>
      <c r="J2869" s="37"/>
      <c r="K2869" s="37"/>
      <c r="L2869" s="37"/>
      <c r="M2869" s="37"/>
      <c r="N2869" s="37"/>
      <c r="O2869" s="37"/>
      <c r="P2869" s="37"/>
      <c r="Q2869" s="37"/>
      <c r="R2869" s="37"/>
      <c r="S2869" s="37"/>
      <c r="T2869" s="37"/>
    </row>
    <row r="2870" spans="4:20" s="42" customFormat="1" ht="12.75">
      <c r="D2870" s="37"/>
      <c r="E2870" s="37"/>
      <c r="F2870" s="37"/>
      <c r="G2870" s="37"/>
      <c r="H2870" s="37"/>
      <c r="I2870" s="37"/>
      <c r="J2870" s="37"/>
      <c r="K2870" s="37"/>
      <c r="L2870" s="37"/>
      <c r="M2870" s="37"/>
      <c r="N2870" s="37"/>
      <c r="O2870" s="37"/>
      <c r="P2870" s="37"/>
      <c r="Q2870" s="37"/>
      <c r="R2870" s="37"/>
      <c r="S2870" s="37"/>
      <c r="T2870" s="37"/>
    </row>
    <row r="2871" spans="4:20" s="42" customFormat="1" ht="12.75">
      <c r="D2871" s="37"/>
      <c r="E2871" s="37"/>
      <c r="F2871" s="37"/>
      <c r="G2871" s="37"/>
      <c r="H2871" s="37"/>
      <c r="I2871" s="37"/>
      <c r="J2871" s="37"/>
      <c r="K2871" s="37"/>
      <c r="L2871" s="37"/>
      <c r="M2871" s="37"/>
      <c r="N2871" s="37"/>
      <c r="O2871" s="37"/>
      <c r="P2871" s="37"/>
      <c r="Q2871" s="37"/>
      <c r="R2871" s="37"/>
      <c r="S2871" s="37"/>
      <c r="T2871" s="37"/>
    </row>
    <row r="2872" spans="4:20" s="42" customFormat="1" ht="12.75">
      <c r="D2872" s="37"/>
      <c r="E2872" s="37"/>
      <c r="F2872" s="37"/>
      <c r="G2872" s="37"/>
      <c r="H2872" s="37"/>
      <c r="I2872" s="37"/>
      <c r="J2872" s="37"/>
      <c r="K2872" s="37"/>
      <c r="L2872" s="37"/>
      <c r="M2872" s="37"/>
      <c r="N2872" s="37"/>
      <c r="O2872" s="37"/>
      <c r="P2872" s="37"/>
      <c r="Q2872" s="37"/>
      <c r="R2872" s="37"/>
      <c r="S2872" s="37"/>
      <c r="T2872" s="37"/>
    </row>
    <row r="2873" spans="4:20" s="42" customFormat="1" ht="12.75">
      <c r="D2873" s="37"/>
      <c r="E2873" s="37"/>
      <c r="F2873" s="37"/>
      <c r="G2873" s="37"/>
      <c r="H2873" s="37"/>
      <c r="I2873" s="37"/>
      <c r="J2873" s="37"/>
      <c r="K2873" s="37"/>
      <c r="L2873" s="37"/>
      <c r="M2873" s="37"/>
      <c r="N2873" s="37"/>
      <c r="O2873" s="37"/>
      <c r="P2873" s="37"/>
      <c r="Q2873" s="37"/>
      <c r="R2873" s="37"/>
      <c r="S2873" s="37"/>
      <c r="T2873" s="37"/>
    </row>
    <row r="2874" spans="4:20" s="42" customFormat="1" ht="12.75">
      <c r="D2874" s="37"/>
      <c r="E2874" s="37"/>
      <c r="F2874" s="37"/>
      <c r="G2874" s="37"/>
      <c r="H2874" s="37"/>
      <c r="I2874" s="37"/>
      <c r="J2874" s="37"/>
      <c r="K2874" s="37"/>
      <c r="L2874" s="37"/>
      <c r="M2874" s="37"/>
      <c r="N2874" s="37"/>
      <c r="O2874" s="37"/>
      <c r="P2874" s="37"/>
      <c r="Q2874" s="37"/>
      <c r="R2874" s="37"/>
      <c r="S2874" s="37"/>
      <c r="T2874" s="37"/>
    </row>
    <row r="2875" spans="4:20" s="42" customFormat="1" ht="12.75">
      <c r="D2875" s="37"/>
      <c r="E2875" s="37"/>
      <c r="F2875" s="37"/>
      <c r="G2875" s="37"/>
      <c r="H2875" s="37"/>
      <c r="I2875" s="37"/>
      <c r="J2875" s="37"/>
      <c r="K2875" s="37"/>
      <c r="L2875" s="37"/>
      <c r="M2875" s="37"/>
      <c r="N2875" s="37"/>
      <c r="O2875" s="37"/>
      <c r="P2875" s="37"/>
      <c r="Q2875" s="37"/>
      <c r="R2875" s="37"/>
      <c r="S2875" s="37"/>
      <c r="T2875" s="37"/>
    </row>
    <row r="2876" spans="4:20" s="42" customFormat="1" ht="12.75">
      <c r="D2876" s="37"/>
      <c r="E2876" s="37"/>
      <c r="F2876" s="37"/>
      <c r="G2876" s="37"/>
      <c r="H2876" s="37"/>
      <c r="I2876" s="37"/>
      <c r="J2876" s="37"/>
      <c r="K2876" s="37"/>
      <c r="L2876" s="37"/>
      <c r="M2876" s="37"/>
      <c r="N2876" s="37"/>
      <c r="O2876" s="37"/>
      <c r="P2876" s="37"/>
      <c r="Q2876" s="37"/>
      <c r="R2876" s="37"/>
      <c r="S2876" s="37"/>
      <c r="T2876" s="37"/>
    </row>
    <row r="2877" spans="4:20" s="42" customFormat="1" ht="12.75">
      <c r="D2877" s="37"/>
      <c r="E2877" s="37"/>
      <c r="F2877" s="37"/>
      <c r="G2877" s="37"/>
      <c r="H2877" s="37"/>
      <c r="I2877" s="37"/>
      <c r="J2877" s="37"/>
      <c r="K2877" s="37"/>
      <c r="L2877" s="37"/>
      <c r="M2877" s="37"/>
      <c r="N2877" s="37"/>
      <c r="O2877" s="37"/>
      <c r="P2877" s="37"/>
      <c r="Q2877" s="37"/>
      <c r="R2877" s="37"/>
      <c r="S2877" s="37"/>
      <c r="T2877" s="37"/>
    </row>
    <row r="2878" spans="4:20" s="42" customFormat="1" ht="12.75">
      <c r="D2878" s="37"/>
      <c r="E2878" s="37"/>
      <c r="F2878" s="37"/>
      <c r="G2878" s="37"/>
      <c r="H2878" s="37"/>
      <c r="I2878" s="37"/>
      <c r="J2878" s="37"/>
      <c r="K2878" s="37"/>
      <c r="L2878" s="37"/>
      <c r="M2878" s="37"/>
      <c r="N2878" s="37"/>
      <c r="O2878" s="37"/>
      <c r="P2878" s="37"/>
      <c r="Q2878" s="37"/>
      <c r="R2878" s="37"/>
      <c r="S2878" s="37"/>
      <c r="T2878" s="37"/>
    </row>
    <row r="2879" spans="4:20" s="42" customFormat="1" ht="12.75">
      <c r="D2879" s="37"/>
      <c r="E2879" s="37"/>
      <c r="F2879" s="37"/>
      <c r="G2879" s="37"/>
      <c r="H2879" s="37"/>
      <c r="I2879" s="37"/>
      <c r="J2879" s="37"/>
      <c r="K2879" s="37"/>
      <c r="L2879" s="37"/>
      <c r="M2879" s="37"/>
      <c r="N2879" s="37"/>
      <c r="O2879" s="37"/>
      <c r="P2879" s="37"/>
      <c r="Q2879" s="37"/>
      <c r="R2879" s="37"/>
      <c r="S2879" s="37"/>
      <c r="T2879" s="37"/>
    </row>
    <row r="2880" spans="4:20" s="42" customFormat="1" ht="12.75">
      <c r="D2880" s="37"/>
      <c r="E2880" s="37"/>
      <c r="F2880" s="37"/>
      <c r="G2880" s="37"/>
      <c r="H2880" s="37"/>
      <c r="I2880" s="37"/>
      <c r="J2880" s="37"/>
      <c r="K2880" s="37"/>
      <c r="L2880" s="37"/>
      <c r="M2880" s="37"/>
      <c r="N2880" s="37"/>
      <c r="O2880" s="37"/>
      <c r="P2880" s="37"/>
      <c r="Q2880" s="37"/>
      <c r="R2880" s="37"/>
      <c r="S2880" s="37"/>
      <c r="T2880" s="37"/>
    </row>
    <row r="2881" spans="4:20" s="42" customFormat="1" ht="12.75">
      <c r="D2881" s="37"/>
      <c r="E2881" s="37"/>
      <c r="F2881" s="37"/>
      <c r="G2881" s="37"/>
      <c r="H2881" s="37"/>
      <c r="I2881" s="37"/>
      <c r="J2881" s="37"/>
      <c r="K2881" s="37"/>
      <c r="L2881" s="37"/>
      <c r="M2881" s="37"/>
      <c r="N2881" s="37"/>
      <c r="O2881" s="37"/>
      <c r="P2881" s="37"/>
      <c r="Q2881" s="37"/>
      <c r="R2881" s="37"/>
      <c r="S2881" s="37"/>
      <c r="T2881" s="37"/>
    </row>
    <row r="2882" spans="4:20" s="42" customFormat="1" ht="12.75">
      <c r="D2882" s="37"/>
      <c r="E2882" s="37"/>
      <c r="F2882" s="37"/>
      <c r="G2882" s="37"/>
      <c r="H2882" s="37"/>
      <c r="I2882" s="37"/>
      <c r="J2882" s="37"/>
      <c r="K2882" s="37"/>
      <c r="L2882" s="37"/>
      <c r="M2882" s="37"/>
      <c r="N2882" s="37"/>
      <c r="O2882" s="37"/>
      <c r="P2882" s="37"/>
      <c r="Q2882" s="37"/>
      <c r="R2882" s="37"/>
      <c r="S2882" s="37"/>
      <c r="T2882" s="37"/>
    </row>
    <row r="2883" spans="4:20" s="42" customFormat="1" ht="12.75">
      <c r="D2883" s="37"/>
      <c r="E2883" s="37"/>
      <c r="F2883" s="37"/>
      <c r="G2883" s="37"/>
      <c r="H2883" s="37"/>
      <c r="I2883" s="37"/>
      <c r="J2883" s="37"/>
      <c r="K2883" s="37"/>
      <c r="L2883" s="37"/>
      <c r="M2883" s="37"/>
      <c r="N2883" s="37"/>
      <c r="O2883" s="37"/>
      <c r="P2883" s="37"/>
      <c r="Q2883" s="37"/>
      <c r="R2883" s="37"/>
      <c r="S2883" s="37"/>
      <c r="T2883" s="37"/>
    </row>
    <row r="2884" spans="4:20" s="42" customFormat="1" ht="12.75">
      <c r="D2884" s="37"/>
      <c r="E2884" s="37"/>
      <c r="F2884" s="37"/>
      <c r="G2884" s="37"/>
      <c r="H2884" s="37"/>
      <c r="I2884" s="37"/>
      <c r="J2884" s="37"/>
      <c r="K2884" s="37"/>
      <c r="L2884" s="37"/>
      <c r="M2884" s="37"/>
      <c r="N2884" s="37"/>
      <c r="O2884" s="37"/>
      <c r="P2884" s="37"/>
      <c r="Q2884" s="37"/>
      <c r="R2884" s="37"/>
      <c r="S2884" s="37"/>
      <c r="T2884" s="37"/>
    </row>
    <row r="2885" spans="4:20" s="42" customFormat="1" ht="12.75">
      <c r="D2885" s="37"/>
      <c r="E2885" s="37"/>
      <c r="F2885" s="37"/>
      <c r="G2885" s="37"/>
      <c r="H2885" s="37"/>
      <c r="I2885" s="37"/>
      <c r="J2885" s="37"/>
      <c r="K2885" s="37"/>
      <c r="L2885" s="37"/>
      <c r="M2885" s="37"/>
      <c r="N2885" s="37"/>
      <c r="O2885" s="37"/>
      <c r="P2885" s="37"/>
      <c r="Q2885" s="37"/>
      <c r="R2885" s="37"/>
      <c r="S2885" s="37"/>
      <c r="T2885" s="37"/>
    </row>
    <row r="2886" spans="4:20" s="42" customFormat="1" ht="12.75">
      <c r="D2886" s="37"/>
      <c r="E2886" s="37"/>
      <c r="F2886" s="37"/>
      <c r="G2886" s="37"/>
      <c r="H2886" s="37"/>
      <c r="I2886" s="37"/>
      <c r="J2886" s="37"/>
      <c r="K2886" s="37"/>
      <c r="L2886" s="37"/>
      <c r="M2886" s="37"/>
      <c r="N2886" s="37"/>
      <c r="O2886" s="37"/>
      <c r="P2886" s="37"/>
      <c r="Q2886" s="37"/>
      <c r="R2886" s="37"/>
      <c r="S2886" s="37"/>
      <c r="T2886" s="37"/>
    </row>
    <row r="2887" spans="4:20" s="42" customFormat="1" ht="12.75">
      <c r="D2887" s="37"/>
      <c r="E2887" s="37"/>
      <c r="F2887" s="37"/>
      <c r="G2887" s="37"/>
      <c r="H2887" s="37"/>
      <c r="I2887" s="37"/>
      <c r="J2887" s="37"/>
      <c r="K2887" s="37"/>
      <c r="L2887" s="37"/>
      <c r="M2887" s="37"/>
      <c r="N2887" s="37"/>
      <c r="O2887" s="37"/>
      <c r="P2887" s="37"/>
      <c r="Q2887" s="37"/>
      <c r="R2887" s="37"/>
      <c r="S2887" s="37"/>
      <c r="T2887" s="37"/>
    </row>
    <row r="2888" spans="4:20" s="42" customFormat="1" ht="12.75">
      <c r="D2888" s="37"/>
      <c r="E2888" s="37"/>
      <c r="F2888" s="37"/>
      <c r="G2888" s="37"/>
      <c r="H2888" s="37"/>
      <c r="I2888" s="37"/>
      <c r="J2888" s="37"/>
      <c r="K2888" s="37"/>
      <c r="L2888" s="37"/>
      <c r="M2888" s="37"/>
      <c r="N2888" s="37"/>
      <c r="O2888" s="37"/>
      <c r="P2888" s="37"/>
      <c r="Q2888" s="37"/>
      <c r="R2888" s="37"/>
      <c r="S2888" s="37"/>
      <c r="T2888" s="37"/>
    </row>
    <row r="2889" spans="4:20" s="42" customFormat="1" ht="12.75">
      <c r="D2889" s="37"/>
      <c r="E2889" s="37"/>
      <c r="F2889" s="37"/>
      <c r="G2889" s="37"/>
      <c r="H2889" s="37"/>
      <c r="I2889" s="37"/>
      <c r="J2889" s="37"/>
      <c r="K2889" s="37"/>
      <c r="L2889" s="37"/>
      <c r="M2889" s="37"/>
      <c r="N2889" s="37"/>
      <c r="O2889" s="37"/>
      <c r="P2889" s="37"/>
      <c r="Q2889" s="37"/>
      <c r="R2889" s="37"/>
      <c r="S2889" s="37"/>
      <c r="T2889" s="37"/>
    </row>
    <row r="2890" spans="4:20" s="42" customFormat="1" ht="12.75">
      <c r="D2890" s="37"/>
      <c r="E2890" s="37"/>
      <c r="F2890" s="37"/>
      <c r="G2890" s="37"/>
      <c r="H2890" s="37"/>
      <c r="I2890" s="37"/>
      <c r="J2890" s="37"/>
      <c r="K2890" s="37"/>
      <c r="L2890" s="37"/>
      <c r="M2890" s="37"/>
      <c r="N2890" s="37"/>
      <c r="O2890" s="37"/>
      <c r="P2890" s="37"/>
      <c r="Q2890" s="37"/>
      <c r="R2890" s="37"/>
      <c r="S2890" s="37"/>
      <c r="T2890" s="37"/>
    </row>
    <row r="2891" spans="4:20" s="42" customFormat="1" ht="12.75">
      <c r="D2891" s="37"/>
      <c r="E2891" s="37"/>
      <c r="F2891" s="37"/>
      <c r="G2891" s="37"/>
      <c r="H2891" s="37"/>
      <c r="I2891" s="37"/>
      <c r="J2891" s="37"/>
      <c r="K2891" s="37"/>
      <c r="L2891" s="37"/>
      <c r="M2891" s="37"/>
      <c r="N2891" s="37"/>
      <c r="O2891" s="37"/>
      <c r="P2891" s="37"/>
      <c r="Q2891" s="37"/>
      <c r="R2891" s="37"/>
      <c r="S2891" s="37"/>
      <c r="T2891" s="37"/>
    </row>
    <row r="2892" spans="4:20" s="42" customFormat="1" ht="12.75">
      <c r="D2892" s="37"/>
      <c r="E2892" s="37"/>
      <c r="F2892" s="37"/>
      <c r="G2892" s="37"/>
      <c r="H2892" s="37"/>
      <c r="I2892" s="37"/>
      <c r="J2892" s="37"/>
      <c r="K2892" s="37"/>
      <c r="L2892" s="37"/>
      <c r="M2892" s="37"/>
      <c r="N2892" s="37"/>
      <c r="O2892" s="37"/>
      <c r="P2892" s="37"/>
      <c r="Q2892" s="37"/>
      <c r="R2892" s="37"/>
      <c r="S2892" s="37"/>
      <c r="T2892" s="37"/>
    </row>
    <row r="2893" spans="4:20" s="42" customFormat="1" ht="12.75">
      <c r="D2893" s="37"/>
      <c r="E2893" s="37"/>
      <c r="F2893" s="37"/>
      <c r="G2893" s="37"/>
      <c r="H2893" s="37"/>
      <c r="I2893" s="37"/>
      <c r="J2893" s="37"/>
      <c r="K2893" s="37"/>
      <c r="L2893" s="37"/>
      <c r="M2893" s="37"/>
      <c r="N2893" s="37"/>
      <c r="O2893" s="37"/>
      <c r="P2893" s="37"/>
      <c r="Q2893" s="37"/>
      <c r="R2893" s="37"/>
      <c r="S2893" s="37"/>
      <c r="T2893" s="37"/>
    </row>
    <row r="2894" spans="4:20" s="42" customFormat="1" ht="12.75">
      <c r="D2894" s="37"/>
      <c r="E2894" s="37"/>
      <c r="F2894" s="37"/>
      <c r="G2894" s="37"/>
      <c r="H2894" s="37"/>
      <c r="I2894" s="37"/>
      <c r="J2894" s="37"/>
      <c r="K2894" s="37"/>
      <c r="L2894" s="37"/>
      <c r="M2894" s="37"/>
      <c r="N2894" s="37"/>
      <c r="O2894" s="37"/>
      <c r="P2894" s="37"/>
      <c r="Q2894" s="37"/>
      <c r="R2894" s="37"/>
      <c r="S2894" s="37"/>
      <c r="T2894" s="37"/>
    </row>
    <row r="2895" spans="4:20" s="42" customFormat="1" ht="12.75">
      <c r="D2895" s="37"/>
      <c r="E2895" s="37"/>
      <c r="F2895" s="37"/>
      <c r="G2895" s="37"/>
      <c r="H2895" s="37"/>
      <c r="I2895" s="37"/>
      <c r="J2895" s="37"/>
      <c r="K2895" s="37"/>
      <c r="L2895" s="37"/>
      <c r="M2895" s="37"/>
      <c r="N2895" s="37"/>
      <c r="O2895" s="37"/>
      <c r="P2895" s="37"/>
      <c r="Q2895" s="37"/>
      <c r="R2895" s="37"/>
      <c r="S2895" s="37"/>
      <c r="T2895" s="37"/>
    </row>
    <row r="2896" spans="4:20" s="42" customFormat="1" ht="12.75">
      <c r="D2896" s="37"/>
      <c r="E2896" s="37"/>
      <c r="F2896" s="37"/>
      <c r="G2896" s="37"/>
      <c r="H2896" s="37"/>
      <c r="I2896" s="37"/>
      <c r="J2896" s="37"/>
      <c r="K2896" s="37"/>
      <c r="L2896" s="37"/>
      <c r="M2896" s="37"/>
      <c r="N2896" s="37"/>
      <c r="O2896" s="37"/>
      <c r="P2896" s="37"/>
      <c r="Q2896" s="37"/>
      <c r="R2896" s="37"/>
      <c r="S2896" s="37"/>
      <c r="T2896" s="37"/>
    </row>
    <row r="2897" spans="4:20" s="42" customFormat="1" ht="12.75">
      <c r="D2897" s="37"/>
      <c r="E2897" s="37"/>
      <c r="F2897" s="37"/>
      <c r="G2897" s="37"/>
      <c r="H2897" s="37"/>
      <c r="I2897" s="37"/>
      <c r="J2897" s="37"/>
      <c r="K2897" s="37"/>
      <c r="L2897" s="37"/>
      <c r="M2897" s="37"/>
      <c r="N2897" s="37"/>
      <c r="O2897" s="37"/>
      <c r="P2897" s="37"/>
      <c r="Q2897" s="37"/>
      <c r="R2897" s="37"/>
      <c r="S2897" s="37"/>
      <c r="T2897" s="37"/>
    </row>
    <row r="2898" spans="4:20" s="42" customFormat="1" ht="12.75">
      <c r="D2898" s="37"/>
      <c r="E2898" s="37"/>
      <c r="F2898" s="37"/>
      <c r="G2898" s="37"/>
      <c r="H2898" s="37"/>
      <c r="I2898" s="37"/>
      <c r="J2898" s="37"/>
      <c r="K2898" s="37"/>
      <c r="L2898" s="37"/>
      <c r="M2898" s="37"/>
      <c r="N2898" s="37"/>
      <c r="O2898" s="37"/>
      <c r="P2898" s="37"/>
      <c r="Q2898" s="37"/>
      <c r="R2898" s="37"/>
      <c r="S2898" s="37"/>
      <c r="T2898" s="37"/>
    </row>
    <row r="2899" spans="4:20" s="42" customFormat="1" ht="12.75">
      <c r="D2899" s="37"/>
      <c r="E2899" s="37"/>
      <c r="F2899" s="37"/>
      <c r="G2899" s="37"/>
      <c r="H2899" s="37"/>
      <c r="I2899" s="37"/>
      <c r="J2899" s="37"/>
      <c r="K2899" s="37"/>
      <c r="L2899" s="37"/>
      <c r="M2899" s="37"/>
      <c r="N2899" s="37"/>
      <c r="O2899" s="37"/>
      <c r="P2899" s="37"/>
      <c r="Q2899" s="37"/>
      <c r="R2899" s="37"/>
      <c r="S2899" s="37"/>
      <c r="T2899" s="37"/>
    </row>
    <row r="2900" spans="4:20" s="42" customFormat="1" ht="12.75">
      <c r="D2900" s="37"/>
      <c r="E2900" s="37"/>
      <c r="F2900" s="37"/>
      <c r="G2900" s="37"/>
      <c r="H2900" s="37"/>
      <c r="I2900" s="37"/>
      <c r="J2900" s="37"/>
      <c r="K2900" s="37"/>
      <c r="L2900" s="37"/>
      <c r="M2900" s="37"/>
      <c r="N2900" s="37"/>
      <c r="O2900" s="37"/>
      <c r="P2900" s="37"/>
      <c r="Q2900" s="37"/>
      <c r="R2900" s="37"/>
      <c r="S2900" s="37"/>
      <c r="T2900" s="37"/>
    </row>
    <row r="2901" spans="4:20" s="42" customFormat="1" ht="12.75">
      <c r="D2901" s="37"/>
      <c r="E2901" s="37"/>
      <c r="F2901" s="37"/>
      <c r="G2901" s="37"/>
      <c r="H2901" s="37"/>
      <c r="I2901" s="37"/>
      <c r="J2901" s="37"/>
      <c r="K2901" s="37"/>
      <c r="L2901" s="37"/>
      <c r="M2901" s="37"/>
      <c r="N2901" s="37"/>
      <c r="O2901" s="37"/>
      <c r="P2901" s="37"/>
      <c r="Q2901" s="37"/>
      <c r="R2901" s="37"/>
      <c r="S2901" s="37"/>
      <c r="T2901" s="37"/>
    </row>
    <row r="2902" spans="4:20" s="42" customFormat="1" ht="12.75">
      <c r="D2902" s="37"/>
      <c r="E2902" s="37"/>
      <c r="F2902" s="37"/>
      <c r="G2902" s="37"/>
      <c r="H2902" s="37"/>
      <c r="I2902" s="37"/>
      <c r="J2902" s="37"/>
      <c r="K2902" s="37"/>
      <c r="L2902" s="37"/>
      <c r="M2902" s="37"/>
      <c r="N2902" s="37"/>
      <c r="O2902" s="37"/>
      <c r="P2902" s="37"/>
      <c r="Q2902" s="37"/>
      <c r="R2902" s="37"/>
      <c r="S2902" s="37"/>
      <c r="T2902" s="37"/>
    </row>
    <row r="2903" spans="4:20" s="42" customFormat="1" ht="12.75">
      <c r="D2903" s="37"/>
      <c r="E2903" s="37"/>
      <c r="F2903" s="37"/>
      <c r="G2903" s="37"/>
      <c r="H2903" s="37"/>
      <c r="I2903" s="37"/>
      <c r="J2903" s="37"/>
      <c r="K2903" s="37"/>
      <c r="L2903" s="37"/>
      <c r="M2903" s="37"/>
      <c r="N2903" s="37"/>
      <c r="O2903" s="37"/>
      <c r="P2903" s="37"/>
      <c r="Q2903" s="37"/>
      <c r="R2903" s="37"/>
      <c r="S2903" s="37"/>
      <c r="T2903" s="37"/>
    </row>
    <row r="2904" spans="4:20" s="42" customFormat="1" ht="12.75">
      <c r="D2904" s="37"/>
      <c r="E2904" s="37"/>
      <c r="F2904" s="37"/>
      <c r="G2904" s="37"/>
      <c r="H2904" s="37"/>
      <c r="I2904" s="37"/>
      <c r="J2904" s="37"/>
      <c r="K2904" s="37"/>
      <c r="L2904" s="37"/>
      <c r="M2904" s="37"/>
      <c r="N2904" s="37"/>
      <c r="O2904" s="37"/>
      <c r="P2904" s="37"/>
      <c r="Q2904" s="37"/>
      <c r="R2904" s="37"/>
      <c r="S2904" s="37"/>
      <c r="T2904" s="37"/>
    </row>
    <row r="2905" spans="4:20" s="42" customFormat="1" ht="12.75">
      <c r="D2905" s="37"/>
      <c r="E2905" s="37"/>
      <c r="F2905" s="37"/>
      <c r="G2905" s="37"/>
      <c r="H2905" s="37"/>
      <c r="I2905" s="37"/>
      <c r="J2905" s="37"/>
      <c r="K2905" s="37"/>
      <c r="L2905" s="37"/>
      <c r="M2905" s="37"/>
      <c r="N2905" s="37"/>
      <c r="O2905" s="37"/>
      <c r="P2905" s="37"/>
      <c r="Q2905" s="37"/>
      <c r="R2905" s="37"/>
      <c r="S2905" s="37"/>
      <c r="T2905" s="37"/>
    </row>
    <row r="2906" spans="4:20" s="42" customFormat="1" ht="12.75">
      <c r="D2906" s="37"/>
      <c r="E2906" s="37"/>
      <c r="F2906" s="37"/>
      <c r="G2906" s="37"/>
      <c r="H2906" s="37"/>
      <c r="I2906" s="37"/>
      <c r="J2906" s="37"/>
      <c r="K2906" s="37"/>
      <c r="L2906" s="37"/>
      <c r="M2906" s="37"/>
      <c r="N2906" s="37"/>
      <c r="O2906" s="37"/>
      <c r="P2906" s="37"/>
      <c r="Q2906" s="37"/>
      <c r="R2906" s="37"/>
      <c r="S2906" s="37"/>
      <c r="T2906" s="37"/>
    </row>
    <row r="2907" spans="4:20" s="42" customFormat="1" ht="12.75">
      <c r="D2907" s="37"/>
      <c r="E2907" s="37"/>
      <c r="F2907" s="37"/>
      <c r="G2907" s="37"/>
      <c r="H2907" s="37"/>
      <c r="I2907" s="37"/>
      <c r="J2907" s="37"/>
      <c r="K2907" s="37"/>
      <c r="L2907" s="37"/>
      <c r="M2907" s="37"/>
      <c r="N2907" s="37"/>
      <c r="O2907" s="37"/>
      <c r="P2907" s="37"/>
      <c r="Q2907" s="37"/>
      <c r="R2907" s="37"/>
      <c r="S2907" s="37"/>
      <c r="T2907" s="37"/>
    </row>
    <row r="2908" spans="4:20" s="42" customFormat="1" ht="12.75">
      <c r="D2908" s="37"/>
      <c r="E2908" s="37"/>
      <c r="F2908" s="37"/>
      <c r="G2908" s="37"/>
      <c r="H2908" s="37"/>
      <c r="I2908" s="37"/>
      <c r="J2908" s="37"/>
      <c r="K2908" s="37"/>
      <c r="L2908" s="37"/>
      <c r="M2908" s="37"/>
      <c r="N2908" s="37"/>
      <c r="O2908" s="37"/>
      <c r="P2908" s="37"/>
      <c r="Q2908" s="37"/>
      <c r="R2908" s="37"/>
      <c r="S2908" s="37"/>
      <c r="T2908" s="37"/>
    </row>
    <row r="2909" spans="4:20" s="42" customFormat="1" ht="12.75">
      <c r="D2909" s="37"/>
      <c r="E2909" s="37"/>
      <c r="F2909" s="37"/>
      <c r="G2909" s="37"/>
      <c r="H2909" s="37"/>
      <c r="I2909" s="37"/>
      <c r="J2909" s="37"/>
      <c r="K2909" s="37"/>
      <c r="L2909" s="37"/>
      <c r="M2909" s="37"/>
      <c r="N2909" s="37"/>
      <c r="O2909" s="37"/>
      <c r="P2909" s="37"/>
      <c r="Q2909" s="37"/>
      <c r="R2909" s="37"/>
      <c r="S2909" s="37"/>
      <c r="T2909" s="37"/>
    </row>
    <row r="2910" spans="4:20" s="42" customFormat="1" ht="12.75">
      <c r="D2910" s="37"/>
      <c r="E2910" s="37"/>
      <c r="F2910" s="37"/>
      <c r="G2910" s="37"/>
      <c r="H2910" s="37"/>
      <c r="I2910" s="37"/>
      <c r="J2910" s="37"/>
      <c r="K2910" s="37"/>
      <c r="L2910" s="37"/>
      <c r="M2910" s="37"/>
      <c r="N2910" s="37"/>
      <c r="O2910" s="37"/>
      <c r="P2910" s="37"/>
      <c r="Q2910" s="37"/>
      <c r="R2910" s="37"/>
      <c r="S2910" s="37"/>
      <c r="T2910" s="37"/>
    </row>
    <row r="2911" spans="4:20" s="42" customFormat="1" ht="12.75">
      <c r="D2911" s="37"/>
      <c r="E2911" s="37"/>
      <c r="F2911" s="37"/>
      <c r="G2911" s="37"/>
      <c r="H2911" s="37"/>
      <c r="I2911" s="37"/>
      <c r="J2911" s="37"/>
      <c r="K2911" s="37"/>
      <c r="L2911" s="37"/>
      <c r="M2911" s="37"/>
      <c r="N2911" s="37"/>
      <c r="O2911" s="37"/>
      <c r="P2911" s="37"/>
      <c r="Q2911" s="37"/>
      <c r="R2911" s="37"/>
      <c r="S2911" s="37"/>
      <c r="T2911" s="37"/>
    </row>
    <row r="2912" spans="4:20" s="42" customFormat="1" ht="12.75">
      <c r="D2912" s="37"/>
      <c r="E2912" s="37"/>
      <c r="F2912" s="37"/>
      <c r="G2912" s="37"/>
      <c r="H2912" s="37"/>
      <c r="I2912" s="37"/>
      <c r="J2912" s="37"/>
      <c r="K2912" s="37"/>
      <c r="L2912" s="37"/>
      <c r="M2912" s="37"/>
      <c r="N2912" s="37"/>
      <c r="O2912" s="37"/>
      <c r="P2912" s="37"/>
      <c r="Q2912" s="37"/>
      <c r="R2912" s="37"/>
      <c r="S2912" s="37"/>
      <c r="T2912" s="37"/>
    </row>
    <row r="2913" spans="4:20" s="42" customFormat="1" ht="12.75">
      <c r="D2913" s="37"/>
      <c r="E2913" s="37"/>
      <c r="F2913" s="37"/>
      <c r="G2913" s="37"/>
      <c r="H2913" s="37"/>
      <c r="I2913" s="37"/>
      <c r="J2913" s="37"/>
      <c r="K2913" s="37"/>
      <c r="L2913" s="37"/>
      <c r="M2913" s="37"/>
      <c r="N2913" s="37"/>
      <c r="O2913" s="37"/>
      <c r="P2913" s="37"/>
      <c r="Q2913" s="37"/>
      <c r="R2913" s="37"/>
      <c r="S2913" s="37"/>
      <c r="T2913" s="37"/>
    </row>
    <row r="2914" spans="4:20" s="42" customFormat="1" ht="12.75">
      <c r="D2914" s="37"/>
      <c r="E2914" s="37"/>
      <c r="F2914" s="37"/>
      <c r="G2914" s="37"/>
      <c r="H2914" s="37"/>
      <c r="I2914" s="37"/>
      <c r="J2914" s="37"/>
      <c r="K2914" s="37"/>
      <c r="L2914" s="37"/>
      <c r="M2914" s="37"/>
      <c r="N2914" s="37"/>
      <c r="O2914" s="37"/>
      <c r="P2914" s="37"/>
      <c r="Q2914" s="37"/>
      <c r="R2914" s="37"/>
      <c r="S2914" s="37"/>
      <c r="T2914" s="37"/>
    </row>
    <row r="2915" spans="4:20" s="42" customFormat="1" ht="12.75">
      <c r="D2915" s="37"/>
      <c r="E2915" s="37"/>
      <c r="F2915" s="37"/>
      <c r="G2915" s="37"/>
      <c r="H2915" s="37"/>
      <c r="I2915" s="37"/>
      <c r="J2915" s="37"/>
      <c r="K2915" s="37"/>
      <c r="L2915" s="37"/>
      <c r="M2915" s="37"/>
      <c r="N2915" s="37"/>
      <c r="O2915" s="37"/>
      <c r="P2915" s="37"/>
      <c r="Q2915" s="37"/>
      <c r="R2915" s="37"/>
      <c r="S2915" s="37"/>
      <c r="T2915" s="37"/>
    </row>
    <row r="2916" spans="4:20" s="42" customFormat="1" ht="12.75">
      <c r="D2916" s="37"/>
      <c r="E2916" s="37"/>
      <c r="F2916" s="37"/>
      <c r="G2916" s="37"/>
      <c r="H2916" s="37"/>
      <c r="I2916" s="37"/>
      <c r="J2916" s="37"/>
      <c r="K2916" s="37"/>
      <c r="L2916" s="37"/>
      <c r="M2916" s="37"/>
      <c r="N2916" s="37"/>
      <c r="O2916" s="37"/>
      <c r="P2916" s="37"/>
      <c r="Q2916" s="37"/>
      <c r="R2916" s="37"/>
      <c r="S2916" s="37"/>
      <c r="T2916" s="37"/>
    </row>
    <row r="2917" spans="4:20" s="42" customFormat="1" ht="12.75">
      <c r="D2917" s="37"/>
      <c r="E2917" s="37"/>
      <c r="F2917" s="37"/>
      <c r="G2917" s="37"/>
      <c r="H2917" s="37"/>
      <c r="I2917" s="37"/>
      <c r="J2917" s="37"/>
      <c r="K2917" s="37"/>
      <c r="L2917" s="37"/>
      <c r="M2917" s="37"/>
      <c r="N2917" s="37"/>
      <c r="O2917" s="37"/>
      <c r="P2917" s="37"/>
      <c r="Q2917" s="37"/>
      <c r="R2917" s="37"/>
      <c r="S2917" s="37"/>
      <c r="T2917" s="37"/>
    </row>
    <row r="2918" spans="4:20" s="42" customFormat="1" ht="12.75">
      <c r="D2918" s="37"/>
      <c r="E2918" s="37"/>
      <c r="F2918" s="37"/>
      <c r="G2918" s="37"/>
      <c r="H2918" s="37"/>
      <c r="I2918" s="37"/>
      <c r="J2918" s="37"/>
      <c r="K2918" s="37"/>
      <c r="L2918" s="37"/>
      <c r="M2918" s="37"/>
      <c r="N2918" s="37"/>
      <c r="O2918" s="37"/>
      <c r="P2918" s="37"/>
      <c r="Q2918" s="37"/>
      <c r="R2918" s="37"/>
      <c r="S2918" s="37"/>
      <c r="T2918" s="37"/>
    </row>
    <row r="2919" spans="4:20" s="42" customFormat="1" ht="12.75">
      <c r="D2919" s="37"/>
      <c r="E2919" s="37"/>
      <c r="F2919" s="37"/>
      <c r="G2919" s="37"/>
      <c r="H2919" s="37"/>
      <c r="I2919" s="37"/>
      <c r="J2919" s="37"/>
      <c r="K2919" s="37"/>
      <c r="L2919" s="37"/>
      <c r="M2919" s="37"/>
      <c r="N2919" s="37"/>
      <c r="O2919" s="37"/>
      <c r="P2919" s="37"/>
      <c r="Q2919" s="37"/>
      <c r="R2919" s="37"/>
      <c r="S2919" s="37"/>
      <c r="T2919" s="37"/>
    </row>
    <row r="2920" spans="4:20" s="42" customFormat="1" ht="12.75">
      <c r="D2920" s="37"/>
      <c r="E2920" s="37"/>
      <c r="F2920" s="37"/>
      <c r="G2920" s="37"/>
      <c r="H2920" s="37"/>
      <c r="I2920" s="37"/>
      <c r="J2920" s="37"/>
      <c r="K2920" s="37"/>
      <c r="L2920" s="37"/>
      <c r="M2920" s="37"/>
      <c r="N2920" s="37"/>
      <c r="O2920" s="37"/>
      <c r="P2920" s="37"/>
      <c r="Q2920" s="37"/>
      <c r="R2920" s="37"/>
      <c r="S2920" s="37"/>
      <c r="T2920" s="37"/>
    </row>
    <row r="2921" spans="4:20" s="42" customFormat="1" ht="12.75">
      <c r="D2921" s="37"/>
      <c r="E2921" s="37"/>
      <c r="F2921" s="37"/>
      <c r="G2921" s="37"/>
      <c r="H2921" s="37"/>
      <c r="I2921" s="37"/>
      <c r="J2921" s="37"/>
      <c r="K2921" s="37"/>
      <c r="L2921" s="37"/>
      <c r="M2921" s="37"/>
      <c r="N2921" s="37"/>
      <c r="O2921" s="37"/>
      <c r="P2921" s="37"/>
      <c r="Q2921" s="37"/>
      <c r="R2921" s="37"/>
      <c r="S2921" s="37"/>
      <c r="T2921" s="37"/>
    </row>
    <row r="2922" spans="4:20" s="42" customFormat="1" ht="12.75">
      <c r="D2922" s="37"/>
      <c r="E2922" s="37"/>
      <c r="F2922" s="37"/>
      <c r="G2922" s="37"/>
      <c r="H2922" s="37"/>
      <c r="I2922" s="37"/>
      <c r="J2922" s="37"/>
      <c r="K2922" s="37"/>
      <c r="L2922" s="37"/>
      <c r="M2922" s="37"/>
      <c r="N2922" s="37"/>
      <c r="O2922" s="37"/>
      <c r="P2922" s="37"/>
      <c r="Q2922" s="37"/>
      <c r="R2922" s="37"/>
      <c r="S2922" s="37"/>
      <c r="T2922" s="37"/>
    </row>
    <row r="2923" spans="4:20" s="42" customFormat="1" ht="12.75">
      <c r="D2923" s="37"/>
      <c r="E2923" s="37"/>
      <c r="F2923" s="37"/>
      <c r="G2923" s="37"/>
      <c r="H2923" s="37"/>
      <c r="I2923" s="37"/>
      <c r="J2923" s="37"/>
      <c r="K2923" s="37"/>
      <c r="L2923" s="37"/>
      <c r="M2923" s="37"/>
      <c r="N2923" s="37"/>
      <c r="O2923" s="37"/>
      <c r="P2923" s="37"/>
      <c r="Q2923" s="37"/>
      <c r="R2923" s="37"/>
      <c r="S2923" s="37"/>
      <c r="T2923" s="37"/>
    </row>
    <row r="2924" spans="4:20" s="42" customFormat="1" ht="12.75">
      <c r="D2924" s="37"/>
      <c r="E2924" s="37"/>
      <c r="F2924" s="37"/>
      <c r="G2924" s="37"/>
      <c r="H2924" s="37"/>
      <c r="I2924" s="37"/>
      <c r="J2924" s="37"/>
      <c r="K2924" s="37"/>
      <c r="L2924" s="37"/>
      <c r="M2924" s="37"/>
      <c r="N2924" s="37"/>
      <c r="O2924" s="37"/>
      <c r="P2924" s="37"/>
      <c r="Q2924" s="37"/>
      <c r="R2924" s="37"/>
      <c r="S2924" s="37"/>
      <c r="T2924" s="37"/>
    </row>
    <row r="2925" spans="4:20" s="42" customFormat="1" ht="12.75">
      <c r="D2925" s="37"/>
      <c r="E2925" s="37"/>
      <c r="F2925" s="37"/>
      <c r="G2925" s="37"/>
      <c r="H2925" s="37"/>
      <c r="I2925" s="37"/>
      <c r="J2925" s="37"/>
      <c r="K2925" s="37"/>
      <c r="L2925" s="37"/>
      <c r="M2925" s="37"/>
      <c r="N2925" s="37"/>
      <c r="O2925" s="37"/>
      <c r="P2925" s="37"/>
      <c r="Q2925" s="37"/>
      <c r="R2925" s="37"/>
      <c r="S2925" s="37"/>
      <c r="T2925" s="37"/>
    </row>
    <row r="2926" spans="4:20" s="42" customFormat="1" ht="12.75">
      <c r="D2926" s="37"/>
      <c r="E2926" s="37"/>
      <c r="F2926" s="37"/>
      <c r="G2926" s="37"/>
      <c r="H2926" s="37"/>
      <c r="I2926" s="37"/>
      <c r="J2926" s="37"/>
      <c r="K2926" s="37"/>
      <c r="L2926" s="37"/>
      <c r="M2926" s="37"/>
      <c r="N2926" s="37"/>
      <c r="O2926" s="37"/>
      <c r="P2926" s="37"/>
      <c r="Q2926" s="37"/>
      <c r="R2926" s="37"/>
      <c r="S2926" s="37"/>
      <c r="T2926" s="37"/>
    </row>
    <row r="2927" spans="4:20" s="42" customFormat="1" ht="12.75">
      <c r="D2927" s="37"/>
      <c r="E2927" s="37"/>
      <c r="F2927" s="37"/>
      <c r="G2927" s="37"/>
      <c r="H2927" s="37"/>
      <c r="I2927" s="37"/>
      <c r="J2927" s="37"/>
      <c r="K2927" s="37"/>
      <c r="L2927" s="37"/>
      <c r="M2927" s="37"/>
      <c r="N2927" s="37"/>
      <c r="O2927" s="37"/>
      <c r="P2927" s="37"/>
      <c r="Q2927" s="37"/>
      <c r="R2927" s="37"/>
      <c r="S2927" s="37"/>
      <c r="T2927" s="37"/>
    </row>
    <row r="2928" spans="4:20" s="42" customFormat="1" ht="12.75">
      <c r="D2928" s="37"/>
      <c r="E2928" s="37"/>
      <c r="F2928" s="37"/>
      <c r="G2928" s="37"/>
      <c r="H2928" s="37"/>
      <c r="I2928" s="37"/>
      <c r="J2928" s="37"/>
      <c r="K2928" s="37"/>
      <c r="L2928" s="37"/>
      <c r="M2928" s="37"/>
      <c r="N2928" s="37"/>
      <c r="O2928" s="37"/>
      <c r="P2928" s="37"/>
      <c r="Q2928" s="37"/>
      <c r="R2928" s="37"/>
      <c r="S2928" s="37"/>
      <c r="T2928" s="37"/>
    </row>
    <row r="2929" spans="4:20" s="42" customFormat="1" ht="12.75">
      <c r="D2929" s="37"/>
      <c r="E2929" s="37"/>
      <c r="F2929" s="37"/>
      <c r="G2929" s="37"/>
      <c r="H2929" s="37"/>
      <c r="I2929" s="37"/>
      <c r="J2929" s="37"/>
      <c r="K2929" s="37"/>
      <c r="L2929" s="37"/>
      <c r="M2929" s="37"/>
      <c r="N2929" s="37"/>
      <c r="O2929" s="37"/>
      <c r="P2929" s="37"/>
      <c r="Q2929" s="37"/>
      <c r="R2929" s="37"/>
      <c r="S2929" s="37"/>
      <c r="T2929" s="37"/>
    </row>
    <row r="2930" spans="4:20" s="42" customFormat="1" ht="12.75">
      <c r="D2930" s="37"/>
      <c r="E2930" s="37"/>
      <c r="F2930" s="37"/>
      <c r="G2930" s="37"/>
      <c r="H2930" s="37"/>
      <c r="I2930" s="37"/>
      <c r="J2930" s="37"/>
      <c r="K2930" s="37"/>
      <c r="L2930" s="37"/>
      <c r="M2930" s="37"/>
      <c r="N2930" s="37"/>
      <c r="O2930" s="37"/>
      <c r="P2930" s="37"/>
      <c r="Q2930" s="37"/>
      <c r="R2930" s="37"/>
      <c r="S2930" s="37"/>
      <c r="T2930" s="37"/>
    </row>
    <row r="2931" spans="4:20" s="42" customFormat="1" ht="12.75">
      <c r="D2931" s="37"/>
      <c r="E2931" s="37"/>
      <c r="F2931" s="37"/>
      <c r="G2931" s="37"/>
      <c r="H2931" s="37"/>
      <c r="I2931" s="37"/>
      <c r="J2931" s="37"/>
      <c r="K2931" s="37"/>
      <c r="L2931" s="37"/>
      <c r="M2931" s="37"/>
      <c r="N2931" s="37"/>
      <c r="O2931" s="37"/>
      <c r="P2931" s="37"/>
      <c r="Q2931" s="37"/>
      <c r="R2931" s="37"/>
      <c r="S2931" s="37"/>
      <c r="T2931" s="37"/>
    </row>
    <row r="2932" spans="4:20" s="42" customFormat="1" ht="12.75">
      <c r="D2932" s="37"/>
      <c r="E2932" s="37"/>
      <c r="F2932" s="37"/>
      <c r="G2932" s="37"/>
      <c r="H2932" s="37"/>
      <c r="I2932" s="37"/>
      <c r="J2932" s="37"/>
      <c r="K2932" s="37"/>
      <c r="L2932" s="37"/>
      <c r="M2932" s="37"/>
      <c r="N2932" s="37"/>
      <c r="O2932" s="37"/>
      <c r="P2932" s="37"/>
      <c r="Q2932" s="37"/>
      <c r="R2932" s="37"/>
      <c r="S2932" s="37"/>
      <c r="T2932" s="37"/>
    </row>
    <row r="2933" spans="4:20" s="42" customFormat="1" ht="12.75">
      <c r="D2933" s="37"/>
      <c r="E2933" s="37"/>
      <c r="F2933" s="37"/>
      <c r="G2933" s="37"/>
      <c r="H2933" s="37"/>
      <c r="I2933" s="37"/>
      <c r="J2933" s="37"/>
      <c r="K2933" s="37"/>
      <c r="L2933" s="37"/>
      <c r="M2933" s="37"/>
      <c r="N2933" s="37"/>
      <c r="O2933" s="37"/>
      <c r="P2933" s="37"/>
      <c r="Q2933" s="37"/>
      <c r="R2933" s="37"/>
      <c r="S2933" s="37"/>
      <c r="T2933" s="37"/>
    </row>
    <row r="2934" spans="4:20" s="42" customFormat="1" ht="12.75">
      <c r="D2934" s="37"/>
      <c r="E2934" s="37"/>
      <c r="F2934" s="37"/>
      <c r="G2934" s="37"/>
      <c r="H2934" s="37"/>
      <c r="I2934" s="37"/>
      <c r="J2934" s="37"/>
      <c r="K2934" s="37"/>
      <c r="L2934" s="37"/>
      <c r="M2934" s="37"/>
      <c r="N2934" s="37"/>
      <c r="O2934" s="37"/>
      <c r="P2934" s="37"/>
      <c r="Q2934" s="37"/>
      <c r="R2934" s="37"/>
      <c r="S2934" s="37"/>
      <c r="T2934" s="37"/>
    </row>
    <row r="2935" spans="4:20" s="42" customFormat="1" ht="12.75">
      <c r="D2935" s="37"/>
      <c r="E2935" s="37"/>
      <c r="F2935" s="37"/>
      <c r="G2935" s="37"/>
      <c r="H2935" s="37"/>
      <c r="I2935" s="37"/>
      <c r="J2935" s="37"/>
      <c r="K2935" s="37"/>
      <c r="L2935" s="37"/>
      <c r="M2935" s="37"/>
      <c r="N2935" s="37"/>
      <c r="O2935" s="37"/>
      <c r="P2935" s="37"/>
      <c r="Q2935" s="37"/>
      <c r="R2935" s="37"/>
      <c r="S2935" s="37"/>
      <c r="T2935" s="37"/>
    </row>
    <row r="2936" spans="4:20" s="42" customFormat="1" ht="12.75">
      <c r="D2936" s="37"/>
      <c r="E2936" s="37"/>
      <c r="F2936" s="37"/>
      <c r="G2936" s="37"/>
      <c r="H2936" s="37"/>
      <c r="I2936" s="37"/>
      <c r="J2936" s="37"/>
      <c r="K2936" s="37"/>
      <c r="L2936" s="37"/>
      <c r="M2936" s="37"/>
      <c r="N2936" s="37"/>
      <c r="O2936" s="37"/>
      <c r="P2936" s="37"/>
      <c r="Q2936" s="37"/>
      <c r="R2936" s="37"/>
      <c r="S2936" s="37"/>
      <c r="T2936" s="37"/>
    </row>
    <row r="2937" spans="4:20" s="42" customFormat="1" ht="12.75">
      <c r="D2937" s="37"/>
      <c r="E2937" s="37"/>
      <c r="F2937" s="37"/>
      <c r="G2937" s="37"/>
      <c r="H2937" s="37"/>
      <c r="I2937" s="37"/>
      <c r="J2937" s="37"/>
      <c r="K2937" s="37"/>
      <c r="L2937" s="37"/>
      <c r="M2937" s="37"/>
      <c r="N2937" s="37"/>
      <c r="O2937" s="37"/>
      <c r="P2937" s="37"/>
      <c r="Q2937" s="37"/>
      <c r="R2937" s="37"/>
      <c r="S2937" s="37"/>
      <c r="T2937" s="37"/>
    </row>
    <row r="2938" spans="4:20" s="42" customFormat="1" ht="12.75">
      <c r="D2938" s="37"/>
      <c r="E2938" s="37"/>
      <c r="F2938" s="37"/>
      <c r="G2938" s="37"/>
      <c r="H2938" s="37"/>
      <c r="I2938" s="37"/>
      <c r="J2938" s="37"/>
      <c r="K2938" s="37"/>
      <c r="L2938" s="37"/>
      <c r="M2938" s="37"/>
      <c r="N2938" s="37"/>
      <c r="O2938" s="37"/>
      <c r="P2938" s="37"/>
      <c r="Q2938" s="37"/>
      <c r="R2938" s="37"/>
      <c r="S2938" s="37"/>
      <c r="T2938" s="37"/>
    </row>
    <row r="2939" spans="4:20" s="42" customFormat="1" ht="12.75">
      <c r="D2939" s="37"/>
      <c r="E2939" s="37"/>
      <c r="F2939" s="37"/>
      <c r="G2939" s="37"/>
      <c r="H2939" s="37"/>
      <c r="I2939" s="37"/>
      <c r="J2939" s="37"/>
      <c r="K2939" s="37"/>
      <c r="L2939" s="37"/>
      <c r="M2939" s="37"/>
      <c r="N2939" s="37"/>
      <c r="O2939" s="37"/>
      <c r="P2939" s="37"/>
      <c r="Q2939" s="37"/>
      <c r="R2939" s="37"/>
      <c r="S2939" s="37"/>
      <c r="T2939" s="37"/>
    </row>
    <row r="2940" spans="4:20" s="42" customFormat="1" ht="12.75">
      <c r="D2940" s="37"/>
      <c r="E2940" s="37"/>
      <c r="F2940" s="37"/>
      <c r="G2940" s="37"/>
      <c r="H2940" s="37"/>
      <c r="I2940" s="37"/>
      <c r="J2940" s="37"/>
      <c r="K2940" s="37"/>
      <c r="L2940" s="37"/>
      <c r="M2940" s="37"/>
      <c r="N2940" s="37"/>
      <c r="O2940" s="37"/>
      <c r="P2940" s="37"/>
      <c r="Q2940" s="37"/>
      <c r="R2940" s="37"/>
      <c r="S2940" s="37"/>
      <c r="T2940" s="37"/>
    </row>
    <row r="2941" spans="4:20" s="42" customFormat="1" ht="12.75">
      <c r="D2941" s="37"/>
      <c r="E2941" s="37"/>
      <c r="F2941" s="37"/>
      <c r="G2941" s="37"/>
      <c r="H2941" s="37"/>
      <c r="I2941" s="37"/>
      <c r="J2941" s="37"/>
      <c r="K2941" s="37"/>
      <c r="L2941" s="37"/>
      <c r="M2941" s="37"/>
      <c r="N2941" s="37"/>
      <c r="O2941" s="37"/>
      <c r="P2941" s="37"/>
      <c r="Q2941" s="37"/>
      <c r="R2941" s="37"/>
      <c r="S2941" s="37"/>
      <c r="T2941" s="37"/>
    </row>
    <row r="2942" spans="4:20" s="42" customFormat="1" ht="12.75">
      <c r="D2942" s="37"/>
      <c r="E2942" s="37"/>
      <c r="F2942" s="37"/>
      <c r="G2942" s="37"/>
      <c r="H2942" s="37"/>
      <c r="I2942" s="37"/>
      <c r="J2942" s="37"/>
      <c r="K2942" s="37"/>
      <c r="L2942" s="37"/>
      <c r="M2942" s="37"/>
      <c r="N2942" s="37"/>
      <c r="O2942" s="37"/>
      <c r="P2942" s="37"/>
      <c r="Q2942" s="37"/>
      <c r="R2942" s="37"/>
      <c r="S2942" s="37"/>
      <c r="T2942" s="37"/>
    </row>
    <row r="2943" spans="4:20" s="42" customFormat="1" ht="12.75">
      <c r="D2943" s="37"/>
      <c r="E2943" s="37"/>
      <c r="F2943" s="37"/>
      <c r="G2943" s="37"/>
      <c r="H2943" s="37"/>
      <c r="I2943" s="37"/>
      <c r="J2943" s="37"/>
      <c r="K2943" s="37"/>
      <c r="L2943" s="37"/>
      <c r="M2943" s="37"/>
      <c r="N2943" s="37"/>
      <c r="O2943" s="37"/>
      <c r="P2943" s="37"/>
      <c r="Q2943" s="37"/>
      <c r="R2943" s="37"/>
      <c r="S2943" s="37"/>
      <c r="T2943" s="37"/>
    </row>
    <row r="2944" spans="4:20" s="42" customFormat="1" ht="12.75">
      <c r="D2944" s="37"/>
      <c r="E2944" s="37"/>
      <c r="F2944" s="37"/>
      <c r="G2944" s="37"/>
      <c r="H2944" s="37"/>
      <c r="I2944" s="37"/>
      <c r="J2944" s="37"/>
      <c r="K2944" s="37"/>
      <c r="L2944" s="37"/>
      <c r="M2944" s="37"/>
      <c r="N2944" s="37"/>
      <c r="O2944" s="37"/>
      <c r="P2944" s="37"/>
      <c r="Q2944" s="37"/>
      <c r="R2944" s="37"/>
      <c r="S2944" s="37"/>
      <c r="T2944" s="37"/>
    </row>
    <row r="2945" spans="4:20" s="42" customFormat="1" ht="12.75">
      <c r="D2945" s="37"/>
      <c r="E2945" s="37"/>
      <c r="F2945" s="37"/>
      <c r="G2945" s="37"/>
      <c r="H2945" s="37"/>
      <c r="I2945" s="37"/>
      <c r="J2945" s="37"/>
      <c r="K2945" s="37"/>
      <c r="L2945" s="37"/>
      <c r="M2945" s="37"/>
      <c r="N2945" s="37"/>
      <c r="O2945" s="37"/>
      <c r="P2945" s="37"/>
      <c r="Q2945" s="37"/>
      <c r="R2945" s="37"/>
      <c r="S2945" s="37"/>
      <c r="T2945" s="37"/>
    </row>
    <row r="2946" spans="4:20" s="42" customFormat="1" ht="12.75">
      <c r="D2946" s="37"/>
      <c r="E2946" s="37"/>
      <c r="F2946" s="37"/>
      <c r="G2946" s="37"/>
      <c r="H2946" s="37"/>
      <c r="I2946" s="37"/>
      <c r="J2946" s="37"/>
      <c r="K2946" s="37"/>
      <c r="L2946" s="37"/>
      <c r="M2946" s="37"/>
      <c r="N2946" s="37"/>
      <c r="O2946" s="37"/>
      <c r="P2946" s="37"/>
      <c r="Q2946" s="37"/>
      <c r="R2946" s="37"/>
      <c r="S2946" s="37"/>
      <c r="T2946" s="37"/>
    </row>
    <row r="2947" spans="4:20" s="42" customFormat="1" ht="12.75">
      <c r="D2947" s="37"/>
      <c r="E2947" s="37"/>
      <c r="F2947" s="37"/>
      <c r="G2947" s="37"/>
      <c r="H2947" s="37"/>
      <c r="I2947" s="37"/>
      <c r="J2947" s="37"/>
      <c r="K2947" s="37"/>
      <c r="L2947" s="37"/>
      <c r="M2947" s="37"/>
      <c r="N2947" s="37"/>
      <c r="O2947" s="37"/>
      <c r="P2947" s="37"/>
      <c r="Q2947" s="37"/>
      <c r="R2947" s="37"/>
      <c r="S2947" s="37"/>
      <c r="T2947" s="37"/>
    </row>
    <row r="2948" spans="4:20" s="42" customFormat="1" ht="12.75">
      <c r="D2948" s="37"/>
      <c r="E2948" s="37"/>
      <c r="F2948" s="37"/>
      <c r="G2948" s="37"/>
      <c r="H2948" s="37"/>
      <c r="I2948" s="37"/>
      <c r="J2948" s="37"/>
      <c r="K2948" s="37"/>
      <c r="L2948" s="37"/>
      <c r="M2948" s="37"/>
      <c r="N2948" s="37"/>
      <c r="O2948" s="37"/>
      <c r="P2948" s="37"/>
      <c r="Q2948" s="37"/>
      <c r="R2948" s="37"/>
      <c r="S2948" s="37"/>
      <c r="T2948" s="37"/>
    </row>
    <row r="2949" spans="4:20" s="42" customFormat="1" ht="12.75">
      <c r="D2949" s="37"/>
      <c r="E2949" s="37"/>
      <c r="F2949" s="37"/>
      <c r="G2949" s="37"/>
      <c r="H2949" s="37"/>
      <c r="I2949" s="37"/>
      <c r="J2949" s="37"/>
      <c r="K2949" s="37"/>
      <c r="L2949" s="37"/>
      <c r="M2949" s="37"/>
      <c r="N2949" s="37"/>
      <c r="O2949" s="37"/>
      <c r="P2949" s="37"/>
      <c r="Q2949" s="37"/>
      <c r="R2949" s="37"/>
      <c r="S2949" s="37"/>
      <c r="T2949" s="37"/>
    </row>
    <row r="2950" spans="4:20" s="42" customFormat="1" ht="12.75">
      <c r="D2950" s="37"/>
      <c r="E2950" s="37"/>
      <c r="F2950" s="37"/>
      <c r="G2950" s="37"/>
      <c r="H2950" s="37"/>
      <c r="I2950" s="37"/>
      <c r="J2950" s="37"/>
      <c r="K2950" s="37"/>
      <c r="L2950" s="37"/>
      <c r="M2950" s="37"/>
      <c r="N2950" s="37"/>
      <c r="O2950" s="37"/>
      <c r="P2950" s="37"/>
      <c r="Q2950" s="37"/>
      <c r="R2950" s="37"/>
      <c r="S2950" s="37"/>
      <c r="T2950" s="37"/>
    </row>
    <row r="2951" spans="4:20" s="42" customFormat="1" ht="12.75">
      <c r="D2951" s="37"/>
      <c r="E2951" s="37"/>
      <c r="F2951" s="37"/>
      <c r="G2951" s="37"/>
      <c r="H2951" s="37"/>
      <c r="I2951" s="37"/>
      <c r="J2951" s="37"/>
      <c r="K2951" s="37"/>
      <c r="L2951" s="37"/>
      <c r="M2951" s="37"/>
      <c r="N2951" s="37"/>
      <c r="O2951" s="37"/>
      <c r="P2951" s="37"/>
      <c r="Q2951" s="37"/>
      <c r="R2951" s="37"/>
      <c r="S2951" s="37"/>
      <c r="T2951" s="37"/>
    </row>
    <row r="2952" spans="4:20" s="42" customFormat="1" ht="12.75">
      <c r="D2952" s="37"/>
      <c r="E2952" s="37"/>
      <c r="F2952" s="37"/>
      <c r="G2952" s="37"/>
      <c r="H2952" s="37"/>
      <c r="I2952" s="37"/>
      <c r="J2952" s="37"/>
      <c r="K2952" s="37"/>
      <c r="L2952" s="37"/>
      <c r="M2952" s="37"/>
      <c r="N2952" s="37"/>
      <c r="O2952" s="37"/>
      <c r="P2952" s="37"/>
      <c r="Q2952" s="37"/>
      <c r="R2952" s="37"/>
      <c r="S2952" s="37"/>
      <c r="T2952" s="37"/>
    </row>
    <row r="2953" spans="4:20" s="42" customFormat="1" ht="12.75">
      <c r="D2953" s="37"/>
      <c r="E2953" s="37"/>
      <c r="F2953" s="37"/>
      <c r="G2953" s="37"/>
      <c r="H2953" s="37"/>
      <c r="I2953" s="37"/>
      <c r="J2953" s="37"/>
      <c r="K2953" s="37"/>
      <c r="L2953" s="37"/>
      <c r="M2953" s="37"/>
      <c r="N2953" s="37"/>
      <c r="O2953" s="37"/>
      <c r="P2953" s="37"/>
      <c r="Q2953" s="37"/>
      <c r="R2953" s="37"/>
      <c r="S2953" s="37"/>
      <c r="T2953" s="37"/>
    </row>
    <row r="2954" spans="4:20" s="42" customFormat="1" ht="12.75">
      <c r="D2954" s="37"/>
      <c r="E2954" s="37"/>
      <c r="F2954" s="37"/>
      <c r="G2954" s="37"/>
      <c r="H2954" s="37"/>
      <c r="I2954" s="37"/>
      <c r="J2954" s="37"/>
      <c r="K2954" s="37"/>
      <c r="L2954" s="37"/>
      <c r="M2954" s="37"/>
      <c r="N2954" s="37"/>
      <c r="O2954" s="37"/>
      <c r="P2954" s="37"/>
      <c r="Q2954" s="37"/>
      <c r="R2954" s="37"/>
      <c r="S2954" s="37"/>
      <c r="T2954" s="37"/>
    </row>
    <row r="2955" spans="4:20" s="42" customFormat="1" ht="12.75">
      <c r="D2955" s="37"/>
      <c r="E2955" s="37"/>
      <c r="F2955" s="37"/>
      <c r="G2955" s="37"/>
      <c r="H2955" s="37"/>
      <c r="I2955" s="37"/>
      <c r="J2955" s="37"/>
      <c r="K2955" s="37"/>
      <c r="L2955" s="37"/>
      <c r="M2955" s="37"/>
      <c r="N2955" s="37"/>
      <c r="O2955" s="37"/>
      <c r="P2955" s="37"/>
      <c r="Q2955" s="37"/>
      <c r="R2955" s="37"/>
      <c r="S2955" s="37"/>
      <c r="T2955" s="37"/>
    </row>
    <row r="2956" spans="4:20" s="42" customFormat="1" ht="12.75">
      <c r="D2956" s="37"/>
      <c r="E2956" s="37"/>
      <c r="F2956" s="37"/>
      <c r="G2956" s="37"/>
      <c r="H2956" s="37"/>
      <c r="I2956" s="37"/>
      <c r="J2956" s="37"/>
      <c r="K2956" s="37"/>
      <c r="L2956" s="37"/>
      <c r="M2956" s="37"/>
      <c r="N2956" s="37"/>
      <c r="O2956" s="37"/>
      <c r="P2956" s="37"/>
      <c r="Q2956" s="37"/>
      <c r="R2956" s="37"/>
      <c r="S2956" s="37"/>
      <c r="T2956" s="37"/>
    </row>
    <row r="2957" spans="4:20" s="42" customFormat="1" ht="12.75">
      <c r="D2957" s="37"/>
      <c r="E2957" s="37"/>
      <c r="F2957" s="37"/>
      <c r="G2957" s="37"/>
      <c r="H2957" s="37"/>
      <c r="I2957" s="37"/>
      <c r="J2957" s="37"/>
      <c r="K2957" s="37"/>
      <c r="L2957" s="37"/>
      <c r="M2957" s="37"/>
      <c r="N2957" s="37"/>
      <c r="O2957" s="37"/>
      <c r="P2957" s="37"/>
      <c r="Q2957" s="37"/>
      <c r="R2957" s="37"/>
      <c r="S2957" s="37"/>
      <c r="T2957" s="37"/>
    </row>
    <row r="2958" spans="4:20" s="42" customFormat="1" ht="12.75">
      <c r="D2958" s="37"/>
      <c r="E2958" s="37"/>
      <c r="F2958" s="37"/>
      <c r="G2958" s="37"/>
      <c r="H2958" s="37"/>
      <c r="I2958" s="37"/>
      <c r="J2958" s="37"/>
      <c r="K2958" s="37"/>
      <c r="L2958" s="37"/>
      <c r="M2958" s="37"/>
      <c r="N2958" s="37"/>
      <c r="O2958" s="37"/>
      <c r="P2958" s="37"/>
      <c r="Q2958" s="37"/>
      <c r="R2958" s="37"/>
      <c r="S2958" s="37"/>
      <c r="T2958" s="37"/>
    </row>
    <row r="2959" spans="4:20" s="42" customFormat="1" ht="12.75">
      <c r="D2959" s="37"/>
      <c r="E2959" s="37"/>
      <c r="F2959" s="37"/>
      <c r="G2959" s="37"/>
      <c r="H2959" s="37"/>
      <c r="I2959" s="37"/>
      <c r="J2959" s="37"/>
      <c r="K2959" s="37"/>
      <c r="L2959" s="37"/>
      <c r="M2959" s="37"/>
      <c r="N2959" s="37"/>
      <c r="O2959" s="37"/>
      <c r="P2959" s="37"/>
      <c r="Q2959" s="37"/>
      <c r="R2959" s="37"/>
      <c r="S2959" s="37"/>
      <c r="T2959" s="37"/>
    </row>
    <row r="2960" spans="4:20" s="42" customFormat="1" ht="12.75">
      <c r="D2960" s="37"/>
      <c r="E2960" s="37"/>
      <c r="F2960" s="37"/>
      <c r="G2960" s="37"/>
      <c r="H2960" s="37"/>
      <c r="I2960" s="37"/>
      <c r="J2960" s="37"/>
      <c r="K2960" s="37"/>
      <c r="L2960" s="37"/>
      <c r="M2960" s="37"/>
      <c r="N2960" s="37"/>
      <c r="O2960" s="37"/>
      <c r="P2960" s="37"/>
      <c r="Q2960" s="37"/>
      <c r="R2960" s="37"/>
      <c r="S2960" s="37"/>
      <c r="T2960" s="37"/>
    </row>
    <row r="2961" spans="4:20" s="42" customFormat="1" ht="12.75">
      <c r="D2961" s="37"/>
      <c r="E2961" s="37"/>
      <c r="F2961" s="37"/>
      <c r="G2961" s="37"/>
      <c r="H2961" s="37"/>
      <c r="I2961" s="37"/>
      <c r="J2961" s="37"/>
      <c r="K2961" s="37"/>
      <c r="L2961" s="37"/>
      <c r="M2961" s="37"/>
      <c r="N2961" s="37"/>
      <c r="O2961" s="37"/>
      <c r="P2961" s="37"/>
      <c r="Q2961" s="37"/>
      <c r="R2961" s="37"/>
      <c r="S2961" s="37"/>
      <c r="T2961" s="37"/>
    </row>
    <row r="2962" spans="4:20" s="42" customFormat="1" ht="12.75">
      <c r="D2962" s="37"/>
      <c r="E2962" s="37"/>
      <c r="F2962" s="37"/>
      <c r="G2962" s="37"/>
      <c r="H2962" s="37"/>
      <c r="I2962" s="37"/>
      <c r="J2962" s="37"/>
      <c r="K2962" s="37"/>
      <c r="L2962" s="37"/>
      <c r="M2962" s="37"/>
      <c r="N2962" s="37"/>
      <c r="O2962" s="37"/>
      <c r="P2962" s="37"/>
      <c r="Q2962" s="37"/>
      <c r="R2962" s="37"/>
      <c r="S2962" s="37"/>
      <c r="T2962" s="37"/>
    </row>
    <row r="2963" spans="4:20" s="42" customFormat="1" ht="12.75">
      <c r="D2963" s="37"/>
      <c r="E2963" s="37"/>
      <c r="F2963" s="37"/>
      <c r="G2963" s="37"/>
      <c r="H2963" s="37"/>
      <c r="I2963" s="37"/>
      <c r="J2963" s="37"/>
      <c r="K2963" s="37"/>
      <c r="L2963" s="37"/>
      <c r="M2963" s="37"/>
      <c r="N2963" s="37"/>
      <c r="O2963" s="37"/>
      <c r="P2963" s="37"/>
      <c r="Q2963" s="37"/>
      <c r="R2963" s="37"/>
      <c r="S2963" s="37"/>
      <c r="T2963" s="37"/>
    </row>
    <row r="2964" spans="4:20" s="42" customFormat="1" ht="12.75">
      <c r="D2964" s="37"/>
      <c r="E2964" s="37"/>
      <c r="F2964" s="37"/>
      <c r="G2964" s="37"/>
      <c r="H2964" s="37"/>
      <c r="I2964" s="37"/>
      <c r="J2964" s="37"/>
      <c r="K2964" s="37"/>
      <c r="L2964" s="37"/>
      <c r="M2964" s="37"/>
      <c r="N2964" s="37"/>
      <c r="O2964" s="37"/>
      <c r="P2964" s="37"/>
      <c r="Q2964" s="37"/>
      <c r="R2964" s="37"/>
      <c r="S2964" s="37"/>
      <c r="T2964" s="37"/>
    </row>
    <row r="2965" spans="4:20" s="42" customFormat="1" ht="12.75">
      <c r="D2965" s="37"/>
      <c r="E2965" s="37"/>
      <c r="F2965" s="37"/>
      <c r="G2965" s="37"/>
      <c r="H2965" s="37"/>
      <c r="I2965" s="37"/>
      <c r="J2965" s="37"/>
      <c r="K2965" s="37"/>
      <c r="L2965" s="37"/>
      <c r="M2965" s="37"/>
      <c r="N2965" s="37"/>
      <c r="O2965" s="37"/>
      <c r="P2965" s="37"/>
      <c r="Q2965" s="37"/>
      <c r="R2965" s="37"/>
      <c r="S2965" s="37"/>
      <c r="T2965" s="37"/>
    </row>
    <row r="2966" spans="4:20" s="42" customFormat="1" ht="12.75">
      <c r="D2966" s="37"/>
      <c r="E2966" s="37"/>
      <c r="F2966" s="37"/>
      <c r="G2966" s="37"/>
      <c r="H2966" s="37"/>
      <c r="I2966" s="37"/>
      <c r="J2966" s="37"/>
      <c r="K2966" s="37"/>
      <c r="L2966" s="37"/>
      <c r="M2966" s="37"/>
      <c r="N2966" s="37"/>
      <c r="O2966" s="37"/>
      <c r="P2966" s="37"/>
      <c r="Q2966" s="37"/>
      <c r="R2966" s="37"/>
      <c r="S2966" s="37"/>
      <c r="T2966" s="37"/>
    </row>
    <row r="2967" spans="4:20" s="42" customFormat="1" ht="12.75">
      <c r="D2967" s="37"/>
      <c r="E2967" s="37"/>
      <c r="F2967" s="37"/>
      <c r="G2967" s="37"/>
      <c r="H2967" s="37"/>
      <c r="I2967" s="37"/>
      <c r="J2967" s="37"/>
      <c r="K2967" s="37"/>
      <c r="L2967" s="37"/>
      <c r="M2967" s="37"/>
      <c r="N2967" s="37"/>
      <c r="O2967" s="37"/>
      <c r="P2967" s="37"/>
      <c r="Q2967" s="37"/>
      <c r="R2967" s="37"/>
      <c r="S2967" s="37"/>
      <c r="T2967" s="37"/>
    </row>
    <row r="2968" spans="4:20" s="42" customFormat="1" ht="12.75">
      <c r="D2968" s="37"/>
      <c r="E2968" s="37"/>
      <c r="F2968" s="37"/>
      <c r="G2968" s="37"/>
      <c r="H2968" s="37"/>
      <c r="I2968" s="37"/>
      <c r="J2968" s="37"/>
      <c r="K2968" s="37"/>
      <c r="L2968" s="37"/>
      <c r="M2968" s="37"/>
      <c r="N2968" s="37"/>
      <c r="O2968" s="37"/>
      <c r="P2968" s="37"/>
      <c r="Q2968" s="37"/>
      <c r="R2968" s="37"/>
      <c r="S2968" s="37"/>
      <c r="T2968" s="37"/>
    </row>
    <row r="2969" spans="4:20" s="42" customFormat="1" ht="12.75">
      <c r="D2969" s="37"/>
      <c r="E2969" s="37"/>
      <c r="F2969" s="37"/>
      <c r="G2969" s="37"/>
      <c r="H2969" s="37"/>
      <c r="I2969" s="37"/>
      <c r="J2969" s="37"/>
      <c r="K2969" s="37"/>
      <c r="L2969" s="37"/>
      <c r="M2969" s="37"/>
      <c r="N2969" s="37"/>
      <c r="O2969" s="37"/>
      <c r="P2969" s="37"/>
      <c r="Q2969" s="37"/>
      <c r="R2969" s="37"/>
      <c r="S2969" s="37"/>
      <c r="T2969" s="37"/>
    </row>
    <row r="2970" spans="4:20" s="42" customFormat="1" ht="12.75">
      <c r="D2970" s="37"/>
      <c r="E2970" s="37"/>
      <c r="F2970" s="37"/>
      <c r="G2970" s="37"/>
      <c r="H2970" s="37"/>
      <c r="I2970" s="37"/>
      <c r="J2970" s="37"/>
      <c r="K2970" s="37"/>
      <c r="L2970" s="37"/>
      <c r="M2970" s="37"/>
      <c r="N2970" s="37"/>
      <c r="O2970" s="37"/>
      <c r="P2970" s="37"/>
      <c r="Q2970" s="37"/>
      <c r="R2970" s="37"/>
      <c r="S2970" s="37"/>
      <c r="T2970" s="37"/>
    </row>
    <row r="2971" spans="4:20" s="42" customFormat="1" ht="12.75">
      <c r="D2971" s="37"/>
      <c r="E2971" s="37"/>
      <c r="F2971" s="37"/>
      <c r="G2971" s="37"/>
      <c r="H2971" s="37"/>
      <c r="I2971" s="37"/>
      <c r="J2971" s="37"/>
      <c r="K2971" s="37"/>
      <c r="L2971" s="37"/>
      <c r="M2971" s="37"/>
      <c r="N2971" s="37"/>
      <c r="O2971" s="37"/>
      <c r="P2971" s="37"/>
      <c r="Q2971" s="37"/>
      <c r="R2971" s="37"/>
      <c r="S2971" s="37"/>
      <c r="T2971" s="37"/>
    </row>
    <row r="2972" spans="4:20" s="42" customFormat="1" ht="12.75">
      <c r="D2972" s="37"/>
      <c r="E2972" s="37"/>
      <c r="F2972" s="37"/>
      <c r="G2972" s="37"/>
      <c r="H2972" s="37"/>
      <c r="I2972" s="37"/>
      <c r="J2972" s="37"/>
      <c r="K2972" s="37"/>
      <c r="L2972" s="37"/>
      <c r="M2972" s="37"/>
      <c r="N2972" s="37"/>
      <c r="O2972" s="37"/>
      <c r="P2972" s="37"/>
      <c r="Q2972" s="37"/>
      <c r="R2972" s="37"/>
      <c r="S2972" s="37"/>
      <c r="T2972" s="37"/>
    </row>
    <row r="2973" spans="4:20" s="42" customFormat="1" ht="12.75">
      <c r="D2973" s="37"/>
      <c r="E2973" s="37"/>
      <c r="F2973" s="37"/>
      <c r="G2973" s="37"/>
      <c r="H2973" s="37"/>
      <c r="I2973" s="37"/>
      <c r="J2973" s="37"/>
      <c r="K2973" s="37"/>
      <c r="L2973" s="37"/>
      <c r="M2973" s="37"/>
      <c r="N2973" s="37"/>
      <c r="O2973" s="37"/>
      <c r="P2973" s="37"/>
      <c r="Q2973" s="37"/>
      <c r="R2973" s="37"/>
      <c r="S2973" s="37"/>
      <c r="T2973" s="37"/>
    </row>
    <row r="2974" spans="4:20" s="42" customFormat="1" ht="12.75">
      <c r="D2974" s="37"/>
      <c r="E2974" s="37"/>
      <c r="F2974" s="37"/>
      <c r="G2974" s="37"/>
      <c r="H2974" s="37"/>
      <c r="I2974" s="37"/>
      <c r="J2974" s="37"/>
      <c r="K2974" s="37"/>
      <c r="L2974" s="37"/>
      <c r="M2974" s="37"/>
      <c r="N2974" s="37"/>
      <c r="O2974" s="37"/>
      <c r="P2974" s="37"/>
      <c r="Q2974" s="37"/>
      <c r="R2974" s="37"/>
      <c r="S2974" s="37"/>
      <c r="T2974" s="37"/>
    </row>
    <row r="2975" spans="4:20" s="42" customFormat="1" ht="12.75">
      <c r="D2975" s="37"/>
      <c r="E2975" s="37"/>
      <c r="F2975" s="37"/>
      <c r="G2975" s="37"/>
      <c r="H2975" s="37"/>
      <c r="I2975" s="37"/>
      <c r="J2975" s="37"/>
      <c r="K2975" s="37"/>
      <c r="L2975" s="37"/>
      <c r="M2975" s="37"/>
      <c r="N2975" s="37"/>
      <c r="O2975" s="37"/>
      <c r="P2975" s="37"/>
      <c r="Q2975" s="37"/>
      <c r="R2975" s="37"/>
      <c r="S2975" s="37"/>
      <c r="T2975" s="37"/>
    </row>
    <row r="2976" spans="4:20" s="42" customFormat="1" ht="12.75">
      <c r="D2976" s="37"/>
      <c r="E2976" s="37"/>
      <c r="F2976" s="37"/>
      <c r="G2976" s="37"/>
      <c r="H2976" s="37"/>
      <c r="I2976" s="37"/>
      <c r="J2976" s="37"/>
      <c r="K2976" s="37"/>
      <c r="L2976" s="37"/>
      <c r="M2976" s="37"/>
      <c r="N2976" s="37"/>
      <c r="O2976" s="37"/>
      <c r="P2976" s="37"/>
      <c r="Q2976" s="37"/>
      <c r="R2976" s="37"/>
      <c r="S2976" s="37"/>
      <c r="T2976" s="37"/>
    </row>
    <row r="2977" spans="4:20" s="42" customFormat="1" ht="12.75">
      <c r="D2977" s="37"/>
      <c r="E2977" s="37"/>
      <c r="F2977" s="37"/>
      <c r="G2977" s="37"/>
      <c r="H2977" s="37"/>
      <c r="I2977" s="37"/>
      <c r="J2977" s="37"/>
      <c r="K2977" s="37"/>
      <c r="L2977" s="37"/>
      <c r="M2977" s="37"/>
      <c r="N2977" s="37"/>
      <c r="O2977" s="37"/>
      <c r="P2977" s="37"/>
      <c r="Q2977" s="37"/>
      <c r="R2977" s="37"/>
      <c r="S2977" s="37"/>
      <c r="T2977" s="37"/>
    </row>
    <row r="2978" spans="4:20" s="42" customFormat="1" ht="12.75">
      <c r="D2978" s="37"/>
      <c r="E2978" s="37"/>
      <c r="F2978" s="37"/>
      <c r="G2978" s="37"/>
      <c r="H2978" s="37"/>
      <c r="I2978" s="37"/>
      <c r="J2978" s="37"/>
      <c r="K2978" s="37"/>
      <c r="L2978" s="37"/>
      <c r="M2978" s="37"/>
      <c r="N2978" s="37"/>
      <c r="O2978" s="37"/>
      <c r="P2978" s="37"/>
      <c r="Q2978" s="37"/>
      <c r="R2978" s="37"/>
      <c r="S2978" s="37"/>
      <c r="T2978" s="37"/>
    </row>
    <row r="2979" spans="4:20" s="42" customFormat="1" ht="12.75">
      <c r="D2979" s="37"/>
      <c r="E2979" s="37"/>
      <c r="F2979" s="37"/>
      <c r="G2979" s="37"/>
      <c r="H2979" s="37"/>
      <c r="I2979" s="37"/>
      <c r="J2979" s="37"/>
      <c r="K2979" s="37"/>
      <c r="L2979" s="37"/>
      <c r="M2979" s="37"/>
      <c r="N2979" s="37"/>
      <c r="O2979" s="37"/>
      <c r="P2979" s="37"/>
      <c r="Q2979" s="37"/>
      <c r="R2979" s="37"/>
      <c r="S2979" s="37"/>
      <c r="T2979" s="37"/>
    </row>
    <row r="2980" spans="4:20" s="42" customFormat="1" ht="12.75">
      <c r="D2980" s="37"/>
      <c r="E2980" s="37"/>
      <c r="F2980" s="37"/>
      <c r="G2980" s="37"/>
      <c r="H2980" s="37"/>
      <c r="I2980" s="37"/>
      <c r="J2980" s="37"/>
      <c r="K2980" s="37"/>
      <c r="L2980" s="37"/>
      <c r="M2980" s="37"/>
      <c r="N2980" s="37"/>
      <c r="O2980" s="37"/>
      <c r="P2980" s="37"/>
      <c r="Q2980" s="37"/>
      <c r="R2980" s="37"/>
      <c r="S2980" s="37"/>
      <c r="T2980" s="37"/>
    </row>
    <row r="2981" spans="4:20" s="42" customFormat="1" ht="12.75">
      <c r="D2981" s="37"/>
      <c r="E2981" s="37"/>
      <c r="F2981" s="37"/>
      <c r="G2981" s="37"/>
      <c r="H2981" s="37"/>
      <c r="I2981" s="37"/>
      <c r="J2981" s="37"/>
      <c r="K2981" s="37"/>
      <c r="L2981" s="37"/>
      <c r="M2981" s="37"/>
      <c r="N2981" s="37"/>
      <c r="O2981" s="37"/>
      <c r="P2981" s="37"/>
      <c r="Q2981" s="37"/>
      <c r="R2981" s="37"/>
      <c r="S2981" s="37"/>
      <c r="T2981" s="37"/>
    </row>
    <row r="2982" spans="4:20" s="42" customFormat="1" ht="12.75">
      <c r="D2982" s="37"/>
      <c r="E2982" s="37"/>
      <c r="F2982" s="37"/>
      <c r="G2982" s="37"/>
      <c r="H2982" s="37"/>
      <c r="I2982" s="37"/>
      <c r="J2982" s="37"/>
      <c r="K2982" s="37"/>
      <c r="L2982" s="37"/>
      <c r="M2982" s="37"/>
      <c r="N2982" s="37"/>
      <c r="O2982" s="37"/>
      <c r="P2982" s="37"/>
      <c r="Q2982" s="37"/>
      <c r="R2982" s="37"/>
      <c r="S2982" s="37"/>
      <c r="T2982" s="37"/>
    </row>
    <row r="2983" spans="4:20" s="42" customFormat="1" ht="12.75">
      <c r="D2983" s="37"/>
      <c r="E2983" s="37"/>
      <c r="F2983" s="37"/>
      <c r="G2983" s="37"/>
      <c r="H2983" s="37"/>
      <c r="I2983" s="37"/>
      <c r="J2983" s="37"/>
      <c r="K2983" s="37"/>
      <c r="L2983" s="37"/>
      <c r="M2983" s="37"/>
      <c r="N2983" s="37"/>
      <c r="O2983" s="37"/>
      <c r="P2983" s="37"/>
      <c r="Q2983" s="37"/>
      <c r="R2983" s="37"/>
      <c r="S2983" s="37"/>
      <c r="T2983" s="37"/>
    </row>
    <row r="2984" spans="4:20" s="42" customFormat="1" ht="12.75">
      <c r="D2984" s="37"/>
      <c r="E2984" s="37"/>
      <c r="F2984" s="37"/>
      <c r="G2984" s="37"/>
      <c r="H2984" s="37"/>
      <c r="I2984" s="37"/>
      <c r="J2984" s="37"/>
      <c r="K2984" s="37"/>
      <c r="L2984" s="37"/>
      <c r="M2984" s="37"/>
      <c r="N2984" s="37"/>
      <c r="O2984" s="37"/>
      <c r="P2984" s="37"/>
      <c r="Q2984" s="37"/>
      <c r="R2984" s="37"/>
      <c r="S2984" s="37"/>
      <c r="T2984" s="37"/>
    </row>
    <row r="2985" spans="4:20" s="42" customFormat="1" ht="12.75">
      <c r="D2985" s="37"/>
      <c r="E2985" s="37"/>
      <c r="F2985" s="37"/>
      <c r="G2985" s="37"/>
      <c r="H2985" s="37"/>
      <c r="I2985" s="37"/>
      <c r="J2985" s="37"/>
      <c r="K2985" s="37"/>
      <c r="L2985" s="37"/>
      <c r="M2985" s="37"/>
      <c r="N2985" s="37"/>
      <c r="O2985" s="37"/>
      <c r="P2985" s="37"/>
      <c r="Q2985" s="37"/>
      <c r="R2985" s="37"/>
      <c r="S2985" s="37"/>
      <c r="T2985" s="37"/>
    </row>
    <row r="2986" spans="4:20" s="42" customFormat="1" ht="12.75">
      <c r="D2986" s="37"/>
      <c r="E2986" s="37"/>
      <c r="F2986" s="37"/>
      <c r="G2986" s="37"/>
      <c r="H2986" s="37"/>
      <c r="I2986" s="37"/>
      <c r="J2986" s="37"/>
      <c r="K2986" s="37"/>
      <c r="L2986" s="37"/>
      <c r="M2986" s="37"/>
      <c r="N2986" s="37"/>
      <c r="O2986" s="37"/>
      <c r="P2986" s="37"/>
      <c r="Q2986" s="37"/>
      <c r="R2986" s="37"/>
      <c r="S2986" s="37"/>
      <c r="T2986" s="37"/>
    </row>
    <row r="2987" spans="4:20" s="42" customFormat="1" ht="12.75">
      <c r="D2987" s="37"/>
      <c r="E2987" s="37"/>
      <c r="F2987" s="37"/>
      <c r="G2987" s="37"/>
      <c r="H2987" s="37"/>
      <c r="I2987" s="37"/>
      <c r="J2987" s="37"/>
      <c r="K2987" s="37"/>
      <c r="L2987" s="37"/>
      <c r="M2987" s="37"/>
      <c r="N2987" s="37"/>
      <c r="O2987" s="37"/>
      <c r="P2987" s="37"/>
      <c r="Q2987" s="37"/>
      <c r="R2987" s="37"/>
      <c r="S2987" s="37"/>
      <c r="T2987" s="37"/>
    </row>
    <row r="2988" spans="4:20" s="42" customFormat="1" ht="12.75">
      <c r="D2988" s="37"/>
      <c r="E2988" s="37"/>
      <c r="F2988" s="37"/>
      <c r="G2988" s="37"/>
      <c r="H2988" s="37"/>
      <c r="I2988" s="37"/>
      <c r="J2988" s="37"/>
      <c r="K2988" s="37"/>
      <c r="L2988" s="37"/>
      <c r="M2988" s="37"/>
      <c r="N2988" s="37"/>
      <c r="O2988" s="37"/>
      <c r="P2988" s="37"/>
      <c r="Q2988" s="37"/>
      <c r="R2988" s="37"/>
      <c r="S2988" s="37"/>
      <c r="T2988" s="37"/>
    </row>
    <row r="2989" spans="4:20" s="42" customFormat="1" ht="12.75">
      <c r="D2989" s="37"/>
      <c r="E2989" s="37"/>
      <c r="F2989" s="37"/>
      <c r="G2989" s="37"/>
      <c r="H2989" s="37"/>
      <c r="I2989" s="37"/>
      <c r="J2989" s="37"/>
      <c r="K2989" s="37"/>
      <c r="L2989" s="37"/>
      <c r="M2989" s="37"/>
      <c r="N2989" s="37"/>
      <c r="O2989" s="37"/>
      <c r="P2989" s="37"/>
      <c r="Q2989" s="37"/>
      <c r="R2989" s="37"/>
      <c r="S2989" s="37"/>
      <c r="T2989" s="37"/>
    </row>
    <row r="2990" spans="4:20" s="42" customFormat="1" ht="12.75">
      <c r="D2990" s="37"/>
      <c r="E2990" s="37"/>
      <c r="F2990" s="37"/>
      <c r="G2990" s="37"/>
      <c r="H2990" s="37"/>
      <c r="I2990" s="37"/>
      <c r="J2990" s="37"/>
      <c r="K2990" s="37"/>
      <c r="L2990" s="37"/>
      <c r="M2990" s="37"/>
      <c r="N2990" s="37"/>
      <c r="O2990" s="37"/>
      <c r="P2990" s="37"/>
      <c r="Q2990" s="37"/>
      <c r="R2990" s="37"/>
      <c r="S2990" s="37"/>
      <c r="T2990" s="37"/>
    </row>
    <row r="2991" spans="4:20" s="42" customFormat="1" ht="12.75">
      <c r="D2991" s="37"/>
      <c r="E2991" s="37"/>
      <c r="F2991" s="37"/>
      <c r="G2991" s="37"/>
      <c r="H2991" s="37"/>
      <c r="I2991" s="37"/>
      <c r="J2991" s="37"/>
      <c r="K2991" s="37"/>
      <c r="L2991" s="37"/>
      <c r="M2991" s="37"/>
      <c r="N2991" s="37"/>
      <c r="O2991" s="37"/>
      <c r="P2991" s="37"/>
      <c r="Q2991" s="37"/>
      <c r="R2991" s="37"/>
      <c r="S2991" s="37"/>
      <c r="T2991" s="37"/>
    </row>
    <row r="2992" spans="4:20" s="42" customFormat="1" ht="12.75">
      <c r="D2992" s="37"/>
      <c r="E2992" s="37"/>
      <c r="F2992" s="37"/>
      <c r="G2992" s="37"/>
      <c r="H2992" s="37"/>
      <c r="I2992" s="37"/>
      <c r="J2992" s="37"/>
      <c r="K2992" s="37"/>
      <c r="L2992" s="37"/>
      <c r="M2992" s="37"/>
      <c r="N2992" s="37"/>
      <c r="O2992" s="37"/>
      <c r="P2992" s="37"/>
      <c r="Q2992" s="37"/>
      <c r="R2992" s="37"/>
      <c r="S2992" s="37"/>
      <c r="T2992" s="37"/>
    </row>
    <row r="2993" spans="2:23" ht="12.75">
      <c r="B2993" s="42"/>
      <c r="C2993" s="42"/>
      <c r="U2993" s="42"/>
      <c r="V2993" s="42"/>
      <c r="W2993" s="42"/>
    </row>
    <row r="2994" spans="2:23" ht="12.75">
      <c r="U2994" s="42"/>
      <c r="V2994" s="42"/>
      <c r="W2994" s="42"/>
    </row>
    <row r="2995" spans="2:23" ht="12.75">
      <c r="U2995" s="42"/>
      <c r="V2995" s="42"/>
      <c r="W2995" s="42"/>
    </row>
    <row r="2996" spans="2:23" ht="12.75">
      <c r="U2996" s="42"/>
      <c r="V2996" s="42"/>
      <c r="W2996" s="42"/>
    </row>
    <row r="2997" spans="2:23" ht="12.75">
      <c r="U2997" s="42"/>
      <c r="V2997" s="42"/>
      <c r="W2997" s="42"/>
    </row>
  </sheetData>
  <mergeCells count="17">
    <mergeCell ref="V6:V7"/>
    <mergeCell ref="X6:X7"/>
    <mergeCell ref="E6:G6"/>
    <mergeCell ref="M6:O6"/>
    <mergeCell ref="V4:AD5"/>
    <mergeCell ref="Y6:AA6"/>
    <mergeCell ref="AB6:AD6"/>
    <mergeCell ref="B4:T5"/>
    <mergeCell ref="B6:C7"/>
    <mergeCell ref="D6:D7"/>
    <mergeCell ref="H6:L6"/>
    <mergeCell ref="P6:T6"/>
    <mergeCell ref="V22:V23"/>
    <mergeCell ref="X22:X23"/>
    <mergeCell ref="V20:AD21"/>
    <mergeCell ref="Y22:AA22"/>
    <mergeCell ref="AB22:AD22"/>
  </mergeCells>
  <pageMargins left="0.75" right="0.75" top="1" bottom="1" header="0.5" footer="0.5"/>
</worksheet>
</file>

<file path=xl/worksheets/sheet5.xml><?xml version="1.0" encoding="utf-8"?>
<worksheet xmlns="http://schemas.openxmlformats.org/spreadsheetml/2006/main" xmlns:r="http://schemas.openxmlformats.org/officeDocument/2006/relationships">
  <dimension ref="B3:AD488"/>
  <sheetViews>
    <sheetView showGridLines="0" topLeftCell="U1" workbookViewId="0">
      <selection activeCell="AG26" sqref="AG26"/>
    </sheetView>
  </sheetViews>
  <sheetFormatPr defaultRowHeight="15"/>
  <cols>
    <col min="2" max="2" width="8" bestFit="1" customWidth="1"/>
    <col min="3" max="3" width="42.7109375" customWidth="1"/>
    <col min="4" max="4" width="8" bestFit="1" customWidth="1"/>
    <col min="5" max="12" width="9.140625" hidden="1" customWidth="1"/>
    <col min="14" max="14" width="8.28515625" bestFit="1" customWidth="1"/>
    <col min="15" max="15" width="8.28515625" customWidth="1"/>
    <col min="16" max="20" width="8.85546875" bestFit="1" customWidth="1"/>
    <col min="22" max="22" width="6.85546875" bestFit="1" customWidth="1"/>
    <col min="23" max="23" width="50" bestFit="1" customWidth="1"/>
    <col min="24" max="24" width="6.7109375" bestFit="1" customWidth="1"/>
    <col min="25" max="25" width="9.140625" hidden="1" customWidth="1"/>
    <col min="26" max="26" width="6.7109375" hidden="1" customWidth="1"/>
    <col min="27" max="27" width="8" hidden="1" customWidth="1"/>
    <col min="29" max="29" width="8.28515625" bestFit="1" customWidth="1"/>
    <col min="30" max="30" width="8.28515625" customWidth="1"/>
  </cols>
  <sheetData>
    <row r="3" spans="2:30" ht="15.75" thickBot="1"/>
    <row r="4" spans="2:30" ht="27.75" customHeight="1">
      <c r="B4" s="278" t="s">
        <v>1563</v>
      </c>
      <c r="C4" s="279"/>
      <c r="D4" s="279"/>
      <c r="E4" s="279"/>
      <c r="F4" s="279"/>
      <c r="G4" s="279"/>
      <c r="H4" s="279"/>
      <c r="I4" s="279"/>
      <c r="J4" s="279"/>
      <c r="K4" s="279"/>
      <c r="L4" s="279"/>
      <c r="M4" s="279"/>
      <c r="N4" s="279"/>
      <c r="O4" s="279"/>
      <c r="P4" s="279"/>
      <c r="Q4" s="279"/>
      <c r="R4" s="279"/>
      <c r="S4" s="279"/>
      <c r="T4" s="280"/>
      <c r="V4" s="291" t="s">
        <v>148</v>
      </c>
      <c r="W4" s="292"/>
      <c r="X4" s="292"/>
      <c r="Y4" s="292"/>
      <c r="Z4" s="292"/>
      <c r="AA4" s="292"/>
      <c r="AB4" s="292"/>
      <c r="AC4" s="292"/>
      <c r="AD4" s="293"/>
    </row>
    <row r="5" spans="2:30" ht="15.75" customHeight="1" thickBot="1">
      <c r="B5" s="281"/>
      <c r="C5" s="282"/>
      <c r="D5" s="282"/>
      <c r="E5" s="282"/>
      <c r="F5" s="282"/>
      <c r="G5" s="282"/>
      <c r="H5" s="282"/>
      <c r="I5" s="282"/>
      <c r="J5" s="282"/>
      <c r="K5" s="282"/>
      <c r="L5" s="282"/>
      <c r="M5" s="308"/>
      <c r="N5" s="308"/>
      <c r="O5" s="308"/>
      <c r="P5" s="282"/>
      <c r="Q5" s="282"/>
      <c r="R5" s="282"/>
      <c r="S5" s="282"/>
      <c r="T5" s="283"/>
      <c r="V5" s="294"/>
      <c r="W5" s="295"/>
      <c r="X5" s="295"/>
      <c r="Y5" s="305"/>
      <c r="Z5" s="305"/>
      <c r="AA5" s="305"/>
      <c r="AB5" s="305"/>
      <c r="AC5" s="305"/>
      <c r="AD5" s="306"/>
    </row>
    <row r="6" spans="2:30" ht="15.75" thickBot="1">
      <c r="B6" s="297" t="s">
        <v>149</v>
      </c>
      <c r="C6" s="43"/>
      <c r="D6" s="276" t="s">
        <v>150</v>
      </c>
      <c r="E6" s="271" t="s">
        <v>151</v>
      </c>
      <c r="F6" s="272"/>
      <c r="G6" s="273"/>
      <c r="H6" s="288" t="s">
        <v>152</v>
      </c>
      <c r="I6" s="289"/>
      <c r="J6" s="289"/>
      <c r="K6" s="289"/>
      <c r="L6" s="289"/>
      <c r="M6" s="271" t="s">
        <v>151</v>
      </c>
      <c r="N6" s="272"/>
      <c r="O6" s="273"/>
      <c r="P6" s="289" t="s">
        <v>152</v>
      </c>
      <c r="Q6" s="289"/>
      <c r="R6" s="289"/>
      <c r="S6" s="289"/>
      <c r="T6" s="290"/>
      <c r="V6" s="297" t="s">
        <v>149</v>
      </c>
      <c r="W6" s="43"/>
      <c r="X6" s="307" t="s">
        <v>150</v>
      </c>
      <c r="Y6" s="271" t="s">
        <v>151</v>
      </c>
      <c r="Z6" s="272"/>
      <c r="AA6" s="273"/>
      <c r="AB6" s="271" t="s">
        <v>151</v>
      </c>
      <c r="AC6" s="272"/>
      <c r="AD6" s="273"/>
    </row>
    <row r="7" spans="2:30" ht="26.25" thickBot="1">
      <c r="B7" s="275"/>
      <c r="C7" s="47"/>
      <c r="D7" s="277"/>
      <c r="E7" s="95" t="s">
        <v>153</v>
      </c>
      <c r="F7" s="96" t="s">
        <v>154</v>
      </c>
      <c r="G7" s="95" t="s">
        <v>1571</v>
      </c>
      <c r="H7" s="97" t="s">
        <v>155</v>
      </c>
      <c r="I7" s="95" t="s">
        <v>156</v>
      </c>
      <c r="J7" s="95" t="s">
        <v>157</v>
      </c>
      <c r="K7" s="95" t="s">
        <v>158</v>
      </c>
      <c r="L7" s="95" t="s">
        <v>159</v>
      </c>
      <c r="M7" s="181" t="s">
        <v>153</v>
      </c>
      <c r="N7" s="144" t="s">
        <v>154</v>
      </c>
      <c r="O7" s="145" t="s">
        <v>1571</v>
      </c>
      <c r="P7" s="95" t="s">
        <v>155</v>
      </c>
      <c r="Q7" s="95" t="s">
        <v>156</v>
      </c>
      <c r="R7" s="95" t="s">
        <v>157</v>
      </c>
      <c r="S7" s="95" t="s">
        <v>158</v>
      </c>
      <c r="T7" s="96" t="s">
        <v>159</v>
      </c>
      <c r="V7" s="275"/>
      <c r="W7" s="47"/>
      <c r="X7" s="298"/>
      <c r="Y7" s="97" t="s">
        <v>153</v>
      </c>
      <c r="Z7" s="95" t="s">
        <v>154</v>
      </c>
      <c r="AA7" s="96" t="s">
        <v>1571</v>
      </c>
      <c r="AB7" s="97" t="s">
        <v>153</v>
      </c>
      <c r="AC7" s="95" t="s">
        <v>154</v>
      </c>
      <c r="AD7" s="96" t="s">
        <v>1571</v>
      </c>
    </row>
    <row r="8" spans="2:30">
      <c r="B8" s="130"/>
      <c r="C8" s="130"/>
      <c r="D8" s="130"/>
      <c r="E8" s="41"/>
      <c r="F8" s="131"/>
      <c r="G8" s="41"/>
      <c r="H8" s="132"/>
      <c r="I8" s="41"/>
      <c r="J8" s="41"/>
      <c r="K8" s="41"/>
      <c r="L8" s="41"/>
      <c r="M8" s="132"/>
      <c r="N8" s="41"/>
      <c r="O8" s="131"/>
      <c r="P8" s="41"/>
      <c r="Q8" s="41"/>
      <c r="R8" s="41"/>
      <c r="S8" s="41"/>
      <c r="T8" s="131"/>
      <c r="V8" s="105"/>
      <c r="W8" s="105"/>
      <c r="X8" s="191"/>
      <c r="Y8" s="191"/>
      <c r="Z8" s="104"/>
      <c r="AA8" s="106"/>
      <c r="AB8" s="191"/>
      <c r="AC8" s="104"/>
      <c r="AD8" s="106"/>
    </row>
    <row r="9" spans="2:30">
      <c r="B9" s="133" t="s">
        <v>1564</v>
      </c>
      <c r="C9" s="133"/>
      <c r="D9" s="134">
        <f t="shared" ref="D9:L9" si="0">SUM(D11:D488)</f>
        <v>34766</v>
      </c>
      <c r="E9" s="135">
        <f t="shared" si="0"/>
        <v>16598</v>
      </c>
      <c r="F9" s="136">
        <f t="shared" si="0"/>
        <v>15868</v>
      </c>
      <c r="G9" s="136">
        <f t="shared" si="0"/>
        <v>19302</v>
      </c>
      <c r="H9" s="137">
        <f t="shared" si="0"/>
        <v>33228</v>
      </c>
      <c r="I9" s="135">
        <f t="shared" si="0"/>
        <v>1018</v>
      </c>
      <c r="J9" s="135">
        <f t="shared" si="0"/>
        <v>416</v>
      </c>
      <c r="K9" s="135">
        <f t="shared" si="0"/>
        <v>72</v>
      </c>
      <c r="L9" s="135">
        <f t="shared" si="0"/>
        <v>32</v>
      </c>
      <c r="M9" s="178">
        <f>E9/$D$9</f>
        <v>0.47742046827360063</v>
      </c>
      <c r="N9" s="138">
        <f>F9/$D$9</f>
        <v>0.45642294195478339</v>
      </c>
      <c r="O9" s="139">
        <f>G9/$D$9</f>
        <v>0.55519760685727437</v>
      </c>
      <c r="P9" s="138">
        <f t="shared" ref="P9:T9" si="1">H9/$D$9</f>
        <v>0.95576137605706724</v>
      </c>
      <c r="Q9" s="138">
        <f t="shared" si="1"/>
        <v>2.9281481907610884E-2</v>
      </c>
      <c r="R9" s="138">
        <f t="shared" si="1"/>
        <v>1.1965713628257492E-2</v>
      </c>
      <c r="S9" s="138">
        <f t="shared" si="1"/>
        <v>2.0709888971984121E-3</v>
      </c>
      <c r="T9" s="139">
        <f t="shared" si="1"/>
        <v>9.2043950986596098E-4</v>
      </c>
      <c r="V9" s="113" t="s">
        <v>1564</v>
      </c>
      <c r="W9" s="113"/>
      <c r="X9" s="183">
        <f>SUM(X11:X16)</f>
        <v>1685</v>
      </c>
      <c r="Y9" s="183">
        <f t="shared" ref="Y9:AA9" si="2">SUM(Y11:Y16)</f>
        <v>1685</v>
      </c>
      <c r="Z9" s="141">
        <f t="shared" si="2"/>
        <v>1683</v>
      </c>
      <c r="AA9" s="142">
        <f t="shared" si="2"/>
        <v>337</v>
      </c>
      <c r="AB9" s="112">
        <f t="shared" ref="AB9:AD16" si="3">Y9/$X9</f>
        <v>1</v>
      </c>
      <c r="AC9" s="110">
        <f t="shared" si="3"/>
        <v>0.99881305637982198</v>
      </c>
      <c r="AD9" s="111">
        <f t="shared" si="3"/>
        <v>0.2</v>
      </c>
    </row>
    <row r="10" spans="2:30">
      <c r="B10" s="130"/>
      <c r="C10" s="130"/>
      <c r="D10" s="130"/>
      <c r="E10" s="41"/>
      <c r="F10" s="131"/>
      <c r="G10" s="41"/>
      <c r="H10" s="132"/>
      <c r="I10" s="41"/>
      <c r="J10" s="41"/>
      <c r="K10" s="41"/>
      <c r="L10" s="41"/>
      <c r="M10" s="132"/>
      <c r="N10" s="41"/>
      <c r="O10" s="131"/>
      <c r="P10" s="41"/>
      <c r="Q10" s="41"/>
      <c r="R10" s="41"/>
      <c r="S10" s="41"/>
      <c r="T10" s="131"/>
      <c r="V10" s="48"/>
      <c r="W10" s="48"/>
      <c r="X10" s="52"/>
      <c r="Y10" s="52"/>
      <c r="Z10" s="50"/>
      <c r="AA10" s="51"/>
      <c r="AB10" s="64"/>
      <c r="AC10" s="37"/>
      <c r="AD10" s="63"/>
    </row>
    <row r="11" spans="2:30">
      <c r="B11" s="69" t="s">
        <v>185</v>
      </c>
      <c r="C11" s="70" t="str">
        <f>VLOOKUP(B11,[1]Sheet1!$A$2:$B$1929,2,FALSE)</f>
        <v>Major Intracranial Procedures Except Trauma with Other Diagnoses with CC</v>
      </c>
      <c r="D11" s="69">
        <v>1</v>
      </c>
      <c r="E11" s="72">
        <v>1</v>
      </c>
      <c r="F11" s="120">
        <v>1</v>
      </c>
      <c r="G11" s="72">
        <v>1</v>
      </c>
      <c r="H11" s="118">
        <v>1</v>
      </c>
      <c r="I11" s="72">
        <v>0</v>
      </c>
      <c r="J11" s="72">
        <v>0</v>
      </c>
      <c r="K11" s="72">
        <v>0</v>
      </c>
      <c r="L11" s="72">
        <v>0</v>
      </c>
      <c r="M11" s="179">
        <f>E11/$D11</f>
        <v>1</v>
      </c>
      <c r="N11" s="78">
        <f>F11/$D11</f>
        <v>1</v>
      </c>
      <c r="O11" s="79">
        <f>G11/$D11</f>
        <v>1</v>
      </c>
      <c r="P11" s="78">
        <f t="shared" ref="P11:T47" si="4">H11/$D11</f>
        <v>1</v>
      </c>
      <c r="Q11" s="78">
        <f t="shared" si="4"/>
        <v>0</v>
      </c>
      <c r="R11" s="78">
        <f t="shared" si="4"/>
        <v>0</v>
      </c>
      <c r="S11" s="78">
        <f t="shared" si="4"/>
        <v>0</v>
      </c>
      <c r="T11" s="79">
        <f t="shared" si="4"/>
        <v>0</v>
      </c>
      <c r="V11" s="75" t="s">
        <v>161</v>
      </c>
      <c r="W11" s="75" t="str">
        <f>VLOOKUP(V11,[1]Sheet1!$A$2:$B$1929,2,FALSE)</f>
        <v>Cystic Fibrosis with CC</v>
      </c>
      <c r="X11" s="118">
        <v>1295</v>
      </c>
      <c r="Y11" s="118">
        <v>1295</v>
      </c>
      <c r="Z11" s="72">
        <v>1293</v>
      </c>
      <c r="AA11" s="120">
        <v>21</v>
      </c>
      <c r="AB11" s="74">
        <v>1</v>
      </c>
      <c r="AC11" s="40">
        <v>0.9984555984555985</v>
      </c>
      <c r="AD11" s="73">
        <f t="shared" si="3"/>
        <v>1.6216216216216217E-2</v>
      </c>
    </row>
    <row r="12" spans="2:30">
      <c r="B12" s="69" t="s">
        <v>212</v>
      </c>
      <c r="C12" s="70" t="str">
        <f>VLOOKUP(B12,[1]Sheet1!$A$2:$B$1929,2,FALSE)</f>
        <v>Non-Transient Stroke or Cerebrovascular Accident, Nervous System Infections or Encephalopathy, with CC</v>
      </c>
      <c r="D12" s="69">
        <v>2</v>
      </c>
      <c r="E12" s="72">
        <v>1</v>
      </c>
      <c r="F12" s="120">
        <v>1</v>
      </c>
      <c r="G12" s="72">
        <v>0</v>
      </c>
      <c r="H12" s="118">
        <v>2</v>
      </c>
      <c r="I12" s="72">
        <v>0</v>
      </c>
      <c r="J12" s="72">
        <v>0</v>
      </c>
      <c r="K12" s="72">
        <v>0</v>
      </c>
      <c r="L12" s="72">
        <v>0</v>
      </c>
      <c r="M12" s="179">
        <f t="shared" ref="M12:M75" si="5">E12/$D12</f>
        <v>0.5</v>
      </c>
      <c r="N12" s="78">
        <f t="shared" ref="N12:N75" si="6">F12/$D12</f>
        <v>0.5</v>
      </c>
      <c r="O12" s="79">
        <f t="shared" ref="O12:O75" si="7">G12/$D12</f>
        <v>0</v>
      </c>
      <c r="P12" s="78">
        <f t="shared" si="4"/>
        <v>1</v>
      </c>
      <c r="Q12" s="78">
        <f t="shared" si="4"/>
        <v>0</v>
      </c>
      <c r="R12" s="78">
        <f t="shared" si="4"/>
        <v>0</v>
      </c>
      <c r="S12" s="78">
        <f t="shared" si="4"/>
        <v>0</v>
      </c>
      <c r="T12" s="79">
        <f t="shared" si="4"/>
        <v>0</v>
      </c>
      <c r="V12" s="75" t="s">
        <v>163</v>
      </c>
      <c r="W12" s="75" t="str">
        <f>VLOOKUP(V12,[1]Sheet1!$A$2:$B$1929,2,FALSE)</f>
        <v>Cystic Fibrosis without CC</v>
      </c>
      <c r="X12" s="118">
        <v>26</v>
      </c>
      <c r="Y12" s="118">
        <v>26</v>
      </c>
      <c r="Z12" s="72">
        <v>26</v>
      </c>
      <c r="AA12" s="120">
        <v>0</v>
      </c>
      <c r="AB12" s="74">
        <v>1</v>
      </c>
      <c r="AC12" s="40">
        <v>1</v>
      </c>
      <c r="AD12" s="73">
        <f t="shared" si="3"/>
        <v>0</v>
      </c>
    </row>
    <row r="13" spans="2:30">
      <c r="B13" s="69" t="s">
        <v>216</v>
      </c>
      <c r="C13" s="70" t="str">
        <f>VLOOKUP(B13,[1]Sheet1!$A$2:$B$1929,2,FALSE)</f>
        <v>Brain Tumours or Cerebral Cysts, with CC</v>
      </c>
      <c r="D13" s="69">
        <v>7</v>
      </c>
      <c r="E13" s="72">
        <v>3</v>
      </c>
      <c r="F13" s="120">
        <v>3</v>
      </c>
      <c r="G13" s="72">
        <v>0</v>
      </c>
      <c r="H13" s="118">
        <v>6</v>
      </c>
      <c r="I13" s="72">
        <v>1</v>
      </c>
      <c r="J13" s="72">
        <v>0</v>
      </c>
      <c r="K13" s="72">
        <v>0</v>
      </c>
      <c r="L13" s="72">
        <v>0</v>
      </c>
      <c r="M13" s="179">
        <f t="shared" si="5"/>
        <v>0.42857142857142855</v>
      </c>
      <c r="N13" s="78">
        <f t="shared" si="6"/>
        <v>0.42857142857142855</v>
      </c>
      <c r="O13" s="79">
        <f t="shared" si="7"/>
        <v>0</v>
      </c>
      <c r="P13" s="78">
        <f t="shared" si="4"/>
        <v>0.8571428571428571</v>
      </c>
      <c r="Q13" s="78">
        <f t="shared" si="4"/>
        <v>0.14285714285714285</v>
      </c>
      <c r="R13" s="78">
        <f t="shared" si="4"/>
        <v>0</v>
      </c>
      <c r="S13" s="78">
        <f t="shared" si="4"/>
        <v>0</v>
      </c>
      <c r="T13" s="79">
        <f t="shared" si="4"/>
        <v>0</v>
      </c>
      <c r="V13" s="75" t="s">
        <v>167</v>
      </c>
      <c r="W13" s="75" t="str">
        <f>VLOOKUP(V13,[1]Sheet1!$A$2:$B$1929,2,FALSE)</f>
        <v>Cystic Fibrosis with length of stay 0 days</v>
      </c>
      <c r="X13" s="118">
        <v>124</v>
      </c>
      <c r="Y13" s="118">
        <v>124</v>
      </c>
      <c r="Z13" s="72">
        <v>124</v>
      </c>
      <c r="AA13" s="120">
        <v>97</v>
      </c>
      <c r="AB13" s="74">
        <v>1</v>
      </c>
      <c r="AC13" s="40">
        <v>1</v>
      </c>
      <c r="AD13" s="73">
        <f t="shared" si="3"/>
        <v>0.782258064516129</v>
      </c>
    </row>
    <row r="14" spans="2:30">
      <c r="B14" s="69" t="s">
        <v>217</v>
      </c>
      <c r="C14" s="70" t="str">
        <f>VLOOKUP(B14,[1]Sheet1!$A$2:$B$1929,2,FALSE)</f>
        <v>Brain Tumours or Cerebral Cysts, without CC</v>
      </c>
      <c r="D14" s="69">
        <v>1</v>
      </c>
      <c r="E14" s="72">
        <v>1</v>
      </c>
      <c r="F14" s="120">
        <v>1</v>
      </c>
      <c r="G14" s="72">
        <v>0</v>
      </c>
      <c r="H14" s="118">
        <v>1</v>
      </c>
      <c r="I14" s="72">
        <v>0</v>
      </c>
      <c r="J14" s="72">
        <v>0</v>
      </c>
      <c r="K14" s="72">
        <v>0</v>
      </c>
      <c r="L14" s="72">
        <v>0</v>
      </c>
      <c r="M14" s="179">
        <f t="shared" si="5"/>
        <v>1</v>
      </c>
      <c r="N14" s="78">
        <f t="shared" si="6"/>
        <v>1</v>
      </c>
      <c r="O14" s="79">
        <f t="shared" si="7"/>
        <v>0</v>
      </c>
      <c r="P14" s="78">
        <f t="shared" si="4"/>
        <v>1</v>
      </c>
      <c r="Q14" s="78">
        <f t="shared" si="4"/>
        <v>0</v>
      </c>
      <c r="R14" s="78">
        <f t="shared" si="4"/>
        <v>0</v>
      </c>
      <c r="S14" s="78">
        <f t="shared" si="4"/>
        <v>0</v>
      </c>
      <c r="T14" s="79">
        <f t="shared" si="4"/>
        <v>0</v>
      </c>
      <c r="V14" s="75" t="s">
        <v>169</v>
      </c>
      <c r="W14" s="75" t="str">
        <f>VLOOKUP(V14,[1]Sheet1!$A$2:$B$1929,2,FALSE)</f>
        <v>Cystic Fibrosis with length of stay between 1 and 7 days</v>
      </c>
      <c r="X14" s="118">
        <v>78</v>
      </c>
      <c r="Y14" s="118">
        <v>78</v>
      </c>
      <c r="Z14" s="72">
        <v>78</v>
      </c>
      <c r="AA14" s="120">
        <v>73</v>
      </c>
      <c r="AB14" s="74">
        <v>1</v>
      </c>
      <c r="AC14" s="40">
        <v>1</v>
      </c>
      <c r="AD14" s="73">
        <f t="shared" si="3"/>
        <v>0.9358974358974359</v>
      </c>
    </row>
    <row r="15" spans="2:30">
      <c r="B15" s="69" t="s">
        <v>218</v>
      </c>
      <c r="C15" s="70" t="str">
        <f>VLOOKUP(B15,[1]Sheet1!$A$2:$B$1929,2,FALSE)</f>
        <v>Cerebral Degenerations or Miscellaneous Disorders of Nervous System, with CC</v>
      </c>
      <c r="D15" s="69">
        <v>39</v>
      </c>
      <c r="E15" s="72">
        <v>3</v>
      </c>
      <c r="F15" s="120">
        <v>2</v>
      </c>
      <c r="G15" s="72">
        <v>12</v>
      </c>
      <c r="H15" s="118">
        <v>39</v>
      </c>
      <c r="I15" s="72">
        <v>0</v>
      </c>
      <c r="J15" s="72">
        <v>0</v>
      </c>
      <c r="K15" s="72">
        <v>0</v>
      </c>
      <c r="L15" s="72">
        <v>0</v>
      </c>
      <c r="M15" s="179">
        <f t="shared" si="5"/>
        <v>7.6923076923076927E-2</v>
      </c>
      <c r="N15" s="78">
        <f t="shared" si="6"/>
        <v>5.128205128205128E-2</v>
      </c>
      <c r="O15" s="79">
        <f t="shared" si="7"/>
        <v>0.30769230769230771</v>
      </c>
      <c r="P15" s="78">
        <f t="shared" si="4"/>
        <v>1</v>
      </c>
      <c r="Q15" s="78">
        <f t="shared" si="4"/>
        <v>0</v>
      </c>
      <c r="R15" s="78">
        <f t="shared" si="4"/>
        <v>0</v>
      </c>
      <c r="S15" s="78">
        <f t="shared" si="4"/>
        <v>0</v>
      </c>
      <c r="T15" s="79">
        <f t="shared" si="4"/>
        <v>0</v>
      </c>
      <c r="V15" s="75" t="s">
        <v>171</v>
      </c>
      <c r="W15" s="75" t="str">
        <f>VLOOKUP(V15,[1]Sheet1!$A$2:$B$1929,2,FALSE)</f>
        <v>Cystic Fibrosis with length of stay between 8 and 14 days</v>
      </c>
      <c r="X15" s="118">
        <v>111</v>
      </c>
      <c r="Y15" s="118">
        <v>111</v>
      </c>
      <c r="Z15" s="72">
        <v>111</v>
      </c>
      <c r="AA15" s="120">
        <v>100</v>
      </c>
      <c r="AB15" s="74">
        <v>1</v>
      </c>
      <c r="AC15" s="40">
        <v>1</v>
      </c>
      <c r="AD15" s="73">
        <f t="shared" si="3"/>
        <v>0.90090090090090091</v>
      </c>
    </row>
    <row r="16" spans="2:30" ht="15.75" thickBot="1">
      <c r="B16" s="69" t="s">
        <v>219</v>
      </c>
      <c r="C16" s="70" t="str">
        <f>VLOOKUP(B16,[1]Sheet1!$A$2:$B$1929,2,FALSE)</f>
        <v>Cerebral Degenerations or Miscellaneous Disorders of Nervous System, without CC</v>
      </c>
      <c r="D16" s="69">
        <v>5</v>
      </c>
      <c r="E16" s="72">
        <v>0</v>
      </c>
      <c r="F16" s="120">
        <v>0</v>
      </c>
      <c r="G16" s="72">
        <v>3</v>
      </c>
      <c r="H16" s="118">
        <v>5</v>
      </c>
      <c r="I16" s="72">
        <v>0</v>
      </c>
      <c r="J16" s="72">
        <v>0</v>
      </c>
      <c r="K16" s="72">
        <v>0</v>
      </c>
      <c r="L16" s="72">
        <v>0</v>
      </c>
      <c r="M16" s="179">
        <f t="shared" si="5"/>
        <v>0</v>
      </c>
      <c r="N16" s="78">
        <f t="shared" si="6"/>
        <v>0</v>
      </c>
      <c r="O16" s="79">
        <f t="shared" si="7"/>
        <v>0.6</v>
      </c>
      <c r="P16" s="78">
        <f t="shared" si="4"/>
        <v>1</v>
      </c>
      <c r="Q16" s="78">
        <f t="shared" si="4"/>
        <v>0</v>
      </c>
      <c r="R16" s="78">
        <f t="shared" si="4"/>
        <v>0</v>
      </c>
      <c r="S16" s="78">
        <f t="shared" si="4"/>
        <v>0</v>
      </c>
      <c r="T16" s="79">
        <f t="shared" si="4"/>
        <v>0</v>
      </c>
      <c r="V16" s="80" t="s">
        <v>173</v>
      </c>
      <c r="W16" s="80" t="str">
        <f>VLOOKUP(V16,[1]Sheet1!$A$2:$B$1929,2,FALSE)</f>
        <v>Cystic Fibrosis with length of stay 15 days or more</v>
      </c>
      <c r="X16" s="127">
        <v>51</v>
      </c>
      <c r="Y16" s="127">
        <v>51</v>
      </c>
      <c r="Z16" s="89">
        <v>51</v>
      </c>
      <c r="AA16" s="129">
        <v>46</v>
      </c>
      <c r="AB16" s="94">
        <v>1</v>
      </c>
      <c r="AC16" s="90">
        <v>1</v>
      </c>
      <c r="AD16" s="91">
        <f t="shared" si="3"/>
        <v>0.90196078431372551</v>
      </c>
    </row>
    <row r="17" spans="2:30">
      <c r="B17" s="69" t="s">
        <v>220</v>
      </c>
      <c r="C17" s="70" t="str">
        <f>VLOOKUP(B17,[1]Sheet1!$A$2:$B$1929,2,FALSE)</f>
        <v>Muscular, Balance, Cranial or Peripheral Nerve Disorders, Epilepsy or Head Injury, with CC</v>
      </c>
      <c r="D17" s="69">
        <v>114</v>
      </c>
      <c r="E17" s="72">
        <v>11</v>
      </c>
      <c r="F17" s="120">
        <v>8</v>
      </c>
      <c r="G17" s="72">
        <v>68</v>
      </c>
      <c r="H17" s="118">
        <v>112</v>
      </c>
      <c r="I17" s="72">
        <v>2</v>
      </c>
      <c r="J17" s="72">
        <v>0</v>
      </c>
      <c r="K17" s="72">
        <v>0</v>
      </c>
      <c r="L17" s="72">
        <v>0</v>
      </c>
      <c r="M17" s="179">
        <f t="shared" si="5"/>
        <v>9.6491228070175433E-2</v>
      </c>
      <c r="N17" s="78">
        <f t="shared" si="6"/>
        <v>7.0175438596491224E-2</v>
      </c>
      <c r="O17" s="79">
        <f t="shared" si="7"/>
        <v>0.59649122807017541</v>
      </c>
      <c r="P17" s="78">
        <f t="shared" si="4"/>
        <v>0.98245614035087714</v>
      </c>
      <c r="Q17" s="78">
        <f t="shared" si="4"/>
        <v>1.7543859649122806E-2</v>
      </c>
      <c r="R17" s="78">
        <f t="shared" si="4"/>
        <v>0</v>
      </c>
      <c r="S17" s="78">
        <f t="shared" si="4"/>
        <v>0</v>
      </c>
      <c r="T17" s="79">
        <f t="shared" si="4"/>
        <v>0</v>
      </c>
    </row>
    <row r="18" spans="2:30" ht="15.75" thickBot="1">
      <c r="B18" s="69" t="s">
        <v>221</v>
      </c>
      <c r="C18" s="70" t="str">
        <f>VLOOKUP(B18,[1]Sheet1!$A$2:$B$1929,2,FALSE)</f>
        <v>Muscular, Balance, Cranial or Peripheral Nerve Disorders, Epilepsy or Head Injury, without CC</v>
      </c>
      <c r="D18" s="69">
        <v>9</v>
      </c>
      <c r="E18" s="72">
        <v>0</v>
      </c>
      <c r="F18" s="120">
        <v>0</v>
      </c>
      <c r="G18" s="72">
        <v>1</v>
      </c>
      <c r="H18" s="118">
        <v>9</v>
      </c>
      <c r="I18" s="72">
        <v>0</v>
      </c>
      <c r="J18" s="72">
        <v>0</v>
      </c>
      <c r="K18" s="72">
        <v>0</v>
      </c>
      <c r="L18" s="72">
        <v>0</v>
      </c>
      <c r="M18" s="179">
        <f t="shared" si="5"/>
        <v>0</v>
      </c>
      <c r="N18" s="78">
        <f t="shared" si="6"/>
        <v>0</v>
      </c>
      <c r="O18" s="79">
        <f t="shared" si="7"/>
        <v>0.1111111111111111</v>
      </c>
      <c r="P18" s="78">
        <f t="shared" si="4"/>
        <v>1</v>
      </c>
      <c r="Q18" s="78">
        <f t="shared" si="4"/>
        <v>0</v>
      </c>
      <c r="R18" s="78">
        <f t="shared" si="4"/>
        <v>0</v>
      </c>
      <c r="S18" s="78">
        <f t="shared" si="4"/>
        <v>0</v>
      </c>
      <c r="T18" s="79">
        <f t="shared" si="4"/>
        <v>0</v>
      </c>
    </row>
    <row r="19" spans="2:30" ht="18" customHeight="1">
      <c r="B19" s="69" t="s">
        <v>224</v>
      </c>
      <c r="C19" s="70" t="str">
        <f>VLOOKUP(B19,[1]Sheet1!$A$2:$B$1929,2,FALSE)</f>
        <v>Motor Neuron Disease with CC</v>
      </c>
      <c r="D19" s="69">
        <v>56</v>
      </c>
      <c r="E19" s="72">
        <v>8</v>
      </c>
      <c r="F19" s="120">
        <v>8</v>
      </c>
      <c r="G19" s="72">
        <v>56</v>
      </c>
      <c r="H19" s="118">
        <v>49</v>
      </c>
      <c r="I19" s="72">
        <v>7</v>
      </c>
      <c r="J19" s="72">
        <v>0</v>
      </c>
      <c r="K19" s="72">
        <v>0</v>
      </c>
      <c r="L19" s="72">
        <v>0</v>
      </c>
      <c r="M19" s="179">
        <f t="shared" si="5"/>
        <v>0.14285714285714285</v>
      </c>
      <c r="N19" s="78">
        <f t="shared" si="6"/>
        <v>0.14285714285714285</v>
      </c>
      <c r="O19" s="79">
        <f t="shared" si="7"/>
        <v>1</v>
      </c>
      <c r="P19" s="78">
        <f t="shared" si="4"/>
        <v>0.875</v>
      </c>
      <c r="Q19" s="78">
        <f t="shared" si="4"/>
        <v>0.125</v>
      </c>
      <c r="R19" s="78">
        <f t="shared" si="4"/>
        <v>0</v>
      </c>
      <c r="S19" s="78">
        <f t="shared" si="4"/>
        <v>0</v>
      </c>
      <c r="T19" s="79">
        <f t="shared" si="4"/>
        <v>0</v>
      </c>
      <c r="V19" s="291" t="s">
        <v>184</v>
      </c>
      <c r="W19" s="292"/>
      <c r="X19" s="292"/>
      <c r="Y19" s="292"/>
      <c r="Z19" s="292"/>
      <c r="AA19" s="292"/>
      <c r="AB19" s="292"/>
      <c r="AC19" s="292"/>
      <c r="AD19" s="293"/>
    </row>
    <row r="20" spans="2:30" ht="15.75" thickBot="1">
      <c r="B20" s="69" t="s">
        <v>225</v>
      </c>
      <c r="C20" s="70" t="str">
        <f>VLOOKUP(B20,[1]Sheet1!$A$2:$B$1929,2,FALSE)</f>
        <v>Motor Neuron Disease without CC</v>
      </c>
      <c r="D20" s="69">
        <v>6</v>
      </c>
      <c r="E20" s="72">
        <v>1</v>
      </c>
      <c r="F20" s="120">
        <v>1</v>
      </c>
      <c r="G20" s="72">
        <v>6</v>
      </c>
      <c r="H20" s="118">
        <v>6</v>
      </c>
      <c r="I20" s="72">
        <v>0</v>
      </c>
      <c r="J20" s="72">
        <v>0</v>
      </c>
      <c r="K20" s="72">
        <v>0</v>
      </c>
      <c r="L20" s="72">
        <v>0</v>
      </c>
      <c r="M20" s="179">
        <f t="shared" si="5"/>
        <v>0.16666666666666666</v>
      </c>
      <c r="N20" s="78">
        <f t="shared" si="6"/>
        <v>0.16666666666666666</v>
      </c>
      <c r="O20" s="79">
        <f t="shared" si="7"/>
        <v>1</v>
      </c>
      <c r="P20" s="78">
        <f t="shared" si="4"/>
        <v>1</v>
      </c>
      <c r="Q20" s="78">
        <f t="shared" si="4"/>
        <v>0</v>
      </c>
      <c r="R20" s="78">
        <f t="shared" si="4"/>
        <v>0</v>
      </c>
      <c r="S20" s="78">
        <f t="shared" si="4"/>
        <v>0</v>
      </c>
      <c r="T20" s="79">
        <f t="shared" si="4"/>
        <v>0</v>
      </c>
      <c r="V20" s="294"/>
      <c r="W20" s="295"/>
      <c r="X20" s="295"/>
      <c r="Y20" s="305"/>
      <c r="Z20" s="305"/>
      <c r="AA20" s="305"/>
      <c r="AB20" s="305"/>
      <c r="AC20" s="305"/>
      <c r="AD20" s="306"/>
    </row>
    <row r="21" spans="2:30" ht="15.75" thickBot="1">
      <c r="B21" s="69" t="s">
        <v>226</v>
      </c>
      <c r="C21" s="70" t="str">
        <f>VLOOKUP(B21,[1]Sheet1!$A$2:$B$1929,2,FALSE)</f>
        <v>Transient Ischaemic Attack with CC</v>
      </c>
      <c r="D21" s="69">
        <v>1</v>
      </c>
      <c r="E21" s="72">
        <v>1</v>
      </c>
      <c r="F21" s="120">
        <v>1</v>
      </c>
      <c r="G21" s="72">
        <v>0</v>
      </c>
      <c r="H21" s="118">
        <v>0</v>
      </c>
      <c r="I21" s="72">
        <v>0</v>
      </c>
      <c r="J21" s="72">
        <v>0</v>
      </c>
      <c r="K21" s="72">
        <v>0</v>
      </c>
      <c r="L21" s="72">
        <v>1</v>
      </c>
      <c r="M21" s="179">
        <f t="shared" si="5"/>
        <v>1</v>
      </c>
      <c r="N21" s="78">
        <f t="shared" si="6"/>
        <v>1</v>
      </c>
      <c r="O21" s="79">
        <f t="shared" si="7"/>
        <v>0</v>
      </c>
      <c r="P21" s="78">
        <f t="shared" si="4"/>
        <v>0</v>
      </c>
      <c r="Q21" s="78">
        <f t="shared" si="4"/>
        <v>0</v>
      </c>
      <c r="R21" s="78">
        <f t="shared" si="4"/>
        <v>0</v>
      </c>
      <c r="S21" s="78">
        <f t="shared" si="4"/>
        <v>0</v>
      </c>
      <c r="T21" s="79">
        <f t="shared" si="4"/>
        <v>1</v>
      </c>
      <c r="V21" s="274" t="s">
        <v>149</v>
      </c>
      <c r="W21" s="98"/>
      <c r="X21" s="304" t="s">
        <v>150</v>
      </c>
      <c r="Y21" s="271" t="s">
        <v>151</v>
      </c>
      <c r="Z21" s="272"/>
      <c r="AA21" s="273"/>
      <c r="AB21" s="271" t="s">
        <v>151</v>
      </c>
      <c r="AC21" s="272"/>
      <c r="AD21" s="273"/>
    </row>
    <row r="22" spans="2:30" ht="26.25" thickBot="1">
      <c r="B22" s="69" t="s">
        <v>228</v>
      </c>
      <c r="C22" s="70" t="str">
        <f>VLOOKUP(B22,[1]Sheet1!$A$2:$B$1929,2,FALSE)</f>
        <v>Medical Care of Patients with Multiple Sclerosis with CC</v>
      </c>
      <c r="D22" s="69">
        <v>1</v>
      </c>
      <c r="E22" s="72">
        <v>0</v>
      </c>
      <c r="F22" s="120">
        <v>0</v>
      </c>
      <c r="G22" s="72">
        <v>0</v>
      </c>
      <c r="H22" s="118">
        <v>1</v>
      </c>
      <c r="I22" s="72">
        <v>0</v>
      </c>
      <c r="J22" s="72">
        <v>0</v>
      </c>
      <c r="K22" s="72">
        <v>0</v>
      </c>
      <c r="L22" s="72">
        <v>0</v>
      </c>
      <c r="M22" s="179">
        <f t="shared" si="5"/>
        <v>0</v>
      </c>
      <c r="N22" s="78">
        <f t="shared" si="6"/>
        <v>0</v>
      </c>
      <c r="O22" s="79">
        <f t="shared" si="7"/>
        <v>0</v>
      </c>
      <c r="P22" s="78">
        <f t="shared" si="4"/>
        <v>1</v>
      </c>
      <c r="Q22" s="78">
        <f t="shared" si="4"/>
        <v>0</v>
      </c>
      <c r="R22" s="78">
        <f t="shared" si="4"/>
        <v>0</v>
      </c>
      <c r="S22" s="78">
        <f t="shared" si="4"/>
        <v>0</v>
      </c>
      <c r="T22" s="79">
        <f t="shared" si="4"/>
        <v>0</v>
      </c>
      <c r="V22" s="275"/>
      <c r="W22" s="47"/>
      <c r="X22" s="298"/>
      <c r="Y22" s="181" t="s">
        <v>153</v>
      </c>
      <c r="Z22" s="144" t="s">
        <v>154</v>
      </c>
      <c r="AA22" s="145" t="s">
        <v>1571</v>
      </c>
      <c r="AB22" s="181" t="s">
        <v>153</v>
      </c>
      <c r="AC22" s="144" t="s">
        <v>154</v>
      </c>
      <c r="AD22" s="145" t="s">
        <v>1571</v>
      </c>
    </row>
    <row r="23" spans="2:30">
      <c r="B23" s="69" t="s">
        <v>230</v>
      </c>
      <c r="C23" s="70" t="str">
        <f>VLOOKUP(B23,[1]Sheet1!$A$2:$B$1929,2,FALSE)</f>
        <v>Headache, Migraine or Cerebrospinal Fluid Leak, with CC</v>
      </c>
      <c r="D23" s="69">
        <v>3</v>
      </c>
      <c r="E23" s="72">
        <v>1</v>
      </c>
      <c r="F23" s="120">
        <v>0</v>
      </c>
      <c r="G23" s="72">
        <v>0</v>
      </c>
      <c r="H23" s="118">
        <v>3</v>
      </c>
      <c r="I23" s="72">
        <v>0</v>
      </c>
      <c r="J23" s="72">
        <v>0</v>
      </c>
      <c r="K23" s="72">
        <v>0</v>
      </c>
      <c r="L23" s="72">
        <v>0</v>
      </c>
      <c r="M23" s="179">
        <f t="shared" si="5"/>
        <v>0.33333333333333331</v>
      </c>
      <c r="N23" s="78">
        <f t="shared" si="6"/>
        <v>0</v>
      </c>
      <c r="O23" s="79">
        <f t="shared" si="7"/>
        <v>0</v>
      </c>
      <c r="P23" s="78">
        <f t="shared" si="4"/>
        <v>1</v>
      </c>
      <c r="Q23" s="78">
        <f t="shared" si="4"/>
        <v>0</v>
      </c>
      <c r="R23" s="78">
        <f t="shared" si="4"/>
        <v>0</v>
      </c>
      <c r="S23" s="78">
        <f t="shared" si="4"/>
        <v>0</v>
      </c>
      <c r="T23" s="79">
        <f t="shared" si="4"/>
        <v>0</v>
      </c>
      <c r="V23" s="53"/>
      <c r="W23" s="53"/>
      <c r="X23" s="196"/>
      <c r="Y23" s="196"/>
      <c r="Z23" s="42"/>
      <c r="AA23" s="54"/>
      <c r="AB23" s="196"/>
      <c r="AC23" s="42"/>
      <c r="AD23" s="54"/>
    </row>
    <row r="24" spans="2:30" ht="15.75" thickBot="1">
      <c r="B24" s="69" t="s">
        <v>235</v>
      </c>
      <c r="C24" s="70" t="str">
        <f>VLOOKUP(B24,[1]Sheet1!$A$2:$B$1929,2,FALSE)</f>
        <v>Neurophysiological Operations, 19 years and over</v>
      </c>
      <c r="D24" s="69">
        <v>265</v>
      </c>
      <c r="E24" s="72">
        <v>22</v>
      </c>
      <c r="F24" s="120">
        <v>21</v>
      </c>
      <c r="G24" s="72">
        <v>265</v>
      </c>
      <c r="H24" s="118">
        <v>264</v>
      </c>
      <c r="I24" s="72">
        <v>1</v>
      </c>
      <c r="J24" s="72">
        <v>0</v>
      </c>
      <c r="K24" s="72">
        <v>0</v>
      </c>
      <c r="L24" s="72">
        <v>0</v>
      </c>
      <c r="M24" s="179">
        <f t="shared" si="5"/>
        <v>8.3018867924528297E-2</v>
      </c>
      <c r="N24" s="78">
        <f t="shared" si="6"/>
        <v>7.9245283018867921E-2</v>
      </c>
      <c r="O24" s="79">
        <f t="shared" si="7"/>
        <v>1</v>
      </c>
      <c r="P24" s="78">
        <f t="shared" si="4"/>
        <v>0.99622641509433962</v>
      </c>
      <c r="Q24" s="78">
        <f t="shared" si="4"/>
        <v>3.7735849056603774E-3</v>
      </c>
      <c r="R24" s="78">
        <f t="shared" si="4"/>
        <v>0</v>
      </c>
      <c r="S24" s="78">
        <f t="shared" si="4"/>
        <v>0</v>
      </c>
      <c r="T24" s="79">
        <f t="shared" si="4"/>
        <v>0</v>
      </c>
      <c r="V24" s="123" t="s">
        <v>190</v>
      </c>
      <c r="W24" s="124" t="str">
        <f>VLOOKUP(V24,[1]Sheet1!$A$2:$B$1929,2,FALSE)</f>
        <v>Data Invalid for Grouping</v>
      </c>
      <c r="X24" s="206">
        <v>433</v>
      </c>
      <c r="Y24" s="206">
        <v>144</v>
      </c>
      <c r="Z24" s="125">
        <v>0</v>
      </c>
      <c r="AA24" s="126">
        <v>17</v>
      </c>
      <c r="AB24" s="94">
        <v>0.33256351039260967</v>
      </c>
      <c r="AC24" s="90">
        <v>0</v>
      </c>
      <c r="AD24" s="91">
        <f>AA24/X24</f>
        <v>3.9260969976905313E-2</v>
      </c>
    </row>
    <row r="25" spans="2:30">
      <c r="B25" s="69" t="s">
        <v>236</v>
      </c>
      <c r="C25" s="70" t="str">
        <f>VLOOKUP(B25,[1]Sheet1!$A$2:$B$1929,2,FALSE)</f>
        <v>Neurophysiological Operations, 18 years and under</v>
      </c>
      <c r="D25" s="69">
        <v>73</v>
      </c>
      <c r="E25" s="72">
        <v>66</v>
      </c>
      <c r="F25" s="120">
        <v>65</v>
      </c>
      <c r="G25" s="72">
        <v>29</v>
      </c>
      <c r="H25" s="118">
        <v>72</v>
      </c>
      <c r="I25" s="72">
        <v>0</v>
      </c>
      <c r="J25" s="72">
        <v>1</v>
      </c>
      <c r="K25" s="72">
        <v>0</v>
      </c>
      <c r="L25" s="72">
        <v>0</v>
      </c>
      <c r="M25" s="179">
        <f t="shared" si="5"/>
        <v>0.90410958904109584</v>
      </c>
      <c r="N25" s="78">
        <f t="shared" si="6"/>
        <v>0.8904109589041096</v>
      </c>
      <c r="O25" s="79">
        <f t="shared" si="7"/>
        <v>0.39726027397260272</v>
      </c>
      <c r="P25" s="78">
        <f t="shared" si="4"/>
        <v>0.98630136986301364</v>
      </c>
      <c r="Q25" s="78">
        <f t="shared" si="4"/>
        <v>0</v>
      </c>
      <c r="R25" s="78">
        <f t="shared" si="4"/>
        <v>1.3698630136986301E-2</v>
      </c>
      <c r="S25" s="78">
        <f t="shared" si="4"/>
        <v>0</v>
      </c>
      <c r="T25" s="79">
        <f t="shared" si="4"/>
        <v>0</v>
      </c>
    </row>
    <row r="26" spans="2:30">
      <c r="B26" s="69" t="s">
        <v>238</v>
      </c>
      <c r="C26" s="70" t="str">
        <f>VLOOKUP(B26,[1]Sheet1!$A$2:$B$1929,2,FALSE)</f>
        <v>Complex Pain Procedures</v>
      </c>
      <c r="D26" s="69">
        <v>1</v>
      </c>
      <c r="E26" s="72">
        <v>1</v>
      </c>
      <c r="F26" s="120">
        <v>1</v>
      </c>
      <c r="G26" s="72">
        <v>0</v>
      </c>
      <c r="H26" s="118">
        <v>0</v>
      </c>
      <c r="I26" s="72">
        <v>0</v>
      </c>
      <c r="J26" s="72">
        <v>1</v>
      </c>
      <c r="K26" s="72">
        <v>0</v>
      </c>
      <c r="L26" s="72">
        <v>0</v>
      </c>
      <c r="M26" s="179">
        <f t="shared" si="5"/>
        <v>1</v>
      </c>
      <c r="N26" s="78">
        <f t="shared" si="6"/>
        <v>1</v>
      </c>
      <c r="O26" s="79">
        <f t="shared" si="7"/>
        <v>0</v>
      </c>
      <c r="P26" s="78">
        <f t="shared" si="4"/>
        <v>0</v>
      </c>
      <c r="Q26" s="78">
        <f t="shared" si="4"/>
        <v>0</v>
      </c>
      <c r="R26" s="78">
        <f t="shared" si="4"/>
        <v>1</v>
      </c>
      <c r="S26" s="78">
        <f t="shared" si="4"/>
        <v>0</v>
      </c>
      <c r="T26" s="79">
        <f t="shared" si="4"/>
        <v>0</v>
      </c>
    </row>
    <row r="27" spans="2:30">
      <c r="B27" s="69" t="s">
        <v>239</v>
      </c>
      <c r="C27" s="70" t="str">
        <f>VLOOKUP(B27,[1]Sheet1!$A$2:$B$1929,2,FALSE)</f>
        <v>Major Pain Procedures</v>
      </c>
      <c r="D27" s="69">
        <v>3</v>
      </c>
      <c r="E27" s="72">
        <v>0</v>
      </c>
      <c r="F27" s="120">
        <v>0</v>
      </c>
      <c r="G27" s="72">
        <v>0</v>
      </c>
      <c r="H27" s="118">
        <v>3</v>
      </c>
      <c r="I27" s="72">
        <v>0</v>
      </c>
      <c r="J27" s="72">
        <v>0</v>
      </c>
      <c r="K27" s="72">
        <v>0</v>
      </c>
      <c r="L27" s="72">
        <v>0</v>
      </c>
      <c r="M27" s="179">
        <f t="shared" si="5"/>
        <v>0</v>
      </c>
      <c r="N27" s="78">
        <f t="shared" si="6"/>
        <v>0</v>
      </c>
      <c r="O27" s="79">
        <f t="shared" si="7"/>
        <v>0</v>
      </c>
      <c r="P27" s="78">
        <f t="shared" si="4"/>
        <v>1</v>
      </c>
      <c r="Q27" s="78">
        <f t="shared" si="4"/>
        <v>0</v>
      </c>
      <c r="R27" s="78">
        <f t="shared" si="4"/>
        <v>0</v>
      </c>
      <c r="S27" s="78">
        <f t="shared" si="4"/>
        <v>0</v>
      </c>
      <c r="T27" s="79">
        <f t="shared" si="4"/>
        <v>0</v>
      </c>
    </row>
    <row r="28" spans="2:30">
      <c r="B28" s="69" t="s">
        <v>240</v>
      </c>
      <c r="C28" s="70" t="str">
        <f>VLOOKUP(B28,[1]Sheet1!$A$2:$B$1929,2,FALSE)</f>
        <v>Intermediate Pain Procedures</v>
      </c>
      <c r="D28" s="69">
        <v>14</v>
      </c>
      <c r="E28" s="72">
        <v>4</v>
      </c>
      <c r="F28" s="120">
        <v>4</v>
      </c>
      <c r="G28" s="72">
        <v>2</v>
      </c>
      <c r="H28" s="118">
        <v>14</v>
      </c>
      <c r="I28" s="72">
        <v>0</v>
      </c>
      <c r="J28" s="72">
        <v>0</v>
      </c>
      <c r="K28" s="72">
        <v>0</v>
      </c>
      <c r="L28" s="72">
        <v>0</v>
      </c>
      <c r="M28" s="179">
        <f t="shared" si="5"/>
        <v>0.2857142857142857</v>
      </c>
      <c r="N28" s="78">
        <f t="shared" si="6"/>
        <v>0.2857142857142857</v>
      </c>
      <c r="O28" s="79">
        <f t="shared" si="7"/>
        <v>0.14285714285714285</v>
      </c>
      <c r="P28" s="78">
        <f t="shared" si="4"/>
        <v>1</v>
      </c>
      <c r="Q28" s="78">
        <f t="shared" si="4"/>
        <v>0</v>
      </c>
      <c r="R28" s="78">
        <f t="shared" si="4"/>
        <v>0</v>
      </c>
      <c r="S28" s="78">
        <f t="shared" si="4"/>
        <v>0</v>
      </c>
      <c r="T28" s="79">
        <f t="shared" si="4"/>
        <v>0</v>
      </c>
    </row>
    <row r="29" spans="2:30">
      <c r="B29" s="69" t="s">
        <v>244</v>
      </c>
      <c r="C29" s="70" t="str">
        <f>VLOOKUP(B29,[1]Sheet1!$A$2:$B$1929,2,FALSE)</f>
        <v>Other Specified Pain Procedures</v>
      </c>
      <c r="D29" s="69">
        <v>1</v>
      </c>
      <c r="E29" s="72">
        <v>1</v>
      </c>
      <c r="F29" s="120">
        <v>1</v>
      </c>
      <c r="G29" s="72">
        <v>0</v>
      </c>
      <c r="H29" s="118">
        <v>1</v>
      </c>
      <c r="I29" s="72">
        <v>0</v>
      </c>
      <c r="J29" s="72">
        <v>0</v>
      </c>
      <c r="K29" s="72">
        <v>0</v>
      </c>
      <c r="L29" s="72">
        <v>0</v>
      </c>
      <c r="M29" s="179">
        <f t="shared" si="5"/>
        <v>1</v>
      </c>
      <c r="N29" s="78">
        <f t="shared" si="6"/>
        <v>1</v>
      </c>
      <c r="O29" s="79">
        <f t="shared" si="7"/>
        <v>0</v>
      </c>
      <c r="P29" s="78">
        <f t="shared" si="4"/>
        <v>1</v>
      </c>
      <c r="Q29" s="78">
        <f t="shared" si="4"/>
        <v>0</v>
      </c>
      <c r="R29" s="78">
        <f t="shared" si="4"/>
        <v>0</v>
      </c>
      <c r="S29" s="78">
        <f t="shared" si="4"/>
        <v>0</v>
      </c>
      <c r="T29" s="79">
        <f t="shared" si="4"/>
        <v>0</v>
      </c>
    </row>
    <row r="30" spans="2:30">
      <c r="B30" s="69" t="s">
        <v>278</v>
      </c>
      <c r="C30" s="70" t="str">
        <f>VLOOKUP(B30,[1]Sheet1!$A$2:$B$1929,2,FALSE)</f>
        <v>Non-Surgical Ophthalmology with length of stay 2 days or more</v>
      </c>
      <c r="D30" s="69">
        <v>1</v>
      </c>
      <c r="E30" s="72">
        <v>1</v>
      </c>
      <c r="F30" s="120">
        <v>0</v>
      </c>
      <c r="G30" s="72">
        <v>0</v>
      </c>
      <c r="H30" s="118">
        <v>1</v>
      </c>
      <c r="I30" s="72">
        <v>0</v>
      </c>
      <c r="J30" s="72">
        <v>0</v>
      </c>
      <c r="K30" s="72">
        <v>0</v>
      </c>
      <c r="L30" s="72">
        <v>0</v>
      </c>
      <c r="M30" s="179">
        <f t="shared" si="5"/>
        <v>1</v>
      </c>
      <c r="N30" s="78">
        <f t="shared" si="6"/>
        <v>0</v>
      </c>
      <c r="O30" s="79">
        <f t="shared" si="7"/>
        <v>0</v>
      </c>
      <c r="P30" s="78">
        <f t="shared" si="4"/>
        <v>1</v>
      </c>
      <c r="Q30" s="78">
        <f t="shared" si="4"/>
        <v>0</v>
      </c>
      <c r="R30" s="78">
        <f t="shared" si="4"/>
        <v>0</v>
      </c>
      <c r="S30" s="78">
        <f t="shared" si="4"/>
        <v>0</v>
      </c>
      <c r="T30" s="79">
        <f t="shared" si="4"/>
        <v>0</v>
      </c>
    </row>
    <row r="31" spans="2:30">
      <c r="B31" s="69" t="s">
        <v>279</v>
      </c>
      <c r="C31" s="70" t="str">
        <f>VLOOKUP(B31,[1]Sheet1!$A$2:$B$1929,2,FALSE)</f>
        <v>Non-Surgical Ophthalmology with length of stay 1 day or less</v>
      </c>
      <c r="D31" s="69">
        <v>1</v>
      </c>
      <c r="E31" s="72">
        <v>0</v>
      </c>
      <c r="F31" s="120">
        <v>0</v>
      </c>
      <c r="G31" s="72">
        <v>0</v>
      </c>
      <c r="H31" s="118">
        <v>1</v>
      </c>
      <c r="I31" s="72">
        <v>0</v>
      </c>
      <c r="J31" s="72">
        <v>0</v>
      </c>
      <c r="K31" s="72">
        <v>0</v>
      </c>
      <c r="L31" s="72">
        <v>0</v>
      </c>
      <c r="M31" s="179">
        <f t="shared" si="5"/>
        <v>0</v>
      </c>
      <c r="N31" s="78">
        <f t="shared" si="6"/>
        <v>0</v>
      </c>
      <c r="O31" s="79">
        <f t="shared" si="7"/>
        <v>0</v>
      </c>
      <c r="P31" s="78">
        <f t="shared" si="4"/>
        <v>1</v>
      </c>
      <c r="Q31" s="78">
        <f t="shared" si="4"/>
        <v>0</v>
      </c>
      <c r="R31" s="78">
        <f t="shared" si="4"/>
        <v>0</v>
      </c>
      <c r="S31" s="78">
        <f t="shared" si="4"/>
        <v>0</v>
      </c>
      <c r="T31" s="79">
        <f t="shared" si="4"/>
        <v>0</v>
      </c>
    </row>
    <row r="32" spans="2:30">
      <c r="B32" s="69" t="s">
        <v>280</v>
      </c>
      <c r="C32" s="70" t="str">
        <f>VLOOKUP(B32,[1]Sheet1!$A$2:$B$1929,2,FALSE)</f>
        <v>Minor Mouth or Throat Procedures, 18 years and under with CC</v>
      </c>
      <c r="D32" s="69">
        <v>6</v>
      </c>
      <c r="E32" s="72">
        <v>2</v>
      </c>
      <c r="F32" s="120">
        <v>2</v>
      </c>
      <c r="G32" s="72">
        <v>6</v>
      </c>
      <c r="H32" s="118">
        <v>4</v>
      </c>
      <c r="I32" s="72">
        <v>0</v>
      </c>
      <c r="J32" s="72">
        <v>2</v>
      </c>
      <c r="K32" s="72">
        <v>0</v>
      </c>
      <c r="L32" s="72">
        <v>0</v>
      </c>
      <c r="M32" s="179">
        <f t="shared" si="5"/>
        <v>0.33333333333333331</v>
      </c>
      <c r="N32" s="78">
        <f t="shared" si="6"/>
        <v>0.33333333333333331</v>
      </c>
      <c r="O32" s="79">
        <f t="shared" si="7"/>
        <v>1</v>
      </c>
      <c r="P32" s="78">
        <f t="shared" si="4"/>
        <v>0.66666666666666663</v>
      </c>
      <c r="Q32" s="78">
        <f t="shared" si="4"/>
        <v>0</v>
      </c>
      <c r="R32" s="78">
        <f t="shared" si="4"/>
        <v>0.33333333333333331</v>
      </c>
      <c r="S32" s="78">
        <f t="shared" si="4"/>
        <v>0</v>
      </c>
      <c r="T32" s="79">
        <f t="shared" si="4"/>
        <v>0</v>
      </c>
    </row>
    <row r="33" spans="2:20">
      <c r="B33" s="69" t="s">
        <v>282</v>
      </c>
      <c r="C33" s="70" t="str">
        <f>VLOOKUP(B33,[1]Sheet1!$A$2:$B$1929,2,FALSE)</f>
        <v>Minor Mouth or Throat Procedures, 19 years and over with CC</v>
      </c>
      <c r="D33" s="69">
        <v>6</v>
      </c>
      <c r="E33" s="72">
        <v>3</v>
      </c>
      <c r="F33" s="120">
        <v>3</v>
      </c>
      <c r="G33" s="72">
        <v>4</v>
      </c>
      <c r="H33" s="118">
        <v>4</v>
      </c>
      <c r="I33" s="72">
        <v>1</v>
      </c>
      <c r="J33" s="72">
        <v>1</v>
      </c>
      <c r="K33" s="72">
        <v>0</v>
      </c>
      <c r="L33" s="72">
        <v>0</v>
      </c>
      <c r="M33" s="179">
        <f t="shared" si="5"/>
        <v>0.5</v>
      </c>
      <c r="N33" s="78">
        <f t="shared" si="6"/>
        <v>0.5</v>
      </c>
      <c r="O33" s="79">
        <f t="shared" si="7"/>
        <v>0.66666666666666663</v>
      </c>
      <c r="P33" s="78">
        <f t="shared" si="4"/>
        <v>0.66666666666666663</v>
      </c>
      <c r="Q33" s="78">
        <f t="shared" si="4"/>
        <v>0.16666666666666666</v>
      </c>
      <c r="R33" s="78">
        <f t="shared" si="4"/>
        <v>0.16666666666666666</v>
      </c>
      <c r="S33" s="78">
        <f t="shared" si="4"/>
        <v>0</v>
      </c>
      <c r="T33" s="79">
        <f t="shared" si="4"/>
        <v>0</v>
      </c>
    </row>
    <row r="34" spans="2:20">
      <c r="B34" s="69" t="s">
        <v>283</v>
      </c>
      <c r="C34" s="70" t="str">
        <f>VLOOKUP(B34,[1]Sheet1!$A$2:$B$1929,2,FALSE)</f>
        <v>Minor Mouth or Throat Procedures, 19 years and over without CC</v>
      </c>
      <c r="D34" s="69">
        <v>1</v>
      </c>
      <c r="E34" s="72">
        <v>0</v>
      </c>
      <c r="F34" s="120">
        <v>0</v>
      </c>
      <c r="G34" s="72">
        <v>1</v>
      </c>
      <c r="H34" s="118">
        <v>1</v>
      </c>
      <c r="I34" s="72">
        <v>0</v>
      </c>
      <c r="J34" s="72">
        <v>0</v>
      </c>
      <c r="K34" s="72">
        <v>0</v>
      </c>
      <c r="L34" s="72">
        <v>0</v>
      </c>
      <c r="M34" s="179">
        <f t="shared" si="5"/>
        <v>0</v>
      </c>
      <c r="N34" s="78">
        <f t="shared" si="6"/>
        <v>0</v>
      </c>
      <c r="O34" s="79">
        <f t="shared" si="7"/>
        <v>1</v>
      </c>
      <c r="P34" s="78">
        <f t="shared" si="4"/>
        <v>1</v>
      </c>
      <c r="Q34" s="78">
        <f t="shared" si="4"/>
        <v>0</v>
      </c>
      <c r="R34" s="78">
        <f t="shared" si="4"/>
        <v>0</v>
      </c>
      <c r="S34" s="78">
        <f t="shared" si="4"/>
        <v>0</v>
      </c>
      <c r="T34" s="79">
        <f t="shared" si="4"/>
        <v>0</v>
      </c>
    </row>
    <row r="35" spans="2:20">
      <c r="B35" s="69" t="s">
        <v>284</v>
      </c>
      <c r="C35" s="70" t="str">
        <f>VLOOKUP(B35,[1]Sheet1!$A$2:$B$1929,2,FALSE)</f>
        <v>Intermediate Mouth or Throat Procedures, 18 years and under with CC</v>
      </c>
      <c r="D35" s="69">
        <v>5</v>
      </c>
      <c r="E35" s="72">
        <v>4</v>
      </c>
      <c r="F35" s="120">
        <v>4</v>
      </c>
      <c r="G35" s="72">
        <v>2</v>
      </c>
      <c r="H35" s="118">
        <v>5</v>
      </c>
      <c r="I35" s="72">
        <v>0</v>
      </c>
      <c r="J35" s="72">
        <v>0</v>
      </c>
      <c r="K35" s="72">
        <v>0</v>
      </c>
      <c r="L35" s="72">
        <v>0</v>
      </c>
      <c r="M35" s="179">
        <f t="shared" si="5"/>
        <v>0.8</v>
      </c>
      <c r="N35" s="78">
        <f t="shared" si="6"/>
        <v>0.8</v>
      </c>
      <c r="O35" s="79">
        <f t="shared" si="7"/>
        <v>0.4</v>
      </c>
      <c r="P35" s="78">
        <f t="shared" si="4"/>
        <v>1</v>
      </c>
      <c r="Q35" s="78">
        <f t="shared" si="4"/>
        <v>0</v>
      </c>
      <c r="R35" s="78">
        <f t="shared" si="4"/>
        <v>0</v>
      </c>
      <c r="S35" s="78">
        <f t="shared" si="4"/>
        <v>0</v>
      </c>
      <c r="T35" s="79">
        <f t="shared" si="4"/>
        <v>0</v>
      </c>
    </row>
    <row r="36" spans="2:20">
      <c r="B36" s="69" t="s">
        <v>287</v>
      </c>
      <c r="C36" s="70" t="str">
        <f>VLOOKUP(B36,[1]Sheet1!$A$2:$B$1929,2,FALSE)</f>
        <v>Intermediate Mouth or Throat Procedures, 19 years and over with Intermediate CC</v>
      </c>
      <c r="D36" s="69">
        <v>4</v>
      </c>
      <c r="E36" s="72">
        <v>1</v>
      </c>
      <c r="F36" s="120">
        <v>1</v>
      </c>
      <c r="G36" s="72">
        <v>1</v>
      </c>
      <c r="H36" s="118">
        <v>4</v>
      </c>
      <c r="I36" s="72">
        <v>0</v>
      </c>
      <c r="J36" s="72">
        <v>0</v>
      </c>
      <c r="K36" s="72">
        <v>0</v>
      </c>
      <c r="L36" s="72">
        <v>0</v>
      </c>
      <c r="M36" s="179">
        <f t="shared" si="5"/>
        <v>0.25</v>
      </c>
      <c r="N36" s="78">
        <f t="shared" si="6"/>
        <v>0.25</v>
      </c>
      <c r="O36" s="79">
        <f t="shared" si="7"/>
        <v>0.25</v>
      </c>
      <c r="P36" s="78">
        <f t="shared" si="4"/>
        <v>1</v>
      </c>
      <c r="Q36" s="78">
        <f t="shared" si="4"/>
        <v>0</v>
      </c>
      <c r="R36" s="78">
        <f t="shared" si="4"/>
        <v>0</v>
      </c>
      <c r="S36" s="78">
        <f t="shared" si="4"/>
        <v>0</v>
      </c>
      <c r="T36" s="79">
        <f t="shared" si="4"/>
        <v>0</v>
      </c>
    </row>
    <row r="37" spans="2:20">
      <c r="B37" s="69" t="s">
        <v>288</v>
      </c>
      <c r="C37" s="70" t="str">
        <f>VLOOKUP(B37,[1]Sheet1!$A$2:$B$1929,2,FALSE)</f>
        <v>Intermediate Mouth or Throat Procedures, 19 years and over without CC</v>
      </c>
      <c r="D37" s="69">
        <v>3</v>
      </c>
      <c r="E37" s="72">
        <v>1</v>
      </c>
      <c r="F37" s="120">
        <v>1</v>
      </c>
      <c r="G37" s="72">
        <v>1</v>
      </c>
      <c r="H37" s="118">
        <v>3</v>
      </c>
      <c r="I37" s="72">
        <v>0</v>
      </c>
      <c r="J37" s="72">
        <v>0</v>
      </c>
      <c r="K37" s="72">
        <v>0</v>
      </c>
      <c r="L37" s="72">
        <v>0</v>
      </c>
      <c r="M37" s="179">
        <f t="shared" si="5"/>
        <v>0.33333333333333331</v>
      </c>
      <c r="N37" s="78">
        <f t="shared" si="6"/>
        <v>0.33333333333333331</v>
      </c>
      <c r="O37" s="79">
        <f t="shared" si="7"/>
        <v>0.33333333333333331</v>
      </c>
      <c r="P37" s="78">
        <f t="shared" si="4"/>
        <v>1</v>
      </c>
      <c r="Q37" s="78">
        <f t="shared" si="4"/>
        <v>0</v>
      </c>
      <c r="R37" s="78">
        <f t="shared" si="4"/>
        <v>0</v>
      </c>
      <c r="S37" s="78">
        <f t="shared" si="4"/>
        <v>0</v>
      </c>
      <c r="T37" s="79">
        <f t="shared" si="4"/>
        <v>0</v>
      </c>
    </row>
    <row r="38" spans="2:20">
      <c r="B38" s="69" t="s">
        <v>289</v>
      </c>
      <c r="C38" s="70" t="str">
        <f>VLOOKUP(B38,[1]Sheet1!$A$2:$B$1929,2,FALSE)</f>
        <v>Major Mouth or Throat Procedures, 18 years and under</v>
      </c>
      <c r="D38" s="69">
        <v>2</v>
      </c>
      <c r="E38" s="72">
        <v>2</v>
      </c>
      <c r="F38" s="120">
        <v>2</v>
      </c>
      <c r="G38" s="72">
        <v>1</v>
      </c>
      <c r="H38" s="118">
        <v>0</v>
      </c>
      <c r="I38" s="72">
        <v>0</v>
      </c>
      <c r="J38" s="72">
        <v>0</v>
      </c>
      <c r="K38" s="72">
        <v>0</v>
      </c>
      <c r="L38" s="72">
        <v>2</v>
      </c>
      <c r="M38" s="179">
        <f t="shared" si="5"/>
        <v>1</v>
      </c>
      <c r="N38" s="78">
        <f t="shared" si="6"/>
        <v>1</v>
      </c>
      <c r="O38" s="79">
        <f t="shared" si="7"/>
        <v>0.5</v>
      </c>
      <c r="P38" s="78">
        <f t="shared" si="4"/>
        <v>0</v>
      </c>
      <c r="Q38" s="78">
        <f t="shared" si="4"/>
        <v>0</v>
      </c>
      <c r="R38" s="78">
        <f t="shared" si="4"/>
        <v>0</v>
      </c>
      <c r="S38" s="78">
        <f t="shared" si="4"/>
        <v>0</v>
      </c>
      <c r="T38" s="79">
        <f t="shared" si="4"/>
        <v>1</v>
      </c>
    </row>
    <row r="39" spans="2:20">
      <c r="B39" s="69" t="s">
        <v>295</v>
      </c>
      <c r="C39" s="70" t="str">
        <f>VLOOKUP(B39,[1]Sheet1!$A$2:$B$1929,2,FALSE)</f>
        <v>Tonsillectomy, 18 years and under with CC</v>
      </c>
      <c r="D39" s="69">
        <v>5</v>
      </c>
      <c r="E39" s="72">
        <v>1</v>
      </c>
      <c r="F39" s="120">
        <v>0</v>
      </c>
      <c r="G39" s="72">
        <v>1</v>
      </c>
      <c r="H39" s="118">
        <v>3</v>
      </c>
      <c r="I39" s="72">
        <v>0</v>
      </c>
      <c r="J39" s="72">
        <v>2</v>
      </c>
      <c r="K39" s="72">
        <v>0</v>
      </c>
      <c r="L39" s="72">
        <v>0</v>
      </c>
      <c r="M39" s="179">
        <f t="shared" si="5"/>
        <v>0.2</v>
      </c>
      <c r="N39" s="78">
        <f t="shared" si="6"/>
        <v>0</v>
      </c>
      <c r="O39" s="79">
        <f t="shared" si="7"/>
        <v>0.2</v>
      </c>
      <c r="P39" s="78">
        <f t="shared" si="4"/>
        <v>0.6</v>
      </c>
      <c r="Q39" s="78">
        <f t="shared" si="4"/>
        <v>0</v>
      </c>
      <c r="R39" s="78">
        <f t="shared" si="4"/>
        <v>0.4</v>
      </c>
      <c r="S39" s="78">
        <f t="shared" si="4"/>
        <v>0</v>
      </c>
      <c r="T39" s="79">
        <f t="shared" si="4"/>
        <v>0</v>
      </c>
    </row>
    <row r="40" spans="2:20">
      <c r="B40" s="69" t="s">
        <v>299</v>
      </c>
      <c r="C40" s="70" t="str">
        <f>VLOOKUP(B40,[1]Sheet1!$A$2:$B$1929,2,FALSE)</f>
        <v>Exteriorisation of Trachea with Major CC</v>
      </c>
      <c r="D40" s="69">
        <v>56</v>
      </c>
      <c r="E40" s="72">
        <v>45</v>
      </c>
      <c r="F40" s="120">
        <v>40</v>
      </c>
      <c r="G40" s="72">
        <v>47</v>
      </c>
      <c r="H40" s="118">
        <v>21</v>
      </c>
      <c r="I40" s="72">
        <v>12</v>
      </c>
      <c r="J40" s="72">
        <v>18</v>
      </c>
      <c r="K40" s="72">
        <v>5</v>
      </c>
      <c r="L40" s="72">
        <v>0</v>
      </c>
      <c r="M40" s="179">
        <f t="shared" si="5"/>
        <v>0.8035714285714286</v>
      </c>
      <c r="N40" s="78">
        <f t="shared" si="6"/>
        <v>0.7142857142857143</v>
      </c>
      <c r="O40" s="79">
        <f t="shared" si="7"/>
        <v>0.8392857142857143</v>
      </c>
      <c r="P40" s="78">
        <f t="shared" si="4"/>
        <v>0.375</v>
      </c>
      <c r="Q40" s="78">
        <f t="shared" si="4"/>
        <v>0.21428571428571427</v>
      </c>
      <c r="R40" s="78">
        <f t="shared" si="4"/>
        <v>0.32142857142857145</v>
      </c>
      <c r="S40" s="78">
        <f t="shared" si="4"/>
        <v>8.9285714285714288E-2</v>
      </c>
      <c r="T40" s="79">
        <f t="shared" si="4"/>
        <v>0</v>
      </c>
    </row>
    <row r="41" spans="2:20">
      <c r="B41" s="69" t="s">
        <v>300</v>
      </c>
      <c r="C41" s="70" t="str">
        <f>VLOOKUP(B41,[1]Sheet1!$A$2:$B$1929,2,FALSE)</f>
        <v>Exteriorisation of Trachea with Intermediate CC</v>
      </c>
      <c r="D41" s="69">
        <v>28</v>
      </c>
      <c r="E41" s="72">
        <v>21</v>
      </c>
      <c r="F41" s="120">
        <v>21</v>
      </c>
      <c r="G41" s="72">
        <v>25</v>
      </c>
      <c r="H41" s="118">
        <v>12</v>
      </c>
      <c r="I41" s="72">
        <v>6</v>
      </c>
      <c r="J41" s="72">
        <v>8</v>
      </c>
      <c r="K41" s="72">
        <v>2</v>
      </c>
      <c r="L41" s="72">
        <v>0</v>
      </c>
      <c r="M41" s="179">
        <f t="shared" si="5"/>
        <v>0.75</v>
      </c>
      <c r="N41" s="78">
        <f t="shared" si="6"/>
        <v>0.75</v>
      </c>
      <c r="O41" s="79">
        <f t="shared" si="7"/>
        <v>0.8928571428571429</v>
      </c>
      <c r="P41" s="78">
        <f t="shared" si="4"/>
        <v>0.42857142857142855</v>
      </c>
      <c r="Q41" s="78">
        <f t="shared" si="4"/>
        <v>0.21428571428571427</v>
      </c>
      <c r="R41" s="78">
        <f t="shared" si="4"/>
        <v>0.2857142857142857</v>
      </c>
      <c r="S41" s="78">
        <f t="shared" si="4"/>
        <v>7.1428571428571425E-2</v>
      </c>
      <c r="T41" s="79">
        <f t="shared" si="4"/>
        <v>0</v>
      </c>
    </row>
    <row r="42" spans="2:20">
      <c r="B42" s="69" t="s">
        <v>301</v>
      </c>
      <c r="C42" s="70" t="str">
        <f>VLOOKUP(B42,[1]Sheet1!$A$2:$B$1929,2,FALSE)</f>
        <v>Exteriorisation of Trachea without CC</v>
      </c>
      <c r="D42" s="69">
        <v>1</v>
      </c>
      <c r="E42" s="72">
        <v>1</v>
      </c>
      <c r="F42" s="120">
        <v>1</v>
      </c>
      <c r="G42" s="72">
        <v>1</v>
      </c>
      <c r="H42" s="118">
        <v>0</v>
      </c>
      <c r="I42" s="72">
        <v>0</v>
      </c>
      <c r="J42" s="72">
        <v>1</v>
      </c>
      <c r="K42" s="72">
        <v>0</v>
      </c>
      <c r="L42" s="72">
        <v>0</v>
      </c>
      <c r="M42" s="179">
        <f t="shared" si="5"/>
        <v>1</v>
      </c>
      <c r="N42" s="78">
        <f t="shared" si="6"/>
        <v>1</v>
      </c>
      <c r="O42" s="79">
        <f t="shared" si="7"/>
        <v>1</v>
      </c>
      <c r="P42" s="78">
        <f t="shared" si="4"/>
        <v>0</v>
      </c>
      <c r="Q42" s="78">
        <f t="shared" si="4"/>
        <v>0</v>
      </c>
      <c r="R42" s="78">
        <f t="shared" si="4"/>
        <v>1</v>
      </c>
      <c r="S42" s="78">
        <f t="shared" si="4"/>
        <v>0</v>
      </c>
      <c r="T42" s="79">
        <f t="shared" si="4"/>
        <v>0</v>
      </c>
    </row>
    <row r="43" spans="2:20">
      <c r="B43" s="69" t="s">
        <v>304</v>
      </c>
      <c r="C43" s="70" t="str">
        <f>VLOOKUP(B43,[1]Sheet1!$A$2:$B$1929,2,FALSE)</f>
        <v>Minor Ear Procedures, 19 years and over with CC</v>
      </c>
      <c r="D43" s="69">
        <v>1</v>
      </c>
      <c r="E43" s="72">
        <v>1</v>
      </c>
      <c r="F43" s="120">
        <v>1</v>
      </c>
      <c r="G43" s="72">
        <v>0</v>
      </c>
      <c r="H43" s="118">
        <v>0</v>
      </c>
      <c r="I43" s="72">
        <v>0</v>
      </c>
      <c r="J43" s="72">
        <v>0</v>
      </c>
      <c r="K43" s="72">
        <v>0</v>
      </c>
      <c r="L43" s="72">
        <v>1</v>
      </c>
      <c r="M43" s="179">
        <f t="shared" si="5"/>
        <v>1</v>
      </c>
      <c r="N43" s="78">
        <f t="shared" si="6"/>
        <v>1</v>
      </c>
      <c r="O43" s="79">
        <f t="shared" si="7"/>
        <v>0</v>
      </c>
      <c r="P43" s="78">
        <f t="shared" si="4"/>
        <v>0</v>
      </c>
      <c r="Q43" s="78">
        <f t="shared" si="4"/>
        <v>0</v>
      </c>
      <c r="R43" s="78">
        <f t="shared" si="4"/>
        <v>0</v>
      </c>
      <c r="S43" s="78">
        <f t="shared" si="4"/>
        <v>0</v>
      </c>
      <c r="T43" s="79">
        <f t="shared" si="4"/>
        <v>1</v>
      </c>
    </row>
    <row r="44" spans="2:20">
      <c r="B44" s="69" t="s">
        <v>309</v>
      </c>
      <c r="C44" s="70" t="str">
        <f>VLOOKUP(B44,[1]Sheet1!$A$2:$B$1929,2,FALSE)</f>
        <v>Major Ear Procedures, 18 years and under</v>
      </c>
      <c r="D44" s="69">
        <v>1</v>
      </c>
      <c r="E44" s="72">
        <v>1</v>
      </c>
      <c r="F44" s="120">
        <v>1</v>
      </c>
      <c r="G44" s="72">
        <v>1</v>
      </c>
      <c r="H44" s="118">
        <v>0</v>
      </c>
      <c r="I44" s="72">
        <v>0</v>
      </c>
      <c r="J44" s="72">
        <v>0</v>
      </c>
      <c r="K44" s="72">
        <v>0</v>
      </c>
      <c r="L44" s="72">
        <v>1</v>
      </c>
      <c r="M44" s="179">
        <f t="shared" si="5"/>
        <v>1</v>
      </c>
      <c r="N44" s="78">
        <f t="shared" si="6"/>
        <v>1</v>
      </c>
      <c r="O44" s="79">
        <f t="shared" si="7"/>
        <v>1</v>
      </c>
      <c r="P44" s="78">
        <f t="shared" si="4"/>
        <v>0</v>
      </c>
      <c r="Q44" s="78">
        <f t="shared" si="4"/>
        <v>0</v>
      </c>
      <c r="R44" s="78">
        <f t="shared" si="4"/>
        <v>0</v>
      </c>
      <c r="S44" s="78">
        <f t="shared" si="4"/>
        <v>0</v>
      </c>
      <c r="T44" s="79">
        <f t="shared" si="4"/>
        <v>1</v>
      </c>
    </row>
    <row r="45" spans="2:20">
      <c r="B45" s="69" t="s">
        <v>313</v>
      </c>
      <c r="C45" s="70" t="str">
        <f>VLOOKUP(B45,[1]Sheet1!$A$2:$B$1929,2,FALSE)</f>
        <v>Minor Nose Procedures, 18 years and under</v>
      </c>
      <c r="D45" s="69">
        <v>1</v>
      </c>
      <c r="E45" s="72">
        <v>1</v>
      </c>
      <c r="F45" s="120">
        <v>1</v>
      </c>
      <c r="G45" s="72">
        <v>1</v>
      </c>
      <c r="H45" s="118">
        <v>0</v>
      </c>
      <c r="I45" s="72">
        <v>0</v>
      </c>
      <c r="J45" s="72">
        <v>0</v>
      </c>
      <c r="K45" s="72">
        <v>0</v>
      </c>
      <c r="L45" s="72">
        <v>1</v>
      </c>
      <c r="M45" s="179">
        <f t="shared" si="5"/>
        <v>1</v>
      </c>
      <c r="N45" s="78">
        <f t="shared" si="6"/>
        <v>1</v>
      </c>
      <c r="O45" s="79">
        <f t="shared" si="7"/>
        <v>1</v>
      </c>
      <c r="P45" s="78">
        <f t="shared" si="4"/>
        <v>0</v>
      </c>
      <c r="Q45" s="78">
        <f t="shared" si="4"/>
        <v>0</v>
      </c>
      <c r="R45" s="78">
        <f t="shared" si="4"/>
        <v>0</v>
      </c>
      <c r="S45" s="78">
        <f t="shared" si="4"/>
        <v>0</v>
      </c>
      <c r="T45" s="79">
        <f t="shared" si="4"/>
        <v>1</v>
      </c>
    </row>
    <row r="46" spans="2:20">
      <c r="B46" s="69" t="s">
        <v>314</v>
      </c>
      <c r="C46" s="70" t="str">
        <f>VLOOKUP(B46,[1]Sheet1!$A$2:$B$1929,2,FALSE)</f>
        <v>Minor Nose Procedures, 19 years and over with CC</v>
      </c>
      <c r="D46" s="69">
        <v>1</v>
      </c>
      <c r="E46" s="72">
        <v>0</v>
      </c>
      <c r="F46" s="120">
        <v>0</v>
      </c>
      <c r="G46" s="72">
        <v>1</v>
      </c>
      <c r="H46" s="118">
        <v>1</v>
      </c>
      <c r="I46" s="72">
        <v>0</v>
      </c>
      <c r="J46" s="72">
        <v>0</v>
      </c>
      <c r="K46" s="72">
        <v>0</v>
      </c>
      <c r="L46" s="72">
        <v>0</v>
      </c>
      <c r="M46" s="179">
        <f t="shared" si="5"/>
        <v>0</v>
      </c>
      <c r="N46" s="78">
        <f t="shared" si="6"/>
        <v>0</v>
      </c>
      <c r="O46" s="79">
        <f t="shared" si="7"/>
        <v>1</v>
      </c>
      <c r="P46" s="78">
        <f t="shared" si="4"/>
        <v>1</v>
      </c>
      <c r="Q46" s="78">
        <f t="shared" si="4"/>
        <v>0</v>
      </c>
      <c r="R46" s="78">
        <f t="shared" si="4"/>
        <v>0</v>
      </c>
      <c r="S46" s="78">
        <f t="shared" si="4"/>
        <v>0</v>
      </c>
      <c r="T46" s="79">
        <f t="shared" si="4"/>
        <v>0</v>
      </c>
    </row>
    <row r="47" spans="2:20">
      <c r="B47" s="69" t="s">
        <v>322</v>
      </c>
      <c r="C47" s="70" t="str">
        <f>VLOOKUP(B47,[1]Sheet1!$A$2:$B$1929,2,FALSE)</f>
        <v>Complex Major Nose Procedures with CC</v>
      </c>
      <c r="D47" s="69">
        <v>1</v>
      </c>
      <c r="E47" s="72">
        <v>0</v>
      </c>
      <c r="F47" s="120">
        <v>0</v>
      </c>
      <c r="G47" s="72">
        <v>1</v>
      </c>
      <c r="H47" s="118">
        <v>0</v>
      </c>
      <c r="I47" s="72">
        <v>1</v>
      </c>
      <c r="J47" s="72">
        <v>0</v>
      </c>
      <c r="K47" s="72">
        <v>0</v>
      </c>
      <c r="L47" s="72">
        <v>0</v>
      </c>
      <c r="M47" s="179">
        <f t="shared" si="5"/>
        <v>0</v>
      </c>
      <c r="N47" s="78">
        <f t="shared" si="6"/>
        <v>0</v>
      </c>
      <c r="O47" s="79">
        <f t="shared" si="7"/>
        <v>1</v>
      </c>
      <c r="P47" s="78">
        <f t="shared" si="4"/>
        <v>0</v>
      </c>
      <c r="Q47" s="78">
        <f t="shared" ref="Q47:T110" si="8">I47/$D47</f>
        <v>1</v>
      </c>
      <c r="R47" s="78">
        <f t="shared" si="8"/>
        <v>0</v>
      </c>
      <c r="S47" s="78">
        <f t="shared" si="8"/>
        <v>0</v>
      </c>
      <c r="T47" s="79">
        <f t="shared" si="8"/>
        <v>0</v>
      </c>
    </row>
    <row r="48" spans="2:20">
      <c r="B48" s="69" t="s">
        <v>327</v>
      </c>
      <c r="C48" s="70" t="str">
        <f>VLOOKUP(B48,[1]Sheet1!$A$2:$B$1929,2,FALSE)</f>
        <v>Intermediate Maxillo-facial Procedures, 19 years and over with CC</v>
      </c>
      <c r="D48" s="69">
        <v>3</v>
      </c>
      <c r="E48" s="72">
        <v>2</v>
      </c>
      <c r="F48" s="120">
        <v>2</v>
      </c>
      <c r="G48" s="72">
        <v>0</v>
      </c>
      <c r="H48" s="118">
        <v>3</v>
      </c>
      <c r="I48" s="72">
        <v>0</v>
      </c>
      <c r="J48" s="72">
        <v>0</v>
      </c>
      <c r="K48" s="72">
        <v>0</v>
      </c>
      <c r="L48" s="72">
        <v>0</v>
      </c>
      <c r="M48" s="179">
        <f t="shared" si="5"/>
        <v>0.66666666666666663</v>
      </c>
      <c r="N48" s="78">
        <f t="shared" si="6"/>
        <v>0.66666666666666663</v>
      </c>
      <c r="O48" s="79">
        <f t="shared" si="7"/>
        <v>0</v>
      </c>
      <c r="P48" s="78">
        <f t="shared" ref="P48:S111" si="9">H48/$D48</f>
        <v>1</v>
      </c>
      <c r="Q48" s="78">
        <f t="shared" si="8"/>
        <v>0</v>
      </c>
      <c r="R48" s="78">
        <f t="shared" si="8"/>
        <v>0</v>
      </c>
      <c r="S48" s="78">
        <f t="shared" si="8"/>
        <v>0</v>
      </c>
      <c r="T48" s="79">
        <f t="shared" si="8"/>
        <v>0</v>
      </c>
    </row>
    <row r="49" spans="2:20">
      <c r="B49" s="69" t="s">
        <v>333</v>
      </c>
      <c r="C49" s="70" t="str">
        <f>VLOOKUP(B49,[1]Sheet1!$A$2:$B$1929,2,FALSE)</f>
        <v>Minor Head, Neck and Ear Disorders, with CC</v>
      </c>
      <c r="D49" s="69">
        <v>162</v>
      </c>
      <c r="E49" s="72">
        <v>12</v>
      </c>
      <c r="F49" s="120">
        <v>10</v>
      </c>
      <c r="G49" s="72">
        <v>18</v>
      </c>
      <c r="H49" s="118">
        <v>162</v>
      </c>
      <c r="I49" s="72">
        <v>0</v>
      </c>
      <c r="J49" s="72">
        <v>0</v>
      </c>
      <c r="K49" s="72">
        <v>0</v>
      </c>
      <c r="L49" s="72">
        <v>0</v>
      </c>
      <c r="M49" s="179">
        <f t="shared" si="5"/>
        <v>7.407407407407407E-2</v>
      </c>
      <c r="N49" s="78">
        <f t="shared" si="6"/>
        <v>6.1728395061728392E-2</v>
      </c>
      <c r="O49" s="79">
        <f t="shared" si="7"/>
        <v>0.1111111111111111</v>
      </c>
      <c r="P49" s="78">
        <f t="shared" si="9"/>
        <v>1</v>
      </c>
      <c r="Q49" s="78">
        <f t="shared" si="8"/>
        <v>0</v>
      </c>
      <c r="R49" s="78">
        <f t="shared" si="8"/>
        <v>0</v>
      </c>
      <c r="S49" s="78">
        <f t="shared" si="8"/>
        <v>0</v>
      </c>
      <c r="T49" s="79">
        <f t="shared" si="8"/>
        <v>0</v>
      </c>
    </row>
    <row r="50" spans="2:20">
      <c r="B50" s="69" t="s">
        <v>334</v>
      </c>
      <c r="C50" s="70" t="str">
        <f>VLOOKUP(B50,[1]Sheet1!$A$2:$B$1929,2,FALSE)</f>
        <v>Minor Head, Neck and Ear Disorders, without CC</v>
      </c>
      <c r="D50" s="69">
        <v>78</v>
      </c>
      <c r="E50" s="72">
        <v>2</v>
      </c>
      <c r="F50" s="120">
        <v>2</v>
      </c>
      <c r="G50" s="72">
        <v>2</v>
      </c>
      <c r="H50" s="118">
        <v>77</v>
      </c>
      <c r="I50" s="72">
        <v>0</v>
      </c>
      <c r="J50" s="72">
        <v>1</v>
      </c>
      <c r="K50" s="72">
        <v>0</v>
      </c>
      <c r="L50" s="72">
        <v>0</v>
      </c>
      <c r="M50" s="179">
        <f t="shared" si="5"/>
        <v>2.564102564102564E-2</v>
      </c>
      <c r="N50" s="78">
        <f t="shared" si="6"/>
        <v>2.564102564102564E-2</v>
      </c>
      <c r="O50" s="79">
        <f t="shared" si="7"/>
        <v>2.564102564102564E-2</v>
      </c>
      <c r="P50" s="78">
        <f t="shared" si="9"/>
        <v>0.98717948717948723</v>
      </c>
      <c r="Q50" s="78">
        <f t="shared" si="8"/>
        <v>0</v>
      </c>
      <c r="R50" s="78">
        <f t="shared" si="8"/>
        <v>1.282051282051282E-2</v>
      </c>
      <c r="S50" s="78">
        <f t="shared" si="8"/>
        <v>0</v>
      </c>
      <c r="T50" s="79">
        <f t="shared" si="8"/>
        <v>0</v>
      </c>
    </row>
    <row r="51" spans="2:20">
      <c r="B51" s="69" t="s">
        <v>335</v>
      </c>
      <c r="C51" s="70" t="str">
        <f>VLOOKUP(B51,[1]Sheet1!$A$2:$B$1929,2,FALSE)</f>
        <v>Intermediate Head, Neck and Ear Disorders, with Major CC</v>
      </c>
      <c r="D51" s="69">
        <v>7</v>
      </c>
      <c r="E51" s="72">
        <v>3</v>
      </c>
      <c r="F51" s="120">
        <v>3</v>
      </c>
      <c r="G51" s="72">
        <v>3</v>
      </c>
      <c r="H51" s="118">
        <v>5</v>
      </c>
      <c r="I51" s="72">
        <v>2</v>
      </c>
      <c r="J51" s="72">
        <v>0</v>
      </c>
      <c r="K51" s="72">
        <v>0</v>
      </c>
      <c r="L51" s="72">
        <v>0</v>
      </c>
      <c r="M51" s="179">
        <f t="shared" si="5"/>
        <v>0.42857142857142855</v>
      </c>
      <c r="N51" s="78">
        <f t="shared" si="6"/>
        <v>0.42857142857142855</v>
      </c>
      <c r="O51" s="79">
        <f t="shared" si="7"/>
        <v>0.42857142857142855</v>
      </c>
      <c r="P51" s="78">
        <f t="shared" si="9"/>
        <v>0.7142857142857143</v>
      </c>
      <c r="Q51" s="78">
        <f t="shared" si="8"/>
        <v>0.2857142857142857</v>
      </c>
      <c r="R51" s="78">
        <f t="shared" si="8"/>
        <v>0</v>
      </c>
      <c r="S51" s="78">
        <f t="shared" si="8"/>
        <v>0</v>
      </c>
      <c r="T51" s="79">
        <f t="shared" si="8"/>
        <v>0</v>
      </c>
    </row>
    <row r="52" spans="2:20">
      <c r="B52" s="69" t="s">
        <v>336</v>
      </c>
      <c r="C52" s="70" t="str">
        <f>VLOOKUP(B52,[1]Sheet1!$A$2:$B$1929,2,FALSE)</f>
        <v>Intermediate Head, Neck and Ear Disorders, with Intermediate CC</v>
      </c>
      <c r="D52" s="69">
        <v>28</v>
      </c>
      <c r="E52" s="72">
        <v>21</v>
      </c>
      <c r="F52" s="120">
        <v>21</v>
      </c>
      <c r="G52" s="72">
        <v>18</v>
      </c>
      <c r="H52" s="118">
        <v>25</v>
      </c>
      <c r="I52" s="72">
        <v>3</v>
      </c>
      <c r="J52" s="72">
        <v>0</v>
      </c>
      <c r="K52" s="72">
        <v>0</v>
      </c>
      <c r="L52" s="72">
        <v>0</v>
      </c>
      <c r="M52" s="179">
        <f t="shared" si="5"/>
        <v>0.75</v>
      </c>
      <c r="N52" s="78">
        <f t="shared" si="6"/>
        <v>0.75</v>
      </c>
      <c r="O52" s="79">
        <f t="shared" si="7"/>
        <v>0.6428571428571429</v>
      </c>
      <c r="P52" s="78">
        <f t="shared" si="9"/>
        <v>0.8928571428571429</v>
      </c>
      <c r="Q52" s="78">
        <f t="shared" si="8"/>
        <v>0.10714285714285714</v>
      </c>
      <c r="R52" s="78">
        <f t="shared" si="8"/>
        <v>0</v>
      </c>
      <c r="S52" s="78">
        <f t="shared" si="8"/>
        <v>0</v>
      </c>
      <c r="T52" s="79">
        <f t="shared" si="8"/>
        <v>0</v>
      </c>
    </row>
    <row r="53" spans="2:20">
      <c r="B53" s="69" t="s">
        <v>337</v>
      </c>
      <c r="C53" s="70" t="str">
        <f>VLOOKUP(B53,[1]Sheet1!$A$2:$B$1929,2,FALSE)</f>
        <v>Intermediate Head, Neck and Ear Disorders, without CC</v>
      </c>
      <c r="D53" s="69">
        <v>7</v>
      </c>
      <c r="E53" s="72">
        <v>4</v>
      </c>
      <c r="F53" s="120">
        <v>4</v>
      </c>
      <c r="G53" s="72">
        <v>4</v>
      </c>
      <c r="H53" s="118">
        <v>7</v>
      </c>
      <c r="I53" s="72">
        <v>0</v>
      </c>
      <c r="J53" s="72">
        <v>0</v>
      </c>
      <c r="K53" s="72">
        <v>0</v>
      </c>
      <c r="L53" s="72">
        <v>0</v>
      </c>
      <c r="M53" s="179">
        <f t="shared" si="5"/>
        <v>0.5714285714285714</v>
      </c>
      <c r="N53" s="78">
        <f t="shared" si="6"/>
        <v>0.5714285714285714</v>
      </c>
      <c r="O53" s="79">
        <f t="shared" si="7"/>
        <v>0.5714285714285714</v>
      </c>
      <c r="P53" s="78">
        <f t="shared" si="9"/>
        <v>1</v>
      </c>
      <c r="Q53" s="78">
        <f t="shared" si="8"/>
        <v>0</v>
      </c>
      <c r="R53" s="78">
        <f t="shared" si="8"/>
        <v>0</v>
      </c>
      <c r="S53" s="78">
        <f t="shared" si="8"/>
        <v>0</v>
      </c>
      <c r="T53" s="79">
        <f t="shared" si="8"/>
        <v>0</v>
      </c>
    </row>
    <row r="54" spans="2:20">
      <c r="B54" s="69" t="s">
        <v>338</v>
      </c>
      <c r="C54" s="70" t="str">
        <f>VLOOKUP(B54,[1]Sheet1!$A$2:$B$1929,2,FALSE)</f>
        <v>Major Head, Neck and Ear Disorders, with Major CC</v>
      </c>
      <c r="D54" s="69">
        <v>2</v>
      </c>
      <c r="E54" s="72">
        <v>1</v>
      </c>
      <c r="F54" s="120">
        <v>1</v>
      </c>
      <c r="G54" s="72">
        <v>0</v>
      </c>
      <c r="H54" s="118">
        <v>1</v>
      </c>
      <c r="I54" s="72">
        <v>1</v>
      </c>
      <c r="J54" s="72">
        <v>0</v>
      </c>
      <c r="K54" s="72">
        <v>0</v>
      </c>
      <c r="L54" s="72">
        <v>0</v>
      </c>
      <c r="M54" s="179">
        <f t="shared" si="5"/>
        <v>0.5</v>
      </c>
      <c r="N54" s="78">
        <f t="shared" si="6"/>
        <v>0.5</v>
      </c>
      <c r="O54" s="79">
        <f t="shared" si="7"/>
        <v>0</v>
      </c>
      <c r="P54" s="78">
        <f t="shared" si="9"/>
        <v>0.5</v>
      </c>
      <c r="Q54" s="78">
        <f t="shared" si="8"/>
        <v>0.5</v>
      </c>
      <c r="R54" s="78">
        <f t="shared" si="8"/>
        <v>0</v>
      </c>
      <c r="S54" s="78">
        <f t="shared" si="8"/>
        <v>0</v>
      </c>
      <c r="T54" s="79">
        <f t="shared" si="8"/>
        <v>0</v>
      </c>
    </row>
    <row r="55" spans="2:20">
      <c r="B55" s="69" t="s">
        <v>339</v>
      </c>
      <c r="C55" s="70" t="str">
        <f>VLOOKUP(B55,[1]Sheet1!$A$2:$B$1929,2,FALSE)</f>
        <v>Major Head, Neck and Ear Disorders, with Intermediate CC</v>
      </c>
      <c r="D55" s="69">
        <v>1</v>
      </c>
      <c r="E55" s="72">
        <v>0</v>
      </c>
      <c r="F55" s="120">
        <v>0</v>
      </c>
      <c r="G55" s="72">
        <v>0</v>
      </c>
      <c r="H55" s="118">
        <v>1</v>
      </c>
      <c r="I55" s="72">
        <v>0</v>
      </c>
      <c r="J55" s="72">
        <v>0</v>
      </c>
      <c r="K55" s="72">
        <v>0</v>
      </c>
      <c r="L55" s="72">
        <v>0</v>
      </c>
      <c r="M55" s="179">
        <f t="shared" si="5"/>
        <v>0</v>
      </c>
      <c r="N55" s="78">
        <f t="shared" si="6"/>
        <v>0</v>
      </c>
      <c r="O55" s="79">
        <f t="shared" si="7"/>
        <v>0</v>
      </c>
      <c r="P55" s="78">
        <f t="shared" si="9"/>
        <v>1</v>
      </c>
      <c r="Q55" s="78">
        <f t="shared" si="8"/>
        <v>0</v>
      </c>
      <c r="R55" s="78">
        <f t="shared" si="8"/>
        <v>0</v>
      </c>
      <c r="S55" s="78">
        <f t="shared" si="8"/>
        <v>0</v>
      </c>
      <c r="T55" s="79">
        <f t="shared" si="8"/>
        <v>0</v>
      </c>
    </row>
    <row r="56" spans="2:20">
      <c r="B56" s="69" t="s">
        <v>348</v>
      </c>
      <c r="C56" s="70" t="str">
        <f>VLOOKUP(B56,[1]Sheet1!$A$2:$B$1929,2,FALSE)</f>
        <v>Minor Extraction of Tooth, 18 years and under</v>
      </c>
      <c r="D56" s="69">
        <v>3</v>
      </c>
      <c r="E56" s="72">
        <v>0</v>
      </c>
      <c r="F56" s="120">
        <v>0</v>
      </c>
      <c r="G56" s="72">
        <v>1</v>
      </c>
      <c r="H56" s="118">
        <v>3</v>
      </c>
      <c r="I56" s="72">
        <v>0</v>
      </c>
      <c r="J56" s="72">
        <v>0</v>
      </c>
      <c r="K56" s="72">
        <v>0</v>
      </c>
      <c r="L56" s="72">
        <v>0</v>
      </c>
      <c r="M56" s="179">
        <f t="shared" si="5"/>
        <v>0</v>
      </c>
      <c r="N56" s="78">
        <f t="shared" si="6"/>
        <v>0</v>
      </c>
      <c r="O56" s="79">
        <f t="shared" si="7"/>
        <v>0.33333333333333331</v>
      </c>
      <c r="P56" s="78">
        <f t="shared" si="9"/>
        <v>1</v>
      </c>
      <c r="Q56" s="78">
        <f t="shared" si="8"/>
        <v>0</v>
      </c>
      <c r="R56" s="78">
        <f t="shared" si="8"/>
        <v>0</v>
      </c>
      <c r="S56" s="78">
        <f t="shared" si="8"/>
        <v>0</v>
      </c>
      <c r="T56" s="79">
        <f t="shared" si="8"/>
        <v>0</v>
      </c>
    </row>
    <row r="57" spans="2:20">
      <c r="B57" s="69" t="s">
        <v>372</v>
      </c>
      <c r="C57" s="70" t="str">
        <f>VLOOKUP(B57,[1]Sheet1!$A$2:$B$1929,2,FALSE)</f>
        <v>Extraction of Multiple Teeth, 18 years and under</v>
      </c>
      <c r="D57" s="69">
        <v>6</v>
      </c>
      <c r="E57" s="72">
        <v>0</v>
      </c>
      <c r="F57" s="120">
        <v>0</v>
      </c>
      <c r="G57" s="72">
        <v>6</v>
      </c>
      <c r="H57" s="118">
        <v>6</v>
      </c>
      <c r="I57" s="72">
        <v>0</v>
      </c>
      <c r="J57" s="72">
        <v>0</v>
      </c>
      <c r="K57" s="72">
        <v>0</v>
      </c>
      <c r="L57" s="72">
        <v>0</v>
      </c>
      <c r="M57" s="179">
        <f t="shared" si="5"/>
        <v>0</v>
      </c>
      <c r="N57" s="78">
        <f t="shared" si="6"/>
        <v>0</v>
      </c>
      <c r="O57" s="79">
        <f t="shared" si="7"/>
        <v>1</v>
      </c>
      <c r="P57" s="78">
        <f t="shared" si="9"/>
        <v>1</v>
      </c>
      <c r="Q57" s="78">
        <f t="shared" si="8"/>
        <v>0</v>
      </c>
      <c r="R57" s="78">
        <f t="shared" si="8"/>
        <v>0</v>
      </c>
      <c r="S57" s="78">
        <f t="shared" si="8"/>
        <v>0</v>
      </c>
      <c r="T57" s="79">
        <f t="shared" si="8"/>
        <v>0</v>
      </c>
    </row>
    <row r="58" spans="2:20">
      <c r="B58" s="69" t="s">
        <v>373</v>
      </c>
      <c r="C58" s="70" t="str">
        <f>VLOOKUP(B58,[1]Sheet1!$A$2:$B$1929,2,FALSE)</f>
        <v>Extraction of Multiple Teeth, 19 years and over</v>
      </c>
      <c r="D58" s="69">
        <v>1</v>
      </c>
      <c r="E58" s="72">
        <v>0</v>
      </c>
      <c r="F58" s="120">
        <v>0</v>
      </c>
      <c r="G58" s="72">
        <v>1</v>
      </c>
      <c r="H58" s="118">
        <v>1</v>
      </c>
      <c r="I58" s="72">
        <v>0</v>
      </c>
      <c r="J58" s="72">
        <v>0</v>
      </c>
      <c r="K58" s="72">
        <v>0</v>
      </c>
      <c r="L58" s="72">
        <v>0</v>
      </c>
      <c r="M58" s="179">
        <f t="shared" si="5"/>
        <v>0</v>
      </c>
      <c r="N58" s="78">
        <f t="shared" si="6"/>
        <v>0</v>
      </c>
      <c r="O58" s="79">
        <f t="shared" si="7"/>
        <v>1</v>
      </c>
      <c r="P58" s="78">
        <f t="shared" si="9"/>
        <v>1</v>
      </c>
      <c r="Q58" s="78">
        <f t="shared" si="8"/>
        <v>0</v>
      </c>
      <c r="R58" s="78">
        <f t="shared" si="8"/>
        <v>0</v>
      </c>
      <c r="S58" s="78">
        <f t="shared" si="8"/>
        <v>0</v>
      </c>
      <c r="T58" s="79">
        <f t="shared" si="8"/>
        <v>0</v>
      </c>
    </row>
    <row r="59" spans="2:20">
      <c r="B59" s="69" t="s">
        <v>374</v>
      </c>
      <c r="C59" s="70" t="str">
        <f>VLOOKUP(B59,[1]Sheet1!$A$2:$B$1929,2,FALSE)</f>
        <v>Lung Transplant</v>
      </c>
      <c r="D59" s="69">
        <v>43</v>
      </c>
      <c r="E59" s="72">
        <v>40</v>
      </c>
      <c r="F59" s="120">
        <v>27</v>
      </c>
      <c r="G59" s="72">
        <v>43</v>
      </c>
      <c r="H59" s="118">
        <v>12</v>
      </c>
      <c r="I59" s="72">
        <v>0</v>
      </c>
      <c r="J59" s="72">
        <v>31</v>
      </c>
      <c r="K59" s="72">
        <v>0</v>
      </c>
      <c r="L59" s="72">
        <v>0</v>
      </c>
      <c r="M59" s="179">
        <f t="shared" si="5"/>
        <v>0.93023255813953487</v>
      </c>
      <c r="N59" s="78">
        <f t="shared" si="6"/>
        <v>0.62790697674418605</v>
      </c>
      <c r="O59" s="79">
        <f t="shared" si="7"/>
        <v>1</v>
      </c>
      <c r="P59" s="78">
        <f t="shared" si="9"/>
        <v>0.27906976744186046</v>
      </c>
      <c r="Q59" s="78">
        <f t="shared" si="8"/>
        <v>0</v>
      </c>
      <c r="R59" s="78">
        <f t="shared" si="8"/>
        <v>0.72093023255813948</v>
      </c>
      <c r="S59" s="78">
        <f t="shared" si="8"/>
        <v>0</v>
      </c>
      <c r="T59" s="79">
        <f t="shared" si="8"/>
        <v>0</v>
      </c>
    </row>
    <row r="60" spans="2:20">
      <c r="B60" s="69" t="s">
        <v>375</v>
      </c>
      <c r="C60" s="70" t="str">
        <f>VLOOKUP(B60,[1]Sheet1!$A$2:$B$1929,2,FALSE)</f>
        <v>Complex Thoracic Procedures with Major CC</v>
      </c>
      <c r="D60" s="69">
        <v>110</v>
      </c>
      <c r="E60" s="72">
        <v>108</v>
      </c>
      <c r="F60" s="120">
        <v>104</v>
      </c>
      <c r="G60" s="72">
        <v>104</v>
      </c>
      <c r="H60" s="118">
        <v>106</v>
      </c>
      <c r="I60" s="72">
        <v>0</v>
      </c>
      <c r="J60" s="72">
        <v>3</v>
      </c>
      <c r="K60" s="72">
        <v>1</v>
      </c>
      <c r="L60" s="72">
        <v>0</v>
      </c>
      <c r="M60" s="179">
        <f t="shared" si="5"/>
        <v>0.98181818181818181</v>
      </c>
      <c r="N60" s="78">
        <f t="shared" si="6"/>
        <v>0.94545454545454544</v>
      </c>
      <c r="O60" s="79">
        <f t="shared" si="7"/>
        <v>0.94545454545454544</v>
      </c>
      <c r="P60" s="78">
        <f t="shared" si="9"/>
        <v>0.96363636363636362</v>
      </c>
      <c r="Q60" s="78">
        <f t="shared" si="8"/>
        <v>0</v>
      </c>
      <c r="R60" s="78">
        <f t="shared" si="8"/>
        <v>2.7272727272727271E-2</v>
      </c>
      <c r="S60" s="78">
        <f t="shared" si="8"/>
        <v>9.0909090909090905E-3</v>
      </c>
      <c r="T60" s="79">
        <f t="shared" si="8"/>
        <v>0</v>
      </c>
    </row>
    <row r="61" spans="2:20">
      <c r="B61" s="69" t="s">
        <v>376</v>
      </c>
      <c r="C61" s="70" t="str">
        <f>VLOOKUP(B61,[1]Sheet1!$A$2:$B$1929,2,FALSE)</f>
        <v>Complex Thoracic Procedures with Intermediate CC</v>
      </c>
      <c r="D61" s="69">
        <v>399</v>
      </c>
      <c r="E61" s="72">
        <v>395</v>
      </c>
      <c r="F61" s="120">
        <v>395</v>
      </c>
      <c r="G61" s="72">
        <v>363</v>
      </c>
      <c r="H61" s="118">
        <v>394</v>
      </c>
      <c r="I61" s="72">
        <v>3</v>
      </c>
      <c r="J61" s="72">
        <v>2</v>
      </c>
      <c r="K61" s="72">
        <v>0</v>
      </c>
      <c r="L61" s="72">
        <v>0</v>
      </c>
      <c r="M61" s="179">
        <f t="shared" si="5"/>
        <v>0.9899749373433584</v>
      </c>
      <c r="N61" s="78">
        <f t="shared" si="6"/>
        <v>0.9899749373433584</v>
      </c>
      <c r="O61" s="79">
        <f t="shared" si="7"/>
        <v>0.90977443609022557</v>
      </c>
      <c r="P61" s="78">
        <f t="shared" si="9"/>
        <v>0.98746867167919794</v>
      </c>
      <c r="Q61" s="78">
        <f t="shared" si="8"/>
        <v>7.5187969924812026E-3</v>
      </c>
      <c r="R61" s="78">
        <f t="shared" si="8"/>
        <v>5.0125313283208017E-3</v>
      </c>
      <c r="S61" s="78">
        <f t="shared" si="8"/>
        <v>0</v>
      </c>
      <c r="T61" s="79">
        <f t="shared" si="8"/>
        <v>0</v>
      </c>
    </row>
    <row r="62" spans="2:20">
      <c r="B62" s="69" t="s">
        <v>377</v>
      </c>
      <c r="C62" s="70" t="str">
        <f>VLOOKUP(B62,[1]Sheet1!$A$2:$B$1929,2,FALSE)</f>
        <v>Complex Thoracic Procedures without CC</v>
      </c>
      <c r="D62" s="69">
        <v>251</v>
      </c>
      <c r="E62" s="72">
        <v>247</v>
      </c>
      <c r="F62" s="120">
        <v>246</v>
      </c>
      <c r="G62" s="72">
        <v>230</v>
      </c>
      <c r="H62" s="118">
        <v>250</v>
      </c>
      <c r="I62" s="72">
        <v>0</v>
      </c>
      <c r="J62" s="72">
        <v>1</v>
      </c>
      <c r="K62" s="72">
        <v>0</v>
      </c>
      <c r="L62" s="72">
        <v>0</v>
      </c>
      <c r="M62" s="179">
        <f t="shared" si="5"/>
        <v>0.98406374501992033</v>
      </c>
      <c r="N62" s="78">
        <f t="shared" si="6"/>
        <v>0.98007968127490042</v>
      </c>
      <c r="O62" s="79">
        <f t="shared" si="7"/>
        <v>0.91633466135458164</v>
      </c>
      <c r="P62" s="78">
        <f t="shared" si="9"/>
        <v>0.99601593625498008</v>
      </c>
      <c r="Q62" s="78">
        <f t="shared" si="8"/>
        <v>0</v>
      </c>
      <c r="R62" s="78">
        <f t="shared" si="8"/>
        <v>3.9840637450199202E-3</v>
      </c>
      <c r="S62" s="78">
        <f t="shared" si="8"/>
        <v>0</v>
      </c>
      <c r="T62" s="79">
        <f t="shared" si="8"/>
        <v>0</v>
      </c>
    </row>
    <row r="63" spans="2:20">
      <c r="B63" s="69" t="s">
        <v>378</v>
      </c>
      <c r="C63" s="70" t="str">
        <f>VLOOKUP(B63,[1]Sheet1!$A$2:$B$1929,2,FALSE)</f>
        <v>Major Thoracic Procedures with CC</v>
      </c>
      <c r="D63" s="69">
        <v>126</v>
      </c>
      <c r="E63" s="72">
        <v>115</v>
      </c>
      <c r="F63" s="120">
        <v>110</v>
      </c>
      <c r="G63" s="72">
        <v>52</v>
      </c>
      <c r="H63" s="118">
        <v>106</v>
      </c>
      <c r="I63" s="72">
        <v>7</v>
      </c>
      <c r="J63" s="72">
        <v>10</v>
      </c>
      <c r="K63" s="72">
        <v>3</v>
      </c>
      <c r="L63" s="72">
        <v>0</v>
      </c>
      <c r="M63" s="179">
        <f t="shared" si="5"/>
        <v>0.91269841269841268</v>
      </c>
      <c r="N63" s="78">
        <f t="shared" si="6"/>
        <v>0.87301587301587302</v>
      </c>
      <c r="O63" s="79">
        <f t="shared" si="7"/>
        <v>0.41269841269841268</v>
      </c>
      <c r="P63" s="78">
        <f t="shared" si="9"/>
        <v>0.84126984126984128</v>
      </c>
      <c r="Q63" s="78">
        <f t="shared" si="8"/>
        <v>5.5555555555555552E-2</v>
      </c>
      <c r="R63" s="78">
        <f t="shared" si="8"/>
        <v>7.9365079365079361E-2</v>
      </c>
      <c r="S63" s="78">
        <f t="shared" si="8"/>
        <v>2.3809523809523808E-2</v>
      </c>
      <c r="T63" s="79">
        <f t="shared" si="8"/>
        <v>0</v>
      </c>
    </row>
    <row r="64" spans="2:20">
      <c r="B64" s="69" t="s">
        <v>379</v>
      </c>
      <c r="C64" s="70" t="str">
        <f>VLOOKUP(B64,[1]Sheet1!$A$2:$B$1929,2,FALSE)</f>
        <v>Major Thoracic Procedures without CC</v>
      </c>
      <c r="D64" s="69">
        <v>57</v>
      </c>
      <c r="E64" s="72">
        <v>54</v>
      </c>
      <c r="F64" s="120">
        <v>53</v>
      </c>
      <c r="G64" s="72">
        <v>27</v>
      </c>
      <c r="H64" s="118">
        <v>57</v>
      </c>
      <c r="I64" s="72">
        <v>0</v>
      </c>
      <c r="J64" s="72">
        <v>0</v>
      </c>
      <c r="K64" s="72">
        <v>0</v>
      </c>
      <c r="L64" s="72">
        <v>0</v>
      </c>
      <c r="M64" s="179">
        <f t="shared" si="5"/>
        <v>0.94736842105263153</v>
      </c>
      <c r="N64" s="78">
        <f t="shared" si="6"/>
        <v>0.92982456140350878</v>
      </c>
      <c r="O64" s="79">
        <f t="shared" si="7"/>
        <v>0.47368421052631576</v>
      </c>
      <c r="P64" s="78">
        <f t="shared" si="9"/>
        <v>1</v>
      </c>
      <c r="Q64" s="78">
        <f t="shared" si="8"/>
        <v>0</v>
      </c>
      <c r="R64" s="78">
        <f t="shared" si="8"/>
        <v>0</v>
      </c>
      <c r="S64" s="78">
        <f t="shared" si="8"/>
        <v>0</v>
      </c>
      <c r="T64" s="79">
        <f t="shared" si="8"/>
        <v>0</v>
      </c>
    </row>
    <row r="65" spans="2:20">
      <c r="B65" s="69" t="s">
        <v>380</v>
      </c>
      <c r="C65" s="70" t="str">
        <f>VLOOKUP(B65,[1]Sheet1!$A$2:$B$1929,2,FALSE)</f>
        <v>Intermediate Thoracic Procedures with CC</v>
      </c>
      <c r="D65" s="69">
        <v>443</v>
      </c>
      <c r="E65" s="72">
        <v>341</v>
      </c>
      <c r="F65" s="120">
        <v>321</v>
      </c>
      <c r="G65" s="72">
        <v>302</v>
      </c>
      <c r="H65" s="118">
        <v>435</v>
      </c>
      <c r="I65" s="72">
        <v>8</v>
      </c>
      <c r="J65" s="72">
        <v>0</v>
      </c>
      <c r="K65" s="72">
        <v>0</v>
      </c>
      <c r="L65" s="72">
        <v>0</v>
      </c>
      <c r="M65" s="179">
        <f t="shared" si="5"/>
        <v>0.76975169300225732</v>
      </c>
      <c r="N65" s="78">
        <f t="shared" si="6"/>
        <v>0.72460496613995484</v>
      </c>
      <c r="O65" s="79">
        <f t="shared" si="7"/>
        <v>0.68171557562076746</v>
      </c>
      <c r="P65" s="78">
        <f t="shared" si="9"/>
        <v>0.98194130925507905</v>
      </c>
      <c r="Q65" s="78">
        <f t="shared" si="8"/>
        <v>1.8058690744920992E-2</v>
      </c>
      <c r="R65" s="78">
        <f t="shared" si="8"/>
        <v>0</v>
      </c>
      <c r="S65" s="78">
        <f t="shared" si="8"/>
        <v>0</v>
      </c>
      <c r="T65" s="79">
        <f t="shared" si="8"/>
        <v>0</v>
      </c>
    </row>
    <row r="66" spans="2:20">
      <c r="B66" s="69" t="s">
        <v>381</v>
      </c>
      <c r="C66" s="70" t="str">
        <f>VLOOKUP(B66,[1]Sheet1!$A$2:$B$1929,2,FALSE)</f>
        <v>Intermediate Thoracic Procedures without CC</v>
      </c>
      <c r="D66" s="69">
        <v>172</v>
      </c>
      <c r="E66" s="72">
        <v>117</v>
      </c>
      <c r="F66" s="120">
        <v>116</v>
      </c>
      <c r="G66" s="72">
        <v>136</v>
      </c>
      <c r="H66" s="118">
        <v>167</v>
      </c>
      <c r="I66" s="72">
        <v>5</v>
      </c>
      <c r="J66" s="72">
        <v>0</v>
      </c>
      <c r="K66" s="72">
        <v>0</v>
      </c>
      <c r="L66" s="72">
        <v>0</v>
      </c>
      <c r="M66" s="179">
        <f t="shared" si="5"/>
        <v>0.68023255813953487</v>
      </c>
      <c r="N66" s="78">
        <f t="shared" si="6"/>
        <v>0.67441860465116277</v>
      </c>
      <c r="O66" s="79">
        <f t="shared" si="7"/>
        <v>0.79069767441860461</v>
      </c>
      <c r="P66" s="78">
        <f t="shared" si="9"/>
        <v>0.97093023255813948</v>
      </c>
      <c r="Q66" s="78">
        <f t="shared" si="8"/>
        <v>2.9069767441860465E-2</v>
      </c>
      <c r="R66" s="78">
        <f t="shared" si="8"/>
        <v>0</v>
      </c>
      <c r="S66" s="78">
        <f t="shared" si="8"/>
        <v>0</v>
      </c>
      <c r="T66" s="79">
        <f t="shared" si="8"/>
        <v>0</v>
      </c>
    </row>
    <row r="67" spans="2:20">
      <c r="B67" s="69" t="s">
        <v>382</v>
      </c>
      <c r="C67" s="70" t="str">
        <f>VLOOKUP(B67,[1]Sheet1!$A$2:$B$1929,2,FALSE)</f>
        <v>Minor Thoracic Procedures</v>
      </c>
      <c r="D67" s="69">
        <v>86</v>
      </c>
      <c r="E67" s="72">
        <v>52</v>
      </c>
      <c r="F67" s="120">
        <v>50</v>
      </c>
      <c r="G67" s="72">
        <v>63</v>
      </c>
      <c r="H67" s="118">
        <v>84</v>
      </c>
      <c r="I67" s="72">
        <v>2</v>
      </c>
      <c r="J67" s="72">
        <v>0</v>
      </c>
      <c r="K67" s="72">
        <v>0</v>
      </c>
      <c r="L67" s="72">
        <v>0</v>
      </c>
      <c r="M67" s="179">
        <f t="shared" si="5"/>
        <v>0.60465116279069764</v>
      </c>
      <c r="N67" s="78">
        <f t="shared" si="6"/>
        <v>0.58139534883720934</v>
      </c>
      <c r="O67" s="79">
        <f t="shared" si="7"/>
        <v>0.73255813953488369</v>
      </c>
      <c r="P67" s="78">
        <f t="shared" si="9"/>
        <v>0.97674418604651159</v>
      </c>
      <c r="Q67" s="78">
        <f t="shared" si="8"/>
        <v>2.3255813953488372E-2</v>
      </c>
      <c r="R67" s="78">
        <f t="shared" si="8"/>
        <v>0</v>
      </c>
      <c r="S67" s="78">
        <f t="shared" si="8"/>
        <v>0</v>
      </c>
      <c r="T67" s="79">
        <f t="shared" si="8"/>
        <v>0</v>
      </c>
    </row>
    <row r="68" spans="2:20">
      <c r="B68" s="69" t="s">
        <v>383</v>
      </c>
      <c r="C68" s="70" t="str">
        <f>VLOOKUP(B68,[1]Sheet1!$A$2:$B$1929,2,FALSE)</f>
        <v>Fibre Optic Bronchoscopy, 19 years and over</v>
      </c>
      <c r="D68" s="69">
        <v>586</v>
      </c>
      <c r="E68" s="72">
        <v>251</v>
      </c>
      <c r="F68" s="120">
        <v>233</v>
      </c>
      <c r="G68" s="72">
        <v>214</v>
      </c>
      <c r="H68" s="118">
        <v>582</v>
      </c>
      <c r="I68" s="72">
        <v>4</v>
      </c>
      <c r="J68" s="72">
        <v>0</v>
      </c>
      <c r="K68" s="72">
        <v>0</v>
      </c>
      <c r="L68" s="72">
        <v>0</v>
      </c>
      <c r="M68" s="179">
        <f t="shared" si="5"/>
        <v>0.42832764505119453</v>
      </c>
      <c r="N68" s="78">
        <f t="shared" si="6"/>
        <v>0.39761092150170646</v>
      </c>
      <c r="O68" s="79">
        <f t="shared" si="7"/>
        <v>0.3651877133105802</v>
      </c>
      <c r="P68" s="78">
        <f t="shared" si="9"/>
        <v>0.99317406143344711</v>
      </c>
      <c r="Q68" s="78">
        <f t="shared" si="8"/>
        <v>6.8259385665529011E-3</v>
      </c>
      <c r="R68" s="78">
        <f t="shared" si="8"/>
        <v>0</v>
      </c>
      <c r="S68" s="78">
        <f t="shared" si="8"/>
        <v>0</v>
      </c>
      <c r="T68" s="79">
        <f t="shared" si="8"/>
        <v>0</v>
      </c>
    </row>
    <row r="69" spans="2:20">
      <c r="B69" s="69" t="s">
        <v>384</v>
      </c>
      <c r="C69" s="70" t="str">
        <f>VLOOKUP(B69,[1]Sheet1!$A$2:$B$1929,2,FALSE)</f>
        <v>Fibre Optic Bronchoscopy, 18 years and under</v>
      </c>
      <c r="D69" s="69">
        <v>28</v>
      </c>
      <c r="E69" s="72">
        <v>25</v>
      </c>
      <c r="F69" s="120">
        <v>25</v>
      </c>
      <c r="G69" s="72">
        <v>20</v>
      </c>
      <c r="H69" s="118">
        <v>24</v>
      </c>
      <c r="I69" s="72">
        <v>1</v>
      </c>
      <c r="J69" s="72">
        <v>3</v>
      </c>
      <c r="K69" s="72">
        <v>0</v>
      </c>
      <c r="L69" s="72">
        <v>0</v>
      </c>
      <c r="M69" s="179">
        <f t="shared" si="5"/>
        <v>0.8928571428571429</v>
      </c>
      <c r="N69" s="78">
        <f t="shared" si="6"/>
        <v>0.8928571428571429</v>
      </c>
      <c r="O69" s="79">
        <f t="shared" si="7"/>
        <v>0.7142857142857143</v>
      </c>
      <c r="P69" s="78">
        <f t="shared" si="9"/>
        <v>0.8571428571428571</v>
      </c>
      <c r="Q69" s="78">
        <f t="shared" si="8"/>
        <v>3.5714285714285712E-2</v>
      </c>
      <c r="R69" s="78">
        <f t="shared" si="8"/>
        <v>0.10714285714285714</v>
      </c>
      <c r="S69" s="78">
        <f t="shared" si="8"/>
        <v>0</v>
      </c>
      <c r="T69" s="79">
        <f t="shared" si="8"/>
        <v>0</v>
      </c>
    </row>
    <row r="70" spans="2:20">
      <c r="B70" s="69" t="s">
        <v>385</v>
      </c>
      <c r="C70" s="70" t="str">
        <f>VLOOKUP(B70,[1]Sheet1!$A$2:$B$1929,2,FALSE)</f>
        <v>Rigid Bronchoscopy</v>
      </c>
      <c r="D70" s="69">
        <v>15</v>
      </c>
      <c r="E70" s="72">
        <v>15</v>
      </c>
      <c r="F70" s="120">
        <v>15</v>
      </c>
      <c r="G70" s="72">
        <v>9</v>
      </c>
      <c r="H70" s="118">
        <v>13</v>
      </c>
      <c r="I70" s="72">
        <v>2</v>
      </c>
      <c r="J70" s="72">
        <v>0</v>
      </c>
      <c r="K70" s="72">
        <v>0</v>
      </c>
      <c r="L70" s="72">
        <v>0</v>
      </c>
      <c r="M70" s="179">
        <f t="shared" si="5"/>
        <v>1</v>
      </c>
      <c r="N70" s="78">
        <f t="shared" si="6"/>
        <v>1</v>
      </c>
      <c r="O70" s="79">
        <f t="shared" si="7"/>
        <v>0.6</v>
      </c>
      <c r="P70" s="78">
        <f t="shared" si="9"/>
        <v>0.8666666666666667</v>
      </c>
      <c r="Q70" s="78">
        <f t="shared" si="8"/>
        <v>0.13333333333333333</v>
      </c>
      <c r="R70" s="78">
        <f t="shared" si="8"/>
        <v>0</v>
      </c>
      <c r="S70" s="78">
        <f t="shared" si="8"/>
        <v>0</v>
      </c>
      <c r="T70" s="79">
        <f t="shared" si="8"/>
        <v>0</v>
      </c>
    </row>
    <row r="71" spans="2:20">
      <c r="B71" s="69" t="s">
        <v>386</v>
      </c>
      <c r="C71" s="70" t="str">
        <f>VLOOKUP(B71,[1]Sheet1!$A$2:$B$1929,2,FALSE)</f>
        <v>Pulmonary Embolus with Major CC</v>
      </c>
      <c r="D71" s="69">
        <v>7</v>
      </c>
      <c r="E71" s="72">
        <v>4</v>
      </c>
      <c r="F71" s="120">
        <v>4</v>
      </c>
      <c r="G71" s="72">
        <v>7</v>
      </c>
      <c r="H71" s="118">
        <v>7</v>
      </c>
      <c r="I71" s="72">
        <v>0</v>
      </c>
      <c r="J71" s="72">
        <v>0</v>
      </c>
      <c r="K71" s="72">
        <v>0</v>
      </c>
      <c r="L71" s="72">
        <v>0</v>
      </c>
      <c r="M71" s="179">
        <f t="shared" si="5"/>
        <v>0.5714285714285714</v>
      </c>
      <c r="N71" s="78">
        <f t="shared" si="6"/>
        <v>0.5714285714285714</v>
      </c>
      <c r="O71" s="79">
        <f t="shared" si="7"/>
        <v>1</v>
      </c>
      <c r="P71" s="78">
        <f t="shared" si="9"/>
        <v>1</v>
      </c>
      <c r="Q71" s="78">
        <f t="shared" si="8"/>
        <v>0</v>
      </c>
      <c r="R71" s="78">
        <f t="shared" si="8"/>
        <v>0</v>
      </c>
      <c r="S71" s="78">
        <f t="shared" si="8"/>
        <v>0</v>
      </c>
      <c r="T71" s="79">
        <f t="shared" si="8"/>
        <v>0</v>
      </c>
    </row>
    <row r="72" spans="2:20">
      <c r="B72" s="69" t="s">
        <v>387</v>
      </c>
      <c r="C72" s="70" t="str">
        <f>VLOOKUP(B72,[1]Sheet1!$A$2:$B$1929,2,FALSE)</f>
        <v>Pulmonary Embolus with Intermediate CC</v>
      </c>
      <c r="D72" s="69">
        <v>6</v>
      </c>
      <c r="E72" s="72">
        <v>2</v>
      </c>
      <c r="F72" s="120">
        <v>1</v>
      </c>
      <c r="G72" s="72">
        <v>6</v>
      </c>
      <c r="H72" s="118">
        <v>5</v>
      </c>
      <c r="I72" s="72">
        <v>1</v>
      </c>
      <c r="J72" s="72">
        <v>0</v>
      </c>
      <c r="K72" s="72">
        <v>0</v>
      </c>
      <c r="L72" s="72">
        <v>0</v>
      </c>
      <c r="M72" s="179">
        <f t="shared" si="5"/>
        <v>0.33333333333333331</v>
      </c>
      <c r="N72" s="78">
        <f t="shared" si="6"/>
        <v>0.16666666666666666</v>
      </c>
      <c r="O72" s="79">
        <f t="shared" si="7"/>
        <v>1</v>
      </c>
      <c r="P72" s="78">
        <f t="shared" si="9"/>
        <v>0.83333333333333337</v>
      </c>
      <c r="Q72" s="78">
        <f t="shared" si="8"/>
        <v>0.16666666666666666</v>
      </c>
      <c r="R72" s="78">
        <f t="shared" si="8"/>
        <v>0</v>
      </c>
      <c r="S72" s="78">
        <f t="shared" si="8"/>
        <v>0</v>
      </c>
      <c r="T72" s="79">
        <f t="shared" si="8"/>
        <v>0</v>
      </c>
    </row>
    <row r="73" spans="2:20">
      <c r="B73" s="69" t="s">
        <v>388</v>
      </c>
      <c r="C73" s="70" t="str">
        <f>VLOOKUP(B73,[1]Sheet1!$A$2:$B$1929,2,FALSE)</f>
        <v>Pulmonary Embolus without CC</v>
      </c>
      <c r="D73" s="69">
        <v>2</v>
      </c>
      <c r="E73" s="72">
        <v>0</v>
      </c>
      <c r="F73" s="120">
        <v>0</v>
      </c>
      <c r="G73" s="72">
        <v>2</v>
      </c>
      <c r="H73" s="118">
        <v>1</v>
      </c>
      <c r="I73" s="72">
        <v>0</v>
      </c>
      <c r="J73" s="72">
        <v>1</v>
      </c>
      <c r="K73" s="72">
        <v>0</v>
      </c>
      <c r="L73" s="72">
        <v>0</v>
      </c>
      <c r="M73" s="179">
        <f t="shared" si="5"/>
        <v>0</v>
      </c>
      <c r="N73" s="78">
        <f t="shared" si="6"/>
        <v>0</v>
      </c>
      <c r="O73" s="79">
        <f t="shared" si="7"/>
        <v>1</v>
      </c>
      <c r="P73" s="78">
        <f t="shared" si="9"/>
        <v>0.5</v>
      </c>
      <c r="Q73" s="78">
        <f t="shared" si="8"/>
        <v>0</v>
      </c>
      <c r="R73" s="78">
        <f t="shared" si="8"/>
        <v>0.5</v>
      </c>
      <c r="S73" s="78">
        <f t="shared" si="8"/>
        <v>0</v>
      </c>
      <c r="T73" s="79">
        <f t="shared" si="8"/>
        <v>0</v>
      </c>
    </row>
    <row r="74" spans="2:20">
      <c r="B74" s="69" t="s">
        <v>389</v>
      </c>
      <c r="C74" s="70" t="str">
        <f>VLOOKUP(B74,[1]Sheet1!$A$2:$B$1929,2,FALSE)</f>
        <v>Lung Abscess-Empyema with Major CC</v>
      </c>
      <c r="D74" s="69">
        <v>26</v>
      </c>
      <c r="E74" s="72">
        <v>19</v>
      </c>
      <c r="F74" s="120">
        <v>13</v>
      </c>
      <c r="G74" s="72">
        <v>19</v>
      </c>
      <c r="H74" s="118">
        <v>20</v>
      </c>
      <c r="I74" s="72">
        <v>6</v>
      </c>
      <c r="J74" s="72">
        <v>0</v>
      </c>
      <c r="K74" s="72">
        <v>0</v>
      </c>
      <c r="L74" s="72">
        <v>0</v>
      </c>
      <c r="M74" s="179">
        <f t="shared" si="5"/>
        <v>0.73076923076923073</v>
      </c>
      <c r="N74" s="78">
        <f t="shared" si="6"/>
        <v>0.5</v>
      </c>
      <c r="O74" s="79">
        <f t="shared" si="7"/>
        <v>0.73076923076923073</v>
      </c>
      <c r="P74" s="78">
        <f t="shared" si="9"/>
        <v>0.76923076923076927</v>
      </c>
      <c r="Q74" s="78">
        <f t="shared" si="8"/>
        <v>0.23076923076923078</v>
      </c>
      <c r="R74" s="78">
        <f t="shared" si="8"/>
        <v>0</v>
      </c>
      <c r="S74" s="78">
        <f t="shared" si="8"/>
        <v>0</v>
      </c>
      <c r="T74" s="79">
        <f t="shared" si="8"/>
        <v>0</v>
      </c>
    </row>
    <row r="75" spans="2:20">
      <c r="B75" s="69" t="s">
        <v>390</v>
      </c>
      <c r="C75" s="70" t="str">
        <f>VLOOKUP(B75,[1]Sheet1!$A$2:$B$1929,2,FALSE)</f>
        <v>Lung Abscess-Empyema with Intermediate CC</v>
      </c>
      <c r="D75" s="69">
        <v>29</v>
      </c>
      <c r="E75" s="72">
        <v>25</v>
      </c>
      <c r="F75" s="120">
        <v>25</v>
      </c>
      <c r="G75" s="72">
        <v>25</v>
      </c>
      <c r="H75" s="118">
        <v>22</v>
      </c>
      <c r="I75" s="72">
        <v>2</v>
      </c>
      <c r="J75" s="72">
        <v>4</v>
      </c>
      <c r="K75" s="72">
        <v>1</v>
      </c>
      <c r="L75" s="72">
        <v>0</v>
      </c>
      <c r="M75" s="179">
        <f t="shared" si="5"/>
        <v>0.86206896551724133</v>
      </c>
      <c r="N75" s="78">
        <f t="shared" si="6"/>
        <v>0.86206896551724133</v>
      </c>
      <c r="O75" s="79">
        <f t="shared" si="7"/>
        <v>0.86206896551724133</v>
      </c>
      <c r="P75" s="78">
        <f t="shared" si="9"/>
        <v>0.75862068965517238</v>
      </c>
      <c r="Q75" s="78">
        <f t="shared" si="8"/>
        <v>6.8965517241379309E-2</v>
      </c>
      <c r="R75" s="78">
        <f t="shared" si="8"/>
        <v>0.13793103448275862</v>
      </c>
      <c r="S75" s="78">
        <f t="shared" si="8"/>
        <v>3.4482758620689655E-2</v>
      </c>
      <c r="T75" s="79">
        <f t="shared" si="8"/>
        <v>0</v>
      </c>
    </row>
    <row r="76" spans="2:20">
      <c r="B76" s="69" t="s">
        <v>391</v>
      </c>
      <c r="C76" s="70" t="str">
        <f>VLOOKUP(B76,[1]Sheet1!$A$2:$B$1929,2,FALSE)</f>
        <v>Lung Abscess-Empyema without CC</v>
      </c>
      <c r="D76" s="69">
        <v>10</v>
      </c>
      <c r="E76" s="72">
        <v>7</v>
      </c>
      <c r="F76" s="120">
        <v>7</v>
      </c>
      <c r="G76" s="72">
        <v>8</v>
      </c>
      <c r="H76" s="118">
        <v>8</v>
      </c>
      <c r="I76" s="72">
        <v>0</v>
      </c>
      <c r="J76" s="72">
        <v>1</v>
      </c>
      <c r="K76" s="72">
        <v>1</v>
      </c>
      <c r="L76" s="72">
        <v>0</v>
      </c>
      <c r="M76" s="179">
        <f t="shared" ref="M76:M139" si="10">E76/$D76</f>
        <v>0.7</v>
      </c>
      <c r="N76" s="78">
        <f t="shared" ref="N76:N139" si="11">F76/$D76</f>
        <v>0.7</v>
      </c>
      <c r="O76" s="79">
        <f t="shared" ref="O76:O139" si="12">G76/$D76</f>
        <v>0.8</v>
      </c>
      <c r="P76" s="78">
        <f t="shared" si="9"/>
        <v>0.8</v>
      </c>
      <c r="Q76" s="78">
        <f t="shared" si="8"/>
        <v>0</v>
      </c>
      <c r="R76" s="78">
        <f t="shared" si="8"/>
        <v>0.1</v>
      </c>
      <c r="S76" s="78">
        <f t="shared" si="8"/>
        <v>0.1</v>
      </c>
      <c r="T76" s="79">
        <f t="shared" si="8"/>
        <v>0</v>
      </c>
    </row>
    <row r="77" spans="2:20">
      <c r="B77" s="69" t="s">
        <v>392</v>
      </c>
      <c r="C77" s="70" t="str">
        <f>VLOOKUP(B77,[1]Sheet1!$A$2:$B$1929,2,FALSE)</f>
        <v>Lobar, Atypical or Viral Pneumonia, with Major CC</v>
      </c>
      <c r="D77" s="69">
        <v>51</v>
      </c>
      <c r="E77" s="72">
        <v>22</v>
      </c>
      <c r="F77" s="120">
        <v>6</v>
      </c>
      <c r="G77" s="72">
        <v>22</v>
      </c>
      <c r="H77" s="118">
        <v>43</v>
      </c>
      <c r="I77" s="72">
        <v>8</v>
      </c>
      <c r="J77" s="72">
        <v>0</v>
      </c>
      <c r="K77" s="72">
        <v>0</v>
      </c>
      <c r="L77" s="72">
        <v>0</v>
      </c>
      <c r="M77" s="179">
        <f t="shared" si="10"/>
        <v>0.43137254901960786</v>
      </c>
      <c r="N77" s="78">
        <f t="shared" si="11"/>
        <v>0.11764705882352941</v>
      </c>
      <c r="O77" s="79">
        <f t="shared" si="12"/>
        <v>0.43137254901960786</v>
      </c>
      <c r="P77" s="78">
        <f t="shared" si="9"/>
        <v>0.84313725490196079</v>
      </c>
      <c r="Q77" s="78">
        <f t="shared" si="8"/>
        <v>0.15686274509803921</v>
      </c>
      <c r="R77" s="78">
        <f t="shared" si="8"/>
        <v>0</v>
      </c>
      <c r="S77" s="78">
        <f t="shared" si="8"/>
        <v>0</v>
      </c>
      <c r="T77" s="79">
        <f t="shared" si="8"/>
        <v>0</v>
      </c>
    </row>
    <row r="78" spans="2:20">
      <c r="B78" s="69" t="s">
        <v>393</v>
      </c>
      <c r="C78" s="70" t="str">
        <f>VLOOKUP(B78,[1]Sheet1!$A$2:$B$1929,2,FALSE)</f>
        <v>Lobar, Atypical or Viral Pneumonia, with Intermediate CC</v>
      </c>
      <c r="D78" s="69">
        <v>68</v>
      </c>
      <c r="E78" s="72">
        <v>30</v>
      </c>
      <c r="F78" s="120">
        <v>4</v>
      </c>
      <c r="G78" s="72">
        <v>53</v>
      </c>
      <c r="H78" s="118">
        <v>67</v>
      </c>
      <c r="I78" s="72">
        <v>1</v>
      </c>
      <c r="J78" s="72">
        <v>0</v>
      </c>
      <c r="K78" s="72">
        <v>0</v>
      </c>
      <c r="L78" s="72">
        <v>0</v>
      </c>
      <c r="M78" s="179">
        <f t="shared" si="10"/>
        <v>0.44117647058823528</v>
      </c>
      <c r="N78" s="78">
        <f t="shared" si="11"/>
        <v>5.8823529411764705E-2</v>
      </c>
      <c r="O78" s="79">
        <f t="shared" si="12"/>
        <v>0.77941176470588236</v>
      </c>
      <c r="P78" s="78">
        <f t="shared" si="9"/>
        <v>0.98529411764705888</v>
      </c>
      <c r="Q78" s="78">
        <f t="shared" si="8"/>
        <v>1.4705882352941176E-2</v>
      </c>
      <c r="R78" s="78">
        <f t="shared" si="8"/>
        <v>0</v>
      </c>
      <c r="S78" s="78">
        <f t="shared" si="8"/>
        <v>0</v>
      </c>
      <c r="T78" s="79">
        <f t="shared" si="8"/>
        <v>0</v>
      </c>
    </row>
    <row r="79" spans="2:20">
      <c r="B79" s="69" t="s">
        <v>394</v>
      </c>
      <c r="C79" s="70" t="str">
        <f>VLOOKUP(B79,[1]Sheet1!$A$2:$B$1929,2,FALSE)</f>
        <v>Lobar, Atypical or Viral Pneumonia, without CC</v>
      </c>
      <c r="D79" s="69">
        <v>5</v>
      </c>
      <c r="E79" s="72">
        <v>4</v>
      </c>
      <c r="F79" s="120">
        <v>4</v>
      </c>
      <c r="G79" s="72">
        <v>3</v>
      </c>
      <c r="H79" s="118">
        <v>5</v>
      </c>
      <c r="I79" s="72">
        <v>0</v>
      </c>
      <c r="J79" s="72">
        <v>0</v>
      </c>
      <c r="K79" s="72">
        <v>0</v>
      </c>
      <c r="L79" s="72">
        <v>0</v>
      </c>
      <c r="M79" s="179">
        <f t="shared" si="10"/>
        <v>0.8</v>
      </c>
      <c r="N79" s="78">
        <f t="shared" si="11"/>
        <v>0.8</v>
      </c>
      <c r="O79" s="79">
        <f t="shared" si="12"/>
        <v>0.6</v>
      </c>
      <c r="P79" s="78">
        <f t="shared" si="9"/>
        <v>1</v>
      </c>
      <c r="Q79" s="78">
        <f t="shared" si="8"/>
        <v>0</v>
      </c>
      <c r="R79" s="78">
        <f t="shared" si="8"/>
        <v>0</v>
      </c>
      <c r="S79" s="78">
        <f t="shared" si="8"/>
        <v>0</v>
      </c>
      <c r="T79" s="79">
        <f t="shared" si="8"/>
        <v>0</v>
      </c>
    </row>
    <row r="80" spans="2:20">
      <c r="B80" s="69" t="s">
        <v>395</v>
      </c>
      <c r="C80" s="70" t="str">
        <f>VLOOKUP(B80,[1]Sheet1!$A$2:$B$1929,2,FALSE)</f>
        <v>Bronchiectasis with CC</v>
      </c>
      <c r="D80" s="69">
        <v>357</v>
      </c>
      <c r="E80" s="72">
        <v>17</v>
      </c>
      <c r="F80" s="120">
        <v>7</v>
      </c>
      <c r="G80" s="72">
        <v>8</v>
      </c>
      <c r="H80" s="118">
        <v>354</v>
      </c>
      <c r="I80" s="72">
        <v>3</v>
      </c>
      <c r="J80" s="72">
        <v>0</v>
      </c>
      <c r="K80" s="72">
        <v>0</v>
      </c>
      <c r="L80" s="72">
        <v>0</v>
      </c>
      <c r="M80" s="179">
        <f t="shared" si="10"/>
        <v>4.7619047619047616E-2</v>
      </c>
      <c r="N80" s="78">
        <f t="shared" si="11"/>
        <v>1.9607843137254902E-2</v>
      </c>
      <c r="O80" s="79">
        <f t="shared" si="12"/>
        <v>2.2408963585434174E-2</v>
      </c>
      <c r="P80" s="78">
        <f t="shared" si="9"/>
        <v>0.99159663865546221</v>
      </c>
      <c r="Q80" s="78">
        <f t="shared" si="8"/>
        <v>8.4033613445378148E-3</v>
      </c>
      <c r="R80" s="78">
        <f t="shared" si="8"/>
        <v>0</v>
      </c>
      <c r="S80" s="78">
        <f t="shared" si="8"/>
        <v>0</v>
      </c>
      <c r="T80" s="79">
        <f t="shared" si="8"/>
        <v>0</v>
      </c>
    </row>
    <row r="81" spans="2:20">
      <c r="B81" s="69" t="s">
        <v>396</v>
      </c>
      <c r="C81" s="70" t="str">
        <f>VLOOKUP(B81,[1]Sheet1!$A$2:$B$1929,2,FALSE)</f>
        <v>Bronchiectasis without CC</v>
      </c>
      <c r="D81" s="69">
        <v>66</v>
      </c>
      <c r="E81" s="72">
        <v>2</v>
      </c>
      <c r="F81" s="120">
        <v>2</v>
      </c>
      <c r="G81" s="72">
        <v>1</v>
      </c>
      <c r="H81" s="118">
        <v>66</v>
      </c>
      <c r="I81" s="72">
        <v>0</v>
      </c>
      <c r="J81" s="72">
        <v>0</v>
      </c>
      <c r="K81" s="72">
        <v>0</v>
      </c>
      <c r="L81" s="72">
        <v>0</v>
      </c>
      <c r="M81" s="179">
        <f t="shared" si="10"/>
        <v>3.0303030303030304E-2</v>
      </c>
      <c r="N81" s="78">
        <f t="shared" si="11"/>
        <v>3.0303030303030304E-2</v>
      </c>
      <c r="O81" s="79">
        <f t="shared" si="12"/>
        <v>1.5151515151515152E-2</v>
      </c>
      <c r="P81" s="78">
        <f t="shared" si="9"/>
        <v>1</v>
      </c>
      <c r="Q81" s="78">
        <f t="shared" si="8"/>
        <v>0</v>
      </c>
      <c r="R81" s="78">
        <f t="shared" si="8"/>
        <v>0</v>
      </c>
      <c r="S81" s="78">
        <f t="shared" si="8"/>
        <v>0</v>
      </c>
      <c r="T81" s="79">
        <f t="shared" si="8"/>
        <v>0</v>
      </c>
    </row>
    <row r="82" spans="2:20">
      <c r="B82" s="69" t="s">
        <v>397</v>
      </c>
      <c r="C82" s="70" t="str">
        <f>VLOOKUP(B82,[1]Sheet1!$A$2:$B$1929,2,FALSE)</f>
        <v>Pulmonary, Pleural or Other Tuberculosis, with CC</v>
      </c>
      <c r="D82" s="69">
        <v>17</v>
      </c>
      <c r="E82" s="72">
        <v>4</v>
      </c>
      <c r="F82" s="120">
        <v>4</v>
      </c>
      <c r="G82" s="72">
        <v>2</v>
      </c>
      <c r="H82" s="118">
        <v>17</v>
      </c>
      <c r="I82" s="72">
        <v>0</v>
      </c>
      <c r="J82" s="72">
        <v>0</v>
      </c>
      <c r="K82" s="72">
        <v>0</v>
      </c>
      <c r="L82" s="72">
        <v>0</v>
      </c>
      <c r="M82" s="179">
        <f t="shared" si="10"/>
        <v>0.23529411764705882</v>
      </c>
      <c r="N82" s="78">
        <f t="shared" si="11"/>
        <v>0.23529411764705882</v>
      </c>
      <c r="O82" s="79">
        <f t="shared" si="12"/>
        <v>0.11764705882352941</v>
      </c>
      <c r="P82" s="78">
        <f t="shared" si="9"/>
        <v>1</v>
      </c>
      <c r="Q82" s="78">
        <f t="shared" si="8"/>
        <v>0</v>
      </c>
      <c r="R82" s="78">
        <f t="shared" si="8"/>
        <v>0</v>
      </c>
      <c r="S82" s="78">
        <f t="shared" si="8"/>
        <v>0</v>
      </c>
      <c r="T82" s="79">
        <f t="shared" si="8"/>
        <v>0</v>
      </c>
    </row>
    <row r="83" spans="2:20">
      <c r="B83" s="69" t="s">
        <v>398</v>
      </c>
      <c r="C83" s="70" t="str">
        <f>VLOOKUP(B83,[1]Sheet1!$A$2:$B$1929,2,FALSE)</f>
        <v>Pulmonary, Pleural or Other Tuberculosis, without CC</v>
      </c>
      <c r="D83" s="69">
        <v>5</v>
      </c>
      <c r="E83" s="72">
        <v>1</v>
      </c>
      <c r="F83" s="120">
        <v>1</v>
      </c>
      <c r="G83" s="72">
        <v>1</v>
      </c>
      <c r="H83" s="118">
        <v>5</v>
      </c>
      <c r="I83" s="72">
        <v>0</v>
      </c>
      <c r="J83" s="72">
        <v>0</v>
      </c>
      <c r="K83" s="72">
        <v>0</v>
      </c>
      <c r="L83" s="72">
        <v>0</v>
      </c>
      <c r="M83" s="179">
        <f t="shared" si="10"/>
        <v>0.2</v>
      </c>
      <c r="N83" s="78">
        <f t="shared" si="11"/>
        <v>0.2</v>
      </c>
      <c r="O83" s="79">
        <f t="shared" si="12"/>
        <v>0.2</v>
      </c>
      <c r="P83" s="78">
        <f t="shared" si="9"/>
        <v>1</v>
      </c>
      <c r="Q83" s="78">
        <f t="shared" si="8"/>
        <v>0</v>
      </c>
      <c r="R83" s="78">
        <f t="shared" si="8"/>
        <v>0</v>
      </c>
      <c r="S83" s="78">
        <f t="shared" si="8"/>
        <v>0</v>
      </c>
      <c r="T83" s="79">
        <f t="shared" si="8"/>
        <v>0</v>
      </c>
    </row>
    <row r="84" spans="2:20">
      <c r="B84" s="69" t="s">
        <v>402</v>
      </c>
      <c r="C84" s="70" t="str">
        <f>VLOOKUP(B84,[1]Sheet1!$A$2:$B$1929,2,FALSE)</f>
        <v>Asthma without Intubation, with Major CC</v>
      </c>
      <c r="D84" s="69">
        <v>140</v>
      </c>
      <c r="E84" s="72">
        <v>2</v>
      </c>
      <c r="F84" s="120">
        <v>2</v>
      </c>
      <c r="G84" s="72">
        <v>49</v>
      </c>
      <c r="H84" s="118">
        <v>140</v>
      </c>
      <c r="I84" s="72">
        <v>0</v>
      </c>
      <c r="J84" s="72">
        <v>0</v>
      </c>
      <c r="K84" s="72">
        <v>0</v>
      </c>
      <c r="L84" s="72">
        <v>0</v>
      </c>
      <c r="M84" s="179">
        <f t="shared" si="10"/>
        <v>1.4285714285714285E-2</v>
      </c>
      <c r="N84" s="78">
        <f t="shared" si="11"/>
        <v>1.4285714285714285E-2</v>
      </c>
      <c r="O84" s="79">
        <f t="shared" si="12"/>
        <v>0.35</v>
      </c>
      <c r="P84" s="78">
        <f t="shared" si="9"/>
        <v>1</v>
      </c>
      <c r="Q84" s="78">
        <f t="shared" si="8"/>
        <v>0</v>
      </c>
      <c r="R84" s="78">
        <f t="shared" si="8"/>
        <v>0</v>
      </c>
      <c r="S84" s="78">
        <f t="shared" si="8"/>
        <v>0</v>
      </c>
      <c r="T84" s="79">
        <f t="shared" si="8"/>
        <v>0</v>
      </c>
    </row>
    <row r="85" spans="2:20">
      <c r="B85" s="69" t="s">
        <v>403</v>
      </c>
      <c r="C85" s="70" t="str">
        <f>VLOOKUP(B85,[1]Sheet1!$A$2:$B$1929,2,FALSE)</f>
        <v>Asthma without Intubation, with Intermediate CC</v>
      </c>
      <c r="D85" s="69">
        <v>822</v>
      </c>
      <c r="E85" s="72">
        <v>3</v>
      </c>
      <c r="F85" s="120">
        <v>3</v>
      </c>
      <c r="G85" s="72">
        <v>180</v>
      </c>
      <c r="H85" s="118">
        <v>822</v>
      </c>
      <c r="I85" s="72">
        <v>0</v>
      </c>
      <c r="J85" s="72">
        <v>0</v>
      </c>
      <c r="K85" s="72">
        <v>0</v>
      </c>
      <c r="L85" s="72">
        <v>0</v>
      </c>
      <c r="M85" s="179">
        <f t="shared" si="10"/>
        <v>3.6496350364963502E-3</v>
      </c>
      <c r="N85" s="78">
        <f t="shared" si="11"/>
        <v>3.6496350364963502E-3</v>
      </c>
      <c r="O85" s="79">
        <f t="shared" si="12"/>
        <v>0.21897810218978103</v>
      </c>
      <c r="P85" s="78">
        <f t="shared" si="9"/>
        <v>1</v>
      </c>
      <c r="Q85" s="78">
        <f t="shared" si="8"/>
        <v>0</v>
      </c>
      <c r="R85" s="78">
        <f t="shared" si="8"/>
        <v>0</v>
      </c>
      <c r="S85" s="78">
        <f t="shared" si="8"/>
        <v>0</v>
      </c>
      <c r="T85" s="79">
        <f t="shared" si="8"/>
        <v>0</v>
      </c>
    </row>
    <row r="86" spans="2:20">
      <c r="B86" s="69" t="s">
        <v>404</v>
      </c>
      <c r="C86" s="70" t="str">
        <f>VLOOKUP(B86,[1]Sheet1!$A$2:$B$1929,2,FALSE)</f>
        <v>Asthma without Intubation, without CC</v>
      </c>
      <c r="D86" s="69">
        <v>503</v>
      </c>
      <c r="E86" s="72">
        <v>1</v>
      </c>
      <c r="F86" s="120">
        <v>1</v>
      </c>
      <c r="G86" s="72">
        <v>58</v>
      </c>
      <c r="H86" s="118">
        <v>502</v>
      </c>
      <c r="I86" s="72">
        <v>1</v>
      </c>
      <c r="J86" s="72">
        <v>0</v>
      </c>
      <c r="K86" s="72">
        <v>0</v>
      </c>
      <c r="L86" s="72">
        <v>0</v>
      </c>
      <c r="M86" s="179">
        <f t="shared" si="10"/>
        <v>1.9880715705765406E-3</v>
      </c>
      <c r="N86" s="78">
        <f t="shared" si="11"/>
        <v>1.9880715705765406E-3</v>
      </c>
      <c r="O86" s="79">
        <f t="shared" si="12"/>
        <v>0.11530815109343936</v>
      </c>
      <c r="P86" s="78">
        <f t="shared" si="9"/>
        <v>0.99801192842942343</v>
      </c>
      <c r="Q86" s="78">
        <f t="shared" si="8"/>
        <v>1.9880715705765406E-3</v>
      </c>
      <c r="R86" s="78">
        <f t="shared" si="8"/>
        <v>0</v>
      </c>
      <c r="S86" s="78">
        <f t="shared" si="8"/>
        <v>0</v>
      </c>
      <c r="T86" s="79">
        <f t="shared" si="8"/>
        <v>0</v>
      </c>
    </row>
    <row r="87" spans="2:20">
      <c r="B87" s="69" t="s">
        <v>405</v>
      </c>
      <c r="C87" s="70" t="str">
        <f>VLOOKUP(B87,[1]Sheet1!$A$2:$B$1929,2,FALSE)</f>
        <v>Pleural Effusion with Major CC</v>
      </c>
      <c r="D87" s="69">
        <v>58</v>
      </c>
      <c r="E87" s="72">
        <v>41</v>
      </c>
      <c r="F87" s="120">
        <v>34</v>
      </c>
      <c r="G87" s="72">
        <v>33</v>
      </c>
      <c r="H87" s="118">
        <v>49</v>
      </c>
      <c r="I87" s="72">
        <v>9</v>
      </c>
      <c r="J87" s="72">
        <v>0</v>
      </c>
      <c r="K87" s="72">
        <v>0</v>
      </c>
      <c r="L87" s="72">
        <v>0</v>
      </c>
      <c r="M87" s="179">
        <f t="shared" si="10"/>
        <v>0.7068965517241379</v>
      </c>
      <c r="N87" s="78">
        <f t="shared" si="11"/>
        <v>0.58620689655172409</v>
      </c>
      <c r="O87" s="79">
        <f t="shared" si="12"/>
        <v>0.56896551724137934</v>
      </c>
      <c r="P87" s="78">
        <f t="shared" si="9"/>
        <v>0.84482758620689657</v>
      </c>
      <c r="Q87" s="78">
        <f t="shared" si="8"/>
        <v>0.15517241379310345</v>
      </c>
      <c r="R87" s="78">
        <f t="shared" si="8"/>
        <v>0</v>
      </c>
      <c r="S87" s="78">
        <f t="shared" si="8"/>
        <v>0</v>
      </c>
      <c r="T87" s="79">
        <f t="shared" si="8"/>
        <v>0</v>
      </c>
    </row>
    <row r="88" spans="2:20">
      <c r="B88" s="69" t="s">
        <v>406</v>
      </c>
      <c r="C88" s="70" t="str">
        <f>VLOOKUP(B88,[1]Sheet1!$A$2:$B$1929,2,FALSE)</f>
        <v>Pleural Effusion with Intermediate CC</v>
      </c>
      <c r="D88" s="69">
        <v>91</v>
      </c>
      <c r="E88" s="72">
        <v>71</v>
      </c>
      <c r="F88" s="120">
        <v>67</v>
      </c>
      <c r="G88" s="72">
        <v>49</v>
      </c>
      <c r="H88" s="118">
        <v>81</v>
      </c>
      <c r="I88" s="72">
        <v>10</v>
      </c>
      <c r="J88" s="72">
        <v>0</v>
      </c>
      <c r="K88" s="72">
        <v>0</v>
      </c>
      <c r="L88" s="72">
        <v>0</v>
      </c>
      <c r="M88" s="179">
        <f t="shared" si="10"/>
        <v>0.78021978021978022</v>
      </c>
      <c r="N88" s="78">
        <f t="shared" si="11"/>
        <v>0.73626373626373631</v>
      </c>
      <c r="O88" s="79">
        <f t="shared" si="12"/>
        <v>0.53846153846153844</v>
      </c>
      <c r="P88" s="78">
        <f t="shared" si="9"/>
        <v>0.89010989010989006</v>
      </c>
      <c r="Q88" s="78">
        <f t="shared" si="8"/>
        <v>0.10989010989010989</v>
      </c>
      <c r="R88" s="78">
        <f t="shared" si="8"/>
        <v>0</v>
      </c>
      <c r="S88" s="78">
        <f t="shared" si="8"/>
        <v>0</v>
      </c>
      <c r="T88" s="79">
        <f t="shared" si="8"/>
        <v>0</v>
      </c>
    </row>
    <row r="89" spans="2:20">
      <c r="B89" s="69" t="s">
        <v>407</v>
      </c>
      <c r="C89" s="70" t="str">
        <f>VLOOKUP(B89,[1]Sheet1!$A$2:$B$1929,2,FALSE)</f>
        <v>Pleural Effusion without CC</v>
      </c>
      <c r="D89" s="69">
        <v>19</v>
      </c>
      <c r="E89" s="72">
        <v>17</v>
      </c>
      <c r="F89" s="120">
        <v>17</v>
      </c>
      <c r="G89" s="72">
        <v>9</v>
      </c>
      <c r="H89" s="118">
        <v>17</v>
      </c>
      <c r="I89" s="72">
        <v>2</v>
      </c>
      <c r="J89" s="72">
        <v>0</v>
      </c>
      <c r="K89" s="72">
        <v>0</v>
      </c>
      <c r="L89" s="72">
        <v>0</v>
      </c>
      <c r="M89" s="179">
        <f t="shared" si="10"/>
        <v>0.89473684210526316</v>
      </c>
      <c r="N89" s="78">
        <f t="shared" si="11"/>
        <v>0.89473684210526316</v>
      </c>
      <c r="O89" s="79">
        <f t="shared" si="12"/>
        <v>0.47368421052631576</v>
      </c>
      <c r="P89" s="78">
        <f t="shared" si="9"/>
        <v>0.89473684210526316</v>
      </c>
      <c r="Q89" s="78">
        <f t="shared" si="8"/>
        <v>0.10526315789473684</v>
      </c>
      <c r="R89" s="78">
        <f t="shared" si="8"/>
        <v>0</v>
      </c>
      <c r="S89" s="78">
        <f t="shared" si="8"/>
        <v>0</v>
      </c>
      <c r="T89" s="79">
        <f t="shared" si="8"/>
        <v>0</v>
      </c>
    </row>
    <row r="90" spans="2:20">
      <c r="B90" s="69" t="s">
        <v>408</v>
      </c>
      <c r="C90" s="70" t="str">
        <f>VLOOKUP(B90,[1]Sheet1!$A$2:$B$1929,2,FALSE)</f>
        <v>Respiratory Neoplasms with Major CC</v>
      </c>
      <c r="D90" s="69">
        <v>96</v>
      </c>
      <c r="E90" s="72">
        <v>63</v>
      </c>
      <c r="F90" s="120">
        <v>54</v>
      </c>
      <c r="G90" s="72">
        <v>44</v>
      </c>
      <c r="H90" s="118">
        <v>73</v>
      </c>
      <c r="I90" s="72">
        <v>23</v>
      </c>
      <c r="J90" s="72">
        <v>0</v>
      </c>
      <c r="K90" s="72">
        <v>0</v>
      </c>
      <c r="L90" s="72">
        <v>0</v>
      </c>
      <c r="M90" s="179">
        <f t="shared" si="10"/>
        <v>0.65625</v>
      </c>
      <c r="N90" s="78">
        <f t="shared" si="11"/>
        <v>0.5625</v>
      </c>
      <c r="O90" s="79">
        <f t="shared" si="12"/>
        <v>0.45833333333333331</v>
      </c>
      <c r="P90" s="78">
        <f t="shared" si="9"/>
        <v>0.76041666666666663</v>
      </c>
      <c r="Q90" s="78">
        <f t="shared" si="8"/>
        <v>0.23958333333333334</v>
      </c>
      <c r="R90" s="78">
        <f t="shared" si="8"/>
        <v>0</v>
      </c>
      <c r="S90" s="78">
        <f t="shared" si="8"/>
        <v>0</v>
      </c>
      <c r="T90" s="79">
        <f t="shared" si="8"/>
        <v>0</v>
      </c>
    </row>
    <row r="91" spans="2:20">
      <c r="B91" s="69" t="s">
        <v>409</v>
      </c>
      <c r="C91" s="70" t="str">
        <f>VLOOKUP(B91,[1]Sheet1!$A$2:$B$1929,2,FALSE)</f>
        <v>Respiratory Neoplasms with Intermediate CC</v>
      </c>
      <c r="D91" s="69">
        <v>171</v>
      </c>
      <c r="E91" s="72">
        <v>141</v>
      </c>
      <c r="F91" s="120">
        <v>138</v>
      </c>
      <c r="G91" s="72">
        <v>82</v>
      </c>
      <c r="H91" s="118">
        <v>146</v>
      </c>
      <c r="I91" s="72">
        <v>25</v>
      </c>
      <c r="J91" s="72">
        <v>0</v>
      </c>
      <c r="K91" s="72">
        <v>0</v>
      </c>
      <c r="L91" s="72">
        <v>0</v>
      </c>
      <c r="M91" s="179">
        <f t="shared" si="10"/>
        <v>0.82456140350877194</v>
      </c>
      <c r="N91" s="78">
        <f t="shared" si="11"/>
        <v>0.80701754385964908</v>
      </c>
      <c r="O91" s="79">
        <f t="shared" si="12"/>
        <v>0.47953216374269003</v>
      </c>
      <c r="P91" s="78">
        <f t="shared" si="9"/>
        <v>0.85380116959064323</v>
      </c>
      <c r="Q91" s="78">
        <f t="shared" si="8"/>
        <v>0.14619883040935672</v>
      </c>
      <c r="R91" s="78">
        <f t="shared" si="8"/>
        <v>0</v>
      </c>
      <c r="S91" s="78">
        <f t="shared" si="8"/>
        <v>0</v>
      </c>
      <c r="T91" s="79">
        <f t="shared" si="8"/>
        <v>0</v>
      </c>
    </row>
    <row r="92" spans="2:20">
      <c r="B92" s="69" t="s">
        <v>410</v>
      </c>
      <c r="C92" s="70" t="str">
        <f>VLOOKUP(B92,[1]Sheet1!$A$2:$B$1929,2,FALSE)</f>
        <v>Respiratory Neoplasms without CC</v>
      </c>
      <c r="D92" s="69">
        <v>73</v>
      </c>
      <c r="E92" s="72">
        <v>62</v>
      </c>
      <c r="F92" s="120">
        <v>60</v>
      </c>
      <c r="G92" s="72">
        <v>30</v>
      </c>
      <c r="H92" s="118">
        <v>53</v>
      </c>
      <c r="I92" s="72">
        <v>13</v>
      </c>
      <c r="J92" s="72">
        <v>5</v>
      </c>
      <c r="K92" s="72">
        <v>2</v>
      </c>
      <c r="L92" s="72">
        <v>0</v>
      </c>
      <c r="M92" s="179">
        <f t="shared" si="10"/>
        <v>0.84931506849315064</v>
      </c>
      <c r="N92" s="78">
        <f t="shared" si="11"/>
        <v>0.82191780821917804</v>
      </c>
      <c r="O92" s="79">
        <f t="shared" si="12"/>
        <v>0.41095890410958902</v>
      </c>
      <c r="P92" s="78">
        <f t="shared" si="9"/>
        <v>0.72602739726027399</v>
      </c>
      <c r="Q92" s="78">
        <f t="shared" si="8"/>
        <v>0.17808219178082191</v>
      </c>
      <c r="R92" s="78">
        <f t="shared" si="8"/>
        <v>6.8493150684931503E-2</v>
      </c>
      <c r="S92" s="78">
        <f t="shared" si="8"/>
        <v>2.7397260273972601E-2</v>
      </c>
      <c r="T92" s="79">
        <f t="shared" si="8"/>
        <v>0</v>
      </c>
    </row>
    <row r="93" spans="2:20">
      <c r="B93" s="69" t="s">
        <v>411</v>
      </c>
      <c r="C93" s="70" t="str">
        <f>VLOOKUP(B93,[1]Sheet1!$A$2:$B$1929,2,FALSE)</f>
        <v>Sleeping Disorders Affecting Breathing</v>
      </c>
      <c r="D93" s="69">
        <v>618</v>
      </c>
      <c r="E93" s="72">
        <v>23</v>
      </c>
      <c r="F93" s="120">
        <v>20</v>
      </c>
      <c r="G93" s="72">
        <v>618</v>
      </c>
      <c r="H93" s="118">
        <v>618</v>
      </c>
      <c r="I93" s="72">
        <v>0</v>
      </c>
      <c r="J93" s="72">
        <v>0</v>
      </c>
      <c r="K93" s="72">
        <v>0</v>
      </c>
      <c r="L93" s="72">
        <v>0</v>
      </c>
      <c r="M93" s="179">
        <f t="shared" si="10"/>
        <v>3.7216828478964403E-2</v>
      </c>
      <c r="N93" s="78">
        <f t="shared" si="11"/>
        <v>3.2362459546925564E-2</v>
      </c>
      <c r="O93" s="79">
        <f t="shared" si="12"/>
        <v>1</v>
      </c>
      <c r="P93" s="78">
        <f t="shared" si="9"/>
        <v>1</v>
      </c>
      <c r="Q93" s="78">
        <f t="shared" si="8"/>
        <v>0</v>
      </c>
      <c r="R93" s="78">
        <f t="shared" si="8"/>
        <v>0</v>
      </c>
      <c r="S93" s="78">
        <f t="shared" si="8"/>
        <v>0</v>
      </c>
      <c r="T93" s="79">
        <f t="shared" si="8"/>
        <v>0</v>
      </c>
    </row>
    <row r="94" spans="2:20">
      <c r="B94" s="69" t="s">
        <v>412</v>
      </c>
      <c r="C94" s="70" t="str">
        <f>VLOOKUP(B94,[1]Sheet1!$A$2:$B$1929,2,FALSE)</f>
        <v>Other Respiratory Diagnoses with Major CC</v>
      </c>
      <c r="D94" s="69">
        <v>91</v>
      </c>
      <c r="E94" s="72">
        <v>42</v>
      </c>
      <c r="F94" s="120">
        <v>30</v>
      </c>
      <c r="G94" s="72">
        <v>33</v>
      </c>
      <c r="H94" s="118">
        <v>81</v>
      </c>
      <c r="I94" s="72">
        <v>10</v>
      </c>
      <c r="J94" s="72">
        <v>0</v>
      </c>
      <c r="K94" s="72">
        <v>0</v>
      </c>
      <c r="L94" s="72">
        <v>0</v>
      </c>
      <c r="M94" s="179">
        <f t="shared" si="10"/>
        <v>0.46153846153846156</v>
      </c>
      <c r="N94" s="78">
        <f t="shared" si="11"/>
        <v>0.32967032967032966</v>
      </c>
      <c r="O94" s="79">
        <f t="shared" si="12"/>
        <v>0.36263736263736263</v>
      </c>
      <c r="P94" s="78">
        <f t="shared" si="9"/>
        <v>0.89010989010989006</v>
      </c>
      <c r="Q94" s="78">
        <f t="shared" si="8"/>
        <v>0.10989010989010989</v>
      </c>
      <c r="R94" s="78">
        <f t="shared" si="8"/>
        <v>0</v>
      </c>
      <c r="S94" s="78">
        <f t="shared" si="8"/>
        <v>0</v>
      </c>
      <c r="T94" s="79">
        <f t="shared" si="8"/>
        <v>0</v>
      </c>
    </row>
    <row r="95" spans="2:20">
      <c r="B95" s="69" t="s">
        <v>413</v>
      </c>
      <c r="C95" s="70" t="str">
        <f>VLOOKUP(B95,[1]Sheet1!$A$2:$B$1929,2,FALSE)</f>
        <v>Other Respiratory Diagnoses with Intermediate CC</v>
      </c>
      <c r="D95" s="69">
        <v>329</v>
      </c>
      <c r="E95" s="72">
        <v>156</v>
      </c>
      <c r="F95" s="120">
        <v>71</v>
      </c>
      <c r="G95" s="72">
        <v>62</v>
      </c>
      <c r="H95" s="118">
        <v>327</v>
      </c>
      <c r="I95" s="72">
        <v>2</v>
      </c>
      <c r="J95" s="72">
        <v>0</v>
      </c>
      <c r="K95" s="72">
        <v>0</v>
      </c>
      <c r="L95" s="72">
        <v>0</v>
      </c>
      <c r="M95" s="179">
        <f t="shared" si="10"/>
        <v>0.47416413373860183</v>
      </c>
      <c r="N95" s="78">
        <f t="shared" si="11"/>
        <v>0.21580547112462006</v>
      </c>
      <c r="O95" s="79">
        <f t="shared" si="12"/>
        <v>0.18844984802431611</v>
      </c>
      <c r="P95" s="78">
        <f t="shared" si="9"/>
        <v>0.99392097264437695</v>
      </c>
      <c r="Q95" s="78">
        <f t="shared" si="8"/>
        <v>6.0790273556231003E-3</v>
      </c>
      <c r="R95" s="78">
        <f t="shared" si="8"/>
        <v>0</v>
      </c>
      <c r="S95" s="78">
        <f t="shared" si="8"/>
        <v>0</v>
      </c>
      <c r="T95" s="79">
        <f t="shared" si="8"/>
        <v>0</v>
      </c>
    </row>
    <row r="96" spans="2:20">
      <c r="B96" s="69" t="s">
        <v>414</v>
      </c>
      <c r="C96" s="70" t="str">
        <f>VLOOKUP(B96,[1]Sheet1!$A$2:$B$1929,2,FALSE)</f>
        <v>Other Respiratory Diagnoses without CC</v>
      </c>
      <c r="D96" s="69">
        <v>122</v>
      </c>
      <c r="E96" s="72">
        <v>31</v>
      </c>
      <c r="F96" s="120">
        <v>31</v>
      </c>
      <c r="G96" s="72">
        <v>26</v>
      </c>
      <c r="H96" s="118">
        <v>119</v>
      </c>
      <c r="I96" s="72">
        <v>3</v>
      </c>
      <c r="J96" s="72">
        <v>0</v>
      </c>
      <c r="K96" s="72">
        <v>0</v>
      </c>
      <c r="L96" s="72">
        <v>0</v>
      </c>
      <c r="M96" s="179">
        <f t="shared" si="10"/>
        <v>0.25409836065573771</v>
      </c>
      <c r="N96" s="78">
        <f t="shared" si="11"/>
        <v>0.25409836065573771</v>
      </c>
      <c r="O96" s="79">
        <f t="shared" si="12"/>
        <v>0.21311475409836064</v>
      </c>
      <c r="P96" s="78">
        <f t="shared" si="9"/>
        <v>0.97540983606557374</v>
      </c>
      <c r="Q96" s="78">
        <f t="shared" si="8"/>
        <v>2.4590163934426229E-2</v>
      </c>
      <c r="R96" s="78">
        <f t="shared" si="8"/>
        <v>0</v>
      </c>
      <c r="S96" s="78">
        <f t="shared" si="8"/>
        <v>0</v>
      </c>
      <c r="T96" s="79">
        <f t="shared" si="8"/>
        <v>0</v>
      </c>
    </row>
    <row r="97" spans="2:20">
      <c r="B97" s="69" t="s">
        <v>415</v>
      </c>
      <c r="C97" s="70" t="str">
        <f>VLOOKUP(B97,[1]Sheet1!$A$2:$B$1929,2,FALSE)</f>
        <v>Pulmonary Oedema</v>
      </c>
      <c r="D97" s="69">
        <v>7</v>
      </c>
      <c r="E97" s="72">
        <v>0</v>
      </c>
      <c r="F97" s="120">
        <v>0</v>
      </c>
      <c r="G97" s="72">
        <v>1</v>
      </c>
      <c r="H97" s="118">
        <v>3</v>
      </c>
      <c r="I97" s="72">
        <v>3</v>
      </c>
      <c r="J97" s="72">
        <v>1</v>
      </c>
      <c r="K97" s="72">
        <v>0</v>
      </c>
      <c r="L97" s="72">
        <v>0</v>
      </c>
      <c r="M97" s="179">
        <f t="shared" si="10"/>
        <v>0</v>
      </c>
      <c r="N97" s="78">
        <f t="shared" si="11"/>
        <v>0</v>
      </c>
      <c r="O97" s="79">
        <f t="shared" si="12"/>
        <v>0.14285714285714285</v>
      </c>
      <c r="P97" s="78">
        <f t="shared" si="9"/>
        <v>0.42857142857142855</v>
      </c>
      <c r="Q97" s="78">
        <f t="shared" si="8"/>
        <v>0.42857142857142855</v>
      </c>
      <c r="R97" s="78">
        <f t="shared" si="8"/>
        <v>0.14285714285714285</v>
      </c>
      <c r="S97" s="78">
        <f t="shared" si="8"/>
        <v>0</v>
      </c>
      <c r="T97" s="79">
        <f t="shared" si="8"/>
        <v>0</v>
      </c>
    </row>
    <row r="98" spans="2:20">
      <c r="B98" s="69" t="s">
        <v>416</v>
      </c>
      <c r="C98" s="70" t="str">
        <f>VLOOKUP(B98,[1]Sheet1!$A$2:$B$1929,2,FALSE)</f>
        <v>Chronic Obstructive Pulmonary Disease or Bronchitis, with length of stay 1 day or less, discharged home</v>
      </c>
      <c r="D98" s="69">
        <v>225</v>
      </c>
      <c r="E98" s="72">
        <v>49</v>
      </c>
      <c r="F98" s="120">
        <v>6</v>
      </c>
      <c r="G98" s="72">
        <v>166</v>
      </c>
      <c r="H98" s="118">
        <v>225</v>
      </c>
      <c r="I98" s="72">
        <v>0</v>
      </c>
      <c r="J98" s="72">
        <v>0</v>
      </c>
      <c r="K98" s="72">
        <v>0</v>
      </c>
      <c r="L98" s="72">
        <v>0</v>
      </c>
      <c r="M98" s="179">
        <f t="shared" si="10"/>
        <v>0.21777777777777776</v>
      </c>
      <c r="N98" s="78">
        <f t="shared" si="11"/>
        <v>2.6666666666666668E-2</v>
      </c>
      <c r="O98" s="79">
        <f t="shared" si="12"/>
        <v>0.73777777777777775</v>
      </c>
      <c r="P98" s="78">
        <f t="shared" si="9"/>
        <v>1</v>
      </c>
      <c r="Q98" s="78">
        <f t="shared" si="8"/>
        <v>0</v>
      </c>
      <c r="R98" s="78">
        <f t="shared" si="8"/>
        <v>0</v>
      </c>
      <c r="S98" s="78">
        <f t="shared" si="8"/>
        <v>0</v>
      </c>
      <c r="T98" s="79">
        <f t="shared" si="8"/>
        <v>0</v>
      </c>
    </row>
    <row r="99" spans="2:20">
      <c r="B99" s="69" t="s">
        <v>420</v>
      </c>
      <c r="C99" s="70" t="str">
        <f>VLOOKUP(B99,[1]Sheet1!$A$2:$B$1929,2,FALSE)</f>
        <v>Chronic Obstructive Pulmonary Disease or Bronchitis, with NIV, without Intubation, with Major CC</v>
      </c>
      <c r="D99" s="69">
        <v>20</v>
      </c>
      <c r="E99" s="72">
        <v>17</v>
      </c>
      <c r="F99" s="120">
        <v>15</v>
      </c>
      <c r="G99" s="72">
        <v>20</v>
      </c>
      <c r="H99" s="118">
        <v>19</v>
      </c>
      <c r="I99" s="72">
        <v>0</v>
      </c>
      <c r="J99" s="72">
        <v>1</v>
      </c>
      <c r="K99" s="72">
        <v>0</v>
      </c>
      <c r="L99" s="72">
        <v>0</v>
      </c>
      <c r="M99" s="179">
        <f t="shared" si="10"/>
        <v>0.85</v>
      </c>
      <c r="N99" s="78">
        <f t="shared" si="11"/>
        <v>0.75</v>
      </c>
      <c r="O99" s="79">
        <f t="shared" si="12"/>
        <v>1</v>
      </c>
      <c r="P99" s="78">
        <f t="shared" si="9"/>
        <v>0.95</v>
      </c>
      <c r="Q99" s="78">
        <f t="shared" si="8"/>
        <v>0</v>
      </c>
      <c r="R99" s="78">
        <f t="shared" si="8"/>
        <v>0.05</v>
      </c>
      <c r="S99" s="78">
        <f t="shared" si="8"/>
        <v>0</v>
      </c>
      <c r="T99" s="79">
        <f t="shared" si="8"/>
        <v>0</v>
      </c>
    </row>
    <row r="100" spans="2:20">
      <c r="B100" s="69" t="s">
        <v>421</v>
      </c>
      <c r="C100" s="70" t="str">
        <f>VLOOKUP(B100,[1]Sheet1!$A$2:$B$1929,2,FALSE)</f>
        <v>Chronic Obstructive Pulmonary Disease or Bronchitis, with NIV, without Intubation, with Intermediate CC</v>
      </c>
      <c r="D100" s="69">
        <v>11</v>
      </c>
      <c r="E100" s="72">
        <v>11</v>
      </c>
      <c r="F100" s="120">
        <v>11</v>
      </c>
      <c r="G100" s="72">
        <v>11</v>
      </c>
      <c r="H100" s="118">
        <v>10</v>
      </c>
      <c r="I100" s="72">
        <v>1</v>
      </c>
      <c r="J100" s="72">
        <v>0</v>
      </c>
      <c r="K100" s="72">
        <v>0</v>
      </c>
      <c r="L100" s="72">
        <v>0</v>
      </c>
      <c r="M100" s="179">
        <f t="shared" si="10"/>
        <v>1</v>
      </c>
      <c r="N100" s="78">
        <f t="shared" si="11"/>
        <v>1</v>
      </c>
      <c r="O100" s="79">
        <f t="shared" si="12"/>
        <v>1</v>
      </c>
      <c r="P100" s="78">
        <f t="shared" si="9"/>
        <v>0.90909090909090906</v>
      </c>
      <c r="Q100" s="78">
        <f t="shared" si="8"/>
        <v>9.0909090909090912E-2</v>
      </c>
      <c r="R100" s="78">
        <f t="shared" si="8"/>
        <v>0</v>
      </c>
      <c r="S100" s="78">
        <f t="shared" si="8"/>
        <v>0</v>
      </c>
      <c r="T100" s="79">
        <f t="shared" si="8"/>
        <v>0</v>
      </c>
    </row>
    <row r="101" spans="2:20">
      <c r="B101" s="69" t="s">
        <v>422</v>
      </c>
      <c r="C101" s="70" t="str">
        <f>VLOOKUP(B101,[1]Sheet1!$A$2:$B$1929,2,FALSE)</f>
        <v>Chronic Obstructive Pulmonary Disease or Bronchitis, with NIV, without Intubation, without CC</v>
      </c>
      <c r="D101" s="69">
        <v>1</v>
      </c>
      <c r="E101" s="72">
        <v>1</v>
      </c>
      <c r="F101" s="120">
        <v>1</v>
      </c>
      <c r="G101" s="72">
        <v>1</v>
      </c>
      <c r="H101" s="118">
        <v>1</v>
      </c>
      <c r="I101" s="72">
        <v>0</v>
      </c>
      <c r="J101" s="72">
        <v>0</v>
      </c>
      <c r="K101" s="72">
        <v>0</v>
      </c>
      <c r="L101" s="72">
        <v>0</v>
      </c>
      <c r="M101" s="179">
        <f t="shared" si="10"/>
        <v>1</v>
      </c>
      <c r="N101" s="78">
        <f t="shared" si="11"/>
        <v>1</v>
      </c>
      <c r="O101" s="79">
        <f t="shared" si="12"/>
        <v>1</v>
      </c>
      <c r="P101" s="78">
        <f t="shared" si="9"/>
        <v>1</v>
      </c>
      <c r="Q101" s="78">
        <f t="shared" si="8"/>
        <v>0</v>
      </c>
      <c r="R101" s="78">
        <f t="shared" si="8"/>
        <v>0</v>
      </c>
      <c r="S101" s="78">
        <f t="shared" si="8"/>
        <v>0</v>
      </c>
      <c r="T101" s="79">
        <f t="shared" si="8"/>
        <v>0</v>
      </c>
    </row>
    <row r="102" spans="2:20">
      <c r="B102" s="69" t="s">
        <v>423</v>
      </c>
      <c r="C102" s="70" t="str">
        <f>VLOOKUP(B102,[1]Sheet1!$A$2:$B$1929,2,FALSE)</f>
        <v>Chronic Obstructive Pulmonary Disease or Bronchitis, without NIV, without Intubation, with Major CC</v>
      </c>
      <c r="D102" s="69">
        <v>58</v>
      </c>
      <c r="E102" s="72">
        <v>19</v>
      </c>
      <c r="F102" s="120">
        <v>4</v>
      </c>
      <c r="G102" s="72">
        <v>42</v>
      </c>
      <c r="H102" s="118">
        <v>56</v>
      </c>
      <c r="I102" s="72">
        <v>1</v>
      </c>
      <c r="J102" s="72">
        <v>1</v>
      </c>
      <c r="K102" s="72">
        <v>0</v>
      </c>
      <c r="L102" s="72">
        <v>0</v>
      </c>
      <c r="M102" s="179">
        <f t="shared" si="10"/>
        <v>0.32758620689655171</v>
      </c>
      <c r="N102" s="78">
        <f t="shared" si="11"/>
        <v>6.8965517241379309E-2</v>
      </c>
      <c r="O102" s="79">
        <f t="shared" si="12"/>
        <v>0.72413793103448276</v>
      </c>
      <c r="P102" s="78">
        <f t="shared" si="9"/>
        <v>0.96551724137931039</v>
      </c>
      <c r="Q102" s="78">
        <f t="shared" si="8"/>
        <v>1.7241379310344827E-2</v>
      </c>
      <c r="R102" s="78">
        <f t="shared" si="8"/>
        <v>1.7241379310344827E-2</v>
      </c>
      <c r="S102" s="78">
        <f t="shared" si="8"/>
        <v>0</v>
      </c>
      <c r="T102" s="79">
        <f t="shared" si="8"/>
        <v>0</v>
      </c>
    </row>
    <row r="103" spans="2:20">
      <c r="B103" s="69" t="s">
        <v>424</v>
      </c>
      <c r="C103" s="70" t="str">
        <f>VLOOKUP(B103,[1]Sheet1!$A$2:$B$1929,2,FALSE)</f>
        <v>Chronic Obstructive Pulmonary Disease or Bronchitis, without NIV, without Intubation, with Intermediate CC</v>
      </c>
      <c r="D103" s="69">
        <v>99</v>
      </c>
      <c r="E103" s="72">
        <v>55</v>
      </c>
      <c r="F103" s="120">
        <v>10</v>
      </c>
      <c r="G103" s="72">
        <v>64</v>
      </c>
      <c r="H103" s="118">
        <v>78</v>
      </c>
      <c r="I103" s="72">
        <v>0</v>
      </c>
      <c r="J103" s="72">
        <v>20</v>
      </c>
      <c r="K103" s="72">
        <v>1</v>
      </c>
      <c r="L103" s="72">
        <v>0</v>
      </c>
      <c r="M103" s="179">
        <f t="shared" si="10"/>
        <v>0.55555555555555558</v>
      </c>
      <c r="N103" s="78">
        <f t="shared" si="11"/>
        <v>0.10101010101010101</v>
      </c>
      <c r="O103" s="79">
        <f t="shared" si="12"/>
        <v>0.64646464646464652</v>
      </c>
      <c r="P103" s="78">
        <f t="shared" si="9"/>
        <v>0.78787878787878785</v>
      </c>
      <c r="Q103" s="78">
        <f t="shared" si="8"/>
        <v>0</v>
      </c>
      <c r="R103" s="78">
        <f t="shared" si="8"/>
        <v>0.20202020202020202</v>
      </c>
      <c r="S103" s="78">
        <f t="shared" si="8"/>
        <v>1.0101010101010102E-2</v>
      </c>
      <c r="T103" s="79">
        <f t="shared" si="8"/>
        <v>0</v>
      </c>
    </row>
    <row r="104" spans="2:20">
      <c r="B104" s="69" t="s">
        <v>425</v>
      </c>
      <c r="C104" s="70" t="str">
        <f>VLOOKUP(B104,[1]Sheet1!$A$2:$B$1929,2,FALSE)</f>
        <v>Chronic Obstructive Pulmonary Disease or Bronchitis, without NIV, without Intubation, without CC</v>
      </c>
      <c r="D104" s="69">
        <v>14</v>
      </c>
      <c r="E104" s="72">
        <v>9</v>
      </c>
      <c r="F104" s="120">
        <v>5</v>
      </c>
      <c r="G104" s="72">
        <v>11</v>
      </c>
      <c r="H104" s="118">
        <v>13</v>
      </c>
      <c r="I104" s="72">
        <v>0</v>
      </c>
      <c r="J104" s="72">
        <v>1</v>
      </c>
      <c r="K104" s="72">
        <v>0</v>
      </c>
      <c r="L104" s="72">
        <v>0</v>
      </c>
      <c r="M104" s="179">
        <f t="shared" si="10"/>
        <v>0.6428571428571429</v>
      </c>
      <c r="N104" s="78">
        <f t="shared" si="11"/>
        <v>0.35714285714285715</v>
      </c>
      <c r="O104" s="79">
        <f t="shared" si="12"/>
        <v>0.7857142857142857</v>
      </c>
      <c r="P104" s="78">
        <f t="shared" si="9"/>
        <v>0.9285714285714286</v>
      </c>
      <c r="Q104" s="78">
        <f t="shared" si="8"/>
        <v>0</v>
      </c>
      <c r="R104" s="78">
        <f t="shared" si="8"/>
        <v>7.1428571428571425E-2</v>
      </c>
      <c r="S104" s="78">
        <f t="shared" si="8"/>
        <v>0</v>
      </c>
      <c r="T104" s="79">
        <f t="shared" si="8"/>
        <v>0</v>
      </c>
    </row>
    <row r="105" spans="2:20">
      <c r="B105" s="69" t="s">
        <v>426</v>
      </c>
      <c r="C105" s="70" t="str">
        <f>VLOOKUP(B105,[1]Sheet1!$A$2:$B$1929,2,FALSE)</f>
        <v>Unspecified Acute Lower Respiratory Infection with Major CC</v>
      </c>
      <c r="D105" s="69">
        <v>29</v>
      </c>
      <c r="E105" s="72">
        <v>15</v>
      </c>
      <c r="F105" s="120">
        <v>2</v>
      </c>
      <c r="G105" s="72">
        <v>3</v>
      </c>
      <c r="H105" s="118">
        <v>27</v>
      </c>
      <c r="I105" s="72">
        <v>0</v>
      </c>
      <c r="J105" s="72">
        <v>1</v>
      </c>
      <c r="K105" s="72">
        <v>1</v>
      </c>
      <c r="L105" s="72">
        <v>0</v>
      </c>
      <c r="M105" s="179">
        <f t="shared" si="10"/>
        <v>0.51724137931034486</v>
      </c>
      <c r="N105" s="78">
        <f t="shared" si="11"/>
        <v>6.8965517241379309E-2</v>
      </c>
      <c r="O105" s="79">
        <f t="shared" si="12"/>
        <v>0.10344827586206896</v>
      </c>
      <c r="P105" s="78">
        <f t="shared" si="9"/>
        <v>0.93103448275862066</v>
      </c>
      <c r="Q105" s="78">
        <f t="shared" si="8"/>
        <v>0</v>
      </c>
      <c r="R105" s="78">
        <f t="shared" si="8"/>
        <v>3.4482758620689655E-2</v>
      </c>
      <c r="S105" s="78">
        <f t="shared" si="8"/>
        <v>3.4482758620689655E-2</v>
      </c>
      <c r="T105" s="79">
        <f t="shared" si="8"/>
        <v>0</v>
      </c>
    </row>
    <row r="106" spans="2:20">
      <c r="B106" s="69" t="s">
        <v>427</v>
      </c>
      <c r="C106" s="70" t="str">
        <f>VLOOKUP(B106,[1]Sheet1!$A$2:$B$1929,2,FALSE)</f>
        <v>Unspecified Acute Lower Respiratory Infection with Intermediate CC</v>
      </c>
      <c r="D106" s="69">
        <v>97</v>
      </c>
      <c r="E106" s="72">
        <v>70</v>
      </c>
      <c r="F106" s="120">
        <v>3</v>
      </c>
      <c r="G106" s="72">
        <v>12</v>
      </c>
      <c r="H106" s="118">
        <v>91</v>
      </c>
      <c r="I106" s="72">
        <v>6</v>
      </c>
      <c r="J106" s="72">
        <v>0</v>
      </c>
      <c r="K106" s="72">
        <v>0</v>
      </c>
      <c r="L106" s="72">
        <v>0</v>
      </c>
      <c r="M106" s="179">
        <f t="shared" si="10"/>
        <v>0.72164948453608246</v>
      </c>
      <c r="N106" s="78">
        <f t="shared" si="11"/>
        <v>3.0927835051546393E-2</v>
      </c>
      <c r="O106" s="79">
        <f t="shared" si="12"/>
        <v>0.12371134020618557</v>
      </c>
      <c r="P106" s="78">
        <f t="shared" si="9"/>
        <v>0.93814432989690721</v>
      </c>
      <c r="Q106" s="78">
        <f t="shared" si="8"/>
        <v>6.1855670103092786E-2</v>
      </c>
      <c r="R106" s="78">
        <f t="shared" si="8"/>
        <v>0</v>
      </c>
      <c r="S106" s="78">
        <f t="shared" si="8"/>
        <v>0</v>
      </c>
      <c r="T106" s="79">
        <f t="shared" si="8"/>
        <v>0</v>
      </c>
    </row>
    <row r="107" spans="2:20">
      <c r="B107" s="69" t="s">
        <v>428</v>
      </c>
      <c r="C107" s="70" t="str">
        <f>VLOOKUP(B107,[1]Sheet1!$A$2:$B$1929,2,FALSE)</f>
        <v>Unspecified Acute Lower Respiratory Infection without CC</v>
      </c>
      <c r="D107" s="69">
        <v>1</v>
      </c>
      <c r="E107" s="72">
        <v>0</v>
      </c>
      <c r="F107" s="120">
        <v>0</v>
      </c>
      <c r="G107" s="72">
        <v>0</v>
      </c>
      <c r="H107" s="118">
        <v>1</v>
      </c>
      <c r="I107" s="72">
        <v>0</v>
      </c>
      <c r="J107" s="72">
        <v>0</v>
      </c>
      <c r="K107" s="72">
        <v>0</v>
      </c>
      <c r="L107" s="72">
        <v>0</v>
      </c>
      <c r="M107" s="179">
        <f t="shared" si="10"/>
        <v>0</v>
      </c>
      <c r="N107" s="78">
        <f t="shared" si="11"/>
        <v>0</v>
      </c>
      <c r="O107" s="79">
        <f t="shared" si="12"/>
        <v>0</v>
      </c>
      <c r="P107" s="78">
        <f t="shared" si="9"/>
        <v>1</v>
      </c>
      <c r="Q107" s="78">
        <f t="shared" si="8"/>
        <v>0</v>
      </c>
      <c r="R107" s="78">
        <f t="shared" si="8"/>
        <v>0</v>
      </c>
      <c r="S107" s="78">
        <f t="shared" si="8"/>
        <v>0</v>
      </c>
      <c r="T107" s="79">
        <f t="shared" si="8"/>
        <v>0</v>
      </c>
    </row>
    <row r="108" spans="2:20">
      <c r="B108" s="69" t="s">
        <v>432</v>
      </c>
      <c r="C108" s="70" t="str">
        <f>VLOOKUP(B108,[1]Sheet1!$A$2:$B$1929,2,FALSE)</f>
        <v>Inhalation Lung Injury or Foreign Body, with Major CC</v>
      </c>
      <c r="D108" s="69">
        <v>7</v>
      </c>
      <c r="E108" s="72">
        <v>2</v>
      </c>
      <c r="F108" s="120">
        <v>1</v>
      </c>
      <c r="G108" s="72">
        <v>3</v>
      </c>
      <c r="H108" s="118">
        <v>3</v>
      </c>
      <c r="I108" s="72">
        <v>1</v>
      </c>
      <c r="J108" s="72">
        <v>2</v>
      </c>
      <c r="K108" s="72">
        <v>1</v>
      </c>
      <c r="L108" s="72">
        <v>0</v>
      </c>
      <c r="M108" s="179">
        <f t="shared" si="10"/>
        <v>0.2857142857142857</v>
      </c>
      <c r="N108" s="78">
        <f t="shared" si="11"/>
        <v>0.14285714285714285</v>
      </c>
      <c r="O108" s="79">
        <f t="shared" si="12"/>
        <v>0.42857142857142855</v>
      </c>
      <c r="P108" s="78">
        <f t="shared" si="9"/>
        <v>0.42857142857142855</v>
      </c>
      <c r="Q108" s="78">
        <f t="shared" si="8"/>
        <v>0.14285714285714285</v>
      </c>
      <c r="R108" s="78">
        <f t="shared" si="8"/>
        <v>0.2857142857142857</v>
      </c>
      <c r="S108" s="78">
        <f t="shared" si="8"/>
        <v>0.14285714285714285</v>
      </c>
      <c r="T108" s="79">
        <f t="shared" si="8"/>
        <v>0</v>
      </c>
    </row>
    <row r="109" spans="2:20">
      <c r="B109" s="69" t="s">
        <v>433</v>
      </c>
      <c r="C109" s="70" t="str">
        <f>VLOOKUP(B109,[1]Sheet1!$A$2:$B$1929,2,FALSE)</f>
        <v>Inhalation Lung Injury or Foreign Body, with Intermediate CC</v>
      </c>
      <c r="D109" s="69">
        <v>8</v>
      </c>
      <c r="E109" s="72">
        <v>7</v>
      </c>
      <c r="F109" s="120">
        <v>7</v>
      </c>
      <c r="G109" s="72">
        <v>7</v>
      </c>
      <c r="H109" s="118">
        <v>7</v>
      </c>
      <c r="I109" s="72">
        <v>0</v>
      </c>
      <c r="J109" s="72">
        <v>1</v>
      </c>
      <c r="K109" s="72">
        <v>0</v>
      </c>
      <c r="L109" s="72">
        <v>0</v>
      </c>
      <c r="M109" s="179">
        <f t="shared" si="10"/>
        <v>0.875</v>
      </c>
      <c r="N109" s="78">
        <f t="shared" si="11"/>
        <v>0.875</v>
      </c>
      <c r="O109" s="79">
        <f t="shared" si="12"/>
        <v>0.875</v>
      </c>
      <c r="P109" s="78">
        <f t="shared" si="9"/>
        <v>0.875</v>
      </c>
      <c r="Q109" s="78">
        <f t="shared" si="8"/>
        <v>0</v>
      </c>
      <c r="R109" s="78">
        <f t="shared" si="8"/>
        <v>0.125</v>
      </c>
      <c r="S109" s="78">
        <f t="shared" si="8"/>
        <v>0</v>
      </c>
      <c r="T109" s="79">
        <f t="shared" si="8"/>
        <v>0</v>
      </c>
    </row>
    <row r="110" spans="2:20">
      <c r="B110" s="69" t="s">
        <v>434</v>
      </c>
      <c r="C110" s="70" t="str">
        <f>VLOOKUP(B110,[1]Sheet1!$A$2:$B$1929,2,FALSE)</f>
        <v>Inhalation Lung Injury or Foreign Body, without CC</v>
      </c>
      <c r="D110" s="69">
        <v>1</v>
      </c>
      <c r="E110" s="72">
        <v>1</v>
      </c>
      <c r="F110" s="120">
        <v>1</v>
      </c>
      <c r="G110" s="72">
        <v>1</v>
      </c>
      <c r="H110" s="118">
        <v>1</v>
      </c>
      <c r="I110" s="72">
        <v>0</v>
      </c>
      <c r="J110" s="72">
        <v>0</v>
      </c>
      <c r="K110" s="72">
        <v>0</v>
      </c>
      <c r="L110" s="72">
        <v>0</v>
      </c>
      <c r="M110" s="179">
        <f t="shared" si="10"/>
        <v>1</v>
      </c>
      <c r="N110" s="78">
        <f t="shared" si="11"/>
        <v>1</v>
      </c>
      <c r="O110" s="79">
        <f t="shared" si="12"/>
        <v>1</v>
      </c>
      <c r="P110" s="78">
        <f t="shared" si="9"/>
        <v>1</v>
      </c>
      <c r="Q110" s="78">
        <f t="shared" si="8"/>
        <v>0</v>
      </c>
      <c r="R110" s="78">
        <f t="shared" si="8"/>
        <v>0</v>
      </c>
      <c r="S110" s="78">
        <f t="shared" si="8"/>
        <v>0</v>
      </c>
      <c r="T110" s="79">
        <f t="shared" ref="T110:T173" si="13">L110/$D110</f>
        <v>0</v>
      </c>
    </row>
    <row r="111" spans="2:20">
      <c r="B111" s="69" t="s">
        <v>435</v>
      </c>
      <c r="C111" s="70" t="str">
        <f>VLOOKUP(B111,[1]Sheet1!$A$2:$B$1929,2,FALSE)</f>
        <v>Fibrosis or Pneumoconiosis, with CC</v>
      </c>
      <c r="D111" s="69">
        <v>1117</v>
      </c>
      <c r="E111" s="72">
        <v>1102</v>
      </c>
      <c r="F111" s="120">
        <v>1100</v>
      </c>
      <c r="G111" s="72">
        <v>1098</v>
      </c>
      <c r="H111" s="118">
        <v>1104</v>
      </c>
      <c r="I111" s="72">
        <v>13</v>
      </c>
      <c r="J111" s="72">
        <v>0</v>
      </c>
      <c r="K111" s="72">
        <v>0</v>
      </c>
      <c r="L111" s="72">
        <v>0</v>
      </c>
      <c r="M111" s="179">
        <f t="shared" si="10"/>
        <v>0.98657117278424356</v>
      </c>
      <c r="N111" s="78">
        <f t="shared" si="11"/>
        <v>0.98478066248880936</v>
      </c>
      <c r="O111" s="79">
        <f t="shared" si="12"/>
        <v>0.98299015219337516</v>
      </c>
      <c r="P111" s="78">
        <f t="shared" si="9"/>
        <v>0.98836168307967776</v>
      </c>
      <c r="Q111" s="78">
        <f t="shared" si="9"/>
        <v>1.1638316920322292E-2</v>
      </c>
      <c r="R111" s="78">
        <f t="shared" si="9"/>
        <v>0</v>
      </c>
      <c r="S111" s="78">
        <f t="shared" si="9"/>
        <v>0</v>
      </c>
      <c r="T111" s="79">
        <f t="shared" si="13"/>
        <v>0</v>
      </c>
    </row>
    <row r="112" spans="2:20">
      <c r="B112" s="69" t="s">
        <v>436</v>
      </c>
      <c r="C112" s="70" t="str">
        <f>VLOOKUP(B112,[1]Sheet1!$A$2:$B$1929,2,FALSE)</f>
        <v>Fibrosis or Pneumoconiosis, without CC</v>
      </c>
      <c r="D112" s="69">
        <v>427</v>
      </c>
      <c r="E112" s="72">
        <v>420</v>
      </c>
      <c r="F112" s="120">
        <v>420</v>
      </c>
      <c r="G112" s="72">
        <v>420</v>
      </c>
      <c r="H112" s="118">
        <v>425</v>
      </c>
      <c r="I112" s="72">
        <v>2</v>
      </c>
      <c r="J112" s="72">
        <v>0</v>
      </c>
      <c r="K112" s="72">
        <v>0</v>
      </c>
      <c r="L112" s="72">
        <v>0</v>
      </c>
      <c r="M112" s="179">
        <f t="shared" si="10"/>
        <v>0.98360655737704916</v>
      </c>
      <c r="N112" s="78">
        <f t="shared" si="11"/>
        <v>0.98360655737704916</v>
      </c>
      <c r="O112" s="79">
        <f t="shared" si="12"/>
        <v>0.98360655737704916</v>
      </c>
      <c r="P112" s="78">
        <f t="shared" ref="P112:S154" si="14">H112/$D112</f>
        <v>0.99531615925058547</v>
      </c>
      <c r="Q112" s="78">
        <f t="shared" si="14"/>
        <v>4.6838407494145199E-3</v>
      </c>
      <c r="R112" s="78">
        <f t="shared" si="14"/>
        <v>0</v>
      </c>
      <c r="S112" s="78">
        <f t="shared" si="14"/>
        <v>0</v>
      </c>
      <c r="T112" s="79">
        <f t="shared" si="13"/>
        <v>0</v>
      </c>
    </row>
    <row r="113" spans="2:20">
      <c r="B113" s="69" t="s">
        <v>437</v>
      </c>
      <c r="C113" s="70" t="str">
        <f>VLOOKUP(B113,[1]Sheet1!$A$2:$B$1929,2,FALSE)</f>
        <v>Pneumothorax or Intrathoracic Injuries, with CC</v>
      </c>
      <c r="D113" s="69">
        <v>67</v>
      </c>
      <c r="E113" s="72">
        <v>46</v>
      </c>
      <c r="F113" s="120">
        <v>43</v>
      </c>
      <c r="G113" s="72">
        <v>59</v>
      </c>
      <c r="H113" s="118">
        <v>60</v>
      </c>
      <c r="I113" s="72">
        <v>7</v>
      </c>
      <c r="J113" s="72">
        <v>0</v>
      </c>
      <c r="K113" s="72">
        <v>0</v>
      </c>
      <c r="L113" s="72">
        <v>0</v>
      </c>
      <c r="M113" s="179">
        <f t="shared" si="10"/>
        <v>0.68656716417910446</v>
      </c>
      <c r="N113" s="78">
        <f t="shared" si="11"/>
        <v>0.64179104477611937</v>
      </c>
      <c r="O113" s="79">
        <f t="shared" si="12"/>
        <v>0.88059701492537312</v>
      </c>
      <c r="P113" s="78">
        <f t="shared" si="14"/>
        <v>0.89552238805970152</v>
      </c>
      <c r="Q113" s="78">
        <f t="shared" si="14"/>
        <v>0.1044776119402985</v>
      </c>
      <c r="R113" s="78">
        <f t="shared" si="14"/>
        <v>0</v>
      </c>
      <c r="S113" s="78">
        <f t="shared" si="14"/>
        <v>0</v>
      </c>
      <c r="T113" s="79">
        <f t="shared" si="13"/>
        <v>0</v>
      </c>
    </row>
    <row r="114" spans="2:20">
      <c r="B114" s="69" t="s">
        <v>438</v>
      </c>
      <c r="C114" s="70" t="str">
        <f>VLOOKUP(B114,[1]Sheet1!$A$2:$B$1929,2,FALSE)</f>
        <v>Pneumothorax or Intrathoracic Injuries, without CC</v>
      </c>
      <c r="D114" s="69">
        <v>9</v>
      </c>
      <c r="E114" s="72">
        <v>8</v>
      </c>
      <c r="F114" s="120">
        <v>8</v>
      </c>
      <c r="G114" s="72">
        <v>8</v>
      </c>
      <c r="H114" s="118">
        <v>6</v>
      </c>
      <c r="I114" s="72">
        <v>3</v>
      </c>
      <c r="J114" s="72">
        <v>0</v>
      </c>
      <c r="K114" s="72">
        <v>0</v>
      </c>
      <c r="L114" s="72">
        <v>0</v>
      </c>
      <c r="M114" s="179">
        <f t="shared" si="10"/>
        <v>0.88888888888888884</v>
      </c>
      <c r="N114" s="78">
        <f t="shared" si="11"/>
        <v>0.88888888888888884</v>
      </c>
      <c r="O114" s="79">
        <f t="shared" si="12"/>
        <v>0.88888888888888884</v>
      </c>
      <c r="P114" s="78">
        <f t="shared" si="14"/>
        <v>0.66666666666666663</v>
      </c>
      <c r="Q114" s="78">
        <f t="shared" si="14"/>
        <v>0.33333333333333331</v>
      </c>
      <c r="R114" s="78">
        <f t="shared" si="14"/>
        <v>0</v>
      </c>
      <c r="S114" s="78">
        <f t="shared" si="14"/>
        <v>0</v>
      </c>
      <c r="T114" s="79">
        <f t="shared" si="13"/>
        <v>0</v>
      </c>
    </row>
    <row r="115" spans="2:20">
      <c r="B115" s="69" t="s">
        <v>439</v>
      </c>
      <c r="C115" s="70" t="str">
        <f>VLOOKUP(B115,[1]Sheet1!$A$2:$B$1929,2,FALSE)</f>
        <v>Respiratory Failure with Intubation, with Major CC</v>
      </c>
      <c r="D115" s="69">
        <v>5</v>
      </c>
      <c r="E115" s="72">
        <v>0</v>
      </c>
      <c r="F115" s="120">
        <v>0</v>
      </c>
      <c r="G115" s="72">
        <v>3</v>
      </c>
      <c r="H115" s="118">
        <v>0</v>
      </c>
      <c r="I115" s="72">
        <v>5</v>
      </c>
      <c r="J115" s="72">
        <v>0</v>
      </c>
      <c r="K115" s="72">
        <v>0</v>
      </c>
      <c r="L115" s="72">
        <v>0</v>
      </c>
      <c r="M115" s="179">
        <f t="shared" si="10"/>
        <v>0</v>
      </c>
      <c r="N115" s="78">
        <f t="shared" si="11"/>
        <v>0</v>
      </c>
      <c r="O115" s="79">
        <f t="shared" si="12"/>
        <v>0.6</v>
      </c>
      <c r="P115" s="78">
        <f t="shared" si="14"/>
        <v>0</v>
      </c>
      <c r="Q115" s="78">
        <f t="shared" si="14"/>
        <v>1</v>
      </c>
      <c r="R115" s="78">
        <f t="shared" si="14"/>
        <v>0</v>
      </c>
      <c r="S115" s="78">
        <f t="shared" si="14"/>
        <v>0</v>
      </c>
      <c r="T115" s="79">
        <f t="shared" si="13"/>
        <v>0</v>
      </c>
    </row>
    <row r="116" spans="2:20">
      <c r="B116" s="69" t="s">
        <v>440</v>
      </c>
      <c r="C116" s="70" t="str">
        <f>VLOOKUP(B116,[1]Sheet1!$A$2:$B$1929,2,FALSE)</f>
        <v>Respiratory Failure with Intubation, with Intermediate CC</v>
      </c>
      <c r="D116" s="69">
        <v>1</v>
      </c>
      <c r="E116" s="72">
        <v>0</v>
      </c>
      <c r="F116" s="120">
        <v>0</v>
      </c>
      <c r="G116" s="72">
        <v>1</v>
      </c>
      <c r="H116" s="118">
        <v>0</v>
      </c>
      <c r="I116" s="72">
        <v>1</v>
      </c>
      <c r="J116" s="72">
        <v>0</v>
      </c>
      <c r="K116" s="72">
        <v>0</v>
      </c>
      <c r="L116" s="72">
        <v>0</v>
      </c>
      <c r="M116" s="179">
        <f t="shared" si="10"/>
        <v>0</v>
      </c>
      <c r="N116" s="78">
        <f t="shared" si="11"/>
        <v>0</v>
      </c>
      <c r="O116" s="79">
        <f t="shared" si="12"/>
        <v>1</v>
      </c>
      <c r="P116" s="78">
        <f t="shared" si="14"/>
        <v>0</v>
      </c>
      <c r="Q116" s="78">
        <f t="shared" si="14"/>
        <v>1</v>
      </c>
      <c r="R116" s="78">
        <f t="shared" si="14"/>
        <v>0</v>
      </c>
      <c r="S116" s="78">
        <f t="shared" si="14"/>
        <v>0</v>
      </c>
      <c r="T116" s="79">
        <f t="shared" si="13"/>
        <v>0</v>
      </c>
    </row>
    <row r="117" spans="2:20">
      <c r="B117" s="69" t="s">
        <v>442</v>
      </c>
      <c r="C117" s="70" t="str">
        <f>VLOOKUP(B117,[1]Sheet1!$A$2:$B$1929,2,FALSE)</f>
        <v>Respiratory Failure without Intubation, with Major CC</v>
      </c>
      <c r="D117" s="69">
        <v>319</v>
      </c>
      <c r="E117" s="72">
        <v>28</v>
      </c>
      <c r="F117" s="120">
        <v>27</v>
      </c>
      <c r="G117" s="72">
        <v>70</v>
      </c>
      <c r="H117" s="118">
        <v>303</v>
      </c>
      <c r="I117" s="72">
        <v>16</v>
      </c>
      <c r="J117" s="72">
        <v>0</v>
      </c>
      <c r="K117" s="72">
        <v>0</v>
      </c>
      <c r="L117" s="72">
        <v>0</v>
      </c>
      <c r="M117" s="179">
        <f t="shared" si="10"/>
        <v>8.7774294670846395E-2</v>
      </c>
      <c r="N117" s="78">
        <f t="shared" si="11"/>
        <v>8.4639498432601878E-2</v>
      </c>
      <c r="O117" s="79">
        <f t="shared" si="12"/>
        <v>0.21943573667711599</v>
      </c>
      <c r="P117" s="78">
        <f t="shared" si="14"/>
        <v>0.94984326018808773</v>
      </c>
      <c r="Q117" s="78">
        <f t="shared" si="14"/>
        <v>5.0156739811912224E-2</v>
      </c>
      <c r="R117" s="78">
        <f t="shared" si="14"/>
        <v>0</v>
      </c>
      <c r="S117" s="78">
        <f t="shared" si="14"/>
        <v>0</v>
      </c>
      <c r="T117" s="79">
        <f t="shared" si="13"/>
        <v>0</v>
      </c>
    </row>
    <row r="118" spans="2:20">
      <c r="B118" s="69" t="s">
        <v>443</v>
      </c>
      <c r="C118" s="70" t="str">
        <f>VLOOKUP(B118,[1]Sheet1!$A$2:$B$1929,2,FALSE)</f>
        <v>Respiratory Failure without Intubation, with Intermediate CC</v>
      </c>
      <c r="D118" s="69">
        <v>462</v>
      </c>
      <c r="E118" s="72">
        <v>27</v>
      </c>
      <c r="F118" s="120">
        <v>26</v>
      </c>
      <c r="G118" s="72">
        <v>111</v>
      </c>
      <c r="H118" s="118">
        <v>457</v>
      </c>
      <c r="I118" s="72">
        <v>5</v>
      </c>
      <c r="J118" s="72">
        <v>0</v>
      </c>
      <c r="K118" s="72">
        <v>0</v>
      </c>
      <c r="L118" s="72">
        <v>0</v>
      </c>
      <c r="M118" s="179">
        <f t="shared" si="10"/>
        <v>5.844155844155844E-2</v>
      </c>
      <c r="N118" s="78">
        <f t="shared" si="11"/>
        <v>5.627705627705628E-2</v>
      </c>
      <c r="O118" s="79">
        <f t="shared" si="12"/>
        <v>0.24025974025974026</v>
      </c>
      <c r="P118" s="78">
        <f t="shared" si="14"/>
        <v>0.98917748917748916</v>
      </c>
      <c r="Q118" s="78">
        <f t="shared" si="14"/>
        <v>1.0822510822510822E-2</v>
      </c>
      <c r="R118" s="78">
        <f t="shared" si="14"/>
        <v>0</v>
      </c>
      <c r="S118" s="78">
        <f t="shared" si="14"/>
        <v>0</v>
      </c>
      <c r="T118" s="79">
        <f t="shared" si="13"/>
        <v>0</v>
      </c>
    </row>
    <row r="119" spans="2:20">
      <c r="B119" s="69" t="s">
        <v>444</v>
      </c>
      <c r="C119" s="70" t="str">
        <f>VLOOKUP(B119,[1]Sheet1!$A$2:$B$1929,2,FALSE)</f>
        <v>Respiratory Failure without Intubation, without CC</v>
      </c>
      <c r="D119" s="69">
        <v>124</v>
      </c>
      <c r="E119" s="72">
        <v>3</v>
      </c>
      <c r="F119" s="120">
        <v>3</v>
      </c>
      <c r="G119" s="72">
        <v>9</v>
      </c>
      <c r="H119" s="118">
        <v>124</v>
      </c>
      <c r="I119" s="72">
        <v>0</v>
      </c>
      <c r="J119" s="72">
        <v>0</v>
      </c>
      <c r="K119" s="72">
        <v>0</v>
      </c>
      <c r="L119" s="72">
        <v>0</v>
      </c>
      <c r="M119" s="179">
        <f t="shared" si="10"/>
        <v>2.4193548387096774E-2</v>
      </c>
      <c r="N119" s="78">
        <f t="shared" si="11"/>
        <v>2.4193548387096774E-2</v>
      </c>
      <c r="O119" s="79">
        <f t="shared" si="12"/>
        <v>7.2580645161290328E-2</v>
      </c>
      <c r="P119" s="78">
        <f t="shared" si="14"/>
        <v>1</v>
      </c>
      <c r="Q119" s="78">
        <f t="shared" si="14"/>
        <v>0</v>
      </c>
      <c r="R119" s="78">
        <f t="shared" si="14"/>
        <v>0</v>
      </c>
      <c r="S119" s="78">
        <f t="shared" si="14"/>
        <v>0</v>
      </c>
      <c r="T119" s="79">
        <f t="shared" si="13"/>
        <v>0</v>
      </c>
    </row>
    <row r="120" spans="2:20">
      <c r="B120" s="69" t="s">
        <v>446</v>
      </c>
      <c r="C120" s="70" t="str">
        <f>VLOOKUP(B120,[1]Sheet1!$A$2:$B$1929,2,FALSE)</f>
        <v>Granulomatous, Allergic Alveolitis or Autoimmune Lung Disease, with CC</v>
      </c>
      <c r="D120" s="69">
        <v>468</v>
      </c>
      <c r="E120" s="72">
        <v>275</v>
      </c>
      <c r="F120" s="120">
        <v>273</v>
      </c>
      <c r="G120" s="72">
        <v>8</v>
      </c>
      <c r="H120" s="118">
        <v>467</v>
      </c>
      <c r="I120" s="72">
        <v>1</v>
      </c>
      <c r="J120" s="72">
        <v>0</v>
      </c>
      <c r="K120" s="72">
        <v>0</v>
      </c>
      <c r="L120" s="72">
        <v>0</v>
      </c>
      <c r="M120" s="179">
        <f t="shared" si="10"/>
        <v>0.58760683760683763</v>
      </c>
      <c r="N120" s="78">
        <f t="shared" si="11"/>
        <v>0.58333333333333337</v>
      </c>
      <c r="O120" s="79">
        <f t="shared" si="12"/>
        <v>1.7094017094017096E-2</v>
      </c>
      <c r="P120" s="78">
        <f t="shared" si="14"/>
        <v>0.99786324786324787</v>
      </c>
      <c r="Q120" s="78">
        <f t="shared" si="14"/>
        <v>2.136752136752137E-3</v>
      </c>
      <c r="R120" s="78">
        <f t="shared" si="14"/>
        <v>0</v>
      </c>
      <c r="S120" s="78">
        <f t="shared" si="14"/>
        <v>0</v>
      </c>
      <c r="T120" s="79">
        <f t="shared" si="13"/>
        <v>0</v>
      </c>
    </row>
    <row r="121" spans="2:20">
      <c r="B121" s="69" t="s">
        <v>447</v>
      </c>
      <c r="C121" s="70" t="str">
        <f>VLOOKUP(B121,[1]Sheet1!$A$2:$B$1929,2,FALSE)</f>
        <v>Granulomatous, Allergic Alveolitis or Autoimmune Lung Disease, without CC</v>
      </c>
      <c r="D121" s="69">
        <v>224</v>
      </c>
      <c r="E121" s="72">
        <v>121</v>
      </c>
      <c r="F121" s="120">
        <v>120</v>
      </c>
      <c r="G121" s="72">
        <v>1</v>
      </c>
      <c r="H121" s="118">
        <v>224</v>
      </c>
      <c r="I121" s="72">
        <v>0</v>
      </c>
      <c r="J121" s="72">
        <v>0</v>
      </c>
      <c r="K121" s="72">
        <v>0</v>
      </c>
      <c r="L121" s="72">
        <v>0</v>
      </c>
      <c r="M121" s="179">
        <f t="shared" si="10"/>
        <v>0.5401785714285714</v>
      </c>
      <c r="N121" s="78">
        <f t="shared" si="11"/>
        <v>0.5357142857142857</v>
      </c>
      <c r="O121" s="79">
        <f t="shared" si="12"/>
        <v>4.464285714285714E-3</v>
      </c>
      <c r="P121" s="78">
        <f t="shared" si="14"/>
        <v>1</v>
      </c>
      <c r="Q121" s="78">
        <f t="shared" si="14"/>
        <v>0</v>
      </c>
      <c r="R121" s="78">
        <f t="shared" si="14"/>
        <v>0</v>
      </c>
      <c r="S121" s="78">
        <f t="shared" si="14"/>
        <v>0</v>
      </c>
      <c r="T121" s="79">
        <f t="shared" si="13"/>
        <v>0</v>
      </c>
    </row>
    <row r="122" spans="2:20">
      <c r="B122" s="69" t="s">
        <v>448</v>
      </c>
      <c r="C122" s="70" t="str">
        <f>VLOOKUP(B122,[1]Sheet1!$A$2:$B$1929,2,FALSE)</f>
        <v>Chest Physiotherapy</v>
      </c>
      <c r="D122" s="69">
        <v>13</v>
      </c>
      <c r="E122" s="72">
        <v>0</v>
      </c>
      <c r="F122" s="120">
        <v>0</v>
      </c>
      <c r="G122" s="72">
        <v>9</v>
      </c>
      <c r="H122" s="118">
        <v>13</v>
      </c>
      <c r="I122" s="72">
        <v>0</v>
      </c>
      <c r="J122" s="72">
        <v>0</v>
      </c>
      <c r="K122" s="72">
        <v>0</v>
      </c>
      <c r="L122" s="72">
        <v>0</v>
      </c>
      <c r="M122" s="179">
        <f t="shared" si="10"/>
        <v>0</v>
      </c>
      <c r="N122" s="78">
        <f t="shared" si="11"/>
        <v>0</v>
      </c>
      <c r="O122" s="79">
        <f t="shared" si="12"/>
        <v>0.69230769230769229</v>
      </c>
      <c r="P122" s="78">
        <f t="shared" si="14"/>
        <v>1</v>
      </c>
      <c r="Q122" s="78">
        <f t="shared" si="14"/>
        <v>0</v>
      </c>
      <c r="R122" s="78">
        <f t="shared" si="14"/>
        <v>0</v>
      </c>
      <c r="S122" s="78">
        <f t="shared" si="14"/>
        <v>0</v>
      </c>
      <c r="T122" s="79">
        <f t="shared" si="13"/>
        <v>0</v>
      </c>
    </row>
    <row r="123" spans="2:20">
      <c r="B123" s="69" t="s">
        <v>449</v>
      </c>
      <c r="C123" s="70" t="str">
        <f>VLOOKUP(B123,[1]Sheet1!$A$2:$B$1929,2,FALSE)</f>
        <v>Complex Lung Function Exercise Testing</v>
      </c>
      <c r="D123" s="69">
        <v>2</v>
      </c>
      <c r="E123" s="72">
        <v>2</v>
      </c>
      <c r="F123" s="120">
        <v>2</v>
      </c>
      <c r="G123" s="72">
        <v>2</v>
      </c>
      <c r="H123" s="118">
        <v>2</v>
      </c>
      <c r="I123" s="72">
        <v>0</v>
      </c>
      <c r="J123" s="72">
        <v>0</v>
      </c>
      <c r="K123" s="72">
        <v>0</v>
      </c>
      <c r="L123" s="72">
        <v>0</v>
      </c>
      <c r="M123" s="179">
        <f t="shared" si="10"/>
        <v>1</v>
      </c>
      <c r="N123" s="78">
        <f t="shared" si="11"/>
        <v>1</v>
      </c>
      <c r="O123" s="79">
        <f t="shared" si="12"/>
        <v>1</v>
      </c>
      <c r="P123" s="78">
        <f t="shared" si="14"/>
        <v>1</v>
      </c>
      <c r="Q123" s="78">
        <f t="shared" si="14"/>
        <v>0</v>
      </c>
      <c r="R123" s="78">
        <f t="shared" si="14"/>
        <v>0</v>
      </c>
      <c r="S123" s="78">
        <f t="shared" si="14"/>
        <v>0</v>
      </c>
      <c r="T123" s="79">
        <f t="shared" si="13"/>
        <v>0</v>
      </c>
    </row>
    <row r="124" spans="2:20">
      <c r="B124" s="69" t="s">
        <v>453</v>
      </c>
      <c r="C124" s="70" t="str">
        <f>VLOOKUP(B124,[1]Sheet1!$A$2:$B$1929,2,FALSE)</f>
        <v>Simple Bronchodilator Studies</v>
      </c>
      <c r="D124" s="69">
        <v>1</v>
      </c>
      <c r="E124" s="72">
        <v>1</v>
      </c>
      <c r="F124" s="120">
        <v>1</v>
      </c>
      <c r="G124" s="72">
        <v>0</v>
      </c>
      <c r="H124" s="118">
        <v>1</v>
      </c>
      <c r="I124" s="72">
        <v>0</v>
      </c>
      <c r="J124" s="72">
        <v>0</v>
      </c>
      <c r="K124" s="72">
        <v>0</v>
      </c>
      <c r="L124" s="72">
        <v>0</v>
      </c>
      <c r="M124" s="179">
        <f t="shared" si="10"/>
        <v>1</v>
      </c>
      <c r="N124" s="78">
        <f t="shared" si="11"/>
        <v>1</v>
      </c>
      <c r="O124" s="79">
        <f t="shared" si="12"/>
        <v>0</v>
      </c>
      <c r="P124" s="78">
        <f t="shared" si="14"/>
        <v>1</v>
      </c>
      <c r="Q124" s="78">
        <f t="shared" si="14"/>
        <v>0</v>
      </c>
      <c r="R124" s="78">
        <f t="shared" si="14"/>
        <v>0</v>
      </c>
      <c r="S124" s="78">
        <f t="shared" si="14"/>
        <v>0</v>
      </c>
      <c r="T124" s="79">
        <f t="shared" si="13"/>
        <v>0</v>
      </c>
    </row>
    <row r="125" spans="2:20">
      <c r="B125" s="69" t="s">
        <v>455</v>
      </c>
      <c r="C125" s="70" t="str">
        <f>VLOOKUP(B125,[1]Sheet1!$A$2:$B$1929,2,FALSE)</f>
        <v>Non-Invasive Ventilation Support Assessment, 19 years and over</v>
      </c>
      <c r="D125" s="69">
        <v>71</v>
      </c>
      <c r="E125" s="72">
        <v>15</v>
      </c>
      <c r="F125" s="120">
        <v>15</v>
      </c>
      <c r="G125" s="72">
        <v>71</v>
      </c>
      <c r="H125" s="118">
        <v>68</v>
      </c>
      <c r="I125" s="72">
        <v>3</v>
      </c>
      <c r="J125" s="72">
        <v>0</v>
      </c>
      <c r="K125" s="72">
        <v>0</v>
      </c>
      <c r="L125" s="72">
        <v>0</v>
      </c>
      <c r="M125" s="179">
        <f t="shared" si="10"/>
        <v>0.21126760563380281</v>
      </c>
      <c r="N125" s="78">
        <f t="shared" si="11"/>
        <v>0.21126760563380281</v>
      </c>
      <c r="O125" s="79">
        <f t="shared" si="12"/>
        <v>1</v>
      </c>
      <c r="P125" s="78">
        <f t="shared" si="14"/>
        <v>0.95774647887323938</v>
      </c>
      <c r="Q125" s="78">
        <f t="shared" si="14"/>
        <v>4.2253521126760563E-2</v>
      </c>
      <c r="R125" s="78">
        <f t="shared" si="14"/>
        <v>0</v>
      </c>
      <c r="S125" s="78">
        <f t="shared" si="14"/>
        <v>0</v>
      </c>
      <c r="T125" s="79">
        <f t="shared" si="13"/>
        <v>0</v>
      </c>
    </row>
    <row r="126" spans="2:20">
      <c r="B126" s="69" t="s">
        <v>456</v>
      </c>
      <c r="C126" s="70" t="str">
        <f>VLOOKUP(B126,[1]Sheet1!$A$2:$B$1929,2,FALSE)</f>
        <v>Non-Invasive Ventilation Support Assessment, 18 years and under</v>
      </c>
      <c r="D126" s="69">
        <v>8</v>
      </c>
      <c r="E126" s="72">
        <v>8</v>
      </c>
      <c r="F126" s="120">
        <v>8</v>
      </c>
      <c r="G126" s="72">
        <v>8</v>
      </c>
      <c r="H126" s="118">
        <v>2</v>
      </c>
      <c r="I126" s="72">
        <v>6</v>
      </c>
      <c r="J126" s="72">
        <v>0</v>
      </c>
      <c r="K126" s="72">
        <v>0</v>
      </c>
      <c r="L126" s="72">
        <v>0</v>
      </c>
      <c r="M126" s="179">
        <f t="shared" si="10"/>
        <v>1</v>
      </c>
      <c r="N126" s="78">
        <f t="shared" si="11"/>
        <v>1</v>
      </c>
      <c r="O126" s="79">
        <f t="shared" si="12"/>
        <v>1</v>
      </c>
      <c r="P126" s="78">
        <f t="shared" si="14"/>
        <v>0.25</v>
      </c>
      <c r="Q126" s="78">
        <f t="shared" si="14"/>
        <v>0.75</v>
      </c>
      <c r="R126" s="78">
        <f t="shared" si="14"/>
        <v>0</v>
      </c>
      <c r="S126" s="78">
        <f t="shared" si="14"/>
        <v>0</v>
      </c>
      <c r="T126" s="79">
        <f t="shared" si="13"/>
        <v>0</v>
      </c>
    </row>
    <row r="127" spans="2:20">
      <c r="B127" s="69" t="s">
        <v>457</v>
      </c>
      <c r="C127" s="70" t="str">
        <f>VLOOKUP(B127,[1]Sheet1!$A$2:$B$1929,2,FALSE)</f>
        <v>Oxygen Assessment and Monitoring</v>
      </c>
      <c r="D127" s="69">
        <v>1</v>
      </c>
      <c r="E127" s="72">
        <v>0</v>
      </c>
      <c r="F127" s="120">
        <v>0</v>
      </c>
      <c r="G127" s="72">
        <v>0</v>
      </c>
      <c r="H127" s="118">
        <v>1</v>
      </c>
      <c r="I127" s="72">
        <v>0</v>
      </c>
      <c r="J127" s="72">
        <v>0</v>
      </c>
      <c r="K127" s="72">
        <v>0</v>
      </c>
      <c r="L127" s="72">
        <v>0</v>
      </c>
      <c r="M127" s="179">
        <f t="shared" si="10"/>
        <v>0</v>
      </c>
      <c r="N127" s="78">
        <f t="shared" si="11"/>
        <v>0</v>
      </c>
      <c r="O127" s="79">
        <f t="shared" si="12"/>
        <v>0</v>
      </c>
      <c r="P127" s="78">
        <f t="shared" si="14"/>
        <v>1</v>
      </c>
      <c r="Q127" s="78">
        <f t="shared" si="14"/>
        <v>0</v>
      </c>
      <c r="R127" s="78">
        <f t="shared" si="14"/>
        <v>0</v>
      </c>
      <c r="S127" s="78">
        <f t="shared" si="14"/>
        <v>0</v>
      </c>
      <c r="T127" s="79">
        <f t="shared" si="13"/>
        <v>0</v>
      </c>
    </row>
    <row r="128" spans="2:20">
      <c r="B128" s="69" t="s">
        <v>459</v>
      </c>
      <c r="C128" s="70" t="str">
        <f>VLOOKUP(B128,[1]Sheet1!$A$2:$B$1929,2,FALSE)</f>
        <v>Simple Gas Exchange Studies</v>
      </c>
      <c r="D128" s="69">
        <v>1</v>
      </c>
      <c r="E128" s="72">
        <v>0</v>
      </c>
      <c r="F128" s="120">
        <v>0</v>
      </c>
      <c r="G128" s="72">
        <v>1</v>
      </c>
      <c r="H128" s="118">
        <v>1</v>
      </c>
      <c r="I128" s="72">
        <v>0</v>
      </c>
      <c r="J128" s="72">
        <v>0</v>
      </c>
      <c r="K128" s="72">
        <v>0</v>
      </c>
      <c r="L128" s="72">
        <v>0</v>
      </c>
      <c r="M128" s="179">
        <f t="shared" si="10"/>
        <v>0</v>
      </c>
      <c r="N128" s="78">
        <f t="shared" si="11"/>
        <v>0</v>
      </c>
      <c r="O128" s="79">
        <f t="shared" si="12"/>
        <v>1</v>
      </c>
      <c r="P128" s="78">
        <f t="shared" si="14"/>
        <v>1</v>
      </c>
      <c r="Q128" s="78">
        <f t="shared" si="14"/>
        <v>0</v>
      </c>
      <c r="R128" s="78">
        <f t="shared" si="14"/>
        <v>0</v>
      </c>
      <c r="S128" s="78">
        <f t="shared" si="14"/>
        <v>0</v>
      </c>
      <c r="T128" s="79">
        <f t="shared" si="13"/>
        <v>0</v>
      </c>
    </row>
    <row r="129" spans="2:20">
      <c r="B129" s="69" t="s">
        <v>461</v>
      </c>
      <c r="C129" s="70" t="str">
        <f>VLOOKUP(B129,[1]Sheet1!$A$2:$B$1929,2,FALSE)</f>
        <v>TB Nurse Support</v>
      </c>
      <c r="D129" s="69">
        <v>1</v>
      </c>
      <c r="E129" s="72">
        <v>1</v>
      </c>
      <c r="F129" s="120">
        <v>1</v>
      </c>
      <c r="G129" s="72">
        <v>0</v>
      </c>
      <c r="H129" s="118">
        <v>1</v>
      </c>
      <c r="I129" s="72">
        <v>0</v>
      </c>
      <c r="J129" s="72">
        <v>0</v>
      </c>
      <c r="K129" s="72">
        <v>0</v>
      </c>
      <c r="L129" s="72">
        <v>0</v>
      </c>
      <c r="M129" s="179">
        <f t="shared" si="10"/>
        <v>1</v>
      </c>
      <c r="N129" s="78">
        <f t="shared" si="11"/>
        <v>1</v>
      </c>
      <c r="O129" s="79">
        <f t="shared" si="12"/>
        <v>0</v>
      </c>
      <c r="P129" s="78">
        <f t="shared" si="14"/>
        <v>1</v>
      </c>
      <c r="Q129" s="78">
        <f t="shared" si="14"/>
        <v>0</v>
      </c>
      <c r="R129" s="78">
        <f t="shared" si="14"/>
        <v>0</v>
      </c>
      <c r="S129" s="78">
        <f t="shared" si="14"/>
        <v>0</v>
      </c>
      <c r="T129" s="79">
        <f t="shared" si="13"/>
        <v>0</v>
      </c>
    </row>
    <row r="130" spans="2:20">
      <c r="B130" s="69" t="s">
        <v>465</v>
      </c>
      <c r="C130" s="70" t="str">
        <f>VLOOKUP(B130,[1]Sheet1!$A$2:$B$1929,2,FALSE)</f>
        <v>Respiratory Nurse and AHP Education or Support</v>
      </c>
      <c r="D130" s="69">
        <v>13</v>
      </c>
      <c r="E130" s="72">
        <v>1</v>
      </c>
      <c r="F130" s="120">
        <v>1</v>
      </c>
      <c r="G130" s="72">
        <v>11</v>
      </c>
      <c r="H130" s="118">
        <v>13</v>
      </c>
      <c r="I130" s="72">
        <v>0</v>
      </c>
      <c r="J130" s="72">
        <v>0</v>
      </c>
      <c r="K130" s="72">
        <v>0</v>
      </c>
      <c r="L130" s="72">
        <v>0</v>
      </c>
      <c r="M130" s="179">
        <f t="shared" si="10"/>
        <v>7.6923076923076927E-2</v>
      </c>
      <c r="N130" s="78">
        <f t="shared" si="11"/>
        <v>7.6923076923076927E-2</v>
      </c>
      <c r="O130" s="79">
        <f t="shared" si="12"/>
        <v>0.84615384615384615</v>
      </c>
      <c r="P130" s="78">
        <f t="shared" si="14"/>
        <v>1</v>
      </c>
      <c r="Q130" s="78">
        <f t="shared" si="14"/>
        <v>0</v>
      </c>
      <c r="R130" s="78">
        <f t="shared" si="14"/>
        <v>0</v>
      </c>
      <c r="S130" s="78">
        <f t="shared" si="14"/>
        <v>0</v>
      </c>
      <c r="T130" s="79">
        <f t="shared" si="13"/>
        <v>0</v>
      </c>
    </row>
    <row r="131" spans="2:20">
      <c r="B131" s="69" t="s">
        <v>466</v>
      </c>
      <c r="C131" s="70" t="str">
        <f>VLOOKUP(B131,[1]Sheet1!$A$2:$B$1929,2,FALSE)</f>
        <v>Respiratory Sleep Study</v>
      </c>
      <c r="D131" s="69">
        <v>2678</v>
      </c>
      <c r="E131" s="72">
        <v>477</v>
      </c>
      <c r="F131" s="120">
        <v>469</v>
      </c>
      <c r="G131" s="72">
        <v>1889</v>
      </c>
      <c r="H131" s="118">
        <v>2677</v>
      </c>
      <c r="I131" s="72">
        <v>1</v>
      </c>
      <c r="J131" s="72">
        <v>0</v>
      </c>
      <c r="K131" s="72">
        <v>0</v>
      </c>
      <c r="L131" s="72">
        <v>0</v>
      </c>
      <c r="M131" s="179">
        <f t="shared" si="10"/>
        <v>0.17811799850634802</v>
      </c>
      <c r="N131" s="78">
        <f t="shared" si="11"/>
        <v>0.17513069454817026</v>
      </c>
      <c r="O131" s="79">
        <f t="shared" si="12"/>
        <v>0.70537714712471999</v>
      </c>
      <c r="P131" s="78">
        <f t="shared" si="14"/>
        <v>0.99962658700522777</v>
      </c>
      <c r="Q131" s="78">
        <f t="shared" si="14"/>
        <v>3.734129947722181E-4</v>
      </c>
      <c r="R131" s="78">
        <f t="shared" si="14"/>
        <v>0</v>
      </c>
      <c r="S131" s="78">
        <f t="shared" si="14"/>
        <v>0</v>
      </c>
      <c r="T131" s="79">
        <f t="shared" si="13"/>
        <v>0</v>
      </c>
    </row>
    <row r="132" spans="2:20">
      <c r="B132" s="69" t="s">
        <v>470</v>
      </c>
      <c r="C132" s="70" t="str">
        <f>VLOOKUP(B132,[1]Sheet1!$A$2:$B$1929,2,FALSE)</f>
        <v>Heart Transplant</v>
      </c>
      <c r="D132" s="69">
        <v>10</v>
      </c>
      <c r="E132" s="72">
        <v>10</v>
      </c>
      <c r="F132" s="120">
        <v>6</v>
      </c>
      <c r="G132" s="72">
        <v>10</v>
      </c>
      <c r="H132" s="118">
        <v>7</v>
      </c>
      <c r="I132" s="72">
        <v>0</v>
      </c>
      <c r="J132" s="72">
        <v>3</v>
      </c>
      <c r="K132" s="72">
        <v>0</v>
      </c>
      <c r="L132" s="72">
        <v>0</v>
      </c>
      <c r="M132" s="179">
        <f t="shared" si="10"/>
        <v>1</v>
      </c>
      <c r="N132" s="78">
        <f t="shared" si="11"/>
        <v>0.6</v>
      </c>
      <c r="O132" s="79">
        <f t="shared" si="12"/>
        <v>1</v>
      </c>
      <c r="P132" s="78">
        <f t="shared" si="14"/>
        <v>0.7</v>
      </c>
      <c r="Q132" s="78">
        <f t="shared" si="14"/>
        <v>0</v>
      </c>
      <c r="R132" s="78">
        <f t="shared" si="14"/>
        <v>0.3</v>
      </c>
      <c r="S132" s="78">
        <f t="shared" si="14"/>
        <v>0</v>
      </c>
      <c r="T132" s="79">
        <f t="shared" si="13"/>
        <v>0</v>
      </c>
    </row>
    <row r="133" spans="2:20">
      <c r="B133" s="69" t="s">
        <v>471</v>
      </c>
      <c r="C133" s="70" t="str">
        <f>VLOOKUP(B133,[1]Sheet1!$A$2:$B$1929,2,FALSE)</f>
        <v>Pace 1: Single Chamber or Implantable Diagnostic Device</v>
      </c>
      <c r="D133" s="69">
        <v>509</v>
      </c>
      <c r="E133" s="72">
        <v>116</v>
      </c>
      <c r="F133" s="120">
        <v>114</v>
      </c>
      <c r="G133" s="72">
        <v>128</v>
      </c>
      <c r="H133" s="118">
        <v>498</v>
      </c>
      <c r="I133" s="72">
        <v>11</v>
      </c>
      <c r="J133" s="72">
        <v>0</v>
      </c>
      <c r="K133" s="72">
        <v>0</v>
      </c>
      <c r="L133" s="72">
        <v>0</v>
      </c>
      <c r="M133" s="179">
        <f t="shared" si="10"/>
        <v>0.22789783889980353</v>
      </c>
      <c r="N133" s="78">
        <f t="shared" si="11"/>
        <v>0.22396856581532418</v>
      </c>
      <c r="O133" s="79">
        <f t="shared" si="12"/>
        <v>0.25147347740667975</v>
      </c>
      <c r="P133" s="78">
        <f t="shared" si="14"/>
        <v>0.9783889980353635</v>
      </c>
      <c r="Q133" s="78">
        <f t="shared" si="14"/>
        <v>2.1611001964636542E-2</v>
      </c>
      <c r="R133" s="78">
        <f t="shared" si="14"/>
        <v>0</v>
      </c>
      <c r="S133" s="78">
        <f t="shared" si="14"/>
        <v>0</v>
      </c>
      <c r="T133" s="79">
        <f t="shared" si="13"/>
        <v>0</v>
      </c>
    </row>
    <row r="134" spans="2:20">
      <c r="B134" s="69" t="s">
        <v>472</v>
      </c>
      <c r="C134" s="70" t="str">
        <f>VLOOKUP(B134,[1]Sheet1!$A$2:$B$1929,2,FALSE)</f>
        <v>Pace 2: Dual Chamber</v>
      </c>
      <c r="D134" s="69">
        <v>352</v>
      </c>
      <c r="E134" s="72">
        <v>36</v>
      </c>
      <c r="F134" s="120">
        <v>34</v>
      </c>
      <c r="G134" s="72">
        <v>45</v>
      </c>
      <c r="H134" s="118">
        <v>348</v>
      </c>
      <c r="I134" s="72">
        <v>4</v>
      </c>
      <c r="J134" s="72">
        <v>0</v>
      </c>
      <c r="K134" s="72">
        <v>0</v>
      </c>
      <c r="L134" s="72">
        <v>0</v>
      </c>
      <c r="M134" s="179">
        <f t="shared" si="10"/>
        <v>0.10227272727272728</v>
      </c>
      <c r="N134" s="78">
        <f t="shared" si="11"/>
        <v>9.6590909090909088E-2</v>
      </c>
      <c r="O134" s="79">
        <f t="shared" si="12"/>
        <v>0.12784090909090909</v>
      </c>
      <c r="P134" s="78">
        <f t="shared" si="14"/>
        <v>0.98863636363636365</v>
      </c>
      <c r="Q134" s="78">
        <f t="shared" si="14"/>
        <v>1.1363636363636364E-2</v>
      </c>
      <c r="R134" s="78">
        <f t="shared" si="14"/>
        <v>0</v>
      </c>
      <c r="S134" s="78">
        <f t="shared" si="14"/>
        <v>0</v>
      </c>
      <c r="T134" s="79">
        <f t="shared" si="13"/>
        <v>0</v>
      </c>
    </row>
    <row r="135" spans="2:20">
      <c r="B135" s="69" t="s">
        <v>473</v>
      </c>
      <c r="C135" s="70" t="str">
        <f>VLOOKUP(B135,[1]Sheet1!$A$2:$B$1929,2,FALSE)</f>
        <v>Pace 3: Biventricular and all Congenital Pacemaker Procedures; Resynchronisation Therapy</v>
      </c>
      <c r="D135" s="69">
        <v>105</v>
      </c>
      <c r="E135" s="72">
        <v>25</v>
      </c>
      <c r="F135" s="120">
        <v>25</v>
      </c>
      <c r="G135" s="72">
        <v>23</v>
      </c>
      <c r="H135" s="118">
        <v>100</v>
      </c>
      <c r="I135" s="72">
        <v>1</v>
      </c>
      <c r="J135" s="72">
        <v>3</v>
      </c>
      <c r="K135" s="72">
        <v>1</v>
      </c>
      <c r="L135" s="72">
        <v>0</v>
      </c>
      <c r="M135" s="179">
        <f t="shared" si="10"/>
        <v>0.23809523809523808</v>
      </c>
      <c r="N135" s="78">
        <f t="shared" si="11"/>
        <v>0.23809523809523808</v>
      </c>
      <c r="O135" s="79">
        <f t="shared" si="12"/>
        <v>0.21904761904761905</v>
      </c>
      <c r="P135" s="78">
        <f t="shared" si="14"/>
        <v>0.95238095238095233</v>
      </c>
      <c r="Q135" s="78">
        <f t="shared" si="14"/>
        <v>9.5238095238095247E-3</v>
      </c>
      <c r="R135" s="78">
        <f t="shared" si="14"/>
        <v>2.8571428571428571E-2</v>
      </c>
      <c r="S135" s="78">
        <f t="shared" si="14"/>
        <v>9.5238095238095247E-3</v>
      </c>
      <c r="T135" s="79">
        <f t="shared" si="13"/>
        <v>0</v>
      </c>
    </row>
    <row r="136" spans="2:20">
      <c r="B136" s="69" t="s">
        <v>474</v>
      </c>
      <c r="C136" s="70" t="str">
        <f>VLOOKUP(B136,[1]Sheet1!$A$2:$B$1929,2,FALSE)</f>
        <v>Percutaneous Interventions: Percutaneous Transluminal ASD, VSD or PFO Closure and Valve Insertion</v>
      </c>
      <c r="D136" s="69">
        <v>122</v>
      </c>
      <c r="E136" s="72">
        <v>118</v>
      </c>
      <c r="F136" s="120">
        <v>117</v>
      </c>
      <c r="G136" s="72">
        <v>118</v>
      </c>
      <c r="H136" s="118">
        <v>122</v>
      </c>
      <c r="I136" s="72">
        <v>0</v>
      </c>
      <c r="J136" s="72">
        <v>0</v>
      </c>
      <c r="K136" s="72">
        <v>0</v>
      </c>
      <c r="L136" s="72">
        <v>0</v>
      </c>
      <c r="M136" s="179">
        <f t="shared" si="10"/>
        <v>0.96721311475409832</v>
      </c>
      <c r="N136" s="78">
        <f t="shared" si="11"/>
        <v>0.95901639344262291</v>
      </c>
      <c r="O136" s="79">
        <f t="shared" si="12"/>
        <v>0.96721311475409832</v>
      </c>
      <c r="P136" s="78">
        <f t="shared" si="14"/>
        <v>1</v>
      </c>
      <c r="Q136" s="78">
        <f t="shared" si="14"/>
        <v>0</v>
      </c>
      <c r="R136" s="78">
        <f t="shared" si="14"/>
        <v>0</v>
      </c>
      <c r="S136" s="78">
        <f t="shared" si="14"/>
        <v>0</v>
      </c>
      <c r="T136" s="79">
        <f t="shared" si="13"/>
        <v>0</v>
      </c>
    </row>
    <row r="137" spans="2:20">
      <c r="B137" s="69" t="s">
        <v>475</v>
      </c>
      <c r="C137" s="70" t="str">
        <f>VLOOKUP(B137,[1]Sheet1!$A$2:$B$1929,2,FALSE)</f>
        <v>Percutaneous Interventions: Balloon Valve Intermediate Interventions and Arterial Duct Closure</v>
      </c>
      <c r="D137" s="69">
        <v>140</v>
      </c>
      <c r="E137" s="72">
        <v>123</v>
      </c>
      <c r="F137" s="120">
        <v>123</v>
      </c>
      <c r="G137" s="72">
        <v>120</v>
      </c>
      <c r="H137" s="118">
        <v>128</v>
      </c>
      <c r="I137" s="72">
        <v>0</v>
      </c>
      <c r="J137" s="72">
        <v>12</v>
      </c>
      <c r="K137" s="72">
        <v>0</v>
      </c>
      <c r="L137" s="72">
        <v>0</v>
      </c>
      <c r="M137" s="179">
        <f t="shared" si="10"/>
        <v>0.87857142857142856</v>
      </c>
      <c r="N137" s="78">
        <f t="shared" si="11"/>
        <v>0.87857142857142856</v>
      </c>
      <c r="O137" s="79">
        <f t="shared" si="12"/>
        <v>0.8571428571428571</v>
      </c>
      <c r="P137" s="78">
        <f t="shared" si="14"/>
        <v>0.91428571428571426</v>
      </c>
      <c r="Q137" s="78">
        <f t="shared" si="14"/>
        <v>0</v>
      </c>
      <c r="R137" s="78">
        <f t="shared" si="14"/>
        <v>8.5714285714285715E-2</v>
      </c>
      <c r="S137" s="78">
        <f t="shared" si="14"/>
        <v>0</v>
      </c>
      <c r="T137" s="79">
        <f t="shared" si="13"/>
        <v>0</v>
      </c>
    </row>
    <row r="138" spans="2:20">
      <c r="B138" s="69" t="s">
        <v>476</v>
      </c>
      <c r="C138" s="70" t="str">
        <f>VLOOKUP(B138,[1]Sheet1!$A$2:$B$1929,2,FALSE)</f>
        <v>Percutaneous Interventions: Other including Septostomy, Embolisations, Non-Coronary Stents and Energy Moderated Perforation</v>
      </c>
      <c r="D138" s="69">
        <v>138</v>
      </c>
      <c r="E138" s="72">
        <v>91</v>
      </c>
      <c r="F138" s="120">
        <v>90</v>
      </c>
      <c r="G138" s="72">
        <v>116</v>
      </c>
      <c r="H138" s="118">
        <v>123</v>
      </c>
      <c r="I138" s="72">
        <v>15</v>
      </c>
      <c r="J138" s="72">
        <v>0</v>
      </c>
      <c r="K138" s="72">
        <v>0</v>
      </c>
      <c r="L138" s="72">
        <v>0</v>
      </c>
      <c r="M138" s="179">
        <f t="shared" si="10"/>
        <v>0.65942028985507251</v>
      </c>
      <c r="N138" s="78">
        <f t="shared" si="11"/>
        <v>0.65217391304347827</v>
      </c>
      <c r="O138" s="79">
        <f t="shared" si="12"/>
        <v>0.84057971014492749</v>
      </c>
      <c r="P138" s="78">
        <f t="shared" si="14"/>
        <v>0.89130434782608692</v>
      </c>
      <c r="Q138" s="78">
        <f t="shared" si="14"/>
        <v>0.10869565217391304</v>
      </c>
      <c r="R138" s="78">
        <f t="shared" si="14"/>
        <v>0</v>
      </c>
      <c r="S138" s="78">
        <f t="shared" si="14"/>
        <v>0</v>
      </c>
      <c r="T138" s="79">
        <f t="shared" si="13"/>
        <v>0</v>
      </c>
    </row>
    <row r="139" spans="2:20">
      <c r="B139" s="69" t="s">
        <v>477</v>
      </c>
      <c r="C139" s="70" t="str">
        <f>VLOOKUP(B139,[1]Sheet1!$A$2:$B$1929,2,FALSE)</f>
        <v>Implantation of Cardioverter; Defibrillator only</v>
      </c>
      <c r="D139" s="69">
        <v>229</v>
      </c>
      <c r="E139" s="72">
        <v>61</v>
      </c>
      <c r="F139" s="120">
        <v>60</v>
      </c>
      <c r="G139" s="72">
        <v>229</v>
      </c>
      <c r="H139" s="118">
        <v>226</v>
      </c>
      <c r="I139" s="72">
        <v>3</v>
      </c>
      <c r="J139" s="72">
        <v>0</v>
      </c>
      <c r="K139" s="72">
        <v>0</v>
      </c>
      <c r="L139" s="72">
        <v>0</v>
      </c>
      <c r="M139" s="179">
        <f t="shared" si="10"/>
        <v>0.26637554585152839</v>
      </c>
      <c r="N139" s="78">
        <f t="shared" si="11"/>
        <v>0.26200873362445415</v>
      </c>
      <c r="O139" s="79">
        <f t="shared" si="12"/>
        <v>1</v>
      </c>
      <c r="P139" s="78">
        <f t="shared" si="14"/>
        <v>0.98689956331877726</v>
      </c>
      <c r="Q139" s="78">
        <f t="shared" si="14"/>
        <v>1.3100436681222707E-2</v>
      </c>
      <c r="R139" s="78">
        <f t="shared" si="14"/>
        <v>0</v>
      </c>
      <c r="S139" s="78">
        <f t="shared" si="14"/>
        <v>0</v>
      </c>
      <c r="T139" s="79">
        <f t="shared" si="13"/>
        <v>0</v>
      </c>
    </row>
    <row r="140" spans="2:20">
      <c r="B140" s="69" t="s">
        <v>478</v>
      </c>
      <c r="C140" s="70" t="str">
        <f>VLOOKUP(B140,[1]Sheet1!$A$2:$B$1929,2,FALSE)</f>
        <v>Coronary Artery Bypass Graft (First Time)</v>
      </c>
      <c r="D140" s="69">
        <v>202</v>
      </c>
      <c r="E140" s="72">
        <v>199</v>
      </c>
      <c r="F140" s="120">
        <v>199</v>
      </c>
      <c r="G140" s="72">
        <v>202</v>
      </c>
      <c r="H140" s="118">
        <v>189</v>
      </c>
      <c r="I140" s="72">
        <v>2</v>
      </c>
      <c r="J140" s="72">
        <v>11</v>
      </c>
      <c r="K140" s="72">
        <v>0</v>
      </c>
      <c r="L140" s="72">
        <v>0</v>
      </c>
      <c r="M140" s="179">
        <f t="shared" ref="M140:M203" si="15">E140/$D140</f>
        <v>0.98514851485148514</v>
      </c>
      <c r="N140" s="78">
        <f t="shared" ref="N140:N203" si="16">F140/$D140</f>
        <v>0.98514851485148514</v>
      </c>
      <c r="O140" s="79">
        <f t="shared" ref="O140:O203" si="17">G140/$D140</f>
        <v>1</v>
      </c>
      <c r="P140" s="78">
        <f t="shared" si="14"/>
        <v>0.9356435643564357</v>
      </c>
      <c r="Q140" s="78">
        <f t="shared" si="14"/>
        <v>9.9009900990099011E-3</v>
      </c>
      <c r="R140" s="78">
        <f t="shared" si="14"/>
        <v>5.4455445544554455E-2</v>
      </c>
      <c r="S140" s="78">
        <f t="shared" si="14"/>
        <v>0</v>
      </c>
      <c r="T140" s="79">
        <f t="shared" si="13"/>
        <v>0</v>
      </c>
    </row>
    <row r="141" spans="2:20">
      <c r="B141" s="69" t="s">
        <v>479</v>
      </c>
      <c r="C141" s="70" t="str">
        <f>VLOOKUP(B141,[1]Sheet1!$A$2:$B$1929,2,FALSE)</f>
        <v>Coronary Artery Bypass Graft (First Time) with Percutaneous Coronary Intervention, Pacing, EP or RFA</v>
      </c>
      <c r="D141" s="69">
        <v>710</v>
      </c>
      <c r="E141" s="72">
        <v>707</v>
      </c>
      <c r="F141" s="120">
        <v>702</v>
      </c>
      <c r="G141" s="72">
        <v>710</v>
      </c>
      <c r="H141" s="118">
        <v>683</v>
      </c>
      <c r="I141" s="72">
        <v>0</v>
      </c>
      <c r="J141" s="72">
        <v>27</v>
      </c>
      <c r="K141" s="72">
        <v>0</v>
      </c>
      <c r="L141" s="72">
        <v>0</v>
      </c>
      <c r="M141" s="179">
        <f t="shared" si="15"/>
        <v>0.99577464788732395</v>
      </c>
      <c r="N141" s="78">
        <f t="shared" si="16"/>
        <v>0.9887323943661972</v>
      </c>
      <c r="O141" s="79">
        <f t="shared" si="17"/>
        <v>1</v>
      </c>
      <c r="P141" s="78">
        <f t="shared" si="14"/>
        <v>0.96197183098591554</v>
      </c>
      <c r="Q141" s="78">
        <f t="shared" si="14"/>
        <v>0</v>
      </c>
      <c r="R141" s="78">
        <f t="shared" si="14"/>
        <v>3.8028169014084505E-2</v>
      </c>
      <c r="S141" s="78">
        <f t="shared" si="14"/>
        <v>0</v>
      </c>
      <c r="T141" s="79">
        <f t="shared" si="13"/>
        <v>0</v>
      </c>
    </row>
    <row r="142" spans="2:20">
      <c r="B142" s="69" t="s">
        <v>480</v>
      </c>
      <c r="C142" s="70" t="str">
        <f>VLOOKUP(B142,[1]Sheet1!$A$2:$B$1929,2,FALSE)</f>
        <v>Single Cardiac Valve Procedures</v>
      </c>
      <c r="D142" s="69">
        <v>98</v>
      </c>
      <c r="E142" s="72">
        <v>86</v>
      </c>
      <c r="F142" s="120">
        <v>86</v>
      </c>
      <c r="G142" s="72">
        <v>98</v>
      </c>
      <c r="H142" s="118">
        <v>93</v>
      </c>
      <c r="I142" s="72">
        <v>5</v>
      </c>
      <c r="J142" s="72">
        <v>0</v>
      </c>
      <c r="K142" s="72">
        <v>0</v>
      </c>
      <c r="L142" s="72">
        <v>0</v>
      </c>
      <c r="M142" s="179">
        <f t="shared" si="15"/>
        <v>0.87755102040816324</v>
      </c>
      <c r="N142" s="78">
        <f t="shared" si="16"/>
        <v>0.87755102040816324</v>
      </c>
      <c r="O142" s="79">
        <f t="shared" si="17"/>
        <v>1</v>
      </c>
      <c r="P142" s="78">
        <f t="shared" si="14"/>
        <v>0.94897959183673475</v>
      </c>
      <c r="Q142" s="78">
        <f t="shared" si="14"/>
        <v>5.1020408163265307E-2</v>
      </c>
      <c r="R142" s="78">
        <f t="shared" si="14"/>
        <v>0</v>
      </c>
      <c r="S142" s="78">
        <f t="shared" si="14"/>
        <v>0</v>
      </c>
      <c r="T142" s="79">
        <f t="shared" si="13"/>
        <v>0</v>
      </c>
    </row>
    <row r="143" spans="2:20">
      <c r="B143" s="69" t="s">
        <v>481</v>
      </c>
      <c r="C143" s="70" t="str">
        <f>VLOOKUP(B143,[1]Sheet1!$A$2:$B$1929,2,FALSE)</f>
        <v>Single Cardiac Valve Procedures with Percutaneous Coronary Intervention, Pacing, EP or RFA</v>
      </c>
      <c r="D143" s="69">
        <v>290</v>
      </c>
      <c r="E143" s="72">
        <v>280</v>
      </c>
      <c r="F143" s="120">
        <v>278</v>
      </c>
      <c r="G143" s="72">
        <v>290</v>
      </c>
      <c r="H143" s="118">
        <v>284</v>
      </c>
      <c r="I143" s="72">
        <v>1</v>
      </c>
      <c r="J143" s="72">
        <v>5</v>
      </c>
      <c r="K143" s="72">
        <v>0</v>
      </c>
      <c r="L143" s="72">
        <v>0</v>
      </c>
      <c r="M143" s="179">
        <f t="shared" si="15"/>
        <v>0.96551724137931039</v>
      </c>
      <c r="N143" s="78">
        <f t="shared" si="16"/>
        <v>0.95862068965517244</v>
      </c>
      <c r="O143" s="79">
        <f t="shared" si="17"/>
        <v>1</v>
      </c>
      <c r="P143" s="78">
        <f t="shared" si="14"/>
        <v>0.97931034482758617</v>
      </c>
      <c r="Q143" s="78">
        <f t="shared" si="14"/>
        <v>3.4482758620689655E-3</v>
      </c>
      <c r="R143" s="78">
        <f t="shared" si="14"/>
        <v>1.7241379310344827E-2</v>
      </c>
      <c r="S143" s="78">
        <f t="shared" si="14"/>
        <v>0</v>
      </c>
      <c r="T143" s="79">
        <f t="shared" si="13"/>
        <v>0</v>
      </c>
    </row>
    <row r="144" spans="2:20">
      <c r="B144" s="69" t="s">
        <v>482</v>
      </c>
      <c r="C144" s="70" t="str">
        <f>VLOOKUP(B144,[1]Sheet1!$A$2:$B$1929,2,FALSE)</f>
        <v>Other Complex Cardiac Surgery and Re-do's</v>
      </c>
      <c r="D144" s="69">
        <v>84</v>
      </c>
      <c r="E144" s="72">
        <v>79</v>
      </c>
      <c r="F144" s="120">
        <v>79</v>
      </c>
      <c r="G144" s="72">
        <v>84</v>
      </c>
      <c r="H144" s="118">
        <v>71</v>
      </c>
      <c r="I144" s="72">
        <v>4</v>
      </c>
      <c r="J144" s="72">
        <v>8</v>
      </c>
      <c r="K144" s="72">
        <v>1</v>
      </c>
      <c r="L144" s="72">
        <v>0</v>
      </c>
      <c r="M144" s="179">
        <f t="shared" si="15"/>
        <v>0.94047619047619047</v>
      </c>
      <c r="N144" s="78">
        <f t="shared" si="16"/>
        <v>0.94047619047619047</v>
      </c>
      <c r="O144" s="79">
        <f t="shared" si="17"/>
        <v>1</v>
      </c>
      <c r="P144" s="78">
        <f t="shared" si="14"/>
        <v>0.84523809523809523</v>
      </c>
      <c r="Q144" s="78">
        <f t="shared" si="14"/>
        <v>4.7619047619047616E-2</v>
      </c>
      <c r="R144" s="78">
        <f t="shared" si="14"/>
        <v>9.5238095238095233E-2</v>
      </c>
      <c r="S144" s="78">
        <f t="shared" si="14"/>
        <v>1.1904761904761904E-2</v>
      </c>
      <c r="T144" s="79">
        <f t="shared" si="13"/>
        <v>0</v>
      </c>
    </row>
    <row r="145" spans="2:20">
      <c r="B145" s="69" t="s">
        <v>483</v>
      </c>
      <c r="C145" s="70" t="str">
        <f>VLOOKUP(B145,[1]Sheet1!$A$2:$B$1929,2,FALSE)</f>
        <v>Other Complex Cardiac Surgery with Percutaneous Coronary Intervention, Pacing, EP or RFA</v>
      </c>
      <c r="D145" s="69">
        <v>36</v>
      </c>
      <c r="E145" s="72">
        <v>36</v>
      </c>
      <c r="F145" s="120">
        <v>36</v>
      </c>
      <c r="G145" s="72">
        <v>36</v>
      </c>
      <c r="H145" s="118">
        <v>30</v>
      </c>
      <c r="I145" s="72">
        <v>0</v>
      </c>
      <c r="J145" s="72">
        <v>6</v>
      </c>
      <c r="K145" s="72">
        <v>0</v>
      </c>
      <c r="L145" s="72">
        <v>0</v>
      </c>
      <c r="M145" s="179">
        <f t="shared" si="15"/>
        <v>1</v>
      </c>
      <c r="N145" s="78">
        <f t="shared" si="16"/>
        <v>1</v>
      </c>
      <c r="O145" s="79">
        <f t="shared" si="17"/>
        <v>1</v>
      </c>
      <c r="P145" s="78">
        <f t="shared" si="14"/>
        <v>0.83333333333333337</v>
      </c>
      <c r="Q145" s="78">
        <f t="shared" si="14"/>
        <v>0</v>
      </c>
      <c r="R145" s="78">
        <f t="shared" si="14"/>
        <v>0.16666666666666666</v>
      </c>
      <c r="S145" s="78">
        <f t="shared" si="14"/>
        <v>0</v>
      </c>
      <c r="T145" s="79">
        <f t="shared" si="13"/>
        <v>0</v>
      </c>
    </row>
    <row r="146" spans="2:20">
      <c r="B146" s="69" t="s">
        <v>484</v>
      </c>
      <c r="C146" s="70" t="str">
        <f>VLOOKUP(B146,[1]Sheet1!$A$2:$B$1929,2,FALSE)</f>
        <v>Major Complex Congenital Surgery</v>
      </c>
      <c r="D146" s="69">
        <v>35</v>
      </c>
      <c r="E146" s="72">
        <v>35</v>
      </c>
      <c r="F146" s="120">
        <v>35</v>
      </c>
      <c r="G146" s="72">
        <v>35</v>
      </c>
      <c r="H146" s="118">
        <v>28</v>
      </c>
      <c r="I146" s="72">
        <v>0</v>
      </c>
      <c r="J146" s="72">
        <v>7</v>
      </c>
      <c r="K146" s="72">
        <v>0</v>
      </c>
      <c r="L146" s="72">
        <v>0</v>
      </c>
      <c r="M146" s="179">
        <f t="shared" si="15"/>
        <v>1</v>
      </c>
      <c r="N146" s="78">
        <f t="shared" si="16"/>
        <v>1</v>
      </c>
      <c r="O146" s="79">
        <f t="shared" si="17"/>
        <v>1</v>
      </c>
      <c r="P146" s="78">
        <f t="shared" si="14"/>
        <v>0.8</v>
      </c>
      <c r="Q146" s="78">
        <f t="shared" si="14"/>
        <v>0</v>
      </c>
      <c r="R146" s="78">
        <f t="shared" si="14"/>
        <v>0.2</v>
      </c>
      <c r="S146" s="78">
        <f t="shared" si="14"/>
        <v>0</v>
      </c>
      <c r="T146" s="79">
        <f t="shared" si="13"/>
        <v>0</v>
      </c>
    </row>
    <row r="147" spans="2:20">
      <c r="B147" s="69" t="s">
        <v>485</v>
      </c>
      <c r="C147" s="70" t="str">
        <f>VLOOKUP(B147,[1]Sheet1!$A$2:$B$1929,2,FALSE)</f>
        <v>Complex Congenital Surgery</v>
      </c>
      <c r="D147" s="69">
        <v>176</v>
      </c>
      <c r="E147" s="72">
        <v>176</v>
      </c>
      <c r="F147" s="120">
        <v>176</v>
      </c>
      <c r="G147" s="72">
        <v>176</v>
      </c>
      <c r="H147" s="118">
        <v>145</v>
      </c>
      <c r="I147" s="72">
        <v>1</v>
      </c>
      <c r="J147" s="72">
        <v>30</v>
      </c>
      <c r="K147" s="72">
        <v>0</v>
      </c>
      <c r="L147" s="72">
        <v>0</v>
      </c>
      <c r="M147" s="179">
        <f t="shared" si="15"/>
        <v>1</v>
      </c>
      <c r="N147" s="78">
        <f t="shared" si="16"/>
        <v>1</v>
      </c>
      <c r="O147" s="79">
        <f t="shared" si="17"/>
        <v>1</v>
      </c>
      <c r="P147" s="78">
        <f t="shared" si="14"/>
        <v>0.82386363636363635</v>
      </c>
      <c r="Q147" s="78">
        <f t="shared" si="14"/>
        <v>5.681818181818182E-3</v>
      </c>
      <c r="R147" s="78">
        <f t="shared" si="14"/>
        <v>0.17045454545454544</v>
      </c>
      <c r="S147" s="78">
        <f t="shared" si="14"/>
        <v>0</v>
      </c>
      <c r="T147" s="79">
        <f t="shared" si="13"/>
        <v>0</v>
      </c>
    </row>
    <row r="148" spans="2:20">
      <c r="B148" s="69" t="s">
        <v>486</v>
      </c>
      <c r="C148" s="70" t="str">
        <f>VLOOKUP(B148,[1]Sheet1!$A$2:$B$1929,2,FALSE)</f>
        <v>Intermediate Congenital Surgery</v>
      </c>
      <c r="D148" s="69">
        <v>155</v>
      </c>
      <c r="E148" s="72">
        <v>155</v>
      </c>
      <c r="F148" s="120">
        <v>155</v>
      </c>
      <c r="G148" s="72">
        <v>154</v>
      </c>
      <c r="H148" s="118">
        <v>90</v>
      </c>
      <c r="I148" s="72">
        <v>1</v>
      </c>
      <c r="J148" s="72">
        <v>64</v>
      </c>
      <c r="K148" s="72">
        <v>0</v>
      </c>
      <c r="L148" s="72">
        <v>0</v>
      </c>
      <c r="M148" s="179">
        <f t="shared" si="15"/>
        <v>1</v>
      </c>
      <c r="N148" s="78">
        <f t="shared" si="16"/>
        <v>1</v>
      </c>
      <c r="O148" s="79">
        <f t="shared" si="17"/>
        <v>0.99354838709677418</v>
      </c>
      <c r="P148" s="78">
        <f t="shared" si="14"/>
        <v>0.58064516129032262</v>
      </c>
      <c r="Q148" s="78">
        <f t="shared" si="14"/>
        <v>6.4516129032258064E-3</v>
      </c>
      <c r="R148" s="78">
        <f t="shared" si="14"/>
        <v>0.41290322580645161</v>
      </c>
      <c r="S148" s="78">
        <f t="shared" si="14"/>
        <v>0</v>
      </c>
      <c r="T148" s="79">
        <f t="shared" si="13"/>
        <v>0</v>
      </c>
    </row>
    <row r="149" spans="2:20">
      <c r="B149" s="69" t="s">
        <v>487</v>
      </c>
      <c r="C149" s="70" t="str">
        <f>VLOOKUP(B149,[1]Sheet1!$A$2:$B$1929,2,FALSE)</f>
        <v>Standard Congenital Surgery</v>
      </c>
      <c r="D149" s="69">
        <v>59</v>
      </c>
      <c r="E149" s="72">
        <v>59</v>
      </c>
      <c r="F149" s="120">
        <v>59</v>
      </c>
      <c r="G149" s="72">
        <v>59</v>
      </c>
      <c r="H149" s="118">
        <v>58</v>
      </c>
      <c r="I149" s="72">
        <v>1</v>
      </c>
      <c r="J149" s="72">
        <v>0</v>
      </c>
      <c r="K149" s="72">
        <v>0</v>
      </c>
      <c r="L149" s="72">
        <v>0</v>
      </c>
      <c r="M149" s="179">
        <f t="shared" si="15"/>
        <v>1</v>
      </c>
      <c r="N149" s="78">
        <f t="shared" si="16"/>
        <v>1</v>
      </c>
      <c r="O149" s="79">
        <f t="shared" si="17"/>
        <v>1</v>
      </c>
      <c r="P149" s="78">
        <f t="shared" si="14"/>
        <v>0.98305084745762716</v>
      </c>
      <c r="Q149" s="78">
        <f t="shared" si="14"/>
        <v>1.6949152542372881E-2</v>
      </c>
      <c r="R149" s="78">
        <f t="shared" si="14"/>
        <v>0</v>
      </c>
      <c r="S149" s="78">
        <f t="shared" si="14"/>
        <v>0</v>
      </c>
      <c r="T149" s="79">
        <f t="shared" si="13"/>
        <v>0</v>
      </c>
    </row>
    <row r="150" spans="2:20">
      <c r="B150" s="69" t="s">
        <v>488</v>
      </c>
      <c r="C150" s="70" t="str">
        <f>VLOOKUP(B150,[1]Sheet1!$A$2:$B$1929,2,FALSE)</f>
        <v>Percutaneous Complex Ablation, including for Atrial Fibrillation or Ventricular Tachycardia</v>
      </c>
      <c r="D150" s="69">
        <v>762</v>
      </c>
      <c r="E150" s="72">
        <v>219</v>
      </c>
      <c r="F150" s="120">
        <v>219</v>
      </c>
      <c r="G150" s="72">
        <v>759</v>
      </c>
      <c r="H150" s="118">
        <v>762</v>
      </c>
      <c r="I150" s="72">
        <v>0</v>
      </c>
      <c r="J150" s="72">
        <v>0</v>
      </c>
      <c r="K150" s="72">
        <v>0</v>
      </c>
      <c r="L150" s="72">
        <v>0</v>
      </c>
      <c r="M150" s="179">
        <f t="shared" si="15"/>
        <v>0.2874015748031496</v>
      </c>
      <c r="N150" s="78">
        <f t="shared" si="16"/>
        <v>0.2874015748031496</v>
      </c>
      <c r="O150" s="79">
        <f t="shared" si="17"/>
        <v>0.99606299212598426</v>
      </c>
      <c r="P150" s="78">
        <f t="shared" si="14"/>
        <v>1</v>
      </c>
      <c r="Q150" s="78">
        <f t="shared" si="14"/>
        <v>0</v>
      </c>
      <c r="R150" s="78">
        <f t="shared" si="14"/>
        <v>0</v>
      </c>
      <c r="S150" s="78">
        <f t="shared" si="14"/>
        <v>0</v>
      </c>
      <c r="T150" s="79">
        <f t="shared" si="13"/>
        <v>0</v>
      </c>
    </row>
    <row r="151" spans="2:20">
      <c r="B151" s="69" t="s">
        <v>489</v>
      </c>
      <c r="C151" s="70" t="str">
        <f>VLOOKUP(B151,[1]Sheet1!$A$2:$B$1929,2,FALSE)</f>
        <v>Percutaneous Coronary Intervention, 0 to 2 Stents</v>
      </c>
      <c r="D151" s="69">
        <v>1936</v>
      </c>
      <c r="E151" s="72">
        <v>1213</v>
      </c>
      <c r="F151" s="120">
        <v>1204</v>
      </c>
      <c r="G151" s="72">
        <v>1844</v>
      </c>
      <c r="H151" s="118">
        <v>1928</v>
      </c>
      <c r="I151" s="72">
        <v>8</v>
      </c>
      <c r="J151" s="72">
        <v>0</v>
      </c>
      <c r="K151" s="72">
        <v>0</v>
      </c>
      <c r="L151" s="72">
        <v>0</v>
      </c>
      <c r="M151" s="179">
        <f t="shared" si="15"/>
        <v>0.62654958677685946</v>
      </c>
      <c r="N151" s="78">
        <f t="shared" si="16"/>
        <v>0.62190082644628097</v>
      </c>
      <c r="O151" s="79">
        <f t="shared" si="17"/>
        <v>0.9524793388429752</v>
      </c>
      <c r="P151" s="78">
        <f t="shared" si="14"/>
        <v>0.99586776859504134</v>
      </c>
      <c r="Q151" s="78">
        <f t="shared" si="14"/>
        <v>4.1322314049586778E-3</v>
      </c>
      <c r="R151" s="78">
        <f t="shared" si="14"/>
        <v>0</v>
      </c>
      <c r="S151" s="78">
        <f t="shared" si="14"/>
        <v>0</v>
      </c>
      <c r="T151" s="79">
        <f t="shared" si="13"/>
        <v>0</v>
      </c>
    </row>
    <row r="152" spans="2:20">
      <c r="B152" s="69" t="s">
        <v>490</v>
      </c>
      <c r="C152" s="70" t="str">
        <f>VLOOKUP(B152,[1]Sheet1!$A$2:$B$1929,2,FALSE)</f>
        <v>Other Percutaneous Interventions</v>
      </c>
      <c r="D152" s="69">
        <v>123</v>
      </c>
      <c r="E152" s="72">
        <v>45</v>
      </c>
      <c r="F152" s="120">
        <v>12</v>
      </c>
      <c r="G152" s="72">
        <v>11</v>
      </c>
      <c r="H152" s="118">
        <v>121</v>
      </c>
      <c r="I152" s="72">
        <v>2</v>
      </c>
      <c r="J152" s="72">
        <v>0</v>
      </c>
      <c r="K152" s="72">
        <v>0</v>
      </c>
      <c r="L152" s="72">
        <v>0</v>
      </c>
      <c r="M152" s="179">
        <f t="shared" si="15"/>
        <v>0.36585365853658536</v>
      </c>
      <c r="N152" s="78">
        <f t="shared" si="16"/>
        <v>9.7560975609756101E-2</v>
      </c>
      <c r="O152" s="79">
        <f t="shared" si="17"/>
        <v>8.943089430894309E-2</v>
      </c>
      <c r="P152" s="78">
        <f t="shared" si="14"/>
        <v>0.98373983739837401</v>
      </c>
      <c r="Q152" s="78">
        <f t="shared" si="14"/>
        <v>1.6260162601626018E-2</v>
      </c>
      <c r="R152" s="78">
        <f t="shared" si="14"/>
        <v>0</v>
      </c>
      <c r="S152" s="78">
        <f t="shared" si="14"/>
        <v>0</v>
      </c>
      <c r="T152" s="79">
        <f t="shared" si="13"/>
        <v>0</v>
      </c>
    </row>
    <row r="153" spans="2:20">
      <c r="B153" s="69" t="s">
        <v>491</v>
      </c>
      <c r="C153" s="70" t="str">
        <f>VLOOKUP(B153,[1]Sheet1!$A$2:$B$1929,2,FALSE)</f>
        <v>Catheter, 19 years and over</v>
      </c>
      <c r="D153" s="69">
        <v>2850</v>
      </c>
      <c r="E153" s="72">
        <v>590</v>
      </c>
      <c r="F153" s="120">
        <v>375</v>
      </c>
      <c r="G153" s="72">
        <v>240</v>
      </c>
      <c r="H153" s="118">
        <v>2842</v>
      </c>
      <c r="I153" s="72">
        <v>8</v>
      </c>
      <c r="J153" s="72">
        <v>0</v>
      </c>
      <c r="K153" s="72">
        <v>0</v>
      </c>
      <c r="L153" s="72">
        <v>0</v>
      </c>
      <c r="M153" s="179">
        <f t="shared" si="15"/>
        <v>0.20701754385964913</v>
      </c>
      <c r="N153" s="78">
        <f t="shared" si="16"/>
        <v>0.13157894736842105</v>
      </c>
      <c r="O153" s="79">
        <f t="shared" si="17"/>
        <v>8.4210526315789472E-2</v>
      </c>
      <c r="P153" s="78">
        <f t="shared" si="14"/>
        <v>0.9971929824561403</v>
      </c>
      <c r="Q153" s="78">
        <f t="shared" si="14"/>
        <v>2.8070175438596489E-3</v>
      </c>
      <c r="R153" s="78">
        <f t="shared" si="14"/>
        <v>0</v>
      </c>
      <c r="S153" s="78">
        <f t="shared" si="14"/>
        <v>0</v>
      </c>
      <c r="T153" s="79">
        <f t="shared" si="13"/>
        <v>0</v>
      </c>
    </row>
    <row r="154" spans="2:20">
      <c r="B154" s="69" t="s">
        <v>492</v>
      </c>
      <c r="C154" s="70" t="str">
        <f>VLOOKUP(B154,[1]Sheet1!$A$2:$B$1929,2,FALSE)</f>
        <v>Catheter, 18 years and under</v>
      </c>
      <c r="D154" s="69">
        <v>131</v>
      </c>
      <c r="E154" s="72">
        <v>130</v>
      </c>
      <c r="F154" s="120">
        <v>129</v>
      </c>
      <c r="G154" s="72">
        <v>125</v>
      </c>
      <c r="H154" s="118">
        <v>123</v>
      </c>
      <c r="I154" s="72">
        <v>0</v>
      </c>
      <c r="J154" s="72">
        <v>8</v>
      </c>
      <c r="K154" s="72">
        <v>0</v>
      </c>
      <c r="L154" s="72">
        <v>0</v>
      </c>
      <c r="M154" s="179">
        <f t="shared" si="15"/>
        <v>0.99236641221374045</v>
      </c>
      <c r="N154" s="78">
        <f t="shared" si="16"/>
        <v>0.98473282442748089</v>
      </c>
      <c r="O154" s="79">
        <f t="shared" si="17"/>
        <v>0.95419847328244278</v>
      </c>
      <c r="P154" s="78">
        <f t="shared" si="14"/>
        <v>0.93893129770992367</v>
      </c>
      <c r="Q154" s="78">
        <f t="shared" ref="Q154:T217" si="18">I154/$D154</f>
        <v>0</v>
      </c>
      <c r="R154" s="78">
        <f t="shared" si="18"/>
        <v>6.1068702290076333E-2</v>
      </c>
      <c r="S154" s="78">
        <f t="shared" si="18"/>
        <v>0</v>
      </c>
      <c r="T154" s="79">
        <f t="shared" si="13"/>
        <v>0</v>
      </c>
    </row>
    <row r="155" spans="2:20">
      <c r="B155" s="69" t="s">
        <v>493</v>
      </c>
      <c r="C155" s="70" t="str">
        <f>VLOOKUP(B155,[1]Sheet1!$A$2:$B$1929,2,FALSE)</f>
        <v>Pacemaker Procedure without Generator Implant, including Re-siting and Removal of Cardiac Pacemaker System</v>
      </c>
      <c r="D155" s="69">
        <v>256</v>
      </c>
      <c r="E155" s="72">
        <v>167</v>
      </c>
      <c r="F155" s="120">
        <v>162</v>
      </c>
      <c r="G155" s="72">
        <v>214</v>
      </c>
      <c r="H155" s="118">
        <v>230</v>
      </c>
      <c r="I155" s="72">
        <v>26</v>
      </c>
      <c r="J155" s="72">
        <v>0</v>
      </c>
      <c r="K155" s="72">
        <v>0</v>
      </c>
      <c r="L155" s="72">
        <v>0</v>
      </c>
      <c r="M155" s="179">
        <f t="shared" si="15"/>
        <v>0.65234375</v>
      </c>
      <c r="N155" s="78">
        <f t="shared" si="16"/>
        <v>0.6328125</v>
      </c>
      <c r="O155" s="79">
        <f t="shared" si="17"/>
        <v>0.8359375</v>
      </c>
      <c r="P155" s="78">
        <f t="shared" ref="P155:T218" si="19">H155/$D155</f>
        <v>0.8984375</v>
      </c>
      <c r="Q155" s="78">
        <f t="shared" si="18"/>
        <v>0.1015625</v>
      </c>
      <c r="R155" s="78">
        <f t="shared" si="18"/>
        <v>0</v>
      </c>
      <c r="S155" s="78">
        <f t="shared" si="18"/>
        <v>0</v>
      </c>
      <c r="T155" s="79">
        <f t="shared" si="13"/>
        <v>0</v>
      </c>
    </row>
    <row r="156" spans="2:20">
      <c r="B156" s="69" t="s">
        <v>494</v>
      </c>
      <c r="C156" s="70" t="str">
        <f>VLOOKUP(B156,[1]Sheet1!$A$2:$B$1929,2,FALSE)</f>
        <v>Other Non-Complex Cardiac Surgery</v>
      </c>
      <c r="D156" s="69">
        <v>32</v>
      </c>
      <c r="E156" s="72">
        <v>29</v>
      </c>
      <c r="F156" s="120">
        <v>28</v>
      </c>
      <c r="G156" s="72">
        <v>32</v>
      </c>
      <c r="H156" s="118">
        <v>29</v>
      </c>
      <c r="I156" s="72">
        <v>2</v>
      </c>
      <c r="J156" s="72">
        <v>1</v>
      </c>
      <c r="K156" s="72">
        <v>0</v>
      </c>
      <c r="L156" s="72">
        <v>0</v>
      </c>
      <c r="M156" s="179">
        <f t="shared" si="15"/>
        <v>0.90625</v>
      </c>
      <c r="N156" s="78">
        <f t="shared" si="16"/>
        <v>0.875</v>
      </c>
      <c r="O156" s="79">
        <f t="shared" si="17"/>
        <v>1</v>
      </c>
      <c r="P156" s="78">
        <f t="shared" si="19"/>
        <v>0.90625</v>
      </c>
      <c r="Q156" s="78">
        <f t="shared" si="18"/>
        <v>6.25E-2</v>
      </c>
      <c r="R156" s="78">
        <f t="shared" si="18"/>
        <v>3.125E-2</v>
      </c>
      <c r="S156" s="78">
        <f t="shared" si="18"/>
        <v>0</v>
      </c>
      <c r="T156" s="79">
        <f t="shared" si="13"/>
        <v>0</v>
      </c>
    </row>
    <row r="157" spans="2:20">
      <c r="B157" s="69" t="s">
        <v>495</v>
      </c>
      <c r="C157" s="70" t="str">
        <f>VLOOKUP(B157,[1]Sheet1!$A$2:$B$1929,2,FALSE)</f>
        <v>Implantation of Prosthetic Heart or Ventricular Assist Device</v>
      </c>
      <c r="D157" s="69">
        <v>28</v>
      </c>
      <c r="E157" s="72">
        <v>27</v>
      </c>
      <c r="F157" s="120">
        <v>19</v>
      </c>
      <c r="G157" s="72">
        <v>28</v>
      </c>
      <c r="H157" s="118">
        <v>14</v>
      </c>
      <c r="I157" s="72">
        <v>1</v>
      </c>
      <c r="J157" s="72">
        <v>13</v>
      </c>
      <c r="K157" s="72">
        <v>0</v>
      </c>
      <c r="L157" s="72">
        <v>0</v>
      </c>
      <c r="M157" s="179">
        <f t="shared" si="15"/>
        <v>0.9642857142857143</v>
      </c>
      <c r="N157" s="78">
        <f t="shared" si="16"/>
        <v>0.6785714285714286</v>
      </c>
      <c r="O157" s="79">
        <f t="shared" si="17"/>
        <v>1</v>
      </c>
      <c r="P157" s="78">
        <f t="shared" si="19"/>
        <v>0.5</v>
      </c>
      <c r="Q157" s="78">
        <f t="shared" si="18"/>
        <v>3.5714285714285712E-2</v>
      </c>
      <c r="R157" s="78">
        <f t="shared" si="18"/>
        <v>0.4642857142857143</v>
      </c>
      <c r="S157" s="78">
        <f t="shared" si="18"/>
        <v>0</v>
      </c>
      <c r="T157" s="79">
        <f t="shared" si="13"/>
        <v>0</v>
      </c>
    </row>
    <row r="158" spans="2:20">
      <c r="B158" s="69" t="s">
        <v>496</v>
      </c>
      <c r="C158" s="70" t="str">
        <f>VLOOKUP(B158,[1]Sheet1!$A$2:$B$1929,2,FALSE)</f>
        <v>Minor Cardiac Procedures</v>
      </c>
      <c r="D158" s="69">
        <v>165</v>
      </c>
      <c r="E158" s="72">
        <v>81</v>
      </c>
      <c r="F158" s="120">
        <v>74</v>
      </c>
      <c r="G158" s="72">
        <v>104</v>
      </c>
      <c r="H158" s="118">
        <v>127</v>
      </c>
      <c r="I158" s="72">
        <v>38</v>
      </c>
      <c r="J158" s="72">
        <v>0</v>
      </c>
      <c r="K158" s="72">
        <v>0</v>
      </c>
      <c r="L158" s="72">
        <v>0</v>
      </c>
      <c r="M158" s="179">
        <f t="shared" si="15"/>
        <v>0.49090909090909091</v>
      </c>
      <c r="N158" s="78">
        <f t="shared" si="16"/>
        <v>0.44848484848484849</v>
      </c>
      <c r="O158" s="79">
        <f t="shared" si="17"/>
        <v>0.63030303030303025</v>
      </c>
      <c r="P158" s="78">
        <f t="shared" si="19"/>
        <v>0.76969696969696966</v>
      </c>
      <c r="Q158" s="78">
        <f t="shared" si="18"/>
        <v>0.23030303030303031</v>
      </c>
      <c r="R158" s="78">
        <f t="shared" si="18"/>
        <v>0</v>
      </c>
      <c r="S158" s="78">
        <f t="shared" si="18"/>
        <v>0</v>
      </c>
      <c r="T158" s="79">
        <f t="shared" si="13"/>
        <v>0</v>
      </c>
    </row>
    <row r="159" spans="2:20">
      <c r="B159" s="69" t="s">
        <v>497</v>
      </c>
      <c r="C159" s="70" t="str">
        <f>VLOOKUP(B159,[1]Sheet1!$A$2:$B$1929,2,FALSE)</f>
        <v>Complex Echocardiogram, including Congenital, Transoesophageal and Fetal Echocardiography</v>
      </c>
      <c r="D159" s="69">
        <v>127</v>
      </c>
      <c r="E159" s="72">
        <v>37</v>
      </c>
      <c r="F159" s="120">
        <v>34</v>
      </c>
      <c r="G159" s="72">
        <v>28</v>
      </c>
      <c r="H159" s="118">
        <v>121</v>
      </c>
      <c r="I159" s="72">
        <v>6</v>
      </c>
      <c r="J159" s="72">
        <v>0</v>
      </c>
      <c r="K159" s="72">
        <v>0</v>
      </c>
      <c r="L159" s="72">
        <v>0</v>
      </c>
      <c r="M159" s="179">
        <f t="shared" si="15"/>
        <v>0.29133858267716534</v>
      </c>
      <c r="N159" s="78">
        <f t="shared" si="16"/>
        <v>0.26771653543307089</v>
      </c>
      <c r="O159" s="79">
        <f t="shared" si="17"/>
        <v>0.22047244094488189</v>
      </c>
      <c r="P159" s="78">
        <f t="shared" si="19"/>
        <v>0.952755905511811</v>
      </c>
      <c r="Q159" s="78">
        <f t="shared" si="18"/>
        <v>4.7244094488188976E-2</v>
      </c>
      <c r="R159" s="78">
        <f t="shared" si="18"/>
        <v>0</v>
      </c>
      <c r="S159" s="78">
        <f t="shared" si="18"/>
        <v>0</v>
      </c>
      <c r="T159" s="79">
        <f t="shared" si="13"/>
        <v>0</v>
      </c>
    </row>
    <row r="160" spans="2:20">
      <c r="B160" s="69" t="s">
        <v>498</v>
      </c>
      <c r="C160" s="70" t="str">
        <f>VLOOKUP(B160,[1]Sheet1!$A$2:$B$1929,2,FALSE)</f>
        <v>Electrocardiogram Monitoring and Stress Testing</v>
      </c>
      <c r="D160" s="69">
        <v>36</v>
      </c>
      <c r="E160" s="72">
        <v>13</v>
      </c>
      <c r="F160" s="120">
        <v>13</v>
      </c>
      <c r="G160" s="72">
        <v>13</v>
      </c>
      <c r="H160" s="118">
        <v>36</v>
      </c>
      <c r="I160" s="72">
        <v>0</v>
      </c>
      <c r="J160" s="72">
        <v>0</v>
      </c>
      <c r="K160" s="72">
        <v>0</v>
      </c>
      <c r="L160" s="72">
        <v>0</v>
      </c>
      <c r="M160" s="179">
        <f t="shared" si="15"/>
        <v>0.3611111111111111</v>
      </c>
      <c r="N160" s="78">
        <f t="shared" si="16"/>
        <v>0.3611111111111111</v>
      </c>
      <c r="O160" s="79">
        <f t="shared" si="17"/>
        <v>0.3611111111111111</v>
      </c>
      <c r="P160" s="78">
        <f t="shared" si="19"/>
        <v>1</v>
      </c>
      <c r="Q160" s="78">
        <f t="shared" si="18"/>
        <v>0</v>
      </c>
      <c r="R160" s="78">
        <f t="shared" si="18"/>
        <v>0</v>
      </c>
      <c r="S160" s="78">
        <f t="shared" si="18"/>
        <v>0</v>
      </c>
      <c r="T160" s="79">
        <f t="shared" si="13"/>
        <v>0</v>
      </c>
    </row>
    <row r="161" spans="2:20">
      <c r="B161" s="69" t="s">
        <v>499</v>
      </c>
      <c r="C161" s="70" t="str">
        <f>VLOOKUP(B161,[1]Sheet1!$A$2:$B$1929,2,FALSE)</f>
        <v>Single or Dual Chamber, Pacemaker or Implantable Diagnostic Device, with Percutaneous Coronary Intervention, EP or RFA</v>
      </c>
      <c r="D161" s="69">
        <v>45</v>
      </c>
      <c r="E161" s="72">
        <v>21</v>
      </c>
      <c r="F161" s="120">
        <v>20</v>
      </c>
      <c r="G161" s="72">
        <v>41</v>
      </c>
      <c r="H161" s="118">
        <v>44</v>
      </c>
      <c r="I161" s="72">
        <v>1</v>
      </c>
      <c r="J161" s="72">
        <v>0</v>
      </c>
      <c r="K161" s="72">
        <v>0</v>
      </c>
      <c r="L161" s="72">
        <v>0</v>
      </c>
      <c r="M161" s="179">
        <f t="shared" si="15"/>
        <v>0.46666666666666667</v>
      </c>
      <c r="N161" s="78">
        <f t="shared" si="16"/>
        <v>0.44444444444444442</v>
      </c>
      <c r="O161" s="79">
        <f t="shared" si="17"/>
        <v>0.91111111111111109</v>
      </c>
      <c r="P161" s="78">
        <f t="shared" si="19"/>
        <v>0.97777777777777775</v>
      </c>
      <c r="Q161" s="78">
        <f t="shared" si="18"/>
        <v>2.2222222222222223E-2</v>
      </c>
      <c r="R161" s="78">
        <f t="shared" si="18"/>
        <v>0</v>
      </c>
      <c r="S161" s="78">
        <f t="shared" si="18"/>
        <v>0</v>
      </c>
      <c r="T161" s="79">
        <f t="shared" si="13"/>
        <v>0</v>
      </c>
    </row>
    <row r="162" spans="2:20">
      <c r="B162" s="69" t="s">
        <v>500</v>
      </c>
      <c r="C162" s="70" t="str">
        <f>VLOOKUP(B162,[1]Sheet1!$A$2:$B$1929,2,FALSE)</f>
        <v>Percutaneous Coronary Interventions with 3 or more Stents, Rotablation, IVUS or Pressure Wire</v>
      </c>
      <c r="D162" s="69">
        <v>339</v>
      </c>
      <c r="E162" s="72">
        <v>173</v>
      </c>
      <c r="F162" s="120">
        <v>173</v>
      </c>
      <c r="G162" s="72">
        <v>336</v>
      </c>
      <c r="H162" s="118">
        <v>335</v>
      </c>
      <c r="I162" s="72">
        <v>4</v>
      </c>
      <c r="J162" s="72">
        <v>0</v>
      </c>
      <c r="K162" s="72">
        <v>0</v>
      </c>
      <c r="L162" s="72">
        <v>0</v>
      </c>
      <c r="M162" s="179">
        <f t="shared" si="15"/>
        <v>0.51032448377581119</v>
      </c>
      <c r="N162" s="78">
        <f t="shared" si="16"/>
        <v>0.51032448377581119</v>
      </c>
      <c r="O162" s="79">
        <f t="shared" si="17"/>
        <v>0.99115044247787609</v>
      </c>
      <c r="P162" s="78">
        <f t="shared" si="19"/>
        <v>0.98820058997050142</v>
      </c>
      <c r="Q162" s="78">
        <f t="shared" si="18"/>
        <v>1.1799410029498525E-2</v>
      </c>
      <c r="R162" s="78">
        <f t="shared" si="18"/>
        <v>0</v>
      </c>
      <c r="S162" s="78">
        <f t="shared" si="18"/>
        <v>0</v>
      </c>
      <c r="T162" s="79">
        <f t="shared" si="13"/>
        <v>0</v>
      </c>
    </row>
    <row r="163" spans="2:20">
      <c r="B163" s="69" t="s">
        <v>501</v>
      </c>
      <c r="C163" s="70" t="str">
        <f>VLOOKUP(B163,[1]Sheet1!$A$2:$B$1929,2,FALSE)</f>
        <v>Coronary Artery Bypass Graft, with Valve Replacement or Repair</v>
      </c>
      <c r="D163" s="69">
        <v>143</v>
      </c>
      <c r="E163" s="72">
        <v>143</v>
      </c>
      <c r="F163" s="120">
        <v>139</v>
      </c>
      <c r="G163" s="72">
        <v>143</v>
      </c>
      <c r="H163" s="118">
        <v>133</v>
      </c>
      <c r="I163" s="72">
        <v>0</v>
      </c>
      <c r="J163" s="72">
        <v>10</v>
      </c>
      <c r="K163" s="72">
        <v>0</v>
      </c>
      <c r="L163" s="72">
        <v>0</v>
      </c>
      <c r="M163" s="179">
        <f t="shared" si="15"/>
        <v>1</v>
      </c>
      <c r="N163" s="78">
        <f t="shared" si="16"/>
        <v>0.97202797202797198</v>
      </c>
      <c r="O163" s="79">
        <f t="shared" si="17"/>
        <v>1</v>
      </c>
      <c r="P163" s="78">
        <f t="shared" si="19"/>
        <v>0.93006993006993011</v>
      </c>
      <c r="Q163" s="78">
        <f t="shared" si="18"/>
        <v>0</v>
      </c>
      <c r="R163" s="78">
        <f t="shared" si="18"/>
        <v>6.9930069930069935E-2</v>
      </c>
      <c r="S163" s="78">
        <f t="shared" si="18"/>
        <v>0</v>
      </c>
      <c r="T163" s="79">
        <f t="shared" si="13"/>
        <v>0</v>
      </c>
    </row>
    <row r="164" spans="2:20">
      <c r="B164" s="69" t="s">
        <v>502</v>
      </c>
      <c r="C164" s="70" t="str">
        <f>VLOOKUP(B164,[1]Sheet1!$A$2:$B$1929,2,FALSE)</f>
        <v>Repair or Replacement of more than one Heart Valve</v>
      </c>
      <c r="D164" s="69">
        <v>109</v>
      </c>
      <c r="E164" s="72">
        <v>109</v>
      </c>
      <c r="F164" s="120">
        <v>108</v>
      </c>
      <c r="G164" s="72">
        <v>109</v>
      </c>
      <c r="H164" s="118">
        <v>104</v>
      </c>
      <c r="I164" s="72">
        <v>0</v>
      </c>
      <c r="J164" s="72">
        <v>5</v>
      </c>
      <c r="K164" s="72">
        <v>0</v>
      </c>
      <c r="L164" s="72">
        <v>0</v>
      </c>
      <c r="M164" s="179">
        <f t="shared" si="15"/>
        <v>1</v>
      </c>
      <c r="N164" s="78">
        <f t="shared" si="16"/>
        <v>0.99082568807339455</v>
      </c>
      <c r="O164" s="79">
        <f t="shared" si="17"/>
        <v>1</v>
      </c>
      <c r="P164" s="78">
        <f t="shared" si="19"/>
        <v>0.95412844036697253</v>
      </c>
      <c r="Q164" s="78">
        <f t="shared" si="18"/>
        <v>0</v>
      </c>
      <c r="R164" s="78">
        <f t="shared" si="18"/>
        <v>4.5871559633027525E-2</v>
      </c>
      <c r="S164" s="78">
        <f t="shared" si="18"/>
        <v>0</v>
      </c>
      <c r="T164" s="79">
        <f t="shared" si="13"/>
        <v>0</v>
      </c>
    </row>
    <row r="165" spans="2:20">
      <c r="B165" s="69" t="s">
        <v>503</v>
      </c>
      <c r="C165" s="70" t="str">
        <f>VLOOKUP(B165,[1]Sheet1!$A$2:$B$1929,2,FALSE)</f>
        <v>Transcatheter Aortic Valve Implantation (TAVI)</v>
      </c>
      <c r="D165" s="69">
        <v>71</v>
      </c>
      <c r="E165" s="72">
        <v>51</v>
      </c>
      <c r="F165" s="120">
        <v>51</v>
      </c>
      <c r="G165" s="72">
        <v>71</v>
      </c>
      <c r="H165" s="118">
        <v>68</v>
      </c>
      <c r="I165" s="72">
        <v>0</v>
      </c>
      <c r="J165" s="72">
        <v>3</v>
      </c>
      <c r="K165" s="72">
        <v>0</v>
      </c>
      <c r="L165" s="72">
        <v>0</v>
      </c>
      <c r="M165" s="179">
        <f t="shared" si="15"/>
        <v>0.71830985915492962</v>
      </c>
      <c r="N165" s="78">
        <f t="shared" si="16"/>
        <v>0.71830985915492962</v>
      </c>
      <c r="O165" s="79">
        <f t="shared" si="17"/>
        <v>1</v>
      </c>
      <c r="P165" s="78">
        <f t="shared" si="19"/>
        <v>0.95774647887323938</v>
      </c>
      <c r="Q165" s="78">
        <f t="shared" si="18"/>
        <v>0</v>
      </c>
      <c r="R165" s="78">
        <f t="shared" si="18"/>
        <v>4.2253521126760563E-2</v>
      </c>
      <c r="S165" s="78">
        <f t="shared" si="18"/>
        <v>0</v>
      </c>
      <c r="T165" s="79">
        <f t="shared" si="13"/>
        <v>0</v>
      </c>
    </row>
    <row r="166" spans="2:20">
      <c r="B166" s="69" t="s">
        <v>504</v>
      </c>
      <c r="C166" s="70" t="str">
        <f>VLOOKUP(B166,[1]Sheet1!$A$2:$B$1929,2,FALSE)</f>
        <v>Percutaneous Standard Ablation</v>
      </c>
      <c r="D166" s="69">
        <v>244</v>
      </c>
      <c r="E166" s="72">
        <v>215</v>
      </c>
      <c r="F166" s="120">
        <v>215</v>
      </c>
      <c r="G166" s="72">
        <v>244</v>
      </c>
      <c r="H166" s="118">
        <v>242</v>
      </c>
      <c r="I166" s="72">
        <v>1</v>
      </c>
      <c r="J166" s="72">
        <v>1</v>
      </c>
      <c r="K166" s="72">
        <v>0</v>
      </c>
      <c r="L166" s="72">
        <v>0</v>
      </c>
      <c r="M166" s="179">
        <f t="shared" si="15"/>
        <v>0.88114754098360659</v>
      </c>
      <c r="N166" s="78">
        <f t="shared" si="16"/>
        <v>0.88114754098360659</v>
      </c>
      <c r="O166" s="79">
        <f t="shared" si="17"/>
        <v>1</v>
      </c>
      <c r="P166" s="78">
        <f t="shared" si="19"/>
        <v>0.99180327868852458</v>
      </c>
      <c r="Q166" s="78">
        <f t="shared" si="18"/>
        <v>4.0983606557377051E-3</v>
      </c>
      <c r="R166" s="78">
        <f t="shared" si="18"/>
        <v>4.0983606557377051E-3</v>
      </c>
      <c r="S166" s="78">
        <f t="shared" si="18"/>
        <v>0</v>
      </c>
      <c r="T166" s="79">
        <f t="shared" si="13"/>
        <v>0</v>
      </c>
    </row>
    <row r="167" spans="2:20">
      <c r="B167" s="69" t="s">
        <v>505</v>
      </c>
      <c r="C167" s="70" t="str">
        <f>VLOOKUP(B167,[1]Sheet1!$A$2:$B$1929,2,FALSE)</f>
        <v>Percutaneous Diagnostic Electrophysiology Studies</v>
      </c>
      <c r="D167" s="69">
        <v>148</v>
      </c>
      <c r="E167" s="72">
        <v>80</v>
      </c>
      <c r="F167" s="120">
        <v>80</v>
      </c>
      <c r="G167" s="72">
        <v>148</v>
      </c>
      <c r="H167" s="118">
        <v>148</v>
      </c>
      <c r="I167" s="72">
        <v>0</v>
      </c>
      <c r="J167" s="72">
        <v>0</v>
      </c>
      <c r="K167" s="72">
        <v>0</v>
      </c>
      <c r="L167" s="72">
        <v>0</v>
      </c>
      <c r="M167" s="179">
        <f t="shared" si="15"/>
        <v>0.54054054054054057</v>
      </c>
      <c r="N167" s="78">
        <f t="shared" si="16"/>
        <v>0.54054054054054057</v>
      </c>
      <c r="O167" s="79">
        <f t="shared" si="17"/>
        <v>1</v>
      </c>
      <c r="P167" s="78">
        <f t="shared" si="19"/>
        <v>1</v>
      </c>
      <c r="Q167" s="78">
        <f t="shared" si="18"/>
        <v>0</v>
      </c>
      <c r="R167" s="78">
        <f t="shared" si="18"/>
        <v>0</v>
      </c>
      <c r="S167" s="78">
        <f t="shared" si="18"/>
        <v>0</v>
      </c>
      <c r="T167" s="79">
        <f t="shared" si="13"/>
        <v>0</v>
      </c>
    </row>
    <row r="168" spans="2:20">
      <c r="B168" s="69" t="s">
        <v>506</v>
      </c>
      <c r="C168" s="70" t="str">
        <f>VLOOKUP(B168,[1]Sheet1!$A$2:$B$1929,2,FALSE)</f>
        <v>Implantation of Cardiac Resynchronization Therapy Defibrillator (CRT-D)</v>
      </c>
      <c r="D168" s="69">
        <v>263</v>
      </c>
      <c r="E168" s="72">
        <v>82</v>
      </c>
      <c r="F168" s="120">
        <v>82</v>
      </c>
      <c r="G168" s="72">
        <v>132</v>
      </c>
      <c r="H168" s="118">
        <v>253</v>
      </c>
      <c r="I168" s="72">
        <v>1</v>
      </c>
      <c r="J168" s="72">
        <v>9</v>
      </c>
      <c r="K168" s="72">
        <v>0</v>
      </c>
      <c r="L168" s="72">
        <v>0</v>
      </c>
      <c r="M168" s="179">
        <f t="shared" si="15"/>
        <v>0.31178707224334601</v>
      </c>
      <c r="N168" s="78">
        <f t="shared" si="16"/>
        <v>0.31178707224334601</v>
      </c>
      <c r="O168" s="79">
        <f t="shared" si="17"/>
        <v>0.50190114068441061</v>
      </c>
      <c r="P168" s="78">
        <f t="shared" si="19"/>
        <v>0.96197718631178708</v>
      </c>
      <c r="Q168" s="78">
        <f t="shared" si="18"/>
        <v>3.8022813688212928E-3</v>
      </c>
      <c r="R168" s="78">
        <f t="shared" si="18"/>
        <v>3.4220532319391636E-2</v>
      </c>
      <c r="S168" s="78">
        <f t="shared" si="18"/>
        <v>0</v>
      </c>
      <c r="T168" s="79">
        <f t="shared" si="13"/>
        <v>0</v>
      </c>
    </row>
    <row r="169" spans="2:20">
      <c r="B169" s="69" t="s">
        <v>507</v>
      </c>
      <c r="C169" s="70" t="str">
        <f>VLOOKUP(B169,[1]Sheet1!$A$2:$B$1929,2,FALSE)</f>
        <v>Non-Interventional Acquired Cardiac Conditions</v>
      </c>
      <c r="D169" s="69">
        <v>1232</v>
      </c>
      <c r="E169" s="72">
        <v>673</v>
      </c>
      <c r="F169" s="120">
        <v>641</v>
      </c>
      <c r="G169" s="72">
        <v>445</v>
      </c>
      <c r="H169" s="118">
        <v>1101</v>
      </c>
      <c r="I169" s="72">
        <v>131</v>
      </c>
      <c r="J169" s="72">
        <v>0</v>
      </c>
      <c r="K169" s="72">
        <v>0</v>
      </c>
      <c r="L169" s="72">
        <v>0</v>
      </c>
      <c r="M169" s="179">
        <f t="shared" si="15"/>
        <v>0.54626623376623373</v>
      </c>
      <c r="N169" s="78">
        <f t="shared" si="16"/>
        <v>0.52029220779220775</v>
      </c>
      <c r="O169" s="79">
        <f t="shared" si="17"/>
        <v>0.36120129870129869</v>
      </c>
      <c r="P169" s="78">
        <f t="shared" si="19"/>
        <v>0.89366883116883122</v>
      </c>
      <c r="Q169" s="78">
        <f t="shared" si="18"/>
        <v>0.10633116883116883</v>
      </c>
      <c r="R169" s="78">
        <f t="shared" si="18"/>
        <v>0</v>
      </c>
      <c r="S169" s="78">
        <f t="shared" si="18"/>
        <v>0</v>
      </c>
      <c r="T169" s="79">
        <f t="shared" si="13"/>
        <v>0</v>
      </c>
    </row>
    <row r="170" spans="2:20">
      <c r="B170" s="69" t="s">
        <v>508</v>
      </c>
      <c r="C170" s="70" t="str">
        <f>VLOOKUP(B170,[1]Sheet1!$A$2:$B$1929,2,FALSE)</f>
        <v>Endocarditis</v>
      </c>
      <c r="D170" s="69">
        <v>35</v>
      </c>
      <c r="E170" s="72">
        <v>7</v>
      </c>
      <c r="F170" s="120">
        <v>7</v>
      </c>
      <c r="G170" s="72">
        <v>4</v>
      </c>
      <c r="H170" s="118">
        <v>28</v>
      </c>
      <c r="I170" s="72">
        <v>7</v>
      </c>
      <c r="J170" s="72">
        <v>0</v>
      </c>
      <c r="K170" s="72">
        <v>0</v>
      </c>
      <c r="L170" s="72">
        <v>0</v>
      </c>
      <c r="M170" s="179">
        <f t="shared" si="15"/>
        <v>0.2</v>
      </c>
      <c r="N170" s="78">
        <f t="shared" si="16"/>
        <v>0.2</v>
      </c>
      <c r="O170" s="79">
        <f t="shared" si="17"/>
        <v>0.11428571428571428</v>
      </c>
      <c r="P170" s="78">
        <f t="shared" si="19"/>
        <v>0.8</v>
      </c>
      <c r="Q170" s="78">
        <f t="shared" si="18"/>
        <v>0.2</v>
      </c>
      <c r="R170" s="78">
        <f t="shared" si="18"/>
        <v>0</v>
      </c>
      <c r="S170" s="78">
        <f t="shared" si="18"/>
        <v>0</v>
      </c>
      <c r="T170" s="79">
        <f t="shared" si="13"/>
        <v>0</v>
      </c>
    </row>
    <row r="171" spans="2:20">
      <c r="B171" s="69" t="s">
        <v>509</v>
      </c>
      <c r="C171" s="70" t="str">
        <f>VLOOKUP(B171,[1]Sheet1!$A$2:$B$1929,2,FALSE)</f>
        <v>Heart Failure or Shock, with CC</v>
      </c>
      <c r="D171" s="69">
        <v>124</v>
      </c>
      <c r="E171" s="72">
        <v>28</v>
      </c>
      <c r="F171" s="120">
        <v>23</v>
      </c>
      <c r="G171" s="72">
        <v>10</v>
      </c>
      <c r="H171" s="118">
        <v>115</v>
      </c>
      <c r="I171" s="72">
        <v>9</v>
      </c>
      <c r="J171" s="72">
        <v>0</v>
      </c>
      <c r="K171" s="72">
        <v>0</v>
      </c>
      <c r="L171" s="72">
        <v>0</v>
      </c>
      <c r="M171" s="179">
        <f t="shared" si="15"/>
        <v>0.22580645161290322</v>
      </c>
      <c r="N171" s="78">
        <f t="shared" si="16"/>
        <v>0.18548387096774194</v>
      </c>
      <c r="O171" s="79">
        <f t="shared" si="17"/>
        <v>8.0645161290322578E-2</v>
      </c>
      <c r="P171" s="78">
        <f t="shared" si="19"/>
        <v>0.92741935483870963</v>
      </c>
      <c r="Q171" s="78">
        <f t="shared" si="18"/>
        <v>7.2580645161290328E-2</v>
      </c>
      <c r="R171" s="78">
        <f t="shared" si="18"/>
        <v>0</v>
      </c>
      <c r="S171" s="78">
        <f t="shared" si="18"/>
        <v>0</v>
      </c>
      <c r="T171" s="79">
        <f t="shared" si="13"/>
        <v>0</v>
      </c>
    </row>
    <row r="172" spans="2:20">
      <c r="B172" s="69" t="s">
        <v>510</v>
      </c>
      <c r="C172" s="70" t="str">
        <f>VLOOKUP(B172,[1]Sheet1!$A$2:$B$1929,2,FALSE)</f>
        <v>Heart Failure or Shock, without CC</v>
      </c>
      <c r="D172" s="69">
        <v>97</v>
      </c>
      <c r="E172" s="72">
        <v>18</v>
      </c>
      <c r="F172" s="120">
        <v>17</v>
      </c>
      <c r="G172" s="72">
        <v>3</v>
      </c>
      <c r="H172" s="118">
        <v>92</v>
      </c>
      <c r="I172" s="72">
        <v>5</v>
      </c>
      <c r="J172" s="72">
        <v>0</v>
      </c>
      <c r="K172" s="72">
        <v>0</v>
      </c>
      <c r="L172" s="72">
        <v>0</v>
      </c>
      <c r="M172" s="179">
        <f t="shared" si="15"/>
        <v>0.18556701030927836</v>
      </c>
      <c r="N172" s="78">
        <f t="shared" si="16"/>
        <v>0.17525773195876287</v>
      </c>
      <c r="O172" s="79">
        <f t="shared" si="17"/>
        <v>3.0927835051546393E-2</v>
      </c>
      <c r="P172" s="78">
        <f t="shared" si="19"/>
        <v>0.94845360824742264</v>
      </c>
      <c r="Q172" s="78">
        <f t="shared" si="18"/>
        <v>5.1546391752577317E-2</v>
      </c>
      <c r="R172" s="78">
        <f t="shared" si="18"/>
        <v>0</v>
      </c>
      <c r="S172" s="78">
        <f t="shared" si="18"/>
        <v>0</v>
      </c>
      <c r="T172" s="79">
        <f t="shared" si="13"/>
        <v>0</v>
      </c>
    </row>
    <row r="173" spans="2:20">
      <c r="B173" s="69" t="s">
        <v>511</v>
      </c>
      <c r="C173" s="70" t="str">
        <f>VLOOKUP(B173,[1]Sheet1!$A$2:$B$1929,2,FALSE)</f>
        <v>Hypertension with CC</v>
      </c>
      <c r="D173" s="69">
        <v>1</v>
      </c>
      <c r="E173" s="72">
        <v>1</v>
      </c>
      <c r="F173" s="120">
        <v>1</v>
      </c>
      <c r="G173" s="72">
        <v>0</v>
      </c>
      <c r="H173" s="118">
        <v>1</v>
      </c>
      <c r="I173" s="72">
        <v>0</v>
      </c>
      <c r="J173" s="72">
        <v>0</v>
      </c>
      <c r="K173" s="72">
        <v>0</v>
      </c>
      <c r="L173" s="72">
        <v>0</v>
      </c>
      <c r="M173" s="179">
        <f t="shared" si="15"/>
        <v>1</v>
      </c>
      <c r="N173" s="78">
        <f t="shared" si="16"/>
        <v>1</v>
      </c>
      <c r="O173" s="79">
        <f t="shared" si="17"/>
        <v>0</v>
      </c>
      <c r="P173" s="78">
        <f t="shared" si="19"/>
        <v>1</v>
      </c>
      <c r="Q173" s="78">
        <f t="shared" si="18"/>
        <v>0</v>
      </c>
      <c r="R173" s="78">
        <f t="shared" si="18"/>
        <v>0</v>
      </c>
      <c r="S173" s="78">
        <f t="shared" si="18"/>
        <v>0</v>
      </c>
      <c r="T173" s="79">
        <f t="shared" si="13"/>
        <v>0</v>
      </c>
    </row>
    <row r="174" spans="2:20">
      <c r="B174" s="69" t="s">
        <v>513</v>
      </c>
      <c r="C174" s="70" t="str">
        <f>VLOOKUP(B174,[1]Sheet1!$A$2:$B$1929,2,FALSE)</f>
        <v>Cardiac Arrest</v>
      </c>
      <c r="D174" s="69">
        <v>5</v>
      </c>
      <c r="E174" s="72">
        <v>2</v>
      </c>
      <c r="F174" s="120">
        <v>2</v>
      </c>
      <c r="G174" s="72">
        <v>2</v>
      </c>
      <c r="H174" s="118">
        <v>2</v>
      </c>
      <c r="I174" s="72">
        <v>3</v>
      </c>
      <c r="J174" s="72">
        <v>0</v>
      </c>
      <c r="K174" s="72">
        <v>0</v>
      </c>
      <c r="L174" s="72">
        <v>0</v>
      </c>
      <c r="M174" s="179">
        <f t="shared" si="15"/>
        <v>0.4</v>
      </c>
      <c r="N174" s="78">
        <f t="shared" si="16"/>
        <v>0.4</v>
      </c>
      <c r="O174" s="79">
        <f t="shared" si="17"/>
        <v>0.4</v>
      </c>
      <c r="P174" s="78">
        <f t="shared" si="19"/>
        <v>0.4</v>
      </c>
      <c r="Q174" s="78">
        <f t="shared" si="18"/>
        <v>0.6</v>
      </c>
      <c r="R174" s="78">
        <f t="shared" si="18"/>
        <v>0</v>
      </c>
      <c r="S174" s="78">
        <f t="shared" si="18"/>
        <v>0</v>
      </c>
      <c r="T174" s="79">
        <f t="shared" si="18"/>
        <v>0</v>
      </c>
    </row>
    <row r="175" spans="2:20">
      <c r="B175" s="69" t="s">
        <v>514</v>
      </c>
      <c r="C175" s="70" t="str">
        <f>VLOOKUP(B175,[1]Sheet1!$A$2:$B$1929,2,FALSE)</f>
        <v>Cardiac Valve Disorders</v>
      </c>
      <c r="D175" s="69">
        <v>429</v>
      </c>
      <c r="E175" s="72">
        <v>248</v>
      </c>
      <c r="F175" s="120">
        <v>242</v>
      </c>
      <c r="G175" s="72">
        <v>28</v>
      </c>
      <c r="H175" s="118">
        <v>317</v>
      </c>
      <c r="I175" s="72">
        <v>112</v>
      </c>
      <c r="J175" s="72">
        <v>0</v>
      </c>
      <c r="K175" s="72">
        <v>0</v>
      </c>
      <c r="L175" s="72">
        <v>0</v>
      </c>
      <c r="M175" s="179">
        <f t="shared" si="15"/>
        <v>0.57808857808857805</v>
      </c>
      <c r="N175" s="78">
        <f t="shared" si="16"/>
        <v>0.5641025641025641</v>
      </c>
      <c r="O175" s="79">
        <f t="shared" si="17"/>
        <v>6.5268065268065265E-2</v>
      </c>
      <c r="P175" s="78">
        <f t="shared" si="19"/>
        <v>0.73892773892773889</v>
      </c>
      <c r="Q175" s="78">
        <f t="shared" si="18"/>
        <v>0.26107226107226106</v>
      </c>
      <c r="R175" s="78">
        <f t="shared" si="18"/>
        <v>0</v>
      </c>
      <c r="S175" s="78">
        <f t="shared" si="18"/>
        <v>0</v>
      </c>
      <c r="T175" s="79">
        <f t="shared" si="18"/>
        <v>0</v>
      </c>
    </row>
    <row r="176" spans="2:20">
      <c r="B176" s="69" t="s">
        <v>515</v>
      </c>
      <c r="C176" s="70" t="str">
        <f>VLOOKUP(B176,[1]Sheet1!$A$2:$B$1929,2,FALSE)</f>
        <v>Arrhythmia or Conduction Disorders, with CC</v>
      </c>
      <c r="D176" s="69">
        <v>137</v>
      </c>
      <c r="E176" s="72">
        <v>16</v>
      </c>
      <c r="F176" s="120">
        <v>11</v>
      </c>
      <c r="G176" s="72">
        <v>35</v>
      </c>
      <c r="H176" s="118">
        <v>116</v>
      </c>
      <c r="I176" s="72">
        <v>21</v>
      </c>
      <c r="J176" s="72">
        <v>0</v>
      </c>
      <c r="K176" s="72">
        <v>0</v>
      </c>
      <c r="L176" s="72">
        <v>0</v>
      </c>
      <c r="M176" s="179">
        <f t="shared" si="15"/>
        <v>0.11678832116788321</v>
      </c>
      <c r="N176" s="78">
        <f t="shared" si="16"/>
        <v>8.0291970802919707E-2</v>
      </c>
      <c r="O176" s="79">
        <f t="shared" si="17"/>
        <v>0.25547445255474455</v>
      </c>
      <c r="P176" s="78">
        <f t="shared" si="19"/>
        <v>0.84671532846715325</v>
      </c>
      <c r="Q176" s="78">
        <f t="shared" si="18"/>
        <v>0.15328467153284672</v>
      </c>
      <c r="R176" s="78">
        <f t="shared" si="18"/>
        <v>0</v>
      </c>
      <c r="S176" s="78">
        <f t="shared" si="18"/>
        <v>0</v>
      </c>
      <c r="T176" s="79">
        <f t="shared" si="18"/>
        <v>0</v>
      </c>
    </row>
    <row r="177" spans="2:20">
      <c r="B177" s="69" t="s">
        <v>516</v>
      </c>
      <c r="C177" s="70" t="str">
        <f>VLOOKUP(B177,[1]Sheet1!$A$2:$B$1929,2,FALSE)</f>
        <v>Arrhythmia or Conduction Disorders, without CC</v>
      </c>
      <c r="D177" s="69">
        <v>417</v>
      </c>
      <c r="E177" s="72">
        <v>26</v>
      </c>
      <c r="F177" s="120">
        <v>24</v>
      </c>
      <c r="G177" s="72">
        <v>95</v>
      </c>
      <c r="H177" s="118">
        <v>397</v>
      </c>
      <c r="I177" s="72">
        <v>20</v>
      </c>
      <c r="J177" s="72">
        <v>0</v>
      </c>
      <c r="K177" s="72">
        <v>0</v>
      </c>
      <c r="L177" s="72">
        <v>0</v>
      </c>
      <c r="M177" s="179">
        <f t="shared" si="15"/>
        <v>6.235011990407674E-2</v>
      </c>
      <c r="N177" s="78">
        <f t="shared" si="16"/>
        <v>5.7553956834532377E-2</v>
      </c>
      <c r="O177" s="79">
        <f t="shared" si="17"/>
        <v>0.22781774580335731</v>
      </c>
      <c r="P177" s="78">
        <f t="shared" si="19"/>
        <v>0.95203836930455632</v>
      </c>
      <c r="Q177" s="78">
        <f t="shared" si="18"/>
        <v>4.7961630695443645E-2</v>
      </c>
      <c r="R177" s="78">
        <f t="shared" si="18"/>
        <v>0</v>
      </c>
      <c r="S177" s="78">
        <f t="shared" si="18"/>
        <v>0</v>
      </c>
      <c r="T177" s="79">
        <f t="shared" si="18"/>
        <v>0</v>
      </c>
    </row>
    <row r="178" spans="2:20">
      <c r="B178" s="69" t="s">
        <v>517</v>
      </c>
      <c r="C178" s="70" t="str">
        <f>VLOOKUP(B178,[1]Sheet1!$A$2:$B$1929,2,FALSE)</f>
        <v>Syncope or Collapse, with CC</v>
      </c>
      <c r="D178" s="69">
        <v>4</v>
      </c>
      <c r="E178" s="72">
        <v>0</v>
      </c>
      <c r="F178" s="120">
        <v>0</v>
      </c>
      <c r="G178" s="72">
        <v>0</v>
      </c>
      <c r="H178" s="118">
        <v>3</v>
      </c>
      <c r="I178" s="72">
        <v>0</v>
      </c>
      <c r="J178" s="72">
        <v>1</v>
      </c>
      <c r="K178" s="72">
        <v>0</v>
      </c>
      <c r="L178" s="72">
        <v>0</v>
      </c>
      <c r="M178" s="179">
        <f t="shared" si="15"/>
        <v>0</v>
      </c>
      <c r="N178" s="78">
        <f t="shared" si="16"/>
        <v>0</v>
      </c>
      <c r="O178" s="79">
        <f t="shared" si="17"/>
        <v>0</v>
      </c>
      <c r="P178" s="78">
        <f t="shared" si="19"/>
        <v>0.75</v>
      </c>
      <c r="Q178" s="78">
        <f t="shared" si="18"/>
        <v>0</v>
      </c>
      <c r="R178" s="78">
        <f t="shared" si="18"/>
        <v>0.25</v>
      </c>
      <c r="S178" s="78">
        <f t="shared" si="18"/>
        <v>0</v>
      </c>
      <c r="T178" s="79">
        <f t="shared" si="18"/>
        <v>0</v>
      </c>
    </row>
    <row r="179" spans="2:20">
      <c r="B179" s="69" t="s">
        <v>518</v>
      </c>
      <c r="C179" s="70" t="str">
        <f>VLOOKUP(B179,[1]Sheet1!$A$2:$B$1929,2,FALSE)</f>
        <v>Syncope or Collapse, without CC</v>
      </c>
      <c r="D179" s="69">
        <v>18</v>
      </c>
      <c r="E179" s="72">
        <v>1</v>
      </c>
      <c r="F179" s="120">
        <v>1</v>
      </c>
      <c r="G179" s="72">
        <v>0</v>
      </c>
      <c r="H179" s="118">
        <v>17</v>
      </c>
      <c r="I179" s="72">
        <v>0</v>
      </c>
      <c r="J179" s="72">
        <v>1</v>
      </c>
      <c r="K179" s="72">
        <v>0</v>
      </c>
      <c r="L179" s="72">
        <v>0</v>
      </c>
      <c r="M179" s="179">
        <f t="shared" si="15"/>
        <v>5.5555555555555552E-2</v>
      </c>
      <c r="N179" s="78">
        <f t="shared" si="16"/>
        <v>5.5555555555555552E-2</v>
      </c>
      <c r="O179" s="79">
        <f t="shared" si="17"/>
        <v>0</v>
      </c>
      <c r="P179" s="78">
        <f t="shared" si="19"/>
        <v>0.94444444444444442</v>
      </c>
      <c r="Q179" s="78">
        <f t="shared" si="18"/>
        <v>0</v>
      </c>
      <c r="R179" s="78">
        <f t="shared" si="18"/>
        <v>5.5555555555555552E-2</v>
      </c>
      <c r="S179" s="78">
        <f t="shared" si="18"/>
        <v>0</v>
      </c>
      <c r="T179" s="79">
        <f t="shared" si="18"/>
        <v>0</v>
      </c>
    </row>
    <row r="180" spans="2:20">
      <c r="B180" s="69" t="s">
        <v>519</v>
      </c>
      <c r="C180" s="70" t="str">
        <f>VLOOKUP(B180,[1]Sheet1!$A$2:$B$1929,2,FALSE)</f>
        <v>Non-Interventional Congenital Cardiac Conditions</v>
      </c>
      <c r="D180" s="69">
        <v>415</v>
      </c>
      <c r="E180" s="72">
        <v>415</v>
      </c>
      <c r="F180" s="120">
        <v>411</v>
      </c>
      <c r="G180" s="72">
        <v>415</v>
      </c>
      <c r="H180" s="118">
        <v>351</v>
      </c>
      <c r="I180" s="72">
        <v>64</v>
      </c>
      <c r="J180" s="72">
        <v>0</v>
      </c>
      <c r="K180" s="72">
        <v>0</v>
      </c>
      <c r="L180" s="72">
        <v>0</v>
      </c>
      <c r="M180" s="179">
        <f t="shared" si="15"/>
        <v>1</v>
      </c>
      <c r="N180" s="78">
        <f t="shared" si="16"/>
        <v>0.99036144578313257</v>
      </c>
      <c r="O180" s="79">
        <f t="shared" si="17"/>
        <v>1</v>
      </c>
      <c r="P180" s="78">
        <f t="shared" si="19"/>
        <v>0.8457831325301205</v>
      </c>
      <c r="Q180" s="78">
        <f t="shared" si="18"/>
        <v>0.15421686746987953</v>
      </c>
      <c r="R180" s="78">
        <f t="shared" si="18"/>
        <v>0</v>
      </c>
      <c r="S180" s="78">
        <f t="shared" si="18"/>
        <v>0</v>
      </c>
      <c r="T180" s="79">
        <f t="shared" si="18"/>
        <v>0</v>
      </c>
    </row>
    <row r="181" spans="2:20">
      <c r="B181" s="69" t="s">
        <v>520</v>
      </c>
      <c r="C181" s="70" t="str">
        <f>VLOOKUP(B181,[1]Sheet1!$A$2:$B$1929,2,FALSE)</f>
        <v>Actual or Suspected Myocardial Infarction</v>
      </c>
      <c r="D181" s="69">
        <v>32</v>
      </c>
      <c r="E181" s="72">
        <v>2</v>
      </c>
      <c r="F181" s="120">
        <v>0</v>
      </c>
      <c r="G181" s="72">
        <v>5</v>
      </c>
      <c r="H181" s="118">
        <v>29</v>
      </c>
      <c r="I181" s="72">
        <v>3</v>
      </c>
      <c r="J181" s="72">
        <v>0</v>
      </c>
      <c r="K181" s="72">
        <v>0</v>
      </c>
      <c r="L181" s="72">
        <v>0</v>
      </c>
      <c r="M181" s="179">
        <f t="shared" si="15"/>
        <v>6.25E-2</v>
      </c>
      <c r="N181" s="78">
        <f t="shared" si="16"/>
        <v>0</v>
      </c>
      <c r="O181" s="79">
        <f t="shared" si="17"/>
        <v>0.15625</v>
      </c>
      <c r="P181" s="78">
        <f t="shared" si="19"/>
        <v>0.90625</v>
      </c>
      <c r="Q181" s="78">
        <f t="shared" si="18"/>
        <v>9.375E-2</v>
      </c>
      <c r="R181" s="78">
        <f t="shared" si="18"/>
        <v>0</v>
      </c>
      <c r="S181" s="78">
        <f t="shared" si="18"/>
        <v>0</v>
      </c>
      <c r="T181" s="79">
        <f t="shared" si="18"/>
        <v>0</v>
      </c>
    </row>
    <row r="182" spans="2:20">
      <c r="B182" s="69" t="s">
        <v>521</v>
      </c>
      <c r="C182" s="70" t="str">
        <f>VLOOKUP(B182,[1]Sheet1!$A$2:$B$1929,2,FALSE)</f>
        <v>Major General Abdominal Procedures, 19 years and over with Major CC</v>
      </c>
      <c r="D182" s="69">
        <v>1</v>
      </c>
      <c r="E182" s="72">
        <v>1</v>
      </c>
      <c r="F182" s="120">
        <v>1</v>
      </c>
      <c r="G182" s="72">
        <v>1</v>
      </c>
      <c r="H182" s="118">
        <v>1</v>
      </c>
      <c r="I182" s="72">
        <v>0</v>
      </c>
      <c r="J182" s="72">
        <v>0</v>
      </c>
      <c r="K182" s="72">
        <v>0</v>
      </c>
      <c r="L182" s="72">
        <v>0</v>
      </c>
      <c r="M182" s="179">
        <f t="shared" si="15"/>
        <v>1</v>
      </c>
      <c r="N182" s="78">
        <f t="shared" si="16"/>
        <v>1</v>
      </c>
      <c r="O182" s="79">
        <f t="shared" si="17"/>
        <v>1</v>
      </c>
      <c r="P182" s="78">
        <f t="shared" si="19"/>
        <v>1</v>
      </c>
      <c r="Q182" s="78">
        <f t="shared" si="18"/>
        <v>0</v>
      </c>
      <c r="R182" s="78">
        <f t="shared" si="18"/>
        <v>0</v>
      </c>
      <c r="S182" s="78">
        <f t="shared" si="18"/>
        <v>0</v>
      </c>
      <c r="T182" s="79">
        <f t="shared" si="18"/>
        <v>0</v>
      </c>
    </row>
    <row r="183" spans="2:20">
      <c r="B183" s="69" t="s">
        <v>522</v>
      </c>
      <c r="C183" s="70" t="str">
        <f>VLOOKUP(B183,[1]Sheet1!$A$2:$B$1929,2,FALSE)</f>
        <v>Major General Abdominal Procedures, 19 years and over with Intermediate CC</v>
      </c>
      <c r="D183" s="69">
        <v>1</v>
      </c>
      <c r="E183" s="72">
        <v>1</v>
      </c>
      <c r="F183" s="120">
        <v>1</v>
      </c>
      <c r="G183" s="72">
        <v>0</v>
      </c>
      <c r="H183" s="118">
        <v>1</v>
      </c>
      <c r="I183" s="72">
        <v>0</v>
      </c>
      <c r="J183" s="72">
        <v>0</v>
      </c>
      <c r="K183" s="72">
        <v>0</v>
      </c>
      <c r="L183" s="72">
        <v>0</v>
      </c>
      <c r="M183" s="179">
        <f t="shared" si="15"/>
        <v>1</v>
      </c>
      <c r="N183" s="78">
        <f t="shared" si="16"/>
        <v>1</v>
      </c>
      <c r="O183" s="79">
        <f t="shared" si="17"/>
        <v>0</v>
      </c>
      <c r="P183" s="78">
        <f t="shared" si="19"/>
        <v>1</v>
      </c>
      <c r="Q183" s="78">
        <f t="shared" si="18"/>
        <v>0</v>
      </c>
      <c r="R183" s="78">
        <f t="shared" si="18"/>
        <v>0</v>
      </c>
      <c r="S183" s="78">
        <f t="shared" si="18"/>
        <v>0</v>
      </c>
      <c r="T183" s="79">
        <f t="shared" si="18"/>
        <v>0</v>
      </c>
    </row>
    <row r="184" spans="2:20">
      <c r="B184" s="69" t="s">
        <v>528</v>
      </c>
      <c r="C184" s="70" t="str">
        <f>VLOOKUP(B184,[1]Sheet1!$A$2:$B$1929,2,FALSE)</f>
        <v>Minor Therapeutic or Diagnostic General Abdominal Procedures, 19 years and over</v>
      </c>
      <c r="D184" s="69">
        <v>1</v>
      </c>
      <c r="E184" s="72">
        <v>1</v>
      </c>
      <c r="F184" s="120">
        <v>1</v>
      </c>
      <c r="G184" s="72">
        <v>0</v>
      </c>
      <c r="H184" s="118">
        <v>0</v>
      </c>
      <c r="I184" s="72">
        <v>0</v>
      </c>
      <c r="J184" s="72">
        <v>0</v>
      </c>
      <c r="K184" s="72">
        <v>0</v>
      </c>
      <c r="L184" s="72">
        <v>1</v>
      </c>
      <c r="M184" s="179">
        <f t="shared" si="15"/>
        <v>1</v>
      </c>
      <c r="N184" s="78">
        <f t="shared" si="16"/>
        <v>1</v>
      </c>
      <c r="O184" s="79">
        <f t="shared" si="17"/>
        <v>0</v>
      </c>
      <c r="P184" s="78">
        <f t="shared" si="19"/>
        <v>0</v>
      </c>
      <c r="Q184" s="78">
        <f t="shared" si="18"/>
        <v>0</v>
      </c>
      <c r="R184" s="78">
        <f t="shared" si="18"/>
        <v>0</v>
      </c>
      <c r="S184" s="78">
        <f t="shared" si="18"/>
        <v>0</v>
      </c>
      <c r="T184" s="79">
        <f t="shared" si="18"/>
        <v>1</v>
      </c>
    </row>
    <row r="185" spans="2:20">
      <c r="B185" s="69" t="s">
        <v>529</v>
      </c>
      <c r="C185" s="70" t="str">
        <f>VLOOKUP(B185,[1]Sheet1!$A$2:$B$1929,2,FALSE)</f>
        <v>Minor Therapeutic or Diagnostic General Abdominal Procedures, 18 years and under</v>
      </c>
      <c r="D185" s="69">
        <v>1</v>
      </c>
      <c r="E185" s="72">
        <v>0</v>
      </c>
      <c r="F185" s="120">
        <v>0</v>
      </c>
      <c r="G185" s="72">
        <v>1</v>
      </c>
      <c r="H185" s="118">
        <v>1</v>
      </c>
      <c r="I185" s="72">
        <v>0</v>
      </c>
      <c r="J185" s="72">
        <v>0</v>
      </c>
      <c r="K185" s="72">
        <v>0</v>
      </c>
      <c r="L185" s="72">
        <v>0</v>
      </c>
      <c r="M185" s="179">
        <f t="shared" si="15"/>
        <v>0</v>
      </c>
      <c r="N185" s="78">
        <f t="shared" si="16"/>
        <v>0</v>
      </c>
      <c r="O185" s="79">
        <f t="shared" si="17"/>
        <v>1</v>
      </c>
      <c r="P185" s="78">
        <f t="shared" si="19"/>
        <v>1</v>
      </c>
      <c r="Q185" s="78">
        <f t="shared" si="18"/>
        <v>0</v>
      </c>
      <c r="R185" s="78">
        <f t="shared" si="18"/>
        <v>0</v>
      </c>
      <c r="S185" s="78">
        <f t="shared" si="18"/>
        <v>0</v>
      </c>
      <c r="T185" s="79">
        <f t="shared" si="18"/>
        <v>0</v>
      </c>
    </row>
    <row r="186" spans="2:20">
      <c r="B186" s="69" t="s">
        <v>530</v>
      </c>
      <c r="C186" s="70" t="str">
        <f>VLOOKUP(B186,[1]Sheet1!$A$2:$B$1929,2,FALSE)</f>
        <v>Abdominal Hernia Procedures, 19 years and over with Major CC</v>
      </c>
      <c r="D186" s="69">
        <v>2</v>
      </c>
      <c r="E186" s="72">
        <v>1</v>
      </c>
      <c r="F186" s="120">
        <v>0</v>
      </c>
      <c r="G186" s="72">
        <v>0</v>
      </c>
      <c r="H186" s="118">
        <v>2</v>
      </c>
      <c r="I186" s="72">
        <v>0</v>
      </c>
      <c r="J186" s="72">
        <v>0</v>
      </c>
      <c r="K186" s="72">
        <v>0</v>
      </c>
      <c r="L186" s="72">
        <v>0</v>
      </c>
      <c r="M186" s="179">
        <f t="shared" si="15"/>
        <v>0.5</v>
      </c>
      <c r="N186" s="78">
        <f t="shared" si="16"/>
        <v>0</v>
      </c>
      <c r="O186" s="79">
        <f t="shared" si="17"/>
        <v>0</v>
      </c>
      <c r="P186" s="78">
        <f t="shared" si="19"/>
        <v>1</v>
      </c>
      <c r="Q186" s="78">
        <f t="shared" si="18"/>
        <v>0</v>
      </c>
      <c r="R186" s="78">
        <f t="shared" si="18"/>
        <v>0</v>
      </c>
      <c r="S186" s="78">
        <f t="shared" si="18"/>
        <v>0</v>
      </c>
      <c r="T186" s="79">
        <f t="shared" si="18"/>
        <v>0</v>
      </c>
    </row>
    <row r="187" spans="2:20">
      <c r="B187" s="69" t="s">
        <v>532</v>
      </c>
      <c r="C187" s="70" t="str">
        <f>VLOOKUP(B187,[1]Sheet1!$A$2:$B$1929,2,FALSE)</f>
        <v>Abdominal Hernia Procedures, 19 years and over without CC</v>
      </c>
      <c r="D187" s="69">
        <v>1</v>
      </c>
      <c r="E187" s="72">
        <v>1</v>
      </c>
      <c r="F187" s="120">
        <v>1</v>
      </c>
      <c r="G187" s="72">
        <v>0</v>
      </c>
      <c r="H187" s="118">
        <v>1</v>
      </c>
      <c r="I187" s="72">
        <v>0</v>
      </c>
      <c r="J187" s="72">
        <v>0</v>
      </c>
      <c r="K187" s="72">
        <v>0</v>
      </c>
      <c r="L187" s="72">
        <v>0</v>
      </c>
      <c r="M187" s="179">
        <f t="shared" si="15"/>
        <v>1</v>
      </c>
      <c r="N187" s="78">
        <f t="shared" si="16"/>
        <v>1</v>
      </c>
      <c r="O187" s="79">
        <f t="shared" si="17"/>
        <v>0</v>
      </c>
      <c r="P187" s="78">
        <f t="shared" si="19"/>
        <v>1</v>
      </c>
      <c r="Q187" s="78">
        <f t="shared" si="18"/>
        <v>0</v>
      </c>
      <c r="R187" s="78">
        <f t="shared" si="18"/>
        <v>0</v>
      </c>
      <c r="S187" s="78">
        <f t="shared" si="18"/>
        <v>0</v>
      </c>
      <c r="T187" s="79">
        <f t="shared" si="18"/>
        <v>0</v>
      </c>
    </row>
    <row r="188" spans="2:20">
      <c r="B188" s="69" t="s">
        <v>533</v>
      </c>
      <c r="C188" s="70" t="str">
        <f>VLOOKUP(B188,[1]Sheet1!$A$2:$B$1929,2,FALSE)</f>
        <v>Abdominal Hernia Procedures, 18 years and under</v>
      </c>
      <c r="D188" s="69">
        <v>1</v>
      </c>
      <c r="E188" s="72">
        <v>1</v>
      </c>
      <c r="F188" s="120">
        <v>1</v>
      </c>
      <c r="G188" s="72">
        <v>1</v>
      </c>
      <c r="H188" s="118">
        <v>0</v>
      </c>
      <c r="I188" s="72">
        <v>0</v>
      </c>
      <c r="J188" s="72">
        <v>0</v>
      </c>
      <c r="K188" s="72">
        <v>0</v>
      </c>
      <c r="L188" s="72">
        <v>1</v>
      </c>
      <c r="M188" s="179">
        <f t="shared" si="15"/>
        <v>1</v>
      </c>
      <c r="N188" s="78">
        <f t="shared" si="16"/>
        <v>1</v>
      </c>
      <c r="O188" s="79">
        <f t="shared" si="17"/>
        <v>1</v>
      </c>
      <c r="P188" s="78">
        <f t="shared" si="19"/>
        <v>0</v>
      </c>
      <c r="Q188" s="78">
        <f t="shared" si="18"/>
        <v>0</v>
      </c>
      <c r="R188" s="78">
        <f t="shared" si="18"/>
        <v>0</v>
      </c>
      <c r="S188" s="78">
        <f t="shared" si="18"/>
        <v>0</v>
      </c>
      <c r="T188" s="79">
        <f t="shared" si="18"/>
        <v>1</v>
      </c>
    </row>
    <row r="189" spans="2:20">
      <c r="B189" s="69" t="s">
        <v>534</v>
      </c>
      <c r="C189" s="70" t="str">
        <f>VLOOKUP(B189,[1]Sheet1!$A$2:$B$1929,2,FALSE)</f>
        <v>Inguinal, Umbilical or Femoral Hernia Procedures, 19 years and over with Major CC</v>
      </c>
      <c r="D189" s="69">
        <v>1</v>
      </c>
      <c r="E189" s="72">
        <v>0</v>
      </c>
      <c r="F189" s="120">
        <v>0</v>
      </c>
      <c r="G189" s="72">
        <v>0</v>
      </c>
      <c r="H189" s="118">
        <v>0</v>
      </c>
      <c r="I189" s="72">
        <v>0</v>
      </c>
      <c r="J189" s="72">
        <v>1</v>
      </c>
      <c r="K189" s="72">
        <v>0</v>
      </c>
      <c r="L189" s="72">
        <v>0</v>
      </c>
      <c r="M189" s="179">
        <f t="shared" si="15"/>
        <v>0</v>
      </c>
      <c r="N189" s="78">
        <f t="shared" si="16"/>
        <v>0</v>
      </c>
      <c r="O189" s="79">
        <f t="shared" si="17"/>
        <v>0</v>
      </c>
      <c r="P189" s="78">
        <f t="shared" si="19"/>
        <v>0</v>
      </c>
      <c r="Q189" s="78">
        <f t="shared" si="18"/>
        <v>0</v>
      </c>
      <c r="R189" s="78">
        <f t="shared" si="18"/>
        <v>1</v>
      </c>
      <c r="S189" s="78">
        <f t="shared" si="18"/>
        <v>0</v>
      </c>
      <c r="T189" s="79">
        <f t="shared" si="18"/>
        <v>0</v>
      </c>
    </row>
    <row r="190" spans="2:20">
      <c r="B190" s="69" t="s">
        <v>537</v>
      </c>
      <c r="C190" s="70" t="str">
        <f>VLOOKUP(B190,[1]Sheet1!$A$2:$B$1929,2,FALSE)</f>
        <v>Inguinal, Umbilical or Femoral Hernia Procedures, between 2 and 18 years</v>
      </c>
      <c r="D190" s="69">
        <v>1</v>
      </c>
      <c r="E190" s="72">
        <v>0</v>
      </c>
      <c r="F190" s="120">
        <v>0</v>
      </c>
      <c r="G190" s="72">
        <v>0</v>
      </c>
      <c r="H190" s="118">
        <v>1</v>
      </c>
      <c r="I190" s="72">
        <v>0</v>
      </c>
      <c r="J190" s="72">
        <v>0</v>
      </c>
      <c r="K190" s="72">
        <v>0</v>
      </c>
      <c r="L190" s="72">
        <v>0</v>
      </c>
      <c r="M190" s="179">
        <f t="shared" si="15"/>
        <v>0</v>
      </c>
      <c r="N190" s="78">
        <f t="shared" si="16"/>
        <v>0</v>
      </c>
      <c r="O190" s="79">
        <f t="shared" si="17"/>
        <v>0</v>
      </c>
      <c r="P190" s="78">
        <f t="shared" si="19"/>
        <v>1</v>
      </c>
      <c r="Q190" s="78">
        <f t="shared" si="18"/>
        <v>0</v>
      </c>
      <c r="R190" s="78">
        <f t="shared" si="18"/>
        <v>0</v>
      </c>
      <c r="S190" s="78">
        <f t="shared" si="18"/>
        <v>0</v>
      </c>
      <c r="T190" s="79">
        <f t="shared" si="18"/>
        <v>0</v>
      </c>
    </row>
    <row r="191" spans="2:20">
      <c r="B191" s="69" t="s">
        <v>542</v>
      </c>
      <c r="C191" s="70" t="str">
        <f>VLOOKUP(B191,[1]Sheet1!$A$2:$B$1929,2,FALSE)</f>
        <v>Appendicectomy Procedures, 19 years and over without Major CC</v>
      </c>
      <c r="D191" s="69">
        <v>1</v>
      </c>
      <c r="E191" s="72">
        <v>0</v>
      </c>
      <c r="F191" s="120">
        <v>0</v>
      </c>
      <c r="G191" s="72">
        <v>1</v>
      </c>
      <c r="H191" s="118">
        <v>1</v>
      </c>
      <c r="I191" s="72">
        <v>0</v>
      </c>
      <c r="J191" s="72">
        <v>0</v>
      </c>
      <c r="K191" s="72">
        <v>0</v>
      </c>
      <c r="L191" s="72">
        <v>0</v>
      </c>
      <c r="M191" s="179">
        <f t="shared" si="15"/>
        <v>0</v>
      </c>
      <c r="N191" s="78">
        <f t="shared" si="16"/>
        <v>0</v>
      </c>
      <c r="O191" s="79">
        <f t="shared" si="17"/>
        <v>1</v>
      </c>
      <c r="P191" s="78">
        <f t="shared" si="19"/>
        <v>1</v>
      </c>
      <c r="Q191" s="78">
        <f t="shared" si="18"/>
        <v>0</v>
      </c>
      <c r="R191" s="78">
        <f t="shared" si="18"/>
        <v>0</v>
      </c>
      <c r="S191" s="78">
        <f t="shared" si="18"/>
        <v>0</v>
      </c>
      <c r="T191" s="79">
        <f t="shared" si="18"/>
        <v>0</v>
      </c>
    </row>
    <row r="192" spans="2:20">
      <c r="B192" s="69" t="s">
        <v>551</v>
      </c>
      <c r="C192" s="70" t="str">
        <f>VLOOKUP(B192,[1]Sheet1!$A$2:$B$1929,2,FALSE)</f>
        <v>Major Therapeutic Endoscopic Upper or Lower GI Tract Procedures, 19 years and over with Major CC</v>
      </c>
      <c r="D192" s="69">
        <v>1</v>
      </c>
      <c r="E192" s="72">
        <v>1</v>
      </c>
      <c r="F192" s="120">
        <v>1</v>
      </c>
      <c r="G192" s="72">
        <v>0</v>
      </c>
      <c r="H192" s="118">
        <v>1</v>
      </c>
      <c r="I192" s="72">
        <v>0</v>
      </c>
      <c r="J192" s="72">
        <v>0</v>
      </c>
      <c r="K192" s="72">
        <v>0</v>
      </c>
      <c r="L192" s="72">
        <v>0</v>
      </c>
      <c r="M192" s="179">
        <f t="shared" si="15"/>
        <v>1</v>
      </c>
      <c r="N192" s="78">
        <f t="shared" si="16"/>
        <v>1</v>
      </c>
      <c r="O192" s="79">
        <f t="shared" si="17"/>
        <v>0</v>
      </c>
      <c r="P192" s="78">
        <f t="shared" si="19"/>
        <v>1</v>
      </c>
      <c r="Q192" s="78">
        <f t="shared" si="18"/>
        <v>0</v>
      </c>
      <c r="R192" s="78">
        <f t="shared" si="18"/>
        <v>0</v>
      </c>
      <c r="S192" s="78">
        <f t="shared" si="18"/>
        <v>0</v>
      </c>
      <c r="T192" s="79">
        <f t="shared" si="18"/>
        <v>0</v>
      </c>
    </row>
    <row r="193" spans="2:20">
      <c r="B193" s="69" t="s">
        <v>552</v>
      </c>
      <c r="C193" s="70" t="str">
        <f>VLOOKUP(B193,[1]Sheet1!$A$2:$B$1929,2,FALSE)</f>
        <v>Major Therapeutic Endoscopic Upper or Lower GI Tract Procedures, 19 years and over with Intermediate CC</v>
      </c>
      <c r="D193" s="69">
        <v>6</v>
      </c>
      <c r="E193" s="72">
        <v>6</v>
      </c>
      <c r="F193" s="120">
        <v>6</v>
      </c>
      <c r="G193" s="72">
        <v>0</v>
      </c>
      <c r="H193" s="118">
        <v>6</v>
      </c>
      <c r="I193" s="72">
        <v>0</v>
      </c>
      <c r="J193" s="72">
        <v>0</v>
      </c>
      <c r="K193" s="72">
        <v>0</v>
      </c>
      <c r="L193" s="72">
        <v>0</v>
      </c>
      <c r="M193" s="179">
        <f t="shared" si="15"/>
        <v>1</v>
      </c>
      <c r="N193" s="78">
        <f t="shared" si="16"/>
        <v>1</v>
      </c>
      <c r="O193" s="79">
        <f t="shared" si="17"/>
        <v>0</v>
      </c>
      <c r="P193" s="78">
        <f t="shared" si="19"/>
        <v>1</v>
      </c>
      <c r="Q193" s="78">
        <f t="shared" si="18"/>
        <v>0</v>
      </c>
      <c r="R193" s="78">
        <f t="shared" si="18"/>
        <v>0</v>
      </c>
      <c r="S193" s="78">
        <f t="shared" si="18"/>
        <v>0</v>
      </c>
      <c r="T193" s="79">
        <f t="shared" si="18"/>
        <v>0</v>
      </c>
    </row>
    <row r="194" spans="2:20">
      <c r="B194" s="69" t="s">
        <v>553</v>
      </c>
      <c r="C194" s="70" t="str">
        <f>VLOOKUP(B194,[1]Sheet1!$A$2:$B$1929,2,FALSE)</f>
        <v>Major Therapeutic Endoscopic Upper or Lower GI Tract Procedures, 19 years and over without CC</v>
      </c>
      <c r="D194" s="69">
        <v>5</v>
      </c>
      <c r="E194" s="72">
        <v>5</v>
      </c>
      <c r="F194" s="120">
        <v>5</v>
      </c>
      <c r="G194" s="72">
        <v>1</v>
      </c>
      <c r="H194" s="118">
        <v>5</v>
      </c>
      <c r="I194" s="72">
        <v>0</v>
      </c>
      <c r="J194" s="72">
        <v>0</v>
      </c>
      <c r="K194" s="72">
        <v>0</v>
      </c>
      <c r="L194" s="72">
        <v>0</v>
      </c>
      <c r="M194" s="179">
        <f t="shared" si="15"/>
        <v>1</v>
      </c>
      <c r="N194" s="78">
        <f t="shared" si="16"/>
        <v>1</v>
      </c>
      <c r="O194" s="79">
        <f t="shared" si="17"/>
        <v>0.2</v>
      </c>
      <c r="P194" s="78">
        <f t="shared" si="19"/>
        <v>1</v>
      </c>
      <c r="Q194" s="78">
        <f t="shared" si="18"/>
        <v>0</v>
      </c>
      <c r="R194" s="78">
        <f t="shared" si="18"/>
        <v>0</v>
      </c>
      <c r="S194" s="78">
        <f t="shared" si="18"/>
        <v>0</v>
      </c>
      <c r="T194" s="79">
        <f t="shared" si="18"/>
        <v>0</v>
      </c>
    </row>
    <row r="195" spans="2:20">
      <c r="B195" s="69" t="s">
        <v>556</v>
      </c>
      <c r="C195" s="70" t="str">
        <f>VLOOKUP(B195,[1]Sheet1!$A$2:$B$1929,2,FALSE)</f>
        <v>Intermediate Therapeutic General Abdominal Procedures, 19 years and over with Major CC</v>
      </c>
      <c r="D195" s="69">
        <v>1</v>
      </c>
      <c r="E195" s="72">
        <v>1</v>
      </c>
      <c r="F195" s="120">
        <v>1</v>
      </c>
      <c r="G195" s="72">
        <v>0</v>
      </c>
      <c r="H195" s="118">
        <v>1</v>
      </c>
      <c r="I195" s="72">
        <v>0</v>
      </c>
      <c r="J195" s="72">
        <v>0</v>
      </c>
      <c r="K195" s="72">
        <v>0</v>
      </c>
      <c r="L195" s="72">
        <v>0</v>
      </c>
      <c r="M195" s="179">
        <f t="shared" si="15"/>
        <v>1</v>
      </c>
      <c r="N195" s="78">
        <f t="shared" si="16"/>
        <v>1</v>
      </c>
      <c r="O195" s="79">
        <f t="shared" si="17"/>
        <v>0</v>
      </c>
      <c r="P195" s="78">
        <f t="shared" si="19"/>
        <v>1</v>
      </c>
      <c r="Q195" s="78">
        <f t="shared" si="18"/>
        <v>0</v>
      </c>
      <c r="R195" s="78">
        <f t="shared" si="18"/>
        <v>0</v>
      </c>
      <c r="S195" s="78">
        <f t="shared" si="18"/>
        <v>0</v>
      </c>
      <c r="T195" s="79">
        <f t="shared" si="18"/>
        <v>0</v>
      </c>
    </row>
    <row r="196" spans="2:20">
      <c r="B196" s="69" t="s">
        <v>560</v>
      </c>
      <c r="C196" s="70" t="str">
        <f>VLOOKUP(B196,[1]Sheet1!$A$2:$B$1929,2,FALSE)</f>
        <v>Disorders of the Oesophagus, with length of stay 2 days or more, with Major CC</v>
      </c>
      <c r="D196" s="69">
        <v>2</v>
      </c>
      <c r="E196" s="72">
        <v>2</v>
      </c>
      <c r="F196" s="120">
        <v>1</v>
      </c>
      <c r="G196" s="72">
        <v>0</v>
      </c>
      <c r="H196" s="118">
        <v>1</v>
      </c>
      <c r="I196" s="72">
        <v>0</v>
      </c>
      <c r="J196" s="72">
        <v>0</v>
      </c>
      <c r="K196" s="72">
        <v>1</v>
      </c>
      <c r="L196" s="72">
        <v>0</v>
      </c>
      <c r="M196" s="179">
        <f t="shared" si="15"/>
        <v>1</v>
      </c>
      <c r="N196" s="78">
        <f t="shared" si="16"/>
        <v>0.5</v>
      </c>
      <c r="O196" s="79">
        <f t="shared" si="17"/>
        <v>0</v>
      </c>
      <c r="P196" s="78">
        <f t="shared" si="19"/>
        <v>0.5</v>
      </c>
      <c r="Q196" s="78">
        <f t="shared" si="18"/>
        <v>0</v>
      </c>
      <c r="R196" s="78">
        <f t="shared" si="18"/>
        <v>0</v>
      </c>
      <c r="S196" s="78">
        <f t="shared" si="18"/>
        <v>0.5</v>
      </c>
      <c r="T196" s="79">
        <f t="shared" si="18"/>
        <v>0</v>
      </c>
    </row>
    <row r="197" spans="2:20">
      <c r="B197" s="69" t="s">
        <v>561</v>
      </c>
      <c r="C197" s="70" t="str">
        <f>VLOOKUP(B197,[1]Sheet1!$A$2:$B$1929,2,FALSE)</f>
        <v>Disorders of the Oesophagus, with length of stay 2 days or more, without Major CC</v>
      </c>
      <c r="D197" s="69">
        <v>3</v>
      </c>
      <c r="E197" s="72">
        <v>1</v>
      </c>
      <c r="F197" s="120">
        <v>1</v>
      </c>
      <c r="G197" s="72">
        <v>1</v>
      </c>
      <c r="H197" s="118">
        <v>3</v>
      </c>
      <c r="I197" s="72">
        <v>0</v>
      </c>
      <c r="J197" s="72">
        <v>0</v>
      </c>
      <c r="K197" s="72">
        <v>0</v>
      </c>
      <c r="L197" s="72">
        <v>0</v>
      </c>
      <c r="M197" s="179">
        <f t="shared" si="15"/>
        <v>0.33333333333333331</v>
      </c>
      <c r="N197" s="78">
        <f t="shared" si="16"/>
        <v>0.33333333333333331</v>
      </c>
      <c r="O197" s="79">
        <f t="shared" si="17"/>
        <v>0.33333333333333331</v>
      </c>
      <c r="P197" s="78">
        <f t="shared" si="19"/>
        <v>1</v>
      </c>
      <c r="Q197" s="78">
        <f t="shared" si="18"/>
        <v>0</v>
      </c>
      <c r="R197" s="78">
        <f t="shared" si="18"/>
        <v>0</v>
      </c>
      <c r="S197" s="78">
        <f t="shared" si="18"/>
        <v>0</v>
      </c>
      <c r="T197" s="79">
        <f t="shared" si="18"/>
        <v>0</v>
      </c>
    </row>
    <row r="198" spans="2:20">
      <c r="B198" s="69" t="s">
        <v>562</v>
      </c>
      <c r="C198" s="70" t="str">
        <f>VLOOKUP(B198,[1]Sheet1!$A$2:$B$1929,2,FALSE)</f>
        <v>Disorders of the Oesophagus, with length of stay 1 day or less</v>
      </c>
      <c r="D198" s="69">
        <v>4</v>
      </c>
      <c r="E198" s="72">
        <v>1</v>
      </c>
      <c r="F198" s="120">
        <v>1</v>
      </c>
      <c r="G198" s="72">
        <v>1</v>
      </c>
      <c r="H198" s="118">
        <v>2</v>
      </c>
      <c r="I198" s="72">
        <v>1</v>
      </c>
      <c r="J198" s="72">
        <v>1</v>
      </c>
      <c r="K198" s="72">
        <v>0</v>
      </c>
      <c r="L198" s="72">
        <v>0</v>
      </c>
      <c r="M198" s="179">
        <f t="shared" si="15"/>
        <v>0.25</v>
      </c>
      <c r="N198" s="78">
        <f t="shared" si="16"/>
        <v>0.25</v>
      </c>
      <c r="O198" s="79">
        <f t="shared" si="17"/>
        <v>0.25</v>
      </c>
      <c r="P198" s="78">
        <f t="shared" si="19"/>
        <v>0.5</v>
      </c>
      <c r="Q198" s="78">
        <f t="shared" si="18"/>
        <v>0.25</v>
      </c>
      <c r="R198" s="78">
        <f t="shared" si="18"/>
        <v>0.25</v>
      </c>
      <c r="S198" s="78">
        <f t="shared" si="18"/>
        <v>0</v>
      </c>
      <c r="T198" s="79">
        <f t="shared" si="18"/>
        <v>0</v>
      </c>
    </row>
    <row r="199" spans="2:20">
      <c r="B199" s="69" t="s">
        <v>567</v>
      </c>
      <c r="C199" s="70" t="str">
        <f>VLOOKUP(B199,[1]Sheet1!$A$2:$B$1929,2,FALSE)</f>
        <v>Intestinal Infectious Disorders, with length of stay 2 days or more, without Major CC</v>
      </c>
      <c r="D199" s="69">
        <v>1</v>
      </c>
      <c r="E199" s="72">
        <v>1</v>
      </c>
      <c r="F199" s="120">
        <v>1</v>
      </c>
      <c r="G199" s="72">
        <v>0</v>
      </c>
      <c r="H199" s="118">
        <v>1</v>
      </c>
      <c r="I199" s="72">
        <v>0</v>
      </c>
      <c r="J199" s="72">
        <v>0</v>
      </c>
      <c r="K199" s="72">
        <v>0</v>
      </c>
      <c r="L199" s="72">
        <v>0</v>
      </c>
      <c r="M199" s="179">
        <f t="shared" si="15"/>
        <v>1</v>
      </c>
      <c r="N199" s="78">
        <f t="shared" si="16"/>
        <v>1</v>
      </c>
      <c r="O199" s="79">
        <f t="shared" si="17"/>
        <v>0</v>
      </c>
      <c r="P199" s="78">
        <f t="shared" si="19"/>
        <v>1</v>
      </c>
      <c r="Q199" s="78">
        <f t="shared" si="18"/>
        <v>0</v>
      </c>
      <c r="R199" s="78">
        <f t="shared" si="18"/>
        <v>0</v>
      </c>
      <c r="S199" s="78">
        <f t="shared" si="18"/>
        <v>0</v>
      </c>
      <c r="T199" s="79">
        <f t="shared" si="18"/>
        <v>0</v>
      </c>
    </row>
    <row r="200" spans="2:20">
      <c r="B200" s="69" t="s">
        <v>569</v>
      </c>
      <c r="C200" s="70" t="str">
        <f>VLOOKUP(B200,[1]Sheet1!$A$2:$B$1929,2,FALSE)</f>
        <v>Inflammatory Bowel Disease, with length of stay 1 day or less</v>
      </c>
      <c r="D200" s="69">
        <v>1</v>
      </c>
      <c r="E200" s="72">
        <v>1</v>
      </c>
      <c r="F200" s="120">
        <v>0</v>
      </c>
      <c r="G200" s="72">
        <v>0</v>
      </c>
      <c r="H200" s="118">
        <v>1</v>
      </c>
      <c r="I200" s="72">
        <v>0</v>
      </c>
      <c r="J200" s="72">
        <v>0</v>
      </c>
      <c r="K200" s="72">
        <v>0</v>
      </c>
      <c r="L200" s="72">
        <v>0</v>
      </c>
      <c r="M200" s="179">
        <f t="shared" si="15"/>
        <v>1</v>
      </c>
      <c r="N200" s="78">
        <f t="shared" si="16"/>
        <v>0</v>
      </c>
      <c r="O200" s="79">
        <f t="shared" si="17"/>
        <v>0</v>
      </c>
      <c r="P200" s="78">
        <f t="shared" si="19"/>
        <v>1</v>
      </c>
      <c r="Q200" s="78">
        <f t="shared" si="18"/>
        <v>0</v>
      </c>
      <c r="R200" s="78">
        <f t="shared" si="18"/>
        <v>0</v>
      </c>
      <c r="S200" s="78">
        <f t="shared" si="18"/>
        <v>0</v>
      </c>
      <c r="T200" s="79">
        <f t="shared" si="18"/>
        <v>0</v>
      </c>
    </row>
    <row r="201" spans="2:20">
      <c r="B201" s="69" t="s">
        <v>571</v>
      </c>
      <c r="C201" s="70" t="str">
        <f>VLOOKUP(B201,[1]Sheet1!$A$2:$B$1929,2,FALSE)</f>
        <v>Inflammatory Bowel Disease, with length of stay 2 days or more, without Interventions, with Major CC</v>
      </c>
      <c r="D201" s="69">
        <v>2</v>
      </c>
      <c r="E201" s="72">
        <v>2</v>
      </c>
      <c r="F201" s="120">
        <v>0</v>
      </c>
      <c r="G201" s="72">
        <v>0</v>
      </c>
      <c r="H201" s="118">
        <v>2</v>
      </c>
      <c r="I201" s="72">
        <v>0</v>
      </c>
      <c r="J201" s="72">
        <v>0</v>
      </c>
      <c r="K201" s="72">
        <v>0</v>
      </c>
      <c r="L201" s="72">
        <v>0</v>
      </c>
      <c r="M201" s="179">
        <f t="shared" si="15"/>
        <v>1</v>
      </c>
      <c r="N201" s="78">
        <f t="shared" si="16"/>
        <v>0</v>
      </c>
      <c r="O201" s="79">
        <f t="shared" si="17"/>
        <v>0</v>
      </c>
      <c r="P201" s="78">
        <f t="shared" si="19"/>
        <v>1</v>
      </c>
      <c r="Q201" s="78">
        <f t="shared" si="18"/>
        <v>0</v>
      </c>
      <c r="R201" s="78">
        <f t="shared" si="18"/>
        <v>0</v>
      </c>
      <c r="S201" s="78">
        <f t="shared" si="18"/>
        <v>0</v>
      </c>
      <c r="T201" s="79">
        <f t="shared" si="18"/>
        <v>0</v>
      </c>
    </row>
    <row r="202" spans="2:20">
      <c r="B202" s="69" t="s">
        <v>574</v>
      </c>
      <c r="C202" s="70" t="str">
        <f>VLOOKUP(B202,[1]Sheet1!$A$2:$B$1929,2,FALSE)</f>
        <v>Gastrointestinal Bleed, with length of stay 2 days or more, with Major CC</v>
      </c>
      <c r="D202" s="69">
        <v>4</v>
      </c>
      <c r="E202" s="72">
        <v>0</v>
      </c>
      <c r="F202" s="120">
        <v>0</v>
      </c>
      <c r="G202" s="72">
        <v>0</v>
      </c>
      <c r="H202" s="118">
        <v>2</v>
      </c>
      <c r="I202" s="72">
        <v>0</v>
      </c>
      <c r="J202" s="72">
        <v>1</v>
      </c>
      <c r="K202" s="72">
        <v>1</v>
      </c>
      <c r="L202" s="72">
        <v>0</v>
      </c>
      <c r="M202" s="179">
        <f t="shared" si="15"/>
        <v>0</v>
      </c>
      <c r="N202" s="78">
        <f t="shared" si="16"/>
        <v>0</v>
      </c>
      <c r="O202" s="79">
        <f t="shared" si="17"/>
        <v>0</v>
      </c>
      <c r="P202" s="78">
        <f t="shared" si="19"/>
        <v>0.5</v>
      </c>
      <c r="Q202" s="78">
        <f t="shared" si="18"/>
        <v>0</v>
      </c>
      <c r="R202" s="78">
        <f t="shared" si="18"/>
        <v>0.25</v>
      </c>
      <c r="S202" s="78">
        <f t="shared" si="18"/>
        <v>0.25</v>
      </c>
      <c r="T202" s="79">
        <f t="shared" si="18"/>
        <v>0</v>
      </c>
    </row>
    <row r="203" spans="2:20">
      <c r="B203" s="69" t="s">
        <v>575</v>
      </c>
      <c r="C203" s="70" t="str">
        <f>VLOOKUP(B203,[1]Sheet1!$A$2:$B$1929,2,FALSE)</f>
        <v>Gastrointestinal Bleed, with length of stay 2 days or more, without Major CC</v>
      </c>
      <c r="D203" s="69">
        <v>1</v>
      </c>
      <c r="E203" s="72">
        <v>0</v>
      </c>
      <c r="F203" s="120">
        <v>0</v>
      </c>
      <c r="G203" s="72">
        <v>0</v>
      </c>
      <c r="H203" s="118">
        <v>1</v>
      </c>
      <c r="I203" s="72">
        <v>0</v>
      </c>
      <c r="J203" s="72">
        <v>0</v>
      </c>
      <c r="K203" s="72">
        <v>0</v>
      </c>
      <c r="L203" s="72">
        <v>0</v>
      </c>
      <c r="M203" s="179">
        <f t="shared" si="15"/>
        <v>0</v>
      </c>
      <c r="N203" s="78">
        <f t="shared" si="16"/>
        <v>0</v>
      </c>
      <c r="O203" s="79">
        <f t="shared" si="17"/>
        <v>0</v>
      </c>
      <c r="P203" s="78">
        <f t="shared" si="19"/>
        <v>1</v>
      </c>
      <c r="Q203" s="78">
        <f t="shared" si="18"/>
        <v>0</v>
      </c>
      <c r="R203" s="78">
        <f t="shared" si="18"/>
        <v>0</v>
      </c>
      <c r="S203" s="78">
        <f t="shared" si="18"/>
        <v>0</v>
      </c>
      <c r="T203" s="79">
        <f t="shared" si="18"/>
        <v>0</v>
      </c>
    </row>
    <row r="204" spans="2:20">
      <c r="B204" s="69" t="s">
        <v>576</v>
      </c>
      <c r="C204" s="70" t="str">
        <f>VLOOKUP(B204,[1]Sheet1!$A$2:$B$1929,2,FALSE)</f>
        <v>Gastrointestinal Bleed, with length of stay 1 day or less</v>
      </c>
      <c r="D204" s="69">
        <v>1</v>
      </c>
      <c r="E204" s="72">
        <v>0</v>
      </c>
      <c r="F204" s="120">
        <v>0</v>
      </c>
      <c r="G204" s="72">
        <v>0</v>
      </c>
      <c r="H204" s="118">
        <v>0</v>
      </c>
      <c r="I204" s="72">
        <v>0</v>
      </c>
      <c r="J204" s="72">
        <v>0</v>
      </c>
      <c r="K204" s="72">
        <v>1</v>
      </c>
      <c r="L204" s="72">
        <v>0</v>
      </c>
      <c r="M204" s="179">
        <f t="shared" ref="M204:M267" si="20">E204/$D204</f>
        <v>0</v>
      </c>
      <c r="N204" s="78">
        <f t="shared" ref="N204:N267" si="21">F204/$D204</f>
        <v>0</v>
      </c>
      <c r="O204" s="79">
        <f t="shared" ref="O204:O267" si="22">G204/$D204</f>
        <v>0</v>
      </c>
      <c r="P204" s="78">
        <f t="shared" si="19"/>
        <v>0</v>
      </c>
      <c r="Q204" s="78">
        <f t="shared" si="18"/>
        <v>0</v>
      </c>
      <c r="R204" s="78">
        <f t="shared" si="18"/>
        <v>0</v>
      </c>
      <c r="S204" s="78">
        <f t="shared" si="18"/>
        <v>1</v>
      </c>
      <c r="T204" s="79">
        <f t="shared" si="18"/>
        <v>0</v>
      </c>
    </row>
    <row r="205" spans="2:20">
      <c r="B205" s="69" t="s">
        <v>578</v>
      </c>
      <c r="C205" s="70" t="str">
        <f>VLOOKUP(B205,[1]Sheet1!$A$2:$B$1929,2,FALSE)</f>
        <v>Hernia Disorders, with length of stay 2 days or more, without Major CC</v>
      </c>
      <c r="D205" s="69">
        <v>4</v>
      </c>
      <c r="E205" s="72">
        <v>4</v>
      </c>
      <c r="F205" s="120">
        <v>4</v>
      </c>
      <c r="G205" s="72">
        <v>1</v>
      </c>
      <c r="H205" s="118">
        <v>3</v>
      </c>
      <c r="I205" s="72">
        <v>1</v>
      </c>
      <c r="J205" s="72">
        <v>0</v>
      </c>
      <c r="K205" s="72">
        <v>0</v>
      </c>
      <c r="L205" s="72">
        <v>0</v>
      </c>
      <c r="M205" s="179">
        <f t="shared" si="20"/>
        <v>1</v>
      </c>
      <c r="N205" s="78">
        <f t="shared" si="21"/>
        <v>1</v>
      </c>
      <c r="O205" s="79">
        <f t="shared" si="22"/>
        <v>0.25</v>
      </c>
      <c r="P205" s="78">
        <f t="shared" si="19"/>
        <v>0.75</v>
      </c>
      <c r="Q205" s="78">
        <f t="shared" si="18"/>
        <v>0.25</v>
      </c>
      <c r="R205" s="78">
        <f t="shared" si="18"/>
        <v>0</v>
      </c>
      <c r="S205" s="78">
        <f t="shared" si="18"/>
        <v>0</v>
      </c>
      <c r="T205" s="79">
        <f t="shared" si="18"/>
        <v>0</v>
      </c>
    </row>
    <row r="206" spans="2:20">
      <c r="B206" s="69" t="s">
        <v>579</v>
      </c>
      <c r="C206" s="70" t="str">
        <f>VLOOKUP(B206,[1]Sheet1!$A$2:$B$1929,2,FALSE)</f>
        <v>Hernia Disorders, with length of stay 1 day or less</v>
      </c>
      <c r="D206" s="69">
        <v>3</v>
      </c>
      <c r="E206" s="72">
        <v>2</v>
      </c>
      <c r="F206" s="120">
        <v>0</v>
      </c>
      <c r="G206" s="72">
        <v>0</v>
      </c>
      <c r="H206" s="118">
        <v>2</v>
      </c>
      <c r="I206" s="72">
        <v>0</v>
      </c>
      <c r="J206" s="72">
        <v>0</v>
      </c>
      <c r="K206" s="72">
        <v>1</v>
      </c>
      <c r="L206" s="72">
        <v>0</v>
      </c>
      <c r="M206" s="179">
        <f t="shared" si="20"/>
        <v>0.66666666666666663</v>
      </c>
      <c r="N206" s="78">
        <f t="shared" si="21"/>
        <v>0</v>
      </c>
      <c r="O206" s="79">
        <f t="shared" si="22"/>
        <v>0</v>
      </c>
      <c r="P206" s="78">
        <f t="shared" si="19"/>
        <v>0.66666666666666663</v>
      </c>
      <c r="Q206" s="78">
        <f t="shared" si="18"/>
        <v>0</v>
      </c>
      <c r="R206" s="78">
        <f t="shared" si="18"/>
        <v>0</v>
      </c>
      <c r="S206" s="78">
        <f t="shared" si="18"/>
        <v>0.33333333333333331</v>
      </c>
      <c r="T206" s="79">
        <f t="shared" si="18"/>
        <v>0</v>
      </c>
    </row>
    <row r="207" spans="2:20">
      <c r="B207" s="69" t="s">
        <v>583</v>
      </c>
      <c r="C207" s="70" t="str">
        <f>VLOOKUP(B207,[1]Sheet1!$A$2:$B$1929,2,FALSE)</f>
        <v>Anal Disorders, with length of stay 2 days or more, without Major CC</v>
      </c>
      <c r="D207" s="69">
        <v>1</v>
      </c>
      <c r="E207" s="72">
        <v>1</v>
      </c>
      <c r="F207" s="120">
        <v>0</v>
      </c>
      <c r="G207" s="72">
        <v>0</v>
      </c>
      <c r="H207" s="118">
        <v>1</v>
      </c>
      <c r="I207" s="72">
        <v>0</v>
      </c>
      <c r="J207" s="72">
        <v>0</v>
      </c>
      <c r="K207" s="72">
        <v>0</v>
      </c>
      <c r="L207" s="72">
        <v>0</v>
      </c>
      <c r="M207" s="179">
        <f t="shared" si="20"/>
        <v>1</v>
      </c>
      <c r="N207" s="78">
        <f t="shared" si="21"/>
        <v>0</v>
      </c>
      <c r="O207" s="79">
        <f t="shared" si="22"/>
        <v>0</v>
      </c>
      <c r="P207" s="78">
        <f t="shared" si="19"/>
        <v>1</v>
      </c>
      <c r="Q207" s="78">
        <f t="shared" si="18"/>
        <v>0</v>
      </c>
      <c r="R207" s="78">
        <f t="shared" si="18"/>
        <v>0</v>
      </c>
      <c r="S207" s="78">
        <f t="shared" si="18"/>
        <v>0</v>
      </c>
      <c r="T207" s="79">
        <f t="shared" si="18"/>
        <v>0</v>
      </c>
    </row>
    <row r="208" spans="2:20">
      <c r="B208" s="69" t="s">
        <v>587</v>
      </c>
      <c r="C208" s="70" t="str">
        <f>VLOOKUP(B208,[1]Sheet1!$A$2:$B$1929,2,FALSE)</f>
        <v>Non-Malignant Stomach or Duodenum Disorders, with length of stay 2 days or more, with Major CC</v>
      </c>
      <c r="D208" s="69">
        <v>2</v>
      </c>
      <c r="E208" s="72">
        <v>1</v>
      </c>
      <c r="F208" s="120">
        <v>0</v>
      </c>
      <c r="G208" s="72">
        <v>0</v>
      </c>
      <c r="H208" s="118">
        <v>2</v>
      </c>
      <c r="I208" s="72">
        <v>0</v>
      </c>
      <c r="J208" s="72">
        <v>0</v>
      </c>
      <c r="K208" s="72">
        <v>0</v>
      </c>
      <c r="L208" s="72">
        <v>0</v>
      </c>
      <c r="M208" s="179">
        <f t="shared" si="20"/>
        <v>0.5</v>
      </c>
      <c r="N208" s="78">
        <f t="shared" si="21"/>
        <v>0</v>
      </c>
      <c r="O208" s="79">
        <f t="shared" si="22"/>
        <v>0</v>
      </c>
      <c r="P208" s="78">
        <f t="shared" si="19"/>
        <v>1</v>
      </c>
      <c r="Q208" s="78">
        <f t="shared" si="18"/>
        <v>0</v>
      </c>
      <c r="R208" s="78">
        <f t="shared" si="18"/>
        <v>0</v>
      </c>
      <c r="S208" s="78">
        <f t="shared" si="18"/>
        <v>0</v>
      </c>
      <c r="T208" s="79">
        <f t="shared" si="18"/>
        <v>0</v>
      </c>
    </row>
    <row r="209" spans="2:20">
      <c r="B209" s="69" t="s">
        <v>588</v>
      </c>
      <c r="C209" s="70" t="str">
        <f>VLOOKUP(B209,[1]Sheet1!$A$2:$B$1929,2,FALSE)</f>
        <v>Non-Malignant Stomach or Duodenum Disorders, with length of stay 2 days or more, without Major CC</v>
      </c>
      <c r="D209" s="69">
        <v>2</v>
      </c>
      <c r="E209" s="72">
        <v>1</v>
      </c>
      <c r="F209" s="120">
        <v>0</v>
      </c>
      <c r="G209" s="72">
        <v>0</v>
      </c>
      <c r="H209" s="118">
        <v>1</v>
      </c>
      <c r="I209" s="72">
        <v>0</v>
      </c>
      <c r="J209" s="72">
        <v>0</v>
      </c>
      <c r="K209" s="72">
        <v>1</v>
      </c>
      <c r="L209" s="72">
        <v>0</v>
      </c>
      <c r="M209" s="179">
        <f t="shared" si="20"/>
        <v>0.5</v>
      </c>
      <c r="N209" s="78">
        <f t="shared" si="21"/>
        <v>0</v>
      </c>
      <c r="O209" s="79">
        <f t="shared" si="22"/>
        <v>0</v>
      </c>
      <c r="P209" s="78">
        <f t="shared" si="19"/>
        <v>0.5</v>
      </c>
      <c r="Q209" s="78">
        <f t="shared" si="18"/>
        <v>0</v>
      </c>
      <c r="R209" s="78">
        <f t="shared" si="18"/>
        <v>0</v>
      </c>
      <c r="S209" s="78">
        <f t="shared" si="18"/>
        <v>0.5</v>
      </c>
      <c r="T209" s="79">
        <f t="shared" si="18"/>
        <v>0</v>
      </c>
    </row>
    <row r="210" spans="2:20">
      <c r="B210" s="69" t="s">
        <v>589</v>
      </c>
      <c r="C210" s="70" t="str">
        <f>VLOOKUP(B210,[1]Sheet1!$A$2:$B$1929,2,FALSE)</f>
        <v>Non-Malignant Stomach or Duodenum Disorders, with length of stay 1 day or less</v>
      </c>
      <c r="D210" s="69">
        <v>4</v>
      </c>
      <c r="E210" s="72">
        <v>2</v>
      </c>
      <c r="F210" s="120">
        <v>1</v>
      </c>
      <c r="G210" s="72">
        <v>0</v>
      </c>
      <c r="H210" s="118">
        <v>4</v>
      </c>
      <c r="I210" s="72">
        <v>0</v>
      </c>
      <c r="J210" s="72">
        <v>0</v>
      </c>
      <c r="K210" s="72">
        <v>0</v>
      </c>
      <c r="L210" s="72">
        <v>0</v>
      </c>
      <c r="M210" s="179">
        <f t="shared" si="20"/>
        <v>0.5</v>
      </c>
      <c r="N210" s="78">
        <f t="shared" si="21"/>
        <v>0.25</v>
      </c>
      <c r="O210" s="79">
        <f t="shared" si="22"/>
        <v>0</v>
      </c>
      <c r="P210" s="78">
        <f t="shared" si="19"/>
        <v>1</v>
      </c>
      <c r="Q210" s="78">
        <f t="shared" si="18"/>
        <v>0</v>
      </c>
      <c r="R210" s="78">
        <f t="shared" si="18"/>
        <v>0</v>
      </c>
      <c r="S210" s="78">
        <f t="shared" si="18"/>
        <v>0</v>
      </c>
      <c r="T210" s="79">
        <f t="shared" si="18"/>
        <v>0</v>
      </c>
    </row>
    <row r="211" spans="2:20">
      <c r="B211" s="69" t="s">
        <v>594</v>
      </c>
      <c r="C211" s="70" t="str">
        <f>VLOOKUP(B211,[1]Sheet1!$A$2:$B$1929,2,FALSE)</f>
        <v>Non-Malignant Large Intestinal Disorders, with length of stay 2 days or more, without Major CC</v>
      </c>
      <c r="D211" s="69">
        <v>1</v>
      </c>
      <c r="E211" s="72">
        <v>1</v>
      </c>
      <c r="F211" s="120">
        <v>0</v>
      </c>
      <c r="G211" s="72">
        <v>0</v>
      </c>
      <c r="H211" s="118">
        <v>1</v>
      </c>
      <c r="I211" s="72">
        <v>0</v>
      </c>
      <c r="J211" s="72">
        <v>0</v>
      </c>
      <c r="K211" s="72">
        <v>0</v>
      </c>
      <c r="L211" s="72">
        <v>0</v>
      </c>
      <c r="M211" s="179">
        <f t="shared" si="20"/>
        <v>1</v>
      </c>
      <c r="N211" s="78">
        <f t="shared" si="21"/>
        <v>0</v>
      </c>
      <c r="O211" s="79">
        <f t="shared" si="22"/>
        <v>0</v>
      </c>
      <c r="P211" s="78">
        <f t="shared" si="19"/>
        <v>1</v>
      </c>
      <c r="Q211" s="78">
        <f t="shared" si="18"/>
        <v>0</v>
      </c>
      <c r="R211" s="78">
        <f t="shared" si="18"/>
        <v>0</v>
      </c>
      <c r="S211" s="78">
        <f t="shared" si="18"/>
        <v>0</v>
      </c>
      <c r="T211" s="79">
        <f t="shared" si="18"/>
        <v>0</v>
      </c>
    </row>
    <row r="212" spans="2:20">
      <c r="B212" s="69" t="s">
        <v>599</v>
      </c>
      <c r="C212" s="70" t="str">
        <f>VLOOKUP(B212,[1]Sheet1!$A$2:$B$1929,2,FALSE)</f>
        <v>Non-Malignant General Abdominal Disorders, with length of stay 2 days or more, with Major CC</v>
      </c>
      <c r="D212" s="69">
        <v>5</v>
      </c>
      <c r="E212" s="72">
        <v>5</v>
      </c>
      <c r="F212" s="120">
        <v>2</v>
      </c>
      <c r="G212" s="72">
        <v>1</v>
      </c>
      <c r="H212" s="118">
        <v>2</v>
      </c>
      <c r="I212" s="72">
        <v>2</v>
      </c>
      <c r="J212" s="72">
        <v>1</v>
      </c>
      <c r="K212" s="72">
        <v>0</v>
      </c>
      <c r="L212" s="72">
        <v>0</v>
      </c>
      <c r="M212" s="179">
        <f t="shared" si="20"/>
        <v>1</v>
      </c>
      <c r="N212" s="78">
        <f t="shared" si="21"/>
        <v>0.4</v>
      </c>
      <c r="O212" s="79">
        <f t="shared" si="22"/>
        <v>0.2</v>
      </c>
      <c r="P212" s="78">
        <f t="shared" si="19"/>
        <v>0.4</v>
      </c>
      <c r="Q212" s="78">
        <f t="shared" si="18"/>
        <v>0.4</v>
      </c>
      <c r="R212" s="78">
        <f t="shared" si="18"/>
        <v>0.2</v>
      </c>
      <c r="S212" s="78">
        <f t="shared" si="18"/>
        <v>0</v>
      </c>
      <c r="T212" s="79">
        <f t="shared" si="18"/>
        <v>0</v>
      </c>
    </row>
    <row r="213" spans="2:20">
      <c r="B213" s="69" t="s">
        <v>601</v>
      </c>
      <c r="C213" s="70" t="str">
        <f>VLOOKUP(B213,[1]Sheet1!$A$2:$B$1929,2,FALSE)</f>
        <v>Non-Malignant General Abdominal Disorders, with length of stay 1 day or less</v>
      </c>
      <c r="D213" s="69">
        <v>10</v>
      </c>
      <c r="E213" s="72">
        <v>0</v>
      </c>
      <c r="F213" s="120">
        <v>0</v>
      </c>
      <c r="G213" s="72">
        <v>1</v>
      </c>
      <c r="H213" s="118">
        <v>7</v>
      </c>
      <c r="I213" s="72">
        <v>1</v>
      </c>
      <c r="J213" s="72">
        <v>2</v>
      </c>
      <c r="K213" s="72">
        <v>0</v>
      </c>
      <c r="L213" s="72">
        <v>0</v>
      </c>
      <c r="M213" s="179">
        <f t="shared" si="20"/>
        <v>0</v>
      </c>
      <c r="N213" s="78">
        <f t="shared" si="21"/>
        <v>0</v>
      </c>
      <c r="O213" s="79">
        <f t="shared" si="22"/>
        <v>0.1</v>
      </c>
      <c r="P213" s="78">
        <f t="shared" si="19"/>
        <v>0.7</v>
      </c>
      <c r="Q213" s="78">
        <f t="shared" si="18"/>
        <v>0.1</v>
      </c>
      <c r="R213" s="78">
        <f t="shared" si="18"/>
        <v>0.2</v>
      </c>
      <c r="S213" s="78">
        <f t="shared" si="18"/>
        <v>0</v>
      </c>
      <c r="T213" s="79">
        <f t="shared" si="18"/>
        <v>0</v>
      </c>
    </row>
    <row r="214" spans="2:20">
      <c r="B214" s="69" t="s">
        <v>605</v>
      </c>
      <c r="C214" s="70" t="str">
        <f>VLOOKUP(B214,[1]Sheet1!$A$2:$B$1929,2,FALSE)</f>
        <v>Nutritional Disorders, with length of stay 2 days or more, with Major CC</v>
      </c>
      <c r="D214" s="69">
        <v>3</v>
      </c>
      <c r="E214" s="72">
        <v>2</v>
      </c>
      <c r="F214" s="120">
        <v>0</v>
      </c>
      <c r="G214" s="72">
        <v>1</v>
      </c>
      <c r="H214" s="118">
        <v>3</v>
      </c>
      <c r="I214" s="72">
        <v>0</v>
      </c>
      <c r="J214" s="72">
        <v>0</v>
      </c>
      <c r="K214" s="72">
        <v>0</v>
      </c>
      <c r="L214" s="72">
        <v>0</v>
      </c>
      <c r="M214" s="179">
        <f t="shared" si="20"/>
        <v>0.66666666666666663</v>
      </c>
      <c r="N214" s="78">
        <f t="shared" si="21"/>
        <v>0</v>
      </c>
      <c r="O214" s="79">
        <f t="shared" si="22"/>
        <v>0.33333333333333331</v>
      </c>
      <c r="P214" s="78">
        <f t="shared" si="19"/>
        <v>1</v>
      </c>
      <c r="Q214" s="78">
        <f t="shared" si="18"/>
        <v>0</v>
      </c>
      <c r="R214" s="78">
        <f t="shared" si="18"/>
        <v>0</v>
      </c>
      <c r="S214" s="78">
        <f t="shared" si="18"/>
        <v>0</v>
      </c>
      <c r="T214" s="79">
        <f t="shared" si="18"/>
        <v>0</v>
      </c>
    </row>
    <row r="215" spans="2:20">
      <c r="B215" s="69" t="s">
        <v>607</v>
      </c>
      <c r="C215" s="70" t="str">
        <f>VLOOKUP(B215,[1]Sheet1!$A$2:$B$1929,2,FALSE)</f>
        <v>Nutritional Disorders, with length of stay 1 day or less</v>
      </c>
      <c r="D215" s="69">
        <v>10</v>
      </c>
      <c r="E215" s="72">
        <v>1</v>
      </c>
      <c r="F215" s="120">
        <v>0</v>
      </c>
      <c r="G215" s="72">
        <v>5</v>
      </c>
      <c r="H215" s="118">
        <v>10</v>
      </c>
      <c r="I215" s="72">
        <v>0</v>
      </c>
      <c r="J215" s="72">
        <v>0</v>
      </c>
      <c r="K215" s="72">
        <v>0</v>
      </c>
      <c r="L215" s="72">
        <v>0</v>
      </c>
      <c r="M215" s="179">
        <f t="shared" si="20"/>
        <v>0.1</v>
      </c>
      <c r="N215" s="78">
        <f t="shared" si="21"/>
        <v>0</v>
      </c>
      <c r="O215" s="79">
        <f t="shared" si="22"/>
        <v>0.5</v>
      </c>
      <c r="P215" s="78">
        <f t="shared" si="19"/>
        <v>1</v>
      </c>
      <c r="Q215" s="78">
        <f t="shared" si="18"/>
        <v>0</v>
      </c>
      <c r="R215" s="78">
        <f t="shared" si="18"/>
        <v>0</v>
      </c>
      <c r="S215" s="78">
        <f t="shared" si="18"/>
        <v>0</v>
      </c>
      <c r="T215" s="79">
        <f t="shared" si="18"/>
        <v>0</v>
      </c>
    </row>
    <row r="216" spans="2:20">
      <c r="B216" s="69" t="s">
        <v>608</v>
      </c>
      <c r="C216" s="70" t="str">
        <f>VLOOKUP(B216,[1]Sheet1!$A$2:$B$1929,2,FALSE)</f>
        <v>Intermediate Large Intestine Procedures, 19 years and over</v>
      </c>
      <c r="D216" s="69">
        <v>1</v>
      </c>
      <c r="E216" s="72">
        <v>1</v>
      </c>
      <c r="F216" s="120">
        <v>1</v>
      </c>
      <c r="G216" s="72">
        <v>0</v>
      </c>
      <c r="H216" s="118">
        <v>0</v>
      </c>
      <c r="I216" s="72">
        <v>0</v>
      </c>
      <c r="J216" s="72">
        <v>0</v>
      </c>
      <c r="K216" s="72">
        <v>1</v>
      </c>
      <c r="L216" s="72">
        <v>0</v>
      </c>
      <c r="M216" s="179">
        <f t="shared" si="20"/>
        <v>1</v>
      </c>
      <c r="N216" s="78">
        <f t="shared" si="21"/>
        <v>1</v>
      </c>
      <c r="O216" s="79">
        <f t="shared" si="22"/>
        <v>0</v>
      </c>
      <c r="P216" s="78">
        <f t="shared" si="19"/>
        <v>0</v>
      </c>
      <c r="Q216" s="78">
        <f t="shared" si="18"/>
        <v>0</v>
      </c>
      <c r="R216" s="78">
        <f t="shared" si="18"/>
        <v>0</v>
      </c>
      <c r="S216" s="78">
        <f t="shared" si="18"/>
        <v>1</v>
      </c>
      <c r="T216" s="79">
        <f t="shared" si="18"/>
        <v>0</v>
      </c>
    </row>
    <row r="217" spans="2:20">
      <c r="B217" s="69" t="s">
        <v>618</v>
      </c>
      <c r="C217" s="70" t="str">
        <f>VLOOKUP(B217,[1]Sheet1!$A$2:$B$1929,2,FALSE)</f>
        <v>Intermediate Upper GI Tract Procedures, 19 years and over</v>
      </c>
      <c r="D217" s="69">
        <v>59</v>
      </c>
      <c r="E217" s="72">
        <v>21</v>
      </c>
      <c r="F217" s="120">
        <v>19</v>
      </c>
      <c r="G217" s="72">
        <v>23</v>
      </c>
      <c r="H217" s="118">
        <v>59</v>
      </c>
      <c r="I217" s="72">
        <v>0</v>
      </c>
      <c r="J217" s="72">
        <v>0</v>
      </c>
      <c r="K217" s="72">
        <v>0</v>
      </c>
      <c r="L217" s="72">
        <v>0</v>
      </c>
      <c r="M217" s="179">
        <f t="shared" si="20"/>
        <v>0.3559322033898305</v>
      </c>
      <c r="N217" s="78">
        <f t="shared" si="21"/>
        <v>0.32203389830508472</v>
      </c>
      <c r="O217" s="79">
        <f t="shared" si="22"/>
        <v>0.38983050847457629</v>
      </c>
      <c r="P217" s="78">
        <f t="shared" si="19"/>
        <v>1</v>
      </c>
      <c r="Q217" s="78">
        <f t="shared" si="18"/>
        <v>0</v>
      </c>
      <c r="R217" s="78">
        <f t="shared" si="18"/>
        <v>0</v>
      </c>
      <c r="S217" s="78">
        <f t="shared" si="18"/>
        <v>0</v>
      </c>
      <c r="T217" s="79">
        <f t="shared" si="18"/>
        <v>0</v>
      </c>
    </row>
    <row r="218" spans="2:20">
      <c r="B218" s="69" t="s">
        <v>619</v>
      </c>
      <c r="C218" s="70" t="str">
        <f>VLOOKUP(B218,[1]Sheet1!$A$2:$B$1929,2,FALSE)</f>
        <v>Diagnostic Endoscopic Upper GI Tract Procedures, 19 years and over</v>
      </c>
      <c r="D218" s="69">
        <v>1</v>
      </c>
      <c r="E218" s="72">
        <v>1</v>
      </c>
      <c r="F218" s="120">
        <v>1</v>
      </c>
      <c r="G218" s="72">
        <v>0</v>
      </c>
      <c r="H218" s="118">
        <v>1</v>
      </c>
      <c r="I218" s="72">
        <v>0</v>
      </c>
      <c r="J218" s="72">
        <v>0</v>
      </c>
      <c r="K218" s="72">
        <v>0</v>
      </c>
      <c r="L218" s="72">
        <v>0</v>
      </c>
      <c r="M218" s="179">
        <f t="shared" si="20"/>
        <v>1</v>
      </c>
      <c r="N218" s="78">
        <f t="shared" si="21"/>
        <v>1</v>
      </c>
      <c r="O218" s="79">
        <f t="shared" si="22"/>
        <v>0</v>
      </c>
      <c r="P218" s="78">
        <f t="shared" si="19"/>
        <v>1</v>
      </c>
      <c r="Q218" s="78">
        <f t="shared" si="19"/>
        <v>0</v>
      </c>
      <c r="R218" s="78">
        <f t="shared" si="19"/>
        <v>0</v>
      </c>
      <c r="S218" s="78">
        <f t="shared" si="19"/>
        <v>0</v>
      </c>
      <c r="T218" s="79">
        <f t="shared" si="19"/>
        <v>0</v>
      </c>
    </row>
    <row r="219" spans="2:20">
      <c r="B219" s="69" t="s">
        <v>620</v>
      </c>
      <c r="C219" s="70" t="str">
        <f>VLOOKUP(B219,[1]Sheet1!$A$2:$B$1929,2,FALSE)</f>
        <v>Diagnostic Endoscopic Upper GI Tract Procedures with Biopsy, 19 years and over</v>
      </c>
      <c r="D219" s="69">
        <v>2</v>
      </c>
      <c r="E219" s="72">
        <v>2</v>
      </c>
      <c r="F219" s="120">
        <v>2</v>
      </c>
      <c r="G219" s="72">
        <v>0</v>
      </c>
      <c r="H219" s="118">
        <v>2</v>
      </c>
      <c r="I219" s="72">
        <v>0</v>
      </c>
      <c r="J219" s="72">
        <v>0</v>
      </c>
      <c r="K219" s="72">
        <v>0</v>
      </c>
      <c r="L219" s="72">
        <v>0</v>
      </c>
      <c r="M219" s="179">
        <f t="shared" si="20"/>
        <v>1</v>
      </c>
      <c r="N219" s="78">
        <f t="shared" si="21"/>
        <v>1</v>
      </c>
      <c r="O219" s="79">
        <f t="shared" si="22"/>
        <v>0</v>
      </c>
      <c r="P219" s="78">
        <f t="shared" ref="P219:T255" si="23">H219/$D219</f>
        <v>1</v>
      </c>
      <c r="Q219" s="78">
        <f t="shared" si="23"/>
        <v>0</v>
      </c>
      <c r="R219" s="78">
        <f t="shared" si="23"/>
        <v>0</v>
      </c>
      <c r="S219" s="78">
        <f t="shared" si="23"/>
        <v>0</v>
      </c>
      <c r="T219" s="79">
        <f t="shared" si="23"/>
        <v>0</v>
      </c>
    </row>
    <row r="220" spans="2:20">
      <c r="B220" s="69" t="s">
        <v>621</v>
      </c>
      <c r="C220" s="70" t="str">
        <f>VLOOKUP(B220,[1]Sheet1!$A$2:$B$1929,2,FALSE)</f>
        <v>Endoscopic or Intermediate, Upper GI Tract Procedures, between 2 and 18 years</v>
      </c>
      <c r="D220" s="69">
        <v>55</v>
      </c>
      <c r="E220" s="72">
        <v>55</v>
      </c>
      <c r="F220" s="120">
        <v>55</v>
      </c>
      <c r="G220" s="72">
        <v>55</v>
      </c>
      <c r="H220" s="118">
        <v>55</v>
      </c>
      <c r="I220" s="72">
        <v>0</v>
      </c>
      <c r="J220" s="72">
        <v>0</v>
      </c>
      <c r="K220" s="72">
        <v>0</v>
      </c>
      <c r="L220" s="72">
        <v>0</v>
      </c>
      <c r="M220" s="179">
        <f t="shared" si="20"/>
        <v>1</v>
      </c>
      <c r="N220" s="78">
        <f t="shared" si="21"/>
        <v>1</v>
      </c>
      <c r="O220" s="79">
        <f t="shared" si="22"/>
        <v>1</v>
      </c>
      <c r="P220" s="78">
        <f t="shared" si="23"/>
        <v>1</v>
      </c>
      <c r="Q220" s="78">
        <f t="shared" si="23"/>
        <v>0</v>
      </c>
      <c r="R220" s="78">
        <f t="shared" si="23"/>
        <v>0</v>
      </c>
      <c r="S220" s="78">
        <f t="shared" si="23"/>
        <v>0</v>
      </c>
      <c r="T220" s="79">
        <f t="shared" si="23"/>
        <v>0</v>
      </c>
    </row>
    <row r="221" spans="2:20">
      <c r="B221" s="69" t="s">
        <v>622</v>
      </c>
      <c r="C221" s="70" t="str">
        <f>VLOOKUP(B221,[1]Sheet1!$A$2:$B$1929,2,FALSE)</f>
        <v>Endoscopic or Intermediate, Upper GI Tract Procedures, 1 year and under</v>
      </c>
      <c r="D221" s="69">
        <v>46</v>
      </c>
      <c r="E221" s="72">
        <v>46</v>
      </c>
      <c r="F221" s="120">
        <v>46</v>
      </c>
      <c r="G221" s="72">
        <v>46</v>
      </c>
      <c r="H221" s="118">
        <v>46</v>
      </c>
      <c r="I221" s="72">
        <v>0</v>
      </c>
      <c r="J221" s="72">
        <v>0</v>
      </c>
      <c r="K221" s="72">
        <v>0</v>
      </c>
      <c r="L221" s="72">
        <v>0</v>
      </c>
      <c r="M221" s="179">
        <f t="shared" si="20"/>
        <v>1</v>
      </c>
      <c r="N221" s="78">
        <f t="shared" si="21"/>
        <v>1</v>
      </c>
      <c r="O221" s="79">
        <f t="shared" si="22"/>
        <v>1</v>
      </c>
      <c r="P221" s="78">
        <f t="shared" si="23"/>
        <v>1</v>
      </c>
      <c r="Q221" s="78">
        <f t="shared" si="23"/>
        <v>0</v>
      </c>
      <c r="R221" s="78">
        <f t="shared" si="23"/>
        <v>0</v>
      </c>
      <c r="S221" s="78">
        <f t="shared" si="23"/>
        <v>0</v>
      </c>
      <c r="T221" s="79">
        <f t="shared" si="23"/>
        <v>0</v>
      </c>
    </row>
    <row r="222" spans="2:20">
      <c r="B222" s="69" t="s">
        <v>627</v>
      </c>
      <c r="C222" s="70" t="str">
        <f>VLOOKUP(B222,[1]Sheet1!$A$2:$B$1929,2,FALSE)</f>
        <v>Very Major Small Intestine Procedures, 19 years and over with CC</v>
      </c>
      <c r="D222" s="69">
        <v>1</v>
      </c>
      <c r="E222" s="72">
        <v>1</v>
      </c>
      <c r="F222" s="120">
        <v>1</v>
      </c>
      <c r="G222" s="72">
        <v>1</v>
      </c>
      <c r="H222" s="118">
        <v>1</v>
      </c>
      <c r="I222" s="72">
        <v>0</v>
      </c>
      <c r="J222" s="72">
        <v>0</v>
      </c>
      <c r="K222" s="72">
        <v>0</v>
      </c>
      <c r="L222" s="72">
        <v>0</v>
      </c>
      <c r="M222" s="179">
        <f t="shared" si="20"/>
        <v>1</v>
      </c>
      <c r="N222" s="78">
        <f t="shared" si="21"/>
        <v>1</v>
      </c>
      <c r="O222" s="79">
        <f t="shared" si="22"/>
        <v>1</v>
      </c>
      <c r="P222" s="78">
        <f t="shared" si="23"/>
        <v>1</v>
      </c>
      <c r="Q222" s="78">
        <f t="shared" si="23"/>
        <v>0</v>
      </c>
      <c r="R222" s="78">
        <f t="shared" si="23"/>
        <v>0</v>
      </c>
      <c r="S222" s="78">
        <f t="shared" si="23"/>
        <v>0</v>
      </c>
      <c r="T222" s="79">
        <f t="shared" si="23"/>
        <v>0</v>
      </c>
    </row>
    <row r="223" spans="2:20">
      <c r="B223" s="69" t="s">
        <v>629</v>
      </c>
      <c r="C223" s="70" t="str">
        <f>VLOOKUP(B223,[1]Sheet1!$A$2:$B$1929,2,FALSE)</f>
        <v>Major Small Intestine Procedures, 19 years and over with CC</v>
      </c>
      <c r="D223" s="69">
        <v>1</v>
      </c>
      <c r="E223" s="72">
        <v>1</v>
      </c>
      <c r="F223" s="120">
        <v>1</v>
      </c>
      <c r="G223" s="72">
        <v>1</v>
      </c>
      <c r="H223" s="118">
        <v>1</v>
      </c>
      <c r="I223" s="72">
        <v>0</v>
      </c>
      <c r="J223" s="72">
        <v>0</v>
      </c>
      <c r="K223" s="72">
        <v>0</v>
      </c>
      <c r="L223" s="72">
        <v>0</v>
      </c>
      <c r="M223" s="179">
        <f t="shared" si="20"/>
        <v>1</v>
      </c>
      <c r="N223" s="78">
        <f t="shared" si="21"/>
        <v>1</v>
      </c>
      <c r="O223" s="79">
        <f t="shared" si="22"/>
        <v>1</v>
      </c>
      <c r="P223" s="78">
        <f t="shared" si="23"/>
        <v>1</v>
      </c>
      <c r="Q223" s="78">
        <f t="shared" si="23"/>
        <v>0</v>
      </c>
      <c r="R223" s="78">
        <f t="shared" si="23"/>
        <v>0</v>
      </c>
      <c r="S223" s="78">
        <f t="shared" si="23"/>
        <v>0</v>
      </c>
      <c r="T223" s="79">
        <f t="shared" si="23"/>
        <v>0</v>
      </c>
    </row>
    <row r="224" spans="2:20">
      <c r="B224" s="69" t="s">
        <v>631</v>
      </c>
      <c r="C224" s="70" t="str">
        <f>VLOOKUP(B224,[1]Sheet1!$A$2:$B$1929,2,FALSE)</f>
        <v>Very Major or Major Small Intestine Procedures, between 2 and 18 years with CC</v>
      </c>
      <c r="D224" s="69">
        <v>1</v>
      </c>
      <c r="E224" s="72">
        <v>1</v>
      </c>
      <c r="F224" s="120">
        <v>1</v>
      </c>
      <c r="G224" s="72">
        <v>1</v>
      </c>
      <c r="H224" s="118">
        <v>1</v>
      </c>
      <c r="I224" s="72">
        <v>0</v>
      </c>
      <c r="J224" s="72">
        <v>0</v>
      </c>
      <c r="K224" s="72">
        <v>0</v>
      </c>
      <c r="L224" s="72">
        <v>0</v>
      </c>
      <c r="M224" s="179">
        <f t="shared" si="20"/>
        <v>1</v>
      </c>
      <c r="N224" s="78">
        <f t="shared" si="21"/>
        <v>1</v>
      </c>
      <c r="O224" s="79">
        <f t="shared" si="22"/>
        <v>1</v>
      </c>
      <c r="P224" s="78">
        <f t="shared" si="23"/>
        <v>1</v>
      </c>
      <c r="Q224" s="78">
        <f t="shared" si="23"/>
        <v>0</v>
      </c>
      <c r="R224" s="78">
        <f t="shared" si="23"/>
        <v>0</v>
      </c>
      <c r="S224" s="78">
        <f t="shared" si="23"/>
        <v>0</v>
      </c>
      <c r="T224" s="79">
        <f t="shared" si="23"/>
        <v>0</v>
      </c>
    </row>
    <row r="225" spans="2:20">
      <c r="B225" s="69" t="s">
        <v>633</v>
      </c>
      <c r="C225" s="70" t="str">
        <f>VLOOKUP(B225,[1]Sheet1!$A$2:$B$1929,2,FALSE)</f>
        <v>Very Major or Major Small Intestine Procedures, 1 year and under with CC</v>
      </c>
      <c r="D225" s="69">
        <v>1</v>
      </c>
      <c r="E225" s="72">
        <v>1</v>
      </c>
      <c r="F225" s="120">
        <v>1</v>
      </c>
      <c r="G225" s="72">
        <v>1</v>
      </c>
      <c r="H225" s="118">
        <v>1</v>
      </c>
      <c r="I225" s="72">
        <v>0</v>
      </c>
      <c r="J225" s="72">
        <v>0</v>
      </c>
      <c r="K225" s="72">
        <v>0</v>
      </c>
      <c r="L225" s="72">
        <v>0</v>
      </c>
      <c r="M225" s="179">
        <f t="shared" si="20"/>
        <v>1</v>
      </c>
      <c r="N225" s="78">
        <f t="shared" si="21"/>
        <v>1</v>
      </c>
      <c r="O225" s="79">
        <f t="shared" si="22"/>
        <v>1</v>
      </c>
      <c r="P225" s="78">
        <f t="shared" si="23"/>
        <v>1</v>
      </c>
      <c r="Q225" s="78">
        <f t="shared" si="23"/>
        <v>0</v>
      </c>
      <c r="R225" s="78">
        <f t="shared" si="23"/>
        <v>0</v>
      </c>
      <c r="S225" s="78">
        <f t="shared" si="23"/>
        <v>0</v>
      </c>
      <c r="T225" s="79">
        <f t="shared" si="23"/>
        <v>0</v>
      </c>
    </row>
    <row r="226" spans="2:20">
      <c r="B226" s="69" t="s">
        <v>636</v>
      </c>
      <c r="C226" s="70" t="str">
        <f>VLOOKUP(B226,[1]Sheet1!$A$2:$B$1929,2,FALSE)</f>
        <v>Complex Small Intestine Procedures, 18 years and under</v>
      </c>
      <c r="D226" s="69">
        <v>1</v>
      </c>
      <c r="E226" s="72">
        <v>1</v>
      </c>
      <c r="F226" s="120">
        <v>1</v>
      </c>
      <c r="G226" s="72">
        <v>1</v>
      </c>
      <c r="H226" s="118">
        <v>1</v>
      </c>
      <c r="I226" s="72">
        <v>0</v>
      </c>
      <c r="J226" s="72">
        <v>0</v>
      </c>
      <c r="K226" s="72">
        <v>0</v>
      </c>
      <c r="L226" s="72">
        <v>0</v>
      </c>
      <c r="M226" s="179">
        <f t="shared" si="20"/>
        <v>1</v>
      </c>
      <c r="N226" s="78">
        <f t="shared" si="21"/>
        <v>1</v>
      </c>
      <c r="O226" s="79">
        <f t="shared" si="22"/>
        <v>1</v>
      </c>
      <c r="P226" s="78">
        <f t="shared" si="23"/>
        <v>1</v>
      </c>
      <c r="Q226" s="78">
        <f t="shared" si="23"/>
        <v>0</v>
      </c>
      <c r="R226" s="78">
        <f t="shared" si="23"/>
        <v>0</v>
      </c>
      <c r="S226" s="78">
        <f t="shared" si="23"/>
        <v>0</v>
      </c>
      <c r="T226" s="79">
        <f t="shared" si="23"/>
        <v>0</v>
      </c>
    </row>
    <row r="227" spans="2:20">
      <c r="B227" s="69" t="s">
        <v>637</v>
      </c>
      <c r="C227" s="70" t="str">
        <f>VLOOKUP(B227,[1]Sheet1!$A$2:$B$1929,2,FALSE)</f>
        <v>Therapeutic Endoscopic Upper GI Tract Procedures, 19 years and over</v>
      </c>
      <c r="D227" s="69">
        <v>2</v>
      </c>
      <c r="E227" s="72">
        <v>2</v>
      </c>
      <c r="F227" s="120">
        <v>2</v>
      </c>
      <c r="G227" s="72">
        <v>1</v>
      </c>
      <c r="H227" s="118">
        <v>2</v>
      </c>
      <c r="I227" s="72">
        <v>0</v>
      </c>
      <c r="J227" s="72">
        <v>0</v>
      </c>
      <c r="K227" s="72">
        <v>0</v>
      </c>
      <c r="L227" s="72">
        <v>0</v>
      </c>
      <c r="M227" s="179">
        <f t="shared" si="20"/>
        <v>1</v>
      </c>
      <c r="N227" s="78">
        <f t="shared" si="21"/>
        <v>1</v>
      </c>
      <c r="O227" s="79">
        <f t="shared" si="22"/>
        <v>0.5</v>
      </c>
      <c r="P227" s="78">
        <f t="shared" si="23"/>
        <v>1</v>
      </c>
      <c r="Q227" s="78">
        <f t="shared" si="23"/>
        <v>0</v>
      </c>
      <c r="R227" s="78">
        <f t="shared" si="23"/>
        <v>0</v>
      </c>
      <c r="S227" s="78">
        <f t="shared" si="23"/>
        <v>0</v>
      </c>
      <c r="T227" s="79">
        <f t="shared" si="23"/>
        <v>0</v>
      </c>
    </row>
    <row r="228" spans="2:20">
      <c r="B228" s="69" t="s">
        <v>639</v>
      </c>
      <c r="C228" s="70" t="str">
        <f>VLOOKUP(B228,[1]Sheet1!$A$2:$B$1929,2,FALSE)</f>
        <v>Endoscopic Insertion of Luminal Stent into GI Tract, with length of stay 2 days or more, without Major CC</v>
      </c>
      <c r="D228" s="69">
        <v>4</v>
      </c>
      <c r="E228" s="72">
        <v>4</v>
      </c>
      <c r="F228" s="120">
        <v>4</v>
      </c>
      <c r="G228" s="72">
        <v>4</v>
      </c>
      <c r="H228" s="118">
        <v>4</v>
      </c>
      <c r="I228" s="72">
        <v>0</v>
      </c>
      <c r="J228" s="72">
        <v>0</v>
      </c>
      <c r="K228" s="72">
        <v>0</v>
      </c>
      <c r="L228" s="72">
        <v>0</v>
      </c>
      <c r="M228" s="179">
        <f t="shared" si="20"/>
        <v>1</v>
      </c>
      <c r="N228" s="78">
        <f t="shared" si="21"/>
        <v>1</v>
      </c>
      <c r="O228" s="79">
        <f t="shared" si="22"/>
        <v>1</v>
      </c>
      <c r="P228" s="78">
        <f t="shared" si="23"/>
        <v>1</v>
      </c>
      <c r="Q228" s="78">
        <f t="shared" si="23"/>
        <v>0</v>
      </c>
      <c r="R228" s="78">
        <f t="shared" si="23"/>
        <v>0</v>
      </c>
      <c r="S228" s="78">
        <f t="shared" si="23"/>
        <v>0</v>
      </c>
      <c r="T228" s="79">
        <f t="shared" si="23"/>
        <v>0</v>
      </c>
    </row>
    <row r="229" spans="2:20">
      <c r="B229" s="69" t="s">
        <v>640</v>
      </c>
      <c r="C229" s="70" t="str">
        <f>VLOOKUP(B229,[1]Sheet1!$A$2:$B$1929,2,FALSE)</f>
        <v>Endoscopic Insertion of Luminal Stent into GI Tract, with length of stay 1 day or less</v>
      </c>
      <c r="D229" s="69">
        <v>4</v>
      </c>
      <c r="E229" s="72">
        <v>3</v>
      </c>
      <c r="F229" s="120">
        <v>3</v>
      </c>
      <c r="G229" s="72">
        <v>2</v>
      </c>
      <c r="H229" s="118">
        <v>2</v>
      </c>
      <c r="I229" s="72">
        <v>1</v>
      </c>
      <c r="J229" s="72">
        <v>1</v>
      </c>
      <c r="K229" s="72">
        <v>0</v>
      </c>
      <c r="L229" s="72">
        <v>0</v>
      </c>
      <c r="M229" s="179">
        <f t="shared" si="20"/>
        <v>0.75</v>
      </c>
      <c r="N229" s="78">
        <f t="shared" si="21"/>
        <v>0.75</v>
      </c>
      <c r="O229" s="79">
        <f t="shared" si="22"/>
        <v>0.5</v>
      </c>
      <c r="P229" s="78">
        <f t="shared" si="23"/>
        <v>0.5</v>
      </c>
      <c r="Q229" s="78">
        <f t="shared" si="23"/>
        <v>0.25</v>
      </c>
      <c r="R229" s="78">
        <f t="shared" si="23"/>
        <v>0.25</v>
      </c>
      <c r="S229" s="78">
        <f t="shared" si="23"/>
        <v>0</v>
      </c>
      <c r="T229" s="79">
        <f t="shared" si="23"/>
        <v>0</v>
      </c>
    </row>
    <row r="230" spans="2:20">
      <c r="B230" s="69" t="s">
        <v>645</v>
      </c>
      <c r="C230" s="70" t="str">
        <f>VLOOKUP(B230,[1]Sheet1!$A$2:$B$1929,2,FALSE)</f>
        <v>Complex Large Intestine Procedures, 19 years and over without Major CC</v>
      </c>
      <c r="D230" s="69">
        <v>1</v>
      </c>
      <c r="E230" s="72">
        <v>0</v>
      </c>
      <c r="F230" s="120">
        <v>0</v>
      </c>
      <c r="G230" s="72">
        <v>0</v>
      </c>
      <c r="H230" s="118">
        <v>1</v>
      </c>
      <c r="I230" s="72">
        <v>0</v>
      </c>
      <c r="J230" s="72">
        <v>0</v>
      </c>
      <c r="K230" s="72">
        <v>0</v>
      </c>
      <c r="L230" s="72">
        <v>0</v>
      </c>
      <c r="M230" s="179">
        <f t="shared" si="20"/>
        <v>0</v>
      </c>
      <c r="N230" s="78">
        <f t="shared" si="21"/>
        <v>0</v>
      </c>
      <c r="O230" s="79">
        <f t="shared" si="22"/>
        <v>0</v>
      </c>
      <c r="P230" s="78">
        <f t="shared" si="23"/>
        <v>1</v>
      </c>
      <c r="Q230" s="78">
        <f t="shared" si="23"/>
        <v>0</v>
      </c>
      <c r="R230" s="78">
        <f t="shared" si="23"/>
        <v>0</v>
      </c>
      <c r="S230" s="78">
        <f t="shared" si="23"/>
        <v>0</v>
      </c>
      <c r="T230" s="79">
        <f t="shared" si="23"/>
        <v>0</v>
      </c>
    </row>
    <row r="231" spans="2:20">
      <c r="B231" s="69" t="s">
        <v>651</v>
      </c>
      <c r="C231" s="70" t="str">
        <f>VLOOKUP(B231,[1]Sheet1!$A$2:$B$1929,2,FALSE)</f>
        <v>Major Large Intestine Procedures, 19 years and over without Major CC</v>
      </c>
      <c r="D231" s="69">
        <v>1</v>
      </c>
      <c r="E231" s="72">
        <v>0</v>
      </c>
      <c r="F231" s="120">
        <v>0</v>
      </c>
      <c r="G231" s="72">
        <v>0</v>
      </c>
      <c r="H231" s="118">
        <v>0</v>
      </c>
      <c r="I231" s="72">
        <v>1</v>
      </c>
      <c r="J231" s="72">
        <v>0</v>
      </c>
      <c r="K231" s="72">
        <v>0</v>
      </c>
      <c r="L231" s="72">
        <v>0</v>
      </c>
      <c r="M231" s="179">
        <f t="shared" si="20"/>
        <v>0</v>
      </c>
      <c r="N231" s="78">
        <f t="shared" si="21"/>
        <v>0</v>
      </c>
      <c r="O231" s="79">
        <f t="shared" si="22"/>
        <v>0</v>
      </c>
      <c r="P231" s="78">
        <f t="shared" si="23"/>
        <v>0</v>
      </c>
      <c r="Q231" s="78">
        <f t="shared" si="23"/>
        <v>1</v>
      </c>
      <c r="R231" s="78">
        <f t="shared" si="23"/>
        <v>0</v>
      </c>
      <c r="S231" s="78">
        <f t="shared" si="23"/>
        <v>0</v>
      </c>
      <c r="T231" s="79">
        <f t="shared" si="23"/>
        <v>0</v>
      </c>
    </row>
    <row r="232" spans="2:20">
      <c r="B232" s="69" t="s">
        <v>654</v>
      </c>
      <c r="C232" s="70" t="str">
        <f>VLOOKUP(B232,[1]Sheet1!$A$2:$B$1929,2,FALSE)</f>
        <v>Complex or Major Large Intestine Procedures, 1 year and under with CC</v>
      </c>
      <c r="D232" s="69">
        <v>1</v>
      </c>
      <c r="E232" s="72">
        <v>1</v>
      </c>
      <c r="F232" s="120">
        <v>1</v>
      </c>
      <c r="G232" s="72">
        <v>1</v>
      </c>
      <c r="H232" s="118">
        <v>1</v>
      </c>
      <c r="I232" s="72">
        <v>0</v>
      </c>
      <c r="J232" s="72">
        <v>0</v>
      </c>
      <c r="K232" s="72">
        <v>0</v>
      </c>
      <c r="L232" s="72">
        <v>0</v>
      </c>
      <c r="M232" s="179">
        <f t="shared" si="20"/>
        <v>1</v>
      </c>
      <c r="N232" s="78">
        <f t="shared" si="21"/>
        <v>1</v>
      </c>
      <c r="O232" s="79">
        <f t="shared" si="22"/>
        <v>1</v>
      </c>
      <c r="P232" s="78">
        <f t="shared" si="23"/>
        <v>1</v>
      </c>
      <c r="Q232" s="78">
        <f t="shared" si="23"/>
        <v>0</v>
      </c>
      <c r="R232" s="78">
        <f t="shared" si="23"/>
        <v>0</v>
      </c>
      <c r="S232" s="78">
        <f t="shared" si="23"/>
        <v>0</v>
      </c>
      <c r="T232" s="79">
        <f t="shared" si="23"/>
        <v>0</v>
      </c>
    </row>
    <row r="233" spans="2:20">
      <c r="B233" s="69" t="s">
        <v>656</v>
      </c>
      <c r="C233" s="70" t="str">
        <f>VLOOKUP(B233,[1]Sheet1!$A$2:$B$1929,2,FALSE)</f>
        <v>Complex General Abdominal Procedures with Major CC</v>
      </c>
      <c r="D233" s="69">
        <v>1</v>
      </c>
      <c r="E233" s="72">
        <v>1</v>
      </c>
      <c r="F233" s="120">
        <v>1</v>
      </c>
      <c r="G233" s="72">
        <v>1</v>
      </c>
      <c r="H233" s="118">
        <v>1</v>
      </c>
      <c r="I233" s="72">
        <v>0</v>
      </c>
      <c r="J233" s="72">
        <v>0</v>
      </c>
      <c r="K233" s="72">
        <v>0</v>
      </c>
      <c r="L233" s="72">
        <v>0</v>
      </c>
      <c r="M233" s="179">
        <f t="shared" si="20"/>
        <v>1</v>
      </c>
      <c r="N233" s="78">
        <f t="shared" si="21"/>
        <v>1</v>
      </c>
      <c r="O233" s="79">
        <f t="shared" si="22"/>
        <v>1</v>
      </c>
      <c r="P233" s="78">
        <f t="shared" si="23"/>
        <v>1</v>
      </c>
      <c r="Q233" s="78">
        <f t="shared" si="23"/>
        <v>0</v>
      </c>
      <c r="R233" s="78">
        <f t="shared" si="23"/>
        <v>0</v>
      </c>
      <c r="S233" s="78">
        <f t="shared" si="23"/>
        <v>0</v>
      </c>
      <c r="T233" s="79">
        <f t="shared" si="23"/>
        <v>0</v>
      </c>
    </row>
    <row r="234" spans="2:20">
      <c r="B234" s="69" t="s">
        <v>658</v>
      </c>
      <c r="C234" s="70" t="str">
        <f>VLOOKUP(B234,[1]Sheet1!$A$2:$B$1929,2,FALSE)</f>
        <v>Very Complex Oesophageal, Stomach or Duodenum Procedures, 19 years and over with Major CC</v>
      </c>
      <c r="D234" s="69">
        <v>1</v>
      </c>
      <c r="E234" s="72">
        <v>1</v>
      </c>
      <c r="F234" s="120">
        <v>1</v>
      </c>
      <c r="G234" s="72">
        <v>1</v>
      </c>
      <c r="H234" s="118">
        <v>1</v>
      </c>
      <c r="I234" s="72">
        <v>0</v>
      </c>
      <c r="J234" s="72">
        <v>0</v>
      </c>
      <c r="K234" s="72">
        <v>0</v>
      </c>
      <c r="L234" s="72">
        <v>0</v>
      </c>
      <c r="M234" s="179">
        <f t="shared" si="20"/>
        <v>1</v>
      </c>
      <c r="N234" s="78">
        <f t="shared" si="21"/>
        <v>1</v>
      </c>
      <c r="O234" s="79">
        <f t="shared" si="22"/>
        <v>1</v>
      </c>
      <c r="P234" s="78">
        <f t="shared" si="23"/>
        <v>1</v>
      </c>
      <c r="Q234" s="78">
        <f t="shared" si="23"/>
        <v>0</v>
      </c>
      <c r="R234" s="78">
        <f t="shared" si="23"/>
        <v>0</v>
      </c>
      <c r="S234" s="78">
        <f t="shared" si="23"/>
        <v>0</v>
      </c>
      <c r="T234" s="79">
        <f t="shared" si="23"/>
        <v>0</v>
      </c>
    </row>
    <row r="235" spans="2:20">
      <c r="B235" s="69" t="s">
        <v>661</v>
      </c>
      <c r="C235" s="70" t="str">
        <f>VLOOKUP(B235,[1]Sheet1!$A$2:$B$1929,2,FALSE)</f>
        <v>Complex Oesophageal, Stomach or Duodenum Procedures, 19 years and over without Major CC</v>
      </c>
      <c r="D235" s="69">
        <v>2</v>
      </c>
      <c r="E235" s="72">
        <v>2</v>
      </c>
      <c r="F235" s="120">
        <v>2</v>
      </c>
      <c r="G235" s="72">
        <v>1</v>
      </c>
      <c r="H235" s="118">
        <v>1</v>
      </c>
      <c r="I235" s="72">
        <v>0</v>
      </c>
      <c r="J235" s="72">
        <v>1</v>
      </c>
      <c r="K235" s="72">
        <v>0</v>
      </c>
      <c r="L235" s="72">
        <v>0</v>
      </c>
      <c r="M235" s="179">
        <f t="shared" si="20"/>
        <v>1</v>
      </c>
      <c r="N235" s="78">
        <f t="shared" si="21"/>
        <v>1</v>
      </c>
      <c r="O235" s="79">
        <f t="shared" si="22"/>
        <v>0.5</v>
      </c>
      <c r="P235" s="78">
        <f t="shared" si="23"/>
        <v>0.5</v>
      </c>
      <c r="Q235" s="78">
        <f t="shared" si="23"/>
        <v>0</v>
      </c>
      <c r="R235" s="78">
        <f t="shared" si="23"/>
        <v>0.5</v>
      </c>
      <c r="S235" s="78">
        <f t="shared" si="23"/>
        <v>0</v>
      </c>
      <c r="T235" s="79">
        <f t="shared" si="23"/>
        <v>0</v>
      </c>
    </row>
    <row r="236" spans="2:20">
      <c r="B236" s="69" t="s">
        <v>663</v>
      </c>
      <c r="C236" s="70" t="str">
        <f>VLOOKUP(B236,[1]Sheet1!$A$2:$B$1929,2,FALSE)</f>
        <v>Very Complex or Complex Oesophageal, Stomach or Duodenum Procedures, 18 years and under without CC</v>
      </c>
      <c r="D236" s="69">
        <v>1</v>
      </c>
      <c r="E236" s="72">
        <v>1</v>
      </c>
      <c r="F236" s="120">
        <v>1</v>
      </c>
      <c r="G236" s="72">
        <v>1</v>
      </c>
      <c r="H236" s="118">
        <v>1</v>
      </c>
      <c r="I236" s="72">
        <v>0</v>
      </c>
      <c r="J236" s="72">
        <v>0</v>
      </c>
      <c r="K236" s="72">
        <v>0</v>
      </c>
      <c r="L236" s="72">
        <v>0</v>
      </c>
      <c r="M236" s="179">
        <f t="shared" si="20"/>
        <v>1</v>
      </c>
      <c r="N236" s="78">
        <f t="shared" si="21"/>
        <v>1</v>
      </c>
      <c r="O236" s="79">
        <f t="shared" si="22"/>
        <v>1</v>
      </c>
      <c r="P236" s="78">
        <f t="shared" si="23"/>
        <v>1</v>
      </c>
      <c r="Q236" s="78">
        <f t="shared" si="23"/>
        <v>0</v>
      </c>
      <c r="R236" s="78">
        <f t="shared" si="23"/>
        <v>0</v>
      </c>
      <c r="S236" s="78">
        <f t="shared" si="23"/>
        <v>0</v>
      </c>
      <c r="T236" s="79">
        <f t="shared" si="23"/>
        <v>0</v>
      </c>
    </row>
    <row r="237" spans="2:20">
      <c r="B237" s="69" t="s">
        <v>664</v>
      </c>
      <c r="C237" s="70" t="str">
        <f>VLOOKUP(B237,[1]Sheet1!$A$2:$B$1929,2,FALSE)</f>
        <v>Major Oesophageal, Stomach or Duodenum Procedures, 19 years and over with Major CC</v>
      </c>
      <c r="D237" s="69">
        <v>2</v>
      </c>
      <c r="E237" s="72">
        <v>2</v>
      </c>
      <c r="F237" s="120">
        <v>2</v>
      </c>
      <c r="G237" s="72">
        <v>1</v>
      </c>
      <c r="H237" s="118">
        <v>2</v>
      </c>
      <c r="I237" s="72">
        <v>0</v>
      </c>
      <c r="J237" s="72">
        <v>0</v>
      </c>
      <c r="K237" s="72">
        <v>0</v>
      </c>
      <c r="L237" s="72">
        <v>0</v>
      </c>
      <c r="M237" s="179">
        <f t="shared" si="20"/>
        <v>1</v>
      </c>
      <c r="N237" s="78">
        <f t="shared" si="21"/>
        <v>1</v>
      </c>
      <c r="O237" s="79">
        <f t="shared" si="22"/>
        <v>0.5</v>
      </c>
      <c r="P237" s="78">
        <f t="shared" si="23"/>
        <v>1</v>
      </c>
      <c r="Q237" s="78">
        <f t="shared" si="23"/>
        <v>0</v>
      </c>
      <c r="R237" s="78">
        <f t="shared" si="23"/>
        <v>0</v>
      </c>
      <c r="S237" s="78">
        <f t="shared" si="23"/>
        <v>0</v>
      </c>
      <c r="T237" s="79">
        <f t="shared" si="23"/>
        <v>0</v>
      </c>
    </row>
    <row r="238" spans="2:20">
      <c r="B238" s="69" t="s">
        <v>665</v>
      </c>
      <c r="C238" s="70" t="str">
        <f>VLOOKUP(B238,[1]Sheet1!$A$2:$B$1929,2,FALSE)</f>
        <v>Major Oesophageal, Stomach or Duodenum Procedures, 19 years and over without Major CC</v>
      </c>
      <c r="D238" s="69">
        <v>3</v>
      </c>
      <c r="E238" s="72">
        <v>3</v>
      </c>
      <c r="F238" s="120">
        <v>3</v>
      </c>
      <c r="G238" s="72">
        <v>2</v>
      </c>
      <c r="H238" s="118">
        <v>2</v>
      </c>
      <c r="I238" s="72">
        <v>0</v>
      </c>
      <c r="J238" s="72">
        <v>1</v>
      </c>
      <c r="K238" s="72">
        <v>0</v>
      </c>
      <c r="L238" s="72">
        <v>0</v>
      </c>
      <c r="M238" s="179">
        <f t="shared" si="20"/>
        <v>1</v>
      </c>
      <c r="N238" s="78">
        <f t="shared" si="21"/>
        <v>1</v>
      </c>
      <c r="O238" s="79">
        <f t="shared" si="22"/>
        <v>0.66666666666666663</v>
      </c>
      <c r="P238" s="78">
        <f t="shared" si="23"/>
        <v>0.66666666666666663</v>
      </c>
      <c r="Q238" s="78">
        <f t="shared" si="23"/>
        <v>0</v>
      </c>
      <c r="R238" s="78">
        <f t="shared" si="23"/>
        <v>0.33333333333333331</v>
      </c>
      <c r="S238" s="78">
        <f t="shared" si="23"/>
        <v>0</v>
      </c>
      <c r="T238" s="79">
        <f t="shared" si="23"/>
        <v>0</v>
      </c>
    </row>
    <row r="239" spans="2:20">
      <c r="B239" s="69" t="s">
        <v>667</v>
      </c>
      <c r="C239" s="70" t="str">
        <f>VLOOKUP(B239,[1]Sheet1!$A$2:$B$1929,2,FALSE)</f>
        <v>Major Oesophageal, Stomach or Duodenum Procedures, between 2 and 18 years without CC</v>
      </c>
      <c r="D239" s="69">
        <v>2</v>
      </c>
      <c r="E239" s="72">
        <v>2</v>
      </c>
      <c r="F239" s="120">
        <v>2</v>
      </c>
      <c r="G239" s="72">
        <v>2</v>
      </c>
      <c r="H239" s="118">
        <v>2</v>
      </c>
      <c r="I239" s="72">
        <v>0</v>
      </c>
      <c r="J239" s="72">
        <v>0</v>
      </c>
      <c r="K239" s="72">
        <v>0</v>
      </c>
      <c r="L239" s="72">
        <v>0</v>
      </c>
      <c r="M239" s="179">
        <f t="shared" si="20"/>
        <v>1</v>
      </c>
      <c r="N239" s="78">
        <f t="shared" si="21"/>
        <v>1</v>
      </c>
      <c r="O239" s="79">
        <f t="shared" si="22"/>
        <v>1</v>
      </c>
      <c r="P239" s="78">
        <f t="shared" si="23"/>
        <v>1</v>
      </c>
      <c r="Q239" s="78">
        <f t="shared" si="23"/>
        <v>0</v>
      </c>
      <c r="R239" s="78">
        <f t="shared" si="23"/>
        <v>0</v>
      </c>
      <c r="S239" s="78">
        <f t="shared" si="23"/>
        <v>0</v>
      </c>
      <c r="T239" s="79">
        <f t="shared" si="23"/>
        <v>0</v>
      </c>
    </row>
    <row r="240" spans="2:20">
      <c r="B240" s="69" t="s">
        <v>668</v>
      </c>
      <c r="C240" s="70" t="str">
        <f>VLOOKUP(B240,[1]Sheet1!$A$2:$B$1929,2,FALSE)</f>
        <v>Major Oesophageal, Stomach or Duodenum Procedures, 1 year and under with CC</v>
      </c>
      <c r="D240" s="69">
        <v>6</v>
      </c>
      <c r="E240" s="72">
        <v>6</v>
      </c>
      <c r="F240" s="120">
        <v>6</v>
      </c>
      <c r="G240" s="72">
        <v>6</v>
      </c>
      <c r="H240" s="118">
        <v>4</v>
      </c>
      <c r="I240" s="72">
        <v>0</v>
      </c>
      <c r="J240" s="72">
        <v>2</v>
      </c>
      <c r="K240" s="72">
        <v>0</v>
      </c>
      <c r="L240" s="72">
        <v>0</v>
      </c>
      <c r="M240" s="179">
        <f t="shared" si="20"/>
        <v>1</v>
      </c>
      <c r="N240" s="78">
        <f t="shared" si="21"/>
        <v>1</v>
      </c>
      <c r="O240" s="79">
        <f t="shared" si="22"/>
        <v>1</v>
      </c>
      <c r="P240" s="78">
        <f t="shared" si="23"/>
        <v>0.66666666666666663</v>
      </c>
      <c r="Q240" s="78">
        <f t="shared" si="23"/>
        <v>0</v>
      </c>
      <c r="R240" s="78">
        <f t="shared" si="23"/>
        <v>0.33333333333333331</v>
      </c>
      <c r="S240" s="78">
        <f t="shared" si="23"/>
        <v>0</v>
      </c>
      <c r="T240" s="79">
        <f t="shared" si="23"/>
        <v>0</v>
      </c>
    </row>
    <row r="241" spans="2:20">
      <c r="B241" s="69" t="s">
        <v>669</v>
      </c>
      <c r="C241" s="70" t="str">
        <f>VLOOKUP(B241,[1]Sheet1!$A$2:$B$1929,2,FALSE)</f>
        <v>Major Oesophageal, Stomach or Duodenum Procedures, 1 year and under without CC</v>
      </c>
      <c r="D241" s="69">
        <v>4</v>
      </c>
      <c r="E241" s="72">
        <v>4</v>
      </c>
      <c r="F241" s="120">
        <v>4</v>
      </c>
      <c r="G241" s="72">
        <v>4</v>
      </c>
      <c r="H241" s="118">
        <v>4</v>
      </c>
      <c r="I241" s="72">
        <v>0</v>
      </c>
      <c r="J241" s="72">
        <v>0</v>
      </c>
      <c r="K241" s="72">
        <v>0</v>
      </c>
      <c r="L241" s="72">
        <v>0</v>
      </c>
      <c r="M241" s="179">
        <f t="shared" si="20"/>
        <v>1</v>
      </c>
      <c r="N241" s="78">
        <f t="shared" si="21"/>
        <v>1</v>
      </c>
      <c r="O241" s="79">
        <f t="shared" si="22"/>
        <v>1</v>
      </c>
      <c r="P241" s="78">
        <f t="shared" si="23"/>
        <v>1</v>
      </c>
      <c r="Q241" s="78">
        <f t="shared" si="23"/>
        <v>0</v>
      </c>
      <c r="R241" s="78">
        <f t="shared" si="23"/>
        <v>0</v>
      </c>
      <c r="S241" s="78">
        <f t="shared" si="23"/>
        <v>0</v>
      </c>
      <c r="T241" s="79">
        <f t="shared" si="23"/>
        <v>0</v>
      </c>
    </row>
    <row r="242" spans="2:20">
      <c r="B242" s="69" t="s">
        <v>676</v>
      </c>
      <c r="C242" s="70" t="str">
        <f>VLOOKUP(B242,[1]Sheet1!$A$2:$B$1929,2,FALSE)</f>
        <v>Insertion of Gastrostomy Tube, 19 years and over</v>
      </c>
      <c r="D242" s="69">
        <v>13</v>
      </c>
      <c r="E242" s="72">
        <v>12</v>
      </c>
      <c r="F242" s="120">
        <v>10</v>
      </c>
      <c r="G242" s="72">
        <v>13</v>
      </c>
      <c r="H242" s="118">
        <v>10</v>
      </c>
      <c r="I242" s="72">
        <v>0</v>
      </c>
      <c r="J242" s="72">
        <v>2</v>
      </c>
      <c r="K242" s="72">
        <v>1</v>
      </c>
      <c r="L242" s="72">
        <v>0</v>
      </c>
      <c r="M242" s="179">
        <f t="shared" si="20"/>
        <v>0.92307692307692313</v>
      </c>
      <c r="N242" s="78">
        <f t="shared" si="21"/>
        <v>0.76923076923076927</v>
      </c>
      <c r="O242" s="79">
        <f t="shared" si="22"/>
        <v>1</v>
      </c>
      <c r="P242" s="78">
        <f t="shared" si="23"/>
        <v>0.76923076923076927</v>
      </c>
      <c r="Q242" s="78">
        <f t="shared" si="23"/>
        <v>0</v>
      </c>
      <c r="R242" s="78">
        <f t="shared" si="23"/>
        <v>0.15384615384615385</v>
      </c>
      <c r="S242" s="78">
        <f t="shared" si="23"/>
        <v>7.6923076923076927E-2</v>
      </c>
      <c r="T242" s="79">
        <f t="shared" si="23"/>
        <v>0</v>
      </c>
    </row>
    <row r="243" spans="2:20">
      <c r="B243" s="69" t="s">
        <v>677</v>
      </c>
      <c r="C243" s="70" t="str">
        <f>VLOOKUP(B243,[1]Sheet1!$A$2:$B$1929,2,FALSE)</f>
        <v>Insertion of Gastrostomy Tube, 18 years and under</v>
      </c>
      <c r="D243" s="69">
        <v>3</v>
      </c>
      <c r="E243" s="72">
        <v>3</v>
      </c>
      <c r="F243" s="120">
        <v>3</v>
      </c>
      <c r="G243" s="72">
        <v>3</v>
      </c>
      <c r="H243" s="118">
        <v>1</v>
      </c>
      <c r="I243" s="72">
        <v>0</v>
      </c>
      <c r="J243" s="72">
        <v>1</v>
      </c>
      <c r="K243" s="72">
        <v>1</v>
      </c>
      <c r="L243" s="72">
        <v>0</v>
      </c>
      <c r="M243" s="179">
        <f t="shared" si="20"/>
        <v>1</v>
      </c>
      <c r="N243" s="78">
        <f t="shared" si="21"/>
        <v>1</v>
      </c>
      <c r="O243" s="79">
        <f t="shared" si="22"/>
        <v>1</v>
      </c>
      <c r="P243" s="78">
        <f t="shared" si="23"/>
        <v>0.33333333333333331</v>
      </c>
      <c r="Q243" s="78">
        <f t="shared" si="23"/>
        <v>0</v>
      </c>
      <c r="R243" s="78">
        <f t="shared" si="23"/>
        <v>0.33333333333333331</v>
      </c>
      <c r="S243" s="78">
        <f t="shared" si="23"/>
        <v>0.33333333333333331</v>
      </c>
      <c r="T243" s="79">
        <f t="shared" si="23"/>
        <v>0</v>
      </c>
    </row>
    <row r="244" spans="2:20">
      <c r="B244" s="69" t="s">
        <v>689</v>
      </c>
      <c r="C244" s="70" t="str">
        <f>VLOOKUP(B244,[1]Sheet1!$A$2:$B$1929,2,FALSE)</f>
        <v>Intermediate Open Hepatobiliary or Pancreatic Procedures, with CC</v>
      </c>
      <c r="D244" s="69">
        <v>1</v>
      </c>
      <c r="E244" s="72">
        <v>1</v>
      </c>
      <c r="F244" s="120">
        <v>0</v>
      </c>
      <c r="G244" s="72">
        <v>1</v>
      </c>
      <c r="H244" s="118">
        <v>1</v>
      </c>
      <c r="I244" s="72">
        <v>0</v>
      </c>
      <c r="J244" s="72">
        <v>0</v>
      </c>
      <c r="K244" s="72">
        <v>0</v>
      </c>
      <c r="L244" s="72">
        <v>0</v>
      </c>
      <c r="M244" s="179">
        <f t="shared" si="20"/>
        <v>1</v>
      </c>
      <c r="N244" s="78">
        <f t="shared" si="21"/>
        <v>0</v>
      </c>
      <c r="O244" s="79">
        <f t="shared" si="22"/>
        <v>1</v>
      </c>
      <c r="P244" s="78">
        <f t="shared" si="23"/>
        <v>1</v>
      </c>
      <c r="Q244" s="78">
        <f t="shared" si="23"/>
        <v>0</v>
      </c>
      <c r="R244" s="78">
        <f t="shared" si="23"/>
        <v>0</v>
      </c>
      <c r="S244" s="78">
        <f t="shared" si="23"/>
        <v>0</v>
      </c>
      <c r="T244" s="79">
        <f t="shared" si="23"/>
        <v>0</v>
      </c>
    </row>
    <row r="245" spans="2:20">
      <c r="B245" s="69" t="s">
        <v>698</v>
      </c>
      <c r="C245" s="70" t="str">
        <f>VLOOKUP(B245,[1]Sheet1!$A$2:$B$1929,2,FALSE)</f>
        <v>Minor Open or Laparoscopic, Hepatobiliary or Pancreatic Procedures, with CC</v>
      </c>
      <c r="D245" s="69">
        <v>1</v>
      </c>
      <c r="E245" s="72">
        <v>0</v>
      </c>
      <c r="F245" s="120">
        <v>0</v>
      </c>
      <c r="G245" s="72">
        <v>0</v>
      </c>
      <c r="H245" s="118">
        <v>1</v>
      </c>
      <c r="I245" s="72">
        <v>0</v>
      </c>
      <c r="J245" s="72">
        <v>0</v>
      </c>
      <c r="K245" s="72">
        <v>0</v>
      </c>
      <c r="L245" s="72">
        <v>0</v>
      </c>
      <c r="M245" s="179">
        <f t="shared" si="20"/>
        <v>0</v>
      </c>
      <c r="N245" s="78">
        <f t="shared" si="21"/>
        <v>0</v>
      </c>
      <c r="O245" s="79">
        <f t="shared" si="22"/>
        <v>0</v>
      </c>
      <c r="P245" s="78">
        <f t="shared" si="23"/>
        <v>1</v>
      </c>
      <c r="Q245" s="78">
        <f t="shared" si="23"/>
        <v>0</v>
      </c>
      <c r="R245" s="78">
        <f t="shared" si="23"/>
        <v>0</v>
      </c>
      <c r="S245" s="78">
        <f t="shared" si="23"/>
        <v>0</v>
      </c>
      <c r="T245" s="79">
        <f t="shared" si="23"/>
        <v>0</v>
      </c>
    </row>
    <row r="246" spans="2:20">
      <c r="B246" s="69" t="s">
        <v>701</v>
      </c>
      <c r="C246" s="70" t="str">
        <f>VLOOKUP(B246,[1]Sheet1!$A$2:$B$1929,2,FALSE)</f>
        <v>Very Major Endoscopic or Percutaneous, Hepatobiliary or Pancreatic Procedures, without Major CC</v>
      </c>
      <c r="D246" s="69">
        <v>1</v>
      </c>
      <c r="E246" s="72">
        <v>0</v>
      </c>
      <c r="F246" s="120">
        <v>0</v>
      </c>
      <c r="G246" s="72">
        <v>0</v>
      </c>
      <c r="H246" s="118">
        <v>1</v>
      </c>
      <c r="I246" s="72">
        <v>0</v>
      </c>
      <c r="J246" s="72">
        <v>0</v>
      </c>
      <c r="K246" s="72">
        <v>0</v>
      </c>
      <c r="L246" s="72">
        <v>0</v>
      </c>
      <c r="M246" s="179">
        <f t="shared" si="20"/>
        <v>0</v>
      </c>
      <c r="N246" s="78">
        <f t="shared" si="21"/>
        <v>0</v>
      </c>
      <c r="O246" s="79">
        <f t="shared" si="22"/>
        <v>0</v>
      </c>
      <c r="P246" s="78">
        <f t="shared" si="23"/>
        <v>1</v>
      </c>
      <c r="Q246" s="78">
        <f t="shared" si="23"/>
        <v>0</v>
      </c>
      <c r="R246" s="78">
        <f t="shared" si="23"/>
        <v>0</v>
      </c>
      <c r="S246" s="78">
        <f t="shared" si="23"/>
        <v>0</v>
      </c>
      <c r="T246" s="79">
        <f t="shared" si="23"/>
        <v>0</v>
      </c>
    </row>
    <row r="247" spans="2:20">
      <c r="B247" s="69" t="s">
        <v>724</v>
      </c>
      <c r="C247" s="70" t="str">
        <f>VLOOKUP(B247,[1]Sheet1!$A$2:$B$1929,2,FALSE)</f>
        <v>Malignant Liver or Pancreatic Disorders, with length of stay 2 days or more</v>
      </c>
      <c r="D247" s="69">
        <v>1</v>
      </c>
      <c r="E247" s="72">
        <v>1</v>
      </c>
      <c r="F247" s="120">
        <v>1</v>
      </c>
      <c r="G247" s="72">
        <v>1</v>
      </c>
      <c r="H247" s="118">
        <v>0</v>
      </c>
      <c r="I247" s="72">
        <v>0</v>
      </c>
      <c r="J247" s="72">
        <v>0</v>
      </c>
      <c r="K247" s="72">
        <v>0</v>
      </c>
      <c r="L247" s="72">
        <v>1</v>
      </c>
      <c r="M247" s="179">
        <f t="shared" si="20"/>
        <v>1</v>
      </c>
      <c r="N247" s="78">
        <f t="shared" si="21"/>
        <v>1</v>
      </c>
      <c r="O247" s="79">
        <f t="shared" si="22"/>
        <v>1</v>
      </c>
      <c r="P247" s="78">
        <f t="shared" si="23"/>
        <v>0</v>
      </c>
      <c r="Q247" s="78">
        <f t="shared" si="23"/>
        <v>0</v>
      </c>
      <c r="R247" s="78">
        <f t="shared" si="23"/>
        <v>0</v>
      </c>
      <c r="S247" s="78">
        <f t="shared" si="23"/>
        <v>0</v>
      </c>
      <c r="T247" s="79">
        <f t="shared" si="23"/>
        <v>1</v>
      </c>
    </row>
    <row r="248" spans="2:20">
      <c r="B248" s="69" t="s">
        <v>729</v>
      </c>
      <c r="C248" s="70" t="str">
        <f>VLOOKUP(B248,[1]Sheet1!$A$2:$B$1929,2,FALSE)</f>
        <v>Non-Malignant Liver Disorders without Major CCs</v>
      </c>
      <c r="D248" s="69">
        <v>1</v>
      </c>
      <c r="E248" s="72">
        <v>0</v>
      </c>
      <c r="F248" s="120">
        <v>0</v>
      </c>
      <c r="G248" s="72">
        <v>0</v>
      </c>
      <c r="H248" s="118">
        <v>1</v>
      </c>
      <c r="I248" s="72">
        <v>0</v>
      </c>
      <c r="J248" s="72">
        <v>0</v>
      </c>
      <c r="K248" s="72">
        <v>0</v>
      </c>
      <c r="L248" s="72">
        <v>0</v>
      </c>
      <c r="M248" s="179">
        <f t="shared" si="20"/>
        <v>0</v>
      </c>
      <c r="N248" s="78">
        <f t="shared" si="21"/>
        <v>0</v>
      </c>
      <c r="O248" s="79">
        <f t="shared" si="22"/>
        <v>0</v>
      </c>
      <c r="P248" s="78">
        <f t="shared" si="23"/>
        <v>1</v>
      </c>
      <c r="Q248" s="78">
        <f t="shared" si="23"/>
        <v>0</v>
      </c>
      <c r="R248" s="78">
        <f t="shared" si="23"/>
        <v>0</v>
      </c>
      <c r="S248" s="78">
        <f t="shared" si="23"/>
        <v>0</v>
      </c>
      <c r="T248" s="79">
        <f t="shared" si="23"/>
        <v>0</v>
      </c>
    </row>
    <row r="249" spans="2:20">
      <c r="B249" s="69" t="s">
        <v>732</v>
      </c>
      <c r="C249" s="70" t="str">
        <f>VLOOKUP(B249,[1]Sheet1!$A$2:$B$1929,2,FALSE)</f>
        <v>Non-Malignant Pancreatic or Biliary Disorders, with Major CCs</v>
      </c>
      <c r="D249" s="69">
        <v>1</v>
      </c>
      <c r="E249" s="72">
        <v>0</v>
      </c>
      <c r="F249" s="120">
        <v>0</v>
      </c>
      <c r="G249" s="72">
        <v>0</v>
      </c>
      <c r="H249" s="118">
        <v>0</v>
      </c>
      <c r="I249" s="72">
        <v>1</v>
      </c>
      <c r="J249" s="72">
        <v>0</v>
      </c>
      <c r="K249" s="72">
        <v>0</v>
      </c>
      <c r="L249" s="72">
        <v>0</v>
      </c>
      <c r="M249" s="179">
        <f t="shared" si="20"/>
        <v>0</v>
      </c>
      <c r="N249" s="78">
        <f t="shared" si="21"/>
        <v>0</v>
      </c>
      <c r="O249" s="79">
        <f t="shared" si="22"/>
        <v>0</v>
      </c>
      <c r="P249" s="78">
        <f t="shared" si="23"/>
        <v>0</v>
      </c>
      <c r="Q249" s="78">
        <f t="shared" si="23"/>
        <v>1</v>
      </c>
      <c r="R249" s="78">
        <f t="shared" si="23"/>
        <v>0</v>
      </c>
      <c r="S249" s="78">
        <f t="shared" si="23"/>
        <v>0</v>
      </c>
      <c r="T249" s="79">
        <f t="shared" si="23"/>
        <v>0</v>
      </c>
    </row>
    <row r="250" spans="2:20">
      <c r="B250" s="69" t="s">
        <v>733</v>
      </c>
      <c r="C250" s="70" t="str">
        <f>VLOOKUP(B250,[1]Sheet1!$A$2:$B$1929,2,FALSE)</f>
        <v>Non-Malignant Pancreatic or Biliary Disorders, without Major CCs</v>
      </c>
      <c r="D250" s="69">
        <v>1</v>
      </c>
      <c r="E250" s="72">
        <v>0</v>
      </c>
      <c r="F250" s="120">
        <v>0</v>
      </c>
      <c r="G250" s="72">
        <v>0</v>
      </c>
      <c r="H250" s="118">
        <v>1</v>
      </c>
      <c r="I250" s="72">
        <v>0</v>
      </c>
      <c r="J250" s="72">
        <v>0</v>
      </c>
      <c r="K250" s="72">
        <v>0</v>
      </c>
      <c r="L250" s="72">
        <v>0</v>
      </c>
      <c r="M250" s="179">
        <f t="shared" si="20"/>
        <v>0</v>
      </c>
      <c r="N250" s="78">
        <f t="shared" si="21"/>
        <v>0</v>
      </c>
      <c r="O250" s="79">
        <f t="shared" si="22"/>
        <v>0</v>
      </c>
      <c r="P250" s="78">
        <f t="shared" si="23"/>
        <v>1</v>
      </c>
      <c r="Q250" s="78">
        <f t="shared" si="23"/>
        <v>0</v>
      </c>
      <c r="R250" s="78">
        <f t="shared" si="23"/>
        <v>0</v>
      </c>
      <c r="S250" s="78">
        <f t="shared" si="23"/>
        <v>0</v>
      </c>
      <c r="T250" s="79">
        <f t="shared" si="23"/>
        <v>0</v>
      </c>
    </row>
    <row r="251" spans="2:20">
      <c r="B251" s="69" t="s">
        <v>774</v>
      </c>
      <c r="C251" s="70" t="str">
        <f>VLOOKUP(B251,[1]Sheet1!$A$2:$B$1929,2,FALSE)</f>
        <v>Major Shoulder and Upper Arm Procedures for Trauma, without CC</v>
      </c>
      <c r="D251" s="69">
        <v>1</v>
      </c>
      <c r="E251" s="72">
        <v>1</v>
      </c>
      <c r="F251" s="120">
        <v>1</v>
      </c>
      <c r="G251" s="72">
        <v>1</v>
      </c>
      <c r="H251" s="118">
        <v>1</v>
      </c>
      <c r="I251" s="72">
        <v>0</v>
      </c>
      <c r="J251" s="72">
        <v>0</v>
      </c>
      <c r="K251" s="72">
        <v>0</v>
      </c>
      <c r="L251" s="72">
        <v>0</v>
      </c>
      <c r="M251" s="179">
        <f t="shared" si="20"/>
        <v>1</v>
      </c>
      <c r="N251" s="78">
        <f t="shared" si="21"/>
        <v>1</v>
      </c>
      <c r="O251" s="79">
        <f t="shared" si="22"/>
        <v>1</v>
      </c>
      <c r="P251" s="78">
        <f t="shared" si="23"/>
        <v>1</v>
      </c>
      <c r="Q251" s="78">
        <f t="shared" si="23"/>
        <v>0</v>
      </c>
      <c r="R251" s="78">
        <f t="shared" si="23"/>
        <v>0</v>
      </c>
      <c r="S251" s="78">
        <f t="shared" si="23"/>
        <v>0</v>
      </c>
      <c r="T251" s="79">
        <f t="shared" si="23"/>
        <v>0</v>
      </c>
    </row>
    <row r="252" spans="2:20">
      <c r="B252" s="69" t="s">
        <v>797</v>
      </c>
      <c r="C252" s="70" t="str">
        <f>VLOOKUP(B252,[1]Sheet1!$A$2:$B$1929,2,FALSE)</f>
        <v>Other Procedures for Trauma</v>
      </c>
      <c r="D252" s="69">
        <v>2</v>
      </c>
      <c r="E252" s="72">
        <v>2</v>
      </c>
      <c r="F252" s="120">
        <v>2</v>
      </c>
      <c r="G252" s="72">
        <v>1</v>
      </c>
      <c r="H252" s="118">
        <v>2</v>
      </c>
      <c r="I252" s="72">
        <v>0</v>
      </c>
      <c r="J252" s="72">
        <v>0</v>
      </c>
      <c r="K252" s="72">
        <v>0</v>
      </c>
      <c r="L252" s="72">
        <v>0</v>
      </c>
      <c r="M252" s="179">
        <f t="shared" si="20"/>
        <v>1</v>
      </c>
      <c r="N252" s="78">
        <f t="shared" si="21"/>
        <v>1</v>
      </c>
      <c r="O252" s="79">
        <f t="shared" si="22"/>
        <v>0.5</v>
      </c>
      <c r="P252" s="78">
        <f t="shared" si="23"/>
        <v>1</v>
      </c>
      <c r="Q252" s="78">
        <f t="shared" si="23"/>
        <v>0</v>
      </c>
      <c r="R252" s="78">
        <f t="shared" si="23"/>
        <v>0</v>
      </c>
      <c r="S252" s="78">
        <f t="shared" si="23"/>
        <v>0</v>
      </c>
      <c r="T252" s="79">
        <f t="shared" si="23"/>
        <v>0</v>
      </c>
    </row>
    <row r="253" spans="2:20">
      <c r="B253" s="69" t="s">
        <v>806</v>
      </c>
      <c r="C253" s="70" t="str">
        <f>VLOOKUP(B253,[1]Sheet1!$A$2:$B$1929,2,FALSE)</f>
        <v>Intermediate Hip Procedures for Non-Trauma, Category 1, without CC</v>
      </c>
      <c r="D253" s="69">
        <v>1</v>
      </c>
      <c r="E253" s="72">
        <v>0</v>
      </c>
      <c r="F253" s="120">
        <v>0</v>
      </c>
      <c r="G253" s="72">
        <v>0</v>
      </c>
      <c r="H253" s="118">
        <v>0</v>
      </c>
      <c r="I253" s="72">
        <v>0</v>
      </c>
      <c r="J253" s="72">
        <v>0</v>
      </c>
      <c r="K253" s="72">
        <v>1</v>
      </c>
      <c r="L253" s="72">
        <v>0</v>
      </c>
      <c r="M253" s="179">
        <f t="shared" si="20"/>
        <v>0</v>
      </c>
      <c r="N253" s="78">
        <f t="shared" si="21"/>
        <v>0</v>
      </c>
      <c r="O253" s="79">
        <f t="shared" si="22"/>
        <v>0</v>
      </c>
      <c r="P253" s="78">
        <f t="shared" si="23"/>
        <v>0</v>
      </c>
      <c r="Q253" s="78">
        <f t="shared" si="23"/>
        <v>0</v>
      </c>
      <c r="R253" s="78">
        <f t="shared" si="23"/>
        <v>0</v>
      </c>
      <c r="S253" s="78">
        <f t="shared" si="23"/>
        <v>1</v>
      </c>
      <c r="T253" s="79">
        <f t="shared" si="23"/>
        <v>0</v>
      </c>
    </row>
    <row r="254" spans="2:20">
      <c r="B254" s="69" t="s">
        <v>807</v>
      </c>
      <c r="C254" s="70" t="str">
        <f>VLOOKUP(B254,[1]Sheet1!$A$2:$B$1929,2,FALSE)</f>
        <v>Minor Hip Procedures for Non-Trauma, Category 2, 19 years and over with CC</v>
      </c>
      <c r="D254" s="69">
        <v>2</v>
      </c>
      <c r="E254" s="72">
        <v>1</v>
      </c>
      <c r="F254" s="120">
        <v>1</v>
      </c>
      <c r="G254" s="72">
        <v>1</v>
      </c>
      <c r="H254" s="118">
        <v>0</v>
      </c>
      <c r="I254" s="72">
        <v>2</v>
      </c>
      <c r="J254" s="72">
        <v>0</v>
      </c>
      <c r="K254" s="72">
        <v>0</v>
      </c>
      <c r="L254" s="72">
        <v>0</v>
      </c>
      <c r="M254" s="179">
        <f t="shared" si="20"/>
        <v>0.5</v>
      </c>
      <c r="N254" s="78">
        <f t="shared" si="21"/>
        <v>0.5</v>
      </c>
      <c r="O254" s="79">
        <f t="shared" si="22"/>
        <v>0.5</v>
      </c>
      <c r="P254" s="78">
        <f t="shared" si="23"/>
        <v>0</v>
      </c>
      <c r="Q254" s="78">
        <f t="shared" si="23"/>
        <v>1</v>
      </c>
      <c r="R254" s="78">
        <f t="shared" si="23"/>
        <v>0</v>
      </c>
      <c r="S254" s="78">
        <f t="shared" si="23"/>
        <v>0</v>
      </c>
      <c r="T254" s="79">
        <f t="shared" si="23"/>
        <v>0</v>
      </c>
    </row>
    <row r="255" spans="2:20">
      <c r="B255" s="69" t="s">
        <v>808</v>
      </c>
      <c r="C255" s="70" t="str">
        <f>VLOOKUP(B255,[1]Sheet1!$A$2:$B$1929,2,FALSE)</f>
        <v>Minor Hip Procedures for Non-Trauma, Category 2, 19 years and over without CC</v>
      </c>
      <c r="D255" s="69">
        <v>1</v>
      </c>
      <c r="E255" s="72">
        <v>1</v>
      </c>
      <c r="F255" s="120">
        <v>1</v>
      </c>
      <c r="G255" s="72">
        <v>0</v>
      </c>
      <c r="H255" s="118">
        <v>0</v>
      </c>
      <c r="I255" s="72">
        <v>0</v>
      </c>
      <c r="J255" s="72">
        <v>0</v>
      </c>
      <c r="K255" s="72">
        <v>0</v>
      </c>
      <c r="L255" s="72">
        <v>1</v>
      </c>
      <c r="M255" s="179">
        <f t="shared" si="20"/>
        <v>1</v>
      </c>
      <c r="N255" s="78">
        <f t="shared" si="21"/>
        <v>1</v>
      </c>
      <c r="O255" s="79">
        <f t="shared" si="22"/>
        <v>0</v>
      </c>
      <c r="P255" s="78">
        <f t="shared" si="23"/>
        <v>0</v>
      </c>
      <c r="Q255" s="78">
        <f t="shared" ref="Q255:T318" si="24">I255/$D255</f>
        <v>0</v>
      </c>
      <c r="R255" s="78">
        <f t="shared" si="24"/>
        <v>0</v>
      </c>
      <c r="S255" s="78">
        <f t="shared" si="24"/>
        <v>0</v>
      </c>
      <c r="T255" s="79">
        <f t="shared" si="24"/>
        <v>1</v>
      </c>
    </row>
    <row r="256" spans="2:20">
      <c r="B256" s="69" t="s">
        <v>811</v>
      </c>
      <c r="C256" s="70" t="str">
        <f>VLOOKUP(B256,[1]Sheet1!$A$2:$B$1929,2,FALSE)</f>
        <v>Minor Hip Procedures for Non-Trauma, Category 1, with CC</v>
      </c>
      <c r="D256" s="69">
        <v>1</v>
      </c>
      <c r="E256" s="72">
        <v>0</v>
      </c>
      <c r="F256" s="120">
        <v>0</v>
      </c>
      <c r="G256" s="72">
        <v>1</v>
      </c>
      <c r="H256" s="118">
        <v>0</v>
      </c>
      <c r="I256" s="72">
        <v>0</v>
      </c>
      <c r="J256" s="72">
        <v>0</v>
      </c>
      <c r="K256" s="72">
        <v>1</v>
      </c>
      <c r="L256" s="72">
        <v>0</v>
      </c>
      <c r="M256" s="179">
        <f t="shared" si="20"/>
        <v>0</v>
      </c>
      <c r="N256" s="78">
        <f t="shared" si="21"/>
        <v>0</v>
      </c>
      <c r="O256" s="79">
        <f t="shared" si="22"/>
        <v>1</v>
      </c>
      <c r="P256" s="78">
        <f t="shared" ref="P256:S319" si="25">H256/$D256</f>
        <v>0</v>
      </c>
      <c r="Q256" s="78">
        <f t="shared" si="24"/>
        <v>0</v>
      </c>
      <c r="R256" s="78">
        <f t="shared" si="24"/>
        <v>0</v>
      </c>
      <c r="S256" s="78">
        <f t="shared" si="24"/>
        <v>1</v>
      </c>
      <c r="T256" s="79">
        <f t="shared" si="24"/>
        <v>0</v>
      </c>
    </row>
    <row r="257" spans="2:20">
      <c r="B257" s="69" t="s">
        <v>812</v>
      </c>
      <c r="C257" s="70" t="str">
        <f>VLOOKUP(B257,[1]Sheet1!$A$2:$B$1929,2,FALSE)</f>
        <v>Minor Hip Procedures for Non-Trauma, Category 1, without CC</v>
      </c>
      <c r="D257" s="69">
        <v>1</v>
      </c>
      <c r="E257" s="72">
        <v>1</v>
      </c>
      <c r="F257" s="120">
        <v>1</v>
      </c>
      <c r="G257" s="72">
        <v>1</v>
      </c>
      <c r="H257" s="118">
        <v>1</v>
      </c>
      <c r="I257" s="72">
        <v>0</v>
      </c>
      <c r="J257" s="72">
        <v>0</v>
      </c>
      <c r="K257" s="72">
        <v>0</v>
      </c>
      <c r="L257" s="72">
        <v>0</v>
      </c>
      <c r="M257" s="179">
        <f t="shared" si="20"/>
        <v>1</v>
      </c>
      <c r="N257" s="78">
        <f t="shared" si="21"/>
        <v>1</v>
      </c>
      <c r="O257" s="79">
        <f t="shared" si="22"/>
        <v>1</v>
      </c>
      <c r="P257" s="78">
        <f t="shared" si="25"/>
        <v>1</v>
      </c>
      <c r="Q257" s="78">
        <f t="shared" si="24"/>
        <v>0</v>
      </c>
      <c r="R257" s="78">
        <f t="shared" si="24"/>
        <v>0</v>
      </c>
      <c r="S257" s="78">
        <f t="shared" si="24"/>
        <v>0</v>
      </c>
      <c r="T257" s="79">
        <f t="shared" si="24"/>
        <v>0</v>
      </c>
    </row>
    <row r="258" spans="2:20">
      <c r="B258" s="69" t="s">
        <v>820</v>
      </c>
      <c r="C258" s="70" t="str">
        <f>VLOOKUP(B258,[1]Sheet1!$A$2:$B$1929,2,FALSE)</f>
        <v>Intermediate Knee Procedures for Non-Trauma, without CC</v>
      </c>
      <c r="D258" s="69">
        <v>1</v>
      </c>
      <c r="E258" s="72">
        <v>1</v>
      </c>
      <c r="F258" s="120">
        <v>1</v>
      </c>
      <c r="G258" s="72">
        <v>1</v>
      </c>
      <c r="H258" s="118">
        <v>0</v>
      </c>
      <c r="I258" s="72">
        <v>0</v>
      </c>
      <c r="J258" s="72">
        <v>0</v>
      </c>
      <c r="K258" s="72">
        <v>1</v>
      </c>
      <c r="L258" s="72">
        <v>0</v>
      </c>
      <c r="M258" s="179">
        <f t="shared" si="20"/>
        <v>1</v>
      </c>
      <c r="N258" s="78">
        <f t="shared" si="21"/>
        <v>1</v>
      </c>
      <c r="O258" s="79">
        <f t="shared" si="22"/>
        <v>1</v>
      </c>
      <c r="P258" s="78">
        <f t="shared" si="25"/>
        <v>0</v>
      </c>
      <c r="Q258" s="78">
        <f t="shared" si="24"/>
        <v>0</v>
      </c>
      <c r="R258" s="78">
        <f t="shared" si="24"/>
        <v>0</v>
      </c>
      <c r="S258" s="78">
        <f t="shared" si="24"/>
        <v>1</v>
      </c>
      <c r="T258" s="79">
        <f t="shared" si="24"/>
        <v>0</v>
      </c>
    </row>
    <row r="259" spans="2:20">
      <c r="B259" s="69" t="s">
        <v>821</v>
      </c>
      <c r="C259" s="70" t="str">
        <f>VLOOKUP(B259,[1]Sheet1!$A$2:$B$1929,2,FALSE)</f>
        <v>Minor Knee Procedures for Non-Trauma, Category 2, with CC</v>
      </c>
      <c r="D259" s="69">
        <v>1</v>
      </c>
      <c r="E259" s="72">
        <v>1</v>
      </c>
      <c r="F259" s="120">
        <v>1</v>
      </c>
      <c r="G259" s="72">
        <v>1</v>
      </c>
      <c r="H259" s="118">
        <v>1</v>
      </c>
      <c r="I259" s="72">
        <v>0</v>
      </c>
      <c r="J259" s="72">
        <v>0</v>
      </c>
      <c r="K259" s="72">
        <v>0</v>
      </c>
      <c r="L259" s="72">
        <v>0</v>
      </c>
      <c r="M259" s="179">
        <f t="shared" si="20"/>
        <v>1</v>
      </c>
      <c r="N259" s="78">
        <f t="shared" si="21"/>
        <v>1</v>
      </c>
      <c r="O259" s="79">
        <f t="shared" si="22"/>
        <v>1</v>
      </c>
      <c r="P259" s="78">
        <f t="shared" si="25"/>
        <v>1</v>
      </c>
      <c r="Q259" s="78">
        <f t="shared" si="24"/>
        <v>0</v>
      </c>
      <c r="R259" s="78">
        <f t="shared" si="24"/>
        <v>0</v>
      </c>
      <c r="S259" s="78">
        <f t="shared" si="24"/>
        <v>0</v>
      </c>
      <c r="T259" s="79">
        <f t="shared" si="24"/>
        <v>0</v>
      </c>
    </row>
    <row r="260" spans="2:20">
      <c r="B260" s="69" t="s">
        <v>837</v>
      </c>
      <c r="C260" s="70" t="str">
        <f>VLOOKUP(B260,[1]Sheet1!$A$2:$B$1929,2,FALSE)</f>
        <v>Minor Foot Procedures for Non-Trauma, Category 2, 19 years and over, with CC</v>
      </c>
      <c r="D260" s="69">
        <v>1</v>
      </c>
      <c r="E260" s="72">
        <v>1</v>
      </c>
      <c r="F260" s="120">
        <v>0</v>
      </c>
      <c r="G260" s="72">
        <v>0</v>
      </c>
      <c r="H260" s="118">
        <v>1</v>
      </c>
      <c r="I260" s="72">
        <v>0</v>
      </c>
      <c r="J260" s="72">
        <v>0</v>
      </c>
      <c r="K260" s="72">
        <v>0</v>
      </c>
      <c r="L260" s="72">
        <v>0</v>
      </c>
      <c r="M260" s="179">
        <f t="shared" si="20"/>
        <v>1</v>
      </c>
      <c r="N260" s="78">
        <f t="shared" si="21"/>
        <v>0</v>
      </c>
      <c r="O260" s="79">
        <f t="shared" si="22"/>
        <v>0</v>
      </c>
      <c r="P260" s="78">
        <f t="shared" si="25"/>
        <v>1</v>
      </c>
      <c r="Q260" s="78">
        <f t="shared" si="24"/>
        <v>0</v>
      </c>
      <c r="R260" s="78">
        <f t="shared" si="24"/>
        <v>0</v>
      </c>
      <c r="S260" s="78">
        <f t="shared" si="24"/>
        <v>0</v>
      </c>
      <c r="T260" s="79">
        <f t="shared" si="24"/>
        <v>0</v>
      </c>
    </row>
    <row r="261" spans="2:20">
      <c r="B261" s="69" t="s">
        <v>866</v>
      </c>
      <c r="C261" s="70" t="str">
        <f>VLOOKUP(B261,[1]Sheet1!$A$2:$B$1929,2,FALSE)</f>
        <v>Other Non-Trauma Diagnosis without Procedure</v>
      </c>
      <c r="D261" s="69">
        <v>1</v>
      </c>
      <c r="E261" s="72">
        <v>1</v>
      </c>
      <c r="F261" s="120">
        <v>1</v>
      </c>
      <c r="G261" s="72">
        <v>0</v>
      </c>
      <c r="H261" s="118">
        <v>1</v>
      </c>
      <c r="I261" s="72">
        <v>0</v>
      </c>
      <c r="J261" s="72">
        <v>0</v>
      </c>
      <c r="K261" s="72">
        <v>0</v>
      </c>
      <c r="L261" s="72">
        <v>0</v>
      </c>
      <c r="M261" s="179">
        <f t="shared" si="20"/>
        <v>1</v>
      </c>
      <c r="N261" s="78">
        <f t="shared" si="21"/>
        <v>1</v>
      </c>
      <c r="O261" s="79">
        <f t="shared" si="22"/>
        <v>0</v>
      </c>
      <c r="P261" s="78">
        <f t="shared" si="25"/>
        <v>1</v>
      </c>
      <c r="Q261" s="78">
        <f t="shared" si="24"/>
        <v>0</v>
      </c>
      <c r="R261" s="78">
        <f t="shared" si="24"/>
        <v>0</v>
      </c>
      <c r="S261" s="78">
        <f t="shared" si="24"/>
        <v>0</v>
      </c>
      <c r="T261" s="79">
        <f t="shared" si="24"/>
        <v>0</v>
      </c>
    </row>
    <row r="262" spans="2:20">
      <c r="B262" s="69" t="s">
        <v>867</v>
      </c>
      <c r="C262" s="70" t="str">
        <f>VLOOKUP(B262,[1]Sheet1!$A$2:$B$1929,2,FALSE)</f>
        <v>Other Procedures for Non-Trauma</v>
      </c>
      <c r="D262" s="69">
        <v>12</v>
      </c>
      <c r="E262" s="72">
        <v>12</v>
      </c>
      <c r="F262" s="120">
        <v>11</v>
      </c>
      <c r="G262" s="72">
        <v>4</v>
      </c>
      <c r="H262" s="118">
        <v>11</v>
      </c>
      <c r="I262" s="72">
        <v>0</v>
      </c>
      <c r="J262" s="72">
        <v>0</v>
      </c>
      <c r="K262" s="72">
        <v>1</v>
      </c>
      <c r="L262" s="72">
        <v>0</v>
      </c>
      <c r="M262" s="179">
        <f t="shared" si="20"/>
        <v>1</v>
      </c>
      <c r="N262" s="78">
        <f t="shared" si="21"/>
        <v>0.91666666666666663</v>
      </c>
      <c r="O262" s="79">
        <f t="shared" si="22"/>
        <v>0.33333333333333331</v>
      </c>
      <c r="P262" s="78">
        <f t="shared" si="25"/>
        <v>0.91666666666666663</v>
      </c>
      <c r="Q262" s="78">
        <f t="shared" si="24"/>
        <v>0</v>
      </c>
      <c r="R262" s="78">
        <f t="shared" si="24"/>
        <v>0</v>
      </c>
      <c r="S262" s="78">
        <f t="shared" si="24"/>
        <v>8.3333333333333329E-2</v>
      </c>
      <c r="T262" s="79">
        <f t="shared" si="24"/>
        <v>0</v>
      </c>
    </row>
    <row r="263" spans="2:20">
      <c r="B263" s="69" t="s">
        <v>869</v>
      </c>
      <c r="C263" s="70" t="str">
        <f>VLOOKUP(B263,[1]Sheet1!$A$2:$B$1929,2,FALSE)</f>
        <v>Extradural Spine Major 1 with CC</v>
      </c>
      <c r="D263" s="69">
        <v>1</v>
      </c>
      <c r="E263" s="72">
        <v>1</v>
      </c>
      <c r="F263" s="120">
        <v>1</v>
      </c>
      <c r="G263" s="72">
        <v>1</v>
      </c>
      <c r="H263" s="118">
        <v>1</v>
      </c>
      <c r="I263" s="72">
        <v>0</v>
      </c>
      <c r="J263" s="72">
        <v>0</v>
      </c>
      <c r="K263" s="72">
        <v>0</v>
      </c>
      <c r="L263" s="72">
        <v>0</v>
      </c>
      <c r="M263" s="179">
        <f t="shared" si="20"/>
        <v>1</v>
      </c>
      <c r="N263" s="78">
        <f t="shared" si="21"/>
        <v>1</v>
      </c>
      <c r="O263" s="79">
        <f t="shared" si="22"/>
        <v>1</v>
      </c>
      <c r="P263" s="78">
        <f t="shared" si="25"/>
        <v>1</v>
      </c>
      <c r="Q263" s="78">
        <f t="shared" si="24"/>
        <v>0</v>
      </c>
      <c r="R263" s="78">
        <f t="shared" si="24"/>
        <v>0</v>
      </c>
      <c r="S263" s="78">
        <f t="shared" si="24"/>
        <v>0</v>
      </c>
      <c r="T263" s="79">
        <f t="shared" si="24"/>
        <v>0</v>
      </c>
    </row>
    <row r="264" spans="2:20">
      <c r="B264" s="69" t="s">
        <v>870</v>
      </c>
      <c r="C264" s="70" t="str">
        <f>VLOOKUP(B264,[1]Sheet1!$A$2:$B$1929,2,FALSE)</f>
        <v>Extradural Spine Major 1 without CC</v>
      </c>
      <c r="D264" s="69">
        <v>1</v>
      </c>
      <c r="E264" s="72">
        <v>1</v>
      </c>
      <c r="F264" s="120">
        <v>1</v>
      </c>
      <c r="G264" s="72">
        <v>1</v>
      </c>
      <c r="H264" s="118">
        <v>0</v>
      </c>
      <c r="I264" s="72">
        <v>0</v>
      </c>
      <c r="J264" s="72">
        <v>0</v>
      </c>
      <c r="K264" s="72">
        <v>0</v>
      </c>
      <c r="L264" s="72">
        <v>1</v>
      </c>
      <c r="M264" s="179">
        <f t="shared" si="20"/>
        <v>1</v>
      </c>
      <c r="N264" s="78">
        <f t="shared" si="21"/>
        <v>1</v>
      </c>
      <c r="O264" s="79">
        <f t="shared" si="22"/>
        <v>1</v>
      </c>
      <c r="P264" s="78">
        <f t="shared" si="25"/>
        <v>0</v>
      </c>
      <c r="Q264" s="78">
        <f t="shared" si="24"/>
        <v>0</v>
      </c>
      <c r="R264" s="78">
        <f t="shared" si="24"/>
        <v>0</v>
      </c>
      <c r="S264" s="78">
        <f t="shared" si="24"/>
        <v>0</v>
      </c>
      <c r="T264" s="79">
        <f t="shared" si="24"/>
        <v>1</v>
      </c>
    </row>
    <row r="265" spans="2:20">
      <c r="B265" s="69" t="s">
        <v>871</v>
      </c>
      <c r="C265" s="70" t="str">
        <f>VLOOKUP(B265,[1]Sheet1!$A$2:$B$1929,2,FALSE)</f>
        <v>Extradural Spine Intermediate 2 with CC</v>
      </c>
      <c r="D265" s="69">
        <v>2</v>
      </c>
      <c r="E265" s="72">
        <v>2</v>
      </c>
      <c r="F265" s="120">
        <v>2</v>
      </c>
      <c r="G265" s="72">
        <v>2</v>
      </c>
      <c r="H265" s="118">
        <v>2</v>
      </c>
      <c r="I265" s="72">
        <v>0</v>
      </c>
      <c r="J265" s="72">
        <v>0</v>
      </c>
      <c r="K265" s="72">
        <v>0</v>
      </c>
      <c r="L265" s="72">
        <v>0</v>
      </c>
      <c r="M265" s="179">
        <f t="shared" si="20"/>
        <v>1</v>
      </c>
      <c r="N265" s="78">
        <f t="shared" si="21"/>
        <v>1</v>
      </c>
      <c r="O265" s="79">
        <f t="shared" si="22"/>
        <v>1</v>
      </c>
      <c r="P265" s="78">
        <f t="shared" si="25"/>
        <v>1</v>
      </c>
      <c r="Q265" s="78">
        <f t="shared" si="24"/>
        <v>0</v>
      </c>
      <c r="R265" s="78">
        <f t="shared" si="24"/>
        <v>0</v>
      </c>
      <c r="S265" s="78">
        <f t="shared" si="24"/>
        <v>0</v>
      </c>
      <c r="T265" s="79">
        <f t="shared" si="24"/>
        <v>0</v>
      </c>
    </row>
    <row r="266" spans="2:20">
      <c r="B266" s="69" t="s">
        <v>876</v>
      </c>
      <c r="C266" s="70" t="str">
        <f>VLOOKUP(B266,[1]Sheet1!$A$2:$B$1929,2,FALSE)</f>
        <v>Extradural Spine Minor 2 without CC</v>
      </c>
      <c r="D266" s="69">
        <v>2</v>
      </c>
      <c r="E266" s="72">
        <v>2</v>
      </c>
      <c r="F266" s="120">
        <v>2</v>
      </c>
      <c r="G266" s="72">
        <v>1</v>
      </c>
      <c r="H266" s="118">
        <v>2</v>
      </c>
      <c r="I266" s="72">
        <v>0</v>
      </c>
      <c r="J266" s="72">
        <v>0</v>
      </c>
      <c r="K266" s="72">
        <v>0</v>
      </c>
      <c r="L266" s="72">
        <v>0</v>
      </c>
      <c r="M266" s="179">
        <f t="shared" si="20"/>
        <v>1</v>
      </c>
      <c r="N266" s="78">
        <f t="shared" si="21"/>
        <v>1</v>
      </c>
      <c r="O266" s="79">
        <f t="shared" si="22"/>
        <v>0.5</v>
      </c>
      <c r="P266" s="78">
        <f t="shared" si="25"/>
        <v>1</v>
      </c>
      <c r="Q266" s="78">
        <f t="shared" si="24"/>
        <v>0</v>
      </c>
      <c r="R266" s="78">
        <f t="shared" si="24"/>
        <v>0</v>
      </c>
      <c r="S266" s="78">
        <f t="shared" si="24"/>
        <v>0</v>
      </c>
      <c r="T266" s="79">
        <f t="shared" si="24"/>
        <v>0</v>
      </c>
    </row>
    <row r="267" spans="2:20">
      <c r="B267" s="69" t="s">
        <v>888</v>
      </c>
      <c r="C267" s="70" t="str">
        <f>VLOOKUP(B267,[1]Sheet1!$A$2:$B$1929,2,FALSE)</f>
        <v>Scoliosis or Other Spinal Deformity, without CC</v>
      </c>
      <c r="D267" s="69">
        <v>7</v>
      </c>
      <c r="E267" s="72">
        <v>0</v>
      </c>
      <c r="F267" s="120">
        <v>0</v>
      </c>
      <c r="G267" s="72">
        <v>0</v>
      </c>
      <c r="H267" s="118">
        <v>7</v>
      </c>
      <c r="I267" s="72">
        <v>0</v>
      </c>
      <c r="J267" s="72">
        <v>0</v>
      </c>
      <c r="K267" s="72">
        <v>0</v>
      </c>
      <c r="L267" s="72">
        <v>0</v>
      </c>
      <c r="M267" s="179">
        <f t="shared" si="20"/>
        <v>0</v>
      </c>
      <c r="N267" s="78">
        <f t="shared" si="21"/>
        <v>0</v>
      </c>
      <c r="O267" s="79">
        <f t="shared" si="22"/>
        <v>0</v>
      </c>
      <c r="P267" s="78">
        <f t="shared" si="25"/>
        <v>1</v>
      </c>
      <c r="Q267" s="78">
        <f t="shared" si="24"/>
        <v>0</v>
      </c>
      <c r="R267" s="78">
        <f t="shared" si="24"/>
        <v>0</v>
      </c>
      <c r="S267" s="78">
        <f t="shared" si="24"/>
        <v>0</v>
      </c>
      <c r="T267" s="79">
        <f t="shared" si="24"/>
        <v>0</v>
      </c>
    </row>
    <row r="268" spans="2:20">
      <c r="B268" s="69" t="s">
        <v>890</v>
      </c>
      <c r="C268" s="70" t="str">
        <f>VLOOKUP(B268,[1]Sheet1!$A$2:$B$1929,2,FALSE)</f>
        <v>Degenerative Spinal Conditions without CC</v>
      </c>
      <c r="D268" s="69">
        <v>1</v>
      </c>
      <c r="E268" s="72">
        <v>0</v>
      </c>
      <c r="F268" s="120">
        <v>0</v>
      </c>
      <c r="G268" s="72">
        <v>0</v>
      </c>
      <c r="H268" s="118">
        <v>1</v>
      </c>
      <c r="I268" s="72">
        <v>0</v>
      </c>
      <c r="J268" s="72">
        <v>0</v>
      </c>
      <c r="K268" s="72">
        <v>0</v>
      </c>
      <c r="L268" s="72">
        <v>0</v>
      </c>
      <c r="M268" s="179">
        <f t="shared" ref="M268:M331" si="26">E268/$D268</f>
        <v>0</v>
      </c>
      <c r="N268" s="78">
        <f t="shared" ref="N268:N331" si="27">F268/$D268</f>
        <v>0</v>
      </c>
      <c r="O268" s="79">
        <f t="shared" ref="O268:O331" si="28">G268/$D268</f>
        <v>0</v>
      </c>
      <c r="P268" s="78">
        <f t="shared" si="25"/>
        <v>1</v>
      </c>
      <c r="Q268" s="78">
        <f t="shared" si="24"/>
        <v>0</v>
      </c>
      <c r="R268" s="78">
        <f t="shared" si="24"/>
        <v>0</v>
      </c>
      <c r="S268" s="78">
        <f t="shared" si="24"/>
        <v>0</v>
      </c>
      <c r="T268" s="79">
        <f t="shared" si="24"/>
        <v>0</v>
      </c>
    </row>
    <row r="269" spans="2:20">
      <c r="B269" s="69" t="s">
        <v>891</v>
      </c>
      <c r="C269" s="70" t="str">
        <f>VLOOKUP(B269,[1]Sheet1!$A$2:$B$1929,2,FALSE)</f>
        <v>Spinal Cord Conditions with CC</v>
      </c>
      <c r="D269" s="69">
        <v>3</v>
      </c>
      <c r="E269" s="72">
        <v>0</v>
      </c>
      <c r="F269" s="120">
        <v>0</v>
      </c>
      <c r="G269" s="72">
        <v>0</v>
      </c>
      <c r="H269" s="118">
        <v>2</v>
      </c>
      <c r="I269" s="72">
        <v>0</v>
      </c>
      <c r="J269" s="72">
        <v>1</v>
      </c>
      <c r="K269" s="72">
        <v>0</v>
      </c>
      <c r="L269" s="72">
        <v>0</v>
      </c>
      <c r="M269" s="179">
        <f t="shared" si="26"/>
        <v>0</v>
      </c>
      <c r="N269" s="78">
        <f t="shared" si="27"/>
        <v>0</v>
      </c>
      <c r="O269" s="79">
        <f t="shared" si="28"/>
        <v>0</v>
      </c>
      <c r="P269" s="78">
        <f t="shared" si="25"/>
        <v>0.66666666666666663</v>
      </c>
      <c r="Q269" s="78">
        <f t="shared" si="24"/>
        <v>0</v>
      </c>
      <c r="R269" s="78">
        <f t="shared" si="24"/>
        <v>0.33333333333333331</v>
      </c>
      <c r="S269" s="78">
        <f t="shared" si="24"/>
        <v>0</v>
      </c>
      <c r="T269" s="79">
        <f t="shared" si="24"/>
        <v>0</v>
      </c>
    </row>
    <row r="270" spans="2:20">
      <c r="B270" s="69" t="s">
        <v>892</v>
      </c>
      <c r="C270" s="70" t="str">
        <f>VLOOKUP(B270,[1]Sheet1!$A$2:$B$1929,2,FALSE)</f>
        <v>Spinal Cord Conditions without CC</v>
      </c>
      <c r="D270" s="69">
        <v>1</v>
      </c>
      <c r="E270" s="72">
        <v>0</v>
      </c>
      <c r="F270" s="120">
        <v>0</v>
      </c>
      <c r="G270" s="72">
        <v>0</v>
      </c>
      <c r="H270" s="118">
        <v>1</v>
      </c>
      <c r="I270" s="72">
        <v>0</v>
      </c>
      <c r="J270" s="72">
        <v>0</v>
      </c>
      <c r="K270" s="72">
        <v>0</v>
      </c>
      <c r="L270" s="72">
        <v>0</v>
      </c>
      <c r="M270" s="179">
        <f t="shared" si="26"/>
        <v>0</v>
      </c>
      <c r="N270" s="78">
        <f t="shared" si="27"/>
        <v>0</v>
      </c>
      <c r="O270" s="79">
        <f t="shared" si="28"/>
        <v>0</v>
      </c>
      <c r="P270" s="78">
        <f t="shared" si="25"/>
        <v>1</v>
      </c>
      <c r="Q270" s="78">
        <f t="shared" si="24"/>
        <v>0</v>
      </c>
      <c r="R270" s="78">
        <f t="shared" si="24"/>
        <v>0</v>
      </c>
      <c r="S270" s="78">
        <f t="shared" si="24"/>
        <v>0</v>
      </c>
      <c r="T270" s="79">
        <f t="shared" si="24"/>
        <v>0</v>
      </c>
    </row>
    <row r="271" spans="2:20">
      <c r="B271" s="69" t="s">
        <v>893</v>
      </c>
      <c r="C271" s="70" t="str">
        <f>VLOOKUP(B271,[1]Sheet1!$A$2:$B$1929,2,FALSE)</f>
        <v>Inflammatory Spinal Conditions</v>
      </c>
      <c r="D271" s="69">
        <v>1</v>
      </c>
      <c r="E271" s="72">
        <v>0</v>
      </c>
      <c r="F271" s="120">
        <v>0</v>
      </c>
      <c r="G271" s="72">
        <v>0</v>
      </c>
      <c r="H271" s="118">
        <v>1</v>
      </c>
      <c r="I271" s="72">
        <v>0</v>
      </c>
      <c r="J271" s="72">
        <v>0</v>
      </c>
      <c r="K271" s="72">
        <v>0</v>
      </c>
      <c r="L271" s="72">
        <v>0</v>
      </c>
      <c r="M271" s="179">
        <f t="shared" si="26"/>
        <v>0</v>
      </c>
      <c r="N271" s="78">
        <f t="shared" si="27"/>
        <v>0</v>
      </c>
      <c r="O271" s="79">
        <f t="shared" si="28"/>
        <v>0</v>
      </c>
      <c r="P271" s="78">
        <f t="shared" si="25"/>
        <v>1</v>
      </c>
      <c r="Q271" s="78">
        <f t="shared" si="24"/>
        <v>0</v>
      </c>
      <c r="R271" s="78">
        <f t="shared" si="24"/>
        <v>0</v>
      </c>
      <c r="S271" s="78">
        <f t="shared" si="24"/>
        <v>0</v>
      </c>
      <c r="T271" s="79">
        <f t="shared" si="24"/>
        <v>0</v>
      </c>
    </row>
    <row r="272" spans="2:20">
      <c r="B272" s="69" t="s">
        <v>898</v>
      </c>
      <c r="C272" s="70" t="str">
        <f>VLOOKUP(B272,[1]Sheet1!$A$2:$B$1929,2,FALSE)</f>
        <v>Low Back Pain with CC</v>
      </c>
      <c r="D272" s="69">
        <v>1</v>
      </c>
      <c r="E272" s="72">
        <v>0</v>
      </c>
      <c r="F272" s="120">
        <v>0</v>
      </c>
      <c r="G272" s="72">
        <v>0</v>
      </c>
      <c r="H272" s="118">
        <v>1</v>
      </c>
      <c r="I272" s="72">
        <v>0</v>
      </c>
      <c r="J272" s="72">
        <v>0</v>
      </c>
      <c r="K272" s="72">
        <v>0</v>
      </c>
      <c r="L272" s="72">
        <v>0</v>
      </c>
      <c r="M272" s="179">
        <f t="shared" si="26"/>
        <v>0</v>
      </c>
      <c r="N272" s="78">
        <f t="shared" si="27"/>
        <v>0</v>
      </c>
      <c r="O272" s="79">
        <f t="shared" si="28"/>
        <v>0</v>
      </c>
      <c r="P272" s="78">
        <f t="shared" si="25"/>
        <v>1</v>
      </c>
      <c r="Q272" s="78">
        <f t="shared" si="24"/>
        <v>0</v>
      </c>
      <c r="R272" s="78">
        <f t="shared" si="24"/>
        <v>0</v>
      </c>
      <c r="S272" s="78">
        <f t="shared" si="24"/>
        <v>0</v>
      </c>
      <c r="T272" s="79">
        <f t="shared" si="24"/>
        <v>0</v>
      </c>
    </row>
    <row r="273" spans="2:20">
      <c r="B273" s="69" t="s">
        <v>900</v>
      </c>
      <c r="C273" s="70" t="str">
        <f>VLOOKUP(B273,[1]Sheet1!$A$2:$B$1929,2,FALSE)</f>
        <v>Soft Tissue Disorders with Major CC</v>
      </c>
      <c r="D273" s="69">
        <v>1</v>
      </c>
      <c r="E273" s="72">
        <v>0</v>
      </c>
      <c r="F273" s="120">
        <v>0</v>
      </c>
      <c r="G273" s="72">
        <v>0</v>
      </c>
      <c r="H273" s="118">
        <v>1</v>
      </c>
      <c r="I273" s="72">
        <v>0</v>
      </c>
      <c r="J273" s="72">
        <v>0</v>
      </c>
      <c r="K273" s="72">
        <v>0</v>
      </c>
      <c r="L273" s="72">
        <v>0</v>
      </c>
      <c r="M273" s="179">
        <f t="shared" si="26"/>
        <v>0</v>
      </c>
      <c r="N273" s="78">
        <f t="shared" si="27"/>
        <v>0</v>
      </c>
      <c r="O273" s="79">
        <f t="shared" si="28"/>
        <v>0</v>
      </c>
      <c r="P273" s="78">
        <f t="shared" si="25"/>
        <v>1</v>
      </c>
      <c r="Q273" s="78">
        <f t="shared" si="24"/>
        <v>0</v>
      </c>
      <c r="R273" s="78">
        <f t="shared" si="24"/>
        <v>0</v>
      </c>
      <c r="S273" s="78">
        <f t="shared" si="24"/>
        <v>0</v>
      </c>
      <c r="T273" s="79">
        <f t="shared" si="24"/>
        <v>0</v>
      </c>
    </row>
    <row r="274" spans="2:20">
      <c r="B274" s="69" t="s">
        <v>901</v>
      </c>
      <c r="C274" s="70" t="str">
        <f>VLOOKUP(B274,[1]Sheet1!$A$2:$B$1929,2,FALSE)</f>
        <v>Soft Tissue Disorders with Intermediate CC</v>
      </c>
      <c r="D274" s="69">
        <v>6</v>
      </c>
      <c r="E274" s="72">
        <v>1</v>
      </c>
      <c r="F274" s="120">
        <v>0</v>
      </c>
      <c r="G274" s="72">
        <v>0</v>
      </c>
      <c r="H274" s="118">
        <v>6</v>
      </c>
      <c r="I274" s="72">
        <v>0</v>
      </c>
      <c r="J274" s="72">
        <v>0</v>
      </c>
      <c r="K274" s="72">
        <v>0</v>
      </c>
      <c r="L274" s="72">
        <v>0</v>
      </c>
      <c r="M274" s="179">
        <f t="shared" si="26"/>
        <v>0.16666666666666666</v>
      </c>
      <c r="N274" s="78">
        <f t="shared" si="27"/>
        <v>0</v>
      </c>
      <c r="O274" s="79">
        <f t="shared" si="28"/>
        <v>0</v>
      </c>
      <c r="P274" s="78">
        <f t="shared" si="25"/>
        <v>1</v>
      </c>
      <c r="Q274" s="78">
        <f t="shared" si="24"/>
        <v>0</v>
      </c>
      <c r="R274" s="78">
        <f t="shared" si="24"/>
        <v>0</v>
      </c>
      <c r="S274" s="78">
        <f t="shared" si="24"/>
        <v>0</v>
      </c>
      <c r="T274" s="79">
        <f t="shared" si="24"/>
        <v>0</v>
      </c>
    </row>
    <row r="275" spans="2:20">
      <c r="B275" s="69" t="s">
        <v>902</v>
      </c>
      <c r="C275" s="70" t="str">
        <f>VLOOKUP(B275,[1]Sheet1!$A$2:$B$1929,2,FALSE)</f>
        <v>Soft Tissue Disorders without CC</v>
      </c>
      <c r="D275" s="69">
        <v>1</v>
      </c>
      <c r="E275" s="72">
        <v>1</v>
      </c>
      <c r="F275" s="120">
        <v>1</v>
      </c>
      <c r="G275" s="72">
        <v>0</v>
      </c>
      <c r="H275" s="118">
        <v>1</v>
      </c>
      <c r="I275" s="72">
        <v>0</v>
      </c>
      <c r="J275" s="72">
        <v>0</v>
      </c>
      <c r="K275" s="72">
        <v>0</v>
      </c>
      <c r="L275" s="72">
        <v>0</v>
      </c>
      <c r="M275" s="179">
        <f t="shared" si="26"/>
        <v>1</v>
      </c>
      <c r="N275" s="78">
        <f t="shared" si="27"/>
        <v>1</v>
      </c>
      <c r="O275" s="79">
        <f t="shared" si="28"/>
        <v>0</v>
      </c>
      <c r="P275" s="78">
        <f t="shared" si="25"/>
        <v>1</v>
      </c>
      <c r="Q275" s="78">
        <f t="shared" si="24"/>
        <v>0</v>
      </c>
      <c r="R275" s="78">
        <f t="shared" si="24"/>
        <v>0</v>
      </c>
      <c r="S275" s="78">
        <f t="shared" si="24"/>
        <v>0</v>
      </c>
      <c r="T275" s="79">
        <f t="shared" si="24"/>
        <v>0</v>
      </c>
    </row>
    <row r="276" spans="2:20">
      <c r="B276" s="69" t="s">
        <v>903</v>
      </c>
      <c r="C276" s="70" t="str">
        <f>VLOOKUP(B276,[1]Sheet1!$A$2:$B$1929,2,FALSE)</f>
        <v>Inflammatory Spine, Joint or Connective Tissue Disorders, with Major CC</v>
      </c>
      <c r="D276" s="69">
        <v>1</v>
      </c>
      <c r="E276" s="72">
        <v>0</v>
      </c>
      <c r="F276" s="120">
        <v>0</v>
      </c>
      <c r="G276" s="72">
        <v>0</v>
      </c>
      <c r="H276" s="118">
        <v>1</v>
      </c>
      <c r="I276" s="72">
        <v>0</v>
      </c>
      <c r="J276" s="72">
        <v>0</v>
      </c>
      <c r="K276" s="72">
        <v>0</v>
      </c>
      <c r="L276" s="72">
        <v>0</v>
      </c>
      <c r="M276" s="179">
        <f t="shared" si="26"/>
        <v>0</v>
      </c>
      <c r="N276" s="78">
        <f t="shared" si="27"/>
        <v>0</v>
      </c>
      <c r="O276" s="79">
        <f t="shared" si="28"/>
        <v>0</v>
      </c>
      <c r="P276" s="78">
        <f t="shared" si="25"/>
        <v>1</v>
      </c>
      <c r="Q276" s="78">
        <f t="shared" si="24"/>
        <v>0</v>
      </c>
      <c r="R276" s="78">
        <f t="shared" si="24"/>
        <v>0</v>
      </c>
      <c r="S276" s="78">
        <f t="shared" si="24"/>
        <v>0</v>
      </c>
      <c r="T276" s="79">
        <f t="shared" si="24"/>
        <v>0</v>
      </c>
    </row>
    <row r="277" spans="2:20">
      <c r="B277" s="69" t="s">
        <v>904</v>
      </c>
      <c r="C277" s="70" t="str">
        <f>VLOOKUP(B277,[1]Sheet1!$A$2:$B$1929,2,FALSE)</f>
        <v>Inflammatory Spine, Joint or Connective Tissue Disorders, with Intermediate CC</v>
      </c>
      <c r="D277" s="69">
        <v>38</v>
      </c>
      <c r="E277" s="72">
        <v>2</v>
      </c>
      <c r="F277" s="120">
        <v>2</v>
      </c>
      <c r="G277" s="72">
        <v>2</v>
      </c>
      <c r="H277" s="118">
        <v>38</v>
      </c>
      <c r="I277" s="72">
        <v>0</v>
      </c>
      <c r="J277" s="72">
        <v>0</v>
      </c>
      <c r="K277" s="72">
        <v>0</v>
      </c>
      <c r="L277" s="72">
        <v>0</v>
      </c>
      <c r="M277" s="179">
        <f t="shared" si="26"/>
        <v>5.2631578947368418E-2</v>
      </c>
      <c r="N277" s="78">
        <f t="shared" si="27"/>
        <v>5.2631578947368418E-2</v>
      </c>
      <c r="O277" s="79">
        <f t="shared" si="28"/>
        <v>5.2631578947368418E-2</v>
      </c>
      <c r="P277" s="78">
        <f t="shared" si="25"/>
        <v>1</v>
      </c>
      <c r="Q277" s="78">
        <f t="shared" si="24"/>
        <v>0</v>
      </c>
      <c r="R277" s="78">
        <f t="shared" si="24"/>
        <v>0</v>
      </c>
      <c r="S277" s="78">
        <f t="shared" si="24"/>
        <v>0</v>
      </c>
      <c r="T277" s="79">
        <f t="shared" si="24"/>
        <v>0</v>
      </c>
    </row>
    <row r="278" spans="2:20">
      <c r="B278" s="69" t="s">
        <v>905</v>
      </c>
      <c r="C278" s="70" t="str">
        <f>VLOOKUP(B278,[1]Sheet1!$A$2:$B$1929,2,FALSE)</f>
        <v>Inflammatory Spine, Joint or Connective Tissue Disorders, without CC</v>
      </c>
      <c r="D278" s="69">
        <v>8</v>
      </c>
      <c r="E278" s="72">
        <v>0</v>
      </c>
      <c r="F278" s="120">
        <v>0</v>
      </c>
      <c r="G278" s="72">
        <v>0</v>
      </c>
      <c r="H278" s="118">
        <v>8</v>
      </c>
      <c r="I278" s="72">
        <v>0</v>
      </c>
      <c r="J278" s="72">
        <v>0</v>
      </c>
      <c r="K278" s="72">
        <v>0</v>
      </c>
      <c r="L278" s="72">
        <v>0</v>
      </c>
      <c r="M278" s="179">
        <f t="shared" si="26"/>
        <v>0</v>
      </c>
      <c r="N278" s="78">
        <f t="shared" si="27"/>
        <v>0</v>
      </c>
      <c r="O278" s="79">
        <f t="shared" si="28"/>
        <v>0</v>
      </c>
      <c r="P278" s="78">
        <f t="shared" si="25"/>
        <v>1</v>
      </c>
      <c r="Q278" s="78">
        <f t="shared" si="24"/>
        <v>0</v>
      </c>
      <c r="R278" s="78">
        <f t="shared" si="24"/>
        <v>0</v>
      </c>
      <c r="S278" s="78">
        <f t="shared" si="24"/>
        <v>0</v>
      </c>
      <c r="T278" s="79">
        <f t="shared" si="24"/>
        <v>0</v>
      </c>
    </row>
    <row r="279" spans="2:20">
      <c r="B279" s="69" t="s">
        <v>906</v>
      </c>
      <c r="C279" s="70" t="str">
        <f>VLOOKUP(B279,[1]Sheet1!$A$2:$B$1929,2,FALSE)</f>
        <v>Non-Inflammatory Bone or Joint Disorders, with Major CC</v>
      </c>
      <c r="D279" s="69">
        <v>12</v>
      </c>
      <c r="E279" s="72">
        <v>0</v>
      </c>
      <c r="F279" s="120">
        <v>0</v>
      </c>
      <c r="G279" s="72">
        <v>0</v>
      </c>
      <c r="H279" s="118">
        <v>12</v>
      </c>
      <c r="I279" s="72">
        <v>0</v>
      </c>
      <c r="J279" s="72">
        <v>0</v>
      </c>
      <c r="K279" s="72">
        <v>0</v>
      </c>
      <c r="L279" s="72">
        <v>0</v>
      </c>
      <c r="M279" s="179">
        <f t="shared" si="26"/>
        <v>0</v>
      </c>
      <c r="N279" s="78">
        <f t="shared" si="27"/>
        <v>0</v>
      </c>
      <c r="O279" s="79">
        <f t="shared" si="28"/>
        <v>0</v>
      </c>
      <c r="P279" s="78">
        <f t="shared" si="25"/>
        <v>1</v>
      </c>
      <c r="Q279" s="78">
        <f t="shared" si="24"/>
        <v>0</v>
      </c>
      <c r="R279" s="78">
        <f t="shared" si="24"/>
        <v>0</v>
      </c>
      <c r="S279" s="78">
        <f t="shared" si="24"/>
        <v>0</v>
      </c>
      <c r="T279" s="79">
        <f t="shared" si="24"/>
        <v>0</v>
      </c>
    </row>
    <row r="280" spans="2:20">
      <c r="B280" s="69" t="s">
        <v>907</v>
      </c>
      <c r="C280" s="70" t="str">
        <f>VLOOKUP(B280,[1]Sheet1!$A$2:$B$1929,2,FALSE)</f>
        <v>Non-Inflammatory Bone or Joint Disorders, with Intermediate CC</v>
      </c>
      <c r="D280" s="69">
        <v>49</v>
      </c>
      <c r="E280" s="72">
        <v>1</v>
      </c>
      <c r="F280" s="120">
        <v>1</v>
      </c>
      <c r="G280" s="72">
        <v>0</v>
      </c>
      <c r="H280" s="118">
        <v>49</v>
      </c>
      <c r="I280" s="72">
        <v>0</v>
      </c>
      <c r="J280" s="72">
        <v>0</v>
      </c>
      <c r="K280" s="72">
        <v>0</v>
      </c>
      <c r="L280" s="72">
        <v>0</v>
      </c>
      <c r="M280" s="179">
        <f t="shared" si="26"/>
        <v>2.0408163265306121E-2</v>
      </c>
      <c r="N280" s="78">
        <f t="shared" si="27"/>
        <v>2.0408163265306121E-2</v>
      </c>
      <c r="O280" s="79">
        <f t="shared" si="28"/>
        <v>0</v>
      </c>
      <c r="P280" s="78">
        <f t="shared" si="25"/>
        <v>1</v>
      </c>
      <c r="Q280" s="78">
        <f t="shared" si="24"/>
        <v>0</v>
      </c>
      <c r="R280" s="78">
        <f t="shared" si="24"/>
        <v>0</v>
      </c>
      <c r="S280" s="78">
        <f t="shared" si="24"/>
        <v>0</v>
      </c>
      <c r="T280" s="79">
        <f t="shared" si="24"/>
        <v>0</v>
      </c>
    </row>
    <row r="281" spans="2:20">
      <c r="B281" s="69" t="s">
        <v>908</v>
      </c>
      <c r="C281" s="70" t="str">
        <f>VLOOKUP(B281,[1]Sheet1!$A$2:$B$1929,2,FALSE)</f>
        <v>Non-Inflammatory Bone or Joint Disorders, without CC</v>
      </c>
      <c r="D281" s="69">
        <v>4</v>
      </c>
      <c r="E281" s="72">
        <v>0</v>
      </c>
      <c r="F281" s="120">
        <v>0</v>
      </c>
      <c r="G281" s="72">
        <v>0</v>
      </c>
      <c r="H281" s="118">
        <v>4</v>
      </c>
      <c r="I281" s="72">
        <v>0</v>
      </c>
      <c r="J281" s="72">
        <v>0</v>
      </c>
      <c r="K281" s="72">
        <v>0</v>
      </c>
      <c r="L281" s="72">
        <v>0</v>
      </c>
      <c r="M281" s="179">
        <f t="shared" si="26"/>
        <v>0</v>
      </c>
      <c r="N281" s="78">
        <f t="shared" si="27"/>
        <v>0</v>
      </c>
      <c r="O281" s="79">
        <f t="shared" si="28"/>
        <v>0</v>
      </c>
      <c r="P281" s="78">
        <f t="shared" si="25"/>
        <v>1</v>
      </c>
      <c r="Q281" s="78">
        <f t="shared" si="24"/>
        <v>0</v>
      </c>
      <c r="R281" s="78">
        <f t="shared" si="24"/>
        <v>0</v>
      </c>
      <c r="S281" s="78">
        <f t="shared" si="24"/>
        <v>0</v>
      </c>
      <c r="T281" s="79">
        <f t="shared" si="24"/>
        <v>0</v>
      </c>
    </row>
    <row r="282" spans="2:20">
      <c r="B282" s="69" t="s">
        <v>916</v>
      </c>
      <c r="C282" s="70" t="str">
        <f>VLOOKUP(B282,[1]Sheet1!$A$2:$B$1929,2,FALSE)</f>
        <v>Pathological Fractures with Intermediate CC</v>
      </c>
      <c r="D282" s="69">
        <v>1</v>
      </c>
      <c r="E282" s="72">
        <v>0</v>
      </c>
      <c r="F282" s="120">
        <v>0</v>
      </c>
      <c r="G282" s="72">
        <v>0</v>
      </c>
      <c r="H282" s="118">
        <v>1</v>
      </c>
      <c r="I282" s="72">
        <v>0</v>
      </c>
      <c r="J282" s="72">
        <v>0</v>
      </c>
      <c r="K282" s="72">
        <v>0</v>
      </c>
      <c r="L282" s="72">
        <v>0</v>
      </c>
      <c r="M282" s="179">
        <f t="shared" si="26"/>
        <v>0</v>
      </c>
      <c r="N282" s="78">
        <f t="shared" si="27"/>
        <v>0</v>
      </c>
      <c r="O282" s="79">
        <f t="shared" si="28"/>
        <v>0</v>
      </c>
      <c r="P282" s="78">
        <f t="shared" si="25"/>
        <v>1</v>
      </c>
      <c r="Q282" s="78">
        <f t="shared" si="24"/>
        <v>0</v>
      </c>
      <c r="R282" s="78">
        <f t="shared" si="24"/>
        <v>0</v>
      </c>
      <c r="S282" s="78">
        <f t="shared" si="24"/>
        <v>0</v>
      </c>
      <c r="T282" s="79">
        <f t="shared" si="24"/>
        <v>0</v>
      </c>
    </row>
    <row r="283" spans="2:20">
      <c r="B283" s="69" t="s">
        <v>918</v>
      </c>
      <c r="C283" s="70" t="str">
        <f>VLOOKUP(B283,[1]Sheet1!$A$2:$B$1929,2,FALSE)</f>
        <v>Malignancy of Bone or Connective Tissue, with Major CC</v>
      </c>
      <c r="D283" s="69">
        <v>3</v>
      </c>
      <c r="E283" s="72">
        <v>1</v>
      </c>
      <c r="F283" s="120">
        <v>1</v>
      </c>
      <c r="G283" s="72">
        <v>0</v>
      </c>
      <c r="H283" s="118">
        <v>1</v>
      </c>
      <c r="I283" s="72">
        <v>2</v>
      </c>
      <c r="J283" s="72">
        <v>0</v>
      </c>
      <c r="K283" s="72">
        <v>0</v>
      </c>
      <c r="L283" s="72">
        <v>0</v>
      </c>
      <c r="M283" s="179">
        <f t="shared" si="26"/>
        <v>0.33333333333333331</v>
      </c>
      <c r="N283" s="78">
        <f t="shared" si="27"/>
        <v>0.33333333333333331</v>
      </c>
      <c r="O283" s="79">
        <f t="shared" si="28"/>
        <v>0</v>
      </c>
      <c r="P283" s="78">
        <f t="shared" si="25"/>
        <v>0.33333333333333331</v>
      </c>
      <c r="Q283" s="78">
        <f t="shared" si="24"/>
        <v>0.66666666666666663</v>
      </c>
      <c r="R283" s="78">
        <f t="shared" si="24"/>
        <v>0</v>
      </c>
      <c r="S283" s="78">
        <f t="shared" si="24"/>
        <v>0</v>
      </c>
      <c r="T283" s="79">
        <f t="shared" si="24"/>
        <v>0</v>
      </c>
    </row>
    <row r="284" spans="2:20">
      <c r="B284" s="69" t="s">
        <v>919</v>
      </c>
      <c r="C284" s="70" t="str">
        <f>VLOOKUP(B284,[1]Sheet1!$A$2:$B$1929,2,FALSE)</f>
        <v>Malignancy of Bone or Connective Tissue, with Intermediate CC</v>
      </c>
      <c r="D284" s="69">
        <v>9</v>
      </c>
      <c r="E284" s="72">
        <v>7</v>
      </c>
      <c r="F284" s="120">
        <v>7</v>
      </c>
      <c r="G284" s="72">
        <v>0</v>
      </c>
      <c r="H284" s="118">
        <v>6</v>
      </c>
      <c r="I284" s="72">
        <v>3</v>
      </c>
      <c r="J284" s="72">
        <v>0</v>
      </c>
      <c r="K284" s="72">
        <v>0</v>
      </c>
      <c r="L284" s="72">
        <v>0</v>
      </c>
      <c r="M284" s="179">
        <f t="shared" si="26"/>
        <v>0.77777777777777779</v>
      </c>
      <c r="N284" s="78">
        <f t="shared" si="27"/>
        <v>0.77777777777777779</v>
      </c>
      <c r="O284" s="79">
        <f t="shared" si="28"/>
        <v>0</v>
      </c>
      <c r="P284" s="78">
        <f t="shared" si="25"/>
        <v>0.66666666666666663</v>
      </c>
      <c r="Q284" s="78">
        <f t="shared" si="24"/>
        <v>0.33333333333333331</v>
      </c>
      <c r="R284" s="78">
        <f t="shared" si="24"/>
        <v>0</v>
      </c>
      <c r="S284" s="78">
        <f t="shared" si="24"/>
        <v>0</v>
      </c>
      <c r="T284" s="79">
        <f t="shared" si="24"/>
        <v>0</v>
      </c>
    </row>
    <row r="285" spans="2:20">
      <c r="B285" s="69" t="s">
        <v>920</v>
      </c>
      <c r="C285" s="70" t="str">
        <f>VLOOKUP(B285,[1]Sheet1!$A$2:$B$1929,2,FALSE)</f>
        <v>Malignancy of Bone or Connective Tissue, without CC</v>
      </c>
      <c r="D285" s="69">
        <v>1</v>
      </c>
      <c r="E285" s="72">
        <v>1</v>
      </c>
      <c r="F285" s="120">
        <v>1</v>
      </c>
      <c r="G285" s="72">
        <v>1</v>
      </c>
      <c r="H285" s="118">
        <v>0</v>
      </c>
      <c r="I285" s="72">
        <v>0</v>
      </c>
      <c r="J285" s="72">
        <v>0</v>
      </c>
      <c r="K285" s="72">
        <v>0</v>
      </c>
      <c r="L285" s="72">
        <v>1</v>
      </c>
      <c r="M285" s="179">
        <f t="shared" si="26"/>
        <v>1</v>
      </c>
      <c r="N285" s="78">
        <f t="shared" si="27"/>
        <v>1</v>
      </c>
      <c r="O285" s="79">
        <f t="shared" si="28"/>
        <v>1</v>
      </c>
      <c r="P285" s="78">
        <f t="shared" si="25"/>
        <v>0</v>
      </c>
      <c r="Q285" s="78">
        <f t="shared" si="24"/>
        <v>0</v>
      </c>
      <c r="R285" s="78">
        <f t="shared" si="24"/>
        <v>0</v>
      </c>
      <c r="S285" s="78">
        <f t="shared" si="24"/>
        <v>0</v>
      </c>
      <c r="T285" s="79">
        <f t="shared" si="24"/>
        <v>1</v>
      </c>
    </row>
    <row r="286" spans="2:20">
      <c r="B286" s="69" t="s">
        <v>930</v>
      </c>
      <c r="C286" s="70" t="str">
        <f>VLOOKUP(B286,[1]Sheet1!$A$2:$B$1929,2,FALSE)</f>
        <v>Malignant Breast Disorders with Major CC</v>
      </c>
      <c r="D286" s="69">
        <v>4</v>
      </c>
      <c r="E286" s="72">
        <v>2</v>
      </c>
      <c r="F286" s="120">
        <v>2</v>
      </c>
      <c r="G286" s="72">
        <v>1</v>
      </c>
      <c r="H286" s="118">
        <v>2</v>
      </c>
      <c r="I286" s="72">
        <v>1</v>
      </c>
      <c r="J286" s="72">
        <v>0</v>
      </c>
      <c r="K286" s="72">
        <v>1</v>
      </c>
      <c r="L286" s="72">
        <v>0</v>
      </c>
      <c r="M286" s="179">
        <f t="shared" si="26"/>
        <v>0.5</v>
      </c>
      <c r="N286" s="78">
        <f t="shared" si="27"/>
        <v>0.5</v>
      </c>
      <c r="O286" s="79">
        <f t="shared" si="28"/>
        <v>0.25</v>
      </c>
      <c r="P286" s="78">
        <f t="shared" si="25"/>
        <v>0.5</v>
      </c>
      <c r="Q286" s="78">
        <f t="shared" si="24"/>
        <v>0.25</v>
      </c>
      <c r="R286" s="78">
        <f t="shared" si="24"/>
        <v>0</v>
      </c>
      <c r="S286" s="78">
        <f t="shared" si="24"/>
        <v>0.25</v>
      </c>
      <c r="T286" s="79">
        <f t="shared" si="24"/>
        <v>0</v>
      </c>
    </row>
    <row r="287" spans="2:20">
      <c r="B287" s="69" t="s">
        <v>931</v>
      </c>
      <c r="C287" s="70" t="str">
        <f>VLOOKUP(B287,[1]Sheet1!$A$2:$B$1929,2,FALSE)</f>
        <v>Malignant Breast Disorders with Intermediate CC</v>
      </c>
      <c r="D287" s="69">
        <v>5</v>
      </c>
      <c r="E287" s="72">
        <v>3</v>
      </c>
      <c r="F287" s="120">
        <v>3</v>
      </c>
      <c r="G287" s="72">
        <v>0</v>
      </c>
      <c r="H287" s="118">
        <v>3</v>
      </c>
      <c r="I287" s="72">
        <v>0</v>
      </c>
      <c r="J287" s="72">
        <v>0</v>
      </c>
      <c r="K287" s="72">
        <v>2</v>
      </c>
      <c r="L287" s="72">
        <v>0</v>
      </c>
      <c r="M287" s="179">
        <f t="shared" si="26"/>
        <v>0.6</v>
      </c>
      <c r="N287" s="78">
        <f t="shared" si="27"/>
        <v>0.6</v>
      </c>
      <c r="O287" s="79">
        <f t="shared" si="28"/>
        <v>0</v>
      </c>
      <c r="P287" s="78">
        <f t="shared" si="25"/>
        <v>0.6</v>
      </c>
      <c r="Q287" s="78">
        <f t="shared" si="24"/>
        <v>0</v>
      </c>
      <c r="R287" s="78">
        <f t="shared" si="24"/>
        <v>0</v>
      </c>
      <c r="S287" s="78">
        <f t="shared" si="24"/>
        <v>0.4</v>
      </c>
      <c r="T287" s="79">
        <f t="shared" si="24"/>
        <v>0</v>
      </c>
    </row>
    <row r="288" spans="2:20">
      <c r="B288" s="69" t="s">
        <v>932</v>
      </c>
      <c r="C288" s="70" t="str">
        <f>VLOOKUP(B288,[1]Sheet1!$A$2:$B$1929,2,FALSE)</f>
        <v>Malignant Breast Disorders without CC</v>
      </c>
      <c r="D288" s="69">
        <v>2</v>
      </c>
      <c r="E288" s="72">
        <v>1</v>
      </c>
      <c r="F288" s="120">
        <v>1</v>
      </c>
      <c r="G288" s="72">
        <v>0</v>
      </c>
      <c r="H288" s="118">
        <v>0</v>
      </c>
      <c r="I288" s="72">
        <v>0</v>
      </c>
      <c r="J288" s="72">
        <v>0</v>
      </c>
      <c r="K288" s="72">
        <v>0</v>
      </c>
      <c r="L288" s="72">
        <v>2</v>
      </c>
      <c r="M288" s="179">
        <f t="shared" si="26"/>
        <v>0.5</v>
      </c>
      <c r="N288" s="78">
        <f t="shared" si="27"/>
        <v>0.5</v>
      </c>
      <c r="O288" s="79">
        <f t="shared" si="28"/>
        <v>0</v>
      </c>
      <c r="P288" s="78">
        <f t="shared" si="25"/>
        <v>0</v>
      </c>
      <c r="Q288" s="78">
        <f t="shared" si="24"/>
        <v>0</v>
      </c>
      <c r="R288" s="78">
        <f t="shared" si="24"/>
        <v>0</v>
      </c>
      <c r="S288" s="78">
        <f t="shared" si="24"/>
        <v>0</v>
      </c>
      <c r="T288" s="79">
        <f t="shared" si="24"/>
        <v>1</v>
      </c>
    </row>
    <row r="289" spans="2:20">
      <c r="B289" s="69" t="s">
        <v>933</v>
      </c>
      <c r="C289" s="70" t="str">
        <f>VLOOKUP(B289,[1]Sheet1!$A$2:$B$1929,2,FALSE)</f>
        <v>Non-Malignant Breast Disorders</v>
      </c>
      <c r="D289" s="69">
        <v>17</v>
      </c>
      <c r="E289" s="72">
        <v>16</v>
      </c>
      <c r="F289" s="120">
        <v>13</v>
      </c>
      <c r="G289" s="72">
        <v>4</v>
      </c>
      <c r="H289" s="118">
        <v>16</v>
      </c>
      <c r="I289" s="72">
        <v>0</v>
      </c>
      <c r="J289" s="72">
        <v>1</v>
      </c>
      <c r="K289" s="72">
        <v>0</v>
      </c>
      <c r="L289" s="72">
        <v>0</v>
      </c>
      <c r="M289" s="179">
        <f t="shared" si="26"/>
        <v>0.94117647058823528</v>
      </c>
      <c r="N289" s="78">
        <f t="shared" si="27"/>
        <v>0.76470588235294112</v>
      </c>
      <c r="O289" s="79">
        <f t="shared" si="28"/>
        <v>0.23529411764705882</v>
      </c>
      <c r="P289" s="78">
        <f t="shared" si="25"/>
        <v>0.94117647058823528</v>
      </c>
      <c r="Q289" s="78">
        <f t="shared" si="24"/>
        <v>0</v>
      </c>
      <c r="R289" s="78">
        <f t="shared" si="24"/>
        <v>5.8823529411764705E-2</v>
      </c>
      <c r="S289" s="78">
        <f t="shared" si="24"/>
        <v>0</v>
      </c>
      <c r="T289" s="79">
        <f t="shared" si="24"/>
        <v>0</v>
      </c>
    </row>
    <row r="290" spans="2:20">
      <c r="B290" s="69" t="s">
        <v>934</v>
      </c>
      <c r="C290" s="70" t="str">
        <f>VLOOKUP(B290,[1]Sheet1!$A$2:$B$1929,2,FALSE)</f>
        <v>Free Perforator Flap Breast Reconstruction</v>
      </c>
      <c r="D290" s="69">
        <v>1</v>
      </c>
      <c r="E290" s="72">
        <v>1</v>
      </c>
      <c r="F290" s="120">
        <v>1</v>
      </c>
      <c r="G290" s="72">
        <v>0</v>
      </c>
      <c r="H290" s="118">
        <v>1</v>
      </c>
      <c r="I290" s="72">
        <v>0</v>
      </c>
      <c r="J290" s="72">
        <v>0</v>
      </c>
      <c r="K290" s="72">
        <v>0</v>
      </c>
      <c r="L290" s="72">
        <v>0</v>
      </c>
      <c r="M290" s="179">
        <f t="shared" si="26"/>
        <v>1</v>
      </c>
      <c r="N290" s="78">
        <f t="shared" si="27"/>
        <v>1</v>
      </c>
      <c r="O290" s="79">
        <f t="shared" si="28"/>
        <v>0</v>
      </c>
      <c r="P290" s="78">
        <f t="shared" si="25"/>
        <v>1</v>
      </c>
      <c r="Q290" s="78">
        <f t="shared" si="24"/>
        <v>0</v>
      </c>
      <c r="R290" s="78">
        <f t="shared" si="24"/>
        <v>0</v>
      </c>
      <c r="S290" s="78">
        <f t="shared" si="24"/>
        <v>0</v>
      </c>
      <c r="T290" s="79">
        <f t="shared" si="24"/>
        <v>0</v>
      </c>
    </row>
    <row r="291" spans="2:20">
      <c r="B291" s="69" t="s">
        <v>949</v>
      </c>
      <c r="C291" s="70" t="str">
        <f>VLOOKUP(B291,[1]Sheet1!$A$2:$B$1929,2,FALSE)</f>
        <v>Mastectomy with Simple Breast Reconstruction</v>
      </c>
      <c r="D291" s="69">
        <v>2</v>
      </c>
      <c r="E291" s="72">
        <v>2</v>
      </c>
      <c r="F291" s="120">
        <v>2</v>
      </c>
      <c r="G291" s="72">
        <v>0</v>
      </c>
      <c r="H291" s="118">
        <v>2</v>
      </c>
      <c r="I291" s="72">
        <v>0</v>
      </c>
      <c r="J291" s="72">
        <v>0</v>
      </c>
      <c r="K291" s="72">
        <v>0</v>
      </c>
      <c r="L291" s="72">
        <v>0</v>
      </c>
      <c r="M291" s="179">
        <f t="shared" si="26"/>
        <v>1</v>
      </c>
      <c r="N291" s="78">
        <f t="shared" si="27"/>
        <v>1</v>
      </c>
      <c r="O291" s="79">
        <f t="shared" si="28"/>
        <v>0</v>
      </c>
      <c r="P291" s="78">
        <f t="shared" si="25"/>
        <v>1</v>
      </c>
      <c r="Q291" s="78">
        <f t="shared" si="24"/>
        <v>0</v>
      </c>
      <c r="R291" s="78">
        <f t="shared" si="24"/>
        <v>0</v>
      </c>
      <c r="S291" s="78">
        <f t="shared" si="24"/>
        <v>0</v>
      </c>
      <c r="T291" s="79">
        <f t="shared" si="24"/>
        <v>0</v>
      </c>
    </row>
    <row r="292" spans="2:20">
      <c r="B292" s="69" t="s">
        <v>964</v>
      </c>
      <c r="C292" s="70" t="str">
        <f>VLOOKUP(B292,[1]Sheet1!$A$2:$B$1929,2,FALSE)</f>
        <v>Major Multiple Skin Procedures with Major CC</v>
      </c>
      <c r="D292" s="69">
        <v>7</v>
      </c>
      <c r="E292" s="72">
        <v>5</v>
      </c>
      <c r="F292" s="120">
        <v>4</v>
      </c>
      <c r="G292" s="72">
        <v>2</v>
      </c>
      <c r="H292" s="118">
        <v>6</v>
      </c>
      <c r="I292" s="72">
        <v>1</v>
      </c>
      <c r="J292" s="72">
        <v>0</v>
      </c>
      <c r="K292" s="72">
        <v>0</v>
      </c>
      <c r="L292" s="72">
        <v>0</v>
      </c>
      <c r="M292" s="179">
        <f t="shared" si="26"/>
        <v>0.7142857142857143</v>
      </c>
      <c r="N292" s="78">
        <f t="shared" si="27"/>
        <v>0.5714285714285714</v>
      </c>
      <c r="O292" s="79">
        <f t="shared" si="28"/>
        <v>0.2857142857142857</v>
      </c>
      <c r="P292" s="78">
        <f t="shared" si="25"/>
        <v>0.8571428571428571</v>
      </c>
      <c r="Q292" s="78">
        <f t="shared" si="24"/>
        <v>0.14285714285714285</v>
      </c>
      <c r="R292" s="78">
        <f t="shared" si="24"/>
        <v>0</v>
      </c>
      <c r="S292" s="78">
        <f t="shared" si="24"/>
        <v>0</v>
      </c>
      <c r="T292" s="79">
        <f t="shared" si="24"/>
        <v>0</v>
      </c>
    </row>
    <row r="293" spans="2:20">
      <c r="B293" s="69" t="s">
        <v>968</v>
      </c>
      <c r="C293" s="70" t="str">
        <f>VLOOKUP(B293,[1]Sheet1!$A$2:$B$1929,2,FALSE)</f>
        <v>Major Skin Procedures Category 2, with Intermediate CC</v>
      </c>
      <c r="D293" s="69">
        <v>1</v>
      </c>
      <c r="E293" s="72">
        <v>1</v>
      </c>
      <c r="F293" s="120">
        <v>1</v>
      </c>
      <c r="G293" s="72">
        <v>0</v>
      </c>
      <c r="H293" s="118">
        <v>1</v>
      </c>
      <c r="I293" s="72">
        <v>0</v>
      </c>
      <c r="J293" s="72">
        <v>0</v>
      </c>
      <c r="K293" s="72">
        <v>0</v>
      </c>
      <c r="L293" s="72">
        <v>0</v>
      </c>
      <c r="M293" s="179">
        <f t="shared" si="26"/>
        <v>1</v>
      </c>
      <c r="N293" s="78">
        <f t="shared" si="27"/>
        <v>1</v>
      </c>
      <c r="O293" s="79">
        <f t="shared" si="28"/>
        <v>0</v>
      </c>
      <c r="P293" s="78">
        <f t="shared" si="25"/>
        <v>1</v>
      </c>
      <c r="Q293" s="78">
        <f t="shared" si="24"/>
        <v>0</v>
      </c>
      <c r="R293" s="78">
        <f t="shared" si="24"/>
        <v>0</v>
      </c>
      <c r="S293" s="78">
        <f t="shared" si="24"/>
        <v>0</v>
      </c>
      <c r="T293" s="79">
        <f t="shared" si="24"/>
        <v>0</v>
      </c>
    </row>
    <row r="294" spans="2:20">
      <c r="B294" s="69" t="s">
        <v>970</v>
      </c>
      <c r="C294" s="70" t="str">
        <f>VLOOKUP(B294,[1]Sheet1!$A$2:$B$1929,2,FALSE)</f>
        <v>Major Skin Procedures Category 1, with Major CC</v>
      </c>
      <c r="D294" s="69">
        <v>19</v>
      </c>
      <c r="E294" s="72">
        <v>12</v>
      </c>
      <c r="F294" s="120">
        <v>9</v>
      </c>
      <c r="G294" s="72">
        <v>1</v>
      </c>
      <c r="H294" s="118">
        <v>19</v>
      </c>
      <c r="I294" s="72">
        <v>0</v>
      </c>
      <c r="J294" s="72">
        <v>0</v>
      </c>
      <c r="K294" s="72">
        <v>0</v>
      </c>
      <c r="L294" s="72">
        <v>0</v>
      </c>
      <c r="M294" s="179">
        <f t="shared" si="26"/>
        <v>0.63157894736842102</v>
      </c>
      <c r="N294" s="78">
        <f t="shared" si="27"/>
        <v>0.47368421052631576</v>
      </c>
      <c r="O294" s="79">
        <f t="shared" si="28"/>
        <v>5.2631578947368418E-2</v>
      </c>
      <c r="P294" s="78">
        <f t="shared" si="25"/>
        <v>1</v>
      </c>
      <c r="Q294" s="78">
        <f t="shared" si="24"/>
        <v>0</v>
      </c>
      <c r="R294" s="78">
        <f t="shared" si="24"/>
        <v>0</v>
      </c>
      <c r="S294" s="78">
        <f t="shared" si="24"/>
        <v>0</v>
      </c>
      <c r="T294" s="79">
        <f t="shared" si="24"/>
        <v>0</v>
      </c>
    </row>
    <row r="295" spans="2:20">
      <c r="B295" s="69" t="s">
        <v>971</v>
      </c>
      <c r="C295" s="70" t="str">
        <f>VLOOKUP(B295,[1]Sheet1!$A$2:$B$1929,2,FALSE)</f>
        <v>Major Skin Procedures Category 1, with Intermediate CC</v>
      </c>
      <c r="D295" s="69">
        <v>14</v>
      </c>
      <c r="E295" s="72">
        <v>4</v>
      </c>
      <c r="F295" s="120">
        <v>2</v>
      </c>
      <c r="G295" s="72">
        <v>1</v>
      </c>
      <c r="H295" s="118">
        <v>11</v>
      </c>
      <c r="I295" s="72">
        <v>3</v>
      </c>
      <c r="J295" s="72">
        <v>0</v>
      </c>
      <c r="K295" s="72">
        <v>0</v>
      </c>
      <c r="L295" s="72">
        <v>0</v>
      </c>
      <c r="M295" s="179">
        <f t="shared" si="26"/>
        <v>0.2857142857142857</v>
      </c>
      <c r="N295" s="78">
        <f t="shared" si="27"/>
        <v>0.14285714285714285</v>
      </c>
      <c r="O295" s="79">
        <f t="shared" si="28"/>
        <v>7.1428571428571425E-2</v>
      </c>
      <c r="P295" s="78">
        <f t="shared" si="25"/>
        <v>0.7857142857142857</v>
      </c>
      <c r="Q295" s="78">
        <f t="shared" si="24"/>
        <v>0.21428571428571427</v>
      </c>
      <c r="R295" s="78">
        <f t="shared" si="24"/>
        <v>0</v>
      </c>
      <c r="S295" s="78">
        <f t="shared" si="24"/>
        <v>0</v>
      </c>
      <c r="T295" s="79">
        <f t="shared" si="24"/>
        <v>0</v>
      </c>
    </row>
    <row r="296" spans="2:20">
      <c r="B296" s="69" t="s">
        <v>972</v>
      </c>
      <c r="C296" s="70" t="str">
        <f>VLOOKUP(B296,[1]Sheet1!$A$2:$B$1929,2,FALSE)</f>
        <v>Major Skin Procedures Category 1, without CC</v>
      </c>
      <c r="D296" s="69">
        <v>1</v>
      </c>
      <c r="E296" s="72">
        <v>0</v>
      </c>
      <c r="F296" s="120">
        <v>0</v>
      </c>
      <c r="G296" s="72">
        <v>1</v>
      </c>
      <c r="H296" s="118">
        <v>1</v>
      </c>
      <c r="I296" s="72">
        <v>0</v>
      </c>
      <c r="J296" s="72">
        <v>0</v>
      </c>
      <c r="K296" s="72">
        <v>0</v>
      </c>
      <c r="L296" s="72">
        <v>0</v>
      </c>
      <c r="M296" s="179">
        <f t="shared" si="26"/>
        <v>0</v>
      </c>
      <c r="N296" s="78">
        <f t="shared" si="27"/>
        <v>0</v>
      </c>
      <c r="O296" s="79">
        <f t="shared" si="28"/>
        <v>1</v>
      </c>
      <c r="P296" s="78">
        <f t="shared" si="25"/>
        <v>1</v>
      </c>
      <c r="Q296" s="78">
        <f t="shared" si="24"/>
        <v>0</v>
      </c>
      <c r="R296" s="78">
        <f t="shared" si="24"/>
        <v>0</v>
      </c>
      <c r="S296" s="78">
        <f t="shared" si="24"/>
        <v>0</v>
      </c>
      <c r="T296" s="79">
        <f t="shared" si="24"/>
        <v>0</v>
      </c>
    </row>
    <row r="297" spans="2:20">
      <c r="B297" s="69" t="s">
        <v>973</v>
      </c>
      <c r="C297" s="70" t="str">
        <f>VLOOKUP(B297,[1]Sheet1!$A$2:$B$1929,2,FALSE)</f>
        <v>Intermediate Skin Procedures Category 2, with Major CC</v>
      </c>
      <c r="D297" s="69">
        <v>1</v>
      </c>
      <c r="E297" s="72">
        <v>0</v>
      </c>
      <c r="F297" s="120">
        <v>0</v>
      </c>
      <c r="G297" s="72">
        <v>0</v>
      </c>
      <c r="H297" s="118">
        <v>1</v>
      </c>
      <c r="I297" s="72">
        <v>0</v>
      </c>
      <c r="J297" s="72">
        <v>0</v>
      </c>
      <c r="K297" s="72">
        <v>0</v>
      </c>
      <c r="L297" s="72">
        <v>0</v>
      </c>
      <c r="M297" s="179">
        <f t="shared" si="26"/>
        <v>0</v>
      </c>
      <c r="N297" s="78">
        <f t="shared" si="27"/>
        <v>0</v>
      </c>
      <c r="O297" s="79">
        <f t="shared" si="28"/>
        <v>0</v>
      </c>
      <c r="P297" s="78">
        <f t="shared" si="25"/>
        <v>1</v>
      </c>
      <c r="Q297" s="78">
        <f t="shared" si="24"/>
        <v>0</v>
      </c>
      <c r="R297" s="78">
        <f t="shared" si="24"/>
        <v>0</v>
      </c>
      <c r="S297" s="78">
        <f t="shared" si="24"/>
        <v>0</v>
      </c>
      <c r="T297" s="79">
        <f t="shared" si="24"/>
        <v>0</v>
      </c>
    </row>
    <row r="298" spans="2:20">
      <c r="B298" s="69" t="s">
        <v>974</v>
      </c>
      <c r="C298" s="70" t="str">
        <f>VLOOKUP(B298,[1]Sheet1!$A$2:$B$1929,2,FALSE)</f>
        <v>Intermediate Skin Procedures Category 2, with Intermediate CC</v>
      </c>
      <c r="D298" s="69">
        <v>3</v>
      </c>
      <c r="E298" s="72">
        <v>2</v>
      </c>
      <c r="F298" s="120">
        <v>2</v>
      </c>
      <c r="G298" s="72">
        <v>0</v>
      </c>
      <c r="H298" s="118">
        <v>2</v>
      </c>
      <c r="I298" s="72">
        <v>0</v>
      </c>
      <c r="J298" s="72">
        <v>0</v>
      </c>
      <c r="K298" s="72">
        <v>1</v>
      </c>
      <c r="L298" s="72">
        <v>0</v>
      </c>
      <c r="M298" s="179">
        <f t="shared" si="26"/>
        <v>0.66666666666666663</v>
      </c>
      <c r="N298" s="78">
        <f t="shared" si="27"/>
        <v>0.66666666666666663</v>
      </c>
      <c r="O298" s="79">
        <f t="shared" si="28"/>
        <v>0</v>
      </c>
      <c r="P298" s="78">
        <f t="shared" si="25"/>
        <v>0.66666666666666663</v>
      </c>
      <c r="Q298" s="78">
        <f t="shared" si="24"/>
        <v>0</v>
      </c>
      <c r="R298" s="78">
        <f t="shared" si="24"/>
        <v>0</v>
      </c>
      <c r="S298" s="78">
        <f t="shared" si="24"/>
        <v>0.33333333333333331</v>
      </c>
      <c r="T298" s="79">
        <f t="shared" si="24"/>
        <v>0</v>
      </c>
    </row>
    <row r="299" spans="2:20">
      <c r="B299" s="69" t="s">
        <v>975</v>
      </c>
      <c r="C299" s="70" t="str">
        <f>VLOOKUP(B299,[1]Sheet1!$A$2:$B$1929,2,FALSE)</f>
        <v>Intermediate Skin Procedures Category 2, without CC</v>
      </c>
      <c r="D299" s="69">
        <v>1</v>
      </c>
      <c r="E299" s="72">
        <v>0</v>
      </c>
      <c r="F299" s="120">
        <v>0</v>
      </c>
      <c r="G299" s="72">
        <v>0</v>
      </c>
      <c r="H299" s="118">
        <v>1</v>
      </c>
      <c r="I299" s="72">
        <v>0</v>
      </c>
      <c r="J299" s="72">
        <v>0</v>
      </c>
      <c r="K299" s="72">
        <v>0</v>
      </c>
      <c r="L299" s="72">
        <v>0</v>
      </c>
      <c r="M299" s="179">
        <f t="shared" si="26"/>
        <v>0</v>
      </c>
      <c r="N299" s="78">
        <f t="shared" si="27"/>
        <v>0</v>
      </c>
      <c r="O299" s="79">
        <f t="shared" si="28"/>
        <v>0</v>
      </c>
      <c r="P299" s="78">
        <f t="shared" si="25"/>
        <v>1</v>
      </c>
      <c r="Q299" s="78">
        <f t="shared" si="24"/>
        <v>0</v>
      </c>
      <c r="R299" s="78">
        <f t="shared" si="24"/>
        <v>0</v>
      </c>
      <c r="S299" s="78">
        <f t="shared" si="24"/>
        <v>0</v>
      </c>
      <c r="T299" s="79">
        <f t="shared" si="24"/>
        <v>0</v>
      </c>
    </row>
    <row r="300" spans="2:20">
      <c r="B300" s="69" t="s">
        <v>978</v>
      </c>
      <c r="C300" s="70" t="str">
        <f>VLOOKUP(B300,[1]Sheet1!$A$2:$B$1929,2,FALSE)</f>
        <v>Intermediate Skin Procedures Category 1, without CC</v>
      </c>
      <c r="D300" s="69">
        <v>1</v>
      </c>
      <c r="E300" s="72">
        <v>0</v>
      </c>
      <c r="F300" s="120">
        <v>0</v>
      </c>
      <c r="G300" s="72">
        <v>0</v>
      </c>
      <c r="H300" s="118">
        <v>1</v>
      </c>
      <c r="I300" s="72">
        <v>0</v>
      </c>
      <c r="J300" s="72">
        <v>0</v>
      </c>
      <c r="K300" s="72">
        <v>0</v>
      </c>
      <c r="L300" s="72">
        <v>0</v>
      </c>
      <c r="M300" s="179">
        <f t="shared" si="26"/>
        <v>0</v>
      </c>
      <c r="N300" s="78">
        <f t="shared" si="27"/>
        <v>0</v>
      </c>
      <c r="O300" s="79">
        <f t="shared" si="28"/>
        <v>0</v>
      </c>
      <c r="P300" s="78">
        <f t="shared" si="25"/>
        <v>1</v>
      </c>
      <c r="Q300" s="78">
        <f t="shared" si="24"/>
        <v>0</v>
      </c>
      <c r="R300" s="78">
        <f t="shared" si="24"/>
        <v>0</v>
      </c>
      <c r="S300" s="78">
        <f t="shared" si="24"/>
        <v>0</v>
      </c>
      <c r="T300" s="79">
        <f t="shared" si="24"/>
        <v>0</v>
      </c>
    </row>
    <row r="301" spans="2:20">
      <c r="B301" s="69" t="s">
        <v>980</v>
      </c>
      <c r="C301" s="70" t="str">
        <f>VLOOKUP(B301,[1]Sheet1!$A$2:$B$1929,2,FALSE)</f>
        <v>Minor Skin Procedures Category 2, with Intermediate CC</v>
      </c>
      <c r="D301" s="69">
        <v>4</v>
      </c>
      <c r="E301" s="72">
        <v>2</v>
      </c>
      <c r="F301" s="120">
        <v>2</v>
      </c>
      <c r="G301" s="72">
        <v>1</v>
      </c>
      <c r="H301" s="118">
        <v>2</v>
      </c>
      <c r="I301" s="72">
        <v>1</v>
      </c>
      <c r="J301" s="72">
        <v>0</v>
      </c>
      <c r="K301" s="72">
        <v>1</v>
      </c>
      <c r="L301" s="72">
        <v>0</v>
      </c>
      <c r="M301" s="179">
        <f t="shared" si="26"/>
        <v>0.5</v>
      </c>
      <c r="N301" s="78">
        <f t="shared" si="27"/>
        <v>0.5</v>
      </c>
      <c r="O301" s="79">
        <f t="shared" si="28"/>
        <v>0.25</v>
      </c>
      <c r="P301" s="78">
        <f t="shared" si="25"/>
        <v>0.5</v>
      </c>
      <c r="Q301" s="78">
        <f t="shared" si="24"/>
        <v>0.25</v>
      </c>
      <c r="R301" s="78">
        <f t="shared" si="24"/>
        <v>0</v>
      </c>
      <c r="S301" s="78">
        <f t="shared" si="24"/>
        <v>0.25</v>
      </c>
      <c r="T301" s="79">
        <f t="shared" si="24"/>
        <v>0</v>
      </c>
    </row>
    <row r="302" spans="2:20">
      <c r="B302" s="69" t="s">
        <v>984</v>
      </c>
      <c r="C302" s="70" t="str">
        <f>VLOOKUP(B302,[1]Sheet1!$A$2:$B$1929,2,FALSE)</f>
        <v>Specified Skin Examinations and Investigations</v>
      </c>
      <c r="D302" s="69">
        <v>4</v>
      </c>
      <c r="E302" s="72">
        <v>0</v>
      </c>
      <c r="F302" s="120">
        <v>0</v>
      </c>
      <c r="G302" s="72">
        <v>0</v>
      </c>
      <c r="H302" s="118">
        <v>4</v>
      </c>
      <c r="I302" s="72">
        <v>0</v>
      </c>
      <c r="J302" s="72">
        <v>0</v>
      </c>
      <c r="K302" s="72">
        <v>0</v>
      </c>
      <c r="L302" s="72">
        <v>0</v>
      </c>
      <c r="M302" s="179">
        <f t="shared" si="26"/>
        <v>0</v>
      </c>
      <c r="N302" s="78">
        <f t="shared" si="27"/>
        <v>0</v>
      </c>
      <c r="O302" s="79">
        <f t="shared" si="28"/>
        <v>0</v>
      </c>
      <c r="P302" s="78">
        <f t="shared" si="25"/>
        <v>1</v>
      </c>
      <c r="Q302" s="78">
        <f t="shared" si="24"/>
        <v>0</v>
      </c>
      <c r="R302" s="78">
        <f t="shared" si="24"/>
        <v>0</v>
      </c>
      <c r="S302" s="78">
        <f t="shared" si="24"/>
        <v>0</v>
      </c>
      <c r="T302" s="79">
        <f t="shared" si="24"/>
        <v>0</v>
      </c>
    </row>
    <row r="303" spans="2:20">
      <c r="B303" s="69" t="s">
        <v>985</v>
      </c>
      <c r="C303" s="70" t="str">
        <f>VLOOKUP(B303,[1]Sheet1!$A$2:$B$1929,2,FALSE)</f>
        <v>Other Diagnostic Skin Tests</v>
      </c>
      <c r="D303" s="69">
        <v>174</v>
      </c>
      <c r="E303" s="72">
        <v>52</v>
      </c>
      <c r="F303" s="120">
        <v>52</v>
      </c>
      <c r="G303" s="72">
        <v>7</v>
      </c>
      <c r="H303" s="118">
        <v>171</v>
      </c>
      <c r="I303" s="72">
        <v>3</v>
      </c>
      <c r="J303" s="72">
        <v>0</v>
      </c>
      <c r="K303" s="72">
        <v>0</v>
      </c>
      <c r="L303" s="72">
        <v>0</v>
      </c>
      <c r="M303" s="179">
        <f t="shared" si="26"/>
        <v>0.2988505747126437</v>
      </c>
      <c r="N303" s="78">
        <f t="shared" si="27"/>
        <v>0.2988505747126437</v>
      </c>
      <c r="O303" s="79">
        <f t="shared" si="28"/>
        <v>4.0229885057471264E-2</v>
      </c>
      <c r="P303" s="78">
        <f t="shared" si="25"/>
        <v>0.98275862068965514</v>
      </c>
      <c r="Q303" s="78">
        <f t="shared" si="24"/>
        <v>1.7241379310344827E-2</v>
      </c>
      <c r="R303" s="78">
        <f t="shared" si="24"/>
        <v>0</v>
      </c>
      <c r="S303" s="78">
        <f t="shared" si="24"/>
        <v>0</v>
      </c>
      <c r="T303" s="79">
        <f t="shared" si="24"/>
        <v>0</v>
      </c>
    </row>
    <row r="304" spans="2:20">
      <c r="B304" s="69" t="s">
        <v>986</v>
      </c>
      <c r="C304" s="70" t="str">
        <f>VLOOKUP(B304,[1]Sheet1!$A$2:$B$1929,2,FALSE)</f>
        <v>Urticaria Tests</v>
      </c>
      <c r="D304" s="69">
        <v>38</v>
      </c>
      <c r="E304" s="72">
        <v>34</v>
      </c>
      <c r="F304" s="120">
        <v>34</v>
      </c>
      <c r="G304" s="72">
        <v>37</v>
      </c>
      <c r="H304" s="118">
        <v>32</v>
      </c>
      <c r="I304" s="72">
        <v>1</v>
      </c>
      <c r="J304" s="72">
        <v>5</v>
      </c>
      <c r="K304" s="72">
        <v>0</v>
      </c>
      <c r="L304" s="72">
        <v>0</v>
      </c>
      <c r="M304" s="179">
        <f t="shared" si="26"/>
        <v>0.89473684210526316</v>
      </c>
      <c r="N304" s="78">
        <f t="shared" si="27"/>
        <v>0.89473684210526316</v>
      </c>
      <c r="O304" s="79">
        <f t="shared" si="28"/>
        <v>0.97368421052631582</v>
      </c>
      <c r="P304" s="78">
        <f t="shared" si="25"/>
        <v>0.84210526315789469</v>
      </c>
      <c r="Q304" s="78">
        <f t="shared" si="24"/>
        <v>2.6315789473684209E-2</v>
      </c>
      <c r="R304" s="78">
        <f t="shared" si="24"/>
        <v>0.13157894736842105</v>
      </c>
      <c r="S304" s="78">
        <f t="shared" si="24"/>
        <v>0</v>
      </c>
      <c r="T304" s="79">
        <f t="shared" si="24"/>
        <v>0</v>
      </c>
    </row>
    <row r="305" spans="2:20">
      <c r="B305" s="69" t="s">
        <v>988</v>
      </c>
      <c r="C305" s="70" t="str">
        <f>VLOOKUP(B305,[1]Sheet1!$A$2:$B$1929,2,FALSE)</f>
        <v>Skin Therapies Level 2</v>
      </c>
      <c r="D305" s="69">
        <v>5</v>
      </c>
      <c r="E305" s="72">
        <v>2</v>
      </c>
      <c r="F305" s="120">
        <v>2</v>
      </c>
      <c r="G305" s="72">
        <v>2</v>
      </c>
      <c r="H305" s="118">
        <v>3</v>
      </c>
      <c r="I305" s="72">
        <v>0</v>
      </c>
      <c r="J305" s="72">
        <v>0</v>
      </c>
      <c r="K305" s="72">
        <v>2</v>
      </c>
      <c r="L305" s="72">
        <v>0</v>
      </c>
      <c r="M305" s="179">
        <f t="shared" si="26"/>
        <v>0.4</v>
      </c>
      <c r="N305" s="78">
        <f t="shared" si="27"/>
        <v>0.4</v>
      </c>
      <c r="O305" s="79">
        <f t="shared" si="28"/>
        <v>0.4</v>
      </c>
      <c r="P305" s="78">
        <f t="shared" si="25"/>
        <v>0.6</v>
      </c>
      <c r="Q305" s="78">
        <f t="shared" si="24"/>
        <v>0</v>
      </c>
      <c r="R305" s="78">
        <f t="shared" si="24"/>
        <v>0</v>
      </c>
      <c r="S305" s="78">
        <f t="shared" si="24"/>
        <v>0.4</v>
      </c>
      <c r="T305" s="79">
        <f t="shared" si="24"/>
        <v>0</v>
      </c>
    </row>
    <row r="306" spans="2:20">
      <c r="B306" s="69" t="s">
        <v>989</v>
      </c>
      <c r="C306" s="70" t="str">
        <f>VLOOKUP(B306,[1]Sheet1!$A$2:$B$1929,2,FALSE)</f>
        <v>Skin Therapies Level 3</v>
      </c>
      <c r="D306" s="69">
        <v>9</v>
      </c>
      <c r="E306" s="72">
        <v>4</v>
      </c>
      <c r="F306" s="120">
        <v>4</v>
      </c>
      <c r="G306" s="72">
        <v>0</v>
      </c>
      <c r="H306" s="118">
        <v>8</v>
      </c>
      <c r="I306" s="72">
        <v>1</v>
      </c>
      <c r="J306" s="72">
        <v>0</v>
      </c>
      <c r="K306" s="72">
        <v>0</v>
      </c>
      <c r="L306" s="72">
        <v>0</v>
      </c>
      <c r="M306" s="179">
        <f t="shared" si="26"/>
        <v>0.44444444444444442</v>
      </c>
      <c r="N306" s="78">
        <f t="shared" si="27"/>
        <v>0.44444444444444442</v>
      </c>
      <c r="O306" s="79">
        <f t="shared" si="28"/>
        <v>0</v>
      </c>
      <c r="P306" s="78">
        <f t="shared" si="25"/>
        <v>0.88888888888888884</v>
      </c>
      <c r="Q306" s="78">
        <f t="shared" si="24"/>
        <v>0.1111111111111111</v>
      </c>
      <c r="R306" s="78">
        <f t="shared" si="24"/>
        <v>0</v>
      </c>
      <c r="S306" s="78">
        <f t="shared" si="24"/>
        <v>0</v>
      </c>
      <c r="T306" s="79">
        <f t="shared" si="24"/>
        <v>0</v>
      </c>
    </row>
    <row r="307" spans="2:20">
      <c r="B307" s="69" t="s">
        <v>991</v>
      </c>
      <c r="C307" s="70" t="str">
        <f>VLOOKUP(B307,[1]Sheet1!$A$2:$B$1929,2,FALSE)</f>
        <v>Skin Therapies Level 5</v>
      </c>
      <c r="D307" s="69">
        <v>1</v>
      </c>
      <c r="E307" s="72">
        <v>1</v>
      </c>
      <c r="F307" s="120">
        <v>1</v>
      </c>
      <c r="G307" s="72">
        <v>0</v>
      </c>
      <c r="H307" s="118">
        <v>1</v>
      </c>
      <c r="I307" s="72">
        <v>0</v>
      </c>
      <c r="J307" s="72">
        <v>0</v>
      </c>
      <c r="K307" s="72">
        <v>0</v>
      </c>
      <c r="L307" s="72">
        <v>0</v>
      </c>
      <c r="M307" s="179">
        <f t="shared" si="26"/>
        <v>1</v>
      </c>
      <c r="N307" s="78">
        <f t="shared" si="27"/>
        <v>1</v>
      </c>
      <c r="O307" s="79">
        <f t="shared" si="28"/>
        <v>0</v>
      </c>
      <c r="P307" s="78">
        <f t="shared" si="25"/>
        <v>1</v>
      </c>
      <c r="Q307" s="78">
        <f t="shared" si="24"/>
        <v>0</v>
      </c>
      <c r="R307" s="78">
        <f t="shared" si="24"/>
        <v>0</v>
      </c>
      <c r="S307" s="78">
        <f t="shared" si="24"/>
        <v>0</v>
      </c>
      <c r="T307" s="79">
        <f t="shared" si="24"/>
        <v>0</v>
      </c>
    </row>
    <row r="308" spans="2:20">
      <c r="B308" s="69" t="s">
        <v>996</v>
      </c>
      <c r="C308" s="70" t="str">
        <f>VLOOKUP(B308,[1]Sheet1!$A$2:$B$1929,2,FALSE)</f>
        <v>Nursing Procedures or Dressings</v>
      </c>
      <c r="D308" s="69">
        <v>14</v>
      </c>
      <c r="E308" s="72">
        <v>6</v>
      </c>
      <c r="F308" s="120">
        <v>6</v>
      </c>
      <c r="G308" s="72">
        <v>3</v>
      </c>
      <c r="H308" s="118">
        <v>13</v>
      </c>
      <c r="I308" s="72">
        <v>1</v>
      </c>
      <c r="J308" s="72">
        <v>0</v>
      </c>
      <c r="K308" s="72">
        <v>0</v>
      </c>
      <c r="L308" s="72">
        <v>0</v>
      </c>
      <c r="M308" s="179">
        <f t="shared" si="26"/>
        <v>0.42857142857142855</v>
      </c>
      <c r="N308" s="78">
        <f t="shared" si="27"/>
        <v>0.42857142857142855</v>
      </c>
      <c r="O308" s="79">
        <f t="shared" si="28"/>
        <v>0.21428571428571427</v>
      </c>
      <c r="P308" s="78">
        <f t="shared" si="25"/>
        <v>0.9285714285714286</v>
      </c>
      <c r="Q308" s="78">
        <f t="shared" si="24"/>
        <v>7.1428571428571425E-2</v>
      </c>
      <c r="R308" s="78">
        <f t="shared" si="24"/>
        <v>0</v>
      </c>
      <c r="S308" s="78">
        <f t="shared" si="24"/>
        <v>0</v>
      </c>
      <c r="T308" s="79">
        <f t="shared" si="24"/>
        <v>0</v>
      </c>
    </row>
    <row r="309" spans="2:20">
      <c r="B309" s="69" t="s">
        <v>1005</v>
      </c>
      <c r="C309" s="70" t="str">
        <f>VLOOKUP(B309,[1]Sheet1!$A$2:$B$1929,2,FALSE)</f>
        <v>Intermediate Skin Disorders Category 2, with Major CC</v>
      </c>
      <c r="D309" s="69">
        <v>4</v>
      </c>
      <c r="E309" s="72">
        <v>2</v>
      </c>
      <c r="F309" s="120">
        <v>0</v>
      </c>
      <c r="G309" s="72">
        <v>0</v>
      </c>
      <c r="H309" s="118">
        <v>3</v>
      </c>
      <c r="I309" s="72">
        <v>0</v>
      </c>
      <c r="J309" s="72">
        <v>0</v>
      </c>
      <c r="K309" s="72">
        <v>1</v>
      </c>
      <c r="L309" s="72">
        <v>0</v>
      </c>
      <c r="M309" s="179">
        <f t="shared" si="26"/>
        <v>0.5</v>
      </c>
      <c r="N309" s="78">
        <f t="shared" si="27"/>
        <v>0</v>
      </c>
      <c r="O309" s="79">
        <f t="shared" si="28"/>
        <v>0</v>
      </c>
      <c r="P309" s="78">
        <f t="shared" si="25"/>
        <v>0.75</v>
      </c>
      <c r="Q309" s="78">
        <f t="shared" si="24"/>
        <v>0</v>
      </c>
      <c r="R309" s="78">
        <f t="shared" si="24"/>
        <v>0</v>
      </c>
      <c r="S309" s="78">
        <f t="shared" si="24"/>
        <v>0.25</v>
      </c>
      <c r="T309" s="79">
        <f t="shared" si="24"/>
        <v>0</v>
      </c>
    </row>
    <row r="310" spans="2:20">
      <c r="B310" s="69" t="s">
        <v>1006</v>
      </c>
      <c r="C310" s="70" t="str">
        <f>VLOOKUP(B310,[1]Sheet1!$A$2:$B$1929,2,FALSE)</f>
        <v>Intermediate Skin Disorders Category 2, with Intermediate CC</v>
      </c>
      <c r="D310" s="69">
        <v>2</v>
      </c>
      <c r="E310" s="72">
        <v>2</v>
      </c>
      <c r="F310" s="120">
        <v>0</v>
      </c>
      <c r="G310" s="72">
        <v>0</v>
      </c>
      <c r="H310" s="118">
        <v>2</v>
      </c>
      <c r="I310" s="72">
        <v>0</v>
      </c>
      <c r="J310" s="72">
        <v>0</v>
      </c>
      <c r="K310" s="72">
        <v>0</v>
      </c>
      <c r="L310" s="72">
        <v>0</v>
      </c>
      <c r="M310" s="179">
        <f t="shared" si="26"/>
        <v>1</v>
      </c>
      <c r="N310" s="78">
        <f t="shared" si="27"/>
        <v>0</v>
      </c>
      <c r="O310" s="79">
        <f t="shared" si="28"/>
        <v>0</v>
      </c>
      <c r="P310" s="78">
        <f t="shared" si="25"/>
        <v>1</v>
      </c>
      <c r="Q310" s="78">
        <f t="shared" si="24"/>
        <v>0</v>
      </c>
      <c r="R310" s="78">
        <f t="shared" si="24"/>
        <v>0</v>
      </c>
      <c r="S310" s="78">
        <f t="shared" si="24"/>
        <v>0</v>
      </c>
      <c r="T310" s="79">
        <f t="shared" si="24"/>
        <v>0</v>
      </c>
    </row>
    <row r="311" spans="2:20">
      <c r="B311" s="69" t="s">
        <v>1008</v>
      </c>
      <c r="C311" s="70" t="str">
        <f>VLOOKUP(B311,[1]Sheet1!$A$2:$B$1929,2,FALSE)</f>
        <v>Intermediate Skin Disorders Category 1, with Major CC</v>
      </c>
      <c r="D311" s="69">
        <v>2</v>
      </c>
      <c r="E311" s="72">
        <v>0</v>
      </c>
      <c r="F311" s="120">
        <v>0</v>
      </c>
      <c r="G311" s="72">
        <v>0</v>
      </c>
      <c r="H311" s="118">
        <v>2</v>
      </c>
      <c r="I311" s="72">
        <v>0</v>
      </c>
      <c r="J311" s="72">
        <v>0</v>
      </c>
      <c r="K311" s="72">
        <v>0</v>
      </c>
      <c r="L311" s="72">
        <v>0</v>
      </c>
      <c r="M311" s="179">
        <f t="shared" si="26"/>
        <v>0</v>
      </c>
      <c r="N311" s="78">
        <f t="shared" si="27"/>
        <v>0</v>
      </c>
      <c r="O311" s="79">
        <f t="shared" si="28"/>
        <v>0</v>
      </c>
      <c r="P311" s="78">
        <f t="shared" si="25"/>
        <v>1</v>
      </c>
      <c r="Q311" s="78">
        <f t="shared" si="24"/>
        <v>0</v>
      </c>
      <c r="R311" s="78">
        <f t="shared" si="24"/>
        <v>0</v>
      </c>
      <c r="S311" s="78">
        <f t="shared" si="24"/>
        <v>0</v>
      </c>
      <c r="T311" s="79">
        <f t="shared" si="24"/>
        <v>0</v>
      </c>
    </row>
    <row r="312" spans="2:20">
      <c r="B312" s="69" t="s">
        <v>1009</v>
      </c>
      <c r="C312" s="70" t="str">
        <f>VLOOKUP(B312,[1]Sheet1!$A$2:$B$1929,2,FALSE)</f>
        <v>Intermediate Skin Disorders Category 1, with Intermediate CC</v>
      </c>
      <c r="D312" s="69">
        <v>3</v>
      </c>
      <c r="E312" s="72">
        <v>2</v>
      </c>
      <c r="F312" s="120">
        <v>2</v>
      </c>
      <c r="G312" s="72">
        <v>0</v>
      </c>
      <c r="H312" s="118">
        <v>2</v>
      </c>
      <c r="I312" s="72">
        <v>0</v>
      </c>
      <c r="J312" s="72">
        <v>1</v>
      </c>
      <c r="K312" s="72">
        <v>0</v>
      </c>
      <c r="L312" s="72">
        <v>0</v>
      </c>
      <c r="M312" s="179">
        <f t="shared" si="26"/>
        <v>0.66666666666666663</v>
      </c>
      <c r="N312" s="78">
        <f t="shared" si="27"/>
        <v>0.66666666666666663</v>
      </c>
      <c r="O312" s="79">
        <f t="shared" si="28"/>
        <v>0</v>
      </c>
      <c r="P312" s="78">
        <f t="shared" si="25"/>
        <v>0.66666666666666663</v>
      </c>
      <c r="Q312" s="78">
        <f t="shared" si="24"/>
        <v>0</v>
      </c>
      <c r="R312" s="78">
        <f t="shared" si="24"/>
        <v>0.33333333333333331</v>
      </c>
      <c r="S312" s="78">
        <f t="shared" si="24"/>
        <v>0</v>
      </c>
      <c r="T312" s="79">
        <f t="shared" si="24"/>
        <v>0</v>
      </c>
    </row>
    <row r="313" spans="2:20">
      <c r="B313" s="69" t="s">
        <v>1010</v>
      </c>
      <c r="C313" s="70" t="str">
        <f>VLOOKUP(B313,[1]Sheet1!$A$2:$B$1929,2,FALSE)</f>
        <v>Intermediate Skin Disorders Category 1, without CC</v>
      </c>
      <c r="D313" s="69">
        <v>1</v>
      </c>
      <c r="E313" s="72">
        <v>0</v>
      </c>
      <c r="F313" s="120">
        <v>0</v>
      </c>
      <c r="G313" s="72">
        <v>0</v>
      </c>
      <c r="H313" s="118">
        <v>1</v>
      </c>
      <c r="I313" s="72">
        <v>0</v>
      </c>
      <c r="J313" s="72">
        <v>0</v>
      </c>
      <c r="K313" s="72">
        <v>0</v>
      </c>
      <c r="L313" s="72">
        <v>0</v>
      </c>
      <c r="M313" s="179">
        <f t="shared" si="26"/>
        <v>0</v>
      </c>
      <c r="N313" s="78">
        <f t="shared" si="27"/>
        <v>0</v>
      </c>
      <c r="O313" s="79">
        <f t="shared" si="28"/>
        <v>0</v>
      </c>
      <c r="P313" s="78">
        <f t="shared" si="25"/>
        <v>1</v>
      </c>
      <c r="Q313" s="78">
        <f t="shared" si="24"/>
        <v>0</v>
      </c>
      <c r="R313" s="78">
        <f t="shared" si="24"/>
        <v>0</v>
      </c>
      <c r="S313" s="78">
        <f t="shared" si="24"/>
        <v>0</v>
      </c>
      <c r="T313" s="79">
        <f t="shared" si="24"/>
        <v>0</v>
      </c>
    </row>
    <row r="314" spans="2:20">
      <c r="B314" s="69" t="s">
        <v>1011</v>
      </c>
      <c r="C314" s="70" t="str">
        <f>VLOOKUP(B314,[1]Sheet1!$A$2:$B$1929,2,FALSE)</f>
        <v>Minor Skin Disorders Category 2, with Major CC</v>
      </c>
      <c r="D314" s="69">
        <v>3</v>
      </c>
      <c r="E314" s="72">
        <v>2</v>
      </c>
      <c r="F314" s="120">
        <v>1</v>
      </c>
      <c r="G314" s="72">
        <v>0</v>
      </c>
      <c r="H314" s="118">
        <v>3</v>
      </c>
      <c r="I314" s="72">
        <v>0</v>
      </c>
      <c r="J314" s="72">
        <v>0</v>
      </c>
      <c r="K314" s="72">
        <v>0</v>
      </c>
      <c r="L314" s="72">
        <v>0</v>
      </c>
      <c r="M314" s="179">
        <f t="shared" si="26"/>
        <v>0.66666666666666663</v>
      </c>
      <c r="N314" s="78">
        <f t="shared" si="27"/>
        <v>0.33333333333333331</v>
      </c>
      <c r="O314" s="79">
        <f t="shared" si="28"/>
        <v>0</v>
      </c>
      <c r="P314" s="78">
        <f t="shared" si="25"/>
        <v>1</v>
      </c>
      <c r="Q314" s="78">
        <f t="shared" si="24"/>
        <v>0</v>
      </c>
      <c r="R314" s="78">
        <f t="shared" si="24"/>
        <v>0</v>
      </c>
      <c r="S314" s="78">
        <f t="shared" si="24"/>
        <v>0</v>
      </c>
      <c r="T314" s="79">
        <f t="shared" si="24"/>
        <v>0</v>
      </c>
    </row>
    <row r="315" spans="2:20">
      <c r="B315" s="69" t="s">
        <v>1012</v>
      </c>
      <c r="C315" s="70" t="str">
        <f>VLOOKUP(B315,[1]Sheet1!$A$2:$B$1929,2,FALSE)</f>
        <v>Minor Skin Disorders Category 2, with Intermediate CC</v>
      </c>
      <c r="D315" s="69">
        <v>1</v>
      </c>
      <c r="E315" s="72">
        <v>0</v>
      </c>
      <c r="F315" s="120">
        <v>0</v>
      </c>
      <c r="G315" s="72">
        <v>0</v>
      </c>
      <c r="H315" s="118">
        <v>1</v>
      </c>
      <c r="I315" s="72">
        <v>0</v>
      </c>
      <c r="J315" s="72">
        <v>0</v>
      </c>
      <c r="K315" s="72">
        <v>0</v>
      </c>
      <c r="L315" s="72">
        <v>0</v>
      </c>
      <c r="M315" s="179">
        <f t="shared" si="26"/>
        <v>0</v>
      </c>
      <c r="N315" s="78">
        <f t="shared" si="27"/>
        <v>0</v>
      </c>
      <c r="O315" s="79">
        <f t="shared" si="28"/>
        <v>0</v>
      </c>
      <c r="P315" s="78">
        <f t="shared" si="25"/>
        <v>1</v>
      </c>
      <c r="Q315" s="78">
        <f t="shared" si="24"/>
        <v>0</v>
      </c>
      <c r="R315" s="78">
        <f t="shared" si="24"/>
        <v>0</v>
      </c>
      <c r="S315" s="78">
        <f t="shared" si="24"/>
        <v>0</v>
      </c>
      <c r="T315" s="79">
        <f t="shared" si="24"/>
        <v>0</v>
      </c>
    </row>
    <row r="316" spans="2:20">
      <c r="B316" s="69" t="s">
        <v>1014</v>
      </c>
      <c r="C316" s="70" t="str">
        <f>VLOOKUP(B316,[1]Sheet1!$A$2:$B$1929,2,FALSE)</f>
        <v>Minor Skin Disorders Category 1, with CC</v>
      </c>
      <c r="D316" s="69">
        <v>2</v>
      </c>
      <c r="E316" s="72">
        <v>0</v>
      </c>
      <c r="F316" s="120">
        <v>0</v>
      </c>
      <c r="G316" s="72">
        <v>0</v>
      </c>
      <c r="H316" s="118">
        <v>2</v>
      </c>
      <c r="I316" s="72">
        <v>0</v>
      </c>
      <c r="J316" s="72">
        <v>0</v>
      </c>
      <c r="K316" s="72">
        <v>0</v>
      </c>
      <c r="L316" s="72">
        <v>0</v>
      </c>
      <c r="M316" s="179">
        <f t="shared" si="26"/>
        <v>0</v>
      </c>
      <c r="N316" s="78">
        <f t="shared" si="27"/>
        <v>0</v>
      </c>
      <c r="O316" s="79">
        <f t="shared" si="28"/>
        <v>0</v>
      </c>
      <c r="P316" s="78">
        <f t="shared" si="25"/>
        <v>1</v>
      </c>
      <c r="Q316" s="78">
        <f t="shared" si="24"/>
        <v>0</v>
      </c>
      <c r="R316" s="78">
        <f t="shared" si="24"/>
        <v>0</v>
      </c>
      <c r="S316" s="78">
        <f t="shared" si="24"/>
        <v>0</v>
      </c>
      <c r="T316" s="79">
        <f t="shared" si="24"/>
        <v>0</v>
      </c>
    </row>
    <row r="317" spans="2:20">
      <c r="B317" s="69" t="s">
        <v>1015</v>
      </c>
      <c r="C317" s="70" t="str">
        <f>VLOOKUP(B317,[1]Sheet1!$A$2:$B$1929,2,FALSE)</f>
        <v>Minor Skin Disorders Category 1, without CC</v>
      </c>
      <c r="D317" s="69">
        <v>6</v>
      </c>
      <c r="E317" s="72">
        <v>1</v>
      </c>
      <c r="F317" s="120">
        <v>1</v>
      </c>
      <c r="G317" s="72">
        <v>0</v>
      </c>
      <c r="H317" s="118">
        <v>6</v>
      </c>
      <c r="I317" s="72">
        <v>0</v>
      </c>
      <c r="J317" s="72">
        <v>0</v>
      </c>
      <c r="K317" s="72">
        <v>0</v>
      </c>
      <c r="L317" s="72">
        <v>0</v>
      </c>
      <c r="M317" s="179">
        <f t="shared" si="26"/>
        <v>0.16666666666666666</v>
      </c>
      <c r="N317" s="78">
        <f t="shared" si="27"/>
        <v>0.16666666666666666</v>
      </c>
      <c r="O317" s="79">
        <f t="shared" si="28"/>
        <v>0</v>
      </c>
      <c r="P317" s="78">
        <f t="shared" si="25"/>
        <v>1</v>
      </c>
      <c r="Q317" s="78">
        <f t="shared" si="24"/>
        <v>0</v>
      </c>
      <c r="R317" s="78">
        <f t="shared" si="24"/>
        <v>0</v>
      </c>
      <c r="S317" s="78">
        <f t="shared" si="24"/>
        <v>0</v>
      </c>
      <c r="T317" s="79">
        <f t="shared" si="24"/>
        <v>0</v>
      </c>
    </row>
    <row r="318" spans="2:20">
      <c r="B318" s="69" t="s">
        <v>1016</v>
      </c>
      <c r="C318" s="70" t="str">
        <f>VLOOKUP(B318,[1]Sheet1!$A$2:$B$1929,2,FALSE)</f>
        <v>Parathyroid Procedures with CC</v>
      </c>
      <c r="D318" s="69">
        <v>1</v>
      </c>
      <c r="E318" s="72">
        <v>1</v>
      </c>
      <c r="F318" s="120">
        <v>1</v>
      </c>
      <c r="G318" s="72">
        <v>0</v>
      </c>
      <c r="H318" s="118">
        <v>1</v>
      </c>
      <c r="I318" s="72">
        <v>0</v>
      </c>
      <c r="J318" s="72">
        <v>0</v>
      </c>
      <c r="K318" s="72">
        <v>0</v>
      </c>
      <c r="L318" s="72">
        <v>0</v>
      </c>
      <c r="M318" s="179">
        <f t="shared" si="26"/>
        <v>1</v>
      </c>
      <c r="N318" s="78">
        <f t="shared" si="27"/>
        <v>1</v>
      </c>
      <c r="O318" s="79">
        <f t="shared" si="28"/>
        <v>0</v>
      </c>
      <c r="P318" s="78">
        <f t="shared" si="25"/>
        <v>1</v>
      </c>
      <c r="Q318" s="78">
        <f t="shared" si="24"/>
        <v>0</v>
      </c>
      <c r="R318" s="78">
        <f t="shared" si="24"/>
        <v>0</v>
      </c>
      <c r="S318" s="78">
        <f t="shared" si="24"/>
        <v>0</v>
      </c>
      <c r="T318" s="79">
        <f t="shared" ref="T318:T381" si="29">L318/$D318</f>
        <v>0</v>
      </c>
    </row>
    <row r="319" spans="2:20">
      <c r="B319" s="69" t="s">
        <v>1021</v>
      </c>
      <c r="C319" s="70" t="str">
        <f>VLOOKUP(B319,[1]Sheet1!$A$2:$B$1929,2,FALSE)</f>
        <v>Non-Pituitary Neoplasia and Hypoplasia, with CC</v>
      </c>
      <c r="D319" s="69">
        <v>1</v>
      </c>
      <c r="E319" s="72">
        <v>1</v>
      </c>
      <c r="F319" s="120">
        <v>1</v>
      </c>
      <c r="G319" s="72">
        <v>1</v>
      </c>
      <c r="H319" s="118">
        <v>1</v>
      </c>
      <c r="I319" s="72">
        <v>0</v>
      </c>
      <c r="J319" s="72">
        <v>0</v>
      </c>
      <c r="K319" s="72">
        <v>0</v>
      </c>
      <c r="L319" s="72">
        <v>0</v>
      </c>
      <c r="M319" s="179">
        <f t="shared" si="26"/>
        <v>1</v>
      </c>
      <c r="N319" s="78">
        <f t="shared" si="27"/>
        <v>1</v>
      </c>
      <c r="O319" s="79">
        <f t="shared" si="28"/>
        <v>1</v>
      </c>
      <c r="P319" s="78">
        <f t="shared" si="25"/>
        <v>1</v>
      </c>
      <c r="Q319" s="78">
        <f t="shared" si="25"/>
        <v>0</v>
      </c>
      <c r="R319" s="78">
        <f t="shared" si="25"/>
        <v>0</v>
      </c>
      <c r="S319" s="78">
        <f t="shared" si="25"/>
        <v>0</v>
      </c>
      <c r="T319" s="79">
        <f t="shared" si="29"/>
        <v>0</v>
      </c>
    </row>
    <row r="320" spans="2:20">
      <c r="B320" s="69" t="s">
        <v>1022</v>
      </c>
      <c r="C320" s="70" t="str">
        <f>VLOOKUP(B320,[1]Sheet1!$A$2:$B$1929,2,FALSE)</f>
        <v>Non-Pituitary Neoplasia and Hypoplasia, without CC</v>
      </c>
      <c r="D320" s="69">
        <v>1</v>
      </c>
      <c r="E320" s="72">
        <v>1</v>
      </c>
      <c r="F320" s="120">
        <v>1</v>
      </c>
      <c r="G320" s="72">
        <v>0</v>
      </c>
      <c r="H320" s="118">
        <v>1</v>
      </c>
      <c r="I320" s="72">
        <v>0</v>
      </c>
      <c r="J320" s="72">
        <v>0</v>
      </c>
      <c r="K320" s="72">
        <v>0</v>
      </c>
      <c r="L320" s="72">
        <v>0</v>
      </c>
      <c r="M320" s="179">
        <f t="shared" si="26"/>
        <v>1</v>
      </c>
      <c r="N320" s="78">
        <f t="shared" si="27"/>
        <v>1</v>
      </c>
      <c r="O320" s="79">
        <f t="shared" si="28"/>
        <v>0</v>
      </c>
      <c r="P320" s="78">
        <f t="shared" ref="P320:S362" si="30">H320/$D320</f>
        <v>1</v>
      </c>
      <c r="Q320" s="78">
        <f t="shared" si="30"/>
        <v>0</v>
      </c>
      <c r="R320" s="78">
        <f t="shared" si="30"/>
        <v>0</v>
      </c>
      <c r="S320" s="78">
        <f t="shared" si="30"/>
        <v>0</v>
      </c>
      <c r="T320" s="79">
        <f t="shared" si="29"/>
        <v>0</v>
      </c>
    </row>
    <row r="321" spans="2:20">
      <c r="B321" s="69" t="s">
        <v>1023</v>
      </c>
      <c r="C321" s="70" t="str">
        <f>VLOOKUP(B321,[1]Sheet1!$A$2:$B$1929,2,FALSE)</f>
        <v>Non-Surgical Thyroid Disorders</v>
      </c>
      <c r="D321" s="69">
        <v>3</v>
      </c>
      <c r="E321" s="72">
        <v>3</v>
      </c>
      <c r="F321" s="120">
        <v>1</v>
      </c>
      <c r="G321" s="72">
        <v>1</v>
      </c>
      <c r="H321" s="118">
        <v>3</v>
      </c>
      <c r="I321" s="72">
        <v>0</v>
      </c>
      <c r="J321" s="72">
        <v>0</v>
      </c>
      <c r="K321" s="72">
        <v>0</v>
      </c>
      <c r="L321" s="72">
        <v>0</v>
      </c>
      <c r="M321" s="179">
        <f t="shared" si="26"/>
        <v>1</v>
      </c>
      <c r="N321" s="78">
        <f t="shared" si="27"/>
        <v>0.33333333333333331</v>
      </c>
      <c r="O321" s="79">
        <f t="shared" si="28"/>
        <v>0.33333333333333331</v>
      </c>
      <c r="P321" s="78">
        <f t="shared" si="30"/>
        <v>1</v>
      </c>
      <c r="Q321" s="78">
        <f t="shared" si="30"/>
        <v>0</v>
      </c>
      <c r="R321" s="78">
        <f t="shared" si="30"/>
        <v>0</v>
      </c>
      <c r="S321" s="78">
        <f t="shared" si="30"/>
        <v>0</v>
      </c>
      <c r="T321" s="79">
        <f t="shared" si="29"/>
        <v>0</v>
      </c>
    </row>
    <row r="322" spans="2:20">
      <c r="B322" s="69" t="s">
        <v>1025</v>
      </c>
      <c r="C322" s="70" t="str">
        <f>VLOOKUP(B322,[1]Sheet1!$A$2:$B$1929,2,FALSE)</f>
        <v>Thyroid Procedures with CC</v>
      </c>
      <c r="D322" s="69">
        <v>4</v>
      </c>
      <c r="E322" s="72">
        <v>4</v>
      </c>
      <c r="F322" s="120">
        <v>4</v>
      </c>
      <c r="G322" s="72">
        <v>1</v>
      </c>
      <c r="H322" s="118">
        <v>4</v>
      </c>
      <c r="I322" s="72">
        <v>0</v>
      </c>
      <c r="J322" s="72">
        <v>0</v>
      </c>
      <c r="K322" s="72">
        <v>0</v>
      </c>
      <c r="L322" s="72">
        <v>0</v>
      </c>
      <c r="M322" s="179">
        <f t="shared" si="26"/>
        <v>1</v>
      </c>
      <c r="N322" s="78">
        <f t="shared" si="27"/>
        <v>1</v>
      </c>
      <c r="O322" s="79">
        <f t="shared" si="28"/>
        <v>0.25</v>
      </c>
      <c r="P322" s="78">
        <f t="shared" si="30"/>
        <v>1</v>
      </c>
      <c r="Q322" s="78">
        <f t="shared" si="30"/>
        <v>0</v>
      </c>
      <c r="R322" s="78">
        <f t="shared" si="30"/>
        <v>0</v>
      </c>
      <c r="S322" s="78">
        <f t="shared" si="30"/>
        <v>0</v>
      </c>
      <c r="T322" s="79">
        <f t="shared" si="29"/>
        <v>0</v>
      </c>
    </row>
    <row r="323" spans="2:20">
      <c r="B323" s="69" t="s">
        <v>1026</v>
      </c>
      <c r="C323" s="70" t="str">
        <f>VLOOKUP(B323,[1]Sheet1!$A$2:$B$1929,2,FALSE)</f>
        <v>Thyroid Procedures without CC</v>
      </c>
      <c r="D323" s="69">
        <v>4</v>
      </c>
      <c r="E323" s="72">
        <v>4</v>
      </c>
      <c r="F323" s="120">
        <v>4</v>
      </c>
      <c r="G323" s="72">
        <v>0</v>
      </c>
      <c r="H323" s="118">
        <v>3</v>
      </c>
      <c r="I323" s="72">
        <v>0</v>
      </c>
      <c r="J323" s="72">
        <v>1</v>
      </c>
      <c r="K323" s="72">
        <v>0</v>
      </c>
      <c r="L323" s="72">
        <v>0</v>
      </c>
      <c r="M323" s="179">
        <f t="shared" si="26"/>
        <v>1</v>
      </c>
      <c r="N323" s="78">
        <f t="shared" si="27"/>
        <v>1</v>
      </c>
      <c r="O323" s="79">
        <f t="shared" si="28"/>
        <v>0</v>
      </c>
      <c r="P323" s="78">
        <f t="shared" si="30"/>
        <v>0.75</v>
      </c>
      <c r="Q323" s="78">
        <f t="shared" si="30"/>
        <v>0</v>
      </c>
      <c r="R323" s="78">
        <f t="shared" si="30"/>
        <v>0.25</v>
      </c>
      <c r="S323" s="78">
        <f t="shared" si="30"/>
        <v>0</v>
      </c>
      <c r="T323" s="79">
        <f t="shared" si="29"/>
        <v>0</v>
      </c>
    </row>
    <row r="324" spans="2:20">
      <c r="B324" s="69" t="s">
        <v>1033</v>
      </c>
      <c r="C324" s="70" t="str">
        <f>VLOOKUP(B324,[1]Sheet1!$A$2:$B$1929,2,FALSE)</f>
        <v>Diabetes with Hyperglycaemic Disorders, 69 years and under with Intermediate CC</v>
      </c>
      <c r="D324" s="69">
        <v>1</v>
      </c>
      <c r="E324" s="72">
        <v>0</v>
      </c>
      <c r="F324" s="120">
        <v>0</v>
      </c>
      <c r="G324" s="72">
        <v>0</v>
      </c>
      <c r="H324" s="118">
        <v>0</v>
      </c>
      <c r="I324" s="72">
        <v>0</v>
      </c>
      <c r="J324" s="72">
        <v>0</v>
      </c>
      <c r="K324" s="72">
        <v>0</v>
      </c>
      <c r="L324" s="72">
        <v>1</v>
      </c>
      <c r="M324" s="179">
        <f t="shared" si="26"/>
        <v>0</v>
      </c>
      <c r="N324" s="78">
        <f t="shared" si="27"/>
        <v>0</v>
      </c>
      <c r="O324" s="79">
        <f t="shared" si="28"/>
        <v>0</v>
      </c>
      <c r="P324" s="78">
        <f t="shared" si="30"/>
        <v>0</v>
      </c>
      <c r="Q324" s="78">
        <f t="shared" si="30"/>
        <v>0</v>
      </c>
      <c r="R324" s="78">
        <f t="shared" si="30"/>
        <v>0</v>
      </c>
      <c r="S324" s="78">
        <f t="shared" si="30"/>
        <v>0</v>
      </c>
      <c r="T324" s="79">
        <f t="shared" si="29"/>
        <v>1</v>
      </c>
    </row>
    <row r="325" spans="2:20">
      <c r="B325" s="69" t="s">
        <v>1037</v>
      </c>
      <c r="C325" s="70" t="str">
        <f>VLOOKUP(B325,[1]Sheet1!$A$2:$B$1929,2,FALSE)</f>
        <v>Continuous Subcutaneous Insulin Infusion</v>
      </c>
      <c r="D325" s="69">
        <v>1</v>
      </c>
      <c r="E325" s="72">
        <v>1</v>
      </c>
      <c r="F325" s="120">
        <v>1</v>
      </c>
      <c r="G325" s="72">
        <v>0</v>
      </c>
      <c r="H325" s="118">
        <v>1</v>
      </c>
      <c r="I325" s="72">
        <v>0</v>
      </c>
      <c r="J325" s="72">
        <v>0</v>
      </c>
      <c r="K325" s="72">
        <v>0</v>
      </c>
      <c r="L325" s="72">
        <v>0</v>
      </c>
      <c r="M325" s="179">
        <f t="shared" si="26"/>
        <v>1</v>
      </c>
      <c r="N325" s="78">
        <f t="shared" si="27"/>
        <v>1</v>
      </c>
      <c r="O325" s="79">
        <f t="shared" si="28"/>
        <v>0</v>
      </c>
      <c r="P325" s="78">
        <f t="shared" si="30"/>
        <v>1</v>
      </c>
      <c r="Q325" s="78">
        <f t="shared" si="30"/>
        <v>0</v>
      </c>
      <c r="R325" s="78">
        <f t="shared" si="30"/>
        <v>0</v>
      </c>
      <c r="S325" s="78">
        <f t="shared" si="30"/>
        <v>0</v>
      </c>
      <c r="T325" s="79">
        <f t="shared" si="29"/>
        <v>0</v>
      </c>
    </row>
    <row r="326" spans="2:20">
      <c r="B326" s="69" t="s">
        <v>1038</v>
      </c>
      <c r="C326" s="70" t="str">
        <f>VLOOKUP(B326,[1]Sheet1!$A$2:$B$1929,2,FALSE)</f>
        <v>Inborn Errors of Metabolism</v>
      </c>
      <c r="D326" s="69">
        <v>6</v>
      </c>
      <c r="E326" s="72">
        <v>1</v>
      </c>
      <c r="F326" s="120">
        <v>1</v>
      </c>
      <c r="G326" s="72">
        <v>1</v>
      </c>
      <c r="H326" s="118">
        <v>6</v>
      </c>
      <c r="I326" s="72">
        <v>0</v>
      </c>
      <c r="J326" s="72">
        <v>0</v>
      </c>
      <c r="K326" s="72">
        <v>0</v>
      </c>
      <c r="L326" s="72">
        <v>0</v>
      </c>
      <c r="M326" s="179">
        <f t="shared" si="26"/>
        <v>0.16666666666666666</v>
      </c>
      <c r="N326" s="78">
        <f t="shared" si="27"/>
        <v>0.16666666666666666</v>
      </c>
      <c r="O326" s="79">
        <f t="shared" si="28"/>
        <v>0.16666666666666666</v>
      </c>
      <c r="P326" s="78">
        <f t="shared" si="30"/>
        <v>1</v>
      </c>
      <c r="Q326" s="78">
        <f t="shared" si="30"/>
        <v>0</v>
      </c>
      <c r="R326" s="78">
        <f t="shared" si="30"/>
        <v>0</v>
      </c>
      <c r="S326" s="78">
        <f t="shared" si="30"/>
        <v>0</v>
      </c>
      <c r="T326" s="79">
        <f t="shared" si="29"/>
        <v>0</v>
      </c>
    </row>
    <row r="327" spans="2:20">
      <c r="B327" s="69" t="s">
        <v>1039</v>
      </c>
      <c r="C327" s="70" t="str">
        <f>VLOOKUP(B327,[1]Sheet1!$A$2:$B$1929,2,FALSE)</f>
        <v>Fluid and Electrolyte Disorders, 70 years and over with Major CC</v>
      </c>
      <c r="D327" s="69">
        <v>1</v>
      </c>
      <c r="E327" s="72">
        <v>0</v>
      </c>
      <c r="F327" s="120">
        <v>0</v>
      </c>
      <c r="G327" s="72">
        <v>0</v>
      </c>
      <c r="H327" s="118">
        <v>1</v>
      </c>
      <c r="I327" s="72">
        <v>0</v>
      </c>
      <c r="J327" s="72">
        <v>0</v>
      </c>
      <c r="K327" s="72">
        <v>0</v>
      </c>
      <c r="L327" s="72">
        <v>0</v>
      </c>
      <c r="M327" s="179">
        <f t="shared" si="26"/>
        <v>0</v>
      </c>
      <c r="N327" s="78">
        <f t="shared" si="27"/>
        <v>0</v>
      </c>
      <c r="O327" s="79">
        <f t="shared" si="28"/>
        <v>0</v>
      </c>
      <c r="P327" s="78">
        <f t="shared" si="30"/>
        <v>1</v>
      </c>
      <c r="Q327" s="78">
        <f t="shared" si="30"/>
        <v>0</v>
      </c>
      <c r="R327" s="78">
        <f t="shared" si="30"/>
        <v>0</v>
      </c>
      <c r="S327" s="78">
        <f t="shared" si="30"/>
        <v>0</v>
      </c>
      <c r="T327" s="79">
        <f t="shared" si="29"/>
        <v>0</v>
      </c>
    </row>
    <row r="328" spans="2:20">
      <c r="B328" s="69" t="s">
        <v>1040</v>
      </c>
      <c r="C328" s="70" t="str">
        <f>VLOOKUP(B328,[1]Sheet1!$A$2:$B$1929,2,FALSE)</f>
        <v>Fluid and Electrolyte Disorders, 70 years and over with Intermediate CC</v>
      </c>
      <c r="D328" s="69">
        <v>3</v>
      </c>
      <c r="E328" s="72">
        <v>1</v>
      </c>
      <c r="F328" s="120">
        <v>0</v>
      </c>
      <c r="G328" s="72">
        <v>1</v>
      </c>
      <c r="H328" s="118">
        <v>3</v>
      </c>
      <c r="I328" s="72">
        <v>0</v>
      </c>
      <c r="J328" s="72">
        <v>0</v>
      </c>
      <c r="K328" s="72">
        <v>0</v>
      </c>
      <c r="L328" s="72">
        <v>0</v>
      </c>
      <c r="M328" s="179">
        <f t="shared" si="26"/>
        <v>0.33333333333333331</v>
      </c>
      <c r="N328" s="78">
        <f t="shared" si="27"/>
        <v>0</v>
      </c>
      <c r="O328" s="79">
        <f t="shared" si="28"/>
        <v>0.33333333333333331</v>
      </c>
      <c r="P328" s="78">
        <f t="shared" si="30"/>
        <v>1</v>
      </c>
      <c r="Q328" s="78">
        <f t="shared" si="30"/>
        <v>0</v>
      </c>
      <c r="R328" s="78">
        <f t="shared" si="30"/>
        <v>0</v>
      </c>
      <c r="S328" s="78">
        <f t="shared" si="30"/>
        <v>0</v>
      </c>
      <c r="T328" s="79">
        <f t="shared" si="29"/>
        <v>0</v>
      </c>
    </row>
    <row r="329" spans="2:20">
      <c r="B329" s="69" t="s">
        <v>1042</v>
      </c>
      <c r="C329" s="70" t="str">
        <f>VLOOKUP(B329,[1]Sheet1!$A$2:$B$1929,2,FALSE)</f>
        <v>Fluid and Electrolyte Disorders, 69 years and under with Major CC</v>
      </c>
      <c r="D329" s="69">
        <v>5</v>
      </c>
      <c r="E329" s="72">
        <v>1</v>
      </c>
      <c r="F329" s="120">
        <v>0</v>
      </c>
      <c r="G329" s="72">
        <v>1</v>
      </c>
      <c r="H329" s="118">
        <v>4</v>
      </c>
      <c r="I329" s="72">
        <v>1</v>
      </c>
      <c r="J329" s="72">
        <v>0</v>
      </c>
      <c r="K329" s="72">
        <v>0</v>
      </c>
      <c r="L329" s="72">
        <v>0</v>
      </c>
      <c r="M329" s="179">
        <f t="shared" si="26"/>
        <v>0.2</v>
      </c>
      <c r="N329" s="78">
        <f t="shared" si="27"/>
        <v>0</v>
      </c>
      <c r="O329" s="79">
        <f t="shared" si="28"/>
        <v>0.2</v>
      </c>
      <c r="P329" s="78">
        <f t="shared" si="30"/>
        <v>0.8</v>
      </c>
      <c r="Q329" s="78">
        <f t="shared" si="30"/>
        <v>0.2</v>
      </c>
      <c r="R329" s="78">
        <f t="shared" si="30"/>
        <v>0</v>
      </c>
      <c r="S329" s="78">
        <f t="shared" si="30"/>
        <v>0</v>
      </c>
      <c r="T329" s="79">
        <f t="shared" si="29"/>
        <v>0</v>
      </c>
    </row>
    <row r="330" spans="2:20">
      <c r="B330" s="69" t="s">
        <v>1043</v>
      </c>
      <c r="C330" s="70" t="str">
        <f>VLOOKUP(B330,[1]Sheet1!$A$2:$B$1929,2,FALSE)</f>
        <v>Fluid and Electrolyte Disorders, 69 years and under with Intermediate CC</v>
      </c>
      <c r="D330" s="69">
        <v>6</v>
      </c>
      <c r="E330" s="72">
        <v>3</v>
      </c>
      <c r="F330" s="120">
        <v>3</v>
      </c>
      <c r="G330" s="72">
        <v>0</v>
      </c>
      <c r="H330" s="118">
        <v>6</v>
      </c>
      <c r="I330" s="72">
        <v>0</v>
      </c>
      <c r="J330" s="72">
        <v>0</v>
      </c>
      <c r="K330" s="72">
        <v>0</v>
      </c>
      <c r="L330" s="72">
        <v>0</v>
      </c>
      <c r="M330" s="179">
        <f t="shared" si="26"/>
        <v>0.5</v>
      </c>
      <c r="N330" s="78">
        <f t="shared" si="27"/>
        <v>0.5</v>
      </c>
      <c r="O330" s="79">
        <f t="shared" si="28"/>
        <v>0</v>
      </c>
      <c r="P330" s="78">
        <f t="shared" si="30"/>
        <v>1</v>
      </c>
      <c r="Q330" s="78">
        <f t="shared" si="30"/>
        <v>0</v>
      </c>
      <c r="R330" s="78">
        <f t="shared" si="30"/>
        <v>0</v>
      </c>
      <c r="S330" s="78">
        <f t="shared" si="30"/>
        <v>0</v>
      </c>
      <c r="T330" s="79">
        <f t="shared" si="29"/>
        <v>0</v>
      </c>
    </row>
    <row r="331" spans="2:20">
      <c r="B331" s="69" t="s">
        <v>1051</v>
      </c>
      <c r="C331" s="70" t="str">
        <f>VLOOKUP(B331,[1]Sheet1!$A$2:$B$1929,2,FALSE)</f>
        <v>Kidney or Urinary Tract Infections, with length of stay 2 days or more, with Major CC</v>
      </c>
      <c r="D331" s="69">
        <v>4</v>
      </c>
      <c r="E331" s="72">
        <v>3</v>
      </c>
      <c r="F331" s="120">
        <v>1</v>
      </c>
      <c r="G331" s="72">
        <v>0</v>
      </c>
      <c r="H331" s="118">
        <v>4</v>
      </c>
      <c r="I331" s="72">
        <v>0</v>
      </c>
      <c r="J331" s="72">
        <v>0</v>
      </c>
      <c r="K331" s="72">
        <v>0</v>
      </c>
      <c r="L331" s="72">
        <v>0</v>
      </c>
      <c r="M331" s="179">
        <f t="shared" si="26"/>
        <v>0.75</v>
      </c>
      <c r="N331" s="78">
        <f t="shared" si="27"/>
        <v>0.25</v>
      </c>
      <c r="O331" s="79">
        <f t="shared" si="28"/>
        <v>0</v>
      </c>
      <c r="P331" s="78">
        <f t="shared" si="30"/>
        <v>1</v>
      </c>
      <c r="Q331" s="78">
        <f t="shared" si="30"/>
        <v>0</v>
      </c>
      <c r="R331" s="78">
        <f t="shared" si="30"/>
        <v>0</v>
      </c>
      <c r="S331" s="78">
        <f t="shared" si="30"/>
        <v>0</v>
      </c>
      <c r="T331" s="79">
        <f t="shared" si="29"/>
        <v>0</v>
      </c>
    </row>
    <row r="332" spans="2:20">
      <c r="B332" s="69" t="s">
        <v>1052</v>
      </c>
      <c r="C332" s="70" t="str">
        <f>VLOOKUP(B332,[1]Sheet1!$A$2:$B$1929,2,FALSE)</f>
        <v>Kidney or Urinary Tract Infections, with length of stay 2 days or more, with Intermediate CC</v>
      </c>
      <c r="D332" s="69">
        <v>3</v>
      </c>
      <c r="E332" s="72">
        <v>2</v>
      </c>
      <c r="F332" s="120">
        <v>1</v>
      </c>
      <c r="G332" s="72">
        <v>0</v>
      </c>
      <c r="H332" s="118">
        <v>0</v>
      </c>
      <c r="I332" s="72">
        <v>0</v>
      </c>
      <c r="J332" s="72">
        <v>0</v>
      </c>
      <c r="K332" s="72">
        <v>0</v>
      </c>
      <c r="L332" s="72">
        <v>3</v>
      </c>
      <c r="M332" s="179">
        <f t="shared" ref="M332:M395" si="31">E332/$D332</f>
        <v>0.66666666666666663</v>
      </c>
      <c r="N332" s="78">
        <f t="shared" ref="N332:N395" si="32">F332/$D332</f>
        <v>0.33333333333333331</v>
      </c>
      <c r="O332" s="79">
        <f t="shared" ref="O332:O395" si="33">G332/$D332</f>
        <v>0</v>
      </c>
      <c r="P332" s="78">
        <f t="shared" si="30"/>
        <v>0</v>
      </c>
      <c r="Q332" s="78">
        <f t="shared" si="30"/>
        <v>0</v>
      </c>
      <c r="R332" s="78">
        <f t="shared" si="30"/>
        <v>0</v>
      </c>
      <c r="S332" s="78">
        <f t="shared" si="30"/>
        <v>0</v>
      </c>
      <c r="T332" s="79">
        <f t="shared" si="29"/>
        <v>1</v>
      </c>
    </row>
    <row r="333" spans="2:20">
      <c r="B333" s="69" t="s">
        <v>1057</v>
      </c>
      <c r="C333" s="70" t="str">
        <f>VLOOKUP(B333,[1]Sheet1!$A$2:$B$1929,2,FALSE)</f>
        <v>Acute Kidney Injury with Interventions, with Major CC</v>
      </c>
      <c r="D333" s="69">
        <v>2</v>
      </c>
      <c r="E333" s="72">
        <v>1</v>
      </c>
      <c r="F333" s="120">
        <v>1</v>
      </c>
      <c r="G333" s="72">
        <v>2</v>
      </c>
      <c r="H333" s="118">
        <v>0</v>
      </c>
      <c r="I333" s="72">
        <v>0</v>
      </c>
      <c r="J333" s="72">
        <v>0</v>
      </c>
      <c r="K333" s="72">
        <v>0</v>
      </c>
      <c r="L333" s="72">
        <v>2</v>
      </c>
      <c r="M333" s="179">
        <f t="shared" si="31"/>
        <v>0.5</v>
      </c>
      <c r="N333" s="78">
        <f t="shared" si="32"/>
        <v>0.5</v>
      </c>
      <c r="O333" s="79">
        <f t="shared" si="33"/>
        <v>1</v>
      </c>
      <c r="P333" s="78">
        <f t="shared" si="30"/>
        <v>0</v>
      </c>
      <c r="Q333" s="78">
        <f t="shared" si="30"/>
        <v>0</v>
      </c>
      <c r="R333" s="78">
        <f t="shared" si="30"/>
        <v>0</v>
      </c>
      <c r="S333" s="78">
        <f t="shared" si="30"/>
        <v>0</v>
      </c>
      <c r="T333" s="79">
        <f t="shared" si="29"/>
        <v>1</v>
      </c>
    </row>
    <row r="334" spans="2:20">
      <c r="B334" s="69" t="s">
        <v>1058</v>
      </c>
      <c r="C334" s="70" t="str">
        <f>VLOOKUP(B334,[1]Sheet1!$A$2:$B$1929,2,FALSE)</f>
        <v>Acute Kidney Injury without Interventions, with Major CC</v>
      </c>
      <c r="D334" s="69">
        <v>5</v>
      </c>
      <c r="E334" s="72">
        <v>1</v>
      </c>
      <c r="F334" s="120">
        <v>0</v>
      </c>
      <c r="G334" s="72">
        <v>0</v>
      </c>
      <c r="H334" s="118">
        <v>1</v>
      </c>
      <c r="I334" s="72">
        <v>2</v>
      </c>
      <c r="J334" s="72">
        <v>0</v>
      </c>
      <c r="K334" s="72">
        <v>2</v>
      </c>
      <c r="L334" s="72">
        <v>0</v>
      </c>
      <c r="M334" s="179">
        <f t="shared" si="31"/>
        <v>0.2</v>
      </c>
      <c r="N334" s="78">
        <f t="shared" si="32"/>
        <v>0</v>
      </c>
      <c r="O334" s="79">
        <f t="shared" si="33"/>
        <v>0</v>
      </c>
      <c r="P334" s="78">
        <f t="shared" si="30"/>
        <v>0.2</v>
      </c>
      <c r="Q334" s="78">
        <f t="shared" si="30"/>
        <v>0.4</v>
      </c>
      <c r="R334" s="78">
        <f t="shared" si="30"/>
        <v>0</v>
      </c>
      <c r="S334" s="78">
        <f t="shared" si="30"/>
        <v>0.4</v>
      </c>
      <c r="T334" s="79">
        <f t="shared" si="29"/>
        <v>0</v>
      </c>
    </row>
    <row r="335" spans="2:20">
      <c r="B335" s="69" t="s">
        <v>1059</v>
      </c>
      <c r="C335" s="70" t="str">
        <f>VLOOKUP(B335,[1]Sheet1!$A$2:$B$1929,2,FALSE)</f>
        <v>Acute Kidney Injury with Interventions, with Intermediate CC</v>
      </c>
      <c r="D335" s="69">
        <v>2</v>
      </c>
      <c r="E335" s="72">
        <v>0</v>
      </c>
      <c r="F335" s="120">
        <v>0</v>
      </c>
      <c r="G335" s="72">
        <v>1</v>
      </c>
      <c r="H335" s="118">
        <v>1</v>
      </c>
      <c r="I335" s="72">
        <v>0</v>
      </c>
      <c r="J335" s="72">
        <v>0</v>
      </c>
      <c r="K335" s="72">
        <v>1</v>
      </c>
      <c r="L335" s="72">
        <v>0</v>
      </c>
      <c r="M335" s="179">
        <f t="shared" si="31"/>
        <v>0</v>
      </c>
      <c r="N335" s="78">
        <f t="shared" si="32"/>
        <v>0</v>
      </c>
      <c r="O335" s="79">
        <f t="shared" si="33"/>
        <v>0.5</v>
      </c>
      <c r="P335" s="78">
        <f t="shared" si="30"/>
        <v>0.5</v>
      </c>
      <c r="Q335" s="78">
        <f t="shared" si="30"/>
        <v>0</v>
      </c>
      <c r="R335" s="78">
        <f t="shared" si="30"/>
        <v>0</v>
      </c>
      <c r="S335" s="78">
        <f t="shared" si="30"/>
        <v>0.5</v>
      </c>
      <c r="T335" s="79">
        <f t="shared" si="29"/>
        <v>0</v>
      </c>
    </row>
    <row r="336" spans="2:20">
      <c r="B336" s="69" t="s">
        <v>1060</v>
      </c>
      <c r="C336" s="70" t="str">
        <f>VLOOKUP(B336,[1]Sheet1!$A$2:$B$1929,2,FALSE)</f>
        <v>Acute Kidney Injury without Interventions, with Intermediate CC</v>
      </c>
      <c r="D336" s="69">
        <v>8</v>
      </c>
      <c r="E336" s="72">
        <v>2</v>
      </c>
      <c r="F336" s="120">
        <v>0</v>
      </c>
      <c r="G336" s="72">
        <v>0</v>
      </c>
      <c r="H336" s="118">
        <v>6</v>
      </c>
      <c r="I336" s="72">
        <v>2</v>
      </c>
      <c r="J336" s="72">
        <v>0</v>
      </c>
      <c r="K336" s="72">
        <v>0</v>
      </c>
      <c r="L336" s="72">
        <v>0</v>
      </c>
      <c r="M336" s="179">
        <f t="shared" si="31"/>
        <v>0.25</v>
      </c>
      <c r="N336" s="78">
        <f t="shared" si="32"/>
        <v>0</v>
      </c>
      <c r="O336" s="79">
        <f t="shared" si="33"/>
        <v>0</v>
      </c>
      <c r="P336" s="78">
        <f t="shared" si="30"/>
        <v>0.75</v>
      </c>
      <c r="Q336" s="78">
        <f t="shared" si="30"/>
        <v>0.25</v>
      </c>
      <c r="R336" s="78">
        <f t="shared" si="30"/>
        <v>0</v>
      </c>
      <c r="S336" s="78">
        <f t="shared" si="30"/>
        <v>0</v>
      </c>
      <c r="T336" s="79">
        <f t="shared" si="29"/>
        <v>0</v>
      </c>
    </row>
    <row r="337" spans="2:20">
      <c r="B337" s="69" t="s">
        <v>1062</v>
      </c>
      <c r="C337" s="70" t="str">
        <f>VLOOKUP(B337,[1]Sheet1!$A$2:$B$1929,2,FALSE)</f>
        <v>Chronic Kidney Disease with length of stay 2 days or more, with Intermediate CC</v>
      </c>
      <c r="D337" s="69">
        <v>2</v>
      </c>
      <c r="E337" s="72">
        <v>2</v>
      </c>
      <c r="F337" s="120">
        <v>1</v>
      </c>
      <c r="G337" s="72">
        <v>0</v>
      </c>
      <c r="H337" s="118">
        <v>1</v>
      </c>
      <c r="I337" s="72">
        <v>1</v>
      </c>
      <c r="J337" s="72">
        <v>0</v>
      </c>
      <c r="K337" s="72">
        <v>0</v>
      </c>
      <c r="L337" s="72">
        <v>0</v>
      </c>
      <c r="M337" s="179">
        <f t="shared" si="31"/>
        <v>1</v>
      </c>
      <c r="N337" s="78">
        <f t="shared" si="32"/>
        <v>0.5</v>
      </c>
      <c r="O337" s="79">
        <f t="shared" si="33"/>
        <v>0</v>
      </c>
      <c r="P337" s="78">
        <f t="shared" si="30"/>
        <v>0.5</v>
      </c>
      <c r="Q337" s="78">
        <f t="shared" si="30"/>
        <v>0.5</v>
      </c>
      <c r="R337" s="78">
        <f t="shared" si="30"/>
        <v>0</v>
      </c>
      <c r="S337" s="78">
        <f t="shared" si="30"/>
        <v>0</v>
      </c>
      <c r="T337" s="79">
        <f t="shared" si="29"/>
        <v>0</v>
      </c>
    </row>
    <row r="338" spans="2:20">
      <c r="B338" s="69" t="s">
        <v>1064</v>
      </c>
      <c r="C338" s="70" t="str">
        <f>VLOOKUP(B338,[1]Sheet1!$A$2:$B$1929,2,FALSE)</f>
        <v>Chronic Kidney Disease with length of stay 1 day or less, not associated with Renal Dialysis</v>
      </c>
      <c r="D338" s="69">
        <v>1</v>
      </c>
      <c r="E338" s="72">
        <v>1</v>
      </c>
      <c r="F338" s="120">
        <v>0</v>
      </c>
      <c r="G338" s="72">
        <v>0</v>
      </c>
      <c r="H338" s="118">
        <v>1</v>
      </c>
      <c r="I338" s="72">
        <v>0</v>
      </c>
      <c r="J338" s="72">
        <v>0</v>
      </c>
      <c r="K338" s="72">
        <v>0</v>
      </c>
      <c r="L338" s="72">
        <v>0</v>
      </c>
      <c r="M338" s="179">
        <f t="shared" si="31"/>
        <v>1</v>
      </c>
      <c r="N338" s="78">
        <f t="shared" si="32"/>
        <v>0</v>
      </c>
      <c r="O338" s="79">
        <f t="shared" si="33"/>
        <v>0</v>
      </c>
      <c r="P338" s="78">
        <f t="shared" si="30"/>
        <v>1</v>
      </c>
      <c r="Q338" s="78">
        <f t="shared" si="30"/>
        <v>0</v>
      </c>
      <c r="R338" s="78">
        <f t="shared" si="30"/>
        <v>0</v>
      </c>
      <c r="S338" s="78">
        <f t="shared" si="30"/>
        <v>0</v>
      </c>
      <c r="T338" s="79">
        <f t="shared" si="29"/>
        <v>0</v>
      </c>
    </row>
    <row r="339" spans="2:20">
      <c r="B339" s="69" t="s">
        <v>1065</v>
      </c>
      <c r="C339" s="70" t="str">
        <f>VLOOKUP(B339,[1]Sheet1!$A$2:$B$1929,2,FALSE)</f>
        <v>General Renal Disorders with length of stay 2 days or more, with Major CC</v>
      </c>
      <c r="D339" s="69">
        <v>1</v>
      </c>
      <c r="E339" s="72">
        <v>0</v>
      </c>
      <c r="F339" s="120">
        <v>0</v>
      </c>
      <c r="G339" s="72">
        <v>0</v>
      </c>
      <c r="H339" s="118">
        <v>1</v>
      </c>
      <c r="I339" s="72">
        <v>0</v>
      </c>
      <c r="J339" s="72">
        <v>0</v>
      </c>
      <c r="K339" s="72">
        <v>0</v>
      </c>
      <c r="L339" s="72">
        <v>0</v>
      </c>
      <c r="M339" s="179">
        <f t="shared" si="31"/>
        <v>0</v>
      </c>
      <c r="N339" s="78">
        <f t="shared" si="32"/>
        <v>0</v>
      </c>
      <c r="O339" s="79">
        <f t="shared" si="33"/>
        <v>0</v>
      </c>
      <c r="P339" s="78">
        <f t="shared" si="30"/>
        <v>1</v>
      </c>
      <c r="Q339" s="78">
        <f t="shared" si="30"/>
        <v>0</v>
      </c>
      <c r="R339" s="78">
        <f t="shared" si="30"/>
        <v>0</v>
      </c>
      <c r="S339" s="78">
        <f t="shared" si="30"/>
        <v>0</v>
      </c>
      <c r="T339" s="79">
        <f t="shared" si="29"/>
        <v>0</v>
      </c>
    </row>
    <row r="340" spans="2:20">
      <c r="B340" s="69" t="s">
        <v>1066</v>
      </c>
      <c r="C340" s="70" t="str">
        <f>VLOOKUP(B340,[1]Sheet1!$A$2:$B$1929,2,FALSE)</f>
        <v>General Renal Disorders with length of stay 2 days or more, with Intermediate CC</v>
      </c>
      <c r="D340" s="69">
        <v>1</v>
      </c>
      <c r="E340" s="72">
        <v>0</v>
      </c>
      <c r="F340" s="120">
        <v>0</v>
      </c>
      <c r="G340" s="72">
        <v>0</v>
      </c>
      <c r="H340" s="118">
        <v>1</v>
      </c>
      <c r="I340" s="72">
        <v>0</v>
      </c>
      <c r="J340" s="72">
        <v>0</v>
      </c>
      <c r="K340" s="72">
        <v>0</v>
      </c>
      <c r="L340" s="72">
        <v>0</v>
      </c>
      <c r="M340" s="179">
        <f t="shared" si="31"/>
        <v>0</v>
      </c>
      <c r="N340" s="78">
        <f t="shared" si="32"/>
        <v>0</v>
      </c>
      <c r="O340" s="79">
        <f t="shared" si="33"/>
        <v>0</v>
      </c>
      <c r="P340" s="78">
        <f t="shared" si="30"/>
        <v>1</v>
      </c>
      <c r="Q340" s="78">
        <f t="shared" si="30"/>
        <v>0</v>
      </c>
      <c r="R340" s="78">
        <f t="shared" si="30"/>
        <v>0</v>
      </c>
      <c r="S340" s="78">
        <f t="shared" si="30"/>
        <v>0</v>
      </c>
      <c r="T340" s="79">
        <f t="shared" si="29"/>
        <v>0</v>
      </c>
    </row>
    <row r="341" spans="2:20">
      <c r="B341" s="69" t="s">
        <v>1068</v>
      </c>
      <c r="C341" s="70" t="str">
        <f>VLOOKUP(B341,[1]Sheet1!$A$2:$B$1929,2,FALSE)</f>
        <v>General Renal Disorders with length of stay 1 day or less</v>
      </c>
      <c r="D341" s="69">
        <v>2</v>
      </c>
      <c r="E341" s="72">
        <v>0</v>
      </c>
      <c r="F341" s="120">
        <v>0</v>
      </c>
      <c r="G341" s="72">
        <v>0</v>
      </c>
      <c r="H341" s="118">
        <v>2</v>
      </c>
      <c r="I341" s="72">
        <v>0</v>
      </c>
      <c r="J341" s="72">
        <v>0</v>
      </c>
      <c r="K341" s="72">
        <v>0</v>
      </c>
      <c r="L341" s="72">
        <v>0</v>
      </c>
      <c r="M341" s="179">
        <f t="shared" si="31"/>
        <v>0</v>
      </c>
      <c r="N341" s="78">
        <f t="shared" si="32"/>
        <v>0</v>
      </c>
      <c r="O341" s="79">
        <f t="shared" si="33"/>
        <v>0</v>
      </c>
      <c r="P341" s="78">
        <f t="shared" si="30"/>
        <v>1</v>
      </c>
      <c r="Q341" s="78">
        <f t="shared" si="30"/>
        <v>0</v>
      </c>
      <c r="R341" s="78">
        <f t="shared" si="30"/>
        <v>0</v>
      </c>
      <c r="S341" s="78">
        <f t="shared" si="30"/>
        <v>0</v>
      </c>
      <c r="T341" s="79">
        <f t="shared" si="29"/>
        <v>0</v>
      </c>
    </row>
    <row r="342" spans="2:20">
      <c r="B342" s="69" t="s">
        <v>1078</v>
      </c>
      <c r="C342" s="70" t="str">
        <f>VLOOKUP(B342,[1]Sheet1!$A$2:$B$1929,2,FALSE)</f>
        <v>Kidney, Urinary Tract or Prostate Neoplasms, with length of stay 2 days or more, with Major CC</v>
      </c>
      <c r="D342" s="69">
        <v>1</v>
      </c>
      <c r="E342" s="72">
        <v>1</v>
      </c>
      <c r="F342" s="120">
        <v>1</v>
      </c>
      <c r="G342" s="72">
        <v>0</v>
      </c>
      <c r="H342" s="118">
        <v>1</v>
      </c>
      <c r="I342" s="72">
        <v>0</v>
      </c>
      <c r="J342" s="72">
        <v>0</v>
      </c>
      <c r="K342" s="72">
        <v>0</v>
      </c>
      <c r="L342" s="72">
        <v>0</v>
      </c>
      <c r="M342" s="179">
        <f t="shared" si="31"/>
        <v>1</v>
      </c>
      <c r="N342" s="78">
        <f t="shared" si="32"/>
        <v>1</v>
      </c>
      <c r="O342" s="79">
        <f t="shared" si="33"/>
        <v>0</v>
      </c>
      <c r="P342" s="78">
        <f t="shared" si="30"/>
        <v>1</v>
      </c>
      <c r="Q342" s="78">
        <f t="shared" si="30"/>
        <v>0</v>
      </c>
      <c r="R342" s="78">
        <f t="shared" si="30"/>
        <v>0</v>
      </c>
      <c r="S342" s="78">
        <f t="shared" si="30"/>
        <v>0</v>
      </c>
      <c r="T342" s="79">
        <f t="shared" si="29"/>
        <v>0</v>
      </c>
    </row>
    <row r="343" spans="2:20">
      <c r="B343" s="69" t="s">
        <v>1079</v>
      </c>
      <c r="C343" s="70" t="str">
        <f>VLOOKUP(B343,[1]Sheet1!$A$2:$B$1929,2,FALSE)</f>
        <v>Kidney, Urinary Tract or Prostate Neoplasms, with length of stay 2 days or more, with Intermediate CC</v>
      </c>
      <c r="D343" s="69">
        <v>3</v>
      </c>
      <c r="E343" s="72">
        <v>3</v>
      </c>
      <c r="F343" s="120">
        <v>3</v>
      </c>
      <c r="G343" s="72">
        <v>0</v>
      </c>
      <c r="H343" s="118">
        <v>3</v>
      </c>
      <c r="I343" s="72">
        <v>0</v>
      </c>
      <c r="J343" s="72">
        <v>0</v>
      </c>
      <c r="K343" s="72">
        <v>0</v>
      </c>
      <c r="L343" s="72">
        <v>0</v>
      </c>
      <c r="M343" s="179">
        <f t="shared" si="31"/>
        <v>1</v>
      </c>
      <c r="N343" s="78">
        <f t="shared" si="32"/>
        <v>1</v>
      </c>
      <c r="O343" s="79">
        <f t="shared" si="33"/>
        <v>0</v>
      </c>
      <c r="P343" s="78">
        <f t="shared" si="30"/>
        <v>1</v>
      </c>
      <c r="Q343" s="78">
        <f t="shared" si="30"/>
        <v>0</v>
      </c>
      <c r="R343" s="78">
        <f t="shared" si="30"/>
        <v>0</v>
      </c>
      <c r="S343" s="78">
        <f t="shared" si="30"/>
        <v>0</v>
      </c>
      <c r="T343" s="79">
        <f t="shared" si="29"/>
        <v>0</v>
      </c>
    </row>
    <row r="344" spans="2:20">
      <c r="B344" s="69" t="s">
        <v>1080</v>
      </c>
      <c r="C344" s="70" t="str">
        <f>VLOOKUP(B344,[1]Sheet1!$A$2:$B$1929,2,FALSE)</f>
        <v>Kidney, Urinary Tract or Prostate Neoplasms, with length of stay 2 days or more, without CC</v>
      </c>
      <c r="D344" s="69">
        <v>2</v>
      </c>
      <c r="E344" s="72">
        <v>1</v>
      </c>
      <c r="F344" s="120">
        <v>1</v>
      </c>
      <c r="G344" s="72">
        <v>0</v>
      </c>
      <c r="H344" s="118">
        <v>0</v>
      </c>
      <c r="I344" s="72">
        <v>0</v>
      </c>
      <c r="J344" s="72">
        <v>0</v>
      </c>
      <c r="K344" s="72">
        <v>0</v>
      </c>
      <c r="L344" s="72">
        <v>2</v>
      </c>
      <c r="M344" s="179">
        <f t="shared" si="31"/>
        <v>0.5</v>
      </c>
      <c r="N344" s="78">
        <f t="shared" si="32"/>
        <v>0.5</v>
      </c>
      <c r="O344" s="79">
        <f t="shared" si="33"/>
        <v>0</v>
      </c>
      <c r="P344" s="78">
        <f t="shared" si="30"/>
        <v>0</v>
      </c>
      <c r="Q344" s="78">
        <f t="shared" si="30"/>
        <v>0</v>
      </c>
      <c r="R344" s="78">
        <f t="shared" si="30"/>
        <v>0</v>
      </c>
      <c r="S344" s="78">
        <f t="shared" si="30"/>
        <v>0</v>
      </c>
      <c r="T344" s="79">
        <f t="shared" si="29"/>
        <v>1</v>
      </c>
    </row>
    <row r="345" spans="2:20">
      <c r="B345" s="69" t="s">
        <v>1081</v>
      </c>
      <c r="C345" s="70" t="str">
        <f>VLOOKUP(B345,[1]Sheet1!$A$2:$B$1929,2,FALSE)</f>
        <v>Kidney, Urinary Tract or Prostate Neoplasms, with length of stay 1 day or less</v>
      </c>
      <c r="D345" s="69">
        <v>2</v>
      </c>
      <c r="E345" s="72">
        <v>0</v>
      </c>
      <c r="F345" s="120">
        <v>0</v>
      </c>
      <c r="G345" s="72">
        <v>0</v>
      </c>
      <c r="H345" s="118">
        <v>0</v>
      </c>
      <c r="I345" s="72">
        <v>2</v>
      </c>
      <c r="J345" s="72">
        <v>0</v>
      </c>
      <c r="K345" s="72">
        <v>0</v>
      </c>
      <c r="L345" s="72">
        <v>0</v>
      </c>
      <c r="M345" s="179">
        <f t="shared" si="31"/>
        <v>0</v>
      </c>
      <c r="N345" s="78">
        <f t="shared" si="32"/>
        <v>0</v>
      </c>
      <c r="O345" s="79">
        <f t="shared" si="33"/>
        <v>0</v>
      </c>
      <c r="P345" s="78">
        <f t="shared" si="30"/>
        <v>0</v>
      </c>
      <c r="Q345" s="78">
        <f t="shared" si="30"/>
        <v>1</v>
      </c>
      <c r="R345" s="78">
        <f t="shared" si="30"/>
        <v>0</v>
      </c>
      <c r="S345" s="78">
        <f t="shared" si="30"/>
        <v>0</v>
      </c>
      <c r="T345" s="79">
        <f t="shared" si="29"/>
        <v>0</v>
      </c>
    </row>
    <row r="346" spans="2:20">
      <c r="B346" s="69" t="s">
        <v>1091</v>
      </c>
      <c r="C346" s="70" t="str">
        <f>VLOOKUP(B346,[1]Sheet1!$A$2:$B$1929,2,FALSE)</f>
        <v>Minor Bladder Procedures, 19 years and over</v>
      </c>
      <c r="D346" s="69">
        <v>1</v>
      </c>
      <c r="E346" s="72">
        <v>0</v>
      </c>
      <c r="F346" s="120">
        <v>0</v>
      </c>
      <c r="G346" s="72">
        <v>0</v>
      </c>
      <c r="H346" s="118">
        <v>1</v>
      </c>
      <c r="I346" s="72">
        <v>0</v>
      </c>
      <c r="J346" s="72">
        <v>0</v>
      </c>
      <c r="K346" s="72">
        <v>0</v>
      </c>
      <c r="L346" s="72">
        <v>0</v>
      </c>
      <c r="M346" s="179">
        <f t="shared" si="31"/>
        <v>0</v>
      </c>
      <c r="N346" s="78">
        <f t="shared" si="32"/>
        <v>0</v>
      </c>
      <c r="O346" s="79">
        <f t="shared" si="33"/>
        <v>0</v>
      </c>
      <c r="P346" s="78">
        <f t="shared" si="30"/>
        <v>1</v>
      </c>
      <c r="Q346" s="78">
        <f t="shared" si="30"/>
        <v>0</v>
      </c>
      <c r="R346" s="78">
        <f t="shared" si="30"/>
        <v>0</v>
      </c>
      <c r="S346" s="78">
        <f t="shared" si="30"/>
        <v>0</v>
      </c>
      <c r="T346" s="79">
        <f t="shared" si="29"/>
        <v>0</v>
      </c>
    </row>
    <row r="347" spans="2:20">
      <c r="B347" s="69" t="s">
        <v>1092</v>
      </c>
      <c r="C347" s="70" t="str">
        <f>VLOOKUP(B347,[1]Sheet1!$A$2:$B$1929,2,FALSE)</f>
        <v>Urinary Incontinence or Other Urinary Problems, with Major CC</v>
      </c>
      <c r="D347" s="69">
        <v>1</v>
      </c>
      <c r="E347" s="72">
        <v>0</v>
      </c>
      <c r="F347" s="120">
        <v>0</v>
      </c>
      <c r="G347" s="72">
        <v>0</v>
      </c>
      <c r="H347" s="118">
        <v>1</v>
      </c>
      <c r="I347" s="72">
        <v>0</v>
      </c>
      <c r="J347" s="72">
        <v>0</v>
      </c>
      <c r="K347" s="72">
        <v>0</v>
      </c>
      <c r="L347" s="72">
        <v>0</v>
      </c>
      <c r="M347" s="179">
        <f t="shared" si="31"/>
        <v>0</v>
      </c>
      <c r="N347" s="78">
        <f t="shared" si="32"/>
        <v>0</v>
      </c>
      <c r="O347" s="79">
        <f t="shared" si="33"/>
        <v>0</v>
      </c>
      <c r="P347" s="78">
        <f t="shared" si="30"/>
        <v>1</v>
      </c>
      <c r="Q347" s="78">
        <f t="shared" si="30"/>
        <v>0</v>
      </c>
      <c r="R347" s="78">
        <f t="shared" si="30"/>
        <v>0</v>
      </c>
      <c r="S347" s="78">
        <f t="shared" si="30"/>
        <v>0</v>
      </c>
      <c r="T347" s="79">
        <f t="shared" si="29"/>
        <v>0</v>
      </c>
    </row>
    <row r="348" spans="2:20">
      <c r="B348" s="69" t="s">
        <v>1117</v>
      </c>
      <c r="C348" s="70" t="str">
        <f>VLOOKUP(B348,[1]Sheet1!$A$2:$B$1929,2,FALSE)</f>
        <v>Miscellaneous Urinary Tract Findings with CC</v>
      </c>
      <c r="D348" s="69">
        <v>1</v>
      </c>
      <c r="E348" s="72">
        <v>1</v>
      </c>
      <c r="F348" s="120">
        <v>0</v>
      </c>
      <c r="G348" s="72">
        <v>0</v>
      </c>
      <c r="H348" s="118">
        <v>1</v>
      </c>
      <c r="I348" s="72">
        <v>0</v>
      </c>
      <c r="J348" s="72">
        <v>0</v>
      </c>
      <c r="K348" s="72">
        <v>0</v>
      </c>
      <c r="L348" s="72">
        <v>0</v>
      </c>
      <c r="M348" s="179">
        <f t="shared" si="31"/>
        <v>1</v>
      </c>
      <c r="N348" s="78">
        <f t="shared" si="32"/>
        <v>0</v>
      </c>
      <c r="O348" s="79">
        <f t="shared" si="33"/>
        <v>0</v>
      </c>
      <c r="P348" s="78">
        <f t="shared" si="30"/>
        <v>1</v>
      </c>
      <c r="Q348" s="78">
        <f t="shared" si="30"/>
        <v>0</v>
      </c>
      <c r="R348" s="78">
        <f t="shared" si="30"/>
        <v>0</v>
      </c>
      <c r="S348" s="78">
        <f t="shared" si="30"/>
        <v>0</v>
      </c>
      <c r="T348" s="79">
        <f t="shared" si="29"/>
        <v>0</v>
      </c>
    </row>
    <row r="349" spans="2:20">
      <c r="B349" s="69" t="s">
        <v>1120</v>
      </c>
      <c r="C349" s="70" t="str">
        <f>VLOOKUP(B349,[1]Sheet1!$A$2:$B$1929,2,FALSE)</f>
        <v>Unspecified Haematuria without Major CC</v>
      </c>
      <c r="D349" s="69">
        <v>2</v>
      </c>
      <c r="E349" s="72">
        <v>0</v>
      </c>
      <c r="F349" s="120">
        <v>0</v>
      </c>
      <c r="G349" s="72">
        <v>0</v>
      </c>
      <c r="H349" s="118">
        <v>2</v>
      </c>
      <c r="I349" s="72">
        <v>0</v>
      </c>
      <c r="J349" s="72">
        <v>0</v>
      </c>
      <c r="K349" s="72">
        <v>0</v>
      </c>
      <c r="L349" s="72">
        <v>0</v>
      </c>
      <c r="M349" s="179">
        <f t="shared" si="31"/>
        <v>0</v>
      </c>
      <c r="N349" s="78">
        <f t="shared" si="32"/>
        <v>0</v>
      </c>
      <c r="O349" s="79">
        <f t="shared" si="33"/>
        <v>0</v>
      </c>
      <c r="P349" s="78">
        <f t="shared" si="30"/>
        <v>1</v>
      </c>
      <c r="Q349" s="78">
        <f t="shared" si="30"/>
        <v>0</v>
      </c>
      <c r="R349" s="78">
        <f t="shared" si="30"/>
        <v>0</v>
      </c>
      <c r="S349" s="78">
        <f t="shared" si="30"/>
        <v>0</v>
      </c>
      <c r="T349" s="79">
        <f t="shared" si="29"/>
        <v>0</v>
      </c>
    </row>
    <row r="350" spans="2:20">
      <c r="B350" s="69" t="s">
        <v>1139</v>
      </c>
      <c r="C350" s="70" t="str">
        <f>VLOOKUP(B350,[1]Sheet1!$A$2:$B$1929,2,FALSE)</f>
        <v>Minor Scrotum, Testis or Vas Deferens Procedures, between 2 and 18 years</v>
      </c>
      <c r="D350" s="69">
        <v>1</v>
      </c>
      <c r="E350" s="72">
        <v>0</v>
      </c>
      <c r="F350" s="120">
        <v>0</v>
      </c>
      <c r="G350" s="72">
        <v>0</v>
      </c>
      <c r="H350" s="118">
        <v>1</v>
      </c>
      <c r="I350" s="72">
        <v>0</v>
      </c>
      <c r="J350" s="72">
        <v>0</v>
      </c>
      <c r="K350" s="72">
        <v>0</v>
      </c>
      <c r="L350" s="72">
        <v>0</v>
      </c>
      <c r="M350" s="179">
        <f t="shared" si="31"/>
        <v>0</v>
      </c>
      <c r="N350" s="78">
        <f t="shared" si="32"/>
        <v>0</v>
      </c>
      <c r="O350" s="79">
        <f t="shared" si="33"/>
        <v>0</v>
      </c>
      <c r="P350" s="78">
        <f t="shared" si="30"/>
        <v>1</v>
      </c>
      <c r="Q350" s="78">
        <f t="shared" si="30"/>
        <v>0</v>
      </c>
      <c r="R350" s="78">
        <f t="shared" si="30"/>
        <v>0</v>
      </c>
      <c r="S350" s="78">
        <f t="shared" si="30"/>
        <v>0</v>
      </c>
      <c r="T350" s="79">
        <f t="shared" si="29"/>
        <v>0</v>
      </c>
    </row>
    <row r="351" spans="2:20">
      <c r="B351" s="69" t="s">
        <v>1153</v>
      </c>
      <c r="C351" s="70" t="str">
        <f>VLOOKUP(B351,[1]Sheet1!$A$2:$B$1929,2,FALSE)</f>
        <v>Major Open Kidney or Ureter Procedures, 19 years and over with Major CC</v>
      </c>
      <c r="D351" s="69">
        <v>1</v>
      </c>
      <c r="E351" s="72">
        <v>1</v>
      </c>
      <c r="F351" s="120">
        <v>1</v>
      </c>
      <c r="G351" s="72">
        <v>0</v>
      </c>
      <c r="H351" s="118">
        <v>1</v>
      </c>
      <c r="I351" s="72">
        <v>0</v>
      </c>
      <c r="J351" s="72">
        <v>0</v>
      </c>
      <c r="K351" s="72">
        <v>0</v>
      </c>
      <c r="L351" s="72">
        <v>0</v>
      </c>
      <c r="M351" s="179">
        <f t="shared" si="31"/>
        <v>1</v>
      </c>
      <c r="N351" s="78">
        <f t="shared" si="32"/>
        <v>1</v>
      </c>
      <c r="O351" s="79">
        <f t="shared" si="33"/>
        <v>0</v>
      </c>
      <c r="P351" s="78">
        <f t="shared" si="30"/>
        <v>1</v>
      </c>
      <c r="Q351" s="78">
        <f t="shared" si="30"/>
        <v>0</v>
      </c>
      <c r="R351" s="78">
        <f t="shared" si="30"/>
        <v>0</v>
      </c>
      <c r="S351" s="78">
        <f t="shared" si="30"/>
        <v>0</v>
      </c>
      <c r="T351" s="79">
        <f t="shared" si="29"/>
        <v>0</v>
      </c>
    </row>
    <row r="352" spans="2:20">
      <c r="B352" s="69" t="s">
        <v>1154</v>
      </c>
      <c r="C352" s="70" t="str">
        <f>VLOOKUP(B352,[1]Sheet1!$A$2:$B$1929,2,FALSE)</f>
        <v>Major Open Kidney or Ureter Procedures, 19 years and over without Major CC</v>
      </c>
      <c r="D352" s="69">
        <v>6</v>
      </c>
      <c r="E352" s="72">
        <v>6</v>
      </c>
      <c r="F352" s="120">
        <v>6</v>
      </c>
      <c r="G352" s="72">
        <v>0</v>
      </c>
      <c r="H352" s="118">
        <v>5</v>
      </c>
      <c r="I352" s="72">
        <v>0</v>
      </c>
      <c r="J352" s="72">
        <v>1</v>
      </c>
      <c r="K352" s="72">
        <v>0</v>
      </c>
      <c r="L352" s="72">
        <v>0</v>
      </c>
      <c r="M352" s="179">
        <f t="shared" si="31"/>
        <v>1</v>
      </c>
      <c r="N352" s="78">
        <f t="shared" si="32"/>
        <v>1</v>
      </c>
      <c r="O352" s="79">
        <f t="shared" si="33"/>
        <v>0</v>
      </c>
      <c r="P352" s="78">
        <f t="shared" si="30"/>
        <v>0.83333333333333337</v>
      </c>
      <c r="Q352" s="78">
        <f t="shared" si="30"/>
        <v>0</v>
      </c>
      <c r="R352" s="78">
        <f t="shared" si="30"/>
        <v>0.16666666666666666</v>
      </c>
      <c r="S352" s="78">
        <f t="shared" si="30"/>
        <v>0</v>
      </c>
      <c r="T352" s="79">
        <f t="shared" si="29"/>
        <v>0</v>
      </c>
    </row>
    <row r="353" spans="2:20">
      <c r="B353" s="69" t="s">
        <v>1158</v>
      </c>
      <c r="C353" s="70" t="str">
        <f>VLOOKUP(B353,[1]Sheet1!$A$2:$B$1929,2,FALSE)</f>
        <v>Major Open or Laparoscopic, Kidney or Ureter Procedures, 18 years and under without CC</v>
      </c>
      <c r="D353" s="69">
        <v>1</v>
      </c>
      <c r="E353" s="72">
        <v>1</v>
      </c>
      <c r="F353" s="120">
        <v>1</v>
      </c>
      <c r="G353" s="72">
        <v>0</v>
      </c>
      <c r="H353" s="118">
        <v>1</v>
      </c>
      <c r="I353" s="72">
        <v>0</v>
      </c>
      <c r="J353" s="72">
        <v>0</v>
      </c>
      <c r="K353" s="72">
        <v>0</v>
      </c>
      <c r="L353" s="72">
        <v>0</v>
      </c>
      <c r="M353" s="179">
        <f t="shared" si="31"/>
        <v>1</v>
      </c>
      <c r="N353" s="78">
        <f t="shared" si="32"/>
        <v>1</v>
      </c>
      <c r="O353" s="79">
        <f t="shared" si="33"/>
        <v>0</v>
      </c>
      <c r="P353" s="78">
        <f t="shared" si="30"/>
        <v>1</v>
      </c>
      <c r="Q353" s="78">
        <f t="shared" si="30"/>
        <v>0</v>
      </c>
      <c r="R353" s="78">
        <f t="shared" si="30"/>
        <v>0</v>
      </c>
      <c r="S353" s="78">
        <f t="shared" si="30"/>
        <v>0</v>
      </c>
      <c r="T353" s="79">
        <f t="shared" si="29"/>
        <v>0</v>
      </c>
    </row>
    <row r="354" spans="2:20">
      <c r="B354" s="69" t="s">
        <v>1176</v>
      </c>
      <c r="C354" s="70" t="str">
        <f>VLOOKUP(B354,[1]Sheet1!$A$2:$B$1929,2,FALSE)</f>
        <v>Very Major Open Upper or Lower Genital Tract Procedures</v>
      </c>
      <c r="D354" s="69">
        <v>1</v>
      </c>
      <c r="E354" s="72">
        <v>1</v>
      </c>
      <c r="F354" s="120">
        <v>1</v>
      </c>
      <c r="G354" s="72">
        <v>1</v>
      </c>
      <c r="H354" s="118">
        <v>1</v>
      </c>
      <c r="I354" s="72">
        <v>0</v>
      </c>
      <c r="J354" s="72">
        <v>0</v>
      </c>
      <c r="K354" s="72">
        <v>0</v>
      </c>
      <c r="L354" s="72">
        <v>0</v>
      </c>
      <c r="M354" s="179">
        <f t="shared" si="31"/>
        <v>1</v>
      </c>
      <c r="N354" s="78">
        <f t="shared" si="32"/>
        <v>1</v>
      </c>
      <c r="O354" s="79">
        <f t="shared" si="33"/>
        <v>1</v>
      </c>
      <c r="P354" s="78">
        <f t="shared" si="30"/>
        <v>1</v>
      </c>
      <c r="Q354" s="78">
        <f t="shared" si="30"/>
        <v>0</v>
      </c>
      <c r="R354" s="78">
        <f t="shared" si="30"/>
        <v>0</v>
      </c>
      <c r="S354" s="78">
        <f t="shared" si="30"/>
        <v>0</v>
      </c>
      <c r="T354" s="79">
        <f t="shared" si="29"/>
        <v>0</v>
      </c>
    </row>
    <row r="355" spans="2:20">
      <c r="B355" s="69" t="s">
        <v>1189</v>
      </c>
      <c r="C355" s="70" t="str">
        <f>VLOOKUP(B355,[1]Sheet1!$A$2:$B$1929,2,FALSE)</f>
        <v>Dilation and Evacuation, less than 14 weeks gestation</v>
      </c>
      <c r="D355" s="69">
        <v>2</v>
      </c>
      <c r="E355" s="72">
        <v>1</v>
      </c>
      <c r="F355" s="120">
        <v>1</v>
      </c>
      <c r="G355" s="72">
        <v>1</v>
      </c>
      <c r="H355" s="118">
        <v>2</v>
      </c>
      <c r="I355" s="72">
        <v>0</v>
      </c>
      <c r="J355" s="72">
        <v>0</v>
      </c>
      <c r="K355" s="72">
        <v>0</v>
      </c>
      <c r="L355" s="72">
        <v>0</v>
      </c>
      <c r="M355" s="179">
        <f t="shared" si="31"/>
        <v>0.5</v>
      </c>
      <c r="N355" s="78">
        <f t="shared" si="32"/>
        <v>0.5</v>
      </c>
      <c r="O355" s="79">
        <f t="shared" si="33"/>
        <v>0.5</v>
      </c>
      <c r="P355" s="78">
        <f t="shared" si="30"/>
        <v>1</v>
      </c>
      <c r="Q355" s="78">
        <f t="shared" si="30"/>
        <v>0</v>
      </c>
      <c r="R355" s="78">
        <f t="shared" si="30"/>
        <v>0</v>
      </c>
      <c r="S355" s="78">
        <f t="shared" si="30"/>
        <v>0</v>
      </c>
      <c r="T355" s="79">
        <f t="shared" si="29"/>
        <v>0</v>
      </c>
    </row>
    <row r="356" spans="2:20">
      <c r="B356" s="69" t="s">
        <v>1191</v>
      </c>
      <c r="C356" s="70" t="str">
        <f>VLOOKUP(B356,[1]Sheet1!$A$2:$B$1929,2,FALSE)</f>
        <v>Medical Termination of Pregnancy, less than 14 weeks gestation</v>
      </c>
      <c r="D356" s="69">
        <v>3</v>
      </c>
      <c r="E356" s="72">
        <v>0</v>
      </c>
      <c r="F356" s="120">
        <v>0</v>
      </c>
      <c r="G356" s="72">
        <v>0</v>
      </c>
      <c r="H356" s="118">
        <v>2</v>
      </c>
      <c r="I356" s="72">
        <v>1</v>
      </c>
      <c r="J356" s="72">
        <v>0</v>
      </c>
      <c r="K356" s="72">
        <v>0</v>
      </c>
      <c r="L356" s="72">
        <v>0</v>
      </c>
      <c r="M356" s="179">
        <f t="shared" si="31"/>
        <v>0</v>
      </c>
      <c r="N356" s="78">
        <f t="shared" si="32"/>
        <v>0</v>
      </c>
      <c r="O356" s="79">
        <f t="shared" si="33"/>
        <v>0</v>
      </c>
      <c r="P356" s="78">
        <f t="shared" si="30"/>
        <v>0.66666666666666663</v>
      </c>
      <c r="Q356" s="78">
        <f t="shared" si="30"/>
        <v>0.33333333333333331</v>
      </c>
      <c r="R356" s="78">
        <f t="shared" si="30"/>
        <v>0</v>
      </c>
      <c r="S356" s="78">
        <f t="shared" si="30"/>
        <v>0</v>
      </c>
      <c r="T356" s="79">
        <f t="shared" si="29"/>
        <v>0</v>
      </c>
    </row>
    <row r="357" spans="2:20">
      <c r="B357" s="69" t="s">
        <v>1200</v>
      </c>
      <c r="C357" s="70" t="str">
        <f>VLOOKUP(B357,[1]Sheet1!$A$2:$B$1929,2,FALSE)</f>
        <v>Minor Upper Genital Tract Procedures Category 2</v>
      </c>
      <c r="D357" s="69">
        <v>1</v>
      </c>
      <c r="E357" s="72">
        <v>0</v>
      </c>
      <c r="F357" s="120">
        <v>0</v>
      </c>
      <c r="G357" s="72">
        <v>0</v>
      </c>
      <c r="H357" s="118">
        <v>1</v>
      </c>
      <c r="I357" s="72">
        <v>0</v>
      </c>
      <c r="J357" s="72">
        <v>0</v>
      </c>
      <c r="K357" s="72">
        <v>0</v>
      </c>
      <c r="L357" s="72">
        <v>0</v>
      </c>
      <c r="M357" s="179">
        <f t="shared" si="31"/>
        <v>0</v>
      </c>
      <c r="N357" s="78">
        <f t="shared" si="32"/>
        <v>0</v>
      </c>
      <c r="O357" s="79">
        <f t="shared" si="33"/>
        <v>0</v>
      </c>
      <c r="P357" s="78">
        <f t="shared" si="30"/>
        <v>1</v>
      </c>
      <c r="Q357" s="78">
        <f t="shared" si="30"/>
        <v>0</v>
      </c>
      <c r="R357" s="78">
        <f t="shared" si="30"/>
        <v>0</v>
      </c>
      <c r="S357" s="78">
        <f t="shared" si="30"/>
        <v>0</v>
      </c>
      <c r="T357" s="79">
        <f t="shared" si="29"/>
        <v>0</v>
      </c>
    </row>
    <row r="358" spans="2:20">
      <c r="B358" s="69" t="s">
        <v>1215</v>
      </c>
      <c r="C358" s="70" t="str">
        <f>VLOOKUP(B358,[1]Sheet1!$A$2:$B$1929,2,FALSE)</f>
        <v>Other Gynaecological Conditions</v>
      </c>
      <c r="D358" s="69">
        <v>1</v>
      </c>
      <c r="E358" s="72">
        <v>0</v>
      </c>
      <c r="F358" s="120">
        <v>0</v>
      </c>
      <c r="G358" s="72">
        <v>0</v>
      </c>
      <c r="H358" s="118">
        <v>1</v>
      </c>
      <c r="I358" s="72">
        <v>0</v>
      </c>
      <c r="J358" s="72">
        <v>0</v>
      </c>
      <c r="K358" s="72">
        <v>0</v>
      </c>
      <c r="L358" s="72">
        <v>0</v>
      </c>
      <c r="M358" s="179">
        <f t="shared" si="31"/>
        <v>0</v>
      </c>
      <c r="N358" s="78">
        <f t="shared" si="32"/>
        <v>0</v>
      </c>
      <c r="O358" s="79">
        <f t="shared" si="33"/>
        <v>0</v>
      </c>
      <c r="P358" s="78">
        <f t="shared" si="30"/>
        <v>1</v>
      </c>
      <c r="Q358" s="78">
        <f t="shared" si="30"/>
        <v>0</v>
      </c>
      <c r="R358" s="78">
        <f t="shared" si="30"/>
        <v>0</v>
      </c>
      <c r="S358" s="78">
        <f t="shared" si="30"/>
        <v>0</v>
      </c>
      <c r="T358" s="79">
        <f t="shared" si="29"/>
        <v>0</v>
      </c>
    </row>
    <row r="359" spans="2:20">
      <c r="B359" s="69" t="s">
        <v>1236</v>
      </c>
      <c r="C359" s="70" t="str">
        <f>VLOOKUP(B359,[1]Sheet1!$A$2:$B$1929,2,FALSE)</f>
        <v>Planned Lower Uterine Caesarean Section with CC</v>
      </c>
      <c r="D359" s="69">
        <v>1</v>
      </c>
      <c r="E359" s="72">
        <v>1</v>
      </c>
      <c r="F359" s="120">
        <v>1</v>
      </c>
      <c r="G359" s="72">
        <v>0</v>
      </c>
      <c r="H359" s="118">
        <v>1</v>
      </c>
      <c r="I359" s="72">
        <v>0</v>
      </c>
      <c r="J359" s="72">
        <v>0</v>
      </c>
      <c r="K359" s="72">
        <v>0</v>
      </c>
      <c r="L359" s="72">
        <v>0</v>
      </c>
      <c r="M359" s="179">
        <f t="shared" si="31"/>
        <v>1</v>
      </c>
      <c r="N359" s="78">
        <f t="shared" si="32"/>
        <v>1</v>
      </c>
      <c r="O359" s="79">
        <f t="shared" si="33"/>
        <v>0</v>
      </c>
      <c r="P359" s="78">
        <f t="shared" si="30"/>
        <v>1</v>
      </c>
      <c r="Q359" s="78">
        <f t="shared" si="30"/>
        <v>0</v>
      </c>
      <c r="R359" s="78">
        <f t="shared" si="30"/>
        <v>0</v>
      </c>
      <c r="S359" s="78">
        <f t="shared" si="30"/>
        <v>0</v>
      </c>
      <c r="T359" s="79">
        <f t="shared" si="29"/>
        <v>0</v>
      </c>
    </row>
    <row r="360" spans="2:20">
      <c r="B360" s="69" t="s">
        <v>1243</v>
      </c>
      <c r="C360" s="70" t="str">
        <f>VLOOKUP(B360,[1]Sheet1!$A$2:$B$1929,2,FALSE)</f>
        <v>Ante-natal Complex Disorders</v>
      </c>
      <c r="D360" s="69">
        <v>5</v>
      </c>
      <c r="E360" s="72">
        <v>5</v>
      </c>
      <c r="F360" s="120">
        <v>5</v>
      </c>
      <c r="G360" s="72">
        <v>1</v>
      </c>
      <c r="H360" s="118">
        <v>2</v>
      </c>
      <c r="I360" s="72">
        <v>2</v>
      </c>
      <c r="J360" s="72">
        <v>0</v>
      </c>
      <c r="K360" s="72">
        <v>1</v>
      </c>
      <c r="L360" s="72">
        <v>0</v>
      </c>
      <c r="M360" s="179">
        <f t="shared" si="31"/>
        <v>1</v>
      </c>
      <c r="N360" s="78">
        <f t="shared" si="32"/>
        <v>1</v>
      </c>
      <c r="O360" s="79">
        <f t="shared" si="33"/>
        <v>0.2</v>
      </c>
      <c r="P360" s="78">
        <f t="shared" si="30"/>
        <v>0.4</v>
      </c>
      <c r="Q360" s="78">
        <f t="shared" si="30"/>
        <v>0.4</v>
      </c>
      <c r="R360" s="78">
        <f t="shared" si="30"/>
        <v>0</v>
      </c>
      <c r="S360" s="78">
        <f t="shared" si="30"/>
        <v>0.2</v>
      </c>
      <c r="T360" s="79">
        <f t="shared" si="29"/>
        <v>0</v>
      </c>
    </row>
    <row r="361" spans="2:20">
      <c r="B361" s="69" t="s">
        <v>1253</v>
      </c>
      <c r="C361" s="70" t="str">
        <f>VLOOKUP(B361,[1]Sheet1!$A$2:$B$1929,2,FALSE)</f>
        <v>Nervous System Disorders with CC</v>
      </c>
      <c r="D361" s="69">
        <v>32</v>
      </c>
      <c r="E361" s="72">
        <v>12</v>
      </c>
      <c r="F361" s="120">
        <v>16</v>
      </c>
      <c r="G361" s="72">
        <v>28</v>
      </c>
      <c r="H361" s="118">
        <v>21</v>
      </c>
      <c r="I361" s="72">
        <v>6</v>
      </c>
      <c r="J361" s="72">
        <v>4</v>
      </c>
      <c r="K361" s="72">
        <v>1</v>
      </c>
      <c r="L361" s="72">
        <v>0</v>
      </c>
      <c r="M361" s="179">
        <f t="shared" si="31"/>
        <v>0.375</v>
      </c>
      <c r="N361" s="78">
        <f t="shared" si="32"/>
        <v>0.5</v>
      </c>
      <c r="O361" s="79">
        <f t="shared" si="33"/>
        <v>0.875</v>
      </c>
      <c r="P361" s="78">
        <f t="shared" si="30"/>
        <v>0.65625</v>
      </c>
      <c r="Q361" s="78">
        <f t="shared" si="30"/>
        <v>0.1875</v>
      </c>
      <c r="R361" s="78">
        <f t="shared" si="30"/>
        <v>0.125</v>
      </c>
      <c r="S361" s="78">
        <f t="shared" si="30"/>
        <v>3.125E-2</v>
      </c>
      <c r="T361" s="79">
        <f t="shared" si="29"/>
        <v>0</v>
      </c>
    </row>
    <row r="362" spans="2:20">
      <c r="B362" s="69" t="s">
        <v>1254</v>
      </c>
      <c r="C362" s="70" t="str">
        <f>VLOOKUP(B362,[1]Sheet1!$A$2:$B$1929,2,FALSE)</f>
        <v>Nervous System Disorders without CC</v>
      </c>
      <c r="D362" s="69">
        <v>14</v>
      </c>
      <c r="E362" s="72">
        <v>5</v>
      </c>
      <c r="F362" s="120">
        <v>6</v>
      </c>
      <c r="G362" s="72">
        <v>12</v>
      </c>
      <c r="H362" s="118">
        <v>14</v>
      </c>
      <c r="I362" s="72">
        <v>0</v>
      </c>
      <c r="J362" s="72">
        <v>0</v>
      </c>
      <c r="K362" s="72">
        <v>0</v>
      </c>
      <c r="L362" s="72">
        <v>0</v>
      </c>
      <c r="M362" s="179">
        <f t="shared" si="31"/>
        <v>0.35714285714285715</v>
      </c>
      <c r="N362" s="78">
        <f t="shared" si="32"/>
        <v>0.42857142857142855</v>
      </c>
      <c r="O362" s="79">
        <f t="shared" si="33"/>
        <v>0.8571428571428571</v>
      </c>
      <c r="P362" s="78">
        <f t="shared" si="30"/>
        <v>1</v>
      </c>
      <c r="Q362" s="78">
        <f t="shared" ref="Q362:T425" si="34">I362/$D362</f>
        <v>0</v>
      </c>
      <c r="R362" s="78">
        <f t="shared" si="34"/>
        <v>0</v>
      </c>
      <c r="S362" s="78">
        <f t="shared" si="34"/>
        <v>0</v>
      </c>
      <c r="T362" s="79">
        <f t="shared" si="29"/>
        <v>0</v>
      </c>
    </row>
    <row r="363" spans="2:20">
      <c r="B363" s="69" t="s">
        <v>1255</v>
      </c>
      <c r="C363" s="70" t="str">
        <f>VLOOKUP(B363,[1]Sheet1!$A$2:$B$1929,2,FALSE)</f>
        <v>Epilepsy Syndrome with CC</v>
      </c>
      <c r="D363" s="69">
        <v>3</v>
      </c>
      <c r="E363" s="72">
        <v>0</v>
      </c>
      <c r="F363" s="120">
        <v>1</v>
      </c>
      <c r="G363" s="72">
        <v>1</v>
      </c>
      <c r="H363" s="118">
        <v>1</v>
      </c>
      <c r="I363" s="72">
        <v>0</v>
      </c>
      <c r="J363" s="72">
        <v>2</v>
      </c>
      <c r="K363" s="72">
        <v>0</v>
      </c>
      <c r="L363" s="72">
        <v>0</v>
      </c>
      <c r="M363" s="179">
        <f t="shared" si="31"/>
        <v>0</v>
      </c>
      <c r="N363" s="78">
        <f t="shared" si="32"/>
        <v>0.33333333333333331</v>
      </c>
      <c r="O363" s="79">
        <f t="shared" si="33"/>
        <v>0.33333333333333331</v>
      </c>
      <c r="P363" s="78">
        <f t="shared" ref="P363:T426" si="35">H363/$D363</f>
        <v>0.33333333333333331</v>
      </c>
      <c r="Q363" s="78">
        <f t="shared" si="34"/>
        <v>0</v>
      </c>
      <c r="R363" s="78">
        <f t="shared" si="34"/>
        <v>0.66666666666666663</v>
      </c>
      <c r="S363" s="78">
        <f t="shared" si="34"/>
        <v>0</v>
      </c>
      <c r="T363" s="79">
        <f t="shared" si="29"/>
        <v>0</v>
      </c>
    </row>
    <row r="364" spans="2:20">
      <c r="B364" s="69" t="s">
        <v>1269</v>
      </c>
      <c r="C364" s="70" t="str">
        <f>VLOOKUP(B364,[1]Sheet1!$A$2:$B$1929,2,FALSE)</f>
        <v>Acute Upper Respiratory Tract Infection and Common Cold</v>
      </c>
      <c r="D364" s="69">
        <v>5</v>
      </c>
      <c r="E364" s="72">
        <v>4</v>
      </c>
      <c r="F364" s="120">
        <v>4</v>
      </c>
      <c r="G364" s="72">
        <v>1</v>
      </c>
      <c r="H364" s="118">
        <v>4</v>
      </c>
      <c r="I364" s="72">
        <v>0</v>
      </c>
      <c r="J364" s="72">
        <v>1</v>
      </c>
      <c r="K364" s="72">
        <v>0</v>
      </c>
      <c r="L364" s="72">
        <v>0</v>
      </c>
      <c r="M364" s="179">
        <f t="shared" si="31"/>
        <v>0.8</v>
      </c>
      <c r="N364" s="78">
        <f t="shared" si="32"/>
        <v>0.8</v>
      </c>
      <c r="O364" s="79">
        <f t="shared" si="33"/>
        <v>0.2</v>
      </c>
      <c r="P364" s="78">
        <f t="shared" si="35"/>
        <v>0.8</v>
      </c>
      <c r="Q364" s="78">
        <f t="shared" si="34"/>
        <v>0</v>
      </c>
      <c r="R364" s="78">
        <f t="shared" si="34"/>
        <v>0.2</v>
      </c>
      <c r="S364" s="78">
        <f t="shared" si="34"/>
        <v>0</v>
      </c>
      <c r="T364" s="79">
        <f t="shared" si="29"/>
        <v>0</v>
      </c>
    </row>
    <row r="365" spans="2:20">
      <c r="B365" s="69" t="s">
        <v>1270</v>
      </c>
      <c r="C365" s="70" t="str">
        <f>VLOOKUP(B365,[1]Sheet1!$A$2:$B$1929,2,FALSE)</f>
        <v>Asthma or Wheezing</v>
      </c>
      <c r="D365" s="69">
        <v>193</v>
      </c>
      <c r="E365" s="72">
        <v>169</v>
      </c>
      <c r="F365" s="120">
        <v>179</v>
      </c>
      <c r="G365" s="72">
        <v>16</v>
      </c>
      <c r="H365" s="118">
        <v>192</v>
      </c>
      <c r="I365" s="72">
        <v>1</v>
      </c>
      <c r="J365" s="72">
        <v>0</v>
      </c>
      <c r="K365" s="72">
        <v>0</v>
      </c>
      <c r="L365" s="72">
        <v>0</v>
      </c>
      <c r="M365" s="179">
        <f t="shared" si="31"/>
        <v>0.87564766839378239</v>
      </c>
      <c r="N365" s="78">
        <f t="shared" si="32"/>
        <v>0.92746113989637302</v>
      </c>
      <c r="O365" s="79">
        <f t="shared" si="33"/>
        <v>8.2901554404145081E-2</v>
      </c>
      <c r="P365" s="78">
        <f t="shared" si="35"/>
        <v>0.99481865284974091</v>
      </c>
      <c r="Q365" s="78">
        <f t="shared" si="34"/>
        <v>5.1813471502590676E-3</v>
      </c>
      <c r="R365" s="78">
        <f t="shared" si="34"/>
        <v>0</v>
      </c>
      <c r="S365" s="78">
        <f t="shared" si="34"/>
        <v>0</v>
      </c>
      <c r="T365" s="79">
        <f t="shared" si="29"/>
        <v>0</v>
      </c>
    </row>
    <row r="366" spans="2:20">
      <c r="B366" s="69" t="s">
        <v>1271</v>
      </c>
      <c r="C366" s="70" t="str">
        <f>VLOOKUP(B366,[1]Sheet1!$A$2:$B$1929,2,FALSE)</f>
        <v>Lower Respiratory Tract Disorders without Acute Bronchiolitis, with length of stay 1 day or more, with CC</v>
      </c>
      <c r="D366" s="69">
        <v>170</v>
      </c>
      <c r="E366" s="72">
        <v>113</v>
      </c>
      <c r="F366" s="120">
        <v>141</v>
      </c>
      <c r="G366" s="72">
        <v>120</v>
      </c>
      <c r="H366" s="118">
        <v>130</v>
      </c>
      <c r="I366" s="72">
        <v>40</v>
      </c>
      <c r="J366" s="72">
        <v>0</v>
      </c>
      <c r="K366" s="72">
        <v>0</v>
      </c>
      <c r="L366" s="72">
        <v>0</v>
      </c>
      <c r="M366" s="179">
        <f t="shared" si="31"/>
        <v>0.66470588235294115</v>
      </c>
      <c r="N366" s="78">
        <f t="shared" si="32"/>
        <v>0.8294117647058824</v>
      </c>
      <c r="O366" s="79">
        <f t="shared" si="33"/>
        <v>0.70588235294117652</v>
      </c>
      <c r="P366" s="78">
        <f t="shared" si="35"/>
        <v>0.76470588235294112</v>
      </c>
      <c r="Q366" s="78">
        <f t="shared" si="34"/>
        <v>0.23529411764705882</v>
      </c>
      <c r="R366" s="78">
        <f t="shared" si="34"/>
        <v>0</v>
      </c>
      <c r="S366" s="78">
        <f t="shared" si="34"/>
        <v>0</v>
      </c>
      <c r="T366" s="79">
        <f t="shared" si="29"/>
        <v>0</v>
      </c>
    </row>
    <row r="367" spans="2:20">
      <c r="B367" s="69" t="s">
        <v>1272</v>
      </c>
      <c r="C367" s="70" t="str">
        <f>VLOOKUP(B367,[1]Sheet1!$A$2:$B$1929,2,FALSE)</f>
        <v>Lower Respiratory Tract Disorders without Acute Bronchiolitis, with length of stay 1 day or more, without CC</v>
      </c>
      <c r="D367" s="69">
        <v>45</v>
      </c>
      <c r="E367" s="72">
        <v>36</v>
      </c>
      <c r="F367" s="120">
        <v>36</v>
      </c>
      <c r="G367" s="72">
        <v>29</v>
      </c>
      <c r="H367" s="118">
        <v>39</v>
      </c>
      <c r="I367" s="72">
        <v>6</v>
      </c>
      <c r="J367" s="72">
        <v>0</v>
      </c>
      <c r="K367" s="72">
        <v>0</v>
      </c>
      <c r="L367" s="72">
        <v>0</v>
      </c>
      <c r="M367" s="179">
        <f t="shared" si="31"/>
        <v>0.8</v>
      </c>
      <c r="N367" s="78">
        <f t="shared" si="32"/>
        <v>0.8</v>
      </c>
      <c r="O367" s="79">
        <f t="shared" si="33"/>
        <v>0.64444444444444449</v>
      </c>
      <c r="P367" s="78">
        <f t="shared" si="35"/>
        <v>0.8666666666666667</v>
      </c>
      <c r="Q367" s="78">
        <f t="shared" si="34"/>
        <v>0.13333333333333333</v>
      </c>
      <c r="R367" s="78">
        <f t="shared" si="34"/>
        <v>0</v>
      </c>
      <c r="S367" s="78">
        <f t="shared" si="34"/>
        <v>0</v>
      </c>
      <c r="T367" s="79">
        <f t="shared" si="29"/>
        <v>0</v>
      </c>
    </row>
    <row r="368" spans="2:20">
      <c r="B368" s="69" t="s">
        <v>1273</v>
      </c>
      <c r="C368" s="70" t="str">
        <f>VLOOKUP(B368,[1]Sheet1!$A$2:$B$1929,2,FALSE)</f>
        <v>Lower Respiratory Tract Disorders without Acute Bronchiolitis, with length of stay 0 days</v>
      </c>
      <c r="D368" s="69">
        <v>53</v>
      </c>
      <c r="E368" s="72">
        <v>27</v>
      </c>
      <c r="F368" s="120">
        <v>30</v>
      </c>
      <c r="G368" s="72">
        <v>14</v>
      </c>
      <c r="H368" s="118">
        <v>50</v>
      </c>
      <c r="I368" s="72">
        <v>3</v>
      </c>
      <c r="J368" s="72">
        <v>0</v>
      </c>
      <c r="K368" s="72">
        <v>0</v>
      </c>
      <c r="L368" s="72">
        <v>0</v>
      </c>
      <c r="M368" s="179">
        <f t="shared" si="31"/>
        <v>0.50943396226415094</v>
      </c>
      <c r="N368" s="78">
        <f t="shared" si="32"/>
        <v>0.56603773584905659</v>
      </c>
      <c r="O368" s="79">
        <f t="shared" si="33"/>
        <v>0.26415094339622641</v>
      </c>
      <c r="P368" s="78">
        <f t="shared" si="35"/>
        <v>0.94339622641509435</v>
      </c>
      <c r="Q368" s="78">
        <f t="shared" si="34"/>
        <v>5.6603773584905662E-2</v>
      </c>
      <c r="R368" s="78">
        <f t="shared" si="34"/>
        <v>0</v>
      </c>
      <c r="S368" s="78">
        <f t="shared" si="34"/>
        <v>0</v>
      </c>
      <c r="T368" s="79">
        <f t="shared" si="29"/>
        <v>0</v>
      </c>
    </row>
    <row r="369" spans="2:20">
      <c r="B369" s="69" t="s">
        <v>1274</v>
      </c>
      <c r="C369" s="70" t="str">
        <f>VLOOKUP(B369,[1]Sheet1!$A$2:$B$1929,2,FALSE)</f>
        <v>Acute Bronchiolitis with CC</v>
      </c>
      <c r="D369" s="69">
        <v>20</v>
      </c>
      <c r="E369" s="72">
        <v>11</v>
      </c>
      <c r="F369" s="120">
        <v>18</v>
      </c>
      <c r="G369" s="72">
        <v>16</v>
      </c>
      <c r="H369" s="118">
        <v>11</v>
      </c>
      <c r="I369" s="72">
        <v>9</v>
      </c>
      <c r="J369" s="72">
        <v>0</v>
      </c>
      <c r="K369" s="72">
        <v>0</v>
      </c>
      <c r="L369" s="72">
        <v>0</v>
      </c>
      <c r="M369" s="179">
        <f t="shared" si="31"/>
        <v>0.55000000000000004</v>
      </c>
      <c r="N369" s="78">
        <f t="shared" si="32"/>
        <v>0.9</v>
      </c>
      <c r="O369" s="79">
        <f t="shared" si="33"/>
        <v>0.8</v>
      </c>
      <c r="P369" s="78">
        <f t="shared" si="35"/>
        <v>0.55000000000000004</v>
      </c>
      <c r="Q369" s="78">
        <f t="shared" si="34"/>
        <v>0.45</v>
      </c>
      <c r="R369" s="78">
        <f t="shared" si="34"/>
        <v>0</v>
      </c>
      <c r="S369" s="78">
        <f t="shared" si="34"/>
        <v>0</v>
      </c>
      <c r="T369" s="79">
        <f t="shared" si="29"/>
        <v>0</v>
      </c>
    </row>
    <row r="370" spans="2:20">
      <c r="B370" s="69" t="s">
        <v>1276</v>
      </c>
      <c r="C370" s="70" t="str">
        <f>VLOOKUP(B370,[1]Sheet1!$A$2:$B$1929,2,FALSE)</f>
        <v>Major Infections with CC</v>
      </c>
      <c r="D370" s="69">
        <v>1</v>
      </c>
      <c r="E370" s="72">
        <v>0</v>
      </c>
      <c r="F370" s="120">
        <v>1</v>
      </c>
      <c r="G370" s="72">
        <v>1</v>
      </c>
      <c r="H370" s="118">
        <v>0</v>
      </c>
      <c r="I370" s="72">
        <v>0</v>
      </c>
      <c r="J370" s="72">
        <v>0</v>
      </c>
      <c r="K370" s="72">
        <v>0</v>
      </c>
      <c r="L370" s="72">
        <v>1</v>
      </c>
      <c r="M370" s="179">
        <f t="shared" si="31"/>
        <v>0</v>
      </c>
      <c r="N370" s="78">
        <f t="shared" si="32"/>
        <v>1</v>
      </c>
      <c r="O370" s="79">
        <f t="shared" si="33"/>
        <v>1</v>
      </c>
      <c r="P370" s="78">
        <f t="shared" si="35"/>
        <v>0</v>
      </c>
      <c r="Q370" s="78">
        <f t="shared" si="34"/>
        <v>0</v>
      </c>
      <c r="R370" s="78">
        <f t="shared" si="34"/>
        <v>0</v>
      </c>
      <c r="S370" s="78">
        <f t="shared" si="34"/>
        <v>0</v>
      </c>
      <c r="T370" s="79">
        <f t="shared" si="29"/>
        <v>1</v>
      </c>
    </row>
    <row r="371" spans="2:20">
      <c r="B371" s="69" t="s">
        <v>1277</v>
      </c>
      <c r="C371" s="70" t="str">
        <f>VLOOKUP(B371,[1]Sheet1!$A$2:$B$1929,2,FALSE)</f>
        <v>Major Infections without CC</v>
      </c>
      <c r="D371" s="69">
        <v>2</v>
      </c>
      <c r="E371" s="72">
        <v>1</v>
      </c>
      <c r="F371" s="120">
        <v>2</v>
      </c>
      <c r="G371" s="72">
        <v>2</v>
      </c>
      <c r="H371" s="118">
        <v>1</v>
      </c>
      <c r="I371" s="72">
        <v>0</v>
      </c>
      <c r="J371" s="72">
        <v>0</v>
      </c>
      <c r="K371" s="72">
        <v>1</v>
      </c>
      <c r="L371" s="72">
        <v>0</v>
      </c>
      <c r="M371" s="179">
        <f t="shared" si="31"/>
        <v>0.5</v>
      </c>
      <c r="N371" s="78">
        <f t="shared" si="32"/>
        <v>1</v>
      </c>
      <c r="O371" s="79">
        <f t="shared" si="33"/>
        <v>1</v>
      </c>
      <c r="P371" s="78">
        <f t="shared" si="35"/>
        <v>0.5</v>
      </c>
      <c r="Q371" s="78">
        <f t="shared" si="34"/>
        <v>0</v>
      </c>
      <c r="R371" s="78">
        <f t="shared" si="34"/>
        <v>0</v>
      </c>
      <c r="S371" s="78">
        <f t="shared" si="34"/>
        <v>0.5</v>
      </c>
      <c r="T371" s="79">
        <f t="shared" si="29"/>
        <v>0</v>
      </c>
    </row>
    <row r="372" spans="2:20">
      <c r="B372" s="69" t="s">
        <v>1278</v>
      </c>
      <c r="C372" s="70" t="str">
        <f>VLOOKUP(B372,[1]Sheet1!$A$2:$B$1929,2,FALSE)</f>
        <v>Intermediate Infections with CC</v>
      </c>
      <c r="D372" s="69">
        <v>8</v>
      </c>
      <c r="E372" s="72">
        <v>0</v>
      </c>
      <c r="F372" s="120">
        <v>1</v>
      </c>
      <c r="G372" s="72">
        <v>2</v>
      </c>
      <c r="H372" s="118">
        <v>8</v>
      </c>
      <c r="I372" s="72">
        <v>0</v>
      </c>
      <c r="J372" s="72">
        <v>0</v>
      </c>
      <c r="K372" s="72">
        <v>0</v>
      </c>
      <c r="L372" s="72">
        <v>0</v>
      </c>
      <c r="M372" s="179">
        <f t="shared" si="31"/>
        <v>0</v>
      </c>
      <c r="N372" s="78">
        <f t="shared" si="32"/>
        <v>0.125</v>
      </c>
      <c r="O372" s="79">
        <f t="shared" si="33"/>
        <v>0.25</v>
      </c>
      <c r="P372" s="78">
        <f t="shared" si="35"/>
        <v>1</v>
      </c>
      <c r="Q372" s="78">
        <f t="shared" si="34"/>
        <v>0</v>
      </c>
      <c r="R372" s="78">
        <f t="shared" si="34"/>
        <v>0</v>
      </c>
      <c r="S372" s="78">
        <f t="shared" si="34"/>
        <v>0</v>
      </c>
      <c r="T372" s="79">
        <f t="shared" si="29"/>
        <v>0</v>
      </c>
    </row>
    <row r="373" spans="2:20">
      <c r="B373" s="69" t="s">
        <v>1279</v>
      </c>
      <c r="C373" s="70" t="str">
        <f>VLOOKUP(B373,[1]Sheet1!$A$2:$B$1929,2,FALSE)</f>
        <v>Intermediate Infections without CC</v>
      </c>
      <c r="D373" s="69">
        <v>1</v>
      </c>
      <c r="E373" s="72">
        <v>0</v>
      </c>
      <c r="F373" s="120">
        <v>0</v>
      </c>
      <c r="G373" s="72">
        <v>1</v>
      </c>
      <c r="H373" s="118">
        <v>1</v>
      </c>
      <c r="I373" s="72">
        <v>0</v>
      </c>
      <c r="J373" s="72">
        <v>0</v>
      </c>
      <c r="K373" s="72">
        <v>0</v>
      </c>
      <c r="L373" s="72">
        <v>0</v>
      </c>
      <c r="M373" s="179">
        <f t="shared" si="31"/>
        <v>0</v>
      </c>
      <c r="N373" s="78">
        <f t="shared" si="32"/>
        <v>0</v>
      </c>
      <c r="O373" s="79">
        <f t="shared" si="33"/>
        <v>1</v>
      </c>
      <c r="P373" s="78">
        <f t="shared" si="35"/>
        <v>1</v>
      </c>
      <c r="Q373" s="78">
        <f t="shared" si="34"/>
        <v>0</v>
      </c>
      <c r="R373" s="78">
        <f t="shared" si="34"/>
        <v>0</v>
      </c>
      <c r="S373" s="78">
        <f t="shared" si="34"/>
        <v>0</v>
      </c>
      <c r="T373" s="79">
        <f t="shared" si="29"/>
        <v>0</v>
      </c>
    </row>
    <row r="374" spans="2:20">
      <c r="B374" s="69" t="s">
        <v>1280</v>
      </c>
      <c r="C374" s="70" t="str">
        <f>VLOOKUP(B374,[1]Sheet1!$A$2:$B$1929,2,FALSE)</f>
        <v>Minor Infections with CC</v>
      </c>
      <c r="D374" s="69">
        <v>10</v>
      </c>
      <c r="E374" s="72">
        <v>0</v>
      </c>
      <c r="F374" s="120">
        <v>0</v>
      </c>
      <c r="G374" s="72">
        <v>6</v>
      </c>
      <c r="H374" s="118">
        <v>10</v>
      </c>
      <c r="I374" s="72">
        <v>0</v>
      </c>
      <c r="J374" s="72">
        <v>0</v>
      </c>
      <c r="K374" s="72">
        <v>0</v>
      </c>
      <c r="L374" s="72">
        <v>0</v>
      </c>
      <c r="M374" s="179">
        <f t="shared" si="31"/>
        <v>0</v>
      </c>
      <c r="N374" s="78">
        <f t="shared" si="32"/>
        <v>0</v>
      </c>
      <c r="O374" s="79">
        <f t="shared" si="33"/>
        <v>0.6</v>
      </c>
      <c r="P374" s="78">
        <f t="shared" si="35"/>
        <v>1</v>
      </c>
      <c r="Q374" s="78">
        <f t="shared" si="34"/>
        <v>0</v>
      </c>
      <c r="R374" s="78">
        <f t="shared" si="34"/>
        <v>0</v>
      </c>
      <c r="S374" s="78">
        <f t="shared" si="34"/>
        <v>0</v>
      </c>
      <c r="T374" s="79">
        <f t="shared" si="29"/>
        <v>0</v>
      </c>
    </row>
    <row r="375" spans="2:20">
      <c r="B375" s="69" t="s">
        <v>1281</v>
      </c>
      <c r="C375" s="70" t="str">
        <f>VLOOKUP(B375,[1]Sheet1!$A$2:$B$1929,2,FALSE)</f>
        <v>Minor Infections without CC</v>
      </c>
      <c r="D375" s="69">
        <v>14</v>
      </c>
      <c r="E375" s="72">
        <v>0</v>
      </c>
      <c r="F375" s="120">
        <v>0</v>
      </c>
      <c r="G375" s="72">
        <v>14</v>
      </c>
      <c r="H375" s="118">
        <v>14</v>
      </c>
      <c r="I375" s="72">
        <v>0</v>
      </c>
      <c r="J375" s="72">
        <v>0</v>
      </c>
      <c r="K375" s="72">
        <v>0</v>
      </c>
      <c r="L375" s="72">
        <v>0</v>
      </c>
      <c r="M375" s="179">
        <f t="shared" si="31"/>
        <v>0</v>
      </c>
      <c r="N375" s="78">
        <f t="shared" si="32"/>
        <v>0</v>
      </c>
      <c r="O375" s="79">
        <f t="shared" si="33"/>
        <v>1</v>
      </c>
      <c r="P375" s="78">
        <f t="shared" si="35"/>
        <v>1</v>
      </c>
      <c r="Q375" s="78">
        <f t="shared" si="34"/>
        <v>0</v>
      </c>
      <c r="R375" s="78">
        <f t="shared" si="34"/>
        <v>0</v>
      </c>
      <c r="S375" s="78">
        <f t="shared" si="34"/>
        <v>0</v>
      </c>
      <c r="T375" s="79">
        <f t="shared" si="29"/>
        <v>0</v>
      </c>
    </row>
    <row r="376" spans="2:20">
      <c r="B376" s="69" t="s">
        <v>1282</v>
      </c>
      <c r="C376" s="70" t="str">
        <f>VLOOKUP(B376,[1]Sheet1!$A$2:$B$1929,2,FALSE)</f>
        <v>Viral Infections with length of stay 1 day or less</v>
      </c>
      <c r="D376" s="69">
        <v>1</v>
      </c>
      <c r="E376" s="72">
        <v>1</v>
      </c>
      <c r="F376" s="120">
        <v>1</v>
      </c>
      <c r="G376" s="72">
        <v>0</v>
      </c>
      <c r="H376" s="118">
        <v>1</v>
      </c>
      <c r="I376" s="72">
        <v>0</v>
      </c>
      <c r="J376" s="72">
        <v>0</v>
      </c>
      <c r="K376" s="72">
        <v>0</v>
      </c>
      <c r="L376" s="72">
        <v>0</v>
      </c>
      <c r="M376" s="179">
        <f t="shared" si="31"/>
        <v>1</v>
      </c>
      <c r="N376" s="78">
        <f t="shared" si="32"/>
        <v>1</v>
      </c>
      <c r="O376" s="79">
        <f t="shared" si="33"/>
        <v>0</v>
      </c>
      <c r="P376" s="78">
        <f t="shared" si="35"/>
        <v>1</v>
      </c>
      <c r="Q376" s="78">
        <f t="shared" si="34"/>
        <v>0</v>
      </c>
      <c r="R376" s="78">
        <f t="shared" si="34"/>
        <v>0</v>
      </c>
      <c r="S376" s="78">
        <f t="shared" si="34"/>
        <v>0</v>
      </c>
      <c r="T376" s="79">
        <f t="shared" si="29"/>
        <v>0</v>
      </c>
    </row>
    <row r="377" spans="2:20">
      <c r="B377" s="69" t="s">
        <v>1284</v>
      </c>
      <c r="C377" s="70" t="str">
        <f>VLOOKUP(B377,[1]Sheet1!$A$2:$B$1929,2,FALSE)</f>
        <v>Fever Unspecified with CC</v>
      </c>
      <c r="D377" s="69">
        <v>4</v>
      </c>
      <c r="E377" s="72">
        <v>1</v>
      </c>
      <c r="F377" s="120">
        <v>3</v>
      </c>
      <c r="G377" s="72">
        <v>4</v>
      </c>
      <c r="H377" s="118">
        <v>4</v>
      </c>
      <c r="I377" s="72">
        <v>0</v>
      </c>
      <c r="J377" s="72">
        <v>0</v>
      </c>
      <c r="K377" s="72">
        <v>0</v>
      </c>
      <c r="L377" s="72">
        <v>0</v>
      </c>
      <c r="M377" s="179">
        <f t="shared" si="31"/>
        <v>0.25</v>
      </c>
      <c r="N377" s="78">
        <f t="shared" si="32"/>
        <v>0.75</v>
      </c>
      <c r="O377" s="79">
        <f t="shared" si="33"/>
        <v>1</v>
      </c>
      <c r="P377" s="78">
        <f t="shared" si="35"/>
        <v>1</v>
      </c>
      <c r="Q377" s="78">
        <f t="shared" si="34"/>
        <v>0</v>
      </c>
      <c r="R377" s="78">
        <f t="shared" si="34"/>
        <v>0</v>
      </c>
      <c r="S377" s="78">
        <f t="shared" si="34"/>
        <v>0</v>
      </c>
      <c r="T377" s="79">
        <f t="shared" si="29"/>
        <v>0</v>
      </c>
    </row>
    <row r="378" spans="2:20">
      <c r="B378" s="69" t="s">
        <v>1285</v>
      </c>
      <c r="C378" s="70" t="str">
        <f>VLOOKUP(B378,[1]Sheet1!$A$2:$B$1929,2,FALSE)</f>
        <v>Fever Unspecified without CC</v>
      </c>
      <c r="D378" s="69">
        <v>4</v>
      </c>
      <c r="E378" s="72">
        <v>0</v>
      </c>
      <c r="F378" s="120">
        <v>0</v>
      </c>
      <c r="G378" s="72">
        <v>4</v>
      </c>
      <c r="H378" s="118">
        <v>4</v>
      </c>
      <c r="I378" s="72">
        <v>0</v>
      </c>
      <c r="J378" s="72">
        <v>0</v>
      </c>
      <c r="K378" s="72">
        <v>0</v>
      </c>
      <c r="L378" s="72">
        <v>0</v>
      </c>
      <c r="M378" s="179">
        <f t="shared" si="31"/>
        <v>0</v>
      </c>
      <c r="N378" s="78">
        <f t="shared" si="32"/>
        <v>0</v>
      </c>
      <c r="O378" s="79">
        <f t="shared" si="33"/>
        <v>1</v>
      </c>
      <c r="P378" s="78">
        <f t="shared" si="35"/>
        <v>1</v>
      </c>
      <c r="Q378" s="78">
        <f t="shared" si="34"/>
        <v>0</v>
      </c>
      <c r="R378" s="78">
        <f t="shared" si="34"/>
        <v>0</v>
      </c>
      <c r="S378" s="78">
        <f t="shared" si="34"/>
        <v>0</v>
      </c>
      <c r="T378" s="79">
        <f t="shared" si="29"/>
        <v>0</v>
      </c>
    </row>
    <row r="379" spans="2:20">
      <c r="B379" s="69" t="s">
        <v>1288</v>
      </c>
      <c r="C379" s="70" t="str">
        <f>VLOOKUP(B379,[1]Sheet1!$A$2:$B$1929,2,FALSE)</f>
        <v>Chest Pain</v>
      </c>
      <c r="D379" s="69">
        <v>42</v>
      </c>
      <c r="E379" s="72">
        <v>6</v>
      </c>
      <c r="F379" s="120">
        <v>18</v>
      </c>
      <c r="G379" s="72">
        <v>29</v>
      </c>
      <c r="H379" s="118">
        <v>40</v>
      </c>
      <c r="I379" s="72">
        <v>2</v>
      </c>
      <c r="J379" s="72">
        <v>0</v>
      </c>
      <c r="K379" s="72">
        <v>0</v>
      </c>
      <c r="L379" s="72">
        <v>0</v>
      </c>
      <c r="M379" s="179">
        <f t="shared" si="31"/>
        <v>0.14285714285714285</v>
      </c>
      <c r="N379" s="78">
        <f t="shared" si="32"/>
        <v>0.42857142857142855</v>
      </c>
      <c r="O379" s="79">
        <f t="shared" si="33"/>
        <v>0.69047619047619047</v>
      </c>
      <c r="P379" s="78">
        <f t="shared" si="35"/>
        <v>0.95238095238095233</v>
      </c>
      <c r="Q379" s="78">
        <f t="shared" si="34"/>
        <v>4.7619047619047616E-2</v>
      </c>
      <c r="R379" s="78">
        <f t="shared" si="34"/>
        <v>0</v>
      </c>
      <c r="S379" s="78">
        <f t="shared" si="34"/>
        <v>0</v>
      </c>
      <c r="T379" s="79">
        <f t="shared" si="29"/>
        <v>0</v>
      </c>
    </row>
    <row r="380" spans="2:20">
      <c r="B380" s="69" t="s">
        <v>1289</v>
      </c>
      <c r="C380" s="70" t="str">
        <f>VLOOKUP(B380,[1]Sheet1!$A$2:$B$1929,2,FALSE)</f>
        <v>Cardiac Conditions with CC</v>
      </c>
      <c r="D380" s="69">
        <v>1505</v>
      </c>
      <c r="E380" s="72">
        <v>1400</v>
      </c>
      <c r="F380" s="120">
        <v>1467</v>
      </c>
      <c r="G380" s="72">
        <v>1464</v>
      </c>
      <c r="H380" s="118">
        <v>1479</v>
      </c>
      <c r="I380" s="72">
        <v>26</v>
      </c>
      <c r="J380" s="72">
        <v>0</v>
      </c>
      <c r="K380" s="72">
        <v>0</v>
      </c>
      <c r="L380" s="72">
        <v>0</v>
      </c>
      <c r="M380" s="179">
        <f t="shared" si="31"/>
        <v>0.93023255813953487</v>
      </c>
      <c r="N380" s="78">
        <f t="shared" si="32"/>
        <v>0.97475083056478407</v>
      </c>
      <c r="O380" s="79">
        <f t="shared" si="33"/>
        <v>0.97275747508305643</v>
      </c>
      <c r="P380" s="78">
        <f t="shared" si="35"/>
        <v>0.98272425249169437</v>
      </c>
      <c r="Q380" s="78">
        <f t="shared" si="34"/>
        <v>1.7275747508305649E-2</v>
      </c>
      <c r="R380" s="78">
        <f t="shared" si="34"/>
        <v>0</v>
      </c>
      <c r="S380" s="78">
        <f t="shared" si="34"/>
        <v>0</v>
      </c>
      <c r="T380" s="79">
        <f t="shared" si="29"/>
        <v>0</v>
      </c>
    </row>
    <row r="381" spans="2:20">
      <c r="B381" s="69" t="s">
        <v>1290</v>
      </c>
      <c r="C381" s="70" t="str">
        <f>VLOOKUP(B381,[1]Sheet1!$A$2:$B$1929,2,FALSE)</f>
        <v>Cardiac Conditions without CC</v>
      </c>
      <c r="D381" s="69">
        <v>387</v>
      </c>
      <c r="E381" s="72">
        <v>351</v>
      </c>
      <c r="F381" s="120">
        <v>363</v>
      </c>
      <c r="G381" s="72">
        <v>374</v>
      </c>
      <c r="H381" s="118">
        <v>382</v>
      </c>
      <c r="I381" s="72">
        <v>5</v>
      </c>
      <c r="J381" s="72">
        <v>0</v>
      </c>
      <c r="K381" s="72">
        <v>0</v>
      </c>
      <c r="L381" s="72">
        <v>0</v>
      </c>
      <c r="M381" s="179">
        <f t="shared" si="31"/>
        <v>0.90697674418604646</v>
      </c>
      <c r="N381" s="78">
        <f t="shared" si="32"/>
        <v>0.93798449612403101</v>
      </c>
      <c r="O381" s="79">
        <f t="shared" si="33"/>
        <v>0.96640826873385011</v>
      </c>
      <c r="P381" s="78">
        <f t="shared" si="35"/>
        <v>0.98708010335917318</v>
      </c>
      <c r="Q381" s="78">
        <f t="shared" si="34"/>
        <v>1.2919896640826873E-2</v>
      </c>
      <c r="R381" s="78">
        <f t="shared" si="34"/>
        <v>0</v>
      </c>
      <c r="S381" s="78">
        <f t="shared" si="34"/>
        <v>0</v>
      </c>
      <c r="T381" s="79">
        <f t="shared" si="29"/>
        <v>0</v>
      </c>
    </row>
    <row r="382" spans="2:20">
      <c r="B382" s="69" t="s">
        <v>1291</v>
      </c>
      <c r="C382" s="70" t="str">
        <f>VLOOKUP(B382,[1]Sheet1!$A$2:$B$1929,2,FALSE)</f>
        <v>Arrhythmia or Conduction Disorders</v>
      </c>
      <c r="D382" s="69">
        <v>134</v>
      </c>
      <c r="E382" s="72">
        <v>124</v>
      </c>
      <c r="F382" s="120">
        <v>125</v>
      </c>
      <c r="G382" s="72">
        <v>131</v>
      </c>
      <c r="H382" s="118">
        <v>132</v>
      </c>
      <c r="I382" s="72">
        <v>2</v>
      </c>
      <c r="J382" s="72">
        <v>0</v>
      </c>
      <c r="K382" s="72">
        <v>0</v>
      </c>
      <c r="L382" s="72">
        <v>0</v>
      </c>
      <c r="M382" s="179">
        <f t="shared" si="31"/>
        <v>0.92537313432835822</v>
      </c>
      <c r="N382" s="78">
        <f t="shared" si="32"/>
        <v>0.93283582089552242</v>
      </c>
      <c r="O382" s="79">
        <f t="shared" si="33"/>
        <v>0.97761194029850751</v>
      </c>
      <c r="P382" s="78">
        <f t="shared" si="35"/>
        <v>0.9850746268656716</v>
      </c>
      <c r="Q382" s="78">
        <f t="shared" si="34"/>
        <v>1.4925373134328358E-2</v>
      </c>
      <c r="R382" s="78">
        <f t="shared" si="34"/>
        <v>0</v>
      </c>
      <c r="S382" s="78">
        <f t="shared" si="34"/>
        <v>0</v>
      </c>
      <c r="T382" s="79">
        <f t="shared" si="34"/>
        <v>0</v>
      </c>
    </row>
    <row r="383" spans="2:20">
      <c r="B383" s="69" t="s">
        <v>1292</v>
      </c>
      <c r="C383" s="70" t="str">
        <f>VLOOKUP(B383,[1]Sheet1!$A$2:$B$1929,2,FALSE)</f>
        <v>Major Gastrointestinal Disorders with CC</v>
      </c>
      <c r="D383" s="69">
        <v>10</v>
      </c>
      <c r="E383" s="72">
        <v>10</v>
      </c>
      <c r="F383" s="120">
        <v>10</v>
      </c>
      <c r="G383" s="72">
        <v>10</v>
      </c>
      <c r="H383" s="118">
        <v>10</v>
      </c>
      <c r="I383" s="72">
        <v>0</v>
      </c>
      <c r="J383" s="72">
        <v>0</v>
      </c>
      <c r="K383" s="72">
        <v>0</v>
      </c>
      <c r="L383" s="72">
        <v>0</v>
      </c>
      <c r="M383" s="179">
        <f t="shared" si="31"/>
        <v>1</v>
      </c>
      <c r="N383" s="78">
        <f t="shared" si="32"/>
        <v>1</v>
      </c>
      <c r="O383" s="79">
        <f t="shared" si="33"/>
        <v>1</v>
      </c>
      <c r="P383" s="78">
        <f t="shared" si="35"/>
        <v>1</v>
      </c>
      <c r="Q383" s="78">
        <f t="shared" si="34"/>
        <v>0</v>
      </c>
      <c r="R383" s="78">
        <f t="shared" si="34"/>
        <v>0</v>
      </c>
      <c r="S383" s="78">
        <f t="shared" si="34"/>
        <v>0</v>
      </c>
      <c r="T383" s="79">
        <f t="shared" si="34"/>
        <v>0</v>
      </c>
    </row>
    <row r="384" spans="2:20">
      <c r="B384" s="69" t="s">
        <v>1294</v>
      </c>
      <c r="C384" s="70" t="str">
        <f>VLOOKUP(B384,[1]Sheet1!$A$2:$B$1929,2,FALSE)</f>
        <v>Other Gastrointestinal Disorders with CC</v>
      </c>
      <c r="D384" s="69">
        <v>15</v>
      </c>
      <c r="E384" s="72">
        <v>10</v>
      </c>
      <c r="F384" s="120">
        <v>14</v>
      </c>
      <c r="G384" s="72">
        <v>10</v>
      </c>
      <c r="H384" s="118">
        <v>15</v>
      </c>
      <c r="I384" s="72">
        <v>0</v>
      </c>
      <c r="J384" s="72">
        <v>0</v>
      </c>
      <c r="K384" s="72">
        <v>0</v>
      </c>
      <c r="L384" s="72">
        <v>0</v>
      </c>
      <c r="M384" s="179">
        <f t="shared" si="31"/>
        <v>0.66666666666666663</v>
      </c>
      <c r="N384" s="78">
        <f t="shared" si="32"/>
        <v>0.93333333333333335</v>
      </c>
      <c r="O384" s="79">
        <f t="shared" si="33"/>
        <v>0.66666666666666663</v>
      </c>
      <c r="P384" s="78">
        <f t="shared" si="35"/>
        <v>1</v>
      </c>
      <c r="Q384" s="78">
        <f t="shared" si="34"/>
        <v>0</v>
      </c>
      <c r="R384" s="78">
        <f t="shared" si="34"/>
        <v>0</v>
      </c>
      <c r="S384" s="78">
        <f t="shared" si="34"/>
        <v>0</v>
      </c>
      <c r="T384" s="79">
        <f t="shared" si="34"/>
        <v>0</v>
      </c>
    </row>
    <row r="385" spans="2:20">
      <c r="B385" s="69" t="s">
        <v>1297</v>
      </c>
      <c r="C385" s="70" t="str">
        <f>VLOOKUP(B385,[1]Sheet1!$A$2:$B$1929,2,FALSE)</f>
        <v>Feeding Difficulties and Vomiting, with CC</v>
      </c>
      <c r="D385" s="69">
        <v>25</v>
      </c>
      <c r="E385" s="72">
        <v>8</v>
      </c>
      <c r="F385" s="120">
        <v>12</v>
      </c>
      <c r="G385" s="72">
        <v>7</v>
      </c>
      <c r="H385" s="118">
        <v>24</v>
      </c>
      <c r="I385" s="72">
        <v>0</v>
      </c>
      <c r="J385" s="72">
        <v>1</v>
      </c>
      <c r="K385" s="72">
        <v>0</v>
      </c>
      <c r="L385" s="72">
        <v>0</v>
      </c>
      <c r="M385" s="179">
        <f t="shared" si="31"/>
        <v>0.32</v>
      </c>
      <c r="N385" s="78">
        <f t="shared" si="32"/>
        <v>0.48</v>
      </c>
      <c r="O385" s="79">
        <f t="shared" si="33"/>
        <v>0.28000000000000003</v>
      </c>
      <c r="P385" s="78">
        <f t="shared" si="35"/>
        <v>0.96</v>
      </c>
      <c r="Q385" s="78">
        <f t="shared" si="34"/>
        <v>0</v>
      </c>
      <c r="R385" s="78">
        <f t="shared" si="34"/>
        <v>0.04</v>
      </c>
      <c r="S385" s="78">
        <f t="shared" si="34"/>
        <v>0</v>
      </c>
      <c r="T385" s="79">
        <f t="shared" si="34"/>
        <v>0</v>
      </c>
    </row>
    <row r="386" spans="2:20">
      <c r="B386" s="69" t="s">
        <v>1298</v>
      </c>
      <c r="C386" s="70" t="str">
        <f>VLOOKUP(B386,[1]Sheet1!$A$2:$B$1929,2,FALSE)</f>
        <v>Feeding Difficulties and Vomiting, without CC</v>
      </c>
      <c r="D386" s="69">
        <v>3</v>
      </c>
      <c r="E386" s="72">
        <v>1</v>
      </c>
      <c r="F386" s="120">
        <v>1</v>
      </c>
      <c r="G386" s="72">
        <v>0</v>
      </c>
      <c r="H386" s="118">
        <v>3</v>
      </c>
      <c r="I386" s="72">
        <v>0</v>
      </c>
      <c r="J386" s="72">
        <v>0</v>
      </c>
      <c r="K386" s="72">
        <v>0</v>
      </c>
      <c r="L386" s="72">
        <v>0</v>
      </c>
      <c r="M386" s="179">
        <f t="shared" si="31"/>
        <v>0.33333333333333331</v>
      </c>
      <c r="N386" s="78">
        <f t="shared" si="32"/>
        <v>0.33333333333333331</v>
      </c>
      <c r="O386" s="79">
        <f t="shared" si="33"/>
        <v>0</v>
      </c>
      <c r="P386" s="78">
        <f t="shared" si="35"/>
        <v>1</v>
      </c>
      <c r="Q386" s="78">
        <f t="shared" si="34"/>
        <v>0</v>
      </c>
      <c r="R386" s="78">
        <f t="shared" si="34"/>
        <v>0</v>
      </c>
      <c r="S386" s="78">
        <f t="shared" si="34"/>
        <v>0</v>
      </c>
      <c r="T386" s="79">
        <f t="shared" si="34"/>
        <v>0</v>
      </c>
    </row>
    <row r="387" spans="2:20">
      <c r="B387" s="69" t="s">
        <v>1300</v>
      </c>
      <c r="C387" s="70" t="str">
        <f>VLOOKUP(B387,[1]Sheet1!$A$2:$B$1929,2,FALSE)</f>
        <v>Faltering Growth (Failure to Thrive) with CC</v>
      </c>
      <c r="D387" s="69">
        <v>3</v>
      </c>
      <c r="E387" s="72">
        <v>3</v>
      </c>
      <c r="F387" s="120">
        <v>3</v>
      </c>
      <c r="G387" s="72">
        <v>2</v>
      </c>
      <c r="H387" s="118">
        <v>0</v>
      </c>
      <c r="I387" s="72">
        <v>0</v>
      </c>
      <c r="J387" s="72">
        <v>0</v>
      </c>
      <c r="K387" s="72">
        <v>0</v>
      </c>
      <c r="L387" s="72">
        <v>3</v>
      </c>
      <c r="M387" s="179">
        <f t="shared" si="31"/>
        <v>1</v>
      </c>
      <c r="N387" s="78">
        <f t="shared" si="32"/>
        <v>1</v>
      </c>
      <c r="O387" s="79">
        <f t="shared" si="33"/>
        <v>0.66666666666666663</v>
      </c>
      <c r="P387" s="78">
        <f t="shared" si="35"/>
        <v>0</v>
      </c>
      <c r="Q387" s="78">
        <f t="shared" si="34"/>
        <v>0</v>
      </c>
      <c r="R387" s="78">
        <f t="shared" si="34"/>
        <v>0</v>
      </c>
      <c r="S387" s="78">
        <f t="shared" si="34"/>
        <v>0</v>
      </c>
      <c r="T387" s="79">
        <f t="shared" si="34"/>
        <v>1</v>
      </c>
    </row>
    <row r="388" spans="2:20">
      <c r="B388" s="69" t="s">
        <v>1305</v>
      </c>
      <c r="C388" s="70" t="str">
        <f>VLOOKUP(B388,[1]Sheet1!$A$2:$B$1929,2,FALSE)</f>
        <v>Musculoskeletal or Connective Tissue Disorders, with CC</v>
      </c>
      <c r="D388" s="69">
        <v>6</v>
      </c>
      <c r="E388" s="72">
        <v>5</v>
      </c>
      <c r="F388" s="120">
        <v>5</v>
      </c>
      <c r="G388" s="72">
        <v>6</v>
      </c>
      <c r="H388" s="118">
        <v>5</v>
      </c>
      <c r="I388" s="72">
        <v>1</v>
      </c>
      <c r="J388" s="72">
        <v>0</v>
      </c>
      <c r="K388" s="72">
        <v>0</v>
      </c>
      <c r="L388" s="72">
        <v>0</v>
      </c>
      <c r="M388" s="179">
        <f t="shared" si="31"/>
        <v>0.83333333333333337</v>
      </c>
      <c r="N388" s="78">
        <f t="shared" si="32"/>
        <v>0.83333333333333337</v>
      </c>
      <c r="O388" s="79">
        <f t="shared" si="33"/>
        <v>1</v>
      </c>
      <c r="P388" s="78">
        <f t="shared" si="35"/>
        <v>0.83333333333333337</v>
      </c>
      <c r="Q388" s="78">
        <f t="shared" si="34"/>
        <v>0.16666666666666666</v>
      </c>
      <c r="R388" s="78">
        <f t="shared" si="34"/>
        <v>0</v>
      </c>
      <c r="S388" s="78">
        <f t="shared" si="34"/>
        <v>0</v>
      </c>
      <c r="T388" s="79">
        <f t="shared" si="34"/>
        <v>0</v>
      </c>
    </row>
    <row r="389" spans="2:20">
      <c r="B389" s="69" t="s">
        <v>1306</v>
      </c>
      <c r="C389" s="70" t="str">
        <f>VLOOKUP(B389,[1]Sheet1!$A$2:$B$1929,2,FALSE)</f>
        <v>Musculoskeletal or Connective Tissue Disorders, without CC</v>
      </c>
      <c r="D389" s="69">
        <v>14</v>
      </c>
      <c r="E389" s="72">
        <v>13</v>
      </c>
      <c r="F389" s="120">
        <v>13</v>
      </c>
      <c r="G389" s="72">
        <v>14</v>
      </c>
      <c r="H389" s="118">
        <v>12</v>
      </c>
      <c r="I389" s="72">
        <v>0</v>
      </c>
      <c r="J389" s="72">
        <v>2</v>
      </c>
      <c r="K389" s="72">
        <v>0</v>
      </c>
      <c r="L389" s="72">
        <v>0</v>
      </c>
      <c r="M389" s="179">
        <f t="shared" si="31"/>
        <v>0.9285714285714286</v>
      </c>
      <c r="N389" s="78">
        <f t="shared" si="32"/>
        <v>0.9285714285714286</v>
      </c>
      <c r="O389" s="79">
        <f t="shared" si="33"/>
        <v>1</v>
      </c>
      <c r="P389" s="78">
        <f t="shared" si="35"/>
        <v>0.8571428571428571</v>
      </c>
      <c r="Q389" s="78">
        <f t="shared" si="34"/>
        <v>0</v>
      </c>
      <c r="R389" s="78">
        <f t="shared" si="34"/>
        <v>0.14285714285714285</v>
      </c>
      <c r="S389" s="78">
        <f t="shared" si="34"/>
        <v>0</v>
      </c>
      <c r="T389" s="79">
        <f t="shared" si="34"/>
        <v>0</v>
      </c>
    </row>
    <row r="390" spans="2:20">
      <c r="B390" s="69" t="s">
        <v>1307</v>
      </c>
      <c r="C390" s="70" t="str">
        <f>VLOOKUP(B390,[1]Sheet1!$A$2:$B$1929,2,FALSE)</f>
        <v>Skin Disorders with CC</v>
      </c>
      <c r="D390" s="69">
        <v>7</v>
      </c>
      <c r="E390" s="72">
        <v>3</v>
      </c>
      <c r="F390" s="120">
        <v>4</v>
      </c>
      <c r="G390" s="72">
        <v>3</v>
      </c>
      <c r="H390" s="118">
        <v>6</v>
      </c>
      <c r="I390" s="72">
        <v>0</v>
      </c>
      <c r="J390" s="72">
        <v>1</v>
      </c>
      <c r="K390" s="72">
        <v>0</v>
      </c>
      <c r="L390" s="72">
        <v>0</v>
      </c>
      <c r="M390" s="179">
        <f t="shared" si="31"/>
        <v>0.42857142857142855</v>
      </c>
      <c r="N390" s="78">
        <f t="shared" si="32"/>
        <v>0.5714285714285714</v>
      </c>
      <c r="O390" s="79">
        <f t="shared" si="33"/>
        <v>0.42857142857142855</v>
      </c>
      <c r="P390" s="78">
        <f t="shared" si="35"/>
        <v>0.8571428571428571</v>
      </c>
      <c r="Q390" s="78">
        <f t="shared" si="34"/>
        <v>0</v>
      </c>
      <c r="R390" s="78">
        <f t="shared" si="34"/>
        <v>0.14285714285714285</v>
      </c>
      <c r="S390" s="78">
        <f t="shared" si="34"/>
        <v>0</v>
      </c>
      <c r="T390" s="79">
        <f t="shared" si="34"/>
        <v>0</v>
      </c>
    </row>
    <row r="391" spans="2:20">
      <c r="B391" s="69" t="s">
        <v>1308</v>
      </c>
      <c r="C391" s="70" t="str">
        <f>VLOOKUP(B391,[1]Sheet1!$A$2:$B$1929,2,FALSE)</f>
        <v>Skin Disorders without CC</v>
      </c>
      <c r="D391" s="69">
        <v>3</v>
      </c>
      <c r="E391" s="72">
        <v>3</v>
      </c>
      <c r="F391" s="120">
        <v>3</v>
      </c>
      <c r="G391" s="72">
        <v>0</v>
      </c>
      <c r="H391" s="118">
        <v>3</v>
      </c>
      <c r="I391" s="72">
        <v>0</v>
      </c>
      <c r="J391" s="72">
        <v>0</v>
      </c>
      <c r="K391" s="72">
        <v>0</v>
      </c>
      <c r="L391" s="72">
        <v>0</v>
      </c>
      <c r="M391" s="179">
        <f t="shared" si="31"/>
        <v>1</v>
      </c>
      <c r="N391" s="78">
        <f t="shared" si="32"/>
        <v>1</v>
      </c>
      <c r="O391" s="79">
        <f t="shared" si="33"/>
        <v>0</v>
      </c>
      <c r="P391" s="78">
        <f t="shared" si="35"/>
        <v>1</v>
      </c>
      <c r="Q391" s="78">
        <f t="shared" si="34"/>
        <v>0</v>
      </c>
      <c r="R391" s="78">
        <f t="shared" si="34"/>
        <v>0</v>
      </c>
      <c r="S391" s="78">
        <f t="shared" si="34"/>
        <v>0</v>
      </c>
      <c r="T391" s="79">
        <f t="shared" si="34"/>
        <v>0</v>
      </c>
    </row>
    <row r="392" spans="2:20">
      <c r="B392" s="69" t="s">
        <v>1315</v>
      </c>
      <c r="C392" s="70" t="str">
        <f>VLOOKUP(B392,[1]Sheet1!$A$2:$B$1929,2,FALSE)</f>
        <v>Brain Tumours with length of stay 1 day or more</v>
      </c>
      <c r="D392" s="69">
        <v>1</v>
      </c>
      <c r="E392" s="72">
        <v>0</v>
      </c>
      <c r="F392" s="120">
        <v>1</v>
      </c>
      <c r="G392" s="72">
        <v>1</v>
      </c>
      <c r="H392" s="118">
        <v>0</v>
      </c>
      <c r="I392" s="72">
        <v>0</v>
      </c>
      <c r="J392" s="72">
        <v>0</v>
      </c>
      <c r="K392" s="72">
        <v>0</v>
      </c>
      <c r="L392" s="72">
        <v>1</v>
      </c>
      <c r="M392" s="179">
        <f t="shared" si="31"/>
        <v>0</v>
      </c>
      <c r="N392" s="78">
        <f t="shared" si="32"/>
        <v>1</v>
      </c>
      <c r="O392" s="79">
        <f t="shared" si="33"/>
        <v>1</v>
      </c>
      <c r="P392" s="78">
        <f t="shared" si="35"/>
        <v>0</v>
      </c>
      <c r="Q392" s="78">
        <f t="shared" si="34"/>
        <v>0</v>
      </c>
      <c r="R392" s="78">
        <f t="shared" si="34"/>
        <v>0</v>
      </c>
      <c r="S392" s="78">
        <f t="shared" si="34"/>
        <v>0</v>
      </c>
      <c r="T392" s="79">
        <f t="shared" si="34"/>
        <v>1</v>
      </c>
    </row>
    <row r="393" spans="2:20">
      <c r="B393" s="69" t="s">
        <v>1316</v>
      </c>
      <c r="C393" s="70" t="str">
        <f>VLOOKUP(B393,[1]Sheet1!$A$2:$B$1929,2,FALSE)</f>
        <v>Other Neoplasms with length of stay 1 day or more, with CC</v>
      </c>
      <c r="D393" s="69">
        <v>11</v>
      </c>
      <c r="E393" s="72">
        <v>10</v>
      </c>
      <c r="F393" s="120">
        <v>11</v>
      </c>
      <c r="G393" s="72">
        <v>11</v>
      </c>
      <c r="H393" s="118">
        <v>5</v>
      </c>
      <c r="I393" s="72">
        <v>4</v>
      </c>
      <c r="J393" s="72">
        <v>0</v>
      </c>
      <c r="K393" s="72">
        <v>2</v>
      </c>
      <c r="L393" s="72">
        <v>0</v>
      </c>
      <c r="M393" s="179">
        <f t="shared" si="31"/>
        <v>0.90909090909090906</v>
      </c>
      <c r="N393" s="78">
        <f t="shared" si="32"/>
        <v>1</v>
      </c>
      <c r="O393" s="79">
        <f t="shared" si="33"/>
        <v>1</v>
      </c>
      <c r="P393" s="78">
        <f t="shared" si="35"/>
        <v>0.45454545454545453</v>
      </c>
      <c r="Q393" s="78">
        <f t="shared" si="34"/>
        <v>0.36363636363636365</v>
      </c>
      <c r="R393" s="78">
        <f t="shared" si="34"/>
        <v>0</v>
      </c>
      <c r="S393" s="78">
        <f t="shared" si="34"/>
        <v>0.18181818181818182</v>
      </c>
      <c r="T393" s="79">
        <f t="shared" si="34"/>
        <v>0</v>
      </c>
    </row>
    <row r="394" spans="2:20">
      <c r="B394" s="69" t="s">
        <v>1317</v>
      </c>
      <c r="C394" s="70" t="str">
        <f>VLOOKUP(B394,[1]Sheet1!$A$2:$B$1929,2,FALSE)</f>
        <v>Other Neoplasms with length of stay 1 day or more, without CC</v>
      </c>
      <c r="D394" s="69">
        <v>2</v>
      </c>
      <c r="E394" s="72">
        <v>1</v>
      </c>
      <c r="F394" s="120">
        <v>2</v>
      </c>
      <c r="G394" s="72">
        <v>1</v>
      </c>
      <c r="H394" s="118">
        <v>1</v>
      </c>
      <c r="I394" s="72">
        <v>0</v>
      </c>
      <c r="J394" s="72">
        <v>0</v>
      </c>
      <c r="K394" s="72">
        <v>1</v>
      </c>
      <c r="L394" s="72">
        <v>0</v>
      </c>
      <c r="M394" s="179">
        <f t="shared" si="31"/>
        <v>0.5</v>
      </c>
      <c r="N394" s="78">
        <f t="shared" si="32"/>
        <v>1</v>
      </c>
      <c r="O394" s="79">
        <f t="shared" si="33"/>
        <v>0.5</v>
      </c>
      <c r="P394" s="78">
        <f t="shared" si="35"/>
        <v>0.5</v>
      </c>
      <c r="Q394" s="78">
        <f t="shared" si="34"/>
        <v>0</v>
      </c>
      <c r="R394" s="78">
        <f t="shared" si="34"/>
        <v>0</v>
      </c>
      <c r="S394" s="78">
        <f t="shared" si="34"/>
        <v>0.5</v>
      </c>
      <c r="T394" s="79">
        <f t="shared" si="34"/>
        <v>0</v>
      </c>
    </row>
    <row r="395" spans="2:20">
      <c r="B395" s="69" t="s">
        <v>1318</v>
      </c>
      <c r="C395" s="70" t="str">
        <f>VLOOKUP(B395,[1]Sheet1!$A$2:$B$1929,2,FALSE)</f>
        <v>Neoplasm Diagnoses with length of stay 0 days</v>
      </c>
      <c r="D395" s="69">
        <v>10</v>
      </c>
      <c r="E395" s="72">
        <v>1</v>
      </c>
      <c r="F395" s="120">
        <v>4</v>
      </c>
      <c r="G395" s="72">
        <v>4</v>
      </c>
      <c r="H395" s="118">
        <v>10</v>
      </c>
      <c r="I395" s="72">
        <v>0</v>
      </c>
      <c r="J395" s="72">
        <v>0</v>
      </c>
      <c r="K395" s="72">
        <v>0</v>
      </c>
      <c r="L395" s="72">
        <v>0</v>
      </c>
      <c r="M395" s="179">
        <f t="shared" si="31"/>
        <v>0.1</v>
      </c>
      <c r="N395" s="78">
        <f t="shared" si="32"/>
        <v>0.4</v>
      </c>
      <c r="O395" s="79">
        <f t="shared" si="33"/>
        <v>0.4</v>
      </c>
      <c r="P395" s="78">
        <f t="shared" si="35"/>
        <v>1</v>
      </c>
      <c r="Q395" s="78">
        <f t="shared" si="34"/>
        <v>0</v>
      </c>
      <c r="R395" s="78">
        <f t="shared" si="34"/>
        <v>0</v>
      </c>
      <c r="S395" s="78">
        <f t="shared" si="34"/>
        <v>0</v>
      </c>
      <c r="T395" s="79">
        <f t="shared" si="34"/>
        <v>0</v>
      </c>
    </row>
    <row r="396" spans="2:20">
      <c r="B396" s="69" t="s">
        <v>1322</v>
      </c>
      <c r="C396" s="70" t="str">
        <f>VLOOKUP(B396,[1]Sheet1!$A$2:$B$1929,2,FALSE)</f>
        <v>Blood Cell Disorders with CC</v>
      </c>
      <c r="D396" s="69">
        <v>2</v>
      </c>
      <c r="E396" s="72">
        <v>0</v>
      </c>
      <c r="F396" s="120">
        <v>0</v>
      </c>
      <c r="G396" s="72">
        <v>0</v>
      </c>
      <c r="H396" s="118">
        <v>2</v>
      </c>
      <c r="I396" s="72">
        <v>0</v>
      </c>
      <c r="J396" s="72">
        <v>0</v>
      </c>
      <c r="K396" s="72">
        <v>0</v>
      </c>
      <c r="L396" s="72">
        <v>0</v>
      </c>
      <c r="M396" s="179">
        <f t="shared" ref="M396:M459" si="36">E396/$D396</f>
        <v>0</v>
      </c>
      <c r="N396" s="78">
        <f t="shared" ref="N396:N459" si="37">F396/$D396</f>
        <v>0</v>
      </c>
      <c r="O396" s="79">
        <f t="shared" ref="O396:O459" si="38">G396/$D396</f>
        <v>0</v>
      </c>
      <c r="P396" s="78">
        <f t="shared" si="35"/>
        <v>1</v>
      </c>
      <c r="Q396" s="78">
        <f t="shared" si="34"/>
        <v>0</v>
      </c>
      <c r="R396" s="78">
        <f t="shared" si="34"/>
        <v>0</v>
      </c>
      <c r="S396" s="78">
        <f t="shared" si="34"/>
        <v>0</v>
      </c>
      <c r="T396" s="79">
        <f t="shared" si="34"/>
        <v>0</v>
      </c>
    </row>
    <row r="397" spans="2:20">
      <c r="B397" s="69" t="s">
        <v>1323</v>
      </c>
      <c r="C397" s="70" t="str">
        <f>VLOOKUP(B397,[1]Sheet1!$A$2:$B$1929,2,FALSE)</f>
        <v>Blood Cell Disorders without CC</v>
      </c>
      <c r="D397" s="69">
        <v>1</v>
      </c>
      <c r="E397" s="72">
        <v>0</v>
      </c>
      <c r="F397" s="120">
        <v>1</v>
      </c>
      <c r="G397" s="72">
        <v>1</v>
      </c>
      <c r="H397" s="118">
        <v>1</v>
      </c>
      <c r="I397" s="72">
        <v>0</v>
      </c>
      <c r="J397" s="72">
        <v>0</v>
      </c>
      <c r="K397" s="72">
        <v>0</v>
      </c>
      <c r="L397" s="72">
        <v>0</v>
      </c>
      <c r="M397" s="179">
        <f t="shared" si="36"/>
        <v>0</v>
      </c>
      <c r="N397" s="78">
        <f t="shared" si="37"/>
        <v>1</v>
      </c>
      <c r="O397" s="79">
        <f t="shared" si="38"/>
        <v>1</v>
      </c>
      <c r="P397" s="78">
        <f t="shared" si="35"/>
        <v>1</v>
      </c>
      <c r="Q397" s="78">
        <f t="shared" si="34"/>
        <v>0</v>
      </c>
      <c r="R397" s="78">
        <f t="shared" si="34"/>
        <v>0</v>
      </c>
      <c r="S397" s="78">
        <f t="shared" si="34"/>
        <v>0</v>
      </c>
      <c r="T397" s="79">
        <f t="shared" si="34"/>
        <v>0</v>
      </c>
    </row>
    <row r="398" spans="2:20">
      <c r="B398" s="69" t="s">
        <v>1324</v>
      </c>
      <c r="C398" s="70" t="str">
        <f>VLOOKUP(B398,[1]Sheet1!$A$2:$B$1929,2,FALSE)</f>
        <v>Coagulation Disorders</v>
      </c>
      <c r="D398" s="69">
        <v>1</v>
      </c>
      <c r="E398" s="72">
        <v>0</v>
      </c>
      <c r="F398" s="120">
        <v>0</v>
      </c>
      <c r="G398" s="72">
        <v>0</v>
      </c>
      <c r="H398" s="118">
        <v>1</v>
      </c>
      <c r="I398" s="72">
        <v>0</v>
      </c>
      <c r="J398" s="72">
        <v>0</v>
      </c>
      <c r="K398" s="72">
        <v>0</v>
      </c>
      <c r="L398" s="72">
        <v>0</v>
      </c>
      <c r="M398" s="179">
        <f t="shared" si="36"/>
        <v>0</v>
      </c>
      <c r="N398" s="78">
        <f t="shared" si="37"/>
        <v>0</v>
      </c>
      <c r="O398" s="79">
        <f t="shared" si="38"/>
        <v>0</v>
      </c>
      <c r="P398" s="78">
        <f t="shared" si="35"/>
        <v>1</v>
      </c>
      <c r="Q398" s="78">
        <f t="shared" si="34"/>
        <v>0</v>
      </c>
      <c r="R398" s="78">
        <f t="shared" si="34"/>
        <v>0</v>
      </c>
      <c r="S398" s="78">
        <f t="shared" si="34"/>
        <v>0</v>
      </c>
      <c r="T398" s="79">
        <f t="shared" si="34"/>
        <v>0</v>
      </c>
    </row>
    <row r="399" spans="2:20">
      <c r="B399" s="69" t="s">
        <v>1325</v>
      </c>
      <c r="C399" s="70" t="str">
        <f>VLOOKUP(B399,[1]Sheet1!$A$2:$B$1929,2,FALSE)</f>
        <v>Ingestion Poisoning or Allergies</v>
      </c>
      <c r="D399" s="69">
        <v>2</v>
      </c>
      <c r="E399" s="72">
        <v>0</v>
      </c>
      <c r="F399" s="120">
        <v>2</v>
      </c>
      <c r="G399" s="72">
        <v>2</v>
      </c>
      <c r="H399" s="118">
        <v>2</v>
      </c>
      <c r="I399" s="72">
        <v>0</v>
      </c>
      <c r="J399" s="72">
        <v>0</v>
      </c>
      <c r="K399" s="72">
        <v>0</v>
      </c>
      <c r="L399" s="72">
        <v>0</v>
      </c>
      <c r="M399" s="179">
        <f t="shared" si="36"/>
        <v>0</v>
      </c>
      <c r="N399" s="78">
        <f t="shared" si="37"/>
        <v>1</v>
      </c>
      <c r="O399" s="79">
        <f t="shared" si="38"/>
        <v>1</v>
      </c>
      <c r="P399" s="78">
        <f t="shared" si="35"/>
        <v>1</v>
      </c>
      <c r="Q399" s="78">
        <f t="shared" si="34"/>
        <v>0</v>
      </c>
      <c r="R399" s="78">
        <f t="shared" si="34"/>
        <v>0</v>
      </c>
      <c r="S399" s="78">
        <f t="shared" si="34"/>
        <v>0</v>
      </c>
      <c r="T399" s="79">
        <f t="shared" si="34"/>
        <v>0</v>
      </c>
    </row>
    <row r="400" spans="2:20">
      <c r="B400" s="69" t="s">
        <v>1334</v>
      </c>
      <c r="C400" s="70" t="str">
        <f>VLOOKUP(B400,[1]Sheet1!$A$2:$B$1929,2,FALSE)</f>
        <v>Paediatric Admission for Unexplained Symptoms, with CC</v>
      </c>
      <c r="D400" s="69">
        <v>8</v>
      </c>
      <c r="E400" s="72">
        <v>3</v>
      </c>
      <c r="F400" s="120">
        <v>6</v>
      </c>
      <c r="G400" s="72">
        <v>5</v>
      </c>
      <c r="H400" s="118">
        <v>6</v>
      </c>
      <c r="I400" s="72">
        <v>0</v>
      </c>
      <c r="J400" s="72">
        <v>2</v>
      </c>
      <c r="K400" s="72">
        <v>0</v>
      </c>
      <c r="L400" s="72">
        <v>0</v>
      </c>
      <c r="M400" s="179">
        <f t="shared" si="36"/>
        <v>0.375</v>
      </c>
      <c r="N400" s="78">
        <f t="shared" si="37"/>
        <v>0.75</v>
      </c>
      <c r="O400" s="79">
        <f t="shared" si="38"/>
        <v>0.625</v>
      </c>
      <c r="P400" s="78">
        <f t="shared" si="35"/>
        <v>0.75</v>
      </c>
      <c r="Q400" s="78">
        <f t="shared" si="34"/>
        <v>0</v>
      </c>
      <c r="R400" s="78">
        <f t="shared" si="34"/>
        <v>0.25</v>
      </c>
      <c r="S400" s="78">
        <f t="shared" si="34"/>
        <v>0</v>
      </c>
      <c r="T400" s="79">
        <f t="shared" si="34"/>
        <v>0</v>
      </c>
    </row>
    <row r="401" spans="2:20">
      <c r="B401" s="69" t="s">
        <v>1336</v>
      </c>
      <c r="C401" s="70" t="str">
        <f>VLOOKUP(B401,[1]Sheet1!$A$2:$B$1929,2,FALSE)</f>
        <v>Examination, Follow-up, Special Screening or other Admissions, with length of stay 1 day or more</v>
      </c>
      <c r="D401" s="69">
        <v>19</v>
      </c>
      <c r="E401" s="72">
        <v>8</v>
      </c>
      <c r="F401" s="120">
        <v>12</v>
      </c>
      <c r="G401" s="72">
        <v>12</v>
      </c>
      <c r="H401" s="118">
        <v>14</v>
      </c>
      <c r="I401" s="72">
        <v>2</v>
      </c>
      <c r="J401" s="72">
        <v>0</v>
      </c>
      <c r="K401" s="72">
        <v>3</v>
      </c>
      <c r="L401" s="72">
        <v>0</v>
      </c>
      <c r="M401" s="179">
        <f t="shared" si="36"/>
        <v>0.42105263157894735</v>
      </c>
      <c r="N401" s="78">
        <f t="shared" si="37"/>
        <v>0.63157894736842102</v>
      </c>
      <c r="O401" s="79">
        <f t="shared" si="38"/>
        <v>0.63157894736842102</v>
      </c>
      <c r="P401" s="78">
        <f t="shared" si="35"/>
        <v>0.73684210526315785</v>
      </c>
      <c r="Q401" s="78">
        <f t="shared" si="34"/>
        <v>0.10526315789473684</v>
      </c>
      <c r="R401" s="78">
        <f t="shared" si="34"/>
        <v>0</v>
      </c>
      <c r="S401" s="78">
        <f t="shared" si="34"/>
        <v>0.15789473684210525</v>
      </c>
      <c r="T401" s="79">
        <f t="shared" si="34"/>
        <v>0</v>
      </c>
    </row>
    <row r="402" spans="2:20">
      <c r="B402" s="69" t="s">
        <v>1337</v>
      </c>
      <c r="C402" s="70" t="str">
        <f>VLOOKUP(B402,[1]Sheet1!$A$2:$B$1929,2,FALSE)</f>
        <v>Examination, Follow-up, Special Screening or other Admissions, with length of stay 0 days</v>
      </c>
      <c r="D402" s="69">
        <v>70</v>
      </c>
      <c r="E402" s="72">
        <v>18</v>
      </c>
      <c r="F402" s="120">
        <v>39</v>
      </c>
      <c r="G402" s="72">
        <v>32</v>
      </c>
      <c r="H402" s="118">
        <v>69</v>
      </c>
      <c r="I402" s="72">
        <v>1</v>
      </c>
      <c r="J402" s="72">
        <v>0</v>
      </c>
      <c r="K402" s="72">
        <v>0</v>
      </c>
      <c r="L402" s="72">
        <v>0</v>
      </c>
      <c r="M402" s="179">
        <f t="shared" si="36"/>
        <v>0.25714285714285712</v>
      </c>
      <c r="N402" s="78">
        <f t="shared" si="37"/>
        <v>0.55714285714285716</v>
      </c>
      <c r="O402" s="79">
        <f t="shared" si="38"/>
        <v>0.45714285714285713</v>
      </c>
      <c r="P402" s="78">
        <f t="shared" si="35"/>
        <v>0.98571428571428577</v>
      </c>
      <c r="Q402" s="78">
        <f t="shared" si="34"/>
        <v>1.4285714285714285E-2</v>
      </c>
      <c r="R402" s="78">
        <f t="shared" si="34"/>
        <v>0</v>
      </c>
      <c r="S402" s="78">
        <f t="shared" si="34"/>
        <v>0</v>
      </c>
      <c r="T402" s="79">
        <f t="shared" si="34"/>
        <v>0</v>
      </c>
    </row>
    <row r="403" spans="2:20">
      <c r="B403" s="69" t="s">
        <v>1338</v>
      </c>
      <c r="C403" s="70" t="str">
        <f>VLOOKUP(B403,[1]Sheet1!$A$2:$B$1929,2,FALSE)</f>
        <v>Major Congenital Conditions, under 1 year, with CC</v>
      </c>
      <c r="D403" s="69">
        <v>14</v>
      </c>
      <c r="E403" s="72">
        <v>5</v>
      </c>
      <c r="F403" s="120">
        <v>9</v>
      </c>
      <c r="G403" s="72">
        <v>9</v>
      </c>
      <c r="H403" s="118">
        <v>11</v>
      </c>
      <c r="I403" s="72">
        <v>2</v>
      </c>
      <c r="J403" s="72">
        <v>1</v>
      </c>
      <c r="K403" s="72">
        <v>0</v>
      </c>
      <c r="L403" s="72">
        <v>0</v>
      </c>
      <c r="M403" s="179">
        <f t="shared" si="36"/>
        <v>0.35714285714285715</v>
      </c>
      <c r="N403" s="78">
        <f t="shared" si="37"/>
        <v>0.6428571428571429</v>
      </c>
      <c r="O403" s="79">
        <f t="shared" si="38"/>
        <v>0.6428571428571429</v>
      </c>
      <c r="P403" s="78">
        <f t="shared" si="35"/>
        <v>0.7857142857142857</v>
      </c>
      <c r="Q403" s="78">
        <f t="shared" si="34"/>
        <v>0.14285714285714285</v>
      </c>
      <c r="R403" s="78">
        <f t="shared" si="34"/>
        <v>7.1428571428571425E-2</v>
      </c>
      <c r="S403" s="78">
        <f t="shared" si="34"/>
        <v>0</v>
      </c>
      <c r="T403" s="79">
        <f t="shared" si="34"/>
        <v>0</v>
      </c>
    </row>
    <row r="404" spans="2:20">
      <c r="B404" s="69" t="s">
        <v>1339</v>
      </c>
      <c r="C404" s="70" t="str">
        <f>VLOOKUP(B404,[1]Sheet1!$A$2:$B$1929,2,FALSE)</f>
        <v>Major Congenital Conditions, under 1 year, without CC</v>
      </c>
      <c r="D404" s="69">
        <v>2</v>
      </c>
      <c r="E404" s="72">
        <v>2</v>
      </c>
      <c r="F404" s="120">
        <v>1</v>
      </c>
      <c r="G404" s="72">
        <v>1</v>
      </c>
      <c r="H404" s="118">
        <v>2</v>
      </c>
      <c r="I404" s="72">
        <v>0</v>
      </c>
      <c r="J404" s="72">
        <v>0</v>
      </c>
      <c r="K404" s="72">
        <v>0</v>
      </c>
      <c r="L404" s="72">
        <v>0</v>
      </c>
      <c r="M404" s="179">
        <f t="shared" si="36"/>
        <v>1</v>
      </c>
      <c r="N404" s="78">
        <f t="shared" si="37"/>
        <v>0.5</v>
      </c>
      <c r="O404" s="79">
        <f t="shared" si="38"/>
        <v>0.5</v>
      </c>
      <c r="P404" s="78">
        <f t="shared" si="35"/>
        <v>1</v>
      </c>
      <c r="Q404" s="78">
        <f t="shared" si="34"/>
        <v>0</v>
      </c>
      <c r="R404" s="78">
        <f t="shared" si="34"/>
        <v>0</v>
      </c>
      <c r="S404" s="78">
        <f t="shared" si="34"/>
        <v>0</v>
      </c>
      <c r="T404" s="79">
        <f t="shared" si="34"/>
        <v>0</v>
      </c>
    </row>
    <row r="405" spans="2:20">
      <c r="B405" s="69" t="s">
        <v>1340</v>
      </c>
      <c r="C405" s="70" t="str">
        <f>VLOOKUP(B405,[1]Sheet1!$A$2:$B$1929,2,FALSE)</f>
        <v>Major Congenital Conditions, 1 year and over, with CC</v>
      </c>
      <c r="D405" s="69">
        <v>17</v>
      </c>
      <c r="E405" s="72">
        <v>13</v>
      </c>
      <c r="F405" s="120">
        <v>16</v>
      </c>
      <c r="G405" s="72">
        <v>15</v>
      </c>
      <c r="H405" s="118">
        <v>16</v>
      </c>
      <c r="I405" s="72">
        <v>0</v>
      </c>
      <c r="J405" s="72">
        <v>1</v>
      </c>
      <c r="K405" s="72">
        <v>0</v>
      </c>
      <c r="L405" s="72">
        <v>0</v>
      </c>
      <c r="M405" s="179">
        <f t="shared" si="36"/>
        <v>0.76470588235294112</v>
      </c>
      <c r="N405" s="78">
        <f t="shared" si="37"/>
        <v>0.94117647058823528</v>
      </c>
      <c r="O405" s="79">
        <f t="shared" si="38"/>
        <v>0.88235294117647056</v>
      </c>
      <c r="P405" s="78">
        <f t="shared" si="35"/>
        <v>0.94117647058823528</v>
      </c>
      <c r="Q405" s="78">
        <f t="shared" si="34"/>
        <v>0</v>
      </c>
      <c r="R405" s="78">
        <f t="shared" si="34"/>
        <v>5.8823529411764705E-2</v>
      </c>
      <c r="S405" s="78">
        <f t="shared" si="34"/>
        <v>0</v>
      </c>
      <c r="T405" s="79">
        <f t="shared" si="34"/>
        <v>0</v>
      </c>
    </row>
    <row r="406" spans="2:20">
      <c r="B406" s="69" t="s">
        <v>1341</v>
      </c>
      <c r="C406" s="70" t="str">
        <f>VLOOKUP(B406,[1]Sheet1!$A$2:$B$1929,2,FALSE)</f>
        <v>Major Congenital Conditions, 1 year and over, without CC</v>
      </c>
      <c r="D406" s="69">
        <v>18</v>
      </c>
      <c r="E406" s="72">
        <v>16</v>
      </c>
      <c r="F406" s="120">
        <v>16</v>
      </c>
      <c r="G406" s="72">
        <v>18</v>
      </c>
      <c r="H406" s="118">
        <v>16</v>
      </c>
      <c r="I406" s="72">
        <v>2</v>
      </c>
      <c r="J406" s="72">
        <v>0</v>
      </c>
      <c r="K406" s="72">
        <v>0</v>
      </c>
      <c r="L406" s="72">
        <v>0</v>
      </c>
      <c r="M406" s="179">
        <f t="shared" si="36"/>
        <v>0.88888888888888884</v>
      </c>
      <c r="N406" s="78">
        <f t="shared" si="37"/>
        <v>0.88888888888888884</v>
      </c>
      <c r="O406" s="79">
        <f t="shared" si="38"/>
        <v>1</v>
      </c>
      <c r="P406" s="78">
        <f t="shared" si="35"/>
        <v>0.88888888888888884</v>
      </c>
      <c r="Q406" s="78">
        <f t="shared" si="34"/>
        <v>0.1111111111111111</v>
      </c>
      <c r="R406" s="78">
        <f t="shared" si="34"/>
        <v>0</v>
      </c>
      <c r="S406" s="78">
        <f t="shared" si="34"/>
        <v>0</v>
      </c>
      <c r="T406" s="79">
        <f t="shared" si="34"/>
        <v>0</v>
      </c>
    </row>
    <row r="407" spans="2:20">
      <c r="B407" s="69" t="s">
        <v>1342</v>
      </c>
      <c r="C407" s="70" t="str">
        <f>VLOOKUP(B407,[1]Sheet1!$A$2:$B$1929,2,FALSE)</f>
        <v>Other Congenital Conditions, under 1 year, with CC</v>
      </c>
      <c r="D407" s="69">
        <v>1</v>
      </c>
      <c r="E407" s="72">
        <v>0</v>
      </c>
      <c r="F407" s="120">
        <v>1</v>
      </c>
      <c r="G407" s="72">
        <v>1</v>
      </c>
      <c r="H407" s="118">
        <v>1</v>
      </c>
      <c r="I407" s="72">
        <v>0</v>
      </c>
      <c r="J407" s="72">
        <v>0</v>
      </c>
      <c r="K407" s="72">
        <v>0</v>
      </c>
      <c r="L407" s="72">
        <v>0</v>
      </c>
      <c r="M407" s="179">
        <f t="shared" si="36"/>
        <v>0</v>
      </c>
      <c r="N407" s="78">
        <f t="shared" si="37"/>
        <v>1</v>
      </c>
      <c r="O407" s="79">
        <f t="shared" si="38"/>
        <v>1</v>
      </c>
      <c r="P407" s="78">
        <f t="shared" si="35"/>
        <v>1</v>
      </c>
      <c r="Q407" s="78">
        <f t="shared" si="34"/>
        <v>0</v>
      </c>
      <c r="R407" s="78">
        <f t="shared" si="34"/>
        <v>0</v>
      </c>
      <c r="S407" s="78">
        <f t="shared" si="34"/>
        <v>0</v>
      </c>
      <c r="T407" s="79">
        <f t="shared" si="34"/>
        <v>0</v>
      </c>
    </row>
    <row r="408" spans="2:20">
      <c r="B408" s="69" t="s">
        <v>1343</v>
      </c>
      <c r="C408" s="70" t="str">
        <f>VLOOKUP(B408,[1]Sheet1!$A$2:$B$1929,2,FALSE)</f>
        <v>Other Congenital Conditions, under 1 year, without CC</v>
      </c>
      <c r="D408" s="69">
        <v>1</v>
      </c>
      <c r="E408" s="72">
        <v>1</v>
      </c>
      <c r="F408" s="120">
        <v>1</v>
      </c>
      <c r="G408" s="72">
        <v>1</v>
      </c>
      <c r="H408" s="118">
        <v>1</v>
      </c>
      <c r="I408" s="72">
        <v>0</v>
      </c>
      <c r="J408" s="72">
        <v>0</v>
      </c>
      <c r="K408" s="72">
        <v>0</v>
      </c>
      <c r="L408" s="72">
        <v>0</v>
      </c>
      <c r="M408" s="179">
        <f t="shared" si="36"/>
        <v>1</v>
      </c>
      <c r="N408" s="78">
        <f t="shared" si="37"/>
        <v>1</v>
      </c>
      <c r="O408" s="79">
        <f t="shared" si="38"/>
        <v>1</v>
      </c>
      <c r="P408" s="78">
        <f t="shared" si="35"/>
        <v>1</v>
      </c>
      <c r="Q408" s="78">
        <f t="shared" si="34"/>
        <v>0</v>
      </c>
      <c r="R408" s="78">
        <f t="shared" si="34"/>
        <v>0</v>
      </c>
      <c r="S408" s="78">
        <f t="shared" si="34"/>
        <v>0</v>
      </c>
      <c r="T408" s="79">
        <f t="shared" si="34"/>
        <v>0</v>
      </c>
    </row>
    <row r="409" spans="2:20">
      <c r="B409" s="69" t="s">
        <v>1344</v>
      </c>
      <c r="C409" s="70" t="str">
        <f>VLOOKUP(B409,[1]Sheet1!$A$2:$B$1929,2,FALSE)</f>
        <v>Other Congenital Conditions, 1 year and over, with CC</v>
      </c>
      <c r="D409" s="69">
        <v>8</v>
      </c>
      <c r="E409" s="72">
        <v>2</v>
      </c>
      <c r="F409" s="120">
        <v>3</v>
      </c>
      <c r="G409" s="72">
        <v>8</v>
      </c>
      <c r="H409" s="118">
        <v>7</v>
      </c>
      <c r="I409" s="72">
        <v>1</v>
      </c>
      <c r="J409" s="72">
        <v>0</v>
      </c>
      <c r="K409" s="72">
        <v>0</v>
      </c>
      <c r="L409" s="72">
        <v>0</v>
      </c>
      <c r="M409" s="179">
        <f t="shared" si="36"/>
        <v>0.25</v>
      </c>
      <c r="N409" s="78">
        <f t="shared" si="37"/>
        <v>0.375</v>
      </c>
      <c r="O409" s="79">
        <f t="shared" si="38"/>
        <v>1</v>
      </c>
      <c r="P409" s="78">
        <f t="shared" si="35"/>
        <v>0.875</v>
      </c>
      <c r="Q409" s="78">
        <f t="shared" si="34"/>
        <v>0.125</v>
      </c>
      <c r="R409" s="78">
        <f t="shared" si="34"/>
        <v>0</v>
      </c>
      <c r="S409" s="78">
        <f t="shared" si="34"/>
        <v>0</v>
      </c>
      <c r="T409" s="79">
        <f t="shared" si="34"/>
        <v>0</v>
      </c>
    </row>
    <row r="410" spans="2:20">
      <c r="B410" s="69" t="s">
        <v>1345</v>
      </c>
      <c r="C410" s="70" t="str">
        <f>VLOOKUP(B410,[1]Sheet1!$A$2:$B$1929,2,FALSE)</f>
        <v>Other Congenital Conditions, 1 year and over, without CC</v>
      </c>
      <c r="D410" s="69">
        <v>4</v>
      </c>
      <c r="E410" s="72">
        <v>1</v>
      </c>
      <c r="F410" s="120">
        <v>2</v>
      </c>
      <c r="G410" s="72">
        <v>2</v>
      </c>
      <c r="H410" s="118">
        <v>4</v>
      </c>
      <c r="I410" s="72">
        <v>0</v>
      </c>
      <c r="J410" s="72">
        <v>0</v>
      </c>
      <c r="K410" s="72">
        <v>0</v>
      </c>
      <c r="L410" s="72">
        <v>0</v>
      </c>
      <c r="M410" s="179">
        <f t="shared" si="36"/>
        <v>0.25</v>
      </c>
      <c r="N410" s="78">
        <f t="shared" si="37"/>
        <v>0.5</v>
      </c>
      <c r="O410" s="79">
        <f t="shared" si="38"/>
        <v>0.5</v>
      </c>
      <c r="P410" s="78">
        <f t="shared" si="35"/>
        <v>1</v>
      </c>
      <c r="Q410" s="78">
        <f t="shared" si="34"/>
        <v>0</v>
      </c>
      <c r="R410" s="78">
        <f t="shared" si="34"/>
        <v>0</v>
      </c>
      <c r="S410" s="78">
        <f t="shared" si="34"/>
        <v>0</v>
      </c>
      <c r="T410" s="79">
        <f t="shared" si="34"/>
        <v>0</v>
      </c>
    </row>
    <row r="411" spans="2:20">
      <c r="B411" s="69" t="s">
        <v>1346</v>
      </c>
      <c r="C411" s="70" t="str">
        <f>VLOOKUP(B411,[1]Sheet1!$A$2:$B$1929,2,FALSE)</f>
        <v>Syncope and Collapse</v>
      </c>
      <c r="D411" s="69">
        <v>14</v>
      </c>
      <c r="E411" s="72">
        <v>2</v>
      </c>
      <c r="F411" s="120">
        <v>3</v>
      </c>
      <c r="G411" s="72">
        <v>10</v>
      </c>
      <c r="H411" s="118">
        <v>14</v>
      </c>
      <c r="I411" s="72">
        <v>0</v>
      </c>
      <c r="J411" s="72">
        <v>0</v>
      </c>
      <c r="K411" s="72">
        <v>0</v>
      </c>
      <c r="L411" s="72">
        <v>0</v>
      </c>
      <c r="M411" s="179">
        <f t="shared" si="36"/>
        <v>0.14285714285714285</v>
      </c>
      <c r="N411" s="78">
        <f t="shared" si="37"/>
        <v>0.21428571428571427</v>
      </c>
      <c r="O411" s="79">
        <f t="shared" si="38"/>
        <v>0.7142857142857143</v>
      </c>
      <c r="P411" s="78">
        <f t="shared" si="35"/>
        <v>1</v>
      </c>
      <c r="Q411" s="78">
        <f t="shared" si="34"/>
        <v>0</v>
      </c>
      <c r="R411" s="78">
        <f t="shared" si="34"/>
        <v>0</v>
      </c>
      <c r="S411" s="78">
        <f t="shared" si="34"/>
        <v>0</v>
      </c>
      <c r="T411" s="79">
        <f t="shared" si="34"/>
        <v>0</v>
      </c>
    </row>
    <row r="412" spans="2:20">
      <c r="B412" s="69" t="s">
        <v>1347</v>
      </c>
      <c r="C412" s="70" t="str">
        <f>VLOOKUP(B412,[1]Sheet1!$A$2:$B$1929,2,FALSE)</f>
        <v>Head, Neck and Ear Disorders with length of stay 0 days</v>
      </c>
      <c r="D412" s="69">
        <v>3</v>
      </c>
      <c r="E412" s="72">
        <v>2</v>
      </c>
      <c r="F412" s="120">
        <v>2</v>
      </c>
      <c r="G412" s="72">
        <v>1</v>
      </c>
      <c r="H412" s="118">
        <v>3</v>
      </c>
      <c r="I412" s="72">
        <v>0</v>
      </c>
      <c r="J412" s="72">
        <v>0</v>
      </c>
      <c r="K412" s="72">
        <v>0</v>
      </c>
      <c r="L412" s="72">
        <v>0</v>
      </c>
      <c r="M412" s="179">
        <f t="shared" si="36"/>
        <v>0.66666666666666663</v>
      </c>
      <c r="N412" s="78">
        <f t="shared" si="37"/>
        <v>0.66666666666666663</v>
      </c>
      <c r="O412" s="79">
        <f t="shared" si="38"/>
        <v>0.33333333333333331</v>
      </c>
      <c r="P412" s="78">
        <f t="shared" si="35"/>
        <v>1</v>
      </c>
      <c r="Q412" s="78">
        <f t="shared" si="34"/>
        <v>0</v>
      </c>
      <c r="R412" s="78">
        <f t="shared" si="34"/>
        <v>0</v>
      </c>
      <c r="S412" s="78">
        <f t="shared" si="34"/>
        <v>0</v>
      </c>
      <c r="T412" s="79">
        <f t="shared" si="34"/>
        <v>0</v>
      </c>
    </row>
    <row r="413" spans="2:20">
      <c r="B413" s="69" t="s">
        <v>1348</v>
      </c>
      <c r="C413" s="70" t="str">
        <f>VLOOKUP(B413,[1]Sheet1!$A$2:$B$1929,2,FALSE)</f>
        <v>Head, Neck and Ear Disorders with length of stay 1 day or more, with CC</v>
      </c>
      <c r="D413" s="69">
        <v>5</v>
      </c>
      <c r="E413" s="72">
        <v>2</v>
      </c>
      <c r="F413" s="120">
        <v>4</v>
      </c>
      <c r="G413" s="72">
        <v>3</v>
      </c>
      <c r="H413" s="118">
        <v>3</v>
      </c>
      <c r="I413" s="72">
        <v>0</v>
      </c>
      <c r="J413" s="72">
        <v>0</v>
      </c>
      <c r="K413" s="72">
        <v>2</v>
      </c>
      <c r="L413" s="72">
        <v>0</v>
      </c>
      <c r="M413" s="179">
        <f t="shared" si="36"/>
        <v>0.4</v>
      </c>
      <c r="N413" s="78">
        <f t="shared" si="37"/>
        <v>0.8</v>
      </c>
      <c r="O413" s="79">
        <f t="shared" si="38"/>
        <v>0.6</v>
      </c>
      <c r="P413" s="78">
        <f t="shared" si="35"/>
        <v>0.6</v>
      </c>
      <c r="Q413" s="78">
        <f t="shared" si="34"/>
        <v>0</v>
      </c>
      <c r="R413" s="78">
        <f t="shared" si="34"/>
        <v>0</v>
      </c>
      <c r="S413" s="78">
        <f t="shared" si="34"/>
        <v>0.4</v>
      </c>
      <c r="T413" s="79">
        <f t="shared" si="34"/>
        <v>0</v>
      </c>
    </row>
    <row r="414" spans="2:20">
      <c r="B414" s="69" t="s">
        <v>1349</v>
      </c>
      <c r="C414" s="70" t="str">
        <f>VLOOKUP(B414,[1]Sheet1!$A$2:$B$1929,2,FALSE)</f>
        <v>Head, Neck and Ear Disorders with length of stay 1 day or more, without CC</v>
      </c>
      <c r="D414" s="69">
        <v>4</v>
      </c>
      <c r="E414" s="72">
        <v>2</v>
      </c>
      <c r="F414" s="120">
        <v>3</v>
      </c>
      <c r="G414" s="72">
        <v>4</v>
      </c>
      <c r="H414" s="118">
        <v>1</v>
      </c>
      <c r="I414" s="72">
        <v>3</v>
      </c>
      <c r="J414" s="72">
        <v>0</v>
      </c>
      <c r="K414" s="72">
        <v>0</v>
      </c>
      <c r="L414" s="72">
        <v>0</v>
      </c>
      <c r="M414" s="179">
        <f t="shared" si="36"/>
        <v>0.5</v>
      </c>
      <c r="N414" s="78">
        <f t="shared" si="37"/>
        <v>0.75</v>
      </c>
      <c r="O414" s="79">
        <f t="shared" si="38"/>
        <v>1</v>
      </c>
      <c r="P414" s="78">
        <f t="shared" si="35"/>
        <v>0.25</v>
      </c>
      <c r="Q414" s="78">
        <f t="shared" si="34"/>
        <v>0.75</v>
      </c>
      <c r="R414" s="78">
        <f t="shared" si="34"/>
        <v>0</v>
      </c>
      <c r="S414" s="78">
        <f t="shared" si="34"/>
        <v>0</v>
      </c>
      <c r="T414" s="79">
        <f t="shared" si="34"/>
        <v>0</v>
      </c>
    </row>
    <row r="415" spans="2:20">
      <c r="B415" s="69" t="s">
        <v>1353</v>
      </c>
      <c r="C415" s="70" t="str">
        <f>VLOOKUP(B415,[1]Sheet1!$A$2:$B$1929,2,FALSE)</f>
        <v>Upper Respiratory Tract Disorders with length of stay 0 days</v>
      </c>
      <c r="D415" s="69">
        <v>43</v>
      </c>
      <c r="E415" s="72">
        <v>18</v>
      </c>
      <c r="F415" s="120">
        <v>23</v>
      </c>
      <c r="G415" s="72">
        <v>6</v>
      </c>
      <c r="H415" s="118">
        <v>40</v>
      </c>
      <c r="I415" s="72">
        <v>3</v>
      </c>
      <c r="J415" s="72">
        <v>0</v>
      </c>
      <c r="K415" s="72">
        <v>0</v>
      </c>
      <c r="L415" s="72">
        <v>0</v>
      </c>
      <c r="M415" s="179">
        <f t="shared" si="36"/>
        <v>0.41860465116279072</v>
      </c>
      <c r="N415" s="78">
        <f t="shared" si="37"/>
        <v>0.53488372093023251</v>
      </c>
      <c r="O415" s="79">
        <f t="shared" si="38"/>
        <v>0.13953488372093023</v>
      </c>
      <c r="P415" s="78">
        <f t="shared" si="35"/>
        <v>0.93023255813953487</v>
      </c>
      <c r="Q415" s="78">
        <f t="shared" si="34"/>
        <v>6.9767441860465115E-2</v>
      </c>
      <c r="R415" s="78">
        <f t="shared" si="34"/>
        <v>0</v>
      </c>
      <c r="S415" s="78">
        <f t="shared" si="34"/>
        <v>0</v>
      </c>
      <c r="T415" s="79">
        <f t="shared" si="34"/>
        <v>0</v>
      </c>
    </row>
    <row r="416" spans="2:20">
      <c r="B416" s="69" t="s">
        <v>1354</v>
      </c>
      <c r="C416" s="70" t="str">
        <f>VLOOKUP(B416,[1]Sheet1!$A$2:$B$1929,2,FALSE)</f>
        <v>Upper Respiratory Tract Disorders with length of stay 1 day or more, with CC</v>
      </c>
      <c r="D416" s="69">
        <v>67</v>
      </c>
      <c r="E416" s="72">
        <v>54</v>
      </c>
      <c r="F416" s="120">
        <v>61</v>
      </c>
      <c r="G416" s="72">
        <v>42</v>
      </c>
      <c r="H416" s="118">
        <v>56</v>
      </c>
      <c r="I416" s="72">
        <v>5</v>
      </c>
      <c r="J416" s="72">
        <v>4</v>
      </c>
      <c r="K416" s="72">
        <v>2</v>
      </c>
      <c r="L416" s="72">
        <v>0</v>
      </c>
      <c r="M416" s="179">
        <f t="shared" si="36"/>
        <v>0.80597014925373134</v>
      </c>
      <c r="N416" s="78">
        <f t="shared" si="37"/>
        <v>0.91044776119402981</v>
      </c>
      <c r="O416" s="79">
        <f t="shared" si="38"/>
        <v>0.62686567164179108</v>
      </c>
      <c r="P416" s="78">
        <f t="shared" si="35"/>
        <v>0.83582089552238803</v>
      </c>
      <c r="Q416" s="78">
        <f t="shared" si="34"/>
        <v>7.4626865671641784E-2</v>
      </c>
      <c r="R416" s="78">
        <f t="shared" si="34"/>
        <v>5.9701492537313432E-2</v>
      </c>
      <c r="S416" s="78">
        <f t="shared" si="34"/>
        <v>2.9850746268656716E-2</v>
      </c>
      <c r="T416" s="79">
        <f t="shared" si="34"/>
        <v>0</v>
      </c>
    </row>
    <row r="417" spans="2:20">
      <c r="B417" s="69" t="s">
        <v>1355</v>
      </c>
      <c r="C417" s="70" t="str">
        <f>VLOOKUP(B417,[1]Sheet1!$A$2:$B$1929,2,FALSE)</f>
        <v>Upper Respiratory Tract Disorders with length of stay 1 day or more, without CC</v>
      </c>
      <c r="D417" s="69">
        <v>27</v>
      </c>
      <c r="E417" s="72">
        <v>26</v>
      </c>
      <c r="F417" s="120">
        <v>26</v>
      </c>
      <c r="G417" s="72">
        <v>20</v>
      </c>
      <c r="H417" s="118">
        <v>26</v>
      </c>
      <c r="I417" s="72">
        <v>0</v>
      </c>
      <c r="J417" s="72">
        <v>1</v>
      </c>
      <c r="K417" s="72">
        <v>0</v>
      </c>
      <c r="L417" s="72">
        <v>0</v>
      </c>
      <c r="M417" s="179">
        <f t="shared" si="36"/>
        <v>0.96296296296296291</v>
      </c>
      <c r="N417" s="78">
        <f t="shared" si="37"/>
        <v>0.96296296296296291</v>
      </c>
      <c r="O417" s="79">
        <f t="shared" si="38"/>
        <v>0.7407407407407407</v>
      </c>
      <c r="P417" s="78">
        <f t="shared" si="35"/>
        <v>0.96296296296296291</v>
      </c>
      <c r="Q417" s="78">
        <f t="shared" si="34"/>
        <v>0</v>
      </c>
      <c r="R417" s="78">
        <f t="shared" si="34"/>
        <v>3.7037037037037035E-2</v>
      </c>
      <c r="S417" s="78">
        <f t="shared" si="34"/>
        <v>0</v>
      </c>
      <c r="T417" s="79">
        <f t="shared" si="34"/>
        <v>0</v>
      </c>
    </row>
    <row r="418" spans="2:20">
      <c r="B418" s="69" t="s">
        <v>1358</v>
      </c>
      <c r="C418" s="70" t="str">
        <f>VLOOKUP(B418,[1]Sheet1!$A$2:$B$1929,2,FALSE)</f>
        <v>Diabetes Mellitus, without Ketoacidosis or Coma</v>
      </c>
      <c r="D418" s="69">
        <v>1</v>
      </c>
      <c r="E418" s="72">
        <v>0</v>
      </c>
      <c r="F418" s="120">
        <v>0</v>
      </c>
      <c r="G418" s="72">
        <v>0</v>
      </c>
      <c r="H418" s="118">
        <v>1</v>
      </c>
      <c r="I418" s="72">
        <v>0</v>
      </c>
      <c r="J418" s="72">
        <v>0</v>
      </c>
      <c r="K418" s="72">
        <v>0</v>
      </c>
      <c r="L418" s="72">
        <v>0</v>
      </c>
      <c r="M418" s="179">
        <f t="shared" si="36"/>
        <v>0</v>
      </c>
      <c r="N418" s="78">
        <f t="shared" si="37"/>
        <v>0</v>
      </c>
      <c r="O418" s="79">
        <f t="shared" si="38"/>
        <v>0</v>
      </c>
      <c r="P418" s="78">
        <f t="shared" si="35"/>
        <v>1</v>
      </c>
      <c r="Q418" s="78">
        <f t="shared" si="34"/>
        <v>0</v>
      </c>
      <c r="R418" s="78">
        <f t="shared" si="34"/>
        <v>0</v>
      </c>
      <c r="S418" s="78">
        <f t="shared" si="34"/>
        <v>0</v>
      </c>
      <c r="T418" s="79">
        <f t="shared" si="34"/>
        <v>0</v>
      </c>
    </row>
    <row r="419" spans="2:20">
      <c r="B419" s="69" t="s">
        <v>1360</v>
      </c>
      <c r="C419" s="70" t="str">
        <f>VLOOKUP(B419,[1]Sheet1!$A$2:$B$1929,2,FALSE)</f>
        <v>Other Renal Diseases</v>
      </c>
      <c r="D419" s="69">
        <v>3</v>
      </c>
      <c r="E419" s="72">
        <v>1</v>
      </c>
      <c r="F419" s="120">
        <v>2</v>
      </c>
      <c r="G419" s="72">
        <v>1</v>
      </c>
      <c r="H419" s="118">
        <v>2</v>
      </c>
      <c r="I419" s="72">
        <v>0</v>
      </c>
      <c r="J419" s="72">
        <v>0</v>
      </c>
      <c r="K419" s="72">
        <v>1</v>
      </c>
      <c r="L419" s="72">
        <v>0</v>
      </c>
      <c r="M419" s="179">
        <f t="shared" si="36"/>
        <v>0.33333333333333331</v>
      </c>
      <c r="N419" s="78">
        <f t="shared" si="37"/>
        <v>0.66666666666666663</v>
      </c>
      <c r="O419" s="79">
        <f t="shared" si="38"/>
        <v>0.33333333333333331</v>
      </c>
      <c r="P419" s="78">
        <f t="shared" si="35"/>
        <v>0.66666666666666663</v>
      </c>
      <c r="Q419" s="78">
        <f t="shared" si="34"/>
        <v>0</v>
      </c>
      <c r="R419" s="78">
        <f t="shared" si="34"/>
        <v>0</v>
      </c>
      <c r="S419" s="78">
        <f t="shared" si="34"/>
        <v>0.33333333333333331</v>
      </c>
      <c r="T419" s="79">
        <f t="shared" si="34"/>
        <v>0</v>
      </c>
    </row>
    <row r="420" spans="2:20">
      <c r="B420" s="69" t="s">
        <v>1362</v>
      </c>
      <c r="C420" s="70" t="str">
        <f>VLOOKUP(B420,[1]Sheet1!$A$2:$B$1929,2,FALSE)</f>
        <v>Metabolic Disorders</v>
      </c>
      <c r="D420" s="69">
        <v>18</v>
      </c>
      <c r="E420" s="72">
        <v>18</v>
      </c>
      <c r="F420" s="120">
        <v>18</v>
      </c>
      <c r="G420" s="72">
        <v>18</v>
      </c>
      <c r="H420" s="118">
        <v>17</v>
      </c>
      <c r="I420" s="72">
        <v>1</v>
      </c>
      <c r="J420" s="72">
        <v>0</v>
      </c>
      <c r="K420" s="72">
        <v>0</v>
      </c>
      <c r="L420" s="72">
        <v>0</v>
      </c>
      <c r="M420" s="179">
        <f t="shared" si="36"/>
        <v>1</v>
      </c>
      <c r="N420" s="78">
        <f t="shared" si="37"/>
        <v>1</v>
      </c>
      <c r="O420" s="79">
        <f t="shared" si="38"/>
        <v>1</v>
      </c>
      <c r="P420" s="78">
        <f t="shared" si="35"/>
        <v>0.94444444444444442</v>
      </c>
      <c r="Q420" s="78">
        <f t="shared" si="34"/>
        <v>5.5555555555555552E-2</v>
      </c>
      <c r="R420" s="78">
        <f t="shared" si="34"/>
        <v>0</v>
      </c>
      <c r="S420" s="78">
        <f t="shared" si="34"/>
        <v>0</v>
      </c>
      <c r="T420" s="79">
        <f t="shared" si="34"/>
        <v>0</v>
      </c>
    </row>
    <row r="421" spans="2:20">
      <c r="B421" s="69" t="s">
        <v>1363</v>
      </c>
      <c r="C421" s="70" t="str">
        <f>VLOOKUP(B421,[1]Sheet1!$A$2:$B$1929,2,FALSE)</f>
        <v>Major Neonatal Diagnoses</v>
      </c>
      <c r="D421" s="69">
        <v>3</v>
      </c>
      <c r="E421" s="72">
        <v>0</v>
      </c>
      <c r="F421" s="120">
        <v>2</v>
      </c>
      <c r="G421" s="72">
        <v>3</v>
      </c>
      <c r="H421" s="118">
        <v>2</v>
      </c>
      <c r="I421" s="72">
        <v>0</v>
      </c>
      <c r="J421" s="72">
        <v>1</v>
      </c>
      <c r="K421" s="72">
        <v>0</v>
      </c>
      <c r="L421" s="72">
        <v>0</v>
      </c>
      <c r="M421" s="179">
        <f t="shared" si="36"/>
        <v>0</v>
      </c>
      <c r="N421" s="78">
        <f t="shared" si="37"/>
        <v>0.66666666666666663</v>
      </c>
      <c r="O421" s="79">
        <f t="shared" si="38"/>
        <v>1</v>
      </c>
      <c r="P421" s="78">
        <f t="shared" si="35"/>
        <v>0.66666666666666663</v>
      </c>
      <c r="Q421" s="78">
        <f t="shared" si="34"/>
        <v>0</v>
      </c>
      <c r="R421" s="78">
        <f t="shared" si="34"/>
        <v>0.33333333333333331</v>
      </c>
      <c r="S421" s="78">
        <f t="shared" si="34"/>
        <v>0</v>
      </c>
      <c r="T421" s="79">
        <f t="shared" si="34"/>
        <v>0</v>
      </c>
    </row>
    <row r="422" spans="2:20">
      <c r="B422" s="69" t="s">
        <v>1364</v>
      </c>
      <c r="C422" s="70" t="str">
        <f>VLOOKUP(B422,[1]Sheet1!$A$2:$B$1929,2,FALSE)</f>
        <v>Minor Neonatal Diagnoses</v>
      </c>
      <c r="D422" s="69">
        <v>12</v>
      </c>
      <c r="E422" s="72">
        <v>1</v>
      </c>
      <c r="F422" s="120">
        <v>10</v>
      </c>
      <c r="G422" s="72">
        <v>11</v>
      </c>
      <c r="H422" s="118">
        <v>8</v>
      </c>
      <c r="I422" s="72">
        <v>3</v>
      </c>
      <c r="J422" s="72">
        <v>0</v>
      </c>
      <c r="K422" s="72">
        <v>1</v>
      </c>
      <c r="L422" s="72">
        <v>0</v>
      </c>
      <c r="M422" s="179">
        <f t="shared" si="36"/>
        <v>8.3333333333333329E-2</v>
      </c>
      <c r="N422" s="78">
        <f t="shared" si="37"/>
        <v>0.83333333333333337</v>
      </c>
      <c r="O422" s="79">
        <f t="shared" si="38"/>
        <v>0.91666666666666663</v>
      </c>
      <c r="P422" s="78">
        <f t="shared" si="35"/>
        <v>0.66666666666666663</v>
      </c>
      <c r="Q422" s="78">
        <f t="shared" si="34"/>
        <v>0.25</v>
      </c>
      <c r="R422" s="78">
        <f t="shared" si="34"/>
        <v>0</v>
      </c>
      <c r="S422" s="78">
        <f t="shared" si="34"/>
        <v>8.3333333333333329E-2</v>
      </c>
      <c r="T422" s="79">
        <f t="shared" si="34"/>
        <v>0</v>
      </c>
    </row>
    <row r="423" spans="2:20">
      <c r="B423" s="69" t="s">
        <v>1365</v>
      </c>
      <c r="C423" s="70" t="str">
        <f>VLOOKUP(B423,[1]Sheet1!$A$2:$B$1929,2,FALSE)</f>
        <v>Aortic or Abdominal Surgery, with CC</v>
      </c>
      <c r="D423" s="69">
        <v>10</v>
      </c>
      <c r="E423" s="72">
        <v>9</v>
      </c>
      <c r="F423" s="120">
        <v>9</v>
      </c>
      <c r="G423" s="72">
        <v>10</v>
      </c>
      <c r="H423" s="118">
        <v>10</v>
      </c>
      <c r="I423" s="72">
        <v>0</v>
      </c>
      <c r="J423" s="72">
        <v>0</v>
      </c>
      <c r="K423" s="72">
        <v>0</v>
      </c>
      <c r="L423" s="72">
        <v>0</v>
      </c>
      <c r="M423" s="179">
        <f t="shared" si="36"/>
        <v>0.9</v>
      </c>
      <c r="N423" s="78">
        <f t="shared" si="37"/>
        <v>0.9</v>
      </c>
      <c r="O423" s="79">
        <f t="shared" si="38"/>
        <v>1</v>
      </c>
      <c r="P423" s="78">
        <f t="shared" si="35"/>
        <v>1</v>
      </c>
      <c r="Q423" s="78">
        <f t="shared" si="34"/>
        <v>0</v>
      </c>
      <c r="R423" s="78">
        <f t="shared" si="34"/>
        <v>0</v>
      </c>
      <c r="S423" s="78">
        <f t="shared" si="34"/>
        <v>0</v>
      </c>
      <c r="T423" s="79">
        <f t="shared" si="34"/>
        <v>0</v>
      </c>
    </row>
    <row r="424" spans="2:20">
      <c r="B424" s="69" t="s">
        <v>1366</v>
      </c>
      <c r="C424" s="70" t="str">
        <f>VLOOKUP(B424,[1]Sheet1!$A$2:$B$1929,2,FALSE)</f>
        <v>Aortic or Abdominal Surgery, without CC</v>
      </c>
      <c r="D424" s="69">
        <v>5</v>
      </c>
      <c r="E424" s="72">
        <v>5</v>
      </c>
      <c r="F424" s="120">
        <v>5</v>
      </c>
      <c r="G424" s="72">
        <v>5</v>
      </c>
      <c r="H424" s="118">
        <v>5</v>
      </c>
      <c r="I424" s="72">
        <v>0</v>
      </c>
      <c r="J424" s="72">
        <v>0</v>
      </c>
      <c r="K424" s="72">
        <v>0</v>
      </c>
      <c r="L424" s="72">
        <v>0</v>
      </c>
      <c r="M424" s="179">
        <f t="shared" si="36"/>
        <v>1</v>
      </c>
      <c r="N424" s="78">
        <f t="shared" si="37"/>
        <v>1</v>
      </c>
      <c r="O424" s="79">
        <f t="shared" si="38"/>
        <v>1</v>
      </c>
      <c r="P424" s="78">
        <f t="shared" si="35"/>
        <v>1</v>
      </c>
      <c r="Q424" s="78">
        <f t="shared" si="34"/>
        <v>0</v>
      </c>
      <c r="R424" s="78">
        <f t="shared" si="34"/>
        <v>0</v>
      </c>
      <c r="S424" s="78">
        <f t="shared" si="34"/>
        <v>0</v>
      </c>
      <c r="T424" s="79">
        <f t="shared" si="34"/>
        <v>0</v>
      </c>
    </row>
    <row r="425" spans="2:20">
      <c r="B425" s="69" t="s">
        <v>1367</v>
      </c>
      <c r="C425" s="70" t="str">
        <f>VLOOKUP(B425,[1]Sheet1!$A$2:$B$1929,2,FALSE)</f>
        <v>Lower Limb Arterial Surgery with CC</v>
      </c>
      <c r="D425" s="69">
        <v>9</v>
      </c>
      <c r="E425" s="72">
        <v>4</v>
      </c>
      <c r="F425" s="120">
        <v>4</v>
      </c>
      <c r="G425" s="72">
        <v>4</v>
      </c>
      <c r="H425" s="118">
        <v>6</v>
      </c>
      <c r="I425" s="72">
        <v>2</v>
      </c>
      <c r="J425" s="72">
        <v>1</v>
      </c>
      <c r="K425" s="72">
        <v>0</v>
      </c>
      <c r="L425" s="72">
        <v>0</v>
      </c>
      <c r="M425" s="179">
        <f t="shared" si="36"/>
        <v>0.44444444444444442</v>
      </c>
      <c r="N425" s="78">
        <f t="shared" si="37"/>
        <v>0.44444444444444442</v>
      </c>
      <c r="O425" s="79">
        <f t="shared" si="38"/>
        <v>0.44444444444444442</v>
      </c>
      <c r="P425" s="78">
        <f t="shared" si="35"/>
        <v>0.66666666666666663</v>
      </c>
      <c r="Q425" s="78">
        <f t="shared" si="34"/>
        <v>0.22222222222222221</v>
      </c>
      <c r="R425" s="78">
        <f t="shared" si="34"/>
        <v>0.1111111111111111</v>
      </c>
      <c r="S425" s="78">
        <f t="shared" si="34"/>
        <v>0</v>
      </c>
      <c r="T425" s="79">
        <f t="shared" si="34"/>
        <v>0</v>
      </c>
    </row>
    <row r="426" spans="2:20">
      <c r="B426" s="69" t="s">
        <v>1371</v>
      </c>
      <c r="C426" s="70" t="str">
        <f>VLOOKUP(B426,[1]Sheet1!$A$2:$B$1929,2,FALSE)</f>
        <v>Miscellaneous Vascular Procedures with CC</v>
      </c>
      <c r="D426" s="69">
        <v>12</v>
      </c>
      <c r="E426" s="72">
        <v>8</v>
      </c>
      <c r="F426" s="120">
        <v>8</v>
      </c>
      <c r="G426" s="72">
        <v>7</v>
      </c>
      <c r="H426" s="118">
        <v>5</v>
      </c>
      <c r="I426" s="72">
        <v>4</v>
      </c>
      <c r="J426" s="72">
        <v>3</v>
      </c>
      <c r="K426" s="72">
        <v>0</v>
      </c>
      <c r="L426" s="72">
        <v>0</v>
      </c>
      <c r="M426" s="179">
        <f t="shared" si="36"/>
        <v>0.66666666666666663</v>
      </c>
      <c r="N426" s="78">
        <f t="shared" si="37"/>
        <v>0.66666666666666663</v>
      </c>
      <c r="O426" s="79">
        <f t="shared" si="38"/>
        <v>0.58333333333333337</v>
      </c>
      <c r="P426" s="78">
        <f t="shared" si="35"/>
        <v>0.41666666666666669</v>
      </c>
      <c r="Q426" s="78">
        <f t="shared" si="35"/>
        <v>0.33333333333333331</v>
      </c>
      <c r="R426" s="78">
        <f t="shared" si="35"/>
        <v>0.25</v>
      </c>
      <c r="S426" s="78">
        <f t="shared" si="35"/>
        <v>0</v>
      </c>
      <c r="T426" s="79">
        <f t="shared" si="35"/>
        <v>0</v>
      </c>
    </row>
    <row r="427" spans="2:20">
      <c r="B427" s="69" t="s">
        <v>1372</v>
      </c>
      <c r="C427" s="70" t="str">
        <f>VLOOKUP(B427,[1]Sheet1!$A$2:$B$1929,2,FALSE)</f>
        <v>Miscellaneous Vascular Procedures without CC</v>
      </c>
      <c r="D427" s="69">
        <v>5</v>
      </c>
      <c r="E427" s="72">
        <v>5</v>
      </c>
      <c r="F427" s="120">
        <v>5</v>
      </c>
      <c r="G427" s="72">
        <v>4</v>
      </c>
      <c r="H427" s="118">
        <v>5</v>
      </c>
      <c r="I427" s="72">
        <v>0</v>
      </c>
      <c r="J427" s="72">
        <v>0</v>
      </c>
      <c r="K427" s="72">
        <v>0</v>
      </c>
      <c r="L427" s="72">
        <v>0</v>
      </c>
      <c r="M427" s="179">
        <f t="shared" si="36"/>
        <v>1</v>
      </c>
      <c r="N427" s="78">
        <f t="shared" si="37"/>
        <v>1</v>
      </c>
      <c r="O427" s="79">
        <f t="shared" si="38"/>
        <v>0.8</v>
      </c>
      <c r="P427" s="78">
        <f t="shared" ref="P427:T463" si="39">H427/$D427</f>
        <v>1</v>
      </c>
      <c r="Q427" s="78">
        <f t="shared" si="39"/>
        <v>0</v>
      </c>
      <c r="R427" s="78">
        <f t="shared" si="39"/>
        <v>0</v>
      </c>
      <c r="S427" s="78">
        <f t="shared" si="39"/>
        <v>0</v>
      </c>
      <c r="T427" s="79">
        <f t="shared" si="39"/>
        <v>0</v>
      </c>
    </row>
    <row r="428" spans="2:20">
      <c r="B428" s="69" t="s">
        <v>1376</v>
      </c>
      <c r="C428" s="70" t="str">
        <f>VLOOKUP(B428,[1]Sheet1!$A$2:$B$1929,2,FALSE)</f>
        <v>Vascular Access for Renal Replacement Therapy, with CC</v>
      </c>
      <c r="D428" s="69">
        <v>2</v>
      </c>
      <c r="E428" s="72">
        <v>2</v>
      </c>
      <c r="F428" s="120">
        <v>2</v>
      </c>
      <c r="G428" s="72">
        <v>2</v>
      </c>
      <c r="H428" s="118">
        <v>0</v>
      </c>
      <c r="I428" s="72">
        <v>0</v>
      </c>
      <c r="J428" s="72">
        <v>1</v>
      </c>
      <c r="K428" s="72">
        <v>1</v>
      </c>
      <c r="L428" s="72">
        <v>0</v>
      </c>
      <c r="M428" s="179">
        <f t="shared" si="36"/>
        <v>1</v>
      </c>
      <c r="N428" s="78">
        <f t="shared" si="37"/>
        <v>1</v>
      </c>
      <c r="O428" s="79">
        <f t="shared" si="38"/>
        <v>1</v>
      </c>
      <c r="P428" s="78">
        <f t="shared" si="39"/>
        <v>0</v>
      </c>
      <c r="Q428" s="78">
        <f t="shared" si="39"/>
        <v>0</v>
      </c>
      <c r="R428" s="78">
        <f t="shared" si="39"/>
        <v>0.5</v>
      </c>
      <c r="S428" s="78">
        <f t="shared" si="39"/>
        <v>0.5</v>
      </c>
      <c r="T428" s="79">
        <f t="shared" si="39"/>
        <v>0</v>
      </c>
    </row>
    <row r="429" spans="2:20">
      <c r="B429" s="69" t="s">
        <v>1378</v>
      </c>
      <c r="C429" s="70" t="str">
        <f>VLOOKUP(B429,[1]Sheet1!$A$2:$B$1929,2,FALSE)</f>
        <v>Vascular Access except for Renal Replacement Therapy, with CC</v>
      </c>
      <c r="D429" s="69">
        <v>162</v>
      </c>
      <c r="E429" s="72">
        <v>132</v>
      </c>
      <c r="F429" s="120">
        <v>128</v>
      </c>
      <c r="G429" s="72">
        <v>158</v>
      </c>
      <c r="H429" s="118">
        <v>161</v>
      </c>
      <c r="I429" s="72">
        <v>1</v>
      </c>
      <c r="J429" s="72">
        <v>0</v>
      </c>
      <c r="K429" s="72">
        <v>0</v>
      </c>
      <c r="L429" s="72">
        <v>0</v>
      </c>
      <c r="M429" s="179">
        <f t="shared" si="36"/>
        <v>0.81481481481481477</v>
      </c>
      <c r="N429" s="78">
        <f t="shared" si="37"/>
        <v>0.79012345679012341</v>
      </c>
      <c r="O429" s="79">
        <f t="shared" si="38"/>
        <v>0.97530864197530864</v>
      </c>
      <c r="P429" s="78">
        <f t="shared" si="39"/>
        <v>0.99382716049382713</v>
      </c>
      <c r="Q429" s="78">
        <f t="shared" si="39"/>
        <v>6.1728395061728392E-3</v>
      </c>
      <c r="R429" s="78">
        <f t="shared" si="39"/>
        <v>0</v>
      </c>
      <c r="S429" s="78">
        <f t="shared" si="39"/>
        <v>0</v>
      </c>
      <c r="T429" s="79">
        <f t="shared" si="39"/>
        <v>0</v>
      </c>
    </row>
    <row r="430" spans="2:20">
      <c r="B430" s="69" t="s">
        <v>1379</v>
      </c>
      <c r="C430" s="70" t="str">
        <f>VLOOKUP(B430,[1]Sheet1!$A$2:$B$1929,2,FALSE)</f>
        <v>Vascular Access except for Renal Replacement Therapy, without CC</v>
      </c>
      <c r="D430" s="69">
        <v>28</v>
      </c>
      <c r="E430" s="72">
        <v>14</v>
      </c>
      <c r="F430" s="120">
        <v>14</v>
      </c>
      <c r="G430" s="72">
        <v>27</v>
      </c>
      <c r="H430" s="118">
        <v>28</v>
      </c>
      <c r="I430" s="72">
        <v>0</v>
      </c>
      <c r="J430" s="72">
        <v>0</v>
      </c>
      <c r="K430" s="72">
        <v>0</v>
      </c>
      <c r="L430" s="72">
        <v>0</v>
      </c>
      <c r="M430" s="179">
        <f t="shared" si="36"/>
        <v>0.5</v>
      </c>
      <c r="N430" s="78">
        <f t="shared" si="37"/>
        <v>0.5</v>
      </c>
      <c r="O430" s="79">
        <f t="shared" si="38"/>
        <v>0.9642857142857143</v>
      </c>
      <c r="P430" s="78">
        <f t="shared" si="39"/>
        <v>1</v>
      </c>
      <c r="Q430" s="78">
        <f t="shared" si="39"/>
        <v>0</v>
      </c>
      <c r="R430" s="78">
        <f t="shared" si="39"/>
        <v>0</v>
      </c>
      <c r="S430" s="78">
        <f t="shared" si="39"/>
        <v>0</v>
      </c>
      <c r="T430" s="79">
        <f t="shared" si="39"/>
        <v>0</v>
      </c>
    </row>
    <row r="431" spans="2:20">
      <c r="B431" s="69" t="s">
        <v>1381</v>
      </c>
      <c r="C431" s="70" t="str">
        <f>VLOOKUP(B431,[1]Sheet1!$A$2:$B$1929,2,FALSE)</f>
        <v>Therapeutic Endovascular Procedures with Intermediate CC</v>
      </c>
      <c r="D431" s="69">
        <v>31</v>
      </c>
      <c r="E431" s="72">
        <v>20</v>
      </c>
      <c r="F431" s="120">
        <v>20</v>
      </c>
      <c r="G431" s="72">
        <v>17</v>
      </c>
      <c r="H431" s="118">
        <v>26</v>
      </c>
      <c r="I431" s="72">
        <v>5</v>
      </c>
      <c r="J431" s="72">
        <v>0</v>
      </c>
      <c r="K431" s="72">
        <v>0</v>
      </c>
      <c r="L431" s="72">
        <v>0</v>
      </c>
      <c r="M431" s="179">
        <f t="shared" si="36"/>
        <v>0.64516129032258063</v>
      </c>
      <c r="N431" s="78">
        <f t="shared" si="37"/>
        <v>0.64516129032258063</v>
      </c>
      <c r="O431" s="79">
        <f t="shared" si="38"/>
        <v>0.54838709677419351</v>
      </c>
      <c r="P431" s="78">
        <f t="shared" si="39"/>
        <v>0.83870967741935487</v>
      </c>
      <c r="Q431" s="78">
        <f t="shared" si="39"/>
        <v>0.16129032258064516</v>
      </c>
      <c r="R431" s="78">
        <f t="shared" si="39"/>
        <v>0</v>
      </c>
      <c r="S431" s="78">
        <f t="shared" si="39"/>
        <v>0</v>
      </c>
      <c r="T431" s="79">
        <f t="shared" si="39"/>
        <v>0</v>
      </c>
    </row>
    <row r="432" spans="2:20">
      <c r="B432" s="69" t="s">
        <v>1382</v>
      </c>
      <c r="C432" s="70" t="str">
        <f>VLOOKUP(B432,[1]Sheet1!$A$2:$B$1929,2,FALSE)</f>
        <v>Therapeutic Endovascular Procedures without CC</v>
      </c>
      <c r="D432" s="69">
        <v>14</v>
      </c>
      <c r="E432" s="72">
        <v>13</v>
      </c>
      <c r="F432" s="120">
        <v>13</v>
      </c>
      <c r="G432" s="72">
        <v>12</v>
      </c>
      <c r="H432" s="118">
        <v>13</v>
      </c>
      <c r="I432" s="72">
        <v>1</v>
      </c>
      <c r="J432" s="72">
        <v>0</v>
      </c>
      <c r="K432" s="72">
        <v>0</v>
      </c>
      <c r="L432" s="72">
        <v>0</v>
      </c>
      <c r="M432" s="179">
        <f t="shared" si="36"/>
        <v>0.9285714285714286</v>
      </c>
      <c r="N432" s="78">
        <f t="shared" si="37"/>
        <v>0.9285714285714286</v>
      </c>
      <c r="O432" s="79">
        <f t="shared" si="38"/>
        <v>0.8571428571428571</v>
      </c>
      <c r="P432" s="78">
        <f t="shared" si="39"/>
        <v>0.9285714285714286</v>
      </c>
      <c r="Q432" s="78">
        <f t="shared" si="39"/>
        <v>7.1428571428571425E-2</v>
      </c>
      <c r="R432" s="78">
        <f t="shared" si="39"/>
        <v>0</v>
      </c>
      <c r="S432" s="78">
        <f t="shared" si="39"/>
        <v>0</v>
      </c>
      <c r="T432" s="79">
        <f t="shared" si="39"/>
        <v>0</v>
      </c>
    </row>
    <row r="433" spans="2:20">
      <c r="B433" s="69" t="s">
        <v>1383</v>
      </c>
      <c r="C433" s="70" t="str">
        <f>VLOOKUP(B433,[1]Sheet1!$A$2:$B$1929,2,FALSE)</f>
        <v>Diagnostic Vascular Radiology or other Transluminal Diagnostic Procedures, with Major CC</v>
      </c>
      <c r="D433" s="69">
        <v>1</v>
      </c>
      <c r="E433" s="72">
        <v>0</v>
      </c>
      <c r="F433" s="120">
        <v>0</v>
      </c>
      <c r="G433" s="72">
        <v>0</v>
      </c>
      <c r="H433" s="118">
        <v>1</v>
      </c>
      <c r="I433" s="72">
        <v>0</v>
      </c>
      <c r="J433" s="72">
        <v>0</v>
      </c>
      <c r="K433" s="72">
        <v>0</v>
      </c>
      <c r="L433" s="72">
        <v>0</v>
      </c>
      <c r="M433" s="179">
        <f t="shared" si="36"/>
        <v>0</v>
      </c>
      <c r="N433" s="78">
        <f t="shared" si="37"/>
        <v>0</v>
      </c>
      <c r="O433" s="79">
        <f t="shared" si="38"/>
        <v>0</v>
      </c>
      <c r="P433" s="78">
        <f t="shared" si="39"/>
        <v>1</v>
      </c>
      <c r="Q433" s="78">
        <f t="shared" si="39"/>
        <v>0</v>
      </c>
      <c r="R433" s="78">
        <f t="shared" si="39"/>
        <v>0</v>
      </c>
      <c r="S433" s="78">
        <f t="shared" si="39"/>
        <v>0</v>
      </c>
      <c r="T433" s="79">
        <f t="shared" si="39"/>
        <v>0</v>
      </c>
    </row>
    <row r="434" spans="2:20">
      <c r="B434" s="69" t="s">
        <v>1384</v>
      </c>
      <c r="C434" s="70" t="str">
        <f>VLOOKUP(B434,[1]Sheet1!$A$2:$B$1929,2,FALSE)</f>
        <v>Diagnostic Vascular Radiology or other Transluminal Diagnostic Procedures, with Intermediate CC</v>
      </c>
      <c r="D434" s="69">
        <v>28</v>
      </c>
      <c r="E434" s="72">
        <v>3</v>
      </c>
      <c r="F434" s="120">
        <v>3</v>
      </c>
      <c r="G434" s="72">
        <v>9</v>
      </c>
      <c r="H434" s="118">
        <v>26</v>
      </c>
      <c r="I434" s="72">
        <v>0</v>
      </c>
      <c r="J434" s="72">
        <v>2</v>
      </c>
      <c r="K434" s="72">
        <v>0</v>
      </c>
      <c r="L434" s="72">
        <v>0</v>
      </c>
      <c r="M434" s="179">
        <f t="shared" si="36"/>
        <v>0.10714285714285714</v>
      </c>
      <c r="N434" s="78">
        <f t="shared" si="37"/>
        <v>0.10714285714285714</v>
      </c>
      <c r="O434" s="79">
        <f t="shared" si="38"/>
        <v>0.32142857142857145</v>
      </c>
      <c r="P434" s="78">
        <f t="shared" si="39"/>
        <v>0.9285714285714286</v>
      </c>
      <c r="Q434" s="78">
        <f t="shared" si="39"/>
        <v>0</v>
      </c>
      <c r="R434" s="78">
        <f t="shared" si="39"/>
        <v>7.1428571428571425E-2</v>
      </c>
      <c r="S434" s="78">
        <f t="shared" si="39"/>
        <v>0</v>
      </c>
      <c r="T434" s="79">
        <f t="shared" si="39"/>
        <v>0</v>
      </c>
    </row>
    <row r="435" spans="2:20">
      <c r="B435" s="69" t="s">
        <v>1385</v>
      </c>
      <c r="C435" s="70" t="str">
        <f>VLOOKUP(B435,[1]Sheet1!$A$2:$B$1929,2,FALSE)</f>
        <v>Diagnostic Vascular Radiology or other Transluminal Diagnostic Procedures, without CC</v>
      </c>
      <c r="D435" s="69">
        <v>7</v>
      </c>
      <c r="E435" s="72">
        <v>2</v>
      </c>
      <c r="F435" s="120">
        <v>2</v>
      </c>
      <c r="G435" s="72">
        <v>4</v>
      </c>
      <c r="H435" s="118">
        <v>6</v>
      </c>
      <c r="I435" s="72">
        <v>1</v>
      </c>
      <c r="J435" s="72">
        <v>0</v>
      </c>
      <c r="K435" s="72">
        <v>0</v>
      </c>
      <c r="L435" s="72">
        <v>0</v>
      </c>
      <c r="M435" s="179">
        <f t="shared" si="36"/>
        <v>0.2857142857142857</v>
      </c>
      <c r="N435" s="78">
        <f t="shared" si="37"/>
        <v>0.2857142857142857</v>
      </c>
      <c r="O435" s="79">
        <f t="shared" si="38"/>
        <v>0.5714285714285714</v>
      </c>
      <c r="P435" s="78">
        <f t="shared" si="39"/>
        <v>0.8571428571428571</v>
      </c>
      <c r="Q435" s="78">
        <f t="shared" si="39"/>
        <v>0.14285714285714285</v>
      </c>
      <c r="R435" s="78">
        <f t="shared" si="39"/>
        <v>0</v>
      </c>
      <c r="S435" s="78">
        <f t="shared" si="39"/>
        <v>0</v>
      </c>
      <c r="T435" s="79">
        <f t="shared" si="39"/>
        <v>0</v>
      </c>
    </row>
    <row r="436" spans="2:20">
      <c r="B436" s="69" t="s">
        <v>1386</v>
      </c>
      <c r="C436" s="70" t="str">
        <f>VLOOKUP(B436,[1]Sheet1!$A$2:$B$1929,2,FALSE)</f>
        <v>Non-Surgical Peripheral Vascular Disease with Major CC</v>
      </c>
      <c r="D436" s="69">
        <v>1</v>
      </c>
      <c r="E436" s="72">
        <v>0</v>
      </c>
      <c r="F436" s="120">
        <v>0</v>
      </c>
      <c r="G436" s="72">
        <v>0</v>
      </c>
      <c r="H436" s="118">
        <v>0</v>
      </c>
      <c r="I436" s="72">
        <v>1</v>
      </c>
      <c r="J436" s="72">
        <v>0</v>
      </c>
      <c r="K436" s="72">
        <v>0</v>
      </c>
      <c r="L436" s="72">
        <v>0</v>
      </c>
      <c r="M436" s="179">
        <f t="shared" si="36"/>
        <v>0</v>
      </c>
      <c r="N436" s="78">
        <f t="shared" si="37"/>
        <v>0</v>
      </c>
      <c r="O436" s="79">
        <f t="shared" si="38"/>
        <v>0</v>
      </c>
      <c r="P436" s="78">
        <f t="shared" si="39"/>
        <v>0</v>
      </c>
      <c r="Q436" s="78">
        <f t="shared" si="39"/>
        <v>1</v>
      </c>
      <c r="R436" s="78">
        <f t="shared" si="39"/>
        <v>0</v>
      </c>
      <c r="S436" s="78">
        <f t="shared" si="39"/>
        <v>0</v>
      </c>
      <c r="T436" s="79">
        <f t="shared" si="39"/>
        <v>0</v>
      </c>
    </row>
    <row r="437" spans="2:20">
      <c r="B437" s="69" t="s">
        <v>1387</v>
      </c>
      <c r="C437" s="70" t="str">
        <f>VLOOKUP(B437,[1]Sheet1!$A$2:$B$1929,2,FALSE)</f>
        <v>Non-Surgical Peripheral Vascular Disease with Intermediate CC</v>
      </c>
      <c r="D437" s="69">
        <v>30</v>
      </c>
      <c r="E437" s="72">
        <v>17</v>
      </c>
      <c r="F437" s="120">
        <v>16</v>
      </c>
      <c r="G437" s="72">
        <v>8</v>
      </c>
      <c r="H437" s="118">
        <v>15</v>
      </c>
      <c r="I437" s="72">
        <v>4</v>
      </c>
      <c r="J437" s="72">
        <v>7</v>
      </c>
      <c r="K437" s="72">
        <v>4</v>
      </c>
      <c r="L437" s="72">
        <v>0</v>
      </c>
      <c r="M437" s="179">
        <f t="shared" si="36"/>
        <v>0.56666666666666665</v>
      </c>
      <c r="N437" s="78">
        <f t="shared" si="37"/>
        <v>0.53333333333333333</v>
      </c>
      <c r="O437" s="79">
        <f t="shared" si="38"/>
        <v>0.26666666666666666</v>
      </c>
      <c r="P437" s="78">
        <f t="shared" si="39"/>
        <v>0.5</v>
      </c>
      <c r="Q437" s="78">
        <f t="shared" si="39"/>
        <v>0.13333333333333333</v>
      </c>
      <c r="R437" s="78">
        <f t="shared" si="39"/>
        <v>0.23333333333333334</v>
      </c>
      <c r="S437" s="78">
        <f t="shared" si="39"/>
        <v>0.13333333333333333</v>
      </c>
      <c r="T437" s="79">
        <f t="shared" si="39"/>
        <v>0</v>
      </c>
    </row>
    <row r="438" spans="2:20">
      <c r="B438" s="69" t="s">
        <v>1388</v>
      </c>
      <c r="C438" s="70" t="str">
        <f>VLOOKUP(B438,[1]Sheet1!$A$2:$B$1929,2,FALSE)</f>
        <v>Non-Surgical Peripheral Vascular Disease without CC</v>
      </c>
      <c r="D438" s="69">
        <v>18</v>
      </c>
      <c r="E438" s="72">
        <v>10</v>
      </c>
      <c r="F438" s="120">
        <v>10</v>
      </c>
      <c r="G438" s="72">
        <v>0</v>
      </c>
      <c r="H438" s="118">
        <v>13</v>
      </c>
      <c r="I438" s="72">
        <v>3</v>
      </c>
      <c r="J438" s="72">
        <v>1</v>
      </c>
      <c r="K438" s="72">
        <v>1</v>
      </c>
      <c r="L438" s="72">
        <v>0</v>
      </c>
      <c r="M438" s="179">
        <f t="shared" si="36"/>
        <v>0.55555555555555558</v>
      </c>
      <c r="N438" s="78">
        <f t="shared" si="37"/>
        <v>0.55555555555555558</v>
      </c>
      <c r="O438" s="79">
        <f t="shared" si="38"/>
        <v>0</v>
      </c>
      <c r="P438" s="78">
        <f t="shared" si="39"/>
        <v>0.72222222222222221</v>
      </c>
      <c r="Q438" s="78">
        <f t="shared" si="39"/>
        <v>0.16666666666666666</v>
      </c>
      <c r="R438" s="78">
        <f t="shared" si="39"/>
        <v>5.5555555555555552E-2</v>
      </c>
      <c r="S438" s="78">
        <f t="shared" si="39"/>
        <v>5.5555555555555552E-2</v>
      </c>
      <c r="T438" s="79">
        <f t="shared" si="39"/>
        <v>0</v>
      </c>
    </row>
    <row r="439" spans="2:20">
      <c r="B439" s="69" t="s">
        <v>1393</v>
      </c>
      <c r="C439" s="70" t="str">
        <f>VLOOKUP(B439,[1]Sheet1!$A$2:$B$1929,2,FALSE)</f>
        <v>Primary Varicose Vein Procedures with CC (includes Ulceration)</v>
      </c>
      <c r="D439" s="69">
        <v>1</v>
      </c>
      <c r="E439" s="72">
        <v>1</v>
      </c>
      <c r="F439" s="120">
        <v>0</v>
      </c>
      <c r="G439" s="72">
        <v>0</v>
      </c>
      <c r="H439" s="118">
        <v>1</v>
      </c>
      <c r="I439" s="72">
        <v>0</v>
      </c>
      <c r="J439" s="72">
        <v>0</v>
      </c>
      <c r="K439" s="72">
        <v>0</v>
      </c>
      <c r="L439" s="72">
        <v>0</v>
      </c>
      <c r="M439" s="179">
        <f t="shared" si="36"/>
        <v>1</v>
      </c>
      <c r="N439" s="78">
        <f t="shared" si="37"/>
        <v>0</v>
      </c>
      <c r="O439" s="79">
        <f t="shared" si="38"/>
        <v>0</v>
      </c>
      <c r="P439" s="78">
        <f t="shared" si="39"/>
        <v>1</v>
      </c>
      <c r="Q439" s="78">
        <f t="shared" si="39"/>
        <v>0</v>
      </c>
      <c r="R439" s="78">
        <f t="shared" si="39"/>
        <v>0</v>
      </c>
      <c r="S439" s="78">
        <f t="shared" si="39"/>
        <v>0</v>
      </c>
      <c r="T439" s="79">
        <f t="shared" si="39"/>
        <v>0</v>
      </c>
    </row>
    <row r="440" spans="2:20">
      <c r="B440" s="69" t="s">
        <v>1395</v>
      </c>
      <c r="C440" s="70" t="str">
        <f>VLOOKUP(B440,[1]Sheet1!$A$2:$B$1929,2,FALSE)</f>
        <v>Thoracoabdominal Aneurysm Repair</v>
      </c>
      <c r="D440" s="69">
        <v>2</v>
      </c>
      <c r="E440" s="72">
        <v>2</v>
      </c>
      <c r="F440" s="120">
        <v>2</v>
      </c>
      <c r="G440" s="72">
        <v>2</v>
      </c>
      <c r="H440" s="118">
        <v>1</v>
      </c>
      <c r="I440" s="72">
        <v>0</v>
      </c>
      <c r="J440" s="72">
        <v>1</v>
      </c>
      <c r="K440" s="72">
        <v>0</v>
      </c>
      <c r="L440" s="72">
        <v>0</v>
      </c>
      <c r="M440" s="179">
        <f t="shared" si="36"/>
        <v>1</v>
      </c>
      <c r="N440" s="78">
        <f t="shared" si="37"/>
        <v>1</v>
      </c>
      <c r="O440" s="79">
        <f t="shared" si="38"/>
        <v>1</v>
      </c>
      <c r="P440" s="78">
        <f t="shared" si="39"/>
        <v>0.5</v>
      </c>
      <c r="Q440" s="78">
        <f t="shared" si="39"/>
        <v>0</v>
      </c>
      <c r="R440" s="78">
        <f t="shared" si="39"/>
        <v>0.5</v>
      </c>
      <c r="S440" s="78">
        <f t="shared" si="39"/>
        <v>0</v>
      </c>
      <c r="T440" s="79">
        <f t="shared" si="39"/>
        <v>0</v>
      </c>
    </row>
    <row r="441" spans="2:20">
      <c r="B441" s="69" t="s">
        <v>1414</v>
      </c>
      <c r="C441" s="70" t="str">
        <f>VLOOKUP(B441,[1]Sheet1!$A$2:$B$1929,2,FALSE)</f>
        <v>Major Vascular Interventional Radiology Procedures</v>
      </c>
      <c r="D441" s="69">
        <v>12</v>
      </c>
      <c r="E441" s="72">
        <v>9</v>
      </c>
      <c r="F441" s="120">
        <v>9</v>
      </c>
      <c r="G441" s="72">
        <v>5</v>
      </c>
      <c r="H441" s="118">
        <v>11</v>
      </c>
      <c r="I441" s="72">
        <v>0</v>
      </c>
      <c r="J441" s="72">
        <v>1</v>
      </c>
      <c r="K441" s="72">
        <v>0</v>
      </c>
      <c r="L441" s="72">
        <v>0</v>
      </c>
      <c r="M441" s="179">
        <f t="shared" si="36"/>
        <v>0.75</v>
      </c>
      <c r="N441" s="78">
        <f t="shared" si="37"/>
        <v>0.75</v>
      </c>
      <c r="O441" s="79">
        <f t="shared" si="38"/>
        <v>0.41666666666666669</v>
      </c>
      <c r="P441" s="78">
        <f t="shared" si="39"/>
        <v>0.91666666666666663</v>
      </c>
      <c r="Q441" s="78">
        <f t="shared" si="39"/>
        <v>0</v>
      </c>
      <c r="R441" s="78">
        <f t="shared" si="39"/>
        <v>8.3333333333333329E-2</v>
      </c>
      <c r="S441" s="78">
        <f t="shared" si="39"/>
        <v>0</v>
      </c>
      <c r="T441" s="79">
        <f t="shared" si="39"/>
        <v>0</v>
      </c>
    </row>
    <row r="442" spans="2:20">
      <c r="B442" s="69" t="s">
        <v>1416</v>
      </c>
      <c r="C442" s="70" t="str">
        <f>VLOOKUP(B442,[1]Sheet1!$A$2:$B$1929,2,FALSE)</f>
        <v>Minor Vascular Interventional Radiology Procedures</v>
      </c>
      <c r="D442" s="69">
        <v>19</v>
      </c>
      <c r="E442" s="72">
        <v>15</v>
      </c>
      <c r="F442" s="120">
        <v>15</v>
      </c>
      <c r="G442" s="72">
        <v>17</v>
      </c>
      <c r="H442" s="118">
        <v>15</v>
      </c>
      <c r="I442" s="72">
        <v>4</v>
      </c>
      <c r="J442" s="72">
        <v>0</v>
      </c>
      <c r="K442" s="72">
        <v>0</v>
      </c>
      <c r="L442" s="72">
        <v>0</v>
      </c>
      <c r="M442" s="179">
        <f t="shared" si="36"/>
        <v>0.78947368421052633</v>
      </c>
      <c r="N442" s="78">
        <f t="shared" si="37"/>
        <v>0.78947368421052633</v>
      </c>
      <c r="O442" s="79">
        <f t="shared" si="38"/>
        <v>0.89473684210526316</v>
      </c>
      <c r="P442" s="78">
        <f t="shared" si="39"/>
        <v>0.78947368421052633</v>
      </c>
      <c r="Q442" s="78">
        <f t="shared" si="39"/>
        <v>0.21052631578947367</v>
      </c>
      <c r="R442" s="78">
        <f t="shared" si="39"/>
        <v>0</v>
      </c>
      <c r="S442" s="78">
        <f t="shared" si="39"/>
        <v>0</v>
      </c>
      <c r="T442" s="79">
        <f t="shared" si="39"/>
        <v>0</v>
      </c>
    </row>
    <row r="443" spans="2:20">
      <c r="B443" s="69" t="s">
        <v>1423</v>
      </c>
      <c r="C443" s="70" t="str">
        <f>VLOOKUP(B443,[1]Sheet1!$A$2:$B$1929,2,FALSE)</f>
        <v>Aplastic Anaemia with CC</v>
      </c>
      <c r="D443" s="69">
        <v>2</v>
      </c>
      <c r="E443" s="72">
        <v>1</v>
      </c>
      <c r="F443" s="120">
        <v>0</v>
      </c>
      <c r="G443" s="72">
        <v>0</v>
      </c>
      <c r="H443" s="118">
        <v>2</v>
      </c>
      <c r="I443" s="72">
        <v>0</v>
      </c>
      <c r="J443" s="72">
        <v>0</v>
      </c>
      <c r="K443" s="72">
        <v>0</v>
      </c>
      <c r="L443" s="72">
        <v>0</v>
      </c>
      <c r="M443" s="179">
        <f t="shared" si="36"/>
        <v>0.5</v>
      </c>
      <c r="N443" s="78">
        <f t="shared" si="37"/>
        <v>0</v>
      </c>
      <c r="O443" s="79">
        <f t="shared" si="38"/>
        <v>0</v>
      </c>
      <c r="P443" s="78">
        <f t="shared" si="39"/>
        <v>1</v>
      </c>
      <c r="Q443" s="78">
        <f t="shared" si="39"/>
        <v>0</v>
      </c>
      <c r="R443" s="78">
        <f t="shared" si="39"/>
        <v>0</v>
      </c>
      <c r="S443" s="78">
        <f t="shared" si="39"/>
        <v>0</v>
      </c>
      <c r="T443" s="79">
        <f t="shared" si="39"/>
        <v>0</v>
      </c>
    </row>
    <row r="444" spans="2:20">
      <c r="B444" s="69" t="s">
        <v>1429</v>
      </c>
      <c r="C444" s="70" t="str">
        <f>VLOOKUP(B444,[1]Sheet1!$A$2:$B$1929,2,FALSE)</f>
        <v>Iron Deficiency Anaemia with CC</v>
      </c>
      <c r="D444" s="69">
        <v>19</v>
      </c>
      <c r="E444" s="72">
        <v>2</v>
      </c>
      <c r="F444" s="120">
        <v>2</v>
      </c>
      <c r="G444" s="72">
        <v>0</v>
      </c>
      <c r="H444" s="118">
        <v>19</v>
      </c>
      <c r="I444" s="72">
        <v>0</v>
      </c>
      <c r="J444" s="72">
        <v>0</v>
      </c>
      <c r="K444" s="72">
        <v>0</v>
      </c>
      <c r="L444" s="72">
        <v>0</v>
      </c>
      <c r="M444" s="179">
        <f t="shared" si="36"/>
        <v>0.10526315789473684</v>
      </c>
      <c r="N444" s="78">
        <f t="shared" si="37"/>
        <v>0.10526315789473684</v>
      </c>
      <c r="O444" s="79">
        <f t="shared" si="38"/>
        <v>0</v>
      </c>
      <c r="P444" s="78">
        <f t="shared" si="39"/>
        <v>1</v>
      </c>
      <c r="Q444" s="78">
        <f t="shared" si="39"/>
        <v>0</v>
      </c>
      <c r="R444" s="78">
        <f t="shared" si="39"/>
        <v>0</v>
      </c>
      <c r="S444" s="78">
        <f t="shared" si="39"/>
        <v>0</v>
      </c>
      <c r="T444" s="79">
        <f t="shared" si="39"/>
        <v>0</v>
      </c>
    </row>
    <row r="445" spans="2:20">
      <c r="B445" s="69" t="s">
        <v>1430</v>
      </c>
      <c r="C445" s="70" t="str">
        <f>VLOOKUP(B445,[1]Sheet1!$A$2:$B$1929,2,FALSE)</f>
        <v>Iron Deficiency Anaemia without CC</v>
      </c>
      <c r="D445" s="69">
        <v>2</v>
      </c>
      <c r="E445" s="72">
        <v>0</v>
      </c>
      <c r="F445" s="120">
        <v>0</v>
      </c>
      <c r="G445" s="72">
        <v>0</v>
      </c>
      <c r="H445" s="118">
        <v>2</v>
      </c>
      <c r="I445" s="72">
        <v>0</v>
      </c>
      <c r="J445" s="72">
        <v>0</v>
      </c>
      <c r="K445" s="72">
        <v>0</v>
      </c>
      <c r="L445" s="72">
        <v>0</v>
      </c>
      <c r="M445" s="179">
        <f t="shared" si="36"/>
        <v>0</v>
      </c>
      <c r="N445" s="78">
        <f t="shared" si="37"/>
        <v>0</v>
      </c>
      <c r="O445" s="79">
        <f t="shared" si="38"/>
        <v>0</v>
      </c>
      <c r="P445" s="78">
        <f t="shared" si="39"/>
        <v>1</v>
      </c>
      <c r="Q445" s="78">
        <f t="shared" si="39"/>
        <v>0</v>
      </c>
      <c r="R445" s="78">
        <f t="shared" si="39"/>
        <v>0</v>
      </c>
      <c r="S445" s="78">
        <f t="shared" si="39"/>
        <v>0</v>
      </c>
      <c r="T445" s="79">
        <f t="shared" si="39"/>
        <v>0</v>
      </c>
    </row>
    <row r="446" spans="2:20">
      <c r="B446" s="69" t="s">
        <v>1435</v>
      </c>
      <c r="C446" s="70" t="str">
        <f>VLOOKUP(B446,[1]Sheet1!$A$2:$B$1929,2,FALSE)</f>
        <v>Myeloproliferative Disorder with CC</v>
      </c>
      <c r="D446" s="69">
        <v>2</v>
      </c>
      <c r="E446" s="72">
        <v>0</v>
      </c>
      <c r="F446" s="120">
        <v>0</v>
      </c>
      <c r="G446" s="72">
        <v>0</v>
      </c>
      <c r="H446" s="118">
        <v>2</v>
      </c>
      <c r="I446" s="72">
        <v>0</v>
      </c>
      <c r="J446" s="72">
        <v>0</v>
      </c>
      <c r="K446" s="72">
        <v>0</v>
      </c>
      <c r="L446" s="72">
        <v>0</v>
      </c>
      <c r="M446" s="179">
        <f t="shared" si="36"/>
        <v>0</v>
      </c>
      <c r="N446" s="78">
        <f t="shared" si="37"/>
        <v>0</v>
      </c>
      <c r="O446" s="79">
        <f t="shared" si="38"/>
        <v>0</v>
      </c>
      <c r="P446" s="78">
        <f t="shared" si="39"/>
        <v>1</v>
      </c>
      <c r="Q446" s="78">
        <f t="shared" si="39"/>
        <v>0</v>
      </c>
      <c r="R446" s="78">
        <f t="shared" si="39"/>
        <v>0</v>
      </c>
      <c r="S446" s="78">
        <f t="shared" si="39"/>
        <v>0</v>
      </c>
      <c r="T446" s="79">
        <f t="shared" si="39"/>
        <v>0</v>
      </c>
    </row>
    <row r="447" spans="2:20">
      <c r="B447" s="69" t="s">
        <v>1436</v>
      </c>
      <c r="C447" s="70" t="str">
        <f>VLOOKUP(B447,[1]Sheet1!$A$2:$B$1929,2,FALSE)</f>
        <v>Myeloproliferative Disorder without CC</v>
      </c>
      <c r="D447" s="69">
        <v>1</v>
      </c>
      <c r="E447" s="72">
        <v>0</v>
      </c>
      <c r="F447" s="120">
        <v>0</v>
      </c>
      <c r="G447" s="72">
        <v>0</v>
      </c>
      <c r="H447" s="118">
        <v>1</v>
      </c>
      <c r="I447" s="72">
        <v>0</v>
      </c>
      <c r="J447" s="72">
        <v>0</v>
      </c>
      <c r="K447" s="72">
        <v>0</v>
      </c>
      <c r="L447" s="72">
        <v>0</v>
      </c>
      <c r="M447" s="179">
        <f t="shared" si="36"/>
        <v>0</v>
      </c>
      <c r="N447" s="78">
        <f t="shared" si="37"/>
        <v>0</v>
      </c>
      <c r="O447" s="79">
        <f t="shared" si="38"/>
        <v>0</v>
      </c>
      <c r="P447" s="78">
        <f t="shared" si="39"/>
        <v>1</v>
      </c>
      <c r="Q447" s="78">
        <f t="shared" si="39"/>
        <v>0</v>
      </c>
      <c r="R447" s="78">
        <f t="shared" si="39"/>
        <v>0</v>
      </c>
      <c r="S447" s="78">
        <f t="shared" si="39"/>
        <v>0</v>
      </c>
      <c r="T447" s="79">
        <f t="shared" si="39"/>
        <v>0</v>
      </c>
    </row>
    <row r="448" spans="2:20">
      <c r="B448" s="69" t="s">
        <v>1437</v>
      </c>
      <c r="C448" s="70" t="str">
        <f>VLOOKUP(B448,[1]Sheet1!$A$2:$B$1929,2,FALSE)</f>
        <v>Other Haematological or Splenic Disorders, with CC</v>
      </c>
      <c r="D448" s="69">
        <v>10</v>
      </c>
      <c r="E448" s="72">
        <v>5</v>
      </c>
      <c r="F448" s="120">
        <v>2</v>
      </c>
      <c r="G448" s="72">
        <v>2</v>
      </c>
      <c r="H448" s="118">
        <v>8</v>
      </c>
      <c r="I448" s="72">
        <v>2</v>
      </c>
      <c r="J448" s="72">
        <v>0</v>
      </c>
      <c r="K448" s="72">
        <v>0</v>
      </c>
      <c r="L448" s="72">
        <v>0</v>
      </c>
      <c r="M448" s="179">
        <f t="shared" si="36"/>
        <v>0.5</v>
      </c>
      <c r="N448" s="78">
        <f t="shared" si="37"/>
        <v>0.2</v>
      </c>
      <c r="O448" s="79">
        <f t="shared" si="38"/>
        <v>0.2</v>
      </c>
      <c r="P448" s="78">
        <f t="shared" si="39"/>
        <v>0.8</v>
      </c>
      <c r="Q448" s="78">
        <f t="shared" si="39"/>
        <v>0.2</v>
      </c>
      <c r="R448" s="78">
        <f t="shared" si="39"/>
        <v>0</v>
      </c>
      <c r="S448" s="78">
        <f t="shared" si="39"/>
        <v>0</v>
      </c>
      <c r="T448" s="79">
        <f t="shared" si="39"/>
        <v>0</v>
      </c>
    </row>
    <row r="449" spans="2:20">
      <c r="B449" s="69" t="s">
        <v>1438</v>
      </c>
      <c r="C449" s="70" t="str">
        <f>VLOOKUP(B449,[1]Sheet1!$A$2:$B$1929,2,FALSE)</f>
        <v>Other Haematological or Splenic Disorders, without CC</v>
      </c>
      <c r="D449" s="69">
        <v>13</v>
      </c>
      <c r="E449" s="72">
        <v>3</v>
      </c>
      <c r="F449" s="120">
        <v>3</v>
      </c>
      <c r="G449" s="72">
        <v>1</v>
      </c>
      <c r="H449" s="118">
        <v>12</v>
      </c>
      <c r="I449" s="72">
        <v>1</v>
      </c>
      <c r="J449" s="72">
        <v>0</v>
      </c>
      <c r="K449" s="72">
        <v>0</v>
      </c>
      <c r="L449" s="72">
        <v>0</v>
      </c>
      <c r="M449" s="179">
        <f t="shared" si="36"/>
        <v>0.23076923076923078</v>
      </c>
      <c r="N449" s="78">
        <f t="shared" si="37"/>
        <v>0.23076923076923078</v>
      </c>
      <c r="O449" s="79">
        <f t="shared" si="38"/>
        <v>7.6923076923076927E-2</v>
      </c>
      <c r="P449" s="78">
        <f t="shared" si="39"/>
        <v>0.92307692307692313</v>
      </c>
      <c r="Q449" s="78">
        <f t="shared" si="39"/>
        <v>7.6923076923076927E-2</v>
      </c>
      <c r="R449" s="78">
        <f t="shared" si="39"/>
        <v>0</v>
      </c>
      <c r="S449" s="78">
        <f t="shared" si="39"/>
        <v>0</v>
      </c>
      <c r="T449" s="79">
        <f t="shared" si="39"/>
        <v>0</v>
      </c>
    </row>
    <row r="450" spans="2:20">
      <c r="B450" s="69" t="s">
        <v>1439</v>
      </c>
      <c r="C450" s="70" t="str">
        <f>VLOOKUP(B450,[1]Sheet1!$A$2:$B$1929,2,FALSE)</f>
        <v>Other Red Blood Cell Disorders with CC</v>
      </c>
      <c r="D450" s="69">
        <v>10</v>
      </c>
      <c r="E450" s="72">
        <v>5</v>
      </c>
      <c r="F450" s="120">
        <v>3</v>
      </c>
      <c r="G450" s="72">
        <v>1</v>
      </c>
      <c r="H450" s="118">
        <v>9</v>
      </c>
      <c r="I450" s="72">
        <v>1</v>
      </c>
      <c r="J450" s="72">
        <v>0</v>
      </c>
      <c r="K450" s="72">
        <v>0</v>
      </c>
      <c r="L450" s="72">
        <v>0</v>
      </c>
      <c r="M450" s="179">
        <f t="shared" si="36"/>
        <v>0.5</v>
      </c>
      <c r="N450" s="78">
        <f t="shared" si="37"/>
        <v>0.3</v>
      </c>
      <c r="O450" s="79">
        <f t="shared" si="38"/>
        <v>0.1</v>
      </c>
      <c r="P450" s="78">
        <f t="shared" si="39"/>
        <v>0.9</v>
      </c>
      <c r="Q450" s="78">
        <f t="shared" si="39"/>
        <v>0.1</v>
      </c>
      <c r="R450" s="78">
        <f t="shared" si="39"/>
        <v>0</v>
      </c>
      <c r="S450" s="78">
        <f t="shared" si="39"/>
        <v>0</v>
      </c>
      <c r="T450" s="79">
        <f t="shared" si="39"/>
        <v>0</v>
      </c>
    </row>
    <row r="451" spans="2:20">
      <c r="B451" s="69" t="s">
        <v>1440</v>
      </c>
      <c r="C451" s="70" t="str">
        <f>VLOOKUP(B451,[1]Sheet1!$A$2:$B$1929,2,FALSE)</f>
        <v>Other Red Blood Cell Disorders without CC</v>
      </c>
      <c r="D451" s="69">
        <v>2</v>
      </c>
      <c r="E451" s="72">
        <v>1</v>
      </c>
      <c r="F451" s="120">
        <v>0</v>
      </c>
      <c r="G451" s="72">
        <v>0</v>
      </c>
      <c r="H451" s="118">
        <v>2</v>
      </c>
      <c r="I451" s="72">
        <v>0</v>
      </c>
      <c r="J451" s="72">
        <v>0</v>
      </c>
      <c r="K451" s="72">
        <v>0</v>
      </c>
      <c r="L451" s="72">
        <v>0</v>
      </c>
      <c r="M451" s="179">
        <f t="shared" si="36"/>
        <v>0.5</v>
      </c>
      <c r="N451" s="78">
        <f t="shared" si="37"/>
        <v>0</v>
      </c>
      <c r="O451" s="79">
        <f t="shared" si="38"/>
        <v>0</v>
      </c>
      <c r="P451" s="78">
        <f t="shared" si="39"/>
        <v>1</v>
      </c>
      <c r="Q451" s="78">
        <f t="shared" si="39"/>
        <v>0</v>
      </c>
      <c r="R451" s="78">
        <f t="shared" si="39"/>
        <v>0</v>
      </c>
      <c r="S451" s="78">
        <f t="shared" si="39"/>
        <v>0</v>
      </c>
      <c r="T451" s="79">
        <f t="shared" si="39"/>
        <v>0</v>
      </c>
    </row>
    <row r="452" spans="2:20">
      <c r="B452" s="69" t="s">
        <v>1445</v>
      </c>
      <c r="C452" s="70" t="str">
        <f>VLOOKUP(B452,[1]Sheet1!$A$2:$B$1929,2,FALSE)</f>
        <v>Thrombocytopenia without CC</v>
      </c>
      <c r="D452" s="69">
        <v>1</v>
      </c>
      <c r="E452" s="72">
        <v>0</v>
      </c>
      <c r="F452" s="120">
        <v>0</v>
      </c>
      <c r="G452" s="72">
        <v>0</v>
      </c>
      <c r="H452" s="118">
        <v>1</v>
      </c>
      <c r="I452" s="72">
        <v>0</v>
      </c>
      <c r="J452" s="72">
        <v>0</v>
      </c>
      <c r="K452" s="72">
        <v>0</v>
      </c>
      <c r="L452" s="72">
        <v>0</v>
      </c>
      <c r="M452" s="179">
        <f t="shared" si="36"/>
        <v>0</v>
      </c>
      <c r="N452" s="78">
        <f t="shared" si="37"/>
        <v>0</v>
      </c>
      <c r="O452" s="79">
        <f t="shared" si="38"/>
        <v>0</v>
      </c>
      <c r="P452" s="78">
        <f t="shared" si="39"/>
        <v>1</v>
      </c>
      <c r="Q452" s="78">
        <f t="shared" si="39"/>
        <v>0</v>
      </c>
      <c r="R452" s="78">
        <f t="shared" si="39"/>
        <v>0</v>
      </c>
      <c r="S452" s="78">
        <f t="shared" si="39"/>
        <v>0</v>
      </c>
      <c r="T452" s="79">
        <f t="shared" si="39"/>
        <v>0</v>
      </c>
    </row>
    <row r="453" spans="2:20">
      <c r="B453" s="69" t="s">
        <v>1446</v>
      </c>
      <c r="C453" s="70" t="str">
        <f>VLOOKUP(B453,[1]Sheet1!$A$2:$B$1929,2,FALSE)</f>
        <v>Single Plasma Exchange, Leucophoresis or Red Cell Exchange, with length of stay 2 days or less, 19 years and over</v>
      </c>
      <c r="D453" s="69">
        <v>385</v>
      </c>
      <c r="E453" s="72">
        <v>2</v>
      </c>
      <c r="F453" s="120">
        <v>1</v>
      </c>
      <c r="G453" s="72">
        <v>5</v>
      </c>
      <c r="H453" s="118">
        <v>382</v>
      </c>
      <c r="I453" s="72">
        <v>3</v>
      </c>
      <c r="J453" s="72">
        <v>0</v>
      </c>
      <c r="K453" s="72">
        <v>0</v>
      </c>
      <c r="L453" s="72">
        <v>0</v>
      </c>
      <c r="M453" s="179">
        <f t="shared" si="36"/>
        <v>5.1948051948051948E-3</v>
      </c>
      <c r="N453" s="78">
        <f t="shared" si="37"/>
        <v>2.5974025974025974E-3</v>
      </c>
      <c r="O453" s="79">
        <f t="shared" si="38"/>
        <v>1.2987012987012988E-2</v>
      </c>
      <c r="P453" s="78">
        <f t="shared" si="39"/>
        <v>0.99220779220779221</v>
      </c>
      <c r="Q453" s="78">
        <f t="shared" si="39"/>
        <v>7.7922077922077922E-3</v>
      </c>
      <c r="R453" s="78">
        <f t="shared" si="39"/>
        <v>0</v>
      </c>
      <c r="S453" s="78">
        <f t="shared" si="39"/>
        <v>0</v>
      </c>
      <c r="T453" s="79">
        <f t="shared" si="39"/>
        <v>0</v>
      </c>
    </row>
    <row r="454" spans="2:20">
      <c r="B454" s="69" t="s">
        <v>1447</v>
      </c>
      <c r="C454" s="70" t="str">
        <f>VLOOKUP(B454,[1]Sheet1!$A$2:$B$1929,2,FALSE)</f>
        <v>Single Plasma Exchange, Leucophoresis or Red Cell Exchange, with length of stay 2 days or less, 18 years and under</v>
      </c>
      <c r="D454" s="69">
        <v>4</v>
      </c>
      <c r="E454" s="72">
        <v>4</v>
      </c>
      <c r="F454" s="120">
        <v>4</v>
      </c>
      <c r="G454" s="72">
        <v>4</v>
      </c>
      <c r="H454" s="118">
        <v>4</v>
      </c>
      <c r="I454" s="72">
        <v>0</v>
      </c>
      <c r="J454" s="72">
        <v>0</v>
      </c>
      <c r="K454" s="72">
        <v>0</v>
      </c>
      <c r="L454" s="72">
        <v>0</v>
      </c>
      <c r="M454" s="179">
        <f t="shared" si="36"/>
        <v>1</v>
      </c>
      <c r="N454" s="78">
        <f t="shared" si="37"/>
        <v>1</v>
      </c>
      <c r="O454" s="79">
        <f t="shared" si="38"/>
        <v>1</v>
      </c>
      <c r="P454" s="78">
        <f t="shared" si="39"/>
        <v>1</v>
      </c>
      <c r="Q454" s="78">
        <f t="shared" si="39"/>
        <v>0</v>
      </c>
      <c r="R454" s="78">
        <f t="shared" si="39"/>
        <v>0</v>
      </c>
      <c r="S454" s="78">
        <f t="shared" si="39"/>
        <v>0</v>
      </c>
      <c r="T454" s="79">
        <f t="shared" si="39"/>
        <v>0</v>
      </c>
    </row>
    <row r="455" spans="2:20">
      <c r="B455" s="69" t="s">
        <v>1448</v>
      </c>
      <c r="C455" s="70" t="str">
        <f>VLOOKUP(B455,[1]Sheet1!$A$2:$B$1929,2,FALSE)</f>
        <v>Plasma Exchanges 2 to 9</v>
      </c>
      <c r="D455" s="69">
        <v>1</v>
      </c>
      <c r="E455" s="72">
        <v>1</v>
      </c>
      <c r="F455" s="120">
        <v>0</v>
      </c>
      <c r="G455" s="72">
        <v>1</v>
      </c>
      <c r="H455" s="118">
        <v>1</v>
      </c>
      <c r="I455" s="72">
        <v>0</v>
      </c>
      <c r="J455" s="72">
        <v>0</v>
      </c>
      <c r="K455" s="72">
        <v>0</v>
      </c>
      <c r="L455" s="72">
        <v>0</v>
      </c>
      <c r="M455" s="179">
        <f t="shared" si="36"/>
        <v>1</v>
      </c>
      <c r="N455" s="78">
        <f t="shared" si="37"/>
        <v>0</v>
      </c>
      <c r="O455" s="79">
        <f t="shared" si="38"/>
        <v>1</v>
      </c>
      <c r="P455" s="78">
        <f t="shared" si="39"/>
        <v>1</v>
      </c>
      <c r="Q455" s="78">
        <f t="shared" si="39"/>
        <v>0</v>
      </c>
      <c r="R455" s="78">
        <f t="shared" si="39"/>
        <v>0</v>
      </c>
      <c r="S455" s="78">
        <f t="shared" si="39"/>
        <v>0</v>
      </c>
      <c r="T455" s="79">
        <f t="shared" si="39"/>
        <v>0</v>
      </c>
    </row>
    <row r="456" spans="2:20">
      <c r="B456" s="69" t="s">
        <v>1449</v>
      </c>
      <c r="C456" s="70" t="str">
        <f>VLOOKUP(B456,[1]Sheet1!$A$2:$B$1929,2,FALSE)</f>
        <v>Plasma Exchanges 10 to 19</v>
      </c>
      <c r="D456" s="69">
        <v>1</v>
      </c>
      <c r="E456" s="72">
        <v>1</v>
      </c>
      <c r="F456" s="120">
        <v>0</v>
      </c>
      <c r="G456" s="72">
        <v>1</v>
      </c>
      <c r="H456" s="118">
        <v>1</v>
      </c>
      <c r="I456" s="72">
        <v>0</v>
      </c>
      <c r="J456" s="72">
        <v>0</v>
      </c>
      <c r="K456" s="72">
        <v>0</v>
      </c>
      <c r="L456" s="72">
        <v>0</v>
      </c>
      <c r="M456" s="179">
        <f t="shared" si="36"/>
        <v>1</v>
      </c>
      <c r="N456" s="78">
        <f t="shared" si="37"/>
        <v>0</v>
      </c>
      <c r="O456" s="79">
        <f t="shared" si="38"/>
        <v>1</v>
      </c>
      <c r="P456" s="78">
        <f t="shared" si="39"/>
        <v>1</v>
      </c>
      <c r="Q456" s="78">
        <f t="shared" si="39"/>
        <v>0</v>
      </c>
      <c r="R456" s="78">
        <f t="shared" si="39"/>
        <v>0</v>
      </c>
      <c r="S456" s="78">
        <f t="shared" si="39"/>
        <v>0</v>
      </c>
      <c r="T456" s="79">
        <f t="shared" si="39"/>
        <v>0</v>
      </c>
    </row>
    <row r="457" spans="2:20">
      <c r="B457" s="69" t="s">
        <v>1451</v>
      </c>
      <c r="C457" s="70" t="str">
        <f>VLOOKUP(B457,[1]Sheet1!$A$2:$B$1929,2,FALSE)</f>
        <v>Malignant Disorders of Lymphatic or Haematological Systems, with CC</v>
      </c>
      <c r="D457" s="69">
        <v>4</v>
      </c>
      <c r="E457" s="72">
        <v>3</v>
      </c>
      <c r="F457" s="120">
        <v>3</v>
      </c>
      <c r="G457" s="72">
        <v>0</v>
      </c>
      <c r="H457" s="118">
        <v>0</v>
      </c>
      <c r="I457" s="72">
        <v>0</v>
      </c>
      <c r="J457" s="72">
        <v>0</v>
      </c>
      <c r="K457" s="72">
        <v>0</v>
      </c>
      <c r="L457" s="72">
        <v>4</v>
      </c>
      <c r="M457" s="179">
        <f t="shared" si="36"/>
        <v>0.75</v>
      </c>
      <c r="N457" s="78">
        <f t="shared" si="37"/>
        <v>0.75</v>
      </c>
      <c r="O457" s="79">
        <f t="shared" si="38"/>
        <v>0</v>
      </c>
      <c r="P457" s="78">
        <f t="shared" si="39"/>
        <v>0</v>
      </c>
      <c r="Q457" s="78">
        <f t="shared" si="39"/>
        <v>0</v>
      </c>
      <c r="R457" s="78">
        <f t="shared" si="39"/>
        <v>0</v>
      </c>
      <c r="S457" s="78">
        <f t="shared" si="39"/>
        <v>0</v>
      </c>
      <c r="T457" s="79">
        <f t="shared" si="39"/>
        <v>1</v>
      </c>
    </row>
    <row r="458" spans="2:20">
      <c r="B458" s="69" t="s">
        <v>1475</v>
      </c>
      <c r="C458" s="70" t="str">
        <f>VLOOKUP(B458,[1]Sheet1!$A$2:$B$1929,2,FALSE)</f>
        <v>Malignant Lymphoma, including Hodgkin's and non-Hodgkin's</v>
      </c>
      <c r="D458" s="69">
        <v>12</v>
      </c>
      <c r="E458" s="72">
        <v>3</v>
      </c>
      <c r="F458" s="120">
        <v>3</v>
      </c>
      <c r="G458" s="72">
        <v>2</v>
      </c>
      <c r="H458" s="118">
        <v>12</v>
      </c>
      <c r="I458" s="72">
        <v>0</v>
      </c>
      <c r="J458" s="72">
        <v>0</v>
      </c>
      <c r="K458" s="72">
        <v>0</v>
      </c>
      <c r="L458" s="72">
        <v>0</v>
      </c>
      <c r="M458" s="179">
        <f t="shared" si="36"/>
        <v>0.25</v>
      </c>
      <c r="N458" s="78">
        <f t="shared" si="37"/>
        <v>0.25</v>
      </c>
      <c r="O458" s="79">
        <f t="shared" si="38"/>
        <v>0.16666666666666666</v>
      </c>
      <c r="P458" s="78">
        <f t="shared" si="39"/>
        <v>1</v>
      </c>
      <c r="Q458" s="78">
        <f t="shared" si="39"/>
        <v>0</v>
      </c>
      <c r="R458" s="78">
        <f t="shared" si="39"/>
        <v>0</v>
      </c>
      <c r="S458" s="78">
        <f t="shared" si="39"/>
        <v>0</v>
      </c>
      <c r="T458" s="79">
        <f t="shared" si="39"/>
        <v>0</v>
      </c>
    </row>
    <row r="459" spans="2:20">
      <c r="B459" s="69" t="s">
        <v>1476</v>
      </c>
      <c r="C459" s="70" t="str">
        <f>VLOOKUP(B459,[1]Sheet1!$A$2:$B$1929,2,FALSE)</f>
        <v>Chronic Lymphocytic Leukaemia and Related Disorders</v>
      </c>
      <c r="D459" s="69">
        <v>3</v>
      </c>
      <c r="E459" s="72">
        <v>0</v>
      </c>
      <c r="F459" s="120">
        <v>0</v>
      </c>
      <c r="G459" s="72">
        <v>0</v>
      </c>
      <c r="H459" s="118">
        <v>3</v>
      </c>
      <c r="I459" s="72">
        <v>0</v>
      </c>
      <c r="J459" s="72">
        <v>0</v>
      </c>
      <c r="K459" s="72">
        <v>0</v>
      </c>
      <c r="L459" s="72">
        <v>0</v>
      </c>
      <c r="M459" s="179">
        <f t="shared" si="36"/>
        <v>0</v>
      </c>
      <c r="N459" s="78">
        <f t="shared" si="37"/>
        <v>0</v>
      </c>
      <c r="O459" s="79">
        <f t="shared" si="38"/>
        <v>0</v>
      </c>
      <c r="P459" s="78">
        <f t="shared" si="39"/>
        <v>1</v>
      </c>
      <c r="Q459" s="78">
        <f t="shared" si="39"/>
        <v>0</v>
      </c>
      <c r="R459" s="78">
        <f t="shared" si="39"/>
        <v>0</v>
      </c>
      <c r="S459" s="78">
        <f t="shared" si="39"/>
        <v>0</v>
      </c>
      <c r="T459" s="79">
        <f t="shared" si="39"/>
        <v>0</v>
      </c>
    </row>
    <row r="460" spans="2:20">
      <c r="B460" s="69" t="s">
        <v>1482</v>
      </c>
      <c r="C460" s="70" t="str">
        <f>VLOOKUP(B460,[1]Sheet1!$A$2:$B$1929,2,FALSE)</f>
        <v>Multiple Trauma Diagnoses score &gt;=51, with no Interventions</v>
      </c>
      <c r="D460" s="69">
        <v>1</v>
      </c>
      <c r="E460" s="72">
        <v>1</v>
      </c>
      <c r="F460" s="120">
        <v>0</v>
      </c>
      <c r="G460" s="72">
        <v>0</v>
      </c>
      <c r="H460" s="118">
        <v>1</v>
      </c>
      <c r="I460" s="72">
        <v>0</v>
      </c>
      <c r="J460" s="72">
        <v>0</v>
      </c>
      <c r="K460" s="72">
        <v>0</v>
      </c>
      <c r="L460" s="72">
        <v>0</v>
      </c>
      <c r="M460" s="179">
        <f t="shared" ref="M460:M488" si="40">E460/$D460</f>
        <v>1</v>
      </c>
      <c r="N460" s="78">
        <f t="shared" ref="N460:N488" si="41">F460/$D460</f>
        <v>0</v>
      </c>
      <c r="O460" s="79">
        <f t="shared" ref="O460:O488" si="42">G460/$D460</f>
        <v>0</v>
      </c>
      <c r="P460" s="78">
        <f t="shared" si="39"/>
        <v>1</v>
      </c>
      <c r="Q460" s="78">
        <f t="shared" si="39"/>
        <v>0</v>
      </c>
      <c r="R460" s="78">
        <f t="shared" si="39"/>
        <v>0</v>
      </c>
      <c r="S460" s="78">
        <f t="shared" si="39"/>
        <v>0</v>
      </c>
      <c r="T460" s="79">
        <f t="shared" si="39"/>
        <v>0</v>
      </c>
    </row>
    <row r="461" spans="2:20">
      <c r="B461" s="69" t="s">
        <v>1505</v>
      </c>
      <c r="C461" s="70" t="str">
        <f>VLOOKUP(B461,[1]Sheet1!$A$2:$B$1929,2,FALSE)</f>
        <v>Disorders of Immunity without HIV or AIDS, with CC</v>
      </c>
      <c r="D461" s="69">
        <v>867</v>
      </c>
      <c r="E461" s="72">
        <v>7</v>
      </c>
      <c r="F461" s="120">
        <v>0</v>
      </c>
      <c r="G461" s="72">
        <v>0</v>
      </c>
      <c r="H461" s="118">
        <v>867</v>
      </c>
      <c r="I461" s="72">
        <v>0</v>
      </c>
      <c r="J461" s="72">
        <v>0</v>
      </c>
      <c r="K461" s="72">
        <v>0</v>
      </c>
      <c r="L461" s="72">
        <v>0</v>
      </c>
      <c r="M461" s="179">
        <f t="shared" si="40"/>
        <v>8.0738177623990767E-3</v>
      </c>
      <c r="N461" s="78">
        <f t="shared" si="41"/>
        <v>0</v>
      </c>
      <c r="O461" s="79">
        <f t="shared" si="42"/>
        <v>0</v>
      </c>
      <c r="P461" s="78">
        <f t="shared" si="39"/>
        <v>1</v>
      </c>
      <c r="Q461" s="78">
        <f t="shared" si="39"/>
        <v>0</v>
      </c>
      <c r="R461" s="78">
        <f t="shared" si="39"/>
        <v>0</v>
      </c>
      <c r="S461" s="78">
        <f t="shared" si="39"/>
        <v>0</v>
      </c>
      <c r="T461" s="79">
        <f t="shared" si="39"/>
        <v>0</v>
      </c>
    </row>
    <row r="462" spans="2:20">
      <c r="B462" s="69" t="s">
        <v>1506</v>
      </c>
      <c r="C462" s="70" t="str">
        <f>VLOOKUP(B462,[1]Sheet1!$A$2:$B$1929,2,FALSE)</f>
        <v>Disorders of Immunity without HIV or AIDS, without CC</v>
      </c>
      <c r="D462" s="69">
        <v>86</v>
      </c>
      <c r="E462" s="72">
        <v>0</v>
      </c>
      <c r="F462" s="120">
        <v>0</v>
      </c>
      <c r="G462" s="72">
        <v>0</v>
      </c>
      <c r="H462" s="118">
        <v>86</v>
      </c>
      <c r="I462" s="72">
        <v>0</v>
      </c>
      <c r="J462" s="72">
        <v>0</v>
      </c>
      <c r="K462" s="72">
        <v>0</v>
      </c>
      <c r="L462" s="72">
        <v>0</v>
      </c>
      <c r="M462" s="179">
        <f t="shared" si="40"/>
        <v>0</v>
      </c>
      <c r="N462" s="78">
        <f t="shared" si="41"/>
        <v>0</v>
      </c>
      <c r="O462" s="79">
        <f t="shared" si="42"/>
        <v>0</v>
      </c>
      <c r="P462" s="78">
        <f t="shared" si="39"/>
        <v>1</v>
      </c>
      <c r="Q462" s="78">
        <f t="shared" si="39"/>
        <v>0</v>
      </c>
      <c r="R462" s="78">
        <f t="shared" si="39"/>
        <v>0</v>
      </c>
      <c r="S462" s="78">
        <f t="shared" si="39"/>
        <v>0</v>
      </c>
      <c r="T462" s="79">
        <f t="shared" si="39"/>
        <v>0</v>
      </c>
    </row>
    <row r="463" spans="2:20">
      <c r="B463" s="69" t="s">
        <v>1507</v>
      </c>
      <c r="C463" s="70" t="str">
        <f>VLOOKUP(B463,[1]Sheet1!$A$2:$B$1929,2,FALSE)</f>
        <v>Septicaemia with Major CC</v>
      </c>
      <c r="D463" s="69">
        <v>6</v>
      </c>
      <c r="E463" s="72">
        <v>0</v>
      </c>
      <c r="F463" s="120">
        <v>0</v>
      </c>
      <c r="G463" s="72">
        <v>3</v>
      </c>
      <c r="H463" s="118">
        <v>0</v>
      </c>
      <c r="I463" s="72">
        <v>3</v>
      </c>
      <c r="J463" s="72">
        <v>0</v>
      </c>
      <c r="K463" s="72">
        <v>3</v>
      </c>
      <c r="L463" s="72">
        <v>0</v>
      </c>
      <c r="M463" s="179">
        <f t="shared" si="40"/>
        <v>0</v>
      </c>
      <c r="N463" s="78">
        <f t="shared" si="41"/>
        <v>0</v>
      </c>
      <c r="O463" s="79">
        <f t="shared" si="42"/>
        <v>0.5</v>
      </c>
      <c r="P463" s="78">
        <f t="shared" si="39"/>
        <v>0</v>
      </c>
      <c r="Q463" s="78">
        <f t="shared" ref="Q463:T488" si="43">I463/$D463</f>
        <v>0.5</v>
      </c>
      <c r="R463" s="78">
        <f t="shared" si="43"/>
        <v>0</v>
      </c>
      <c r="S463" s="78">
        <f t="shared" si="43"/>
        <v>0.5</v>
      </c>
      <c r="T463" s="79">
        <f t="shared" si="43"/>
        <v>0</v>
      </c>
    </row>
    <row r="464" spans="2:20">
      <c r="B464" s="69" t="s">
        <v>1508</v>
      </c>
      <c r="C464" s="70" t="str">
        <f>VLOOKUP(B464,[1]Sheet1!$A$2:$B$1929,2,FALSE)</f>
        <v>Septicaemia with Intermediate CC</v>
      </c>
      <c r="D464" s="69">
        <v>6</v>
      </c>
      <c r="E464" s="72">
        <v>3</v>
      </c>
      <c r="F464" s="120">
        <v>1</v>
      </c>
      <c r="G464" s="72">
        <v>1</v>
      </c>
      <c r="H464" s="118">
        <v>3</v>
      </c>
      <c r="I464" s="72">
        <v>2</v>
      </c>
      <c r="J464" s="72">
        <v>0</v>
      </c>
      <c r="K464" s="72">
        <v>1</v>
      </c>
      <c r="L464" s="72">
        <v>0</v>
      </c>
      <c r="M464" s="179">
        <f t="shared" si="40"/>
        <v>0.5</v>
      </c>
      <c r="N464" s="78">
        <f t="shared" si="41"/>
        <v>0.16666666666666666</v>
      </c>
      <c r="O464" s="79">
        <f t="shared" si="42"/>
        <v>0.16666666666666666</v>
      </c>
      <c r="P464" s="78">
        <f t="shared" ref="P464:P488" si="44">H464/$D464</f>
        <v>0.5</v>
      </c>
      <c r="Q464" s="78">
        <f t="shared" si="43"/>
        <v>0.33333333333333331</v>
      </c>
      <c r="R464" s="78">
        <f t="shared" si="43"/>
        <v>0</v>
      </c>
      <c r="S464" s="78">
        <f t="shared" si="43"/>
        <v>0.16666666666666666</v>
      </c>
      <c r="T464" s="79">
        <f t="shared" si="43"/>
        <v>0</v>
      </c>
    </row>
    <row r="465" spans="2:20">
      <c r="B465" s="69" t="s">
        <v>1511</v>
      </c>
      <c r="C465" s="70" t="str">
        <f>VLOOKUP(B465,[1]Sheet1!$A$2:$B$1929,2,FALSE)</f>
        <v>Acute Febrile Illness with length of stay 4 days or less, with Intermediate CC</v>
      </c>
      <c r="D465" s="69">
        <v>7</v>
      </c>
      <c r="E465" s="72">
        <v>4</v>
      </c>
      <c r="F465" s="120">
        <v>1</v>
      </c>
      <c r="G465" s="72">
        <v>0</v>
      </c>
      <c r="H465" s="118">
        <v>5</v>
      </c>
      <c r="I465" s="72">
        <v>2</v>
      </c>
      <c r="J465" s="72">
        <v>0</v>
      </c>
      <c r="K465" s="72">
        <v>0</v>
      </c>
      <c r="L465" s="72">
        <v>0</v>
      </c>
      <c r="M465" s="179">
        <f t="shared" si="40"/>
        <v>0.5714285714285714</v>
      </c>
      <c r="N465" s="78">
        <f t="shared" si="41"/>
        <v>0.14285714285714285</v>
      </c>
      <c r="O465" s="79">
        <f t="shared" si="42"/>
        <v>0</v>
      </c>
      <c r="P465" s="78">
        <f t="shared" si="44"/>
        <v>0.7142857142857143</v>
      </c>
      <c r="Q465" s="78">
        <f t="shared" si="43"/>
        <v>0.2857142857142857</v>
      </c>
      <c r="R465" s="78">
        <f t="shared" si="43"/>
        <v>0</v>
      </c>
      <c r="S465" s="78">
        <f t="shared" si="43"/>
        <v>0</v>
      </c>
      <c r="T465" s="79">
        <f t="shared" si="43"/>
        <v>0</v>
      </c>
    </row>
    <row r="466" spans="2:20">
      <c r="B466" s="69" t="s">
        <v>1513</v>
      </c>
      <c r="C466" s="70" t="str">
        <f>VLOOKUP(B466,[1]Sheet1!$A$2:$B$1929,2,FALSE)</f>
        <v>Pyrexia of Unknown Origin with length of stay 5 days or more, with CC</v>
      </c>
      <c r="D466" s="69">
        <v>6</v>
      </c>
      <c r="E466" s="72">
        <v>2</v>
      </c>
      <c r="F466" s="120">
        <v>1</v>
      </c>
      <c r="G466" s="72">
        <v>1</v>
      </c>
      <c r="H466" s="118">
        <v>6</v>
      </c>
      <c r="I466" s="72">
        <v>0</v>
      </c>
      <c r="J466" s="72">
        <v>0</v>
      </c>
      <c r="K466" s="72">
        <v>0</v>
      </c>
      <c r="L466" s="72">
        <v>0</v>
      </c>
      <c r="M466" s="179">
        <f t="shared" si="40"/>
        <v>0.33333333333333331</v>
      </c>
      <c r="N466" s="78">
        <f t="shared" si="41"/>
        <v>0.16666666666666666</v>
      </c>
      <c r="O466" s="79">
        <f t="shared" si="42"/>
        <v>0.16666666666666666</v>
      </c>
      <c r="P466" s="78">
        <f t="shared" si="44"/>
        <v>1</v>
      </c>
      <c r="Q466" s="78">
        <f t="shared" si="43"/>
        <v>0</v>
      </c>
      <c r="R466" s="78">
        <f t="shared" si="43"/>
        <v>0</v>
      </c>
      <c r="S466" s="78">
        <f t="shared" si="43"/>
        <v>0</v>
      </c>
      <c r="T466" s="79">
        <f t="shared" si="43"/>
        <v>0</v>
      </c>
    </row>
    <row r="467" spans="2:20">
      <c r="B467" s="69" t="s">
        <v>1515</v>
      </c>
      <c r="C467" s="70" t="str">
        <f>VLOOKUP(B467,[1]Sheet1!$A$2:$B$1929,2,FALSE)</f>
        <v>Other Viral Illness with CC</v>
      </c>
      <c r="D467" s="69">
        <v>2</v>
      </c>
      <c r="E467" s="72">
        <v>2</v>
      </c>
      <c r="F467" s="120">
        <v>0</v>
      </c>
      <c r="G467" s="72">
        <v>0</v>
      </c>
      <c r="H467" s="118">
        <v>2</v>
      </c>
      <c r="I467" s="72">
        <v>0</v>
      </c>
      <c r="J467" s="72">
        <v>0</v>
      </c>
      <c r="K467" s="72">
        <v>0</v>
      </c>
      <c r="L467" s="72">
        <v>0</v>
      </c>
      <c r="M467" s="179">
        <f t="shared" si="40"/>
        <v>1</v>
      </c>
      <c r="N467" s="78">
        <f t="shared" si="41"/>
        <v>0</v>
      </c>
      <c r="O467" s="79">
        <f t="shared" si="42"/>
        <v>0</v>
      </c>
      <c r="P467" s="78">
        <f t="shared" si="44"/>
        <v>1</v>
      </c>
      <c r="Q467" s="78">
        <f t="shared" si="43"/>
        <v>0</v>
      </c>
      <c r="R467" s="78">
        <f t="shared" si="43"/>
        <v>0</v>
      </c>
      <c r="S467" s="78">
        <f t="shared" si="43"/>
        <v>0</v>
      </c>
      <c r="T467" s="79">
        <f t="shared" si="43"/>
        <v>0</v>
      </c>
    </row>
    <row r="468" spans="2:20">
      <c r="B468" s="69" t="s">
        <v>1519</v>
      </c>
      <c r="C468" s="70" t="str">
        <f>VLOOKUP(B468,[1]Sheet1!$A$2:$B$1929,2,FALSE)</f>
        <v>Other Non-Viral Infection with CC</v>
      </c>
      <c r="D468" s="69">
        <v>5</v>
      </c>
      <c r="E468" s="72">
        <v>1</v>
      </c>
      <c r="F468" s="120">
        <v>0</v>
      </c>
      <c r="G468" s="72">
        <v>1</v>
      </c>
      <c r="H468" s="118">
        <v>4</v>
      </c>
      <c r="I468" s="72">
        <v>1</v>
      </c>
      <c r="J468" s="72">
        <v>0</v>
      </c>
      <c r="K468" s="72">
        <v>0</v>
      </c>
      <c r="L468" s="72">
        <v>0</v>
      </c>
      <c r="M468" s="179">
        <f t="shared" si="40"/>
        <v>0.2</v>
      </c>
      <c r="N468" s="78">
        <f t="shared" si="41"/>
        <v>0</v>
      </c>
      <c r="O468" s="79">
        <f t="shared" si="42"/>
        <v>0.2</v>
      </c>
      <c r="P468" s="78">
        <f t="shared" si="44"/>
        <v>0.8</v>
      </c>
      <c r="Q468" s="78">
        <f t="shared" si="43"/>
        <v>0.2</v>
      </c>
      <c r="R468" s="78">
        <f t="shared" si="43"/>
        <v>0</v>
      </c>
      <c r="S468" s="78">
        <f t="shared" si="43"/>
        <v>0</v>
      </c>
      <c r="T468" s="79">
        <f t="shared" si="43"/>
        <v>0</v>
      </c>
    </row>
    <row r="469" spans="2:20">
      <c r="B469" s="69" t="s">
        <v>1523</v>
      </c>
      <c r="C469" s="70" t="str">
        <f>VLOOKUP(B469,[1]Sheet1!$A$2:$B$1929,2,FALSE)</f>
        <v>Poisoning, Toxic, Environmental and Unspecified Effects, with Intermediate CC</v>
      </c>
      <c r="D469" s="69">
        <v>1</v>
      </c>
      <c r="E469" s="72">
        <v>1</v>
      </c>
      <c r="F469" s="120">
        <v>1</v>
      </c>
      <c r="G469" s="72">
        <v>0</v>
      </c>
      <c r="H469" s="118">
        <v>1</v>
      </c>
      <c r="I469" s="72">
        <v>0</v>
      </c>
      <c r="J469" s="72">
        <v>0</v>
      </c>
      <c r="K469" s="72">
        <v>0</v>
      </c>
      <c r="L469" s="72">
        <v>0</v>
      </c>
      <c r="M469" s="179">
        <f t="shared" si="40"/>
        <v>1</v>
      </c>
      <c r="N469" s="78">
        <f t="shared" si="41"/>
        <v>1</v>
      </c>
      <c r="O469" s="79">
        <f t="shared" si="42"/>
        <v>0</v>
      </c>
      <c r="P469" s="78">
        <f t="shared" si="44"/>
        <v>1</v>
      </c>
      <c r="Q469" s="78">
        <f t="shared" si="43"/>
        <v>0</v>
      </c>
      <c r="R469" s="78">
        <f t="shared" si="43"/>
        <v>0</v>
      </c>
      <c r="S469" s="78">
        <f t="shared" si="43"/>
        <v>0</v>
      </c>
      <c r="T469" s="79">
        <f t="shared" si="43"/>
        <v>0</v>
      </c>
    </row>
    <row r="470" spans="2:20">
      <c r="B470" s="69" t="s">
        <v>1524</v>
      </c>
      <c r="C470" s="70" t="str">
        <f>VLOOKUP(B470,[1]Sheet1!$A$2:$B$1929,2,FALSE)</f>
        <v>Poisoning, Toxic, Environmental and Unspecified Effects, without CC</v>
      </c>
      <c r="D470" s="69">
        <v>1</v>
      </c>
      <c r="E470" s="72">
        <v>0</v>
      </c>
      <c r="F470" s="120">
        <v>0</v>
      </c>
      <c r="G470" s="72">
        <v>0</v>
      </c>
      <c r="H470" s="118">
        <v>1</v>
      </c>
      <c r="I470" s="72">
        <v>0</v>
      </c>
      <c r="J470" s="72">
        <v>0</v>
      </c>
      <c r="K470" s="72">
        <v>0</v>
      </c>
      <c r="L470" s="72">
        <v>0</v>
      </c>
      <c r="M470" s="179">
        <f t="shared" si="40"/>
        <v>0</v>
      </c>
      <c r="N470" s="78">
        <f t="shared" si="41"/>
        <v>0</v>
      </c>
      <c r="O470" s="79">
        <f t="shared" si="42"/>
        <v>0</v>
      </c>
      <c r="P470" s="78">
        <f t="shared" si="44"/>
        <v>1</v>
      </c>
      <c r="Q470" s="78">
        <f t="shared" si="43"/>
        <v>0</v>
      </c>
      <c r="R470" s="78">
        <f t="shared" si="43"/>
        <v>0</v>
      </c>
      <c r="S470" s="78">
        <f t="shared" si="43"/>
        <v>0</v>
      </c>
      <c r="T470" s="79">
        <f t="shared" si="43"/>
        <v>0</v>
      </c>
    </row>
    <row r="471" spans="2:20">
      <c r="B471" s="69" t="s">
        <v>1525</v>
      </c>
      <c r="C471" s="70" t="str">
        <f>VLOOKUP(B471,[1]Sheet1!$A$2:$B$1929,2,FALSE)</f>
        <v>Complications of Procedures with Major CC</v>
      </c>
      <c r="D471" s="69">
        <v>31</v>
      </c>
      <c r="E471" s="72">
        <v>11</v>
      </c>
      <c r="F471" s="120">
        <v>8</v>
      </c>
      <c r="G471" s="72">
        <v>6</v>
      </c>
      <c r="H471" s="118">
        <v>19</v>
      </c>
      <c r="I471" s="72">
        <v>6</v>
      </c>
      <c r="J471" s="72">
        <v>2</v>
      </c>
      <c r="K471" s="72">
        <v>4</v>
      </c>
      <c r="L471" s="72">
        <v>0</v>
      </c>
      <c r="M471" s="179">
        <f t="shared" si="40"/>
        <v>0.35483870967741937</v>
      </c>
      <c r="N471" s="78">
        <f t="shared" si="41"/>
        <v>0.25806451612903225</v>
      </c>
      <c r="O471" s="79">
        <f t="shared" si="42"/>
        <v>0.19354838709677419</v>
      </c>
      <c r="P471" s="78">
        <f t="shared" si="44"/>
        <v>0.61290322580645162</v>
      </c>
      <c r="Q471" s="78">
        <f t="shared" si="43"/>
        <v>0.19354838709677419</v>
      </c>
      <c r="R471" s="78">
        <f t="shared" si="43"/>
        <v>6.4516129032258063E-2</v>
      </c>
      <c r="S471" s="78">
        <f t="shared" si="43"/>
        <v>0.12903225806451613</v>
      </c>
      <c r="T471" s="79">
        <f t="shared" si="43"/>
        <v>0</v>
      </c>
    </row>
    <row r="472" spans="2:20">
      <c r="B472" s="69" t="s">
        <v>1526</v>
      </c>
      <c r="C472" s="70" t="str">
        <f>VLOOKUP(B472,[1]Sheet1!$A$2:$B$1929,2,FALSE)</f>
        <v>Complications of Procedures with Intermediate CC</v>
      </c>
      <c r="D472" s="69">
        <v>75</v>
      </c>
      <c r="E472" s="72">
        <v>43</v>
      </c>
      <c r="F472" s="120">
        <v>31</v>
      </c>
      <c r="G472" s="72">
        <v>4</v>
      </c>
      <c r="H472" s="118">
        <v>66</v>
      </c>
      <c r="I472" s="72">
        <v>9</v>
      </c>
      <c r="J472" s="72">
        <v>0</v>
      </c>
      <c r="K472" s="72">
        <v>0</v>
      </c>
      <c r="L472" s="72">
        <v>0</v>
      </c>
      <c r="M472" s="179">
        <f t="shared" si="40"/>
        <v>0.57333333333333336</v>
      </c>
      <c r="N472" s="78">
        <f t="shared" si="41"/>
        <v>0.41333333333333333</v>
      </c>
      <c r="O472" s="79">
        <f t="shared" si="42"/>
        <v>5.3333333333333337E-2</v>
      </c>
      <c r="P472" s="78">
        <f t="shared" si="44"/>
        <v>0.88</v>
      </c>
      <c r="Q472" s="78">
        <f t="shared" si="43"/>
        <v>0.12</v>
      </c>
      <c r="R472" s="78">
        <f t="shared" si="43"/>
        <v>0</v>
      </c>
      <c r="S472" s="78">
        <f t="shared" si="43"/>
        <v>0</v>
      </c>
      <c r="T472" s="79">
        <f t="shared" si="43"/>
        <v>0</v>
      </c>
    </row>
    <row r="473" spans="2:20">
      <c r="B473" s="69" t="s">
        <v>1527</v>
      </c>
      <c r="C473" s="70" t="str">
        <f>VLOOKUP(B473,[1]Sheet1!$A$2:$B$1929,2,FALSE)</f>
        <v>Complications of Procedures without CC</v>
      </c>
      <c r="D473" s="69">
        <v>2</v>
      </c>
      <c r="E473" s="72">
        <v>2</v>
      </c>
      <c r="F473" s="120">
        <v>2</v>
      </c>
      <c r="G473" s="72">
        <v>1</v>
      </c>
      <c r="H473" s="118">
        <v>2</v>
      </c>
      <c r="I473" s="72">
        <v>0</v>
      </c>
      <c r="J473" s="72">
        <v>0</v>
      </c>
      <c r="K473" s="72">
        <v>0</v>
      </c>
      <c r="L473" s="72">
        <v>0</v>
      </c>
      <c r="M473" s="179">
        <f t="shared" si="40"/>
        <v>1</v>
      </c>
      <c r="N473" s="78">
        <f t="shared" si="41"/>
        <v>1</v>
      </c>
      <c r="O473" s="79">
        <f t="shared" si="42"/>
        <v>0.5</v>
      </c>
      <c r="P473" s="78">
        <f t="shared" si="44"/>
        <v>1</v>
      </c>
      <c r="Q473" s="78">
        <f t="shared" si="43"/>
        <v>0</v>
      </c>
      <c r="R473" s="78">
        <f t="shared" si="43"/>
        <v>0</v>
      </c>
      <c r="S473" s="78">
        <f t="shared" si="43"/>
        <v>0</v>
      </c>
      <c r="T473" s="79">
        <f t="shared" si="43"/>
        <v>0</v>
      </c>
    </row>
    <row r="474" spans="2:20">
      <c r="B474" s="69" t="s">
        <v>1528</v>
      </c>
      <c r="C474" s="70" t="str">
        <f>VLOOKUP(B474,[1]Sheet1!$A$2:$B$1929,2,FALSE)</f>
        <v>Procedure Not Carried Out for Medical or Patient Reasons</v>
      </c>
      <c r="D474" s="69">
        <v>303</v>
      </c>
      <c r="E474" s="72">
        <v>129</v>
      </c>
      <c r="F474" s="120">
        <v>124</v>
      </c>
      <c r="G474" s="72">
        <v>60</v>
      </c>
      <c r="H474" s="118">
        <v>299</v>
      </c>
      <c r="I474" s="72">
        <v>4</v>
      </c>
      <c r="J474" s="72">
        <v>0</v>
      </c>
      <c r="K474" s="72">
        <v>0</v>
      </c>
      <c r="L474" s="72">
        <v>0</v>
      </c>
      <c r="M474" s="179">
        <f t="shared" si="40"/>
        <v>0.42574257425742573</v>
      </c>
      <c r="N474" s="78">
        <f t="shared" si="41"/>
        <v>0.40924092409240925</v>
      </c>
      <c r="O474" s="79">
        <f t="shared" si="42"/>
        <v>0.19801980198019803</v>
      </c>
      <c r="P474" s="78">
        <f t="shared" si="44"/>
        <v>0.98679867986798675</v>
      </c>
      <c r="Q474" s="78">
        <f t="shared" si="43"/>
        <v>1.3201320132013201E-2</v>
      </c>
      <c r="R474" s="78">
        <f t="shared" si="43"/>
        <v>0</v>
      </c>
      <c r="S474" s="78">
        <f t="shared" si="43"/>
        <v>0</v>
      </c>
      <c r="T474" s="79">
        <f t="shared" si="43"/>
        <v>0</v>
      </c>
    </row>
    <row r="475" spans="2:20">
      <c r="B475" s="69" t="s">
        <v>1529</v>
      </c>
      <c r="C475" s="70" t="str">
        <f>VLOOKUP(B475,[1]Sheet1!$A$2:$B$1929,2,FALSE)</f>
        <v>Procedure Not Carried Out for Other or Unspecified Reasons</v>
      </c>
      <c r="D475" s="69">
        <v>385</v>
      </c>
      <c r="E475" s="72">
        <v>194</v>
      </c>
      <c r="F475" s="120">
        <v>186</v>
      </c>
      <c r="G475" s="72">
        <v>56</v>
      </c>
      <c r="H475" s="118">
        <v>383</v>
      </c>
      <c r="I475" s="72">
        <v>2</v>
      </c>
      <c r="J475" s="72">
        <v>0</v>
      </c>
      <c r="K475" s="72">
        <v>0</v>
      </c>
      <c r="L475" s="72">
        <v>0</v>
      </c>
      <c r="M475" s="179">
        <f t="shared" si="40"/>
        <v>0.50389610389610384</v>
      </c>
      <c r="N475" s="78">
        <f t="shared" si="41"/>
        <v>0.48311688311688311</v>
      </c>
      <c r="O475" s="79">
        <f t="shared" si="42"/>
        <v>0.14545454545454545</v>
      </c>
      <c r="P475" s="78">
        <f t="shared" si="44"/>
        <v>0.9948051948051948</v>
      </c>
      <c r="Q475" s="78">
        <f t="shared" si="43"/>
        <v>5.1948051948051948E-3</v>
      </c>
      <c r="R475" s="78">
        <f t="shared" si="43"/>
        <v>0</v>
      </c>
      <c r="S475" s="78">
        <f t="shared" si="43"/>
        <v>0</v>
      </c>
      <c r="T475" s="79">
        <f t="shared" si="43"/>
        <v>0</v>
      </c>
    </row>
    <row r="476" spans="2:20">
      <c r="B476" s="69" t="s">
        <v>1538</v>
      </c>
      <c r="C476" s="70" t="str">
        <f>VLOOKUP(B476,[1]Sheet1!$A$2:$B$1929,2,FALSE)</f>
        <v>Shock and Anaphylaxis, without CC</v>
      </c>
      <c r="D476" s="69">
        <v>1</v>
      </c>
      <c r="E476" s="72">
        <v>0</v>
      </c>
      <c r="F476" s="120">
        <v>0</v>
      </c>
      <c r="G476" s="72">
        <v>0</v>
      </c>
      <c r="H476" s="118">
        <v>0</v>
      </c>
      <c r="I476" s="72">
        <v>0</v>
      </c>
      <c r="J476" s="72">
        <v>0</v>
      </c>
      <c r="K476" s="72">
        <v>0</v>
      </c>
      <c r="L476" s="72">
        <v>1</v>
      </c>
      <c r="M476" s="179">
        <f t="shared" si="40"/>
        <v>0</v>
      </c>
      <c r="N476" s="78">
        <f t="shared" si="41"/>
        <v>0</v>
      </c>
      <c r="O476" s="79">
        <f t="shared" si="42"/>
        <v>0</v>
      </c>
      <c r="P476" s="78">
        <f t="shared" si="44"/>
        <v>0</v>
      </c>
      <c r="Q476" s="78">
        <f t="shared" si="43"/>
        <v>0</v>
      </c>
      <c r="R476" s="78">
        <f t="shared" si="43"/>
        <v>0</v>
      </c>
      <c r="S476" s="78">
        <f t="shared" si="43"/>
        <v>0</v>
      </c>
      <c r="T476" s="79">
        <f t="shared" si="43"/>
        <v>1</v>
      </c>
    </row>
    <row r="477" spans="2:20">
      <c r="B477" s="69" t="s">
        <v>1540</v>
      </c>
      <c r="C477" s="70" t="str">
        <f>VLOOKUP(B477,[1]Sheet1!$A$2:$B$1929,2,FALSE)</f>
        <v>Other Admissions Related to Neoplasms with Intermediate CC</v>
      </c>
      <c r="D477" s="69">
        <v>3</v>
      </c>
      <c r="E477" s="72">
        <v>2</v>
      </c>
      <c r="F477" s="120">
        <v>2</v>
      </c>
      <c r="G477" s="72">
        <v>0</v>
      </c>
      <c r="H477" s="118">
        <v>3</v>
      </c>
      <c r="I477" s="72">
        <v>0</v>
      </c>
      <c r="J477" s="72">
        <v>0</v>
      </c>
      <c r="K477" s="72">
        <v>0</v>
      </c>
      <c r="L477" s="72">
        <v>0</v>
      </c>
      <c r="M477" s="179">
        <f t="shared" si="40"/>
        <v>0.66666666666666663</v>
      </c>
      <c r="N477" s="78">
        <f t="shared" si="41"/>
        <v>0.66666666666666663</v>
      </c>
      <c r="O477" s="79">
        <f t="shared" si="42"/>
        <v>0</v>
      </c>
      <c r="P477" s="78">
        <f t="shared" si="44"/>
        <v>1</v>
      </c>
      <c r="Q477" s="78">
        <f t="shared" si="43"/>
        <v>0</v>
      </c>
      <c r="R477" s="78">
        <f t="shared" si="43"/>
        <v>0</v>
      </c>
      <c r="S477" s="78">
        <f t="shared" si="43"/>
        <v>0</v>
      </c>
      <c r="T477" s="79">
        <f t="shared" si="43"/>
        <v>0</v>
      </c>
    </row>
    <row r="478" spans="2:20">
      <c r="B478" s="69" t="s">
        <v>1541</v>
      </c>
      <c r="C478" s="70" t="str">
        <f>VLOOKUP(B478,[1]Sheet1!$A$2:$B$1929,2,FALSE)</f>
        <v>Other Admissions Related to Neoplasms without CC</v>
      </c>
      <c r="D478" s="69">
        <v>3</v>
      </c>
      <c r="E478" s="72">
        <v>3</v>
      </c>
      <c r="F478" s="120">
        <v>3</v>
      </c>
      <c r="G478" s="72">
        <v>1</v>
      </c>
      <c r="H478" s="118">
        <v>3</v>
      </c>
      <c r="I478" s="72">
        <v>0</v>
      </c>
      <c r="J478" s="72">
        <v>0</v>
      </c>
      <c r="K478" s="72">
        <v>0</v>
      </c>
      <c r="L478" s="72">
        <v>0</v>
      </c>
      <c r="M478" s="179">
        <f t="shared" si="40"/>
        <v>1</v>
      </c>
      <c r="N478" s="78">
        <f t="shared" si="41"/>
        <v>1</v>
      </c>
      <c r="O478" s="79">
        <f t="shared" si="42"/>
        <v>0.33333333333333331</v>
      </c>
      <c r="P478" s="78">
        <f t="shared" si="44"/>
        <v>1</v>
      </c>
      <c r="Q478" s="78">
        <f t="shared" si="43"/>
        <v>0</v>
      </c>
      <c r="R478" s="78">
        <f t="shared" si="43"/>
        <v>0</v>
      </c>
      <c r="S478" s="78">
        <f t="shared" si="43"/>
        <v>0</v>
      </c>
      <c r="T478" s="79">
        <f t="shared" si="43"/>
        <v>0</v>
      </c>
    </row>
    <row r="479" spans="2:20">
      <c r="B479" s="69" t="s">
        <v>1543</v>
      </c>
      <c r="C479" s="70" t="str">
        <f>VLOOKUP(B479,[1]Sheet1!$A$2:$B$1929,2,FALSE)</f>
        <v>Admission for Unexplained Symptoms with Intermediate CC</v>
      </c>
      <c r="D479" s="69">
        <v>7</v>
      </c>
      <c r="E479" s="72">
        <v>1</v>
      </c>
      <c r="F479" s="120">
        <v>1</v>
      </c>
      <c r="G479" s="72">
        <v>0</v>
      </c>
      <c r="H479" s="118">
        <v>7</v>
      </c>
      <c r="I479" s="72">
        <v>0</v>
      </c>
      <c r="J479" s="72">
        <v>0</v>
      </c>
      <c r="K479" s="72">
        <v>0</v>
      </c>
      <c r="L479" s="72">
        <v>0</v>
      </c>
      <c r="M479" s="179">
        <f t="shared" si="40"/>
        <v>0.14285714285714285</v>
      </c>
      <c r="N479" s="78">
        <f t="shared" si="41"/>
        <v>0.14285714285714285</v>
      </c>
      <c r="O479" s="79">
        <f t="shared" si="42"/>
        <v>0</v>
      </c>
      <c r="P479" s="78">
        <f t="shared" si="44"/>
        <v>1</v>
      </c>
      <c r="Q479" s="78">
        <f t="shared" si="43"/>
        <v>0</v>
      </c>
      <c r="R479" s="78">
        <f t="shared" si="43"/>
        <v>0</v>
      </c>
      <c r="S479" s="78">
        <f t="shared" si="43"/>
        <v>0</v>
      </c>
      <c r="T479" s="79">
        <f t="shared" si="43"/>
        <v>0</v>
      </c>
    </row>
    <row r="480" spans="2:20">
      <c r="B480" s="69" t="s">
        <v>1544</v>
      </c>
      <c r="C480" s="70" t="str">
        <f>VLOOKUP(B480,[1]Sheet1!$A$2:$B$1929,2,FALSE)</f>
        <v>Admission for Unexplained Symptoms without CC</v>
      </c>
      <c r="D480" s="69">
        <v>4</v>
      </c>
      <c r="E480" s="72">
        <v>0</v>
      </c>
      <c r="F480" s="120">
        <v>0</v>
      </c>
      <c r="G480" s="72">
        <v>0</v>
      </c>
      <c r="H480" s="118">
        <v>4</v>
      </c>
      <c r="I480" s="72">
        <v>0</v>
      </c>
      <c r="J480" s="72">
        <v>0</v>
      </c>
      <c r="K480" s="72">
        <v>0</v>
      </c>
      <c r="L480" s="72">
        <v>0</v>
      </c>
      <c r="M480" s="179">
        <f t="shared" si="40"/>
        <v>0</v>
      </c>
      <c r="N480" s="78">
        <f t="shared" si="41"/>
        <v>0</v>
      </c>
      <c r="O480" s="79">
        <f t="shared" si="42"/>
        <v>0</v>
      </c>
      <c r="P480" s="78">
        <f t="shared" si="44"/>
        <v>1</v>
      </c>
      <c r="Q480" s="78">
        <f t="shared" si="43"/>
        <v>0</v>
      </c>
      <c r="R480" s="78">
        <f t="shared" si="43"/>
        <v>0</v>
      </c>
      <c r="S480" s="78">
        <f t="shared" si="43"/>
        <v>0</v>
      </c>
      <c r="T480" s="79">
        <f t="shared" si="43"/>
        <v>0</v>
      </c>
    </row>
    <row r="481" spans="2:20">
      <c r="B481" s="69" t="s">
        <v>1545</v>
      </c>
      <c r="C481" s="70" t="str">
        <f>VLOOKUP(B481,[1]Sheet1!$A$2:$B$1929,2,FALSE)</f>
        <v>Abnormal Findings without Diagnosis, with CC</v>
      </c>
      <c r="D481" s="69">
        <v>12</v>
      </c>
      <c r="E481" s="72">
        <v>4</v>
      </c>
      <c r="F481" s="120">
        <v>1</v>
      </c>
      <c r="G481" s="72">
        <v>1</v>
      </c>
      <c r="H481" s="118">
        <v>10</v>
      </c>
      <c r="I481" s="72">
        <v>2</v>
      </c>
      <c r="J481" s="72">
        <v>0</v>
      </c>
      <c r="K481" s="72">
        <v>0</v>
      </c>
      <c r="L481" s="72">
        <v>0</v>
      </c>
      <c r="M481" s="179">
        <f t="shared" si="40"/>
        <v>0.33333333333333331</v>
      </c>
      <c r="N481" s="78">
        <f t="shared" si="41"/>
        <v>8.3333333333333329E-2</v>
      </c>
      <c r="O481" s="79">
        <f t="shared" si="42"/>
        <v>8.3333333333333329E-2</v>
      </c>
      <c r="P481" s="78">
        <f t="shared" si="44"/>
        <v>0.83333333333333337</v>
      </c>
      <c r="Q481" s="78">
        <f t="shared" si="43"/>
        <v>0.16666666666666666</v>
      </c>
      <c r="R481" s="78">
        <f t="shared" si="43"/>
        <v>0</v>
      </c>
      <c r="S481" s="78">
        <f t="shared" si="43"/>
        <v>0</v>
      </c>
      <c r="T481" s="79">
        <f t="shared" si="43"/>
        <v>0</v>
      </c>
    </row>
    <row r="482" spans="2:20">
      <c r="B482" s="69" t="s">
        <v>1547</v>
      </c>
      <c r="C482" s="70" t="str">
        <f>VLOOKUP(B482,[1]Sheet1!$A$2:$B$1929,2,FALSE)</f>
        <v>Examination, Follow-up or Special Screening, with CC</v>
      </c>
      <c r="D482" s="69">
        <v>35</v>
      </c>
      <c r="E482" s="72">
        <v>16</v>
      </c>
      <c r="F482" s="120">
        <v>9</v>
      </c>
      <c r="G482" s="72">
        <v>6</v>
      </c>
      <c r="H482" s="118">
        <v>34</v>
      </c>
      <c r="I482" s="72">
        <v>1</v>
      </c>
      <c r="J482" s="72">
        <v>0</v>
      </c>
      <c r="K482" s="72">
        <v>0</v>
      </c>
      <c r="L482" s="72">
        <v>0</v>
      </c>
      <c r="M482" s="179">
        <f t="shared" si="40"/>
        <v>0.45714285714285713</v>
      </c>
      <c r="N482" s="78">
        <f t="shared" si="41"/>
        <v>0.25714285714285712</v>
      </c>
      <c r="O482" s="79">
        <f t="shared" si="42"/>
        <v>0.17142857142857143</v>
      </c>
      <c r="P482" s="78">
        <f t="shared" si="44"/>
        <v>0.97142857142857142</v>
      </c>
      <c r="Q482" s="78">
        <f t="shared" si="43"/>
        <v>2.8571428571428571E-2</v>
      </c>
      <c r="R482" s="78">
        <f t="shared" si="43"/>
        <v>0</v>
      </c>
      <c r="S482" s="78">
        <f t="shared" si="43"/>
        <v>0</v>
      </c>
      <c r="T482" s="79">
        <f t="shared" si="43"/>
        <v>0</v>
      </c>
    </row>
    <row r="483" spans="2:20">
      <c r="B483" s="69" t="s">
        <v>1548</v>
      </c>
      <c r="C483" s="70" t="str">
        <f>VLOOKUP(B483,[1]Sheet1!$A$2:$B$1929,2,FALSE)</f>
        <v>Examination, Follow-up or Special Screening, without CC</v>
      </c>
      <c r="D483" s="69">
        <v>30</v>
      </c>
      <c r="E483" s="72">
        <v>2</v>
      </c>
      <c r="F483" s="120">
        <v>2</v>
      </c>
      <c r="G483" s="72">
        <v>2</v>
      </c>
      <c r="H483" s="118">
        <v>29</v>
      </c>
      <c r="I483" s="72">
        <v>1</v>
      </c>
      <c r="J483" s="72">
        <v>0</v>
      </c>
      <c r="K483" s="72">
        <v>0</v>
      </c>
      <c r="L483" s="72">
        <v>0</v>
      </c>
      <c r="M483" s="179">
        <f t="shared" si="40"/>
        <v>6.6666666666666666E-2</v>
      </c>
      <c r="N483" s="78">
        <f t="shared" si="41"/>
        <v>6.6666666666666666E-2</v>
      </c>
      <c r="O483" s="79">
        <f t="shared" si="42"/>
        <v>6.6666666666666666E-2</v>
      </c>
      <c r="P483" s="78">
        <f t="shared" si="44"/>
        <v>0.96666666666666667</v>
      </c>
      <c r="Q483" s="78">
        <f t="shared" si="43"/>
        <v>3.3333333333333333E-2</v>
      </c>
      <c r="R483" s="78">
        <f t="shared" si="43"/>
        <v>0</v>
      </c>
      <c r="S483" s="78">
        <f t="shared" si="43"/>
        <v>0</v>
      </c>
      <c r="T483" s="79">
        <f t="shared" si="43"/>
        <v>0</v>
      </c>
    </row>
    <row r="484" spans="2:20">
      <c r="B484" s="69" t="s">
        <v>1549</v>
      </c>
      <c r="C484" s="70" t="str">
        <f>VLOOKUP(B484,[1]Sheet1!$A$2:$B$1929,2,FALSE)</f>
        <v>Other Procedures or Health Care Problems, with CC</v>
      </c>
      <c r="D484" s="69">
        <v>15</v>
      </c>
      <c r="E484" s="72">
        <v>8</v>
      </c>
      <c r="F484" s="120">
        <v>4</v>
      </c>
      <c r="G484" s="72">
        <v>2</v>
      </c>
      <c r="H484" s="118">
        <v>15</v>
      </c>
      <c r="I484" s="72">
        <v>0</v>
      </c>
      <c r="J484" s="72">
        <v>0</v>
      </c>
      <c r="K484" s="72">
        <v>0</v>
      </c>
      <c r="L484" s="72">
        <v>0</v>
      </c>
      <c r="M484" s="179">
        <f t="shared" si="40"/>
        <v>0.53333333333333333</v>
      </c>
      <c r="N484" s="78">
        <f t="shared" si="41"/>
        <v>0.26666666666666666</v>
      </c>
      <c r="O484" s="79">
        <f t="shared" si="42"/>
        <v>0.13333333333333333</v>
      </c>
      <c r="P484" s="78">
        <f t="shared" si="44"/>
        <v>1</v>
      </c>
      <c r="Q484" s="78">
        <f t="shared" si="43"/>
        <v>0</v>
      </c>
      <c r="R484" s="78">
        <f t="shared" si="43"/>
        <v>0</v>
      </c>
      <c r="S484" s="78">
        <f t="shared" si="43"/>
        <v>0</v>
      </c>
      <c r="T484" s="79">
        <f t="shared" si="43"/>
        <v>0</v>
      </c>
    </row>
    <row r="485" spans="2:20">
      <c r="B485" s="69" t="s">
        <v>1550</v>
      </c>
      <c r="C485" s="70" t="str">
        <f>VLOOKUP(B485,[1]Sheet1!$A$2:$B$1929,2,FALSE)</f>
        <v>Other Procedures or Health Care Problems, without CC</v>
      </c>
      <c r="D485" s="69">
        <v>1</v>
      </c>
      <c r="E485" s="72">
        <v>0</v>
      </c>
      <c r="F485" s="120">
        <v>0</v>
      </c>
      <c r="G485" s="72">
        <v>1</v>
      </c>
      <c r="H485" s="118">
        <v>1</v>
      </c>
      <c r="I485" s="72">
        <v>0</v>
      </c>
      <c r="J485" s="72">
        <v>0</v>
      </c>
      <c r="K485" s="72">
        <v>0</v>
      </c>
      <c r="L485" s="72">
        <v>0</v>
      </c>
      <c r="M485" s="179">
        <f t="shared" si="40"/>
        <v>0</v>
      </c>
      <c r="N485" s="78">
        <f t="shared" si="41"/>
        <v>0</v>
      </c>
      <c r="O485" s="79">
        <f t="shared" si="42"/>
        <v>1</v>
      </c>
      <c r="P485" s="78">
        <f t="shared" si="44"/>
        <v>1</v>
      </c>
      <c r="Q485" s="78">
        <f t="shared" si="43"/>
        <v>0</v>
      </c>
      <c r="R485" s="78">
        <f t="shared" si="43"/>
        <v>0</v>
      </c>
      <c r="S485" s="78">
        <f t="shared" si="43"/>
        <v>0</v>
      </c>
      <c r="T485" s="79">
        <f t="shared" si="43"/>
        <v>0</v>
      </c>
    </row>
    <row r="486" spans="2:20">
      <c r="B486" s="69" t="s">
        <v>1557</v>
      </c>
      <c r="C486" s="70" t="str">
        <f>VLOOKUP(B486,[1]Sheet1!$A$2:$B$1929,2,FALSE)</f>
        <v>Procedures on the Lymphatic System</v>
      </c>
      <c r="D486" s="69">
        <v>3</v>
      </c>
      <c r="E486" s="72">
        <v>3</v>
      </c>
      <c r="F486" s="120">
        <v>3</v>
      </c>
      <c r="G486" s="72">
        <v>2</v>
      </c>
      <c r="H486" s="118">
        <v>2</v>
      </c>
      <c r="I486" s="72">
        <v>1</v>
      </c>
      <c r="J486" s="72">
        <v>0</v>
      </c>
      <c r="K486" s="72">
        <v>0</v>
      </c>
      <c r="L486" s="72">
        <v>0</v>
      </c>
      <c r="M486" s="179">
        <f t="shared" si="40"/>
        <v>1</v>
      </c>
      <c r="N486" s="78">
        <f t="shared" si="41"/>
        <v>1</v>
      </c>
      <c r="O486" s="79">
        <f t="shared" si="42"/>
        <v>0.66666666666666663</v>
      </c>
      <c r="P486" s="78">
        <f t="shared" si="44"/>
        <v>0.66666666666666663</v>
      </c>
      <c r="Q486" s="78">
        <f t="shared" si="43"/>
        <v>0.33333333333333331</v>
      </c>
      <c r="R486" s="78">
        <f t="shared" si="43"/>
        <v>0</v>
      </c>
      <c r="S486" s="78">
        <f t="shared" si="43"/>
        <v>0</v>
      </c>
      <c r="T486" s="79">
        <f t="shared" si="43"/>
        <v>0</v>
      </c>
    </row>
    <row r="487" spans="2:20">
      <c r="B487" s="69" t="s">
        <v>1558</v>
      </c>
      <c r="C487" s="70" t="str">
        <f>VLOOKUP(B487,[1]Sheet1!$A$2:$B$1929,2,FALSE)</f>
        <v>All patients 70 years and older with a Mental Health Primary Diagnosis, treated by a Non-Specialist Mental Health Service Provider</v>
      </c>
      <c r="D487" s="69">
        <v>3</v>
      </c>
      <c r="E487" s="72">
        <v>0</v>
      </c>
      <c r="F487" s="120">
        <v>0</v>
      </c>
      <c r="G487" s="72">
        <v>0</v>
      </c>
      <c r="H487" s="118">
        <v>3</v>
      </c>
      <c r="I487" s="72">
        <v>0</v>
      </c>
      <c r="J487" s="72">
        <v>0</v>
      </c>
      <c r="K487" s="72">
        <v>0</v>
      </c>
      <c r="L487" s="72">
        <v>0</v>
      </c>
      <c r="M487" s="179">
        <f t="shared" si="40"/>
        <v>0</v>
      </c>
      <c r="N487" s="78">
        <f t="shared" si="41"/>
        <v>0</v>
      </c>
      <c r="O487" s="79">
        <f t="shared" si="42"/>
        <v>0</v>
      </c>
      <c r="P487" s="78">
        <f t="shared" si="44"/>
        <v>1</v>
      </c>
      <c r="Q487" s="78">
        <f t="shared" si="43"/>
        <v>0</v>
      </c>
      <c r="R487" s="78">
        <f t="shared" si="43"/>
        <v>0</v>
      </c>
      <c r="S487" s="78">
        <f t="shared" si="43"/>
        <v>0</v>
      </c>
      <c r="T487" s="79">
        <f t="shared" si="43"/>
        <v>0</v>
      </c>
    </row>
    <row r="488" spans="2:20" ht="15.75" thickBot="1">
      <c r="B488" s="93" t="s">
        <v>1559</v>
      </c>
      <c r="C488" s="87" t="str">
        <f>VLOOKUP(B488,[1]Sheet1!$A$2:$B$1929,2,FALSE)</f>
        <v>All patients between 19 and 69 years with a Mental Health Primary Diagnosis, treated by a Non-Specialist Mental Health Service Provider</v>
      </c>
      <c r="D488" s="93">
        <v>4</v>
      </c>
      <c r="E488" s="89">
        <v>0</v>
      </c>
      <c r="F488" s="129">
        <v>0</v>
      </c>
      <c r="G488" s="89">
        <v>0</v>
      </c>
      <c r="H488" s="127">
        <v>4</v>
      </c>
      <c r="I488" s="89">
        <v>0</v>
      </c>
      <c r="J488" s="89">
        <v>0</v>
      </c>
      <c r="K488" s="89">
        <v>0</v>
      </c>
      <c r="L488" s="89">
        <v>0</v>
      </c>
      <c r="M488" s="180">
        <f t="shared" si="40"/>
        <v>0</v>
      </c>
      <c r="N488" s="83">
        <f t="shared" si="41"/>
        <v>0</v>
      </c>
      <c r="O488" s="84">
        <f t="shared" si="42"/>
        <v>0</v>
      </c>
      <c r="P488" s="83">
        <f t="shared" si="44"/>
        <v>1</v>
      </c>
      <c r="Q488" s="83">
        <f t="shared" si="43"/>
        <v>0</v>
      </c>
      <c r="R488" s="83">
        <f t="shared" si="43"/>
        <v>0</v>
      </c>
      <c r="S488" s="83">
        <f t="shared" si="43"/>
        <v>0</v>
      </c>
      <c r="T488" s="84">
        <f t="shared" si="43"/>
        <v>0</v>
      </c>
    </row>
  </sheetData>
  <mergeCells count="17">
    <mergeCell ref="V6:V7"/>
    <mergeCell ref="X6:X7"/>
    <mergeCell ref="E6:G6"/>
    <mergeCell ref="M6:O6"/>
    <mergeCell ref="V4:AD5"/>
    <mergeCell ref="Y6:AA6"/>
    <mergeCell ref="AB6:AD6"/>
    <mergeCell ref="B4:T5"/>
    <mergeCell ref="B6:B7"/>
    <mergeCell ref="D6:D7"/>
    <mergeCell ref="H6:L6"/>
    <mergeCell ref="P6:T6"/>
    <mergeCell ref="V21:V22"/>
    <mergeCell ref="X21:X22"/>
    <mergeCell ref="V19:AD20"/>
    <mergeCell ref="Y21:AA21"/>
    <mergeCell ref="AB21:AD21"/>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B3:AD618"/>
  <sheetViews>
    <sheetView showGridLines="0" workbookViewId="0">
      <selection activeCell="A13" sqref="A13"/>
    </sheetView>
  </sheetViews>
  <sheetFormatPr defaultRowHeight="15"/>
  <cols>
    <col min="2" max="2" width="8" bestFit="1" customWidth="1"/>
    <col min="3" max="3" width="45" customWidth="1"/>
    <col min="4" max="4" width="8" bestFit="1" customWidth="1"/>
    <col min="5" max="12" width="9.140625" hidden="1" customWidth="1"/>
    <col min="14" max="14" width="8.28515625" bestFit="1" customWidth="1"/>
    <col min="15" max="15" width="8.28515625" customWidth="1"/>
    <col min="16" max="20" width="8.85546875" bestFit="1" customWidth="1"/>
    <col min="22" max="22" width="6.85546875" style="143" bestFit="1" customWidth="1"/>
    <col min="23" max="23" width="76.42578125" style="143" bestFit="1" customWidth="1"/>
    <col min="24" max="24" width="6.7109375" style="143" bestFit="1" customWidth="1"/>
    <col min="25" max="25" width="9.140625" style="143" hidden="1" customWidth="1"/>
    <col min="26" max="26" width="6.7109375" style="143" hidden="1" customWidth="1"/>
    <col min="27" max="27" width="7.85546875" style="143" hidden="1" customWidth="1"/>
    <col min="28" max="28" width="9.140625" style="143"/>
    <col min="29" max="29" width="8.28515625" style="143" bestFit="1" customWidth="1"/>
    <col min="30" max="30" width="8.28515625" style="143" customWidth="1"/>
  </cols>
  <sheetData>
    <row r="3" spans="2:30" ht="15.75" thickBot="1"/>
    <row r="4" spans="2:30" ht="28.5" customHeight="1">
      <c r="B4" s="278" t="s">
        <v>1563</v>
      </c>
      <c r="C4" s="279"/>
      <c r="D4" s="279"/>
      <c r="E4" s="279"/>
      <c r="F4" s="279"/>
      <c r="G4" s="279"/>
      <c r="H4" s="279"/>
      <c r="I4" s="279"/>
      <c r="J4" s="279"/>
      <c r="K4" s="279"/>
      <c r="L4" s="279"/>
      <c r="M4" s="279"/>
      <c r="N4" s="279"/>
      <c r="O4" s="279"/>
      <c r="P4" s="279"/>
      <c r="Q4" s="279"/>
      <c r="R4" s="279"/>
      <c r="S4" s="279"/>
      <c r="T4" s="280"/>
      <c r="V4" s="291" t="s">
        <v>148</v>
      </c>
      <c r="W4" s="292"/>
      <c r="X4" s="292"/>
      <c r="Y4" s="292"/>
      <c r="Z4" s="292"/>
      <c r="AA4" s="292"/>
      <c r="AB4" s="292"/>
      <c r="AC4" s="292"/>
      <c r="AD4" s="293"/>
    </row>
    <row r="5" spans="2:30" ht="15.75" customHeight="1" thickBot="1">
      <c r="B5" s="281"/>
      <c r="C5" s="282"/>
      <c r="D5" s="282"/>
      <c r="E5" s="282"/>
      <c r="F5" s="282"/>
      <c r="G5" s="282"/>
      <c r="H5" s="282"/>
      <c r="I5" s="282"/>
      <c r="J5" s="282"/>
      <c r="K5" s="282"/>
      <c r="L5" s="282"/>
      <c r="M5" s="308"/>
      <c r="N5" s="308"/>
      <c r="O5" s="308"/>
      <c r="P5" s="282"/>
      <c r="Q5" s="282"/>
      <c r="R5" s="282"/>
      <c r="S5" s="282"/>
      <c r="T5" s="283"/>
      <c r="V5" s="294"/>
      <c r="W5" s="295"/>
      <c r="X5" s="295"/>
      <c r="Y5" s="295"/>
      <c r="Z5" s="295"/>
      <c r="AA5" s="295"/>
      <c r="AB5" s="295"/>
      <c r="AC5" s="295"/>
      <c r="AD5" s="296"/>
    </row>
    <row r="6" spans="2:30" ht="15.75" thickBot="1">
      <c r="B6" s="297" t="s">
        <v>149</v>
      </c>
      <c r="C6" s="43"/>
      <c r="D6" s="276" t="s">
        <v>150</v>
      </c>
      <c r="E6" s="271" t="s">
        <v>151</v>
      </c>
      <c r="F6" s="272"/>
      <c r="G6" s="273"/>
      <c r="H6" s="288" t="s">
        <v>152</v>
      </c>
      <c r="I6" s="289"/>
      <c r="J6" s="289"/>
      <c r="K6" s="289"/>
      <c r="L6" s="289"/>
      <c r="M6" s="271" t="s">
        <v>151</v>
      </c>
      <c r="N6" s="272"/>
      <c r="O6" s="273"/>
      <c r="P6" s="289" t="s">
        <v>152</v>
      </c>
      <c r="Q6" s="289"/>
      <c r="R6" s="289"/>
      <c r="S6" s="289"/>
      <c r="T6" s="290"/>
      <c r="V6" s="274" t="s">
        <v>149</v>
      </c>
      <c r="W6" s="98"/>
      <c r="X6" s="276" t="s">
        <v>150</v>
      </c>
      <c r="Y6" s="271" t="s">
        <v>151</v>
      </c>
      <c r="Z6" s="272"/>
      <c r="AA6" s="273"/>
      <c r="AB6" s="272" t="s">
        <v>151</v>
      </c>
      <c r="AC6" s="272"/>
      <c r="AD6" s="273"/>
    </row>
    <row r="7" spans="2:30" ht="26.25" thickBot="1">
      <c r="B7" s="275"/>
      <c r="C7" s="47"/>
      <c r="D7" s="277"/>
      <c r="E7" s="95" t="s">
        <v>153</v>
      </c>
      <c r="F7" s="96" t="s">
        <v>154</v>
      </c>
      <c r="G7" s="95" t="s">
        <v>1571</v>
      </c>
      <c r="H7" s="97" t="s">
        <v>155</v>
      </c>
      <c r="I7" s="95" t="s">
        <v>156</v>
      </c>
      <c r="J7" s="95" t="s">
        <v>157</v>
      </c>
      <c r="K7" s="95" t="s">
        <v>158</v>
      </c>
      <c r="L7" s="95" t="s">
        <v>159</v>
      </c>
      <c r="M7" s="181" t="s">
        <v>153</v>
      </c>
      <c r="N7" s="144" t="s">
        <v>154</v>
      </c>
      <c r="O7" s="145" t="s">
        <v>1571</v>
      </c>
      <c r="P7" s="95" t="s">
        <v>155</v>
      </c>
      <c r="Q7" s="95" t="s">
        <v>156</v>
      </c>
      <c r="R7" s="95" t="s">
        <v>157</v>
      </c>
      <c r="S7" s="95" t="s">
        <v>158</v>
      </c>
      <c r="T7" s="96" t="s">
        <v>159</v>
      </c>
      <c r="V7" s="275"/>
      <c r="W7" s="47"/>
      <c r="X7" s="277"/>
      <c r="Y7" s="97" t="s">
        <v>153</v>
      </c>
      <c r="Z7" s="95" t="s">
        <v>154</v>
      </c>
      <c r="AA7" s="96" t="s">
        <v>1571</v>
      </c>
      <c r="AB7" s="181" t="s">
        <v>153</v>
      </c>
      <c r="AC7" s="144" t="s">
        <v>154</v>
      </c>
      <c r="AD7" s="145" t="s">
        <v>1571</v>
      </c>
    </row>
    <row r="8" spans="2:30">
      <c r="B8" s="130"/>
      <c r="C8" s="130"/>
      <c r="D8" s="130"/>
      <c r="E8" s="41"/>
      <c r="F8" s="131"/>
      <c r="G8" s="41"/>
      <c r="H8" s="132"/>
      <c r="I8" s="41"/>
      <c r="J8" s="41"/>
      <c r="K8" s="41"/>
      <c r="L8" s="41"/>
      <c r="M8" s="132"/>
      <c r="N8" s="41"/>
      <c r="O8" s="131"/>
      <c r="P8" s="41"/>
      <c r="Q8" s="41"/>
      <c r="R8" s="41"/>
      <c r="S8" s="41"/>
      <c r="T8" s="131"/>
      <c r="V8" s="146"/>
      <c r="W8" s="146"/>
      <c r="X8" s="146"/>
      <c r="Y8" s="103"/>
      <c r="Z8" s="101"/>
      <c r="AA8" s="102"/>
      <c r="AB8" s="103"/>
      <c r="AC8" s="101"/>
      <c r="AD8" s="102"/>
    </row>
    <row r="9" spans="2:30">
      <c r="B9" s="133" t="s">
        <v>1564</v>
      </c>
      <c r="C9" s="133"/>
      <c r="D9" s="147">
        <f t="shared" ref="D9:L9" si="0">SUM(D11:D618)</f>
        <v>39726</v>
      </c>
      <c r="E9" s="148">
        <f t="shared" si="0"/>
        <v>15025</v>
      </c>
      <c r="F9" s="149">
        <f t="shared" si="0"/>
        <v>14737</v>
      </c>
      <c r="G9" s="149">
        <f t="shared" si="0"/>
        <v>17289</v>
      </c>
      <c r="H9" s="150">
        <f t="shared" si="0"/>
        <v>36293</v>
      </c>
      <c r="I9" s="148">
        <f t="shared" si="0"/>
        <v>3088</v>
      </c>
      <c r="J9" s="148">
        <f t="shared" si="0"/>
        <v>249</v>
      </c>
      <c r="K9" s="148">
        <f t="shared" si="0"/>
        <v>25</v>
      </c>
      <c r="L9" s="148">
        <f t="shared" si="0"/>
        <v>71</v>
      </c>
      <c r="M9" s="182">
        <f>E9/$D$9</f>
        <v>0.37821577807984696</v>
      </c>
      <c r="N9" s="151">
        <f>F9/$D$9</f>
        <v>0.37096611790766754</v>
      </c>
      <c r="O9" s="152">
        <f>G9/$D$9</f>
        <v>0.43520616221114633</v>
      </c>
      <c r="P9" s="151">
        <f t="shared" ref="P9:T9" si="1">H9/$D$9</f>
        <v>0.91358304385037503</v>
      </c>
      <c r="Q9" s="151">
        <f t="shared" si="1"/>
        <v>7.7732467401701658E-2</v>
      </c>
      <c r="R9" s="151">
        <f t="shared" si="1"/>
        <v>6.2679353571967978E-3</v>
      </c>
      <c r="S9" s="151">
        <f t="shared" si="1"/>
        <v>6.2931077883501992E-4</v>
      </c>
      <c r="T9" s="152">
        <f t="shared" si="1"/>
        <v>1.7872426118914564E-3</v>
      </c>
      <c r="V9" s="153" t="s">
        <v>1564</v>
      </c>
      <c r="W9" s="153"/>
      <c r="X9" s="140">
        <f>SUM(X11:X17)</f>
        <v>1915</v>
      </c>
      <c r="Y9" s="183">
        <f t="shared" ref="Y9:AA9" si="2">SUM(Y11:Y17)</f>
        <v>1684</v>
      </c>
      <c r="Z9" s="141">
        <f t="shared" si="2"/>
        <v>1561</v>
      </c>
      <c r="AA9" s="142">
        <f t="shared" si="2"/>
        <v>1662</v>
      </c>
      <c r="AB9" s="112">
        <f t="shared" ref="AB9:AD17" si="3">Y9/$X9</f>
        <v>0.87937336814621414</v>
      </c>
      <c r="AC9" s="110">
        <f t="shared" si="3"/>
        <v>0.81514360313315926</v>
      </c>
      <c r="AD9" s="111">
        <f t="shared" si="3"/>
        <v>0.86788511749347264</v>
      </c>
    </row>
    <row r="10" spans="2:30">
      <c r="B10" s="130"/>
      <c r="C10" s="130"/>
      <c r="D10" s="130"/>
      <c r="E10" s="41"/>
      <c r="F10" s="131"/>
      <c r="G10" s="41"/>
      <c r="H10" s="132"/>
      <c r="I10" s="41"/>
      <c r="J10" s="41"/>
      <c r="K10" s="41"/>
      <c r="L10" s="41"/>
      <c r="M10" s="132"/>
      <c r="N10" s="41"/>
      <c r="O10" s="131"/>
      <c r="P10" s="41"/>
      <c r="Q10" s="41"/>
      <c r="R10" s="41"/>
      <c r="S10" s="41"/>
      <c r="T10" s="131"/>
      <c r="V10" s="48"/>
      <c r="W10" s="48"/>
      <c r="X10" s="48"/>
      <c r="Y10" s="52"/>
      <c r="Z10" s="50"/>
      <c r="AA10" s="51"/>
      <c r="AB10" s="64"/>
      <c r="AC10" s="37"/>
      <c r="AD10" s="63"/>
    </row>
    <row r="11" spans="2:30">
      <c r="B11" s="69" t="s">
        <v>160</v>
      </c>
      <c r="C11" s="70" t="str">
        <f>VLOOKUP(B11,[1]Sheet1!$A$2:$B$1929,2,FALSE)</f>
        <v>Intracranial Procedures for Trauma with Diagnosis of Intracranial Injury with CC</v>
      </c>
      <c r="D11" s="69">
        <v>8</v>
      </c>
      <c r="E11" s="72">
        <v>8</v>
      </c>
      <c r="F11" s="120">
        <v>8</v>
      </c>
      <c r="G11" s="72">
        <v>5</v>
      </c>
      <c r="H11" s="118">
        <v>6</v>
      </c>
      <c r="I11" s="72">
        <v>2</v>
      </c>
      <c r="J11" s="72">
        <v>0</v>
      </c>
      <c r="K11" s="72">
        <v>0</v>
      </c>
      <c r="L11" s="72">
        <v>0</v>
      </c>
      <c r="M11" s="179">
        <f>E11/$D11</f>
        <v>1</v>
      </c>
      <c r="N11" s="78">
        <f>F11/$D11</f>
        <v>1</v>
      </c>
      <c r="O11" s="79">
        <f>G11/$D11</f>
        <v>0.625</v>
      </c>
      <c r="P11" s="78">
        <f t="shared" ref="P11:T47" si="4">H11/$D11</f>
        <v>0.75</v>
      </c>
      <c r="Q11" s="78">
        <f t="shared" si="4"/>
        <v>0.25</v>
      </c>
      <c r="R11" s="78">
        <f t="shared" si="4"/>
        <v>0</v>
      </c>
      <c r="S11" s="78">
        <f t="shared" si="4"/>
        <v>0</v>
      </c>
      <c r="T11" s="79">
        <f t="shared" si="4"/>
        <v>0</v>
      </c>
      <c r="V11" s="69" t="s">
        <v>165</v>
      </c>
      <c r="W11" s="70" t="str">
        <f>VLOOKUP(V11,[1]Sheet1!$A$2:$B$1929,2,FALSE)</f>
        <v>Chronic Kidney Disease with length of stay 1 day or less, associated with Renal Dialysis</v>
      </c>
      <c r="X11" s="69">
        <v>204</v>
      </c>
      <c r="Y11" s="118">
        <v>0</v>
      </c>
      <c r="Z11" s="72">
        <v>0</v>
      </c>
      <c r="AA11" s="120">
        <v>104</v>
      </c>
      <c r="AB11" s="74">
        <v>0</v>
      </c>
      <c r="AC11" s="40">
        <v>0</v>
      </c>
      <c r="AD11" s="73">
        <f t="shared" si="3"/>
        <v>0.50980392156862742</v>
      </c>
    </row>
    <row r="12" spans="2:30">
      <c r="B12" s="69" t="s">
        <v>162</v>
      </c>
      <c r="C12" s="70" t="str">
        <f>VLOOKUP(B12,[1]Sheet1!$A$2:$B$1929,2,FALSE)</f>
        <v>Intracranial Procedures for Trauma with Diagnosis of Intracranial Injury without CC</v>
      </c>
      <c r="D12" s="69">
        <v>8</v>
      </c>
      <c r="E12" s="72">
        <v>8</v>
      </c>
      <c r="F12" s="120">
        <v>8</v>
      </c>
      <c r="G12" s="72">
        <v>8</v>
      </c>
      <c r="H12" s="118">
        <v>8</v>
      </c>
      <c r="I12" s="72">
        <v>0</v>
      </c>
      <c r="J12" s="72">
        <v>0</v>
      </c>
      <c r="K12" s="72">
        <v>0</v>
      </c>
      <c r="L12" s="72">
        <v>0</v>
      </c>
      <c r="M12" s="179">
        <f t="shared" ref="M12:M75" si="5">E12/$D12</f>
        <v>1</v>
      </c>
      <c r="N12" s="78">
        <f t="shared" ref="N12:N75" si="6">F12/$D12</f>
        <v>1</v>
      </c>
      <c r="O12" s="79">
        <f t="shared" ref="O12:O75" si="7">G12/$D12</f>
        <v>1</v>
      </c>
      <c r="P12" s="78">
        <f t="shared" si="4"/>
        <v>1</v>
      </c>
      <c r="Q12" s="78">
        <f t="shared" si="4"/>
        <v>0</v>
      </c>
      <c r="R12" s="78">
        <f t="shared" si="4"/>
        <v>0</v>
      </c>
      <c r="S12" s="78">
        <f t="shared" si="4"/>
        <v>0</v>
      </c>
      <c r="T12" s="79">
        <f t="shared" si="4"/>
        <v>0</v>
      </c>
      <c r="V12" s="69" t="s">
        <v>167</v>
      </c>
      <c r="W12" s="70" t="str">
        <f>VLOOKUP(V12,[1]Sheet1!$A$2:$B$1929,2,FALSE)</f>
        <v>Cystic Fibrosis with length of stay 0 days</v>
      </c>
      <c r="X12" s="69">
        <v>24</v>
      </c>
      <c r="Y12" s="118">
        <v>24</v>
      </c>
      <c r="Z12" s="72">
        <v>24</v>
      </c>
      <c r="AA12" s="120">
        <v>24</v>
      </c>
      <c r="AB12" s="74">
        <v>1</v>
      </c>
      <c r="AC12" s="40">
        <v>1</v>
      </c>
      <c r="AD12" s="73">
        <f t="shared" si="3"/>
        <v>1</v>
      </c>
    </row>
    <row r="13" spans="2:30">
      <c r="B13" s="69" t="s">
        <v>164</v>
      </c>
      <c r="C13" s="70" t="str">
        <f>VLOOKUP(B13,[1]Sheet1!$A$2:$B$1929,2,FALSE)</f>
        <v>Intracranial Procedures for Trauma with Diagnosis of Head Injury or Skull Fracture, with CC</v>
      </c>
      <c r="D13" s="69">
        <v>1</v>
      </c>
      <c r="E13" s="72">
        <v>1</v>
      </c>
      <c r="F13" s="120">
        <v>1</v>
      </c>
      <c r="G13" s="72">
        <v>1</v>
      </c>
      <c r="H13" s="118">
        <v>1</v>
      </c>
      <c r="I13" s="72">
        <v>0</v>
      </c>
      <c r="J13" s="72">
        <v>0</v>
      </c>
      <c r="K13" s="72">
        <v>0</v>
      </c>
      <c r="L13" s="72">
        <v>0</v>
      </c>
      <c r="M13" s="179">
        <f t="shared" si="5"/>
        <v>1</v>
      </c>
      <c r="N13" s="78">
        <f t="shared" si="6"/>
        <v>1</v>
      </c>
      <c r="O13" s="79">
        <f t="shared" si="7"/>
        <v>1</v>
      </c>
      <c r="P13" s="78">
        <f t="shared" si="4"/>
        <v>1</v>
      </c>
      <c r="Q13" s="78">
        <f t="shared" si="4"/>
        <v>0</v>
      </c>
      <c r="R13" s="78">
        <f t="shared" si="4"/>
        <v>0</v>
      </c>
      <c r="S13" s="78">
        <f t="shared" si="4"/>
        <v>0</v>
      </c>
      <c r="T13" s="79">
        <f t="shared" si="4"/>
        <v>0</v>
      </c>
      <c r="V13" s="69" t="s">
        <v>169</v>
      </c>
      <c r="W13" s="70" t="str">
        <f>VLOOKUP(V13,[1]Sheet1!$A$2:$B$1929,2,FALSE)</f>
        <v>Cystic Fibrosis with length of stay between 1 and 7 days</v>
      </c>
      <c r="X13" s="69">
        <v>63</v>
      </c>
      <c r="Y13" s="118">
        <v>63</v>
      </c>
      <c r="Z13" s="72">
        <v>62</v>
      </c>
      <c r="AA13" s="120">
        <v>63</v>
      </c>
      <c r="AB13" s="74">
        <v>1</v>
      </c>
      <c r="AC13" s="40">
        <v>0.98412698412698407</v>
      </c>
      <c r="AD13" s="73">
        <f t="shared" si="3"/>
        <v>1</v>
      </c>
    </row>
    <row r="14" spans="2:30">
      <c r="B14" s="69" t="s">
        <v>166</v>
      </c>
      <c r="C14" s="70" t="str">
        <f>VLOOKUP(B14,[1]Sheet1!$A$2:$B$1929,2,FALSE)</f>
        <v>Intracranial Procedures for Trauma with Diagnosis of Head Injury or Skull Fracture, without CC</v>
      </c>
      <c r="D14" s="69">
        <v>3</v>
      </c>
      <c r="E14" s="72">
        <v>3</v>
      </c>
      <c r="F14" s="120">
        <v>3</v>
      </c>
      <c r="G14" s="72">
        <v>2</v>
      </c>
      <c r="H14" s="118">
        <v>3</v>
      </c>
      <c r="I14" s="72">
        <v>0</v>
      </c>
      <c r="J14" s="72">
        <v>0</v>
      </c>
      <c r="K14" s="72">
        <v>0</v>
      </c>
      <c r="L14" s="72">
        <v>0</v>
      </c>
      <c r="M14" s="179">
        <f t="shared" si="5"/>
        <v>1</v>
      </c>
      <c r="N14" s="78">
        <f t="shared" si="6"/>
        <v>1</v>
      </c>
      <c r="O14" s="79">
        <f t="shared" si="7"/>
        <v>0.66666666666666663</v>
      </c>
      <c r="P14" s="78">
        <f t="shared" si="4"/>
        <v>1</v>
      </c>
      <c r="Q14" s="78">
        <f t="shared" si="4"/>
        <v>0</v>
      </c>
      <c r="R14" s="78">
        <f t="shared" si="4"/>
        <v>0</v>
      </c>
      <c r="S14" s="78">
        <f t="shared" si="4"/>
        <v>0</v>
      </c>
      <c r="T14" s="79">
        <f t="shared" si="4"/>
        <v>0</v>
      </c>
      <c r="V14" s="69" t="s">
        <v>171</v>
      </c>
      <c r="W14" s="70" t="str">
        <f>VLOOKUP(V14,[1]Sheet1!$A$2:$B$1929,2,FALSE)</f>
        <v>Cystic Fibrosis with length of stay between 8 and 14 days</v>
      </c>
      <c r="X14" s="69">
        <v>27</v>
      </c>
      <c r="Y14" s="118">
        <v>27</v>
      </c>
      <c r="Z14" s="72">
        <v>27</v>
      </c>
      <c r="AA14" s="120">
        <v>27</v>
      </c>
      <c r="AB14" s="74">
        <v>1</v>
      </c>
      <c r="AC14" s="40">
        <v>1</v>
      </c>
      <c r="AD14" s="73">
        <f t="shared" si="3"/>
        <v>1</v>
      </c>
    </row>
    <row r="15" spans="2:30">
      <c r="B15" s="69" t="s">
        <v>168</v>
      </c>
      <c r="C15" s="70" t="str">
        <f>VLOOKUP(B15,[1]Sheet1!$A$2:$B$1929,2,FALSE)</f>
        <v>Major Intracranial Procedures Except Trauma with Non-Transient Stroke or Cerebrovascular Accident, Nervous System Infections or Encephalopathy, with CC</v>
      </c>
      <c r="D15" s="69">
        <v>3</v>
      </c>
      <c r="E15" s="72">
        <v>3</v>
      </c>
      <c r="F15" s="120">
        <v>3</v>
      </c>
      <c r="G15" s="72">
        <v>3</v>
      </c>
      <c r="H15" s="118">
        <v>3</v>
      </c>
      <c r="I15" s="72">
        <v>0</v>
      </c>
      <c r="J15" s="72">
        <v>0</v>
      </c>
      <c r="K15" s="72">
        <v>0</v>
      </c>
      <c r="L15" s="72">
        <v>0</v>
      </c>
      <c r="M15" s="179">
        <f t="shared" si="5"/>
        <v>1</v>
      </c>
      <c r="N15" s="78">
        <f t="shared" si="6"/>
        <v>1</v>
      </c>
      <c r="O15" s="79">
        <f t="shared" si="7"/>
        <v>1</v>
      </c>
      <c r="P15" s="78">
        <f t="shared" si="4"/>
        <v>1</v>
      </c>
      <c r="Q15" s="78">
        <f t="shared" si="4"/>
        <v>0</v>
      </c>
      <c r="R15" s="78">
        <f t="shared" si="4"/>
        <v>0</v>
      </c>
      <c r="S15" s="78">
        <f t="shared" si="4"/>
        <v>0</v>
      </c>
      <c r="T15" s="79">
        <f t="shared" si="4"/>
        <v>0</v>
      </c>
      <c r="V15" s="69" t="s">
        <v>173</v>
      </c>
      <c r="W15" s="70" t="str">
        <f>VLOOKUP(V15,[1]Sheet1!$A$2:$B$1929,2,FALSE)</f>
        <v>Cystic Fibrosis with length of stay 15 days or more</v>
      </c>
      <c r="X15" s="69">
        <v>26</v>
      </c>
      <c r="Y15" s="118">
        <v>26</v>
      </c>
      <c r="Z15" s="72">
        <v>26</v>
      </c>
      <c r="AA15" s="120">
        <v>26</v>
      </c>
      <c r="AB15" s="74">
        <v>1</v>
      </c>
      <c r="AC15" s="40">
        <v>1</v>
      </c>
      <c r="AD15" s="73">
        <f t="shared" si="3"/>
        <v>1</v>
      </c>
    </row>
    <row r="16" spans="2:30">
      <c r="B16" s="69" t="s">
        <v>170</v>
      </c>
      <c r="C16" s="70" t="str">
        <f>VLOOKUP(B16,[1]Sheet1!$A$2:$B$1929,2,FALSE)</f>
        <v>Major Intracranial Procedures Except Trauma with Non-Transient Stroke or Cerebrovascular Accident, Nervous System Infections or Encephalopathy, without CC</v>
      </c>
      <c r="D16" s="69">
        <v>1</v>
      </c>
      <c r="E16" s="72">
        <v>1</v>
      </c>
      <c r="F16" s="120">
        <v>1</v>
      </c>
      <c r="G16" s="72">
        <v>1</v>
      </c>
      <c r="H16" s="118">
        <v>1</v>
      </c>
      <c r="I16" s="72">
        <v>0</v>
      </c>
      <c r="J16" s="72">
        <v>0</v>
      </c>
      <c r="K16" s="72">
        <v>0</v>
      </c>
      <c r="L16" s="72">
        <v>0</v>
      </c>
      <c r="M16" s="179">
        <f t="shared" si="5"/>
        <v>1</v>
      </c>
      <c r="N16" s="78">
        <f t="shared" si="6"/>
        <v>1</v>
      </c>
      <c r="O16" s="79">
        <f t="shared" si="7"/>
        <v>1</v>
      </c>
      <c r="P16" s="78">
        <f t="shared" si="4"/>
        <v>1</v>
      </c>
      <c r="Q16" s="78">
        <f t="shared" si="4"/>
        <v>0</v>
      </c>
      <c r="R16" s="78">
        <f t="shared" si="4"/>
        <v>0</v>
      </c>
      <c r="S16" s="78">
        <f t="shared" si="4"/>
        <v>0</v>
      </c>
      <c r="T16" s="79">
        <f t="shared" si="4"/>
        <v>0</v>
      </c>
      <c r="V16" s="69" t="s">
        <v>175</v>
      </c>
      <c r="W16" s="70" t="str">
        <f>VLOOKUP(V16,[1]Sheet1!$A$2:$B$1929,2,FALSE)</f>
        <v>Healthy Baby</v>
      </c>
      <c r="X16" s="69">
        <v>18</v>
      </c>
      <c r="Y16" s="118">
        <v>0</v>
      </c>
      <c r="Z16" s="72">
        <v>0</v>
      </c>
      <c r="AA16" s="120">
        <v>0</v>
      </c>
      <c r="AB16" s="74">
        <v>0</v>
      </c>
      <c r="AC16" s="40">
        <v>0</v>
      </c>
      <c r="AD16" s="73">
        <f t="shared" si="3"/>
        <v>0</v>
      </c>
    </row>
    <row r="17" spans="2:30" ht="15.75" thickBot="1">
      <c r="B17" s="69" t="s">
        <v>172</v>
      </c>
      <c r="C17" s="70" t="str">
        <f>VLOOKUP(B17,[1]Sheet1!$A$2:$B$1929,2,FALSE)</f>
        <v>Major Intracranial Procedures Except Trauma with Haemorrhagic Cerebrovascular Disorders with CC</v>
      </c>
      <c r="D17" s="69">
        <v>1</v>
      </c>
      <c r="E17" s="72">
        <v>1</v>
      </c>
      <c r="F17" s="120">
        <v>1</v>
      </c>
      <c r="G17" s="72">
        <v>1</v>
      </c>
      <c r="H17" s="118">
        <v>1</v>
      </c>
      <c r="I17" s="72">
        <v>0</v>
      </c>
      <c r="J17" s="72">
        <v>0</v>
      </c>
      <c r="K17" s="72">
        <v>0</v>
      </c>
      <c r="L17" s="72">
        <v>0</v>
      </c>
      <c r="M17" s="179">
        <f t="shared" si="5"/>
        <v>1</v>
      </c>
      <c r="N17" s="78">
        <f t="shared" si="6"/>
        <v>1</v>
      </c>
      <c r="O17" s="79">
        <f t="shared" si="7"/>
        <v>1</v>
      </c>
      <c r="P17" s="78">
        <f t="shared" si="4"/>
        <v>1</v>
      </c>
      <c r="Q17" s="78">
        <f t="shared" si="4"/>
        <v>0</v>
      </c>
      <c r="R17" s="78">
        <f t="shared" si="4"/>
        <v>0</v>
      </c>
      <c r="S17" s="78">
        <f t="shared" si="4"/>
        <v>0</v>
      </c>
      <c r="T17" s="79">
        <f t="shared" si="4"/>
        <v>0</v>
      </c>
      <c r="V17" s="154" t="s">
        <v>177</v>
      </c>
      <c r="W17" s="155" t="str">
        <f>VLOOKUP(V17,[1]Sheet1!$A$2:$B$1929,2,FALSE)</f>
        <v>Same Day Chemotherapy Admission or Attendance</v>
      </c>
      <c r="X17" s="154">
        <v>1553</v>
      </c>
      <c r="Y17" s="185">
        <v>1544</v>
      </c>
      <c r="Z17" s="156">
        <v>1422</v>
      </c>
      <c r="AA17" s="157">
        <v>1418</v>
      </c>
      <c r="AB17" s="190">
        <v>0.99420476497102384</v>
      </c>
      <c r="AC17" s="158">
        <v>0.91564713457823566</v>
      </c>
      <c r="AD17" s="159">
        <f t="shared" si="3"/>
        <v>0.91307147456535742</v>
      </c>
    </row>
    <row r="18" spans="2:30">
      <c r="B18" s="69" t="s">
        <v>176</v>
      </c>
      <c r="C18" s="70" t="str">
        <f>VLOOKUP(B18,[1]Sheet1!$A$2:$B$1929,2,FALSE)</f>
        <v>Major Intracranial Procedures Except Trauma with Brain Tumours or Cerebral Cysts, with CC</v>
      </c>
      <c r="D18" s="69">
        <v>15</v>
      </c>
      <c r="E18" s="72">
        <v>15</v>
      </c>
      <c r="F18" s="120">
        <v>15</v>
      </c>
      <c r="G18" s="72">
        <v>15</v>
      </c>
      <c r="H18" s="118">
        <v>11</v>
      </c>
      <c r="I18" s="72">
        <v>0</v>
      </c>
      <c r="J18" s="72">
        <v>4</v>
      </c>
      <c r="K18" s="72">
        <v>0</v>
      </c>
      <c r="L18" s="72">
        <v>0</v>
      </c>
      <c r="M18" s="179">
        <f t="shared" si="5"/>
        <v>1</v>
      </c>
      <c r="N18" s="78">
        <f t="shared" si="6"/>
        <v>1</v>
      </c>
      <c r="O18" s="79">
        <f t="shared" si="7"/>
        <v>1</v>
      </c>
      <c r="P18" s="78">
        <f t="shared" si="4"/>
        <v>0.73333333333333328</v>
      </c>
      <c r="Q18" s="78">
        <f t="shared" si="4"/>
        <v>0</v>
      </c>
      <c r="R18" s="78">
        <f t="shared" si="4"/>
        <v>0.26666666666666666</v>
      </c>
      <c r="S18" s="78">
        <f t="shared" si="4"/>
        <v>0</v>
      </c>
      <c r="T18" s="79">
        <f t="shared" si="4"/>
        <v>0</v>
      </c>
    </row>
    <row r="19" spans="2:30" ht="15.75" thickBot="1">
      <c r="B19" s="69" t="s">
        <v>178</v>
      </c>
      <c r="C19" s="70" t="str">
        <f>VLOOKUP(B19,[1]Sheet1!$A$2:$B$1929,2,FALSE)</f>
        <v>Major Intracranial Procedures Except Trauma with Brain Tumours or Cerebral Cysts, without CC</v>
      </c>
      <c r="D19" s="69">
        <v>15</v>
      </c>
      <c r="E19" s="72">
        <v>15</v>
      </c>
      <c r="F19" s="120">
        <v>15</v>
      </c>
      <c r="G19" s="72">
        <v>15</v>
      </c>
      <c r="H19" s="118">
        <v>14</v>
      </c>
      <c r="I19" s="72">
        <v>0</v>
      </c>
      <c r="J19" s="72">
        <v>0</v>
      </c>
      <c r="K19" s="72">
        <v>1</v>
      </c>
      <c r="L19" s="72">
        <v>0</v>
      </c>
      <c r="M19" s="179">
        <f t="shared" si="5"/>
        <v>1</v>
      </c>
      <c r="N19" s="78">
        <f t="shared" si="6"/>
        <v>1</v>
      </c>
      <c r="O19" s="79">
        <f t="shared" si="7"/>
        <v>1</v>
      </c>
      <c r="P19" s="78">
        <f t="shared" si="4"/>
        <v>0.93333333333333335</v>
      </c>
      <c r="Q19" s="78">
        <f t="shared" si="4"/>
        <v>0</v>
      </c>
      <c r="R19" s="78">
        <f t="shared" si="4"/>
        <v>0</v>
      </c>
      <c r="S19" s="78">
        <f t="shared" si="4"/>
        <v>6.6666666666666666E-2</v>
      </c>
      <c r="T19" s="79">
        <f t="shared" si="4"/>
        <v>0</v>
      </c>
    </row>
    <row r="20" spans="2:30" ht="18" customHeight="1">
      <c r="B20" s="69" t="s">
        <v>180</v>
      </c>
      <c r="C20" s="70" t="str">
        <f>VLOOKUP(B20,[1]Sheet1!$A$2:$B$1929,2,FALSE)</f>
        <v>Major Intracranial Procedures Except Trauma with Cerebral Degenerations or Miscellaneous Disorders of Nervous System, with CC</v>
      </c>
      <c r="D20" s="69">
        <v>12</v>
      </c>
      <c r="E20" s="72">
        <v>12</v>
      </c>
      <c r="F20" s="120">
        <v>10</v>
      </c>
      <c r="G20" s="72">
        <v>12</v>
      </c>
      <c r="H20" s="118">
        <v>12</v>
      </c>
      <c r="I20" s="72">
        <v>0</v>
      </c>
      <c r="J20" s="72">
        <v>0</v>
      </c>
      <c r="K20" s="72">
        <v>0</v>
      </c>
      <c r="L20" s="72">
        <v>0</v>
      </c>
      <c r="M20" s="179">
        <f t="shared" si="5"/>
        <v>1</v>
      </c>
      <c r="N20" s="78">
        <f t="shared" si="6"/>
        <v>0.83333333333333337</v>
      </c>
      <c r="O20" s="79">
        <f t="shared" si="7"/>
        <v>1</v>
      </c>
      <c r="P20" s="78">
        <f t="shared" si="4"/>
        <v>1</v>
      </c>
      <c r="Q20" s="78">
        <f t="shared" si="4"/>
        <v>0</v>
      </c>
      <c r="R20" s="78">
        <f t="shared" si="4"/>
        <v>0</v>
      </c>
      <c r="S20" s="78">
        <f t="shared" si="4"/>
        <v>0</v>
      </c>
      <c r="T20" s="79">
        <f t="shared" si="4"/>
        <v>0</v>
      </c>
      <c r="V20" s="291" t="s">
        <v>184</v>
      </c>
      <c r="W20" s="292"/>
      <c r="X20" s="292"/>
      <c r="Y20" s="292"/>
      <c r="Z20" s="292"/>
      <c r="AA20" s="292"/>
      <c r="AB20" s="292"/>
      <c r="AC20" s="292"/>
      <c r="AD20" s="293"/>
    </row>
    <row r="21" spans="2:30" ht="15.75" thickBot="1">
      <c r="B21" s="69" t="s">
        <v>181</v>
      </c>
      <c r="C21" s="70" t="str">
        <f>VLOOKUP(B21,[1]Sheet1!$A$2:$B$1929,2,FALSE)</f>
        <v>Major Intracranial Procedures Except Trauma with Cerebral Degenerations or Miscellaneous Disorders of Nervous System, without CC</v>
      </c>
      <c r="D21" s="69">
        <v>15</v>
      </c>
      <c r="E21" s="72">
        <v>15</v>
      </c>
      <c r="F21" s="120">
        <v>15</v>
      </c>
      <c r="G21" s="72">
        <v>15</v>
      </c>
      <c r="H21" s="118">
        <v>15</v>
      </c>
      <c r="I21" s="72">
        <v>0</v>
      </c>
      <c r="J21" s="72">
        <v>0</v>
      </c>
      <c r="K21" s="72">
        <v>0</v>
      </c>
      <c r="L21" s="72">
        <v>0</v>
      </c>
      <c r="M21" s="179">
        <f t="shared" si="5"/>
        <v>1</v>
      </c>
      <c r="N21" s="78">
        <f t="shared" si="6"/>
        <v>1</v>
      </c>
      <c r="O21" s="79">
        <f t="shared" si="7"/>
        <v>1</v>
      </c>
      <c r="P21" s="78">
        <f t="shared" si="4"/>
        <v>1</v>
      </c>
      <c r="Q21" s="78">
        <f t="shared" si="4"/>
        <v>0</v>
      </c>
      <c r="R21" s="78">
        <f t="shared" si="4"/>
        <v>0</v>
      </c>
      <c r="S21" s="78">
        <f t="shared" si="4"/>
        <v>0</v>
      </c>
      <c r="T21" s="79">
        <f t="shared" si="4"/>
        <v>0</v>
      </c>
      <c r="V21" s="294"/>
      <c r="W21" s="295"/>
      <c r="X21" s="295"/>
      <c r="Y21" s="295"/>
      <c r="Z21" s="295"/>
      <c r="AA21" s="295"/>
      <c r="AB21" s="295"/>
      <c r="AC21" s="295"/>
      <c r="AD21" s="296"/>
    </row>
    <row r="22" spans="2:30" ht="15.75" thickBot="1">
      <c r="B22" s="69" t="s">
        <v>182</v>
      </c>
      <c r="C22" s="70" t="str">
        <f>VLOOKUP(B22,[1]Sheet1!$A$2:$B$1929,2,FALSE)</f>
        <v>Major Intracranial Procedures Except Trauma with Muscular, Balance, Cranial or Peripheral Nerve Disorders or Epilepsy, with CC</v>
      </c>
      <c r="D22" s="69">
        <v>5</v>
      </c>
      <c r="E22" s="72">
        <v>5</v>
      </c>
      <c r="F22" s="120">
        <v>5</v>
      </c>
      <c r="G22" s="72">
        <v>5</v>
      </c>
      <c r="H22" s="118">
        <v>5</v>
      </c>
      <c r="I22" s="72">
        <v>0</v>
      </c>
      <c r="J22" s="72">
        <v>0</v>
      </c>
      <c r="K22" s="72">
        <v>0</v>
      </c>
      <c r="L22" s="72">
        <v>0</v>
      </c>
      <c r="M22" s="179">
        <f t="shared" si="5"/>
        <v>1</v>
      </c>
      <c r="N22" s="78">
        <f t="shared" si="6"/>
        <v>1</v>
      </c>
      <c r="O22" s="79">
        <f t="shared" si="7"/>
        <v>1</v>
      </c>
      <c r="P22" s="78">
        <f t="shared" si="4"/>
        <v>1</v>
      </c>
      <c r="Q22" s="78">
        <f t="shared" si="4"/>
        <v>0</v>
      </c>
      <c r="R22" s="78">
        <f t="shared" si="4"/>
        <v>0</v>
      </c>
      <c r="S22" s="78">
        <f t="shared" si="4"/>
        <v>0</v>
      </c>
      <c r="T22" s="79">
        <f t="shared" si="4"/>
        <v>0</v>
      </c>
      <c r="V22" s="274" t="s">
        <v>149</v>
      </c>
      <c r="W22" s="98"/>
      <c r="X22" s="309" t="s">
        <v>150</v>
      </c>
      <c r="Y22" s="271" t="s">
        <v>151</v>
      </c>
      <c r="Z22" s="272"/>
      <c r="AA22" s="273"/>
      <c r="AB22" s="271" t="s">
        <v>151</v>
      </c>
      <c r="AC22" s="272"/>
      <c r="AD22" s="273"/>
    </row>
    <row r="23" spans="2:30" ht="26.25" thickBot="1">
      <c r="B23" s="69" t="s">
        <v>183</v>
      </c>
      <c r="C23" s="70" t="str">
        <f>VLOOKUP(B23,[1]Sheet1!$A$2:$B$1929,2,FALSE)</f>
        <v>Major Intracranial Procedures Except Trauma with Muscular, Balance, Cranial or Peripheral Nerve Disorders or Epilepsy, without CC</v>
      </c>
      <c r="D23" s="69">
        <v>2</v>
      </c>
      <c r="E23" s="72">
        <v>2</v>
      </c>
      <c r="F23" s="120">
        <v>2</v>
      </c>
      <c r="G23" s="72">
        <v>2</v>
      </c>
      <c r="H23" s="118">
        <v>2</v>
      </c>
      <c r="I23" s="72">
        <v>0</v>
      </c>
      <c r="J23" s="72">
        <v>0</v>
      </c>
      <c r="K23" s="72">
        <v>0</v>
      </c>
      <c r="L23" s="72">
        <v>0</v>
      </c>
      <c r="M23" s="179">
        <f t="shared" si="5"/>
        <v>1</v>
      </c>
      <c r="N23" s="78">
        <f t="shared" si="6"/>
        <v>1</v>
      </c>
      <c r="O23" s="79">
        <f t="shared" si="7"/>
        <v>1</v>
      </c>
      <c r="P23" s="78">
        <f t="shared" si="4"/>
        <v>1</v>
      </c>
      <c r="Q23" s="78">
        <f t="shared" si="4"/>
        <v>0</v>
      </c>
      <c r="R23" s="78">
        <f t="shared" si="4"/>
        <v>0</v>
      </c>
      <c r="S23" s="78">
        <f t="shared" si="4"/>
        <v>0</v>
      </c>
      <c r="T23" s="79">
        <f t="shared" si="4"/>
        <v>0</v>
      </c>
      <c r="V23" s="275"/>
      <c r="W23" s="47"/>
      <c r="X23" s="277"/>
      <c r="Y23" s="181" t="s">
        <v>153</v>
      </c>
      <c r="Z23" s="144" t="s">
        <v>154</v>
      </c>
      <c r="AA23" s="145" t="s">
        <v>1571</v>
      </c>
      <c r="AB23" s="181" t="s">
        <v>153</v>
      </c>
      <c r="AC23" s="144" t="s">
        <v>154</v>
      </c>
      <c r="AD23" s="145" t="s">
        <v>1571</v>
      </c>
    </row>
    <row r="24" spans="2:30">
      <c r="B24" s="69" t="s">
        <v>185</v>
      </c>
      <c r="C24" s="70" t="str">
        <f>VLOOKUP(B24,[1]Sheet1!$A$2:$B$1929,2,FALSE)</f>
        <v>Major Intracranial Procedures Except Trauma with Other Diagnoses with CC</v>
      </c>
      <c r="D24" s="69">
        <v>15</v>
      </c>
      <c r="E24" s="72">
        <v>14</v>
      </c>
      <c r="F24" s="120">
        <v>14</v>
      </c>
      <c r="G24" s="72">
        <v>14</v>
      </c>
      <c r="H24" s="118">
        <v>15</v>
      </c>
      <c r="I24" s="72">
        <v>0</v>
      </c>
      <c r="J24" s="72">
        <v>0</v>
      </c>
      <c r="K24" s="72">
        <v>0</v>
      </c>
      <c r="L24" s="72">
        <v>0</v>
      </c>
      <c r="M24" s="179">
        <f t="shared" si="5"/>
        <v>0.93333333333333335</v>
      </c>
      <c r="N24" s="78">
        <f t="shared" si="6"/>
        <v>0.93333333333333335</v>
      </c>
      <c r="O24" s="79">
        <f t="shared" si="7"/>
        <v>0.93333333333333335</v>
      </c>
      <c r="P24" s="78">
        <f t="shared" si="4"/>
        <v>1</v>
      </c>
      <c r="Q24" s="78">
        <f t="shared" si="4"/>
        <v>0</v>
      </c>
      <c r="R24" s="78">
        <f t="shared" si="4"/>
        <v>0</v>
      </c>
      <c r="S24" s="78">
        <f t="shared" si="4"/>
        <v>0</v>
      </c>
      <c r="T24" s="79">
        <f t="shared" si="4"/>
        <v>0</v>
      </c>
      <c r="V24" s="53"/>
      <c r="W24" s="53"/>
      <c r="X24" s="53"/>
      <c r="Y24" s="196"/>
      <c r="Z24" s="42"/>
      <c r="AA24" s="54"/>
      <c r="AB24" s="196"/>
      <c r="AC24" s="42"/>
      <c r="AD24" s="54"/>
    </row>
    <row r="25" spans="2:30" ht="15.75" thickBot="1">
      <c r="B25" s="69" t="s">
        <v>186</v>
      </c>
      <c r="C25" s="70" t="str">
        <f>VLOOKUP(B25,[1]Sheet1!$A$2:$B$1929,2,FALSE)</f>
        <v>Major Intracranial Procedures Except Trauma with Other Diagnoses without CC</v>
      </c>
      <c r="D25" s="69">
        <v>6</v>
      </c>
      <c r="E25" s="72">
        <v>6</v>
      </c>
      <c r="F25" s="120">
        <v>6</v>
      </c>
      <c r="G25" s="72">
        <v>5</v>
      </c>
      <c r="H25" s="118">
        <v>3</v>
      </c>
      <c r="I25" s="72">
        <v>0</v>
      </c>
      <c r="J25" s="72">
        <v>3</v>
      </c>
      <c r="K25" s="72">
        <v>0</v>
      </c>
      <c r="L25" s="72">
        <v>0</v>
      </c>
      <c r="M25" s="179">
        <f t="shared" si="5"/>
        <v>1</v>
      </c>
      <c r="N25" s="78">
        <f t="shared" si="6"/>
        <v>1</v>
      </c>
      <c r="O25" s="79">
        <f t="shared" si="7"/>
        <v>0.83333333333333337</v>
      </c>
      <c r="P25" s="78">
        <f t="shared" si="4"/>
        <v>0.5</v>
      </c>
      <c r="Q25" s="78">
        <f t="shared" si="4"/>
        <v>0</v>
      </c>
      <c r="R25" s="78">
        <f t="shared" si="4"/>
        <v>0.5</v>
      </c>
      <c r="S25" s="78">
        <f t="shared" si="4"/>
        <v>0</v>
      </c>
      <c r="T25" s="79">
        <f t="shared" si="4"/>
        <v>0</v>
      </c>
      <c r="V25" s="123" t="s">
        <v>190</v>
      </c>
      <c r="W25" s="124" t="str">
        <f>VLOOKUP(V25,[1]Sheet1!$A$2:$B$1929,2,FALSE)</f>
        <v>Data Invalid for Grouping</v>
      </c>
      <c r="X25" s="123">
        <v>42</v>
      </c>
      <c r="Y25" s="206">
        <v>21</v>
      </c>
      <c r="Z25" s="125">
        <v>6</v>
      </c>
      <c r="AA25" s="126">
        <v>12</v>
      </c>
      <c r="AB25" s="94">
        <v>0.5</v>
      </c>
      <c r="AC25" s="90">
        <v>0.14285714285714285</v>
      </c>
      <c r="AD25" s="91">
        <f>AA25/X25</f>
        <v>0.2857142857142857</v>
      </c>
    </row>
    <row r="26" spans="2:30">
      <c r="B26" s="69" t="s">
        <v>188</v>
      </c>
      <c r="C26" s="70" t="str">
        <f>VLOOKUP(B26,[1]Sheet1!$A$2:$B$1929,2,FALSE)</f>
        <v>Intermediate Intracranial Procedures Except Trauma with Non-Transient Stroke or Cerebrovascular Accident, Nervous System Infections or Encephalopathy, without CC</v>
      </c>
      <c r="D26" s="69">
        <v>1</v>
      </c>
      <c r="E26" s="72">
        <v>1</v>
      </c>
      <c r="F26" s="120">
        <v>1</v>
      </c>
      <c r="G26" s="72">
        <v>1</v>
      </c>
      <c r="H26" s="118">
        <v>1</v>
      </c>
      <c r="I26" s="72">
        <v>0</v>
      </c>
      <c r="J26" s="72">
        <v>0</v>
      </c>
      <c r="K26" s="72">
        <v>0</v>
      </c>
      <c r="L26" s="72">
        <v>0</v>
      </c>
      <c r="M26" s="179">
        <f t="shared" si="5"/>
        <v>1</v>
      </c>
      <c r="N26" s="78">
        <f t="shared" si="6"/>
        <v>1</v>
      </c>
      <c r="O26" s="79">
        <f t="shared" si="7"/>
        <v>1</v>
      </c>
      <c r="P26" s="78">
        <f t="shared" si="4"/>
        <v>1</v>
      </c>
      <c r="Q26" s="78">
        <f t="shared" si="4"/>
        <v>0</v>
      </c>
      <c r="R26" s="78">
        <f t="shared" si="4"/>
        <v>0</v>
      </c>
      <c r="S26" s="78">
        <f t="shared" si="4"/>
        <v>0</v>
      </c>
      <c r="T26" s="79">
        <f t="shared" si="4"/>
        <v>0</v>
      </c>
    </row>
    <row r="27" spans="2:30">
      <c r="B27" s="69" t="s">
        <v>189</v>
      </c>
      <c r="C27" s="70" t="str">
        <f>VLOOKUP(B27,[1]Sheet1!$A$2:$B$1929,2,FALSE)</f>
        <v>Intermediate Intracranial Procedures Except Trauma with Haemorrhagic Cerebrovascular Disorders with CC</v>
      </c>
      <c r="D27" s="69">
        <v>2</v>
      </c>
      <c r="E27" s="72">
        <v>2</v>
      </c>
      <c r="F27" s="120">
        <v>2</v>
      </c>
      <c r="G27" s="72">
        <v>2</v>
      </c>
      <c r="H27" s="118">
        <v>2</v>
      </c>
      <c r="I27" s="72">
        <v>0</v>
      </c>
      <c r="J27" s="72">
        <v>0</v>
      </c>
      <c r="K27" s="72">
        <v>0</v>
      </c>
      <c r="L27" s="72">
        <v>0</v>
      </c>
      <c r="M27" s="179">
        <f t="shared" si="5"/>
        <v>1</v>
      </c>
      <c r="N27" s="78">
        <f t="shared" si="6"/>
        <v>1</v>
      </c>
      <c r="O27" s="79">
        <f t="shared" si="7"/>
        <v>1</v>
      </c>
      <c r="P27" s="78">
        <f t="shared" si="4"/>
        <v>1</v>
      </c>
      <c r="Q27" s="78">
        <f t="shared" si="4"/>
        <v>0</v>
      </c>
      <c r="R27" s="78">
        <f t="shared" si="4"/>
        <v>0</v>
      </c>
      <c r="S27" s="78">
        <f t="shared" si="4"/>
        <v>0</v>
      </c>
      <c r="T27" s="79">
        <f t="shared" si="4"/>
        <v>0</v>
      </c>
    </row>
    <row r="28" spans="2:30">
      <c r="B28" s="69" t="s">
        <v>191</v>
      </c>
      <c r="C28" s="70" t="str">
        <f>VLOOKUP(B28,[1]Sheet1!$A$2:$B$1929,2,FALSE)</f>
        <v>Intermediate Intracranial Procedures Except Trauma with Haemorrhagic Cerebrovascular Disorders without CC</v>
      </c>
      <c r="D28" s="69">
        <v>1</v>
      </c>
      <c r="E28" s="72">
        <v>1</v>
      </c>
      <c r="F28" s="120">
        <v>1</v>
      </c>
      <c r="G28" s="72">
        <v>1</v>
      </c>
      <c r="H28" s="118">
        <v>0</v>
      </c>
      <c r="I28" s="72">
        <v>0</v>
      </c>
      <c r="J28" s="72">
        <v>0</v>
      </c>
      <c r="K28" s="72">
        <v>0</v>
      </c>
      <c r="L28" s="72">
        <v>1</v>
      </c>
      <c r="M28" s="179">
        <f t="shared" si="5"/>
        <v>1</v>
      </c>
      <c r="N28" s="78">
        <f t="shared" si="6"/>
        <v>1</v>
      </c>
      <c r="O28" s="79">
        <f t="shared" si="7"/>
        <v>1</v>
      </c>
      <c r="P28" s="78">
        <f t="shared" si="4"/>
        <v>0</v>
      </c>
      <c r="Q28" s="78">
        <f t="shared" si="4"/>
        <v>0</v>
      </c>
      <c r="R28" s="78">
        <f t="shared" si="4"/>
        <v>0</v>
      </c>
      <c r="S28" s="78">
        <f t="shared" si="4"/>
        <v>0</v>
      </c>
      <c r="T28" s="79">
        <f t="shared" si="4"/>
        <v>1</v>
      </c>
    </row>
    <row r="29" spans="2:30">
      <c r="B29" s="69" t="s">
        <v>192</v>
      </c>
      <c r="C29" s="70" t="str">
        <f>VLOOKUP(B29,[1]Sheet1!$A$2:$B$1929,2,FALSE)</f>
        <v>Intermediate Intracranial Procedures Except Trauma with Brain Tumours or Cerebral Cysts, with CC</v>
      </c>
      <c r="D29" s="69">
        <v>18</v>
      </c>
      <c r="E29" s="72">
        <v>18</v>
      </c>
      <c r="F29" s="120">
        <v>18</v>
      </c>
      <c r="G29" s="72">
        <v>18</v>
      </c>
      <c r="H29" s="118">
        <v>15</v>
      </c>
      <c r="I29" s="72">
        <v>0</v>
      </c>
      <c r="J29" s="72">
        <v>3</v>
      </c>
      <c r="K29" s="72">
        <v>0</v>
      </c>
      <c r="L29" s="72">
        <v>0</v>
      </c>
      <c r="M29" s="179">
        <f t="shared" si="5"/>
        <v>1</v>
      </c>
      <c r="N29" s="78">
        <f t="shared" si="6"/>
        <v>1</v>
      </c>
      <c r="O29" s="79">
        <f t="shared" si="7"/>
        <v>1</v>
      </c>
      <c r="P29" s="78">
        <f t="shared" si="4"/>
        <v>0.83333333333333337</v>
      </c>
      <c r="Q29" s="78">
        <f t="shared" si="4"/>
        <v>0</v>
      </c>
      <c r="R29" s="78">
        <f t="shared" si="4"/>
        <v>0.16666666666666666</v>
      </c>
      <c r="S29" s="78">
        <f t="shared" si="4"/>
        <v>0</v>
      </c>
      <c r="T29" s="79">
        <f t="shared" si="4"/>
        <v>0</v>
      </c>
    </row>
    <row r="30" spans="2:30">
      <c r="B30" s="69" t="s">
        <v>193</v>
      </c>
      <c r="C30" s="70" t="str">
        <f>VLOOKUP(B30,[1]Sheet1!$A$2:$B$1929,2,FALSE)</f>
        <v>Intermediate Intracranial Procedures Except Trauma with Brain Tumours or Cerebral Cysts, without CC</v>
      </c>
      <c r="D30" s="69">
        <v>16</v>
      </c>
      <c r="E30" s="72">
        <v>16</v>
      </c>
      <c r="F30" s="120">
        <v>16</v>
      </c>
      <c r="G30" s="72">
        <v>16</v>
      </c>
      <c r="H30" s="118">
        <v>16</v>
      </c>
      <c r="I30" s="72">
        <v>0</v>
      </c>
      <c r="J30" s="72">
        <v>0</v>
      </c>
      <c r="K30" s="72">
        <v>0</v>
      </c>
      <c r="L30" s="72">
        <v>0</v>
      </c>
      <c r="M30" s="179">
        <f t="shared" si="5"/>
        <v>1</v>
      </c>
      <c r="N30" s="78">
        <f t="shared" si="6"/>
        <v>1</v>
      </c>
      <c r="O30" s="79">
        <f t="shared" si="7"/>
        <v>1</v>
      </c>
      <c r="P30" s="78">
        <f t="shared" si="4"/>
        <v>1</v>
      </c>
      <c r="Q30" s="78">
        <f t="shared" si="4"/>
        <v>0</v>
      </c>
      <c r="R30" s="78">
        <f t="shared" si="4"/>
        <v>0</v>
      </c>
      <c r="S30" s="78">
        <f t="shared" si="4"/>
        <v>0</v>
      </c>
      <c r="T30" s="79">
        <f t="shared" si="4"/>
        <v>0</v>
      </c>
    </row>
    <row r="31" spans="2:30">
      <c r="B31" s="69" t="s">
        <v>194</v>
      </c>
      <c r="C31" s="70" t="str">
        <f>VLOOKUP(B31,[1]Sheet1!$A$2:$B$1929,2,FALSE)</f>
        <v>Intermediate Intracranial Procedures Except Trauma with Cerebral Degenerations or Miscellaneous Disorders of Nervous System with CC</v>
      </c>
      <c r="D31" s="69">
        <v>11</v>
      </c>
      <c r="E31" s="72">
        <v>11</v>
      </c>
      <c r="F31" s="120">
        <v>11</v>
      </c>
      <c r="G31" s="72">
        <v>11</v>
      </c>
      <c r="H31" s="118">
        <v>10</v>
      </c>
      <c r="I31" s="72">
        <v>0</v>
      </c>
      <c r="J31" s="72">
        <v>1</v>
      </c>
      <c r="K31" s="72">
        <v>0</v>
      </c>
      <c r="L31" s="72">
        <v>0</v>
      </c>
      <c r="M31" s="179">
        <f t="shared" si="5"/>
        <v>1</v>
      </c>
      <c r="N31" s="78">
        <f t="shared" si="6"/>
        <v>1</v>
      </c>
      <c r="O31" s="79">
        <f t="shared" si="7"/>
        <v>1</v>
      </c>
      <c r="P31" s="78">
        <f t="shared" si="4"/>
        <v>0.90909090909090906</v>
      </c>
      <c r="Q31" s="78">
        <f t="shared" si="4"/>
        <v>0</v>
      </c>
      <c r="R31" s="78">
        <f t="shared" si="4"/>
        <v>9.0909090909090912E-2</v>
      </c>
      <c r="S31" s="78">
        <f t="shared" si="4"/>
        <v>0</v>
      </c>
      <c r="T31" s="79">
        <f t="shared" si="4"/>
        <v>0</v>
      </c>
    </row>
    <row r="32" spans="2:30">
      <c r="B32" s="69" t="s">
        <v>195</v>
      </c>
      <c r="C32" s="70" t="str">
        <f>VLOOKUP(B32,[1]Sheet1!$A$2:$B$1929,2,FALSE)</f>
        <v>Intermediate Intracranial Procedures Except Trauma with Cerebral Degenerations or Miscellaneous Disorders of Nervous System without CC</v>
      </c>
      <c r="D32" s="69">
        <v>14</v>
      </c>
      <c r="E32" s="72">
        <v>14</v>
      </c>
      <c r="F32" s="120">
        <v>14</v>
      </c>
      <c r="G32" s="72">
        <v>14</v>
      </c>
      <c r="H32" s="118">
        <v>13</v>
      </c>
      <c r="I32" s="72">
        <v>0</v>
      </c>
      <c r="J32" s="72">
        <v>1</v>
      </c>
      <c r="K32" s="72">
        <v>0</v>
      </c>
      <c r="L32" s="72">
        <v>0</v>
      </c>
      <c r="M32" s="179">
        <f t="shared" si="5"/>
        <v>1</v>
      </c>
      <c r="N32" s="78">
        <f t="shared" si="6"/>
        <v>1</v>
      </c>
      <c r="O32" s="79">
        <f t="shared" si="7"/>
        <v>1</v>
      </c>
      <c r="P32" s="78">
        <f t="shared" si="4"/>
        <v>0.9285714285714286</v>
      </c>
      <c r="Q32" s="78">
        <f t="shared" si="4"/>
        <v>0</v>
      </c>
      <c r="R32" s="78">
        <f t="shared" si="4"/>
        <v>7.1428571428571425E-2</v>
      </c>
      <c r="S32" s="78">
        <f t="shared" si="4"/>
        <v>0</v>
      </c>
      <c r="T32" s="79">
        <f t="shared" si="4"/>
        <v>0</v>
      </c>
    </row>
    <row r="33" spans="2:20">
      <c r="B33" s="69" t="s">
        <v>196</v>
      </c>
      <c r="C33" s="70" t="str">
        <f>VLOOKUP(B33,[1]Sheet1!$A$2:$B$1929,2,FALSE)</f>
        <v>Intermediate Intracranial Procedures Except Trauma with Muscular, Balance, Cranial or Peripheral Nerve Disorders or Epilepsy, with CC</v>
      </c>
      <c r="D33" s="69">
        <v>3</v>
      </c>
      <c r="E33" s="72">
        <v>3</v>
      </c>
      <c r="F33" s="120">
        <v>3</v>
      </c>
      <c r="G33" s="72">
        <v>3</v>
      </c>
      <c r="H33" s="118">
        <v>3</v>
      </c>
      <c r="I33" s="72">
        <v>0</v>
      </c>
      <c r="J33" s="72">
        <v>0</v>
      </c>
      <c r="K33" s="72">
        <v>0</v>
      </c>
      <c r="L33" s="72">
        <v>0</v>
      </c>
      <c r="M33" s="179">
        <f t="shared" si="5"/>
        <v>1</v>
      </c>
      <c r="N33" s="78">
        <f t="shared" si="6"/>
        <v>1</v>
      </c>
      <c r="O33" s="79">
        <f t="shared" si="7"/>
        <v>1</v>
      </c>
      <c r="P33" s="78">
        <f t="shared" si="4"/>
        <v>1</v>
      </c>
      <c r="Q33" s="78">
        <f t="shared" si="4"/>
        <v>0</v>
      </c>
      <c r="R33" s="78">
        <f t="shared" si="4"/>
        <v>0</v>
      </c>
      <c r="S33" s="78">
        <f t="shared" si="4"/>
        <v>0</v>
      </c>
      <c r="T33" s="79">
        <f t="shared" si="4"/>
        <v>0</v>
      </c>
    </row>
    <row r="34" spans="2:20">
      <c r="B34" s="69" t="s">
        <v>197</v>
      </c>
      <c r="C34" s="70" t="str">
        <f>VLOOKUP(B34,[1]Sheet1!$A$2:$B$1929,2,FALSE)</f>
        <v>Intermediate Intracranial Procedures Except Trauma with Muscular, Balance, Cranial or Peripheral Nerve Disorders or Epilepsy, without CC</v>
      </c>
      <c r="D34" s="69">
        <v>1</v>
      </c>
      <c r="E34" s="72">
        <v>1</v>
      </c>
      <c r="F34" s="120">
        <v>1</v>
      </c>
      <c r="G34" s="72">
        <v>1</v>
      </c>
      <c r="H34" s="118">
        <v>1</v>
      </c>
      <c r="I34" s="72">
        <v>0</v>
      </c>
      <c r="J34" s="72">
        <v>0</v>
      </c>
      <c r="K34" s="72">
        <v>0</v>
      </c>
      <c r="L34" s="72">
        <v>0</v>
      </c>
      <c r="M34" s="179">
        <f t="shared" si="5"/>
        <v>1</v>
      </c>
      <c r="N34" s="78">
        <f t="shared" si="6"/>
        <v>1</v>
      </c>
      <c r="O34" s="79">
        <f t="shared" si="7"/>
        <v>1</v>
      </c>
      <c r="P34" s="78">
        <f t="shared" si="4"/>
        <v>1</v>
      </c>
      <c r="Q34" s="78">
        <f t="shared" si="4"/>
        <v>0</v>
      </c>
      <c r="R34" s="78">
        <f t="shared" si="4"/>
        <v>0</v>
      </c>
      <c r="S34" s="78">
        <f t="shared" si="4"/>
        <v>0</v>
      </c>
      <c r="T34" s="79">
        <f t="shared" si="4"/>
        <v>0</v>
      </c>
    </row>
    <row r="35" spans="2:20">
      <c r="B35" s="69" t="s">
        <v>198</v>
      </c>
      <c r="C35" s="70" t="str">
        <f>VLOOKUP(B35,[1]Sheet1!$A$2:$B$1929,2,FALSE)</f>
        <v>Intermediate Intracranial Procedures Except Trauma with Other Diagnoses with CC</v>
      </c>
      <c r="D35" s="69">
        <v>4</v>
      </c>
      <c r="E35" s="72">
        <v>4</v>
      </c>
      <c r="F35" s="120">
        <v>4</v>
      </c>
      <c r="G35" s="72">
        <v>3</v>
      </c>
      <c r="H35" s="118">
        <v>4</v>
      </c>
      <c r="I35" s="72">
        <v>0</v>
      </c>
      <c r="J35" s="72">
        <v>0</v>
      </c>
      <c r="K35" s="72">
        <v>0</v>
      </c>
      <c r="L35" s="72">
        <v>0</v>
      </c>
      <c r="M35" s="179">
        <f t="shared" si="5"/>
        <v>1</v>
      </c>
      <c r="N35" s="78">
        <f t="shared" si="6"/>
        <v>1</v>
      </c>
      <c r="O35" s="79">
        <f t="shared" si="7"/>
        <v>0.75</v>
      </c>
      <c r="P35" s="78">
        <f t="shared" si="4"/>
        <v>1</v>
      </c>
      <c r="Q35" s="78">
        <f t="shared" si="4"/>
        <v>0</v>
      </c>
      <c r="R35" s="78">
        <f t="shared" si="4"/>
        <v>0</v>
      </c>
      <c r="S35" s="78">
        <f t="shared" si="4"/>
        <v>0</v>
      </c>
      <c r="T35" s="79">
        <f t="shared" si="4"/>
        <v>0</v>
      </c>
    </row>
    <row r="36" spans="2:20">
      <c r="B36" s="69" t="s">
        <v>199</v>
      </c>
      <c r="C36" s="70" t="str">
        <f>VLOOKUP(B36,[1]Sheet1!$A$2:$B$1929,2,FALSE)</f>
        <v>Intermediate Intracranial Procedures Except Trauma with Other Diagnoses without CC</v>
      </c>
      <c r="D36" s="69">
        <v>12</v>
      </c>
      <c r="E36" s="72">
        <v>12</v>
      </c>
      <c r="F36" s="120">
        <v>11</v>
      </c>
      <c r="G36" s="72">
        <v>9</v>
      </c>
      <c r="H36" s="118">
        <v>12</v>
      </c>
      <c r="I36" s="72">
        <v>0</v>
      </c>
      <c r="J36" s="72">
        <v>0</v>
      </c>
      <c r="K36" s="72">
        <v>0</v>
      </c>
      <c r="L36" s="72">
        <v>0</v>
      </c>
      <c r="M36" s="179">
        <f t="shared" si="5"/>
        <v>1</v>
      </c>
      <c r="N36" s="78">
        <f t="shared" si="6"/>
        <v>0.91666666666666663</v>
      </c>
      <c r="O36" s="79">
        <f t="shared" si="7"/>
        <v>0.75</v>
      </c>
      <c r="P36" s="78">
        <f t="shared" si="4"/>
        <v>1</v>
      </c>
      <c r="Q36" s="78">
        <f t="shared" si="4"/>
        <v>0</v>
      </c>
      <c r="R36" s="78">
        <f t="shared" si="4"/>
        <v>0</v>
      </c>
      <c r="S36" s="78">
        <f t="shared" si="4"/>
        <v>0</v>
      </c>
      <c r="T36" s="79">
        <f t="shared" si="4"/>
        <v>0</v>
      </c>
    </row>
    <row r="37" spans="2:20">
      <c r="B37" s="69" t="s">
        <v>200</v>
      </c>
      <c r="C37" s="70" t="str">
        <f>VLOOKUP(B37,[1]Sheet1!$A$2:$B$1929,2,FALSE)</f>
        <v>Minor Intracranial Procedures Except Trauma with Non-Transient Stroke or Cerebrovascular Accident, Nervous System Infections or Encephalopathy, with CC</v>
      </c>
      <c r="D37" s="69">
        <v>1</v>
      </c>
      <c r="E37" s="72">
        <v>1</v>
      </c>
      <c r="F37" s="120">
        <v>1</v>
      </c>
      <c r="G37" s="72">
        <v>1</v>
      </c>
      <c r="H37" s="118">
        <v>0</v>
      </c>
      <c r="I37" s="72">
        <v>0</v>
      </c>
      <c r="J37" s="72">
        <v>0</v>
      </c>
      <c r="K37" s="72">
        <v>1</v>
      </c>
      <c r="L37" s="72">
        <v>0</v>
      </c>
      <c r="M37" s="179">
        <f t="shared" si="5"/>
        <v>1</v>
      </c>
      <c r="N37" s="78">
        <f t="shared" si="6"/>
        <v>1</v>
      </c>
      <c r="O37" s="79">
        <f t="shared" si="7"/>
        <v>1</v>
      </c>
      <c r="P37" s="78">
        <f t="shared" si="4"/>
        <v>0</v>
      </c>
      <c r="Q37" s="78">
        <f t="shared" si="4"/>
        <v>0</v>
      </c>
      <c r="R37" s="78">
        <f t="shared" si="4"/>
        <v>0</v>
      </c>
      <c r="S37" s="78">
        <f t="shared" si="4"/>
        <v>1</v>
      </c>
      <c r="T37" s="79">
        <f t="shared" si="4"/>
        <v>0</v>
      </c>
    </row>
    <row r="38" spans="2:20">
      <c r="B38" s="69" t="s">
        <v>201</v>
      </c>
      <c r="C38" s="70" t="str">
        <f>VLOOKUP(B38,[1]Sheet1!$A$2:$B$1929,2,FALSE)</f>
        <v>Minor Intracranial Procedures Except Trauma with Non-Transient Stroke or Cerebrovascular Accident, Nervous System Infections or Encephalopathy, without CC</v>
      </c>
      <c r="D38" s="69">
        <v>3</v>
      </c>
      <c r="E38" s="72">
        <v>3</v>
      </c>
      <c r="F38" s="120">
        <v>3</v>
      </c>
      <c r="G38" s="72">
        <v>3</v>
      </c>
      <c r="H38" s="118">
        <v>3</v>
      </c>
      <c r="I38" s="72">
        <v>0</v>
      </c>
      <c r="J38" s="72">
        <v>0</v>
      </c>
      <c r="K38" s="72">
        <v>0</v>
      </c>
      <c r="L38" s="72">
        <v>0</v>
      </c>
      <c r="M38" s="179">
        <f t="shared" si="5"/>
        <v>1</v>
      </c>
      <c r="N38" s="78">
        <f t="shared" si="6"/>
        <v>1</v>
      </c>
      <c r="O38" s="79">
        <f t="shared" si="7"/>
        <v>1</v>
      </c>
      <c r="P38" s="78">
        <f t="shared" si="4"/>
        <v>1</v>
      </c>
      <c r="Q38" s="78">
        <f t="shared" si="4"/>
        <v>0</v>
      </c>
      <c r="R38" s="78">
        <f t="shared" si="4"/>
        <v>0</v>
      </c>
      <c r="S38" s="78">
        <f t="shared" si="4"/>
        <v>0</v>
      </c>
      <c r="T38" s="79">
        <f t="shared" si="4"/>
        <v>0</v>
      </c>
    </row>
    <row r="39" spans="2:20">
      <c r="B39" s="69" t="s">
        <v>202</v>
      </c>
      <c r="C39" s="70" t="str">
        <f>VLOOKUP(B39,[1]Sheet1!$A$2:$B$1929,2,FALSE)</f>
        <v>Minor Intracranial Procedures Except Trauma with Haemorrhagic Cerebrovascular Disorders with CC</v>
      </c>
      <c r="D39" s="69">
        <v>1</v>
      </c>
      <c r="E39" s="72">
        <v>1</v>
      </c>
      <c r="F39" s="120">
        <v>1</v>
      </c>
      <c r="G39" s="72">
        <v>1</v>
      </c>
      <c r="H39" s="118">
        <v>0</v>
      </c>
      <c r="I39" s="72">
        <v>0</v>
      </c>
      <c r="J39" s="72">
        <v>0</v>
      </c>
      <c r="K39" s="72">
        <v>0</v>
      </c>
      <c r="L39" s="72">
        <v>1</v>
      </c>
      <c r="M39" s="179">
        <f t="shared" si="5"/>
        <v>1</v>
      </c>
      <c r="N39" s="78">
        <f t="shared" si="6"/>
        <v>1</v>
      </c>
      <c r="O39" s="79">
        <f t="shared" si="7"/>
        <v>1</v>
      </c>
      <c r="P39" s="78">
        <f t="shared" si="4"/>
        <v>0</v>
      </c>
      <c r="Q39" s="78">
        <f t="shared" si="4"/>
        <v>0</v>
      </c>
      <c r="R39" s="78">
        <f t="shared" si="4"/>
        <v>0</v>
      </c>
      <c r="S39" s="78">
        <f t="shared" si="4"/>
        <v>0</v>
      </c>
      <c r="T39" s="79">
        <f t="shared" si="4"/>
        <v>1</v>
      </c>
    </row>
    <row r="40" spans="2:20">
      <c r="B40" s="69" t="s">
        <v>203</v>
      </c>
      <c r="C40" s="70" t="str">
        <f>VLOOKUP(B40,[1]Sheet1!$A$2:$B$1929,2,FALSE)</f>
        <v>Minor Intracranial Procedures Except Trauma with Haemorrhagic Cerebrovascular Disorders without CC</v>
      </c>
      <c r="D40" s="69">
        <v>1</v>
      </c>
      <c r="E40" s="72">
        <v>1</v>
      </c>
      <c r="F40" s="120">
        <v>1</v>
      </c>
      <c r="G40" s="72">
        <v>0</v>
      </c>
      <c r="H40" s="118">
        <v>1</v>
      </c>
      <c r="I40" s="72">
        <v>0</v>
      </c>
      <c r="J40" s="72">
        <v>0</v>
      </c>
      <c r="K40" s="72">
        <v>0</v>
      </c>
      <c r="L40" s="72">
        <v>0</v>
      </c>
      <c r="M40" s="179">
        <f t="shared" si="5"/>
        <v>1</v>
      </c>
      <c r="N40" s="78">
        <f t="shared" si="6"/>
        <v>1</v>
      </c>
      <c r="O40" s="79">
        <f t="shared" si="7"/>
        <v>0</v>
      </c>
      <c r="P40" s="78">
        <f t="shared" si="4"/>
        <v>1</v>
      </c>
      <c r="Q40" s="78">
        <f t="shared" si="4"/>
        <v>0</v>
      </c>
      <c r="R40" s="78">
        <f t="shared" si="4"/>
        <v>0</v>
      </c>
      <c r="S40" s="78">
        <f t="shared" si="4"/>
        <v>0</v>
      </c>
      <c r="T40" s="79">
        <f t="shared" si="4"/>
        <v>0</v>
      </c>
    </row>
    <row r="41" spans="2:20">
      <c r="B41" s="69" t="s">
        <v>204</v>
      </c>
      <c r="C41" s="70" t="str">
        <f>VLOOKUP(B41,[1]Sheet1!$A$2:$B$1929,2,FALSE)</f>
        <v>Minor Intracranial Procedures Except Trauma with Brain Tumours or Cerebral Cysts, with CC</v>
      </c>
      <c r="D41" s="69">
        <v>7</v>
      </c>
      <c r="E41" s="72">
        <v>7</v>
      </c>
      <c r="F41" s="120">
        <v>6</v>
      </c>
      <c r="G41" s="72">
        <v>7</v>
      </c>
      <c r="H41" s="118">
        <v>7</v>
      </c>
      <c r="I41" s="72">
        <v>0</v>
      </c>
      <c r="J41" s="72">
        <v>0</v>
      </c>
      <c r="K41" s="72">
        <v>0</v>
      </c>
      <c r="L41" s="72">
        <v>0</v>
      </c>
      <c r="M41" s="179">
        <f t="shared" si="5"/>
        <v>1</v>
      </c>
      <c r="N41" s="78">
        <f t="shared" si="6"/>
        <v>0.8571428571428571</v>
      </c>
      <c r="O41" s="79">
        <f t="shared" si="7"/>
        <v>1</v>
      </c>
      <c r="P41" s="78">
        <f t="shared" si="4"/>
        <v>1</v>
      </c>
      <c r="Q41" s="78">
        <f t="shared" si="4"/>
        <v>0</v>
      </c>
      <c r="R41" s="78">
        <f t="shared" si="4"/>
        <v>0</v>
      </c>
      <c r="S41" s="78">
        <f t="shared" si="4"/>
        <v>0</v>
      </c>
      <c r="T41" s="79">
        <f t="shared" si="4"/>
        <v>0</v>
      </c>
    </row>
    <row r="42" spans="2:20">
      <c r="B42" s="69" t="s">
        <v>205</v>
      </c>
      <c r="C42" s="70" t="str">
        <f>VLOOKUP(B42,[1]Sheet1!$A$2:$B$1929,2,FALSE)</f>
        <v>Minor Intracranial Procedures Except Trauma with Brain Tumours or Cerebral Cysts, without CC</v>
      </c>
      <c r="D42" s="69">
        <v>8</v>
      </c>
      <c r="E42" s="72">
        <v>8</v>
      </c>
      <c r="F42" s="120">
        <v>8</v>
      </c>
      <c r="G42" s="72">
        <v>8</v>
      </c>
      <c r="H42" s="118">
        <v>8</v>
      </c>
      <c r="I42" s="72">
        <v>0</v>
      </c>
      <c r="J42" s="72">
        <v>0</v>
      </c>
      <c r="K42" s="72">
        <v>0</v>
      </c>
      <c r="L42" s="72">
        <v>0</v>
      </c>
      <c r="M42" s="179">
        <f t="shared" si="5"/>
        <v>1</v>
      </c>
      <c r="N42" s="78">
        <f t="shared" si="6"/>
        <v>1</v>
      </c>
      <c r="O42" s="79">
        <f t="shared" si="7"/>
        <v>1</v>
      </c>
      <c r="P42" s="78">
        <f t="shared" si="4"/>
        <v>1</v>
      </c>
      <c r="Q42" s="78">
        <f t="shared" si="4"/>
        <v>0</v>
      </c>
      <c r="R42" s="78">
        <f t="shared" si="4"/>
        <v>0</v>
      </c>
      <c r="S42" s="78">
        <f t="shared" si="4"/>
        <v>0</v>
      </c>
      <c r="T42" s="79">
        <f t="shared" si="4"/>
        <v>0</v>
      </c>
    </row>
    <row r="43" spans="2:20">
      <c r="B43" s="69" t="s">
        <v>206</v>
      </c>
      <c r="C43" s="70" t="str">
        <f>VLOOKUP(B43,[1]Sheet1!$A$2:$B$1929,2,FALSE)</f>
        <v>Minor Intracranial Procedures Except Trauma with Cerebral Degenerations or Miscellaneous Disorders of Nervous System, with CC</v>
      </c>
      <c r="D43" s="69">
        <v>52</v>
      </c>
      <c r="E43" s="72">
        <v>50</v>
      </c>
      <c r="F43" s="120">
        <v>45</v>
      </c>
      <c r="G43" s="72">
        <v>50</v>
      </c>
      <c r="H43" s="118">
        <v>52</v>
      </c>
      <c r="I43" s="72">
        <v>0</v>
      </c>
      <c r="J43" s="72">
        <v>0</v>
      </c>
      <c r="K43" s="72">
        <v>0</v>
      </c>
      <c r="L43" s="72">
        <v>0</v>
      </c>
      <c r="M43" s="179">
        <f t="shared" si="5"/>
        <v>0.96153846153846156</v>
      </c>
      <c r="N43" s="78">
        <f t="shared" si="6"/>
        <v>0.86538461538461542</v>
      </c>
      <c r="O43" s="79">
        <f t="shared" si="7"/>
        <v>0.96153846153846156</v>
      </c>
      <c r="P43" s="78">
        <f t="shared" si="4"/>
        <v>1</v>
      </c>
      <c r="Q43" s="78">
        <f t="shared" si="4"/>
        <v>0</v>
      </c>
      <c r="R43" s="78">
        <f t="shared" si="4"/>
        <v>0</v>
      </c>
      <c r="S43" s="78">
        <f t="shared" si="4"/>
        <v>0</v>
      </c>
      <c r="T43" s="79">
        <f t="shared" si="4"/>
        <v>0</v>
      </c>
    </row>
    <row r="44" spans="2:20">
      <c r="B44" s="69" t="s">
        <v>207</v>
      </c>
      <c r="C44" s="70" t="str">
        <f>VLOOKUP(B44,[1]Sheet1!$A$2:$B$1929,2,FALSE)</f>
        <v>Minor Intracranial Procedures Except Trauma with Cerebral Degenerations or Miscellaneous Disorders of Nervous System, without CC</v>
      </c>
      <c r="D44" s="69">
        <v>71</v>
      </c>
      <c r="E44" s="72">
        <v>71</v>
      </c>
      <c r="F44" s="120">
        <v>71</v>
      </c>
      <c r="G44" s="72">
        <v>71</v>
      </c>
      <c r="H44" s="118">
        <v>69</v>
      </c>
      <c r="I44" s="72">
        <v>2</v>
      </c>
      <c r="J44" s="72">
        <v>0</v>
      </c>
      <c r="K44" s="72">
        <v>0</v>
      </c>
      <c r="L44" s="72">
        <v>0</v>
      </c>
      <c r="M44" s="179">
        <f t="shared" si="5"/>
        <v>1</v>
      </c>
      <c r="N44" s="78">
        <f t="shared" si="6"/>
        <v>1</v>
      </c>
      <c r="O44" s="79">
        <f t="shared" si="7"/>
        <v>1</v>
      </c>
      <c r="P44" s="78">
        <f t="shared" si="4"/>
        <v>0.971830985915493</v>
      </c>
      <c r="Q44" s="78">
        <f t="shared" si="4"/>
        <v>2.8169014084507043E-2</v>
      </c>
      <c r="R44" s="78">
        <f t="shared" si="4"/>
        <v>0</v>
      </c>
      <c r="S44" s="78">
        <f t="shared" si="4"/>
        <v>0</v>
      </c>
      <c r="T44" s="79">
        <f t="shared" si="4"/>
        <v>0</v>
      </c>
    </row>
    <row r="45" spans="2:20">
      <c r="B45" s="69" t="s">
        <v>208</v>
      </c>
      <c r="C45" s="70" t="str">
        <f>VLOOKUP(B45,[1]Sheet1!$A$2:$B$1929,2,FALSE)</f>
        <v>Minor Intracranial Procedures Except Trauma with Muscular, Balance, Cranial or Peripheral Nerve Disorders or Epilepsy, with CC</v>
      </c>
      <c r="D45" s="69">
        <v>1</v>
      </c>
      <c r="E45" s="72">
        <v>1</v>
      </c>
      <c r="F45" s="120">
        <v>1</v>
      </c>
      <c r="G45" s="72">
        <v>0</v>
      </c>
      <c r="H45" s="118">
        <v>1</v>
      </c>
      <c r="I45" s="72">
        <v>0</v>
      </c>
      <c r="J45" s="72">
        <v>0</v>
      </c>
      <c r="K45" s="72">
        <v>0</v>
      </c>
      <c r="L45" s="72">
        <v>0</v>
      </c>
      <c r="M45" s="179">
        <f t="shared" si="5"/>
        <v>1</v>
      </c>
      <c r="N45" s="78">
        <f t="shared" si="6"/>
        <v>1</v>
      </c>
      <c r="O45" s="79">
        <f t="shared" si="7"/>
        <v>0</v>
      </c>
      <c r="P45" s="78">
        <f t="shared" si="4"/>
        <v>1</v>
      </c>
      <c r="Q45" s="78">
        <f t="shared" si="4"/>
        <v>0</v>
      </c>
      <c r="R45" s="78">
        <f t="shared" si="4"/>
        <v>0</v>
      </c>
      <c r="S45" s="78">
        <f t="shared" si="4"/>
        <v>0</v>
      </c>
      <c r="T45" s="79">
        <f t="shared" si="4"/>
        <v>0</v>
      </c>
    </row>
    <row r="46" spans="2:20">
      <c r="B46" s="69" t="s">
        <v>210</v>
      </c>
      <c r="C46" s="70" t="str">
        <f>VLOOKUP(B46,[1]Sheet1!$A$2:$B$1929,2,FALSE)</f>
        <v>Minor Intracranial Procedures Except Trauma with Other Diagnoses with CC</v>
      </c>
      <c r="D46" s="69">
        <v>91</v>
      </c>
      <c r="E46" s="72">
        <v>91</v>
      </c>
      <c r="F46" s="120">
        <v>88</v>
      </c>
      <c r="G46" s="72">
        <v>79</v>
      </c>
      <c r="H46" s="118">
        <v>87</v>
      </c>
      <c r="I46" s="72">
        <v>4</v>
      </c>
      <c r="J46" s="72">
        <v>0</v>
      </c>
      <c r="K46" s="72">
        <v>0</v>
      </c>
      <c r="L46" s="72">
        <v>0</v>
      </c>
      <c r="M46" s="179">
        <f t="shared" si="5"/>
        <v>1</v>
      </c>
      <c r="N46" s="78">
        <f t="shared" si="6"/>
        <v>0.96703296703296704</v>
      </c>
      <c r="O46" s="79">
        <f t="shared" si="7"/>
        <v>0.86813186813186816</v>
      </c>
      <c r="P46" s="78">
        <f t="shared" si="4"/>
        <v>0.95604395604395609</v>
      </c>
      <c r="Q46" s="78">
        <f t="shared" si="4"/>
        <v>4.3956043956043959E-2</v>
      </c>
      <c r="R46" s="78">
        <f t="shared" si="4"/>
        <v>0</v>
      </c>
      <c r="S46" s="78">
        <f t="shared" si="4"/>
        <v>0</v>
      </c>
      <c r="T46" s="79">
        <f t="shared" si="4"/>
        <v>0</v>
      </c>
    </row>
    <row r="47" spans="2:20">
      <c r="B47" s="69" t="s">
        <v>211</v>
      </c>
      <c r="C47" s="70" t="str">
        <f>VLOOKUP(B47,[1]Sheet1!$A$2:$B$1929,2,FALSE)</f>
        <v>Minor Intracranial Procedures Except Trauma with Other Diagnoses without CC</v>
      </c>
      <c r="D47" s="69">
        <v>170</v>
      </c>
      <c r="E47" s="72">
        <v>161</v>
      </c>
      <c r="F47" s="120">
        <v>160</v>
      </c>
      <c r="G47" s="72">
        <v>146</v>
      </c>
      <c r="H47" s="118">
        <v>147</v>
      </c>
      <c r="I47" s="72">
        <v>23</v>
      </c>
      <c r="J47" s="72">
        <v>0</v>
      </c>
      <c r="K47" s="72">
        <v>0</v>
      </c>
      <c r="L47" s="72">
        <v>0</v>
      </c>
      <c r="M47" s="179">
        <f t="shared" si="5"/>
        <v>0.94705882352941173</v>
      </c>
      <c r="N47" s="78">
        <f t="shared" si="6"/>
        <v>0.94117647058823528</v>
      </c>
      <c r="O47" s="79">
        <f t="shared" si="7"/>
        <v>0.85882352941176465</v>
      </c>
      <c r="P47" s="78">
        <f t="shared" si="4"/>
        <v>0.86470588235294121</v>
      </c>
      <c r="Q47" s="78">
        <f t="shared" ref="Q47:T110" si="8">I47/$D47</f>
        <v>0.13529411764705881</v>
      </c>
      <c r="R47" s="78">
        <f t="shared" si="8"/>
        <v>0</v>
      </c>
      <c r="S47" s="78">
        <f t="shared" si="8"/>
        <v>0</v>
      </c>
      <c r="T47" s="79">
        <f t="shared" si="8"/>
        <v>0</v>
      </c>
    </row>
    <row r="48" spans="2:20">
      <c r="B48" s="69" t="s">
        <v>212</v>
      </c>
      <c r="C48" s="70" t="str">
        <f>VLOOKUP(B48,[1]Sheet1!$A$2:$B$1929,2,FALSE)</f>
        <v>Non-Transient Stroke or Cerebrovascular Accident, Nervous System Infections or Encephalopathy, with CC</v>
      </c>
      <c r="D48" s="69">
        <v>1</v>
      </c>
      <c r="E48" s="72">
        <v>0</v>
      </c>
      <c r="F48" s="120">
        <v>0</v>
      </c>
      <c r="G48" s="72">
        <v>0</v>
      </c>
      <c r="H48" s="118">
        <v>1</v>
      </c>
      <c r="I48" s="72">
        <v>0</v>
      </c>
      <c r="J48" s="72">
        <v>0</v>
      </c>
      <c r="K48" s="72">
        <v>0</v>
      </c>
      <c r="L48" s="72">
        <v>0</v>
      </c>
      <c r="M48" s="179">
        <f t="shared" si="5"/>
        <v>0</v>
      </c>
      <c r="N48" s="78">
        <f t="shared" si="6"/>
        <v>0</v>
      </c>
      <c r="O48" s="79">
        <f t="shared" si="7"/>
        <v>0</v>
      </c>
      <c r="P48" s="78">
        <f t="shared" ref="P48:S111" si="9">H48/$D48</f>
        <v>1</v>
      </c>
      <c r="Q48" s="78">
        <f t="shared" si="8"/>
        <v>0</v>
      </c>
      <c r="R48" s="78">
        <f t="shared" si="8"/>
        <v>0</v>
      </c>
      <c r="S48" s="78">
        <f t="shared" si="8"/>
        <v>0</v>
      </c>
      <c r="T48" s="79">
        <f t="shared" si="8"/>
        <v>0</v>
      </c>
    </row>
    <row r="49" spans="2:20">
      <c r="B49" s="69" t="s">
        <v>216</v>
      </c>
      <c r="C49" s="70" t="str">
        <f>VLOOKUP(B49,[1]Sheet1!$A$2:$B$1929,2,FALSE)</f>
        <v>Brain Tumours or Cerebral Cysts, with CC</v>
      </c>
      <c r="D49" s="69">
        <v>2</v>
      </c>
      <c r="E49" s="72">
        <v>2</v>
      </c>
      <c r="F49" s="120">
        <v>2</v>
      </c>
      <c r="G49" s="72">
        <v>0</v>
      </c>
      <c r="H49" s="118">
        <v>2</v>
      </c>
      <c r="I49" s="72">
        <v>0</v>
      </c>
      <c r="J49" s="72">
        <v>0</v>
      </c>
      <c r="K49" s="72">
        <v>0</v>
      </c>
      <c r="L49" s="72">
        <v>0</v>
      </c>
      <c r="M49" s="179">
        <f t="shared" si="5"/>
        <v>1</v>
      </c>
      <c r="N49" s="78">
        <f t="shared" si="6"/>
        <v>1</v>
      </c>
      <c r="O49" s="79">
        <f t="shared" si="7"/>
        <v>0</v>
      </c>
      <c r="P49" s="78">
        <f t="shared" si="9"/>
        <v>1</v>
      </c>
      <c r="Q49" s="78">
        <f t="shared" si="8"/>
        <v>0</v>
      </c>
      <c r="R49" s="78">
        <f t="shared" si="8"/>
        <v>0</v>
      </c>
      <c r="S49" s="78">
        <f t="shared" si="8"/>
        <v>0</v>
      </c>
      <c r="T49" s="79">
        <f t="shared" si="8"/>
        <v>0</v>
      </c>
    </row>
    <row r="50" spans="2:20">
      <c r="B50" s="69" t="s">
        <v>217</v>
      </c>
      <c r="C50" s="70" t="str">
        <f>VLOOKUP(B50,[1]Sheet1!$A$2:$B$1929,2,FALSE)</f>
        <v>Brain Tumours or Cerebral Cysts, without CC</v>
      </c>
      <c r="D50" s="69">
        <v>1</v>
      </c>
      <c r="E50" s="72">
        <v>1</v>
      </c>
      <c r="F50" s="120">
        <v>1</v>
      </c>
      <c r="G50" s="72">
        <v>0</v>
      </c>
      <c r="H50" s="118">
        <v>0</v>
      </c>
      <c r="I50" s="72">
        <v>0</v>
      </c>
      <c r="J50" s="72">
        <v>0</v>
      </c>
      <c r="K50" s="72">
        <v>0</v>
      </c>
      <c r="L50" s="72">
        <v>1</v>
      </c>
      <c r="M50" s="179">
        <f t="shared" si="5"/>
        <v>1</v>
      </c>
      <c r="N50" s="78">
        <f t="shared" si="6"/>
        <v>1</v>
      </c>
      <c r="O50" s="79">
        <f t="shared" si="7"/>
        <v>0</v>
      </c>
      <c r="P50" s="78">
        <f t="shared" si="9"/>
        <v>0</v>
      </c>
      <c r="Q50" s="78">
        <f t="shared" si="8"/>
        <v>0</v>
      </c>
      <c r="R50" s="78">
        <f t="shared" si="8"/>
        <v>0</v>
      </c>
      <c r="S50" s="78">
        <f t="shared" si="8"/>
        <v>0</v>
      </c>
      <c r="T50" s="79">
        <f t="shared" si="8"/>
        <v>1</v>
      </c>
    </row>
    <row r="51" spans="2:20">
      <c r="B51" s="69" t="s">
        <v>218</v>
      </c>
      <c r="C51" s="70" t="str">
        <f>VLOOKUP(B51,[1]Sheet1!$A$2:$B$1929,2,FALSE)</f>
        <v>Cerebral Degenerations or Miscellaneous Disorders of Nervous System, with CC</v>
      </c>
      <c r="D51" s="69">
        <v>4</v>
      </c>
      <c r="E51" s="72">
        <v>0</v>
      </c>
      <c r="F51" s="120">
        <v>0</v>
      </c>
      <c r="G51" s="72">
        <v>0</v>
      </c>
      <c r="H51" s="118">
        <v>4</v>
      </c>
      <c r="I51" s="72">
        <v>0</v>
      </c>
      <c r="J51" s="72">
        <v>0</v>
      </c>
      <c r="K51" s="72">
        <v>0</v>
      </c>
      <c r="L51" s="72">
        <v>0</v>
      </c>
      <c r="M51" s="179">
        <f t="shared" si="5"/>
        <v>0</v>
      </c>
      <c r="N51" s="78">
        <f t="shared" si="6"/>
        <v>0</v>
      </c>
      <c r="O51" s="79">
        <f t="shared" si="7"/>
        <v>0</v>
      </c>
      <c r="P51" s="78">
        <f t="shared" si="9"/>
        <v>1</v>
      </c>
      <c r="Q51" s="78">
        <f t="shared" si="8"/>
        <v>0</v>
      </c>
      <c r="R51" s="78">
        <f t="shared" si="8"/>
        <v>0</v>
      </c>
      <c r="S51" s="78">
        <f t="shared" si="8"/>
        <v>0</v>
      </c>
      <c r="T51" s="79">
        <f t="shared" si="8"/>
        <v>0</v>
      </c>
    </row>
    <row r="52" spans="2:20">
      <c r="B52" s="69" t="s">
        <v>219</v>
      </c>
      <c r="C52" s="70" t="str">
        <f>VLOOKUP(B52,[1]Sheet1!$A$2:$B$1929,2,FALSE)</f>
        <v>Cerebral Degenerations or Miscellaneous Disorders of Nervous System, without CC</v>
      </c>
      <c r="D52" s="69">
        <v>1</v>
      </c>
      <c r="E52" s="72">
        <v>0</v>
      </c>
      <c r="F52" s="120">
        <v>0</v>
      </c>
      <c r="G52" s="72">
        <v>0</v>
      </c>
      <c r="H52" s="118">
        <v>1</v>
      </c>
      <c r="I52" s="72">
        <v>0</v>
      </c>
      <c r="J52" s="72">
        <v>0</v>
      </c>
      <c r="K52" s="72">
        <v>0</v>
      </c>
      <c r="L52" s="72">
        <v>0</v>
      </c>
      <c r="M52" s="179">
        <f t="shared" si="5"/>
        <v>0</v>
      </c>
      <c r="N52" s="78">
        <f t="shared" si="6"/>
        <v>0</v>
      </c>
      <c r="O52" s="79">
        <f t="shared" si="7"/>
        <v>0</v>
      </c>
      <c r="P52" s="78">
        <f t="shared" si="9"/>
        <v>1</v>
      </c>
      <c r="Q52" s="78">
        <f t="shared" si="8"/>
        <v>0</v>
      </c>
      <c r="R52" s="78">
        <f t="shared" si="8"/>
        <v>0</v>
      </c>
      <c r="S52" s="78">
        <f t="shared" si="8"/>
        <v>0</v>
      </c>
      <c r="T52" s="79">
        <f t="shared" si="8"/>
        <v>0</v>
      </c>
    </row>
    <row r="53" spans="2:20">
      <c r="B53" s="69" t="s">
        <v>220</v>
      </c>
      <c r="C53" s="70" t="str">
        <f>VLOOKUP(B53,[1]Sheet1!$A$2:$B$1929,2,FALSE)</f>
        <v>Muscular, Balance, Cranial or Peripheral Nerve Disorders, Epilepsy or Head Injury, with CC</v>
      </c>
      <c r="D53" s="69">
        <v>5</v>
      </c>
      <c r="E53" s="72">
        <v>0</v>
      </c>
      <c r="F53" s="120">
        <v>0</v>
      </c>
      <c r="G53" s="72">
        <v>0</v>
      </c>
      <c r="H53" s="118">
        <v>4</v>
      </c>
      <c r="I53" s="72">
        <v>1</v>
      </c>
      <c r="J53" s="72">
        <v>0</v>
      </c>
      <c r="K53" s="72">
        <v>0</v>
      </c>
      <c r="L53" s="72">
        <v>0</v>
      </c>
      <c r="M53" s="179">
        <f t="shared" si="5"/>
        <v>0</v>
      </c>
      <c r="N53" s="78">
        <f t="shared" si="6"/>
        <v>0</v>
      </c>
      <c r="O53" s="79">
        <f t="shared" si="7"/>
        <v>0</v>
      </c>
      <c r="P53" s="78">
        <f t="shared" si="9"/>
        <v>0.8</v>
      </c>
      <c r="Q53" s="78">
        <f t="shared" si="8"/>
        <v>0.2</v>
      </c>
      <c r="R53" s="78">
        <f t="shared" si="8"/>
        <v>0</v>
      </c>
      <c r="S53" s="78">
        <f t="shared" si="8"/>
        <v>0</v>
      </c>
      <c r="T53" s="79">
        <f t="shared" si="8"/>
        <v>0</v>
      </c>
    </row>
    <row r="54" spans="2:20">
      <c r="B54" s="69" t="s">
        <v>230</v>
      </c>
      <c r="C54" s="70" t="str">
        <f>VLOOKUP(B54,[1]Sheet1!$A$2:$B$1929,2,FALSE)</f>
        <v>Headache, Migraine or Cerebrospinal Fluid Leak, with CC</v>
      </c>
      <c r="D54" s="69">
        <v>2</v>
      </c>
      <c r="E54" s="72">
        <v>0</v>
      </c>
      <c r="F54" s="120">
        <v>0</v>
      </c>
      <c r="G54" s="72">
        <v>0</v>
      </c>
      <c r="H54" s="118">
        <v>2</v>
      </c>
      <c r="I54" s="72">
        <v>0</v>
      </c>
      <c r="J54" s="72">
        <v>0</v>
      </c>
      <c r="K54" s="72">
        <v>0</v>
      </c>
      <c r="L54" s="72">
        <v>0</v>
      </c>
      <c r="M54" s="179">
        <f t="shared" si="5"/>
        <v>0</v>
      </c>
      <c r="N54" s="78">
        <f t="shared" si="6"/>
        <v>0</v>
      </c>
      <c r="O54" s="79">
        <f t="shared" si="7"/>
        <v>0</v>
      </c>
      <c r="P54" s="78">
        <f t="shared" si="9"/>
        <v>1</v>
      </c>
      <c r="Q54" s="78">
        <f t="shared" si="8"/>
        <v>0</v>
      </c>
      <c r="R54" s="78">
        <f t="shared" si="8"/>
        <v>0</v>
      </c>
      <c r="S54" s="78">
        <f t="shared" si="8"/>
        <v>0</v>
      </c>
      <c r="T54" s="79">
        <f t="shared" si="8"/>
        <v>0</v>
      </c>
    </row>
    <row r="55" spans="2:20">
      <c r="B55" s="69" t="s">
        <v>234</v>
      </c>
      <c r="C55" s="70" t="str">
        <f>VLOOKUP(B55,[1]Sheet1!$A$2:$B$1929,2,FALSE)</f>
        <v>Conventional EEG, EMG or Nerve Conduction Studies with length of stay 2 days or less, 18 years and under</v>
      </c>
      <c r="D55" s="69">
        <v>1</v>
      </c>
      <c r="E55" s="72">
        <v>0</v>
      </c>
      <c r="F55" s="120">
        <v>0</v>
      </c>
      <c r="G55" s="72">
        <v>1</v>
      </c>
      <c r="H55" s="118">
        <v>1</v>
      </c>
      <c r="I55" s="72">
        <v>0</v>
      </c>
      <c r="J55" s="72">
        <v>0</v>
      </c>
      <c r="K55" s="72">
        <v>0</v>
      </c>
      <c r="L55" s="72">
        <v>0</v>
      </c>
      <c r="M55" s="179">
        <f t="shared" si="5"/>
        <v>0</v>
      </c>
      <c r="N55" s="78">
        <f t="shared" si="6"/>
        <v>0</v>
      </c>
      <c r="O55" s="79">
        <f t="shared" si="7"/>
        <v>1</v>
      </c>
      <c r="P55" s="78">
        <f t="shared" si="9"/>
        <v>1</v>
      </c>
      <c r="Q55" s="78">
        <f t="shared" si="8"/>
        <v>0</v>
      </c>
      <c r="R55" s="78">
        <f t="shared" si="8"/>
        <v>0</v>
      </c>
      <c r="S55" s="78">
        <f t="shared" si="8"/>
        <v>0</v>
      </c>
      <c r="T55" s="79">
        <f t="shared" si="8"/>
        <v>0</v>
      </c>
    </row>
    <row r="56" spans="2:20">
      <c r="B56" s="69" t="s">
        <v>236</v>
      </c>
      <c r="C56" s="70" t="str">
        <f>VLOOKUP(B56,[1]Sheet1!$A$2:$B$1929,2,FALSE)</f>
        <v>Neurophysiological Operations, 18 years and under</v>
      </c>
      <c r="D56" s="69">
        <v>215</v>
      </c>
      <c r="E56" s="72">
        <v>73</v>
      </c>
      <c r="F56" s="120">
        <v>73</v>
      </c>
      <c r="G56" s="72">
        <v>51</v>
      </c>
      <c r="H56" s="118">
        <v>90</v>
      </c>
      <c r="I56" s="72">
        <v>125</v>
      </c>
      <c r="J56" s="72">
        <v>0</v>
      </c>
      <c r="K56" s="72">
        <v>0</v>
      </c>
      <c r="L56" s="72">
        <v>0</v>
      </c>
      <c r="M56" s="179">
        <f t="shared" si="5"/>
        <v>0.33953488372093021</v>
      </c>
      <c r="N56" s="78">
        <f t="shared" si="6"/>
        <v>0.33953488372093021</v>
      </c>
      <c r="O56" s="79">
        <f t="shared" si="7"/>
        <v>0.23720930232558141</v>
      </c>
      <c r="P56" s="78">
        <f t="shared" si="9"/>
        <v>0.41860465116279072</v>
      </c>
      <c r="Q56" s="78">
        <f t="shared" si="8"/>
        <v>0.58139534883720934</v>
      </c>
      <c r="R56" s="78">
        <f t="shared" si="8"/>
        <v>0</v>
      </c>
      <c r="S56" s="78">
        <f t="shared" si="8"/>
        <v>0</v>
      </c>
      <c r="T56" s="79">
        <f t="shared" si="8"/>
        <v>0</v>
      </c>
    </row>
    <row r="57" spans="2:20">
      <c r="B57" s="69" t="s">
        <v>239</v>
      </c>
      <c r="C57" s="70" t="str">
        <f>VLOOKUP(B57,[1]Sheet1!$A$2:$B$1929,2,FALSE)</f>
        <v>Major Pain Procedures</v>
      </c>
      <c r="D57" s="69">
        <v>4</v>
      </c>
      <c r="E57" s="72">
        <v>2</v>
      </c>
      <c r="F57" s="120">
        <v>2</v>
      </c>
      <c r="G57" s="72">
        <v>0</v>
      </c>
      <c r="H57" s="118">
        <v>4</v>
      </c>
      <c r="I57" s="72">
        <v>0</v>
      </c>
      <c r="J57" s="72">
        <v>0</v>
      </c>
      <c r="K57" s="72">
        <v>0</v>
      </c>
      <c r="L57" s="72">
        <v>0</v>
      </c>
      <c r="M57" s="179">
        <f t="shared" si="5"/>
        <v>0.5</v>
      </c>
      <c r="N57" s="78">
        <f t="shared" si="6"/>
        <v>0.5</v>
      </c>
      <c r="O57" s="79">
        <f t="shared" si="7"/>
        <v>0</v>
      </c>
      <c r="P57" s="78">
        <f t="shared" si="9"/>
        <v>1</v>
      </c>
      <c r="Q57" s="78">
        <f t="shared" si="8"/>
        <v>0</v>
      </c>
      <c r="R57" s="78">
        <f t="shared" si="8"/>
        <v>0</v>
      </c>
      <c r="S57" s="78">
        <f t="shared" si="8"/>
        <v>0</v>
      </c>
      <c r="T57" s="79">
        <f t="shared" si="8"/>
        <v>0</v>
      </c>
    </row>
    <row r="58" spans="2:20">
      <c r="B58" s="69" t="s">
        <v>240</v>
      </c>
      <c r="C58" s="70" t="str">
        <f>VLOOKUP(B58,[1]Sheet1!$A$2:$B$1929,2,FALSE)</f>
        <v>Intermediate Pain Procedures</v>
      </c>
      <c r="D58" s="69">
        <v>4</v>
      </c>
      <c r="E58" s="72">
        <v>1</v>
      </c>
      <c r="F58" s="120">
        <v>1</v>
      </c>
      <c r="G58" s="72">
        <v>4</v>
      </c>
      <c r="H58" s="118">
        <v>4</v>
      </c>
      <c r="I58" s="72">
        <v>0</v>
      </c>
      <c r="J58" s="72">
        <v>0</v>
      </c>
      <c r="K58" s="72">
        <v>0</v>
      </c>
      <c r="L58" s="72">
        <v>0</v>
      </c>
      <c r="M58" s="179">
        <f t="shared" si="5"/>
        <v>0.25</v>
      </c>
      <c r="N58" s="78">
        <f t="shared" si="6"/>
        <v>0.25</v>
      </c>
      <c r="O58" s="79">
        <f t="shared" si="7"/>
        <v>1</v>
      </c>
      <c r="P58" s="78">
        <f t="shared" si="9"/>
        <v>1</v>
      </c>
      <c r="Q58" s="78">
        <f t="shared" si="8"/>
        <v>0</v>
      </c>
      <c r="R58" s="78">
        <f t="shared" si="8"/>
        <v>0</v>
      </c>
      <c r="S58" s="78">
        <f t="shared" si="8"/>
        <v>0</v>
      </c>
      <c r="T58" s="79">
        <f t="shared" si="8"/>
        <v>0</v>
      </c>
    </row>
    <row r="59" spans="2:20">
      <c r="B59" s="69" t="s">
        <v>241</v>
      </c>
      <c r="C59" s="70" t="str">
        <f>VLOOKUP(B59,[1]Sheet1!$A$2:$B$1929,2,FALSE)</f>
        <v>Minor Pain Procedures</v>
      </c>
      <c r="D59" s="69">
        <v>7</v>
      </c>
      <c r="E59" s="72">
        <v>3</v>
      </c>
      <c r="F59" s="120">
        <v>3</v>
      </c>
      <c r="G59" s="72">
        <v>2</v>
      </c>
      <c r="H59" s="118">
        <v>6</v>
      </c>
      <c r="I59" s="72">
        <v>1</v>
      </c>
      <c r="J59" s="72">
        <v>0</v>
      </c>
      <c r="K59" s="72">
        <v>0</v>
      </c>
      <c r="L59" s="72">
        <v>0</v>
      </c>
      <c r="M59" s="179">
        <f t="shared" si="5"/>
        <v>0.42857142857142855</v>
      </c>
      <c r="N59" s="78">
        <f t="shared" si="6"/>
        <v>0.42857142857142855</v>
      </c>
      <c r="O59" s="79">
        <f t="shared" si="7"/>
        <v>0.2857142857142857</v>
      </c>
      <c r="P59" s="78">
        <f t="shared" si="9"/>
        <v>0.8571428571428571</v>
      </c>
      <c r="Q59" s="78">
        <f t="shared" si="8"/>
        <v>0.14285714285714285</v>
      </c>
      <c r="R59" s="78">
        <f t="shared" si="8"/>
        <v>0</v>
      </c>
      <c r="S59" s="78">
        <f t="shared" si="8"/>
        <v>0</v>
      </c>
      <c r="T59" s="79">
        <f t="shared" si="8"/>
        <v>0</v>
      </c>
    </row>
    <row r="60" spans="2:20">
      <c r="B60" s="69" t="s">
        <v>244</v>
      </c>
      <c r="C60" s="70" t="str">
        <f>VLOOKUP(B60,[1]Sheet1!$A$2:$B$1929,2,FALSE)</f>
        <v>Other Specified Pain Procedures</v>
      </c>
      <c r="D60" s="69">
        <v>15</v>
      </c>
      <c r="E60" s="72">
        <v>11</v>
      </c>
      <c r="F60" s="120">
        <v>11</v>
      </c>
      <c r="G60" s="72">
        <v>11</v>
      </c>
      <c r="H60" s="118">
        <v>6</v>
      </c>
      <c r="I60" s="72">
        <v>8</v>
      </c>
      <c r="J60" s="72">
        <v>1</v>
      </c>
      <c r="K60" s="72">
        <v>0</v>
      </c>
      <c r="L60" s="72">
        <v>0</v>
      </c>
      <c r="M60" s="179">
        <f t="shared" si="5"/>
        <v>0.73333333333333328</v>
      </c>
      <c r="N60" s="78">
        <f t="shared" si="6"/>
        <v>0.73333333333333328</v>
      </c>
      <c r="O60" s="79">
        <f t="shared" si="7"/>
        <v>0.73333333333333328</v>
      </c>
      <c r="P60" s="78">
        <f t="shared" si="9"/>
        <v>0.4</v>
      </c>
      <c r="Q60" s="78">
        <f t="shared" si="8"/>
        <v>0.53333333333333333</v>
      </c>
      <c r="R60" s="78">
        <f t="shared" si="8"/>
        <v>6.6666666666666666E-2</v>
      </c>
      <c r="S60" s="78">
        <f t="shared" si="8"/>
        <v>0</v>
      </c>
      <c r="T60" s="79">
        <f t="shared" si="8"/>
        <v>0</v>
      </c>
    </row>
    <row r="61" spans="2:20">
      <c r="B61" s="69" t="s">
        <v>248</v>
      </c>
      <c r="C61" s="70" t="str">
        <f>VLOOKUP(B61,[1]Sheet1!$A$2:$B$1929,2,FALSE)</f>
        <v>Phacoemulsification Cataract Extraction and Lens Implant</v>
      </c>
      <c r="D61" s="69">
        <v>2</v>
      </c>
      <c r="E61" s="72">
        <v>2</v>
      </c>
      <c r="F61" s="120">
        <v>2</v>
      </c>
      <c r="G61" s="72">
        <v>1</v>
      </c>
      <c r="H61" s="118">
        <v>2</v>
      </c>
      <c r="I61" s="72">
        <v>0</v>
      </c>
      <c r="J61" s="72">
        <v>0</v>
      </c>
      <c r="K61" s="72">
        <v>0</v>
      </c>
      <c r="L61" s="72">
        <v>0</v>
      </c>
      <c r="M61" s="179">
        <f t="shared" si="5"/>
        <v>1</v>
      </c>
      <c r="N61" s="78">
        <f t="shared" si="6"/>
        <v>1</v>
      </c>
      <c r="O61" s="79">
        <f t="shared" si="7"/>
        <v>0.5</v>
      </c>
      <c r="P61" s="78">
        <f t="shared" si="9"/>
        <v>1</v>
      </c>
      <c r="Q61" s="78">
        <f t="shared" si="8"/>
        <v>0</v>
      </c>
      <c r="R61" s="78">
        <f t="shared" si="8"/>
        <v>0</v>
      </c>
      <c r="S61" s="78">
        <f t="shared" si="8"/>
        <v>0</v>
      </c>
      <c r="T61" s="79">
        <f t="shared" si="8"/>
        <v>0</v>
      </c>
    </row>
    <row r="62" spans="2:20">
      <c r="B62" s="69" t="s">
        <v>249</v>
      </c>
      <c r="C62" s="70" t="str">
        <f>VLOOKUP(B62,[1]Sheet1!$A$2:$B$1929,2,FALSE)</f>
        <v>Non-Phacoemulsification Cataract Surgery</v>
      </c>
      <c r="D62" s="69">
        <v>20</v>
      </c>
      <c r="E62" s="72">
        <v>20</v>
      </c>
      <c r="F62" s="120">
        <v>20</v>
      </c>
      <c r="G62" s="72">
        <v>15</v>
      </c>
      <c r="H62" s="118">
        <v>20</v>
      </c>
      <c r="I62" s="72">
        <v>0</v>
      </c>
      <c r="J62" s="72">
        <v>0</v>
      </c>
      <c r="K62" s="72">
        <v>0</v>
      </c>
      <c r="L62" s="72">
        <v>0</v>
      </c>
      <c r="M62" s="179">
        <f t="shared" si="5"/>
        <v>1</v>
      </c>
      <c r="N62" s="78">
        <f t="shared" si="6"/>
        <v>1</v>
      </c>
      <c r="O62" s="79">
        <f t="shared" si="7"/>
        <v>0.75</v>
      </c>
      <c r="P62" s="78">
        <f t="shared" si="9"/>
        <v>1</v>
      </c>
      <c r="Q62" s="78">
        <f t="shared" si="8"/>
        <v>0</v>
      </c>
      <c r="R62" s="78">
        <f t="shared" si="8"/>
        <v>0</v>
      </c>
      <c r="S62" s="78">
        <f t="shared" si="8"/>
        <v>0</v>
      </c>
      <c r="T62" s="79">
        <f t="shared" si="8"/>
        <v>0</v>
      </c>
    </row>
    <row r="63" spans="2:20">
      <c r="B63" s="69" t="s">
        <v>251</v>
      </c>
      <c r="C63" s="70" t="str">
        <f>VLOOKUP(B63,[1]Sheet1!$A$2:$B$1929,2,FALSE)</f>
        <v>Major Oculoplastics Procedures</v>
      </c>
      <c r="D63" s="69">
        <v>1</v>
      </c>
      <c r="E63" s="72">
        <v>1</v>
      </c>
      <c r="F63" s="120">
        <v>1</v>
      </c>
      <c r="G63" s="72">
        <v>1</v>
      </c>
      <c r="H63" s="118">
        <v>1</v>
      </c>
      <c r="I63" s="72">
        <v>0</v>
      </c>
      <c r="J63" s="72">
        <v>0</v>
      </c>
      <c r="K63" s="72">
        <v>0</v>
      </c>
      <c r="L63" s="72">
        <v>0</v>
      </c>
      <c r="M63" s="179">
        <f t="shared" si="5"/>
        <v>1</v>
      </c>
      <c r="N63" s="78">
        <f t="shared" si="6"/>
        <v>1</v>
      </c>
      <c r="O63" s="79">
        <f t="shared" si="7"/>
        <v>1</v>
      </c>
      <c r="P63" s="78">
        <f t="shared" si="9"/>
        <v>1</v>
      </c>
      <c r="Q63" s="78">
        <f t="shared" si="8"/>
        <v>0</v>
      </c>
      <c r="R63" s="78">
        <f t="shared" si="8"/>
        <v>0</v>
      </c>
      <c r="S63" s="78">
        <f t="shared" si="8"/>
        <v>0</v>
      </c>
      <c r="T63" s="79">
        <f t="shared" si="8"/>
        <v>0</v>
      </c>
    </row>
    <row r="64" spans="2:20">
      <c r="B64" s="69" t="s">
        <v>253</v>
      </c>
      <c r="C64" s="70" t="str">
        <f>VLOOKUP(B64,[1]Sheet1!$A$2:$B$1929,2,FALSE)</f>
        <v>Intermediate Oculoplastics Procedures, 18 years and under</v>
      </c>
      <c r="D64" s="69">
        <v>23</v>
      </c>
      <c r="E64" s="72">
        <v>21</v>
      </c>
      <c r="F64" s="120">
        <v>21</v>
      </c>
      <c r="G64" s="72">
        <v>11</v>
      </c>
      <c r="H64" s="118">
        <v>22</v>
      </c>
      <c r="I64" s="72">
        <v>0</v>
      </c>
      <c r="J64" s="72">
        <v>1</v>
      </c>
      <c r="K64" s="72">
        <v>0</v>
      </c>
      <c r="L64" s="72">
        <v>0</v>
      </c>
      <c r="M64" s="179">
        <f t="shared" si="5"/>
        <v>0.91304347826086951</v>
      </c>
      <c r="N64" s="78">
        <f t="shared" si="6"/>
        <v>0.91304347826086951</v>
      </c>
      <c r="O64" s="79">
        <f t="shared" si="7"/>
        <v>0.47826086956521741</v>
      </c>
      <c r="P64" s="78">
        <f t="shared" si="9"/>
        <v>0.95652173913043481</v>
      </c>
      <c r="Q64" s="78">
        <f t="shared" si="8"/>
        <v>0</v>
      </c>
      <c r="R64" s="78">
        <f t="shared" si="8"/>
        <v>4.3478260869565216E-2</v>
      </c>
      <c r="S64" s="78">
        <f t="shared" si="8"/>
        <v>0</v>
      </c>
      <c r="T64" s="79">
        <f t="shared" si="8"/>
        <v>0</v>
      </c>
    </row>
    <row r="65" spans="2:20">
      <c r="B65" s="69" t="s">
        <v>255</v>
      </c>
      <c r="C65" s="70" t="str">
        <f>VLOOKUP(B65,[1]Sheet1!$A$2:$B$1929,2,FALSE)</f>
        <v>Minor Oculoplastics Procedures, 18 years and under</v>
      </c>
      <c r="D65" s="69">
        <v>177</v>
      </c>
      <c r="E65" s="72">
        <v>24</v>
      </c>
      <c r="F65" s="120">
        <v>24</v>
      </c>
      <c r="G65" s="72">
        <v>8</v>
      </c>
      <c r="H65" s="118">
        <v>177</v>
      </c>
      <c r="I65" s="72">
        <v>0</v>
      </c>
      <c r="J65" s="72">
        <v>0</v>
      </c>
      <c r="K65" s="72">
        <v>0</v>
      </c>
      <c r="L65" s="72">
        <v>0</v>
      </c>
      <c r="M65" s="179">
        <f t="shared" si="5"/>
        <v>0.13559322033898305</v>
      </c>
      <c r="N65" s="78">
        <f t="shared" si="6"/>
        <v>0.13559322033898305</v>
      </c>
      <c r="O65" s="79">
        <f t="shared" si="7"/>
        <v>4.519774011299435E-2</v>
      </c>
      <c r="P65" s="78">
        <f t="shared" si="9"/>
        <v>1</v>
      </c>
      <c r="Q65" s="78">
        <f t="shared" si="8"/>
        <v>0</v>
      </c>
      <c r="R65" s="78">
        <f t="shared" si="8"/>
        <v>0</v>
      </c>
      <c r="S65" s="78">
        <f t="shared" si="8"/>
        <v>0</v>
      </c>
      <c r="T65" s="79">
        <f t="shared" si="8"/>
        <v>0</v>
      </c>
    </row>
    <row r="66" spans="2:20">
      <c r="B66" s="69" t="s">
        <v>257</v>
      </c>
      <c r="C66" s="70" t="str">
        <f>VLOOKUP(B66,[1]Sheet1!$A$2:$B$1929,2,FALSE)</f>
        <v>Major Orbits or Lacrimal Procedures, 18 years and under</v>
      </c>
      <c r="D66" s="69">
        <v>12</v>
      </c>
      <c r="E66" s="72">
        <v>12</v>
      </c>
      <c r="F66" s="120">
        <v>12</v>
      </c>
      <c r="G66" s="72">
        <v>9</v>
      </c>
      <c r="H66" s="118">
        <v>12</v>
      </c>
      <c r="I66" s="72">
        <v>0</v>
      </c>
      <c r="J66" s="72">
        <v>0</v>
      </c>
      <c r="K66" s="72">
        <v>0</v>
      </c>
      <c r="L66" s="72">
        <v>0</v>
      </c>
      <c r="M66" s="179">
        <f t="shared" si="5"/>
        <v>1</v>
      </c>
      <c r="N66" s="78">
        <f t="shared" si="6"/>
        <v>1</v>
      </c>
      <c r="O66" s="79">
        <f t="shared" si="7"/>
        <v>0.75</v>
      </c>
      <c r="P66" s="78">
        <f t="shared" si="9"/>
        <v>1</v>
      </c>
      <c r="Q66" s="78">
        <f t="shared" si="8"/>
        <v>0</v>
      </c>
      <c r="R66" s="78">
        <f t="shared" si="8"/>
        <v>0</v>
      </c>
      <c r="S66" s="78">
        <f t="shared" si="8"/>
        <v>0</v>
      </c>
      <c r="T66" s="79">
        <f t="shared" si="8"/>
        <v>0</v>
      </c>
    </row>
    <row r="67" spans="2:20">
      <c r="B67" s="69" t="s">
        <v>259</v>
      </c>
      <c r="C67" s="70" t="str">
        <f>VLOOKUP(B67,[1]Sheet1!$A$2:$B$1929,2,FALSE)</f>
        <v>Intermediate Orbits or Lacrimal Procedures, 18 years and under</v>
      </c>
      <c r="D67" s="69">
        <v>3</v>
      </c>
      <c r="E67" s="72">
        <v>3</v>
      </c>
      <c r="F67" s="120">
        <v>3</v>
      </c>
      <c r="G67" s="72">
        <v>3</v>
      </c>
      <c r="H67" s="118">
        <v>3</v>
      </c>
      <c r="I67" s="72">
        <v>0</v>
      </c>
      <c r="J67" s="72">
        <v>0</v>
      </c>
      <c r="K67" s="72">
        <v>0</v>
      </c>
      <c r="L67" s="72">
        <v>0</v>
      </c>
      <c r="M67" s="179">
        <f t="shared" si="5"/>
        <v>1</v>
      </c>
      <c r="N67" s="78">
        <f t="shared" si="6"/>
        <v>1</v>
      </c>
      <c r="O67" s="79">
        <f t="shared" si="7"/>
        <v>1</v>
      </c>
      <c r="P67" s="78">
        <f t="shared" si="9"/>
        <v>1</v>
      </c>
      <c r="Q67" s="78">
        <f t="shared" si="8"/>
        <v>0</v>
      </c>
      <c r="R67" s="78">
        <f t="shared" si="8"/>
        <v>0</v>
      </c>
      <c r="S67" s="78">
        <f t="shared" si="8"/>
        <v>0</v>
      </c>
      <c r="T67" s="79">
        <f t="shared" si="8"/>
        <v>0</v>
      </c>
    </row>
    <row r="68" spans="2:20">
      <c r="B68" s="69" t="s">
        <v>261</v>
      </c>
      <c r="C68" s="70" t="str">
        <f>VLOOKUP(B68,[1]Sheet1!$A$2:$B$1929,2,FALSE)</f>
        <v>Minor Orbits or Lacrimal Procedures, 18 years and under</v>
      </c>
      <c r="D68" s="69">
        <v>82</v>
      </c>
      <c r="E68" s="72">
        <v>6</v>
      </c>
      <c r="F68" s="120">
        <v>6</v>
      </c>
      <c r="G68" s="72">
        <v>3</v>
      </c>
      <c r="H68" s="118">
        <v>82</v>
      </c>
      <c r="I68" s="72">
        <v>0</v>
      </c>
      <c r="J68" s="72">
        <v>0</v>
      </c>
      <c r="K68" s="72">
        <v>0</v>
      </c>
      <c r="L68" s="72">
        <v>0</v>
      </c>
      <c r="M68" s="179">
        <f t="shared" si="5"/>
        <v>7.3170731707317069E-2</v>
      </c>
      <c r="N68" s="78">
        <f t="shared" si="6"/>
        <v>7.3170731707317069E-2</v>
      </c>
      <c r="O68" s="79">
        <f t="shared" si="7"/>
        <v>3.6585365853658534E-2</v>
      </c>
      <c r="P68" s="78">
        <f t="shared" si="9"/>
        <v>1</v>
      </c>
      <c r="Q68" s="78">
        <f t="shared" si="8"/>
        <v>0</v>
      </c>
      <c r="R68" s="78">
        <f t="shared" si="8"/>
        <v>0</v>
      </c>
      <c r="S68" s="78">
        <f t="shared" si="8"/>
        <v>0</v>
      </c>
      <c r="T68" s="79">
        <f t="shared" si="8"/>
        <v>0</v>
      </c>
    </row>
    <row r="69" spans="2:20">
      <c r="B69" s="69" t="s">
        <v>263</v>
      </c>
      <c r="C69" s="70" t="str">
        <f>VLOOKUP(B69,[1]Sheet1!$A$2:$B$1929,2,FALSE)</f>
        <v>Intermediate Cornea or Sclera Procedures</v>
      </c>
      <c r="D69" s="69">
        <v>1</v>
      </c>
      <c r="E69" s="72">
        <v>1</v>
      </c>
      <c r="F69" s="120">
        <v>1</v>
      </c>
      <c r="G69" s="72">
        <v>1</v>
      </c>
      <c r="H69" s="118">
        <v>1</v>
      </c>
      <c r="I69" s="72">
        <v>0</v>
      </c>
      <c r="J69" s="72">
        <v>0</v>
      </c>
      <c r="K69" s="72">
        <v>0</v>
      </c>
      <c r="L69" s="72">
        <v>0</v>
      </c>
      <c r="M69" s="179">
        <f t="shared" si="5"/>
        <v>1</v>
      </c>
      <c r="N69" s="78">
        <f t="shared" si="6"/>
        <v>1</v>
      </c>
      <c r="O69" s="79">
        <f t="shared" si="7"/>
        <v>1</v>
      </c>
      <c r="P69" s="78">
        <f t="shared" si="9"/>
        <v>1</v>
      </c>
      <c r="Q69" s="78">
        <f t="shared" si="8"/>
        <v>0</v>
      </c>
      <c r="R69" s="78">
        <f t="shared" si="8"/>
        <v>0</v>
      </c>
      <c r="S69" s="78">
        <f t="shared" si="8"/>
        <v>0</v>
      </c>
      <c r="T69" s="79">
        <f t="shared" si="8"/>
        <v>0</v>
      </c>
    </row>
    <row r="70" spans="2:20">
      <c r="B70" s="69" t="s">
        <v>264</v>
      </c>
      <c r="C70" s="70" t="str">
        <f>VLOOKUP(B70,[1]Sheet1!$A$2:$B$1929,2,FALSE)</f>
        <v>Minor Cornea or Sclera Procedures</v>
      </c>
      <c r="D70" s="69">
        <v>16</v>
      </c>
      <c r="E70" s="72">
        <v>7</v>
      </c>
      <c r="F70" s="120">
        <v>7</v>
      </c>
      <c r="G70" s="72">
        <v>4</v>
      </c>
      <c r="H70" s="118">
        <v>16</v>
      </c>
      <c r="I70" s="72">
        <v>0</v>
      </c>
      <c r="J70" s="72">
        <v>0</v>
      </c>
      <c r="K70" s="72">
        <v>0</v>
      </c>
      <c r="L70" s="72">
        <v>0</v>
      </c>
      <c r="M70" s="179">
        <f t="shared" si="5"/>
        <v>0.4375</v>
      </c>
      <c r="N70" s="78">
        <f t="shared" si="6"/>
        <v>0.4375</v>
      </c>
      <c r="O70" s="79">
        <f t="shared" si="7"/>
        <v>0.25</v>
      </c>
      <c r="P70" s="78">
        <f t="shared" si="9"/>
        <v>1</v>
      </c>
      <c r="Q70" s="78">
        <f t="shared" si="8"/>
        <v>0</v>
      </c>
      <c r="R70" s="78">
        <f t="shared" si="8"/>
        <v>0</v>
      </c>
      <c r="S70" s="78">
        <f t="shared" si="8"/>
        <v>0</v>
      </c>
      <c r="T70" s="79">
        <f t="shared" si="8"/>
        <v>0</v>
      </c>
    </row>
    <row r="71" spans="2:20">
      <c r="B71" s="69" t="s">
        <v>266</v>
      </c>
      <c r="C71" s="70" t="str">
        <f>VLOOKUP(B71,[1]Sheet1!$A$2:$B$1929,2,FALSE)</f>
        <v>Major Ocular Motility Procedures, 18 years and under</v>
      </c>
      <c r="D71" s="69">
        <v>5</v>
      </c>
      <c r="E71" s="72">
        <v>3</v>
      </c>
      <c r="F71" s="120">
        <v>3</v>
      </c>
      <c r="G71" s="72">
        <v>0</v>
      </c>
      <c r="H71" s="118">
        <v>5</v>
      </c>
      <c r="I71" s="72">
        <v>0</v>
      </c>
      <c r="J71" s="72">
        <v>0</v>
      </c>
      <c r="K71" s="72">
        <v>0</v>
      </c>
      <c r="L71" s="72">
        <v>0</v>
      </c>
      <c r="M71" s="179">
        <f t="shared" si="5"/>
        <v>0.6</v>
      </c>
      <c r="N71" s="78">
        <f t="shared" si="6"/>
        <v>0.6</v>
      </c>
      <c r="O71" s="79">
        <f t="shared" si="7"/>
        <v>0</v>
      </c>
      <c r="P71" s="78">
        <f t="shared" si="9"/>
        <v>1</v>
      </c>
      <c r="Q71" s="78">
        <f t="shared" si="8"/>
        <v>0</v>
      </c>
      <c r="R71" s="78">
        <f t="shared" si="8"/>
        <v>0</v>
      </c>
      <c r="S71" s="78">
        <f t="shared" si="8"/>
        <v>0</v>
      </c>
      <c r="T71" s="79">
        <f t="shared" si="8"/>
        <v>0</v>
      </c>
    </row>
    <row r="72" spans="2:20">
      <c r="B72" s="69" t="s">
        <v>268</v>
      </c>
      <c r="C72" s="70" t="str">
        <f>VLOOKUP(B72,[1]Sheet1!$A$2:$B$1929,2,FALSE)</f>
        <v>Intermediate Ocular Motility Procedures, 18 years and under</v>
      </c>
      <c r="D72" s="69">
        <v>146</v>
      </c>
      <c r="E72" s="72">
        <v>12</v>
      </c>
      <c r="F72" s="120">
        <v>12</v>
      </c>
      <c r="G72" s="72">
        <v>3</v>
      </c>
      <c r="H72" s="118">
        <v>146</v>
      </c>
      <c r="I72" s="72">
        <v>0</v>
      </c>
      <c r="J72" s="72">
        <v>0</v>
      </c>
      <c r="K72" s="72">
        <v>0</v>
      </c>
      <c r="L72" s="72">
        <v>0</v>
      </c>
      <c r="M72" s="179">
        <f t="shared" si="5"/>
        <v>8.2191780821917804E-2</v>
      </c>
      <c r="N72" s="78">
        <f t="shared" si="6"/>
        <v>8.2191780821917804E-2</v>
      </c>
      <c r="O72" s="79">
        <f t="shared" si="7"/>
        <v>2.0547945205479451E-2</v>
      </c>
      <c r="P72" s="78">
        <f t="shared" si="9"/>
        <v>1</v>
      </c>
      <c r="Q72" s="78">
        <f t="shared" si="8"/>
        <v>0</v>
      </c>
      <c r="R72" s="78">
        <f t="shared" si="8"/>
        <v>0</v>
      </c>
      <c r="S72" s="78">
        <f t="shared" si="8"/>
        <v>0</v>
      </c>
      <c r="T72" s="79">
        <f t="shared" si="8"/>
        <v>0</v>
      </c>
    </row>
    <row r="73" spans="2:20">
      <c r="B73" s="69" t="s">
        <v>270</v>
      </c>
      <c r="C73" s="70" t="str">
        <f>VLOOKUP(B73,[1]Sheet1!$A$2:$B$1929,2,FALSE)</f>
        <v>Minor Ocular Motility Procedures, 18 years and under</v>
      </c>
      <c r="D73" s="69">
        <v>70</v>
      </c>
      <c r="E73" s="72">
        <v>9</v>
      </c>
      <c r="F73" s="120">
        <v>9</v>
      </c>
      <c r="G73" s="72">
        <v>3</v>
      </c>
      <c r="H73" s="118">
        <v>70</v>
      </c>
      <c r="I73" s="72">
        <v>0</v>
      </c>
      <c r="J73" s="72">
        <v>0</v>
      </c>
      <c r="K73" s="72">
        <v>0</v>
      </c>
      <c r="L73" s="72">
        <v>0</v>
      </c>
      <c r="M73" s="179">
        <f t="shared" si="5"/>
        <v>0.12857142857142856</v>
      </c>
      <c r="N73" s="78">
        <f t="shared" si="6"/>
        <v>0.12857142857142856</v>
      </c>
      <c r="O73" s="79">
        <f t="shared" si="7"/>
        <v>4.2857142857142858E-2</v>
      </c>
      <c r="P73" s="78">
        <f t="shared" si="9"/>
        <v>1</v>
      </c>
      <c r="Q73" s="78">
        <f t="shared" si="8"/>
        <v>0</v>
      </c>
      <c r="R73" s="78">
        <f t="shared" si="8"/>
        <v>0</v>
      </c>
      <c r="S73" s="78">
        <f t="shared" si="8"/>
        <v>0</v>
      </c>
      <c r="T73" s="79">
        <f t="shared" si="8"/>
        <v>0</v>
      </c>
    </row>
    <row r="74" spans="2:20">
      <c r="B74" s="69" t="s">
        <v>271</v>
      </c>
      <c r="C74" s="70" t="str">
        <f>VLOOKUP(B74,[1]Sheet1!$A$2:$B$1929,2,FALSE)</f>
        <v>Major Glaucoma Procedures</v>
      </c>
      <c r="D74" s="69">
        <v>3</v>
      </c>
      <c r="E74" s="72">
        <v>3</v>
      </c>
      <c r="F74" s="120">
        <v>3</v>
      </c>
      <c r="G74" s="72">
        <v>3</v>
      </c>
      <c r="H74" s="118">
        <v>2</v>
      </c>
      <c r="I74" s="72">
        <v>1</v>
      </c>
      <c r="J74" s="72">
        <v>0</v>
      </c>
      <c r="K74" s="72">
        <v>0</v>
      </c>
      <c r="L74" s="72">
        <v>0</v>
      </c>
      <c r="M74" s="179">
        <f t="shared" si="5"/>
        <v>1</v>
      </c>
      <c r="N74" s="78">
        <f t="shared" si="6"/>
        <v>1</v>
      </c>
      <c r="O74" s="79">
        <f t="shared" si="7"/>
        <v>1</v>
      </c>
      <c r="P74" s="78">
        <f t="shared" si="9"/>
        <v>0.66666666666666663</v>
      </c>
      <c r="Q74" s="78">
        <f t="shared" si="8"/>
        <v>0.33333333333333331</v>
      </c>
      <c r="R74" s="78">
        <f t="shared" si="8"/>
        <v>0</v>
      </c>
      <c r="S74" s="78">
        <f t="shared" si="8"/>
        <v>0</v>
      </c>
      <c r="T74" s="79">
        <f t="shared" si="8"/>
        <v>0</v>
      </c>
    </row>
    <row r="75" spans="2:20">
      <c r="B75" s="69" t="s">
        <v>272</v>
      </c>
      <c r="C75" s="70" t="str">
        <f>VLOOKUP(B75,[1]Sheet1!$A$2:$B$1929,2,FALSE)</f>
        <v>Intermediate Glaucoma Procedures</v>
      </c>
      <c r="D75" s="69">
        <v>2</v>
      </c>
      <c r="E75" s="72">
        <v>1</v>
      </c>
      <c r="F75" s="120">
        <v>1</v>
      </c>
      <c r="G75" s="72">
        <v>1</v>
      </c>
      <c r="H75" s="118">
        <v>2</v>
      </c>
      <c r="I75" s="72">
        <v>0</v>
      </c>
      <c r="J75" s="72">
        <v>0</v>
      </c>
      <c r="K75" s="72">
        <v>0</v>
      </c>
      <c r="L75" s="72">
        <v>0</v>
      </c>
      <c r="M75" s="179">
        <f t="shared" si="5"/>
        <v>0.5</v>
      </c>
      <c r="N75" s="78">
        <f t="shared" si="6"/>
        <v>0.5</v>
      </c>
      <c r="O75" s="79">
        <f t="shared" si="7"/>
        <v>0.5</v>
      </c>
      <c r="P75" s="78">
        <f t="shared" si="9"/>
        <v>1</v>
      </c>
      <c r="Q75" s="78">
        <f t="shared" si="8"/>
        <v>0</v>
      </c>
      <c r="R75" s="78">
        <f t="shared" si="8"/>
        <v>0</v>
      </c>
      <c r="S75" s="78">
        <f t="shared" si="8"/>
        <v>0</v>
      </c>
      <c r="T75" s="79">
        <f t="shared" si="8"/>
        <v>0</v>
      </c>
    </row>
    <row r="76" spans="2:20">
      <c r="B76" s="69" t="s">
        <v>274</v>
      </c>
      <c r="C76" s="70" t="str">
        <f>VLOOKUP(B76,[1]Sheet1!$A$2:$B$1929,2,FALSE)</f>
        <v>Complex Vitreous Retinal Procedures</v>
      </c>
      <c r="D76" s="69">
        <v>1</v>
      </c>
      <c r="E76" s="72">
        <v>1</v>
      </c>
      <c r="F76" s="120">
        <v>1</v>
      </c>
      <c r="G76" s="72">
        <v>1</v>
      </c>
      <c r="H76" s="118">
        <v>1</v>
      </c>
      <c r="I76" s="72">
        <v>0</v>
      </c>
      <c r="J76" s="72">
        <v>0</v>
      </c>
      <c r="K76" s="72">
        <v>0</v>
      </c>
      <c r="L76" s="72">
        <v>0</v>
      </c>
      <c r="M76" s="179">
        <f t="shared" ref="M76:M139" si="10">E76/$D76</f>
        <v>1</v>
      </c>
      <c r="N76" s="78">
        <f t="shared" ref="N76:N139" si="11">F76/$D76</f>
        <v>1</v>
      </c>
      <c r="O76" s="79">
        <f t="shared" ref="O76:O139" si="12">G76/$D76</f>
        <v>1</v>
      </c>
      <c r="P76" s="78">
        <f t="shared" si="9"/>
        <v>1</v>
      </c>
      <c r="Q76" s="78">
        <f t="shared" si="8"/>
        <v>0</v>
      </c>
      <c r="R76" s="78">
        <f t="shared" si="8"/>
        <v>0</v>
      </c>
      <c r="S76" s="78">
        <f t="shared" si="8"/>
        <v>0</v>
      </c>
      <c r="T76" s="79">
        <f t="shared" si="8"/>
        <v>0</v>
      </c>
    </row>
    <row r="77" spans="2:20">
      <c r="B77" s="69" t="s">
        <v>275</v>
      </c>
      <c r="C77" s="70" t="str">
        <f>VLOOKUP(B77,[1]Sheet1!$A$2:$B$1929,2,FALSE)</f>
        <v>Major Vitreous Retinal Procedures</v>
      </c>
      <c r="D77" s="69">
        <v>10</v>
      </c>
      <c r="E77" s="72">
        <v>10</v>
      </c>
      <c r="F77" s="120">
        <v>9</v>
      </c>
      <c r="G77" s="72">
        <v>10</v>
      </c>
      <c r="H77" s="118">
        <v>10</v>
      </c>
      <c r="I77" s="72">
        <v>0</v>
      </c>
      <c r="J77" s="72">
        <v>0</v>
      </c>
      <c r="K77" s="72">
        <v>0</v>
      </c>
      <c r="L77" s="72">
        <v>0</v>
      </c>
      <c r="M77" s="179">
        <f t="shared" si="10"/>
        <v>1</v>
      </c>
      <c r="N77" s="78">
        <f t="shared" si="11"/>
        <v>0.9</v>
      </c>
      <c r="O77" s="79">
        <f t="shared" si="12"/>
        <v>1</v>
      </c>
      <c r="P77" s="78">
        <f t="shared" si="9"/>
        <v>1</v>
      </c>
      <c r="Q77" s="78">
        <f t="shared" si="8"/>
        <v>0</v>
      </c>
      <c r="R77" s="78">
        <f t="shared" si="8"/>
        <v>0</v>
      </c>
      <c r="S77" s="78">
        <f t="shared" si="8"/>
        <v>0</v>
      </c>
      <c r="T77" s="79">
        <f t="shared" si="8"/>
        <v>0</v>
      </c>
    </row>
    <row r="78" spans="2:20">
      <c r="B78" s="69" t="s">
        <v>276</v>
      </c>
      <c r="C78" s="70" t="str">
        <f>VLOOKUP(B78,[1]Sheet1!$A$2:$B$1929,2,FALSE)</f>
        <v>Intermediate Vitreous Retinal Procedures</v>
      </c>
      <c r="D78" s="69">
        <v>24</v>
      </c>
      <c r="E78" s="72">
        <v>24</v>
      </c>
      <c r="F78" s="120">
        <v>23</v>
      </c>
      <c r="G78" s="72">
        <v>18</v>
      </c>
      <c r="H78" s="118">
        <v>24</v>
      </c>
      <c r="I78" s="72">
        <v>0</v>
      </c>
      <c r="J78" s="72">
        <v>0</v>
      </c>
      <c r="K78" s="72">
        <v>0</v>
      </c>
      <c r="L78" s="72">
        <v>0</v>
      </c>
      <c r="M78" s="179">
        <f t="shared" si="10"/>
        <v>1</v>
      </c>
      <c r="N78" s="78">
        <f t="shared" si="11"/>
        <v>0.95833333333333337</v>
      </c>
      <c r="O78" s="79">
        <f t="shared" si="12"/>
        <v>0.75</v>
      </c>
      <c r="P78" s="78">
        <f t="shared" si="9"/>
        <v>1</v>
      </c>
      <c r="Q78" s="78">
        <f t="shared" si="8"/>
        <v>0</v>
      </c>
      <c r="R78" s="78">
        <f t="shared" si="8"/>
        <v>0</v>
      </c>
      <c r="S78" s="78">
        <f t="shared" si="8"/>
        <v>0</v>
      </c>
      <c r="T78" s="79">
        <f t="shared" si="8"/>
        <v>0</v>
      </c>
    </row>
    <row r="79" spans="2:20">
      <c r="B79" s="69" t="s">
        <v>277</v>
      </c>
      <c r="C79" s="70" t="str">
        <f>VLOOKUP(B79,[1]Sheet1!$A$2:$B$1929,2,FALSE)</f>
        <v>Minor Vitreous Retinal Procedures</v>
      </c>
      <c r="D79" s="69">
        <v>138</v>
      </c>
      <c r="E79" s="72">
        <v>46</v>
      </c>
      <c r="F79" s="120">
        <v>45</v>
      </c>
      <c r="G79" s="72">
        <v>37</v>
      </c>
      <c r="H79" s="118">
        <v>137</v>
      </c>
      <c r="I79" s="72">
        <v>1</v>
      </c>
      <c r="J79" s="72">
        <v>0</v>
      </c>
      <c r="K79" s="72">
        <v>0</v>
      </c>
      <c r="L79" s="72">
        <v>0</v>
      </c>
      <c r="M79" s="179">
        <f t="shared" si="10"/>
        <v>0.33333333333333331</v>
      </c>
      <c r="N79" s="78">
        <f t="shared" si="11"/>
        <v>0.32608695652173914</v>
      </c>
      <c r="O79" s="79">
        <f t="shared" si="12"/>
        <v>0.26811594202898553</v>
      </c>
      <c r="P79" s="78">
        <f t="shared" si="9"/>
        <v>0.99275362318840576</v>
      </c>
      <c r="Q79" s="78">
        <f t="shared" si="8"/>
        <v>7.246376811594203E-3</v>
      </c>
      <c r="R79" s="78">
        <f t="shared" si="8"/>
        <v>0</v>
      </c>
      <c r="S79" s="78">
        <f t="shared" si="8"/>
        <v>0</v>
      </c>
      <c r="T79" s="79">
        <f t="shared" si="8"/>
        <v>0</v>
      </c>
    </row>
    <row r="80" spans="2:20">
      <c r="B80" s="69" t="s">
        <v>280</v>
      </c>
      <c r="C80" s="70" t="str">
        <f>VLOOKUP(B80,[1]Sheet1!$A$2:$B$1929,2,FALSE)</f>
        <v>Minor Mouth or Throat Procedures, 18 years and under with CC</v>
      </c>
      <c r="D80" s="69">
        <v>59</v>
      </c>
      <c r="E80" s="72">
        <v>36</v>
      </c>
      <c r="F80" s="120">
        <v>26</v>
      </c>
      <c r="G80" s="72">
        <v>55</v>
      </c>
      <c r="H80" s="118">
        <v>51</v>
      </c>
      <c r="I80" s="72">
        <v>8</v>
      </c>
      <c r="J80" s="72">
        <v>0</v>
      </c>
      <c r="K80" s="72">
        <v>0</v>
      </c>
      <c r="L80" s="72">
        <v>0</v>
      </c>
      <c r="M80" s="179">
        <f t="shared" si="10"/>
        <v>0.61016949152542377</v>
      </c>
      <c r="N80" s="78">
        <f t="shared" si="11"/>
        <v>0.44067796610169491</v>
      </c>
      <c r="O80" s="79">
        <f t="shared" si="12"/>
        <v>0.93220338983050843</v>
      </c>
      <c r="P80" s="78">
        <f t="shared" si="9"/>
        <v>0.86440677966101698</v>
      </c>
      <c r="Q80" s="78">
        <f t="shared" si="8"/>
        <v>0.13559322033898305</v>
      </c>
      <c r="R80" s="78">
        <f t="shared" si="8"/>
        <v>0</v>
      </c>
      <c r="S80" s="78">
        <f t="shared" si="8"/>
        <v>0</v>
      </c>
      <c r="T80" s="79">
        <f t="shared" si="8"/>
        <v>0</v>
      </c>
    </row>
    <row r="81" spans="2:20">
      <c r="B81" s="69" t="s">
        <v>281</v>
      </c>
      <c r="C81" s="70" t="str">
        <f>VLOOKUP(B81,[1]Sheet1!$A$2:$B$1929,2,FALSE)</f>
        <v>Minor Mouth or Throat Procedures, 18 years and under without CC</v>
      </c>
      <c r="D81" s="69">
        <v>24</v>
      </c>
      <c r="E81" s="72">
        <v>1</v>
      </c>
      <c r="F81" s="120">
        <v>1</v>
      </c>
      <c r="G81" s="72">
        <v>6</v>
      </c>
      <c r="H81" s="118">
        <v>24</v>
      </c>
      <c r="I81" s="72">
        <v>0</v>
      </c>
      <c r="J81" s="72">
        <v>0</v>
      </c>
      <c r="K81" s="72">
        <v>0</v>
      </c>
      <c r="L81" s="72">
        <v>0</v>
      </c>
      <c r="M81" s="179">
        <f t="shared" si="10"/>
        <v>4.1666666666666664E-2</v>
      </c>
      <c r="N81" s="78">
        <f t="shared" si="11"/>
        <v>4.1666666666666664E-2</v>
      </c>
      <c r="O81" s="79">
        <f t="shared" si="12"/>
        <v>0.25</v>
      </c>
      <c r="P81" s="78">
        <f t="shared" si="9"/>
        <v>1</v>
      </c>
      <c r="Q81" s="78">
        <f t="shared" si="8"/>
        <v>0</v>
      </c>
      <c r="R81" s="78">
        <f t="shared" si="8"/>
        <v>0</v>
      </c>
      <c r="S81" s="78">
        <f t="shared" si="8"/>
        <v>0</v>
      </c>
      <c r="T81" s="79">
        <f t="shared" si="8"/>
        <v>0</v>
      </c>
    </row>
    <row r="82" spans="2:20">
      <c r="B82" s="69" t="s">
        <v>282</v>
      </c>
      <c r="C82" s="70" t="str">
        <f>VLOOKUP(B82,[1]Sheet1!$A$2:$B$1929,2,FALSE)</f>
        <v>Minor Mouth or Throat Procedures, 19 years and over with CC</v>
      </c>
      <c r="D82" s="69">
        <v>2</v>
      </c>
      <c r="E82" s="72">
        <v>0</v>
      </c>
      <c r="F82" s="120">
        <v>0</v>
      </c>
      <c r="G82" s="72">
        <v>0</v>
      </c>
      <c r="H82" s="118">
        <v>2</v>
      </c>
      <c r="I82" s="72">
        <v>0</v>
      </c>
      <c r="J82" s="72">
        <v>0</v>
      </c>
      <c r="K82" s="72">
        <v>0</v>
      </c>
      <c r="L82" s="72">
        <v>0</v>
      </c>
      <c r="M82" s="179">
        <f t="shared" si="10"/>
        <v>0</v>
      </c>
      <c r="N82" s="78">
        <f t="shared" si="11"/>
        <v>0</v>
      </c>
      <c r="O82" s="79">
        <f t="shared" si="12"/>
        <v>0</v>
      </c>
      <c r="P82" s="78">
        <f t="shared" si="9"/>
        <v>1</v>
      </c>
      <c r="Q82" s="78">
        <f t="shared" si="8"/>
        <v>0</v>
      </c>
      <c r="R82" s="78">
        <f t="shared" si="8"/>
        <v>0</v>
      </c>
      <c r="S82" s="78">
        <f t="shared" si="8"/>
        <v>0</v>
      </c>
      <c r="T82" s="79">
        <f t="shared" si="8"/>
        <v>0</v>
      </c>
    </row>
    <row r="83" spans="2:20">
      <c r="B83" s="69" t="s">
        <v>284</v>
      </c>
      <c r="C83" s="70" t="str">
        <f>VLOOKUP(B83,[1]Sheet1!$A$2:$B$1929,2,FALSE)</f>
        <v>Intermediate Mouth or Throat Procedures, 18 years and under with CC</v>
      </c>
      <c r="D83" s="69">
        <v>55</v>
      </c>
      <c r="E83" s="72">
        <v>38</v>
      </c>
      <c r="F83" s="120">
        <v>36</v>
      </c>
      <c r="G83" s="72">
        <v>27</v>
      </c>
      <c r="H83" s="118">
        <v>51</v>
      </c>
      <c r="I83" s="72">
        <v>4</v>
      </c>
      <c r="J83" s="72">
        <v>0</v>
      </c>
      <c r="K83" s="72">
        <v>0</v>
      </c>
      <c r="L83" s="72">
        <v>0</v>
      </c>
      <c r="M83" s="179">
        <f t="shared" si="10"/>
        <v>0.69090909090909092</v>
      </c>
      <c r="N83" s="78">
        <f t="shared" si="11"/>
        <v>0.65454545454545454</v>
      </c>
      <c r="O83" s="79">
        <f t="shared" si="12"/>
        <v>0.49090909090909091</v>
      </c>
      <c r="P83" s="78">
        <f t="shared" si="9"/>
        <v>0.92727272727272725</v>
      </c>
      <c r="Q83" s="78">
        <f t="shared" si="8"/>
        <v>7.2727272727272724E-2</v>
      </c>
      <c r="R83" s="78">
        <f t="shared" si="8"/>
        <v>0</v>
      </c>
      <c r="S83" s="78">
        <f t="shared" si="8"/>
        <v>0</v>
      </c>
      <c r="T83" s="79">
        <f t="shared" si="8"/>
        <v>0</v>
      </c>
    </row>
    <row r="84" spans="2:20">
      <c r="B84" s="69" t="s">
        <v>285</v>
      </c>
      <c r="C84" s="70" t="str">
        <f>VLOOKUP(B84,[1]Sheet1!$A$2:$B$1929,2,FALSE)</f>
        <v>Intermediate Mouth or Throat Procedures, 18 years and under without CC</v>
      </c>
      <c r="D84" s="69">
        <v>121</v>
      </c>
      <c r="E84" s="72">
        <v>48</v>
      </c>
      <c r="F84" s="120">
        <v>47</v>
      </c>
      <c r="G84" s="72">
        <v>34</v>
      </c>
      <c r="H84" s="118">
        <v>121</v>
      </c>
      <c r="I84" s="72">
        <v>0</v>
      </c>
      <c r="J84" s="72">
        <v>0</v>
      </c>
      <c r="K84" s="72">
        <v>0</v>
      </c>
      <c r="L84" s="72">
        <v>0</v>
      </c>
      <c r="M84" s="179">
        <f t="shared" si="10"/>
        <v>0.39669421487603307</v>
      </c>
      <c r="N84" s="78">
        <f t="shared" si="11"/>
        <v>0.38842975206611569</v>
      </c>
      <c r="O84" s="79">
        <f t="shared" si="12"/>
        <v>0.28099173553719009</v>
      </c>
      <c r="P84" s="78">
        <f t="shared" si="9"/>
        <v>1</v>
      </c>
      <c r="Q84" s="78">
        <f t="shared" si="8"/>
        <v>0</v>
      </c>
      <c r="R84" s="78">
        <f t="shared" si="8"/>
        <v>0</v>
      </c>
      <c r="S84" s="78">
        <f t="shared" si="8"/>
        <v>0</v>
      </c>
      <c r="T84" s="79">
        <f t="shared" si="8"/>
        <v>0</v>
      </c>
    </row>
    <row r="85" spans="2:20">
      <c r="B85" s="69" t="s">
        <v>287</v>
      </c>
      <c r="C85" s="70" t="str">
        <f>VLOOKUP(B85,[1]Sheet1!$A$2:$B$1929,2,FALSE)</f>
        <v>Intermediate Mouth or Throat Procedures, 19 years and over with Intermediate CC</v>
      </c>
      <c r="D85" s="69">
        <v>1</v>
      </c>
      <c r="E85" s="72">
        <v>0</v>
      </c>
      <c r="F85" s="120">
        <v>0</v>
      </c>
      <c r="G85" s="72">
        <v>0</v>
      </c>
      <c r="H85" s="118">
        <v>1</v>
      </c>
      <c r="I85" s="72">
        <v>0</v>
      </c>
      <c r="J85" s="72">
        <v>0</v>
      </c>
      <c r="K85" s="72">
        <v>0</v>
      </c>
      <c r="L85" s="72">
        <v>0</v>
      </c>
      <c r="M85" s="179">
        <f t="shared" si="10"/>
        <v>0</v>
      </c>
      <c r="N85" s="78">
        <f t="shared" si="11"/>
        <v>0</v>
      </c>
      <c r="O85" s="79">
        <f t="shared" si="12"/>
        <v>0</v>
      </c>
      <c r="P85" s="78">
        <f t="shared" si="9"/>
        <v>1</v>
      </c>
      <c r="Q85" s="78">
        <f t="shared" si="8"/>
        <v>0</v>
      </c>
      <c r="R85" s="78">
        <f t="shared" si="8"/>
        <v>0</v>
      </c>
      <c r="S85" s="78">
        <f t="shared" si="8"/>
        <v>0</v>
      </c>
      <c r="T85" s="79">
        <f t="shared" si="8"/>
        <v>0</v>
      </c>
    </row>
    <row r="86" spans="2:20">
      <c r="B86" s="69" t="s">
        <v>289</v>
      </c>
      <c r="C86" s="70" t="str">
        <f>VLOOKUP(B86,[1]Sheet1!$A$2:$B$1929,2,FALSE)</f>
        <v>Major Mouth or Throat Procedures, 18 years and under</v>
      </c>
      <c r="D86" s="69">
        <v>236</v>
      </c>
      <c r="E86" s="72">
        <v>209</v>
      </c>
      <c r="F86" s="120">
        <v>208</v>
      </c>
      <c r="G86" s="72">
        <v>219</v>
      </c>
      <c r="H86" s="118">
        <v>236</v>
      </c>
      <c r="I86" s="72">
        <v>0</v>
      </c>
      <c r="J86" s="72">
        <v>0</v>
      </c>
      <c r="K86" s="72">
        <v>0</v>
      </c>
      <c r="L86" s="72">
        <v>0</v>
      </c>
      <c r="M86" s="179">
        <f t="shared" si="10"/>
        <v>0.88559322033898302</v>
      </c>
      <c r="N86" s="78">
        <f t="shared" si="11"/>
        <v>0.88135593220338981</v>
      </c>
      <c r="O86" s="79">
        <f t="shared" si="12"/>
        <v>0.92796610169491522</v>
      </c>
      <c r="P86" s="78">
        <f t="shared" si="9"/>
        <v>1</v>
      </c>
      <c r="Q86" s="78">
        <f t="shared" si="8"/>
        <v>0</v>
      </c>
      <c r="R86" s="78">
        <f t="shared" si="8"/>
        <v>0</v>
      </c>
      <c r="S86" s="78">
        <f t="shared" si="8"/>
        <v>0</v>
      </c>
      <c r="T86" s="79">
        <f t="shared" si="8"/>
        <v>0</v>
      </c>
    </row>
    <row r="87" spans="2:20">
      <c r="B87" s="69" t="s">
        <v>293</v>
      </c>
      <c r="C87" s="70" t="str">
        <f>VLOOKUP(B87,[1]Sheet1!$A$2:$B$1929,2,FALSE)</f>
        <v>Complex Major Mouth or Throat Procedures, with Intermediate CC</v>
      </c>
      <c r="D87" s="69">
        <v>1</v>
      </c>
      <c r="E87" s="72">
        <v>1</v>
      </c>
      <c r="F87" s="120">
        <v>1</v>
      </c>
      <c r="G87" s="72">
        <v>1</v>
      </c>
      <c r="H87" s="118">
        <v>1</v>
      </c>
      <c r="I87" s="72">
        <v>0</v>
      </c>
      <c r="J87" s="72">
        <v>0</v>
      </c>
      <c r="K87" s="72">
        <v>0</v>
      </c>
      <c r="L87" s="72">
        <v>0</v>
      </c>
      <c r="M87" s="179">
        <f t="shared" si="10"/>
        <v>1</v>
      </c>
      <c r="N87" s="78">
        <f t="shared" si="11"/>
        <v>1</v>
      </c>
      <c r="O87" s="79">
        <f t="shared" si="12"/>
        <v>1</v>
      </c>
      <c r="P87" s="78">
        <f t="shared" si="9"/>
        <v>1</v>
      </c>
      <c r="Q87" s="78">
        <f t="shared" si="8"/>
        <v>0</v>
      </c>
      <c r="R87" s="78">
        <f t="shared" si="8"/>
        <v>0</v>
      </c>
      <c r="S87" s="78">
        <f t="shared" si="8"/>
        <v>0</v>
      </c>
      <c r="T87" s="79">
        <f t="shared" si="8"/>
        <v>0</v>
      </c>
    </row>
    <row r="88" spans="2:20">
      <c r="B88" s="69" t="s">
        <v>294</v>
      </c>
      <c r="C88" s="70" t="str">
        <f>VLOOKUP(B88,[1]Sheet1!$A$2:$B$1929,2,FALSE)</f>
        <v>Complex Major Mouth or Throat Procedures, without CC</v>
      </c>
      <c r="D88" s="69">
        <v>2</v>
      </c>
      <c r="E88" s="72">
        <v>2</v>
      </c>
      <c r="F88" s="120">
        <v>2</v>
      </c>
      <c r="G88" s="72">
        <v>2</v>
      </c>
      <c r="H88" s="118">
        <v>2</v>
      </c>
      <c r="I88" s="72">
        <v>0</v>
      </c>
      <c r="J88" s="72">
        <v>0</v>
      </c>
      <c r="K88" s="72">
        <v>0</v>
      </c>
      <c r="L88" s="72">
        <v>0</v>
      </c>
      <c r="M88" s="179">
        <f t="shared" si="10"/>
        <v>1</v>
      </c>
      <c r="N88" s="78">
        <f t="shared" si="11"/>
        <v>1</v>
      </c>
      <c r="O88" s="79">
        <f t="shared" si="12"/>
        <v>1</v>
      </c>
      <c r="P88" s="78">
        <f t="shared" si="9"/>
        <v>1</v>
      </c>
      <c r="Q88" s="78">
        <f t="shared" si="8"/>
        <v>0</v>
      </c>
      <c r="R88" s="78">
        <f t="shared" si="8"/>
        <v>0</v>
      </c>
      <c r="S88" s="78">
        <f t="shared" si="8"/>
        <v>0</v>
      </c>
      <c r="T88" s="79">
        <f t="shared" si="8"/>
        <v>0</v>
      </c>
    </row>
    <row r="89" spans="2:20">
      <c r="B89" s="69" t="s">
        <v>295</v>
      </c>
      <c r="C89" s="70" t="str">
        <f>VLOOKUP(B89,[1]Sheet1!$A$2:$B$1929,2,FALSE)</f>
        <v>Tonsillectomy, 18 years and under with CC</v>
      </c>
      <c r="D89" s="69">
        <v>183</v>
      </c>
      <c r="E89" s="72">
        <v>0</v>
      </c>
      <c r="F89" s="120">
        <v>0</v>
      </c>
      <c r="G89" s="72">
        <v>31</v>
      </c>
      <c r="H89" s="118">
        <v>183</v>
      </c>
      <c r="I89" s="72">
        <v>0</v>
      </c>
      <c r="J89" s="72">
        <v>0</v>
      </c>
      <c r="K89" s="72">
        <v>0</v>
      </c>
      <c r="L89" s="72">
        <v>0</v>
      </c>
      <c r="M89" s="179">
        <f t="shared" si="10"/>
        <v>0</v>
      </c>
      <c r="N89" s="78">
        <f t="shared" si="11"/>
        <v>0</v>
      </c>
      <c r="O89" s="79">
        <f t="shared" si="12"/>
        <v>0.16939890710382513</v>
      </c>
      <c r="P89" s="78">
        <f t="shared" si="9"/>
        <v>1</v>
      </c>
      <c r="Q89" s="78">
        <f t="shared" si="8"/>
        <v>0</v>
      </c>
      <c r="R89" s="78">
        <f t="shared" si="8"/>
        <v>0</v>
      </c>
      <c r="S89" s="78">
        <f t="shared" si="8"/>
        <v>0</v>
      </c>
      <c r="T89" s="79">
        <f t="shared" si="8"/>
        <v>0</v>
      </c>
    </row>
    <row r="90" spans="2:20">
      <c r="B90" s="69" t="s">
        <v>296</v>
      </c>
      <c r="C90" s="70" t="str">
        <f>VLOOKUP(B90,[1]Sheet1!$A$2:$B$1929,2,FALSE)</f>
        <v>Tonsillectomy, 18 years and under without CC</v>
      </c>
      <c r="D90" s="69">
        <v>659</v>
      </c>
      <c r="E90" s="72">
        <v>2</v>
      </c>
      <c r="F90" s="120">
        <v>2</v>
      </c>
      <c r="G90" s="72">
        <v>103</v>
      </c>
      <c r="H90" s="118">
        <v>659</v>
      </c>
      <c r="I90" s="72">
        <v>0</v>
      </c>
      <c r="J90" s="72">
        <v>0</v>
      </c>
      <c r="K90" s="72">
        <v>0</v>
      </c>
      <c r="L90" s="72">
        <v>0</v>
      </c>
      <c r="M90" s="179">
        <f t="shared" si="10"/>
        <v>3.0349013657056147E-3</v>
      </c>
      <c r="N90" s="78">
        <f t="shared" si="11"/>
        <v>3.0349013657056147E-3</v>
      </c>
      <c r="O90" s="79">
        <f t="shared" si="12"/>
        <v>0.15629742033383914</v>
      </c>
      <c r="P90" s="78">
        <f t="shared" si="9"/>
        <v>1</v>
      </c>
      <c r="Q90" s="78">
        <f t="shared" si="8"/>
        <v>0</v>
      </c>
      <c r="R90" s="78">
        <f t="shared" si="8"/>
        <v>0</v>
      </c>
      <c r="S90" s="78">
        <f t="shared" si="8"/>
        <v>0</v>
      </c>
      <c r="T90" s="79">
        <f t="shared" si="8"/>
        <v>0</v>
      </c>
    </row>
    <row r="91" spans="2:20">
      <c r="B91" s="69" t="s">
        <v>299</v>
      </c>
      <c r="C91" s="70" t="str">
        <f>VLOOKUP(B91,[1]Sheet1!$A$2:$B$1929,2,FALSE)</f>
        <v>Exteriorisation of Trachea with Major CC</v>
      </c>
      <c r="D91" s="69">
        <v>5</v>
      </c>
      <c r="E91" s="72">
        <v>5</v>
      </c>
      <c r="F91" s="120">
        <v>4</v>
      </c>
      <c r="G91" s="72">
        <v>5</v>
      </c>
      <c r="H91" s="118">
        <v>5</v>
      </c>
      <c r="I91" s="72">
        <v>0</v>
      </c>
      <c r="J91" s="72">
        <v>0</v>
      </c>
      <c r="K91" s="72">
        <v>0</v>
      </c>
      <c r="L91" s="72">
        <v>0</v>
      </c>
      <c r="M91" s="179">
        <f t="shared" si="10"/>
        <v>1</v>
      </c>
      <c r="N91" s="78">
        <f t="shared" si="11"/>
        <v>0.8</v>
      </c>
      <c r="O91" s="79">
        <f t="shared" si="12"/>
        <v>1</v>
      </c>
      <c r="P91" s="78">
        <f t="shared" si="9"/>
        <v>1</v>
      </c>
      <c r="Q91" s="78">
        <f t="shared" si="8"/>
        <v>0</v>
      </c>
      <c r="R91" s="78">
        <f t="shared" si="8"/>
        <v>0</v>
      </c>
      <c r="S91" s="78">
        <f t="shared" si="8"/>
        <v>0</v>
      </c>
      <c r="T91" s="79">
        <f t="shared" si="8"/>
        <v>0</v>
      </c>
    </row>
    <row r="92" spans="2:20">
      <c r="B92" s="69" t="s">
        <v>300</v>
      </c>
      <c r="C92" s="70" t="str">
        <f>VLOOKUP(B92,[1]Sheet1!$A$2:$B$1929,2,FALSE)</f>
        <v>Exteriorisation of Trachea with Intermediate CC</v>
      </c>
      <c r="D92" s="69">
        <v>16</v>
      </c>
      <c r="E92" s="72">
        <v>11</v>
      </c>
      <c r="F92" s="120">
        <v>10</v>
      </c>
      <c r="G92" s="72">
        <v>16</v>
      </c>
      <c r="H92" s="118">
        <v>16</v>
      </c>
      <c r="I92" s="72">
        <v>0</v>
      </c>
      <c r="J92" s="72">
        <v>0</v>
      </c>
      <c r="K92" s="72">
        <v>0</v>
      </c>
      <c r="L92" s="72">
        <v>0</v>
      </c>
      <c r="M92" s="179">
        <f t="shared" si="10"/>
        <v>0.6875</v>
      </c>
      <c r="N92" s="78">
        <f t="shared" si="11"/>
        <v>0.625</v>
      </c>
      <c r="O92" s="79">
        <f t="shared" si="12"/>
        <v>1</v>
      </c>
      <c r="P92" s="78">
        <f t="shared" si="9"/>
        <v>1</v>
      </c>
      <c r="Q92" s="78">
        <f t="shared" si="8"/>
        <v>0</v>
      </c>
      <c r="R92" s="78">
        <f t="shared" si="8"/>
        <v>0</v>
      </c>
      <c r="S92" s="78">
        <f t="shared" si="8"/>
        <v>0</v>
      </c>
      <c r="T92" s="79">
        <f t="shared" si="8"/>
        <v>0</v>
      </c>
    </row>
    <row r="93" spans="2:20">
      <c r="B93" s="69" t="s">
        <v>301</v>
      </c>
      <c r="C93" s="70" t="str">
        <f>VLOOKUP(B93,[1]Sheet1!$A$2:$B$1929,2,FALSE)</f>
        <v>Exteriorisation of Trachea without CC</v>
      </c>
      <c r="D93" s="69">
        <v>4</v>
      </c>
      <c r="E93" s="72">
        <v>1</v>
      </c>
      <c r="F93" s="120">
        <v>1</v>
      </c>
      <c r="G93" s="72">
        <v>4</v>
      </c>
      <c r="H93" s="118">
        <v>4</v>
      </c>
      <c r="I93" s="72">
        <v>0</v>
      </c>
      <c r="J93" s="72">
        <v>0</v>
      </c>
      <c r="K93" s="72">
        <v>0</v>
      </c>
      <c r="L93" s="72">
        <v>0</v>
      </c>
      <c r="M93" s="179">
        <f t="shared" si="10"/>
        <v>0.25</v>
      </c>
      <c r="N93" s="78">
        <f t="shared" si="11"/>
        <v>0.25</v>
      </c>
      <c r="O93" s="79">
        <f t="shared" si="12"/>
        <v>1</v>
      </c>
      <c r="P93" s="78">
        <f t="shared" si="9"/>
        <v>1</v>
      </c>
      <c r="Q93" s="78">
        <f t="shared" si="8"/>
        <v>0</v>
      </c>
      <c r="R93" s="78">
        <f t="shared" si="8"/>
        <v>0</v>
      </c>
      <c r="S93" s="78">
        <f t="shared" si="8"/>
        <v>0</v>
      </c>
      <c r="T93" s="79">
        <f t="shared" si="8"/>
        <v>0</v>
      </c>
    </row>
    <row r="94" spans="2:20">
      <c r="B94" s="69" t="s">
        <v>302</v>
      </c>
      <c r="C94" s="70" t="str">
        <f>VLOOKUP(B94,[1]Sheet1!$A$2:$B$1929,2,FALSE)</f>
        <v>Minor Ear Procedures, 18 years and under with CC</v>
      </c>
      <c r="D94" s="69">
        <v>39</v>
      </c>
      <c r="E94" s="72">
        <v>12</v>
      </c>
      <c r="F94" s="120">
        <v>12</v>
      </c>
      <c r="G94" s="72">
        <v>23</v>
      </c>
      <c r="H94" s="118">
        <v>36</v>
      </c>
      <c r="I94" s="72">
        <v>3</v>
      </c>
      <c r="J94" s="72">
        <v>0</v>
      </c>
      <c r="K94" s="72">
        <v>0</v>
      </c>
      <c r="L94" s="72">
        <v>0</v>
      </c>
      <c r="M94" s="179">
        <f t="shared" si="10"/>
        <v>0.30769230769230771</v>
      </c>
      <c r="N94" s="78">
        <f t="shared" si="11"/>
        <v>0.30769230769230771</v>
      </c>
      <c r="O94" s="79">
        <f t="shared" si="12"/>
        <v>0.58974358974358976</v>
      </c>
      <c r="P94" s="78">
        <f t="shared" si="9"/>
        <v>0.92307692307692313</v>
      </c>
      <c r="Q94" s="78">
        <f t="shared" si="8"/>
        <v>7.6923076923076927E-2</v>
      </c>
      <c r="R94" s="78">
        <f t="shared" si="8"/>
        <v>0</v>
      </c>
      <c r="S94" s="78">
        <f t="shared" si="8"/>
        <v>0</v>
      </c>
      <c r="T94" s="79">
        <f t="shared" si="8"/>
        <v>0</v>
      </c>
    </row>
    <row r="95" spans="2:20">
      <c r="B95" s="69" t="s">
        <v>303</v>
      </c>
      <c r="C95" s="70" t="str">
        <f>VLOOKUP(B95,[1]Sheet1!$A$2:$B$1929,2,FALSE)</f>
        <v>Minor Ear Procedures, 18 years and under without CC</v>
      </c>
      <c r="D95" s="69">
        <v>409</v>
      </c>
      <c r="E95" s="72">
        <v>35</v>
      </c>
      <c r="F95" s="120">
        <v>35</v>
      </c>
      <c r="G95" s="72">
        <v>275</v>
      </c>
      <c r="H95" s="118">
        <v>385</v>
      </c>
      <c r="I95" s="72">
        <v>24</v>
      </c>
      <c r="J95" s="72">
        <v>0</v>
      </c>
      <c r="K95" s="72">
        <v>0</v>
      </c>
      <c r="L95" s="72">
        <v>0</v>
      </c>
      <c r="M95" s="179">
        <f t="shared" si="10"/>
        <v>8.557457212713937E-2</v>
      </c>
      <c r="N95" s="78">
        <f t="shared" si="11"/>
        <v>8.557457212713937E-2</v>
      </c>
      <c r="O95" s="79">
        <f t="shared" si="12"/>
        <v>0.67237163814180934</v>
      </c>
      <c r="P95" s="78">
        <f t="shared" si="9"/>
        <v>0.94132029339853296</v>
      </c>
      <c r="Q95" s="78">
        <f t="shared" si="8"/>
        <v>5.8679706601466992E-2</v>
      </c>
      <c r="R95" s="78">
        <f t="shared" si="8"/>
        <v>0</v>
      </c>
      <c r="S95" s="78">
        <f t="shared" si="8"/>
        <v>0</v>
      </c>
      <c r="T95" s="79">
        <f t="shared" si="8"/>
        <v>0</v>
      </c>
    </row>
    <row r="96" spans="2:20">
      <c r="B96" s="69" t="s">
        <v>306</v>
      </c>
      <c r="C96" s="70" t="str">
        <f>VLOOKUP(B96,[1]Sheet1!$A$2:$B$1929,2,FALSE)</f>
        <v>Intermediate Ear Procedures, 18 years and under</v>
      </c>
      <c r="D96" s="69">
        <v>104</v>
      </c>
      <c r="E96" s="72">
        <v>6</v>
      </c>
      <c r="F96" s="120">
        <v>6</v>
      </c>
      <c r="G96" s="72">
        <v>11</v>
      </c>
      <c r="H96" s="118">
        <v>103</v>
      </c>
      <c r="I96" s="72">
        <v>1</v>
      </c>
      <c r="J96" s="72">
        <v>0</v>
      </c>
      <c r="K96" s="72">
        <v>0</v>
      </c>
      <c r="L96" s="72">
        <v>0</v>
      </c>
      <c r="M96" s="179">
        <f t="shared" si="10"/>
        <v>5.7692307692307696E-2</v>
      </c>
      <c r="N96" s="78">
        <f t="shared" si="11"/>
        <v>5.7692307692307696E-2</v>
      </c>
      <c r="O96" s="79">
        <f t="shared" si="12"/>
        <v>0.10576923076923077</v>
      </c>
      <c r="P96" s="78">
        <f t="shared" si="9"/>
        <v>0.99038461538461542</v>
      </c>
      <c r="Q96" s="78">
        <f t="shared" si="8"/>
        <v>9.6153846153846159E-3</v>
      </c>
      <c r="R96" s="78">
        <f t="shared" si="8"/>
        <v>0</v>
      </c>
      <c r="S96" s="78">
        <f t="shared" si="8"/>
        <v>0</v>
      </c>
      <c r="T96" s="79">
        <f t="shared" si="8"/>
        <v>0</v>
      </c>
    </row>
    <row r="97" spans="2:20">
      <c r="B97" s="69" t="s">
        <v>309</v>
      </c>
      <c r="C97" s="70" t="str">
        <f>VLOOKUP(B97,[1]Sheet1!$A$2:$B$1929,2,FALSE)</f>
        <v>Major Ear Procedures, 18 years and under</v>
      </c>
      <c r="D97" s="69">
        <v>68</v>
      </c>
      <c r="E97" s="72">
        <v>12</v>
      </c>
      <c r="F97" s="120">
        <v>12</v>
      </c>
      <c r="G97" s="72">
        <v>10</v>
      </c>
      <c r="H97" s="118">
        <v>68</v>
      </c>
      <c r="I97" s="72">
        <v>0</v>
      </c>
      <c r="J97" s="72">
        <v>0</v>
      </c>
      <c r="K97" s="72">
        <v>0</v>
      </c>
      <c r="L97" s="72">
        <v>0</v>
      </c>
      <c r="M97" s="179">
        <f t="shared" si="10"/>
        <v>0.17647058823529413</v>
      </c>
      <c r="N97" s="78">
        <f t="shared" si="11"/>
        <v>0.17647058823529413</v>
      </c>
      <c r="O97" s="79">
        <f t="shared" si="12"/>
        <v>0.14705882352941177</v>
      </c>
      <c r="P97" s="78">
        <f t="shared" si="9"/>
        <v>1</v>
      </c>
      <c r="Q97" s="78">
        <f t="shared" si="8"/>
        <v>0</v>
      </c>
      <c r="R97" s="78">
        <f t="shared" si="8"/>
        <v>0</v>
      </c>
      <c r="S97" s="78">
        <f t="shared" si="8"/>
        <v>0</v>
      </c>
      <c r="T97" s="79">
        <f t="shared" si="8"/>
        <v>0</v>
      </c>
    </row>
    <row r="98" spans="2:20">
      <c r="B98" s="69" t="s">
        <v>313</v>
      </c>
      <c r="C98" s="70" t="str">
        <f>VLOOKUP(B98,[1]Sheet1!$A$2:$B$1929,2,FALSE)</f>
        <v>Minor Nose Procedures, 18 years and under</v>
      </c>
      <c r="D98" s="69">
        <v>124</v>
      </c>
      <c r="E98" s="72">
        <v>1</v>
      </c>
      <c r="F98" s="120">
        <v>1</v>
      </c>
      <c r="G98" s="72">
        <v>5</v>
      </c>
      <c r="H98" s="118">
        <v>124</v>
      </c>
      <c r="I98" s="72">
        <v>0</v>
      </c>
      <c r="J98" s="72">
        <v>0</v>
      </c>
      <c r="K98" s="72">
        <v>0</v>
      </c>
      <c r="L98" s="72">
        <v>0</v>
      </c>
      <c r="M98" s="179">
        <f t="shared" si="10"/>
        <v>8.0645161290322578E-3</v>
      </c>
      <c r="N98" s="78">
        <f t="shared" si="11"/>
        <v>8.0645161290322578E-3</v>
      </c>
      <c r="O98" s="79">
        <f t="shared" si="12"/>
        <v>4.0322580645161289E-2</v>
      </c>
      <c r="P98" s="78">
        <f t="shared" si="9"/>
        <v>1</v>
      </c>
      <c r="Q98" s="78">
        <f t="shared" si="8"/>
        <v>0</v>
      </c>
      <c r="R98" s="78">
        <f t="shared" si="8"/>
        <v>0</v>
      </c>
      <c r="S98" s="78">
        <f t="shared" si="8"/>
        <v>0</v>
      </c>
      <c r="T98" s="79">
        <f t="shared" si="8"/>
        <v>0</v>
      </c>
    </row>
    <row r="99" spans="2:20">
      <c r="B99" s="69" t="s">
        <v>316</v>
      </c>
      <c r="C99" s="70" t="str">
        <f>VLOOKUP(B99,[1]Sheet1!$A$2:$B$1929,2,FALSE)</f>
        <v>Intermediate Nose Procedures, 18 years and under</v>
      </c>
      <c r="D99" s="69">
        <v>39</v>
      </c>
      <c r="E99" s="72">
        <v>14</v>
      </c>
      <c r="F99" s="120">
        <v>14</v>
      </c>
      <c r="G99" s="72">
        <v>17</v>
      </c>
      <c r="H99" s="118">
        <v>38</v>
      </c>
      <c r="I99" s="72">
        <v>1</v>
      </c>
      <c r="J99" s="72">
        <v>0</v>
      </c>
      <c r="K99" s="72">
        <v>0</v>
      </c>
      <c r="L99" s="72">
        <v>0</v>
      </c>
      <c r="M99" s="179">
        <f t="shared" si="10"/>
        <v>0.35897435897435898</v>
      </c>
      <c r="N99" s="78">
        <f t="shared" si="11"/>
        <v>0.35897435897435898</v>
      </c>
      <c r="O99" s="79">
        <f t="shared" si="12"/>
        <v>0.4358974358974359</v>
      </c>
      <c r="P99" s="78">
        <f t="shared" si="9"/>
        <v>0.97435897435897434</v>
      </c>
      <c r="Q99" s="78">
        <f t="shared" si="8"/>
        <v>2.564102564102564E-2</v>
      </c>
      <c r="R99" s="78">
        <f t="shared" si="8"/>
        <v>0</v>
      </c>
      <c r="S99" s="78">
        <f t="shared" si="8"/>
        <v>0</v>
      </c>
      <c r="T99" s="79">
        <f t="shared" si="8"/>
        <v>0</v>
      </c>
    </row>
    <row r="100" spans="2:20">
      <c r="B100" s="69" t="s">
        <v>319</v>
      </c>
      <c r="C100" s="70" t="str">
        <f>VLOOKUP(B100,[1]Sheet1!$A$2:$B$1929,2,FALSE)</f>
        <v>Major Nose Procedures, 18 years and under</v>
      </c>
      <c r="D100" s="69">
        <v>20</v>
      </c>
      <c r="E100" s="72">
        <v>4</v>
      </c>
      <c r="F100" s="120">
        <v>4</v>
      </c>
      <c r="G100" s="72">
        <v>10</v>
      </c>
      <c r="H100" s="118">
        <v>20</v>
      </c>
      <c r="I100" s="72">
        <v>0</v>
      </c>
      <c r="J100" s="72">
        <v>0</v>
      </c>
      <c r="K100" s="72">
        <v>0</v>
      </c>
      <c r="L100" s="72">
        <v>0</v>
      </c>
      <c r="M100" s="179">
        <f t="shared" si="10"/>
        <v>0.2</v>
      </c>
      <c r="N100" s="78">
        <f t="shared" si="11"/>
        <v>0.2</v>
      </c>
      <c r="O100" s="79">
        <f t="shared" si="12"/>
        <v>0.5</v>
      </c>
      <c r="P100" s="78">
        <f t="shared" si="9"/>
        <v>1</v>
      </c>
      <c r="Q100" s="78">
        <f t="shared" si="8"/>
        <v>0</v>
      </c>
      <c r="R100" s="78">
        <f t="shared" si="8"/>
        <v>0</v>
      </c>
      <c r="S100" s="78">
        <f t="shared" si="8"/>
        <v>0</v>
      </c>
      <c r="T100" s="79">
        <f t="shared" si="8"/>
        <v>0</v>
      </c>
    </row>
    <row r="101" spans="2:20">
      <c r="B101" s="69" t="s">
        <v>322</v>
      </c>
      <c r="C101" s="70" t="str">
        <f>VLOOKUP(B101,[1]Sheet1!$A$2:$B$1929,2,FALSE)</f>
        <v>Complex Major Nose Procedures with CC</v>
      </c>
      <c r="D101" s="69">
        <v>3</v>
      </c>
      <c r="E101" s="72">
        <v>3</v>
      </c>
      <c r="F101" s="120">
        <v>3</v>
      </c>
      <c r="G101" s="72">
        <v>3</v>
      </c>
      <c r="H101" s="118">
        <v>1</v>
      </c>
      <c r="I101" s="72">
        <v>0</v>
      </c>
      <c r="J101" s="72">
        <v>2</v>
      </c>
      <c r="K101" s="72">
        <v>0</v>
      </c>
      <c r="L101" s="72">
        <v>0</v>
      </c>
      <c r="M101" s="179">
        <f t="shared" si="10"/>
        <v>1</v>
      </c>
      <c r="N101" s="78">
        <f t="shared" si="11"/>
        <v>1</v>
      </c>
      <c r="O101" s="79">
        <f t="shared" si="12"/>
        <v>1</v>
      </c>
      <c r="P101" s="78">
        <f t="shared" si="9"/>
        <v>0.33333333333333331</v>
      </c>
      <c r="Q101" s="78">
        <f t="shared" si="8"/>
        <v>0</v>
      </c>
      <c r="R101" s="78">
        <f t="shared" si="8"/>
        <v>0.66666666666666663</v>
      </c>
      <c r="S101" s="78">
        <f t="shared" si="8"/>
        <v>0</v>
      </c>
      <c r="T101" s="79">
        <f t="shared" si="8"/>
        <v>0</v>
      </c>
    </row>
    <row r="102" spans="2:20">
      <c r="B102" s="69" t="s">
        <v>323</v>
      </c>
      <c r="C102" s="70" t="str">
        <f>VLOOKUP(B102,[1]Sheet1!$A$2:$B$1929,2,FALSE)</f>
        <v>Complex Major Nose Procedures without CC</v>
      </c>
      <c r="D102" s="69">
        <v>1</v>
      </c>
      <c r="E102" s="72">
        <v>1</v>
      </c>
      <c r="F102" s="120">
        <v>1</v>
      </c>
      <c r="G102" s="72">
        <v>1</v>
      </c>
      <c r="H102" s="118">
        <v>1</v>
      </c>
      <c r="I102" s="72">
        <v>0</v>
      </c>
      <c r="J102" s="72">
        <v>0</v>
      </c>
      <c r="K102" s="72">
        <v>0</v>
      </c>
      <c r="L102" s="72">
        <v>0</v>
      </c>
      <c r="M102" s="179">
        <f t="shared" si="10"/>
        <v>1</v>
      </c>
      <c r="N102" s="78">
        <f t="shared" si="11"/>
        <v>1</v>
      </c>
      <c r="O102" s="79">
        <f t="shared" si="12"/>
        <v>1</v>
      </c>
      <c r="P102" s="78">
        <f t="shared" si="9"/>
        <v>1</v>
      </c>
      <c r="Q102" s="78">
        <f t="shared" si="8"/>
        <v>0</v>
      </c>
      <c r="R102" s="78">
        <f t="shared" si="8"/>
        <v>0</v>
      </c>
      <c r="S102" s="78">
        <f t="shared" si="8"/>
        <v>0</v>
      </c>
      <c r="T102" s="79">
        <f t="shared" si="8"/>
        <v>0</v>
      </c>
    </row>
    <row r="103" spans="2:20">
      <c r="B103" s="69" t="s">
        <v>324</v>
      </c>
      <c r="C103" s="70" t="str">
        <f>VLOOKUP(B103,[1]Sheet1!$A$2:$B$1929,2,FALSE)</f>
        <v>Minor Maxillo-facial Procedures with CC</v>
      </c>
      <c r="D103" s="69">
        <v>3</v>
      </c>
      <c r="E103" s="72">
        <v>3</v>
      </c>
      <c r="F103" s="120">
        <v>2</v>
      </c>
      <c r="G103" s="72">
        <v>2</v>
      </c>
      <c r="H103" s="118">
        <v>3</v>
      </c>
      <c r="I103" s="72">
        <v>0</v>
      </c>
      <c r="J103" s="72">
        <v>0</v>
      </c>
      <c r="K103" s="72">
        <v>0</v>
      </c>
      <c r="L103" s="72">
        <v>0</v>
      </c>
      <c r="M103" s="179">
        <f t="shared" si="10"/>
        <v>1</v>
      </c>
      <c r="N103" s="78">
        <f t="shared" si="11"/>
        <v>0.66666666666666663</v>
      </c>
      <c r="O103" s="79">
        <f t="shared" si="12"/>
        <v>0.66666666666666663</v>
      </c>
      <c r="P103" s="78">
        <f t="shared" si="9"/>
        <v>1</v>
      </c>
      <c r="Q103" s="78">
        <f t="shared" si="8"/>
        <v>0</v>
      </c>
      <c r="R103" s="78">
        <f t="shared" si="8"/>
        <v>0</v>
      </c>
      <c r="S103" s="78">
        <f t="shared" si="8"/>
        <v>0</v>
      </c>
      <c r="T103" s="79">
        <f t="shared" si="8"/>
        <v>0</v>
      </c>
    </row>
    <row r="104" spans="2:20">
      <c r="B104" s="69" t="s">
        <v>325</v>
      </c>
      <c r="C104" s="70" t="str">
        <f>VLOOKUP(B104,[1]Sheet1!$A$2:$B$1929,2,FALSE)</f>
        <v>Minor Maxillo-facial Procedures without CC</v>
      </c>
      <c r="D104" s="69">
        <v>15</v>
      </c>
      <c r="E104" s="72">
        <v>1</v>
      </c>
      <c r="F104" s="120">
        <v>1</v>
      </c>
      <c r="G104" s="72">
        <v>2</v>
      </c>
      <c r="H104" s="118">
        <v>15</v>
      </c>
      <c r="I104" s="72">
        <v>0</v>
      </c>
      <c r="J104" s="72">
        <v>0</v>
      </c>
      <c r="K104" s="72">
        <v>0</v>
      </c>
      <c r="L104" s="72">
        <v>0</v>
      </c>
      <c r="M104" s="179">
        <f t="shared" si="10"/>
        <v>6.6666666666666666E-2</v>
      </c>
      <c r="N104" s="78">
        <f t="shared" si="11"/>
        <v>6.6666666666666666E-2</v>
      </c>
      <c r="O104" s="79">
        <f t="shared" si="12"/>
        <v>0.13333333333333333</v>
      </c>
      <c r="P104" s="78">
        <f t="shared" si="9"/>
        <v>1</v>
      </c>
      <c r="Q104" s="78">
        <f t="shared" si="8"/>
        <v>0</v>
      </c>
      <c r="R104" s="78">
        <f t="shared" si="8"/>
        <v>0</v>
      </c>
      <c r="S104" s="78">
        <f t="shared" si="8"/>
        <v>0</v>
      </c>
      <c r="T104" s="79">
        <f t="shared" si="8"/>
        <v>0</v>
      </c>
    </row>
    <row r="105" spans="2:20">
      <c r="B105" s="69" t="s">
        <v>326</v>
      </c>
      <c r="C105" s="70" t="str">
        <f>VLOOKUP(B105,[1]Sheet1!$A$2:$B$1929,2,FALSE)</f>
        <v>Intermediate Maxillo-facial Procedures, 18 years and under</v>
      </c>
      <c r="D105" s="69">
        <v>24</v>
      </c>
      <c r="E105" s="72">
        <v>2</v>
      </c>
      <c r="F105" s="120">
        <v>2</v>
      </c>
      <c r="G105" s="72">
        <v>4</v>
      </c>
      <c r="H105" s="118">
        <v>23</v>
      </c>
      <c r="I105" s="72">
        <v>1</v>
      </c>
      <c r="J105" s="72">
        <v>0</v>
      </c>
      <c r="K105" s="72">
        <v>0</v>
      </c>
      <c r="L105" s="72">
        <v>0</v>
      </c>
      <c r="M105" s="179">
        <f t="shared" si="10"/>
        <v>8.3333333333333329E-2</v>
      </c>
      <c r="N105" s="78">
        <f t="shared" si="11"/>
        <v>8.3333333333333329E-2</v>
      </c>
      <c r="O105" s="79">
        <f t="shared" si="12"/>
        <v>0.16666666666666666</v>
      </c>
      <c r="P105" s="78">
        <f t="shared" si="9"/>
        <v>0.95833333333333337</v>
      </c>
      <c r="Q105" s="78">
        <f t="shared" si="8"/>
        <v>4.1666666666666664E-2</v>
      </c>
      <c r="R105" s="78">
        <f t="shared" si="8"/>
        <v>0</v>
      </c>
      <c r="S105" s="78">
        <f t="shared" si="8"/>
        <v>0</v>
      </c>
      <c r="T105" s="79">
        <f t="shared" si="8"/>
        <v>0</v>
      </c>
    </row>
    <row r="106" spans="2:20">
      <c r="B106" s="69" t="s">
        <v>330</v>
      </c>
      <c r="C106" s="70" t="str">
        <f>VLOOKUP(B106,[1]Sheet1!$A$2:$B$1929,2,FALSE)</f>
        <v>Major Maxillo-facial Procedures, 18 years and under</v>
      </c>
      <c r="D106" s="69">
        <v>1</v>
      </c>
      <c r="E106" s="72">
        <v>1</v>
      </c>
      <c r="F106" s="120">
        <v>0</v>
      </c>
      <c r="G106" s="72">
        <v>1</v>
      </c>
      <c r="H106" s="118">
        <v>1</v>
      </c>
      <c r="I106" s="72">
        <v>0</v>
      </c>
      <c r="J106" s="72">
        <v>0</v>
      </c>
      <c r="K106" s="72">
        <v>0</v>
      </c>
      <c r="L106" s="72">
        <v>0</v>
      </c>
      <c r="M106" s="179">
        <f t="shared" si="10"/>
        <v>1</v>
      </c>
      <c r="N106" s="78">
        <f t="shared" si="11"/>
        <v>0</v>
      </c>
      <c r="O106" s="79">
        <f t="shared" si="12"/>
        <v>1</v>
      </c>
      <c r="P106" s="78">
        <f t="shared" si="9"/>
        <v>1</v>
      </c>
      <c r="Q106" s="78">
        <f t="shared" si="8"/>
        <v>0</v>
      </c>
      <c r="R106" s="78">
        <f t="shared" si="8"/>
        <v>0</v>
      </c>
      <c r="S106" s="78">
        <f t="shared" si="8"/>
        <v>0</v>
      </c>
      <c r="T106" s="79">
        <f t="shared" si="8"/>
        <v>0</v>
      </c>
    </row>
    <row r="107" spans="2:20">
      <c r="B107" s="69" t="s">
        <v>331</v>
      </c>
      <c r="C107" s="70" t="str">
        <f>VLOOKUP(B107,[1]Sheet1!$A$2:$B$1929,2,FALSE)</f>
        <v>Complex Major Maxillo-facial Procedures</v>
      </c>
      <c r="D107" s="69">
        <v>6</v>
      </c>
      <c r="E107" s="72">
        <v>6</v>
      </c>
      <c r="F107" s="120">
        <v>6</v>
      </c>
      <c r="G107" s="72">
        <v>6</v>
      </c>
      <c r="H107" s="118">
        <v>6</v>
      </c>
      <c r="I107" s="72">
        <v>0</v>
      </c>
      <c r="J107" s="72">
        <v>0</v>
      </c>
      <c r="K107" s="72">
        <v>0</v>
      </c>
      <c r="L107" s="72">
        <v>0</v>
      </c>
      <c r="M107" s="179">
        <f t="shared" si="10"/>
        <v>1</v>
      </c>
      <c r="N107" s="78">
        <f t="shared" si="11"/>
        <v>1</v>
      </c>
      <c r="O107" s="79">
        <f t="shared" si="12"/>
        <v>1</v>
      </c>
      <c r="P107" s="78">
        <f t="shared" si="9"/>
        <v>1</v>
      </c>
      <c r="Q107" s="78">
        <f t="shared" si="8"/>
        <v>0</v>
      </c>
      <c r="R107" s="78">
        <f t="shared" si="8"/>
        <v>0</v>
      </c>
      <c r="S107" s="78">
        <f t="shared" si="8"/>
        <v>0</v>
      </c>
      <c r="T107" s="79">
        <f t="shared" si="8"/>
        <v>0</v>
      </c>
    </row>
    <row r="108" spans="2:20">
      <c r="B108" s="69" t="s">
        <v>333</v>
      </c>
      <c r="C108" s="70" t="str">
        <f>VLOOKUP(B108,[1]Sheet1!$A$2:$B$1929,2,FALSE)</f>
        <v>Minor Head, Neck and Ear Disorders, with CC</v>
      </c>
      <c r="D108" s="69">
        <v>1</v>
      </c>
      <c r="E108" s="72">
        <v>0</v>
      </c>
      <c r="F108" s="120">
        <v>0</v>
      </c>
      <c r="G108" s="72">
        <v>0</v>
      </c>
      <c r="H108" s="118">
        <v>0</v>
      </c>
      <c r="I108" s="72">
        <v>0</v>
      </c>
      <c r="J108" s="72">
        <v>0</v>
      </c>
      <c r="K108" s="72">
        <v>0</v>
      </c>
      <c r="L108" s="72">
        <v>1</v>
      </c>
      <c r="M108" s="179">
        <f t="shared" si="10"/>
        <v>0</v>
      </c>
      <c r="N108" s="78">
        <f t="shared" si="11"/>
        <v>0</v>
      </c>
      <c r="O108" s="79">
        <f t="shared" si="12"/>
        <v>0</v>
      </c>
      <c r="P108" s="78">
        <f t="shared" si="9"/>
        <v>0</v>
      </c>
      <c r="Q108" s="78">
        <f t="shared" si="8"/>
        <v>0</v>
      </c>
      <c r="R108" s="78">
        <f t="shared" si="8"/>
        <v>0</v>
      </c>
      <c r="S108" s="78">
        <f t="shared" si="8"/>
        <v>0</v>
      </c>
      <c r="T108" s="79">
        <f t="shared" si="8"/>
        <v>1</v>
      </c>
    </row>
    <row r="109" spans="2:20">
      <c r="B109" s="69" t="s">
        <v>336</v>
      </c>
      <c r="C109" s="70" t="str">
        <f>VLOOKUP(B109,[1]Sheet1!$A$2:$B$1929,2,FALSE)</f>
        <v>Intermediate Head, Neck and Ear Disorders, with Intermediate CC</v>
      </c>
      <c r="D109" s="69">
        <v>3</v>
      </c>
      <c r="E109" s="72">
        <v>0</v>
      </c>
      <c r="F109" s="120">
        <v>0</v>
      </c>
      <c r="G109" s="72">
        <v>0</v>
      </c>
      <c r="H109" s="118">
        <v>3</v>
      </c>
      <c r="I109" s="72">
        <v>0</v>
      </c>
      <c r="J109" s="72">
        <v>0</v>
      </c>
      <c r="K109" s="72">
        <v>0</v>
      </c>
      <c r="L109" s="72">
        <v>0</v>
      </c>
      <c r="M109" s="179">
        <f t="shared" si="10"/>
        <v>0</v>
      </c>
      <c r="N109" s="78">
        <f t="shared" si="11"/>
        <v>0</v>
      </c>
      <c r="O109" s="79">
        <f t="shared" si="12"/>
        <v>0</v>
      </c>
      <c r="P109" s="78">
        <f t="shared" si="9"/>
        <v>1</v>
      </c>
      <c r="Q109" s="78">
        <f t="shared" si="8"/>
        <v>0</v>
      </c>
      <c r="R109" s="78">
        <f t="shared" si="8"/>
        <v>0</v>
      </c>
      <c r="S109" s="78">
        <f t="shared" si="8"/>
        <v>0</v>
      </c>
      <c r="T109" s="79">
        <f t="shared" si="8"/>
        <v>0</v>
      </c>
    </row>
    <row r="110" spans="2:20">
      <c r="B110" s="69" t="s">
        <v>339</v>
      </c>
      <c r="C110" s="70" t="str">
        <f>VLOOKUP(B110,[1]Sheet1!$A$2:$B$1929,2,FALSE)</f>
        <v>Major Head, Neck and Ear Disorders, with Intermediate CC</v>
      </c>
      <c r="D110" s="69">
        <v>2</v>
      </c>
      <c r="E110" s="72">
        <v>0</v>
      </c>
      <c r="F110" s="120">
        <v>0</v>
      </c>
      <c r="G110" s="72">
        <v>0</v>
      </c>
      <c r="H110" s="118">
        <v>0</v>
      </c>
      <c r="I110" s="72">
        <v>2</v>
      </c>
      <c r="J110" s="72">
        <v>0</v>
      </c>
      <c r="K110" s="72">
        <v>0</v>
      </c>
      <c r="L110" s="72">
        <v>0</v>
      </c>
      <c r="M110" s="179">
        <f t="shared" si="10"/>
        <v>0</v>
      </c>
      <c r="N110" s="78">
        <f t="shared" si="11"/>
        <v>0</v>
      </c>
      <c r="O110" s="79">
        <f t="shared" si="12"/>
        <v>0</v>
      </c>
      <c r="P110" s="78">
        <f t="shared" si="9"/>
        <v>0</v>
      </c>
      <c r="Q110" s="78">
        <f t="shared" si="8"/>
        <v>1</v>
      </c>
      <c r="R110" s="78">
        <f t="shared" si="8"/>
        <v>0</v>
      </c>
      <c r="S110" s="78">
        <f t="shared" si="8"/>
        <v>0</v>
      </c>
      <c r="T110" s="79">
        <f t="shared" ref="T110:T173" si="13">L110/$D110</f>
        <v>0</v>
      </c>
    </row>
    <row r="111" spans="2:20">
      <c r="B111" s="69" t="s">
        <v>348</v>
      </c>
      <c r="C111" s="70" t="str">
        <f>VLOOKUP(B111,[1]Sheet1!$A$2:$B$1929,2,FALSE)</f>
        <v>Minor Extraction of Tooth, 18 years and under</v>
      </c>
      <c r="D111" s="69">
        <v>94</v>
      </c>
      <c r="E111" s="72">
        <v>1</v>
      </c>
      <c r="F111" s="120">
        <v>1</v>
      </c>
      <c r="G111" s="72">
        <v>61</v>
      </c>
      <c r="H111" s="118">
        <v>92</v>
      </c>
      <c r="I111" s="72">
        <v>2</v>
      </c>
      <c r="J111" s="72">
        <v>0</v>
      </c>
      <c r="K111" s="72">
        <v>0</v>
      </c>
      <c r="L111" s="72">
        <v>0</v>
      </c>
      <c r="M111" s="179">
        <f t="shared" si="10"/>
        <v>1.0638297872340425E-2</v>
      </c>
      <c r="N111" s="78">
        <f t="shared" si="11"/>
        <v>1.0638297872340425E-2</v>
      </c>
      <c r="O111" s="79">
        <f t="shared" si="12"/>
        <v>0.64893617021276595</v>
      </c>
      <c r="P111" s="78">
        <f t="shared" si="9"/>
        <v>0.97872340425531912</v>
      </c>
      <c r="Q111" s="78">
        <f t="shared" si="9"/>
        <v>2.1276595744680851E-2</v>
      </c>
      <c r="R111" s="78">
        <f t="shared" si="9"/>
        <v>0</v>
      </c>
      <c r="S111" s="78">
        <f t="shared" si="9"/>
        <v>0</v>
      </c>
      <c r="T111" s="79">
        <f t="shared" si="13"/>
        <v>0</v>
      </c>
    </row>
    <row r="112" spans="2:20">
      <c r="B112" s="69" t="s">
        <v>350</v>
      </c>
      <c r="C112" s="70" t="str">
        <f>VLOOKUP(B112,[1]Sheet1!$A$2:$B$1929,2,FALSE)</f>
        <v>Minor Dental Biopsy, 18 years and under</v>
      </c>
      <c r="D112" s="69">
        <v>4</v>
      </c>
      <c r="E112" s="72">
        <v>0</v>
      </c>
      <c r="F112" s="120">
        <v>0</v>
      </c>
      <c r="G112" s="72">
        <v>0</v>
      </c>
      <c r="H112" s="118">
        <v>4</v>
      </c>
      <c r="I112" s="72">
        <v>0</v>
      </c>
      <c r="J112" s="72">
        <v>0</v>
      </c>
      <c r="K112" s="72">
        <v>0</v>
      </c>
      <c r="L112" s="72">
        <v>0</v>
      </c>
      <c r="M112" s="179">
        <f t="shared" si="10"/>
        <v>0</v>
      </c>
      <c r="N112" s="78">
        <f t="shared" si="11"/>
        <v>0</v>
      </c>
      <c r="O112" s="79">
        <f t="shared" si="12"/>
        <v>0</v>
      </c>
      <c r="P112" s="78">
        <f t="shared" ref="P112:S154" si="14">H112/$D112</f>
        <v>1</v>
      </c>
      <c r="Q112" s="78">
        <f t="shared" si="14"/>
        <v>0</v>
      </c>
      <c r="R112" s="78">
        <f t="shared" si="14"/>
        <v>0</v>
      </c>
      <c r="S112" s="78">
        <f t="shared" si="14"/>
        <v>0</v>
      </c>
      <c r="T112" s="79">
        <f t="shared" si="13"/>
        <v>0</v>
      </c>
    </row>
    <row r="113" spans="2:20">
      <c r="B113" s="69" t="s">
        <v>352</v>
      </c>
      <c r="C113" s="70" t="str">
        <f>VLOOKUP(B113,[1]Sheet1!$A$2:$B$1929,2,FALSE)</f>
        <v>Dental Fitting or Insertion Procedures, 18 years and under</v>
      </c>
      <c r="D113" s="69">
        <v>8</v>
      </c>
      <c r="E113" s="72">
        <v>2</v>
      </c>
      <c r="F113" s="120">
        <v>2</v>
      </c>
      <c r="G113" s="72">
        <v>8</v>
      </c>
      <c r="H113" s="118">
        <v>8</v>
      </c>
      <c r="I113" s="72">
        <v>0</v>
      </c>
      <c r="J113" s="72">
        <v>0</v>
      </c>
      <c r="K113" s="72">
        <v>0</v>
      </c>
      <c r="L113" s="72">
        <v>0</v>
      </c>
      <c r="M113" s="179">
        <f t="shared" si="10"/>
        <v>0.25</v>
      </c>
      <c r="N113" s="78">
        <f t="shared" si="11"/>
        <v>0.25</v>
      </c>
      <c r="O113" s="79">
        <f t="shared" si="12"/>
        <v>1</v>
      </c>
      <c r="P113" s="78">
        <f t="shared" si="14"/>
        <v>1</v>
      </c>
      <c r="Q113" s="78">
        <f t="shared" si="14"/>
        <v>0</v>
      </c>
      <c r="R113" s="78">
        <f t="shared" si="14"/>
        <v>0</v>
      </c>
      <c r="S113" s="78">
        <f t="shared" si="14"/>
        <v>0</v>
      </c>
      <c r="T113" s="79">
        <f t="shared" si="13"/>
        <v>0</v>
      </c>
    </row>
    <row r="114" spans="2:20">
      <c r="B114" s="69" t="s">
        <v>354</v>
      </c>
      <c r="C114" s="70" t="str">
        <f>VLOOKUP(B114,[1]Sheet1!$A$2:$B$1929,2,FALSE)</f>
        <v>Minor Dental Restoration Procedures, 18 years and under</v>
      </c>
      <c r="D114" s="69">
        <v>217</v>
      </c>
      <c r="E114" s="72">
        <v>1</v>
      </c>
      <c r="F114" s="120">
        <v>1</v>
      </c>
      <c r="G114" s="72">
        <v>212</v>
      </c>
      <c r="H114" s="118">
        <v>217</v>
      </c>
      <c r="I114" s="72">
        <v>0</v>
      </c>
      <c r="J114" s="72">
        <v>0</v>
      </c>
      <c r="K114" s="72">
        <v>0</v>
      </c>
      <c r="L114" s="72">
        <v>0</v>
      </c>
      <c r="M114" s="179">
        <f t="shared" si="10"/>
        <v>4.608294930875576E-3</v>
      </c>
      <c r="N114" s="78">
        <f t="shared" si="11"/>
        <v>4.608294930875576E-3</v>
      </c>
      <c r="O114" s="79">
        <f t="shared" si="12"/>
        <v>0.97695852534562211</v>
      </c>
      <c r="P114" s="78">
        <f t="shared" si="14"/>
        <v>1</v>
      </c>
      <c r="Q114" s="78">
        <f t="shared" si="14"/>
        <v>0</v>
      </c>
      <c r="R114" s="78">
        <f t="shared" si="14"/>
        <v>0</v>
      </c>
      <c r="S114" s="78">
        <f t="shared" si="14"/>
        <v>0</v>
      </c>
      <c r="T114" s="79">
        <f t="shared" si="13"/>
        <v>0</v>
      </c>
    </row>
    <row r="115" spans="2:20">
      <c r="B115" s="69" t="s">
        <v>356</v>
      </c>
      <c r="C115" s="70" t="str">
        <f>VLOOKUP(B115,[1]Sheet1!$A$2:$B$1929,2,FALSE)</f>
        <v>Minor Dental Procedures, 18 years and under</v>
      </c>
      <c r="D115" s="69">
        <v>240</v>
      </c>
      <c r="E115" s="72">
        <v>12</v>
      </c>
      <c r="F115" s="120">
        <v>12</v>
      </c>
      <c r="G115" s="72">
        <v>43</v>
      </c>
      <c r="H115" s="118">
        <v>240</v>
      </c>
      <c r="I115" s="72">
        <v>0</v>
      </c>
      <c r="J115" s="72">
        <v>0</v>
      </c>
      <c r="K115" s="72">
        <v>0</v>
      </c>
      <c r="L115" s="72">
        <v>0</v>
      </c>
      <c r="M115" s="179">
        <f t="shared" si="10"/>
        <v>0.05</v>
      </c>
      <c r="N115" s="78">
        <f t="shared" si="11"/>
        <v>0.05</v>
      </c>
      <c r="O115" s="79">
        <f t="shared" si="12"/>
        <v>0.17916666666666667</v>
      </c>
      <c r="P115" s="78">
        <f t="shared" si="14"/>
        <v>1</v>
      </c>
      <c r="Q115" s="78">
        <f t="shared" si="14"/>
        <v>0</v>
      </c>
      <c r="R115" s="78">
        <f t="shared" si="14"/>
        <v>0</v>
      </c>
      <c r="S115" s="78">
        <f t="shared" si="14"/>
        <v>0</v>
      </c>
      <c r="T115" s="79">
        <f t="shared" si="13"/>
        <v>0</v>
      </c>
    </row>
    <row r="116" spans="2:20">
      <c r="B116" s="69" t="s">
        <v>360</v>
      </c>
      <c r="C116" s="70" t="str">
        <f>VLOOKUP(B116,[1]Sheet1!$A$2:$B$1929,2,FALSE)</f>
        <v>Dental Excision or Biopsy Procedures, 18 years and under</v>
      </c>
      <c r="D116" s="69">
        <v>62</v>
      </c>
      <c r="E116" s="72">
        <v>2</v>
      </c>
      <c r="F116" s="120">
        <v>2</v>
      </c>
      <c r="G116" s="72">
        <v>2</v>
      </c>
      <c r="H116" s="118">
        <v>62</v>
      </c>
      <c r="I116" s="72">
        <v>0</v>
      </c>
      <c r="J116" s="72">
        <v>0</v>
      </c>
      <c r="K116" s="72">
        <v>0</v>
      </c>
      <c r="L116" s="72">
        <v>0</v>
      </c>
      <c r="M116" s="179">
        <f t="shared" si="10"/>
        <v>3.2258064516129031E-2</v>
      </c>
      <c r="N116" s="78">
        <f t="shared" si="11"/>
        <v>3.2258064516129031E-2</v>
      </c>
      <c r="O116" s="79">
        <f t="shared" si="12"/>
        <v>3.2258064516129031E-2</v>
      </c>
      <c r="P116" s="78">
        <f t="shared" si="14"/>
        <v>1</v>
      </c>
      <c r="Q116" s="78">
        <f t="shared" si="14"/>
        <v>0</v>
      </c>
      <c r="R116" s="78">
        <f t="shared" si="14"/>
        <v>0</v>
      </c>
      <c r="S116" s="78">
        <f t="shared" si="14"/>
        <v>0</v>
      </c>
      <c r="T116" s="79">
        <f t="shared" si="13"/>
        <v>0</v>
      </c>
    </row>
    <row r="117" spans="2:20">
      <c r="B117" s="69" t="s">
        <v>361</v>
      </c>
      <c r="C117" s="70" t="str">
        <f>VLOOKUP(B117,[1]Sheet1!$A$2:$B$1929,2,FALSE)</f>
        <v>Dental Excision or Biopsy Procedures, 19 years and over</v>
      </c>
      <c r="D117" s="69">
        <v>1</v>
      </c>
      <c r="E117" s="72">
        <v>0</v>
      </c>
      <c r="F117" s="120">
        <v>0</v>
      </c>
      <c r="G117" s="72">
        <v>0</v>
      </c>
      <c r="H117" s="118">
        <v>1</v>
      </c>
      <c r="I117" s="72">
        <v>0</v>
      </c>
      <c r="J117" s="72">
        <v>0</v>
      </c>
      <c r="K117" s="72">
        <v>0</v>
      </c>
      <c r="L117" s="72">
        <v>0</v>
      </c>
      <c r="M117" s="179">
        <f t="shared" si="10"/>
        <v>0</v>
      </c>
      <c r="N117" s="78">
        <f t="shared" si="11"/>
        <v>0</v>
      </c>
      <c r="O117" s="79">
        <f t="shared" si="12"/>
        <v>0</v>
      </c>
      <c r="P117" s="78">
        <f t="shared" si="14"/>
        <v>1</v>
      </c>
      <c r="Q117" s="78">
        <f t="shared" si="14"/>
        <v>0</v>
      </c>
      <c r="R117" s="78">
        <f t="shared" si="14"/>
        <v>0</v>
      </c>
      <c r="S117" s="78">
        <f t="shared" si="14"/>
        <v>0</v>
      </c>
      <c r="T117" s="79">
        <f t="shared" si="13"/>
        <v>0</v>
      </c>
    </row>
    <row r="118" spans="2:20">
      <c r="B118" s="69" t="s">
        <v>362</v>
      </c>
      <c r="C118" s="70" t="str">
        <f>VLOOKUP(B118,[1]Sheet1!$A$2:$B$1929,2,FALSE)</f>
        <v>Surgical Removal of Tooth, 18 years and under</v>
      </c>
      <c r="D118" s="69">
        <v>211</v>
      </c>
      <c r="E118" s="72">
        <v>2</v>
      </c>
      <c r="F118" s="120">
        <v>2</v>
      </c>
      <c r="G118" s="72">
        <v>208</v>
      </c>
      <c r="H118" s="118">
        <v>211</v>
      </c>
      <c r="I118" s="72">
        <v>0</v>
      </c>
      <c r="J118" s="72">
        <v>0</v>
      </c>
      <c r="K118" s="72">
        <v>0</v>
      </c>
      <c r="L118" s="72">
        <v>0</v>
      </c>
      <c r="M118" s="179">
        <f t="shared" si="10"/>
        <v>9.4786729857819912E-3</v>
      </c>
      <c r="N118" s="78">
        <f t="shared" si="11"/>
        <v>9.4786729857819912E-3</v>
      </c>
      <c r="O118" s="79">
        <f t="shared" si="12"/>
        <v>0.98578199052132698</v>
      </c>
      <c r="P118" s="78">
        <f t="shared" si="14"/>
        <v>1</v>
      </c>
      <c r="Q118" s="78">
        <f t="shared" si="14"/>
        <v>0</v>
      </c>
      <c r="R118" s="78">
        <f t="shared" si="14"/>
        <v>0</v>
      </c>
      <c r="S118" s="78">
        <f t="shared" si="14"/>
        <v>0</v>
      </c>
      <c r="T118" s="79">
        <f t="shared" si="13"/>
        <v>0</v>
      </c>
    </row>
    <row r="119" spans="2:20">
      <c r="B119" s="69" t="s">
        <v>364</v>
      </c>
      <c r="C119" s="70" t="str">
        <f>VLOOKUP(B119,[1]Sheet1!$A$2:$B$1929,2,FALSE)</f>
        <v>Creation of Dental Impression, 18 years and under</v>
      </c>
      <c r="D119" s="69">
        <v>3</v>
      </c>
      <c r="E119" s="72">
        <v>0</v>
      </c>
      <c r="F119" s="120">
        <v>0</v>
      </c>
      <c r="G119" s="72">
        <v>3</v>
      </c>
      <c r="H119" s="118">
        <v>3</v>
      </c>
      <c r="I119" s="72">
        <v>0</v>
      </c>
      <c r="J119" s="72">
        <v>0</v>
      </c>
      <c r="K119" s="72">
        <v>0</v>
      </c>
      <c r="L119" s="72">
        <v>0</v>
      </c>
      <c r="M119" s="179">
        <f t="shared" si="10"/>
        <v>0</v>
      </c>
      <c r="N119" s="78">
        <f t="shared" si="11"/>
        <v>0</v>
      </c>
      <c r="O119" s="79">
        <f t="shared" si="12"/>
        <v>1</v>
      </c>
      <c r="P119" s="78">
        <f t="shared" si="14"/>
        <v>1</v>
      </c>
      <c r="Q119" s="78">
        <f t="shared" si="14"/>
        <v>0</v>
      </c>
      <c r="R119" s="78">
        <f t="shared" si="14"/>
        <v>0</v>
      </c>
      <c r="S119" s="78">
        <f t="shared" si="14"/>
        <v>0</v>
      </c>
      <c r="T119" s="79">
        <f t="shared" si="13"/>
        <v>0</v>
      </c>
    </row>
    <row r="120" spans="2:20">
      <c r="B120" s="69" t="s">
        <v>366</v>
      </c>
      <c r="C120" s="70" t="str">
        <f>VLOOKUP(B120,[1]Sheet1!$A$2:$B$1929,2,FALSE)</f>
        <v>Intermediate Dental Procedures, 18 years and under</v>
      </c>
      <c r="D120" s="69">
        <v>4</v>
      </c>
      <c r="E120" s="72">
        <v>0</v>
      </c>
      <c r="F120" s="120">
        <v>0</v>
      </c>
      <c r="G120" s="72">
        <v>4</v>
      </c>
      <c r="H120" s="118">
        <v>4</v>
      </c>
      <c r="I120" s="72">
        <v>0</v>
      </c>
      <c r="J120" s="72">
        <v>0</v>
      </c>
      <c r="K120" s="72">
        <v>0</v>
      </c>
      <c r="L120" s="72">
        <v>0</v>
      </c>
      <c r="M120" s="179">
        <f t="shared" si="10"/>
        <v>0</v>
      </c>
      <c r="N120" s="78">
        <f t="shared" si="11"/>
        <v>0</v>
      </c>
      <c r="O120" s="79">
        <f t="shared" si="12"/>
        <v>1</v>
      </c>
      <c r="P120" s="78">
        <f t="shared" si="14"/>
        <v>1</v>
      </c>
      <c r="Q120" s="78">
        <f t="shared" si="14"/>
        <v>0</v>
      </c>
      <c r="R120" s="78">
        <f t="shared" si="14"/>
        <v>0</v>
      </c>
      <c r="S120" s="78">
        <f t="shared" si="14"/>
        <v>0</v>
      </c>
      <c r="T120" s="79">
        <f t="shared" si="13"/>
        <v>0</v>
      </c>
    </row>
    <row r="121" spans="2:20">
      <c r="B121" s="69" t="s">
        <v>368</v>
      </c>
      <c r="C121" s="70" t="str">
        <f>VLOOKUP(B121,[1]Sheet1!$A$2:$B$1929,2,FALSE)</f>
        <v>Major Surgical Removal of Tooth, 18 years and under</v>
      </c>
      <c r="D121" s="69">
        <v>114</v>
      </c>
      <c r="E121" s="72">
        <v>1</v>
      </c>
      <c r="F121" s="120">
        <v>0</v>
      </c>
      <c r="G121" s="72">
        <v>114</v>
      </c>
      <c r="H121" s="118">
        <v>114</v>
      </c>
      <c r="I121" s="72">
        <v>0</v>
      </c>
      <c r="J121" s="72">
        <v>0</v>
      </c>
      <c r="K121" s="72">
        <v>0</v>
      </c>
      <c r="L121" s="72">
        <v>0</v>
      </c>
      <c r="M121" s="179">
        <f t="shared" si="10"/>
        <v>8.771929824561403E-3</v>
      </c>
      <c r="N121" s="78">
        <f t="shared" si="11"/>
        <v>0</v>
      </c>
      <c r="O121" s="79">
        <f t="shared" si="12"/>
        <v>1</v>
      </c>
      <c r="P121" s="78">
        <f t="shared" si="14"/>
        <v>1</v>
      </c>
      <c r="Q121" s="78">
        <f t="shared" si="14"/>
        <v>0</v>
      </c>
      <c r="R121" s="78">
        <f t="shared" si="14"/>
        <v>0</v>
      </c>
      <c r="S121" s="78">
        <f t="shared" si="14"/>
        <v>0</v>
      </c>
      <c r="T121" s="79">
        <f t="shared" si="13"/>
        <v>0</v>
      </c>
    </row>
    <row r="122" spans="2:20">
      <c r="B122" s="69" t="s">
        <v>370</v>
      </c>
      <c r="C122" s="70" t="str">
        <f>VLOOKUP(B122,[1]Sheet1!$A$2:$B$1929,2,FALSE)</f>
        <v>Major Dental Procedures, 18 years and under</v>
      </c>
      <c r="D122" s="69">
        <v>21</v>
      </c>
      <c r="E122" s="72">
        <v>8</v>
      </c>
      <c r="F122" s="120">
        <v>7</v>
      </c>
      <c r="G122" s="72">
        <v>20</v>
      </c>
      <c r="H122" s="118">
        <v>19</v>
      </c>
      <c r="I122" s="72">
        <v>2</v>
      </c>
      <c r="J122" s="72">
        <v>0</v>
      </c>
      <c r="K122" s="72">
        <v>0</v>
      </c>
      <c r="L122" s="72">
        <v>0</v>
      </c>
      <c r="M122" s="179">
        <f t="shared" si="10"/>
        <v>0.38095238095238093</v>
      </c>
      <c r="N122" s="78">
        <f t="shared" si="11"/>
        <v>0.33333333333333331</v>
      </c>
      <c r="O122" s="79">
        <f t="shared" si="12"/>
        <v>0.95238095238095233</v>
      </c>
      <c r="P122" s="78">
        <f t="shared" si="14"/>
        <v>0.90476190476190477</v>
      </c>
      <c r="Q122" s="78">
        <f t="shared" si="14"/>
        <v>9.5238095238095233E-2</v>
      </c>
      <c r="R122" s="78">
        <f t="shared" si="14"/>
        <v>0</v>
      </c>
      <c r="S122" s="78">
        <f t="shared" si="14"/>
        <v>0</v>
      </c>
      <c r="T122" s="79">
        <f t="shared" si="13"/>
        <v>0</v>
      </c>
    </row>
    <row r="123" spans="2:20">
      <c r="B123" s="69" t="s">
        <v>372</v>
      </c>
      <c r="C123" s="70" t="str">
        <f>VLOOKUP(B123,[1]Sheet1!$A$2:$B$1929,2,FALSE)</f>
        <v>Extraction of Multiple Teeth, 18 years and under</v>
      </c>
      <c r="D123" s="69">
        <v>983</v>
      </c>
      <c r="E123" s="72">
        <v>1</v>
      </c>
      <c r="F123" s="120">
        <v>1</v>
      </c>
      <c r="G123" s="72">
        <v>924</v>
      </c>
      <c r="H123" s="118">
        <v>982</v>
      </c>
      <c r="I123" s="72">
        <v>1</v>
      </c>
      <c r="J123" s="72">
        <v>0</v>
      </c>
      <c r="K123" s="72">
        <v>0</v>
      </c>
      <c r="L123" s="72">
        <v>0</v>
      </c>
      <c r="M123" s="179">
        <f t="shared" si="10"/>
        <v>1.017293997965412E-3</v>
      </c>
      <c r="N123" s="78">
        <f t="shared" si="11"/>
        <v>1.017293997965412E-3</v>
      </c>
      <c r="O123" s="79">
        <f t="shared" si="12"/>
        <v>0.9399796541200407</v>
      </c>
      <c r="P123" s="78">
        <f t="shared" si="14"/>
        <v>0.99898270600203454</v>
      </c>
      <c r="Q123" s="78">
        <f t="shared" si="14"/>
        <v>1.017293997965412E-3</v>
      </c>
      <c r="R123" s="78">
        <f t="shared" si="14"/>
        <v>0</v>
      </c>
      <c r="S123" s="78">
        <f t="shared" si="14"/>
        <v>0</v>
      </c>
      <c r="T123" s="79">
        <f t="shared" si="13"/>
        <v>0</v>
      </c>
    </row>
    <row r="124" spans="2:20">
      <c r="B124" s="69" t="s">
        <v>373</v>
      </c>
      <c r="C124" s="70" t="str">
        <f>VLOOKUP(B124,[1]Sheet1!$A$2:$B$1929,2,FALSE)</f>
        <v>Extraction of Multiple Teeth, 19 years and over</v>
      </c>
      <c r="D124" s="69">
        <v>1</v>
      </c>
      <c r="E124" s="72">
        <v>0</v>
      </c>
      <c r="F124" s="120">
        <v>0</v>
      </c>
      <c r="G124" s="72">
        <v>1</v>
      </c>
      <c r="H124" s="118">
        <v>1</v>
      </c>
      <c r="I124" s="72">
        <v>0</v>
      </c>
      <c r="J124" s="72">
        <v>0</v>
      </c>
      <c r="K124" s="72">
        <v>0</v>
      </c>
      <c r="L124" s="72">
        <v>0</v>
      </c>
      <c r="M124" s="179">
        <f t="shared" si="10"/>
        <v>0</v>
      </c>
      <c r="N124" s="78">
        <f t="shared" si="11"/>
        <v>0</v>
      </c>
      <c r="O124" s="79">
        <f t="shared" si="12"/>
        <v>1</v>
      </c>
      <c r="P124" s="78">
        <f t="shared" si="14"/>
        <v>1</v>
      </c>
      <c r="Q124" s="78">
        <f t="shared" si="14"/>
        <v>0</v>
      </c>
      <c r="R124" s="78">
        <f t="shared" si="14"/>
        <v>0</v>
      </c>
      <c r="S124" s="78">
        <f t="shared" si="14"/>
        <v>0</v>
      </c>
      <c r="T124" s="79">
        <f t="shared" si="13"/>
        <v>0</v>
      </c>
    </row>
    <row r="125" spans="2:20">
      <c r="B125" s="69" t="s">
        <v>375</v>
      </c>
      <c r="C125" s="70" t="str">
        <f>VLOOKUP(B125,[1]Sheet1!$A$2:$B$1929,2,FALSE)</f>
        <v>Complex Thoracic Procedures with Major CC</v>
      </c>
      <c r="D125" s="69">
        <v>4</v>
      </c>
      <c r="E125" s="72">
        <v>4</v>
      </c>
      <c r="F125" s="120">
        <v>4</v>
      </c>
      <c r="G125" s="72">
        <v>4</v>
      </c>
      <c r="H125" s="118">
        <v>4</v>
      </c>
      <c r="I125" s="72">
        <v>0</v>
      </c>
      <c r="J125" s="72">
        <v>0</v>
      </c>
      <c r="K125" s="72">
        <v>0</v>
      </c>
      <c r="L125" s="72">
        <v>0</v>
      </c>
      <c r="M125" s="179">
        <f t="shared" si="10"/>
        <v>1</v>
      </c>
      <c r="N125" s="78">
        <f t="shared" si="11"/>
        <v>1</v>
      </c>
      <c r="O125" s="79">
        <f t="shared" si="12"/>
        <v>1</v>
      </c>
      <c r="P125" s="78">
        <f t="shared" si="14"/>
        <v>1</v>
      </c>
      <c r="Q125" s="78">
        <f t="shared" si="14"/>
        <v>0</v>
      </c>
      <c r="R125" s="78">
        <f t="shared" si="14"/>
        <v>0</v>
      </c>
      <c r="S125" s="78">
        <f t="shared" si="14"/>
        <v>0</v>
      </c>
      <c r="T125" s="79">
        <f t="shared" si="13"/>
        <v>0</v>
      </c>
    </row>
    <row r="126" spans="2:20">
      <c r="B126" s="69" t="s">
        <v>376</v>
      </c>
      <c r="C126" s="70" t="str">
        <f>VLOOKUP(B126,[1]Sheet1!$A$2:$B$1929,2,FALSE)</f>
        <v>Complex Thoracic Procedures with Intermediate CC</v>
      </c>
      <c r="D126" s="69">
        <v>7</v>
      </c>
      <c r="E126" s="72">
        <v>6</v>
      </c>
      <c r="F126" s="120">
        <v>6</v>
      </c>
      <c r="G126" s="72">
        <v>7</v>
      </c>
      <c r="H126" s="118">
        <v>5</v>
      </c>
      <c r="I126" s="72">
        <v>2</v>
      </c>
      <c r="J126" s="72">
        <v>0</v>
      </c>
      <c r="K126" s="72">
        <v>0</v>
      </c>
      <c r="L126" s="72">
        <v>0</v>
      </c>
      <c r="M126" s="179">
        <f t="shared" si="10"/>
        <v>0.8571428571428571</v>
      </c>
      <c r="N126" s="78">
        <f t="shared" si="11"/>
        <v>0.8571428571428571</v>
      </c>
      <c r="O126" s="79">
        <f t="shared" si="12"/>
        <v>1</v>
      </c>
      <c r="P126" s="78">
        <f t="shared" si="14"/>
        <v>0.7142857142857143</v>
      </c>
      <c r="Q126" s="78">
        <f t="shared" si="14"/>
        <v>0.2857142857142857</v>
      </c>
      <c r="R126" s="78">
        <f t="shared" si="14"/>
        <v>0</v>
      </c>
      <c r="S126" s="78">
        <f t="shared" si="14"/>
        <v>0</v>
      </c>
      <c r="T126" s="79">
        <f t="shared" si="13"/>
        <v>0</v>
      </c>
    </row>
    <row r="127" spans="2:20">
      <c r="B127" s="69" t="s">
        <v>377</v>
      </c>
      <c r="C127" s="70" t="str">
        <f>VLOOKUP(B127,[1]Sheet1!$A$2:$B$1929,2,FALSE)</f>
        <v>Complex Thoracic Procedures without CC</v>
      </c>
      <c r="D127" s="69">
        <v>9</v>
      </c>
      <c r="E127" s="72">
        <v>9</v>
      </c>
      <c r="F127" s="120">
        <v>9</v>
      </c>
      <c r="G127" s="72">
        <v>9</v>
      </c>
      <c r="H127" s="118">
        <v>7</v>
      </c>
      <c r="I127" s="72">
        <v>2</v>
      </c>
      <c r="J127" s="72">
        <v>0</v>
      </c>
      <c r="K127" s="72">
        <v>0</v>
      </c>
      <c r="L127" s="72">
        <v>0</v>
      </c>
      <c r="M127" s="179">
        <f t="shared" si="10"/>
        <v>1</v>
      </c>
      <c r="N127" s="78">
        <f t="shared" si="11"/>
        <v>1</v>
      </c>
      <c r="O127" s="79">
        <f t="shared" si="12"/>
        <v>1</v>
      </c>
      <c r="P127" s="78">
        <f t="shared" si="14"/>
        <v>0.77777777777777779</v>
      </c>
      <c r="Q127" s="78">
        <f t="shared" si="14"/>
        <v>0.22222222222222221</v>
      </c>
      <c r="R127" s="78">
        <f t="shared" si="14"/>
        <v>0</v>
      </c>
      <c r="S127" s="78">
        <f t="shared" si="14"/>
        <v>0</v>
      </c>
      <c r="T127" s="79">
        <f t="shared" si="13"/>
        <v>0</v>
      </c>
    </row>
    <row r="128" spans="2:20">
      <c r="B128" s="69" t="s">
        <v>378</v>
      </c>
      <c r="C128" s="70" t="str">
        <f>VLOOKUP(B128,[1]Sheet1!$A$2:$B$1929,2,FALSE)</f>
        <v>Major Thoracic Procedures with CC</v>
      </c>
      <c r="D128" s="69">
        <v>43</v>
      </c>
      <c r="E128" s="72">
        <v>40</v>
      </c>
      <c r="F128" s="120">
        <v>39</v>
      </c>
      <c r="G128" s="72">
        <v>43</v>
      </c>
      <c r="H128" s="118">
        <v>30</v>
      </c>
      <c r="I128" s="72">
        <v>13</v>
      </c>
      <c r="J128" s="72">
        <v>0</v>
      </c>
      <c r="K128" s="72">
        <v>0</v>
      </c>
      <c r="L128" s="72">
        <v>0</v>
      </c>
      <c r="M128" s="179">
        <f t="shared" si="10"/>
        <v>0.93023255813953487</v>
      </c>
      <c r="N128" s="78">
        <f t="shared" si="11"/>
        <v>0.90697674418604646</v>
      </c>
      <c r="O128" s="79">
        <f t="shared" si="12"/>
        <v>1</v>
      </c>
      <c r="P128" s="78">
        <f t="shared" si="14"/>
        <v>0.69767441860465118</v>
      </c>
      <c r="Q128" s="78">
        <f t="shared" si="14"/>
        <v>0.30232558139534882</v>
      </c>
      <c r="R128" s="78">
        <f t="shared" si="14"/>
        <v>0</v>
      </c>
      <c r="S128" s="78">
        <f t="shared" si="14"/>
        <v>0</v>
      </c>
      <c r="T128" s="79">
        <f t="shared" si="13"/>
        <v>0</v>
      </c>
    </row>
    <row r="129" spans="2:20">
      <c r="B129" s="69" t="s">
        <v>379</v>
      </c>
      <c r="C129" s="70" t="str">
        <f>VLOOKUP(B129,[1]Sheet1!$A$2:$B$1929,2,FALSE)</f>
        <v>Major Thoracic Procedures without CC</v>
      </c>
      <c r="D129" s="69">
        <v>62</v>
      </c>
      <c r="E129" s="72">
        <v>58</v>
      </c>
      <c r="F129" s="120">
        <v>57</v>
      </c>
      <c r="G129" s="72">
        <v>59</v>
      </c>
      <c r="H129" s="118">
        <v>55</v>
      </c>
      <c r="I129" s="72">
        <v>7</v>
      </c>
      <c r="J129" s="72">
        <v>0</v>
      </c>
      <c r="K129" s="72">
        <v>0</v>
      </c>
      <c r="L129" s="72">
        <v>0</v>
      </c>
      <c r="M129" s="179">
        <f t="shared" si="10"/>
        <v>0.93548387096774188</v>
      </c>
      <c r="N129" s="78">
        <f t="shared" si="11"/>
        <v>0.91935483870967738</v>
      </c>
      <c r="O129" s="79">
        <f t="shared" si="12"/>
        <v>0.95161290322580649</v>
      </c>
      <c r="P129" s="78">
        <f t="shared" si="14"/>
        <v>0.88709677419354838</v>
      </c>
      <c r="Q129" s="78">
        <f t="shared" si="14"/>
        <v>0.11290322580645161</v>
      </c>
      <c r="R129" s="78">
        <f t="shared" si="14"/>
        <v>0</v>
      </c>
      <c r="S129" s="78">
        <f t="shared" si="14"/>
        <v>0</v>
      </c>
      <c r="T129" s="79">
        <f t="shared" si="13"/>
        <v>0</v>
      </c>
    </row>
    <row r="130" spans="2:20">
      <c r="B130" s="69" t="s">
        <v>380</v>
      </c>
      <c r="C130" s="70" t="str">
        <f>VLOOKUP(B130,[1]Sheet1!$A$2:$B$1929,2,FALSE)</f>
        <v>Intermediate Thoracic Procedures with CC</v>
      </c>
      <c r="D130" s="69">
        <v>31</v>
      </c>
      <c r="E130" s="72">
        <v>27</v>
      </c>
      <c r="F130" s="120">
        <v>27</v>
      </c>
      <c r="G130" s="72">
        <v>31</v>
      </c>
      <c r="H130" s="118">
        <v>21</v>
      </c>
      <c r="I130" s="72">
        <v>10</v>
      </c>
      <c r="J130" s="72">
        <v>0</v>
      </c>
      <c r="K130" s="72">
        <v>0</v>
      </c>
      <c r="L130" s="72">
        <v>0</v>
      </c>
      <c r="M130" s="179">
        <f t="shared" si="10"/>
        <v>0.87096774193548387</v>
      </c>
      <c r="N130" s="78">
        <f t="shared" si="11"/>
        <v>0.87096774193548387</v>
      </c>
      <c r="O130" s="79">
        <f t="shared" si="12"/>
        <v>1</v>
      </c>
      <c r="P130" s="78">
        <f t="shared" si="14"/>
        <v>0.67741935483870963</v>
      </c>
      <c r="Q130" s="78">
        <f t="shared" si="14"/>
        <v>0.32258064516129031</v>
      </c>
      <c r="R130" s="78">
        <f t="shared" si="14"/>
        <v>0</v>
      </c>
      <c r="S130" s="78">
        <f t="shared" si="14"/>
        <v>0</v>
      </c>
      <c r="T130" s="79">
        <f t="shared" si="13"/>
        <v>0</v>
      </c>
    </row>
    <row r="131" spans="2:20">
      <c r="B131" s="69" t="s">
        <v>381</v>
      </c>
      <c r="C131" s="70" t="str">
        <f>VLOOKUP(B131,[1]Sheet1!$A$2:$B$1929,2,FALSE)</f>
        <v>Intermediate Thoracic Procedures without CC</v>
      </c>
      <c r="D131" s="69">
        <v>18</v>
      </c>
      <c r="E131" s="72">
        <v>17</v>
      </c>
      <c r="F131" s="120">
        <v>17</v>
      </c>
      <c r="G131" s="72">
        <v>17</v>
      </c>
      <c r="H131" s="118">
        <v>14</v>
      </c>
      <c r="I131" s="72">
        <v>4</v>
      </c>
      <c r="J131" s="72">
        <v>0</v>
      </c>
      <c r="K131" s="72">
        <v>0</v>
      </c>
      <c r="L131" s="72">
        <v>0</v>
      </c>
      <c r="M131" s="179">
        <f t="shared" si="10"/>
        <v>0.94444444444444442</v>
      </c>
      <c r="N131" s="78">
        <f t="shared" si="11"/>
        <v>0.94444444444444442</v>
      </c>
      <c r="O131" s="79">
        <f t="shared" si="12"/>
        <v>0.94444444444444442</v>
      </c>
      <c r="P131" s="78">
        <f t="shared" si="14"/>
        <v>0.77777777777777779</v>
      </c>
      <c r="Q131" s="78">
        <f t="shared" si="14"/>
        <v>0.22222222222222221</v>
      </c>
      <c r="R131" s="78">
        <f t="shared" si="14"/>
        <v>0</v>
      </c>
      <c r="S131" s="78">
        <f t="shared" si="14"/>
        <v>0</v>
      </c>
      <c r="T131" s="79">
        <f t="shared" si="13"/>
        <v>0</v>
      </c>
    </row>
    <row r="132" spans="2:20">
      <c r="B132" s="69" t="s">
        <v>382</v>
      </c>
      <c r="C132" s="70" t="str">
        <f>VLOOKUP(B132,[1]Sheet1!$A$2:$B$1929,2,FALSE)</f>
        <v>Minor Thoracic Procedures</v>
      </c>
      <c r="D132" s="69">
        <v>51</v>
      </c>
      <c r="E132" s="72">
        <v>15</v>
      </c>
      <c r="F132" s="120">
        <v>14</v>
      </c>
      <c r="G132" s="72">
        <v>51</v>
      </c>
      <c r="H132" s="118">
        <v>50</v>
      </c>
      <c r="I132" s="72">
        <v>1</v>
      </c>
      <c r="J132" s="72">
        <v>0</v>
      </c>
      <c r="K132" s="72">
        <v>0</v>
      </c>
      <c r="L132" s="72">
        <v>0</v>
      </c>
      <c r="M132" s="179">
        <f t="shared" si="10"/>
        <v>0.29411764705882354</v>
      </c>
      <c r="N132" s="78">
        <f t="shared" si="11"/>
        <v>0.27450980392156865</v>
      </c>
      <c r="O132" s="79">
        <f t="shared" si="12"/>
        <v>1</v>
      </c>
      <c r="P132" s="78">
        <f t="shared" si="14"/>
        <v>0.98039215686274506</v>
      </c>
      <c r="Q132" s="78">
        <f t="shared" si="14"/>
        <v>1.9607843137254902E-2</v>
      </c>
      <c r="R132" s="78">
        <f t="shared" si="14"/>
        <v>0</v>
      </c>
      <c r="S132" s="78">
        <f t="shared" si="14"/>
        <v>0</v>
      </c>
      <c r="T132" s="79">
        <f t="shared" si="13"/>
        <v>0</v>
      </c>
    </row>
    <row r="133" spans="2:20">
      <c r="B133" s="69" t="s">
        <v>384</v>
      </c>
      <c r="C133" s="70" t="str">
        <f>VLOOKUP(B133,[1]Sheet1!$A$2:$B$1929,2,FALSE)</f>
        <v>Fibre Optic Bronchoscopy, 18 years and under</v>
      </c>
      <c r="D133" s="69">
        <v>35</v>
      </c>
      <c r="E133" s="72">
        <v>30</v>
      </c>
      <c r="F133" s="120">
        <v>30</v>
      </c>
      <c r="G133" s="72">
        <v>20</v>
      </c>
      <c r="H133" s="118">
        <v>35</v>
      </c>
      <c r="I133" s="72">
        <v>0</v>
      </c>
      <c r="J133" s="72">
        <v>0</v>
      </c>
      <c r="K133" s="72">
        <v>0</v>
      </c>
      <c r="L133" s="72">
        <v>0</v>
      </c>
      <c r="M133" s="179">
        <f t="shared" si="10"/>
        <v>0.8571428571428571</v>
      </c>
      <c r="N133" s="78">
        <f t="shared" si="11"/>
        <v>0.8571428571428571</v>
      </c>
      <c r="O133" s="79">
        <f t="shared" si="12"/>
        <v>0.5714285714285714</v>
      </c>
      <c r="P133" s="78">
        <f t="shared" si="14"/>
        <v>1</v>
      </c>
      <c r="Q133" s="78">
        <f t="shared" si="14"/>
        <v>0</v>
      </c>
      <c r="R133" s="78">
        <f t="shared" si="14"/>
        <v>0</v>
      </c>
      <c r="S133" s="78">
        <f t="shared" si="14"/>
        <v>0</v>
      </c>
      <c r="T133" s="79">
        <f t="shared" si="13"/>
        <v>0</v>
      </c>
    </row>
    <row r="134" spans="2:20">
      <c r="B134" s="69" t="s">
        <v>385</v>
      </c>
      <c r="C134" s="70" t="str">
        <f>VLOOKUP(B134,[1]Sheet1!$A$2:$B$1929,2,FALSE)</f>
        <v>Rigid Bronchoscopy</v>
      </c>
      <c r="D134" s="69">
        <v>148</v>
      </c>
      <c r="E134" s="72">
        <v>101</v>
      </c>
      <c r="F134" s="120">
        <v>97</v>
      </c>
      <c r="G134" s="72">
        <v>49</v>
      </c>
      <c r="H134" s="118">
        <v>145</v>
      </c>
      <c r="I134" s="72">
        <v>1</v>
      </c>
      <c r="J134" s="72">
        <v>2</v>
      </c>
      <c r="K134" s="72">
        <v>0</v>
      </c>
      <c r="L134" s="72">
        <v>0</v>
      </c>
      <c r="M134" s="179">
        <f t="shared" si="10"/>
        <v>0.68243243243243246</v>
      </c>
      <c r="N134" s="78">
        <f t="shared" si="11"/>
        <v>0.65540540540540537</v>
      </c>
      <c r="O134" s="79">
        <f t="shared" si="12"/>
        <v>0.33108108108108109</v>
      </c>
      <c r="P134" s="78">
        <f t="shared" si="14"/>
        <v>0.97972972972972971</v>
      </c>
      <c r="Q134" s="78">
        <f t="shared" si="14"/>
        <v>6.7567567567567571E-3</v>
      </c>
      <c r="R134" s="78">
        <f t="shared" si="14"/>
        <v>1.3513513513513514E-2</v>
      </c>
      <c r="S134" s="78">
        <f t="shared" si="14"/>
        <v>0</v>
      </c>
      <c r="T134" s="79">
        <f t="shared" si="13"/>
        <v>0</v>
      </c>
    </row>
    <row r="135" spans="2:20">
      <c r="B135" s="69" t="s">
        <v>389</v>
      </c>
      <c r="C135" s="70" t="str">
        <f>VLOOKUP(B135,[1]Sheet1!$A$2:$B$1929,2,FALSE)</f>
        <v>Lung Abscess-Empyema with Major CC</v>
      </c>
      <c r="D135" s="69">
        <v>2</v>
      </c>
      <c r="E135" s="72">
        <v>1</v>
      </c>
      <c r="F135" s="120">
        <v>1</v>
      </c>
      <c r="G135" s="72">
        <v>2</v>
      </c>
      <c r="H135" s="118">
        <v>1</v>
      </c>
      <c r="I135" s="72">
        <v>0</v>
      </c>
      <c r="J135" s="72">
        <v>0</v>
      </c>
      <c r="K135" s="72">
        <v>1</v>
      </c>
      <c r="L135" s="72">
        <v>0</v>
      </c>
      <c r="M135" s="179">
        <f t="shared" si="10"/>
        <v>0.5</v>
      </c>
      <c r="N135" s="78">
        <f t="shared" si="11"/>
        <v>0.5</v>
      </c>
      <c r="O135" s="79">
        <f t="shared" si="12"/>
        <v>1</v>
      </c>
      <c r="P135" s="78">
        <f t="shared" si="14"/>
        <v>0.5</v>
      </c>
      <c r="Q135" s="78">
        <f t="shared" si="14"/>
        <v>0</v>
      </c>
      <c r="R135" s="78">
        <f t="shared" si="14"/>
        <v>0</v>
      </c>
      <c r="S135" s="78">
        <f t="shared" si="14"/>
        <v>0.5</v>
      </c>
      <c r="T135" s="79">
        <f t="shared" si="13"/>
        <v>0</v>
      </c>
    </row>
    <row r="136" spans="2:20">
      <c r="B136" s="69" t="s">
        <v>390</v>
      </c>
      <c r="C136" s="70" t="str">
        <f>VLOOKUP(B136,[1]Sheet1!$A$2:$B$1929,2,FALSE)</f>
        <v>Lung Abscess-Empyema with Intermediate CC</v>
      </c>
      <c r="D136" s="69">
        <v>2</v>
      </c>
      <c r="E136" s="72">
        <v>0</v>
      </c>
      <c r="F136" s="120">
        <v>0</v>
      </c>
      <c r="G136" s="72">
        <v>2</v>
      </c>
      <c r="H136" s="118">
        <v>2</v>
      </c>
      <c r="I136" s="72">
        <v>0</v>
      </c>
      <c r="J136" s="72">
        <v>0</v>
      </c>
      <c r="K136" s="72">
        <v>0</v>
      </c>
      <c r="L136" s="72">
        <v>0</v>
      </c>
      <c r="M136" s="179">
        <f t="shared" si="10"/>
        <v>0</v>
      </c>
      <c r="N136" s="78">
        <f t="shared" si="11"/>
        <v>0</v>
      </c>
      <c r="O136" s="79">
        <f t="shared" si="12"/>
        <v>1</v>
      </c>
      <c r="P136" s="78">
        <f t="shared" si="14"/>
        <v>1</v>
      </c>
      <c r="Q136" s="78">
        <f t="shared" si="14"/>
        <v>0</v>
      </c>
      <c r="R136" s="78">
        <f t="shared" si="14"/>
        <v>0</v>
      </c>
      <c r="S136" s="78">
        <f t="shared" si="14"/>
        <v>0</v>
      </c>
      <c r="T136" s="79">
        <f t="shared" si="13"/>
        <v>0</v>
      </c>
    </row>
    <row r="137" spans="2:20">
      <c r="B137" s="69" t="s">
        <v>393</v>
      </c>
      <c r="C137" s="70" t="str">
        <f>VLOOKUP(B137,[1]Sheet1!$A$2:$B$1929,2,FALSE)</f>
        <v>Lobar, Atypical or Viral Pneumonia, with Intermediate CC</v>
      </c>
      <c r="D137" s="69">
        <v>2</v>
      </c>
      <c r="E137" s="72">
        <v>0</v>
      </c>
      <c r="F137" s="120">
        <v>0</v>
      </c>
      <c r="G137" s="72">
        <v>2</v>
      </c>
      <c r="H137" s="118">
        <v>0</v>
      </c>
      <c r="I137" s="72">
        <v>0</v>
      </c>
      <c r="J137" s="72">
        <v>0</v>
      </c>
      <c r="K137" s="72">
        <v>0</v>
      </c>
      <c r="L137" s="72">
        <v>2</v>
      </c>
      <c r="M137" s="179">
        <f t="shared" si="10"/>
        <v>0</v>
      </c>
      <c r="N137" s="78">
        <f t="shared" si="11"/>
        <v>0</v>
      </c>
      <c r="O137" s="79">
        <f t="shared" si="12"/>
        <v>1</v>
      </c>
      <c r="P137" s="78">
        <f t="shared" si="14"/>
        <v>0</v>
      </c>
      <c r="Q137" s="78">
        <f t="shared" si="14"/>
        <v>0</v>
      </c>
      <c r="R137" s="78">
        <f t="shared" si="14"/>
        <v>0</v>
      </c>
      <c r="S137" s="78">
        <f t="shared" si="14"/>
        <v>0</v>
      </c>
      <c r="T137" s="79">
        <f t="shared" si="13"/>
        <v>1</v>
      </c>
    </row>
    <row r="138" spans="2:20">
      <c r="B138" s="69" t="s">
        <v>409</v>
      </c>
      <c r="C138" s="70" t="str">
        <f>VLOOKUP(B138,[1]Sheet1!$A$2:$B$1929,2,FALSE)</f>
        <v>Respiratory Neoplasms with Intermediate CC</v>
      </c>
      <c r="D138" s="69">
        <v>3</v>
      </c>
      <c r="E138" s="72">
        <v>0</v>
      </c>
      <c r="F138" s="120">
        <v>0</v>
      </c>
      <c r="G138" s="72">
        <v>1</v>
      </c>
      <c r="H138" s="118">
        <v>0</v>
      </c>
      <c r="I138" s="72">
        <v>0</v>
      </c>
      <c r="J138" s="72">
        <v>0</v>
      </c>
      <c r="K138" s="72">
        <v>0</v>
      </c>
      <c r="L138" s="72">
        <v>3</v>
      </c>
      <c r="M138" s="179">
        <f t="shared" si="10"/>
        <v>0</v>
      </c>
      <c r="N138" s="78">
        <f t="shared" si="11"/>
        <v>0</v>
      </c>
      <c r="O138" s="79">
        <f t="shared" si="12"/>
        <v>0.33333333333333331</v>
      </c>
      <c r="P138" s="78">
        <f t="shared" si="14"/>
        <v>0</v>
      </c>
      <c r="Q138" s="78">
        <f t="shared" si="14"/>
        <v>0</v>
      </c>
      <c r="R138" s="78">
        <f t="shared" si="14"/>
        <v>0</v>
      </c>
      <c r="S138" s="78">
        <f t="shared" si="14"/>
        <v>0</v>
      </c>
      <c r="T138" s="79">
        <f t="shared" si="13"/>
        <v>1</v>
      </c>
    </row>
    <row r="139" spans="2:20">
      <c r="B139" s="69" t="s">
        <v>413</v>
      </c>
      <c r="C139" s="70" t="str">
        <f>VLOOKUP(B139,[1]Sheet1!$A$2:$B$1929,2,FALSE)</f>
        <v>Other Respiratory Diagnoses with Intermediate CC</v>
      </c>
      <c r="D139" s="69">
        <v>1</v>
      </c>
      <c r="E139" s="72">
        <v>0</v>
      </c>
      <c r="F139" s="120">
        <v>0</v>
      </c>
      <c r="G139" s="72">
        <v>0</v>
      </c>
      <c r="H139" s="118">
        <v>0</v>
      </c>
      <c r="I139" s="72">
        <v>0</v>
      </c>
      <c r="J139" s="72">
        <v>0</v>
      </c>
      <c r="K139" s="72">
        <v>0</v>
      </c>
      <c r="L139" s="72">
        <v>1</v>
      </c>
      <c r="M139" s="179">
        <f t="shared" si="10"/>
        <v>0</v>
      </c>
      <c r="N139" s="78">
        <f t="shared" si="11"/>
        <v>0</v>
      </c>
      <c r="O139" s="79">
        <f t="shared" si="12"/>
        <v>0</v>
      </c>
      <c r="P139" s="78">
        <f t="shared" si="14"/>
        <v>0</v>
      </c>
      <c r="Q139" s="78">
        <f t="shared" si="14"/>
        <v>0</v>
      </c>
      <c r="R139" s="78">
        <f t="shared" si="14"/>
        <v>0</v>
      </c>
      <c r="S139" s="78">
        <f t="shared" si="14"/>
        <v>0</v>
      </c>
      <c r="T139" s="79">
        <f t="shared" si="13"/>
        <v>1</v>
      </c>
    </row>
    <row r="140" spans="2:20">
      <c r="B140" s="69" t="s">
        <v>427</v>
      </c>
      <c r="C140" s="70" t="str">
        <f>VLOOKUP(B140,[1]Sheet1!$A$2:$B$1929,2,FALSE)</f>
        <v>Unspecified Acute Lower Respiratory Infection with Intermediate CC</v>
      </c>
      <c r="D140" s="69">
        <v>6</v>
      </c>
      <c r="E140" s="72">
        <v>0</v>
      </c>
      <c r="F140" s="120">
        <v>0</v>
      </c>
      <c r="G140" s="72">
        <v>0</v>
      </c>
      <c r="H140" s="118">
        <v>2</v>
      </c>
      <c r="I140" s="72">
        <v>4</v>
      </c>
      <c r="J140" s="72">
        <v>0</v>
      </c>
      <c r="K140" s="72">
        <v>0</v>
      </c>
      <c r="L140" s="72">
        <v>0</v>
      </c>
      <c r="M140" s="179">
        <f t="shared" ref="M140:M203" si="15">E140/$D140</f>
        <v>0</v>
      </c>
      <c r="N140" s="78">
        <f t="shared" ref="N140:N203" si="16">F140/$D140</f>
        <v>0</v>
      </c>
      <c r="O140" s="79">
        <f t="shared" ref="O140:O203" si="17">G140/$D140</f>
        <v>0</v>
      </c>
      <c r="P140" s="78">
        <f t="shared" si="14"/>
        <v>0.33333333333333331</v>
      </c>
      <c r="Q140" s="78">
        <f t="shared" si="14"/>
        <v>0.66666666666666663</v>
      </c>
      <c r="R140" s="78">
        <f t="shared" si="14"/>
        <v>0</v>
      </c>
      <c r="S140" s="78">
        <f t="shared" si="14"/>
        <v>0</v>
      </c>
      <c r="T140" s="79">
        <f t="shared" si="13"/>
        <v>0</v>
      </c>
    </row>
    <row r="141" spans="2:20">
      <c r="B141" s="69" t="s">
        <v>442</v>
      </c>
      <c r="C141" s="70" t="str">
        <f>VLOOKUP(B141,[1]Sheet1!$A$2:$B$1929,2,FALSE)</f>
        <v>Respiratory Failure without Intubation, with Major CC</v>
      </c>
      <c r="D141" s="69">
        <v>1</v>
      </c>
      <c r="E141" s="72">
        <v>0</v>
      </c>
      <c r="F141" s="120">
        <v>0</v>
      </c>
      <c r="G141" s="72">
        <v>0</v>
      </c>
      <c r="H141" s="118">
        <v>0</v>
      </c>
      <c r="I141" s="72">
        <v>0</v>
      </c>
      <c r="J141" s="72">
        <v>0</v>
      </c>
      <c r="K141" s="72">
        <v>0</v>
      </c>
      <c r="L141" s="72">
        <v>1</v>
      </c>
      <c r="M141" s="179">
        <f t="shared" si="15"/>
        <v>0</v>
      </c>
      <c r="N141" s="78">
        <f t="shared" si="16"/>
        <v>0</v>
      </c>
      <c r="O141" s="79">
        <f t="shared" si="17"/>
        <v>0</v>
      </c>
      <c r="P141" s="78">
        <f t="shared" si="14"/>
        <v>0</v>
      </c>
      <c r="Q141" s="78">
        <f t="shared" si="14"/>
        <v>0</v>
      </c>
      <c r="R141" s="78">
        <f t="shared" si="14"/>
        <v>0</v>
      </c>
      <c r="S141" s="78">
        <f t="shared" si="14"/>
        <v>0</v>
      </c>
      <c r="T141" s="79">
        <f t="shared" si="13"/>
        <v>1</v>
      </c>
    </row>
    <row r="142" spans="2:20">
      <c r="B142" s="69" t="s">
        <v>443</v>
      </c>
      <c r="C142" s="70" t="str">
        <f>VLOOKUP(B142,[1]Sheet1!$A$2:$B$1929,2,FALSE)</f>
        <v>Respiratory Failure without Intubation, with Intermediate CC</v>
      </c>
      <c r="D142" s="69">
        <v>1</v>
      </c>
      <c r="E142" s="72">
        <v>0</v>
      </c>
      <c r="F142" s="120">
        <v>0</v>
      </c>
      <c r="G142" s="72">
        <v>0</v>
      </c>
      <c r="H142" s="118">
        <v>0</v>
      </c>
      <c r="I142" s="72">
        <v>0</v>
      </c>
      <c r="J142" s="72">
        <v>0</v>
      </c>
      <c r="K142" s="72">
        <v>0</v>
      </c>
      <c r="L142" s="72">
        <v>1</v>
      </c>
      <c r="M142" s="179">
        <f t="shared" si="15"/>
        <v>0</v>
      </c>
      <c r="N142" s="78">
        <f t="shared" si="16"/>
        <v>0</v>
      </c>
      <c r="O142" s="79">
        <f t="shared" si="17"/>
        <v>0</v>
      </c>
      <c r="P142" s="78">
        <f t="shared" si="14"/>
        <v>0</v>
      </c>
      <c r="Q142" s="78">
        <f t="shared" si="14"/>
        <v>0</v>
      </c>
      <c r="R142" s="78">
        <f t="shared" si="14"/>
        <v>0</v>
      </c>
      <c r="S142" s="78">
        <f t="shared" si="14"/>
        <v>0</v>
      </c>
      <c r="T142" s="79">
        <f t="shared" si="13"/>
        <v>1</v>
      </c>
    </row>
    <row r="143" spans="2:20">
      <c r="B143" s="69" t="s">
        <v>456</v>
      </c>
      <c r="C143" s="70" t="str">
        <f>VLOOKUP(B143,[1]Sheet1!$A$2:$B$1929,2,FALSE)</f>
        <v>Non-Invasive Ventilation Support Assessment, 18 years and under</v>
      </c>
      <c r="D143" s="69">
        <v>32</v>
      </c>
      <c r="E143" s="72">
        <v>28</v>
      </c>
      <c r="F143" s="120">
        <v>27</v>
      </c>
      <c r="G143" s="72">
        <v>32</v>
      </c>
      <c r="H143" s="118">
        <v>4</v>
      </c>
      <c r="I143" s="72">
        <v>27</v>
      </c>
      <c r="J143" s="72">
        <v>1</v>
      </c>
      <c r="K143" s="72">
        <v>0</v>
      </c>
      <c r="L143" s="72">
        <v>0</v>
      </c>
      <c r="M143" s="179">
        <f t="shared" si="15"/>
        <v>0.875</v>
      </c>
      <c r="N143" s="78">
        <f t="shared" si="16"/>
        <v>0.84375</v>
      </c>
      <c r="O143" s="79">
        <f t="shared" si="17"/>
        <v>1</v>
      </c>
      <c r="P143" s="78">
        <f t="shared" si="14"/>
        <v>0.125</v>
      </c>
      <c r="Q143" s="78">
        <f t="shared" si="14"/>
        <v>0.84375</v>
      </c>
      <c r="R143" s="78">
        <f t="shared" si="14"/>
        <v>3.125E-2</v>
      </c>
      <c r="S143" s="78">
        <f t="shared" si="14"/>
        <v>0</v>
      </c>
      <c r="T143" s="79">
        <f t="shared" si="13"/>
        <v>0</v>
      </c>
    </row>
    <row r="144" spans="2:20">
      <c r="B144" s="69" t="s">
        <v>461</v>
      </c>
      <c r="C144" s="70" t="str">
        <f>VLOOKUP(B144,[1]Sheet1!$A$2:$B$1929,2,FALSE)</f>
        <v>TB Nurse Support</v>
      </c>
      <c r="D144" s="69">
        <v>1</v>
      </c>
      <c r="E144" s="72">
        <v>0</v>
      </c>
      <c r="F144" s="120">
        <v>0</v>
      </c>
      <c r="G144" s="72">
        <v>0</v>
      </c>
      <c r="H144" s="118">
        <v>1</v>
      </c>
      <c r="I144" s="72">
        <v>0</v>
      </c>
      <c r="J144" s="72">
        <v>0</v>
      </c>
      <c r="K144" s="72">
        <v>0</v>
      </c>
      <c r="L144" s="72">
        <v>0</v>
      </c>
      <c r="M144" s="179">
        <f t="shared" si="15"/>
        <v>0</v>
      </c>
      <c r="N144" s="78">
        <f t="shared" si="16"/>
        <v>0</v>
      </c>
      <c r="O144" s="79">
        <f t="shared" si="17"/>
        <v>0</v>
      </c>
      <c r="P144" s="78">
        <f t="shared" si="14"/>
        <v>1</v>
      </c>
      <c r="Q144" s="78">
        <f t="shared" si="14"/>
        <v>0</v>
      </c>
      <c r="R144" s="78">
        <f t="shared" si="14"/>
        <v>0</v>
      </c>
      <c r="S144" s="78">
        <f t="shared" si="14"/>
        <v>0</v>
      </c>
      <c r="T144" s="79">
        <f t="shared" si="13"/>
        <v>0</v>
      </c>
    </row>
    <row r="145" spans="2:20">
      <c r="B145" s="69" t="s">
        <v>463</v>
      </c>
      <c r="C145" s="70" t="str">
        <f>VLOOKUP(B145,[1]Sheet1!$A$2:$B$1929,2,FALSE)</f>
        <v>Simple Airflow Studies</v>
      </c>
      <c r="D145" s="69">
        <v>30</v>
      </c>
      <c r="E145" s="72">
        <v>30</v>
      </c>
      <c r="F145" s="120">
        <v>30</v>
      </c>
      <c r="G145" s="72">
        <v>30</v>
      </c>
      <c r="H145" s="118">
        <v>0</v>
      </c>
      <c r="I145" s="72">
        <v>0</v>
      </c>
      <c r="J145" s="72">
        <v>0</v>
      </c>
      <c r="K145" s="72">
        <v>0</v>
      </c>
      <c r="L145" s="72">
        <v>30</v>
      </c>
      <c r="M145" s="179">
        <f t="shared" si="15"/>
        <v>1</v>
      </c>
      <c r="N145" s="78">
        <f t="shared" si="16"/>
        <v>1</v>
      </c>
      <c r="O145" s="79">
        <f t="shared" si="17"/>
        <v>1</v>
      </c>
      <c r="P145" s="78">
        <f t="shared" si="14"/>
        <v>0</v>
      </c>
      <c r="Q145" s="78">
        <f t="shared" si="14"/>
        <v>0</v>
      </c>
      <c r="R145" s="78">
        <f t="shared" si="14"/>
        <v>0</v>
      </c>
      <c r="S145" s="78">
        <f t="shared" si="14"/>
        <v>0</v>
      </c>
      <c r="T145" s="79">
        <f t="shared" si="13"/>
        <v>1</v>
      </c>
    </row>
    <row r="146" spans="2:20">
      <c r="B146" s="69" t="s">
        <v>466</v>
      </c>
      <c r="C146" s="70" t="str">
        <f>VLOOKUP(B146,[1]Sheet1!$A$2:$B$1929,2,FALSE)</f>
        <v>Respiratory Sleep Study</v>
      </c>
      <c r="D146" s="69">
        <v>1</v>
      </c>
      <c r="E146" s="72">
        <v>0</v>
      </c>
      <c r="F146" s="120">
        <v>0</v>
      </c>
      <c r="G146" s="72">
        <v>0</v>
      </c>
      <c r="H146" s="118">
        <v>0</v>
      </c>
      <c r="I146" s="72">
        <v>1</v>
      </c>
      <c r="J146" s="72">
        <v>0</v>
      </c>
      <c r="K146" s="72">
        <v>0</v>
      </c>
      <c r="L146" s="72">
        <v>0</v>
      </c>
      <c r="M146" s="179">
        <f t="shared" si="15"/>
        <v>0</v>
      </c>
      <c r="N146" s="78">
        <f t="shared" si="16"/>
        <v>0</v>
      </c>
      <c r="O146" s="79">
        <f t="shared" si="17"/>
        <v>0</v>
      </c>
      <c r="P146" s="78">
        <f t="shared" si="14"/>
        <v>0</v>
      </c>
      <c r="Q146" s="78">
        <f t="shared" si="14"/>
        <v>1</v>
      </c>
      <c r="R146" s="78">
        <f t="shared" si="14"/>
        <v>0</v>
      </c>
      <c r="S146" s="78">
        <f t="shared" si="14"/>
        <v>0</v>
      </c>
      <c r="T146" s="79">
        <f t="shared" si="13"/>
        <v>0</v>
      </c>
    </row>
    <row r="147" spans="2:20">
      <c r="B147" s="69" t="s">
        <v>471</v>
      </c>
      <c r="C147" s="70" t="str">
        <f>VLOOKUP(B147,[1]Sheet1!$A$2:$B$1929,2,FALSE)</f>
        <v>Pace 1: Single Chamber or Implantable Diagnostic Device</v>
      </c>
      <c r="D147" s="69">
        <v>18</v>
      </c>
      <c r="E147" s="72">
        <v>18</v>
      </c>
      <c r="F147" s="120">
        <v>18</v>
      </c>
      <c r="G147" s="72">
        <v>18</v>
      </c>
      <c r="H147" s="118">
        <v>18</v>
      </c>
      <c r="I147" s="72">
        <v>0</v>
      </c>
      <c r="J147" s="72">
        <v>0</v>
      </c>
      <c r="K147" s="72">
        <v>0</v>
      </c>
      <c r="L147" s="72">
        <v>0</v>
      </c>
      <c r="M147" s="179">
        <f t="shared" si="15"/>
        <v>1</v>
      </c>
      <c r="N147" s="78">
        <f t="shared" si="16"/>
        <v>1</v>
      </c>
      <c r="O147" s="79">
        <f t="shared" si="17"/>
        <v>1</v>
      </c>
      <c r="P147" s="78">
        <f t="shared" si="14"/>
        <v>1</v>
      </c>
      <c r="Q147" s="78">
        <f t="shared" si="14"/>
        <v>0</v>
      </c>
      <c r="R147" s="78">
        <f t="shared" si="14"/>
        <v>0</v>
      </c>
      <c r="S147" s="78">
        <f t="shared" si="14"/>
        <v>0</v>
      </c>
      <c r="T147" s="79">
        <f t="shared" si="13"/>
        <v>0</v>
      </c>
    </row>
    <row r="148" spans="2:20">
      <c r="B148" s="69" t="s">
        <v>472</v>
      </c>
      <c r="C148" s="70" t="str">
        <f>VLOOKUP(B148,[1]Sheet1!$A$2:$B$1929,2,FALSE)</f>
        <v>Pace 2: Dual Chamber</v>
      </c>
      <c r="D148" s="69">
        <v>2</v>
      </c>
      <c r="E148" s="72">
        <v>2</v>
      </c>
      <c r="F148" s="120">
        <v>2</v>
      </c>
      <c r="G148" s="72">
        <v>2</v>
      </c>
      <c r="H148" s="118">
        <v>2</v>
      </c>
      <c r="I148" s="72">
        <v>0</v>
      </c>
      <c r="J148" s="72">
        <v>0</v>
      </c>
      <c r="K148" s="72">
        <v>0</v>
      </c>
      <c r="L148" s="72">
        <v>0</v>
      </c>
      <c r="M148" s="179">
        <f t="shared" si="15"/>
        <v>1</v>
      </c>
      <c r="N148" s="78">
        <f t="shared" si="16"/>
        <v>1</v>
      </c>
      <c r="O148" s="79">
        <f t="shared" si="17"/>
        <v>1</v>
      </c>
      <c r="P148" s="78">
        <f t="shared" si="14"/>
        <v>1</v>
      </c>
      <c r="Q148" s="78">
        <f t="shared" si="14"/>
        <v>0</v>
      </c>
      <c r="R148" s="78">
        <f t="shared" si="14"/>
        <v>0</v>
      </c>
      <c r="S148" s="78">
        <f t="shared" si="14"/>
        <v>0</v>
      </c>
      <c r="T148" s="79">
        <f t="shared" si="13"/>
        <v>0</v>
      </c>
    </row>
    <row r="149" spans="2:20">
      <c r="B149" s="69" t="s">
        <v>474</v>
      </c>
      <c r="C149" s="70" t="str">
        <f>VLOOKUP(B149,[1]Sheet1!$A$2:$B$1929,2,FALSE)</f>
        <v>Percutaneous Interventions: Percutaneous Transluminal ASD, VSD or PFO Closure and Valve Insertion</v>
      </c>
      <c r="D149" s="69">
        <v>17</v>
      </c>
      <c r="E149" s="72">
        <v>17</v>
      </c>
      <c r="F149" s="120">
        <v>17</v>
      </c>
      <c r="G149" s="72">
        <v>17</v>
      </c>
      <c r="H149" s="118">
        <v>17</v>
      </c>
      <c r="I149" s="72">
        <v>0</v>
      </c>
      <c r="J149" s="72">
        <v>0</v>
      </c>
      <c r="K149" s="72">
        <v>0</v>
      </c>
      <c r="L149" s="72">
        <v>0</v>
      </c>
      <c r="M149" s="179">
        <f t="shared" si="15"/>
        <v>1</v>
      </c>
      <c r="N149" s="78">
        <f t="shared" si="16"/>
        <v>1</v>
      </c>
      <c r="O149" s="79">
        <f t="shared" si="17"/>
        <v>1</v>
      </c>
      <c r="P149" s="78">
        <f t="shared" si="14"/>
        <v>1</v>
      </c>
      <c r="Q149" s="78">
        <f t="shared" si="14"/>
        <v>0</v>
      </c>
      <c r="R149" s="78">
        <f t="shared" si="14"/>
        <v>0</v>
      </c>
      <c r="S149" s="78">
        <f t="shared" si="14"/>
        <v>0</v>
      </c>
      <c r="T149" s="79">
        <f t="shared" si="13"/>
        <v>0</v>
      </c>
    </row>
    <row r="150" spans="2:20">
      <c r="B150" s="69" t="s">
        <v>475</v>
      </c>
      <c r="C150" s="70" t="str">
        <f>VLOOKUP(B150,[1]Sheet1!$A$2:$B$1929,2,FALSE)</f>
        <v>Percutaneous Interventions: Balloon Valve Intermediate Interventions and Arterial Duct Closure</v>
      </c>
      <c r="D150" s="69">
        <v>86</v>
      </c>
      <c r="E150" s="72">
        <v>86</v>
      </c>
      <c r="F150" s="120">
        <v>86</v>
      </c>
      <c r="G150" s="72">
        <v>86</v>
      </c>
      <c r="H150" s="118">
        <v>85</v>
      </c>
      <c r="I150" s="72">
        <v>1</v>
      </c>
      <c r="J150" s="72">
        <v>0</v>
      </c>
      <c r="K150" s="72">
        <v>0</v>
      </c>
      <c r="L150" s="72">
        <v>0</v>
      </c>
      <c r="M150" s="179">
        <f t="shared" si="15"/>
        <v>1</v>
      </c>
      <c r="N150" s="78">
        <f t="shared" si="16"/>
        <v>1</v>
      </c>
      <c r="O150" s="79">
        <f t="shared" si="17"/>
        <v>1</v>
      </c>
      <c r="P150" s="78">
        <f t="shared" si="14"/>
        <v>0.98837209302325579</v>
      </c>
      <c r="Q150" s="78">
        <f t="shared" si="14"/>
        <v>1.1627906976744186E-2</v>
      </c>
      <c r="R150" s="78">
        <f t="shared" si="14"/>
        <v>0</v>
      </c>
      <c r="S150" s="78">
        <f t="shared" si="14"/>
        <v>0</v>
      </c>
      <c r="T150" s="79">
        <f t="shared" si="13"/>
        <v>0</v>
      </c>
    </row>
    <row r="151" spans="2:20">
      <c r="B151" s="69" t="s">
        <v>476</v>
      </c>
      <c r="C151" s="70" t="str">
        <f>VLOOKUP(B151,[1]Sheet1!$A$2:$B$1929,2,FALSE)</f>
        <v>Percutaneous Interventions: Other including Septostomy, Embolisations, Non-Coronary Stents and Energy Moderated Perforation</v>
      </c>
      <c r="D151" s="69">
        <v>64</v>
      </c>
      <c r="E151" s="72">
        <v>64</v>
      </c>
      <c r="F151" s="120">
        <v>64</v>
      </c>
      <c r="G151" s="72">
        <v>64</v>
      </c>
      <c r="H151" s="118">
        <v>61</v>
      </c>
      <c r="I151" s="72">
        <v>3</v>
      </c>
      <c r="J151" s="72">
        <v>0</v>
      </c>
      <c r="K151" s="72">
        <v>0</v>
      </c>
      <c r="L151" s="72">
        <v>0</v>
      </c>
      <c r="M151" s="179">
        <f t="shared" si="15"/>
        <v>1</v>
      </c>
      <c r="N151" s="78">
        <f t="shared" si="16"/>
        <v>1</v>
      </c>
      <c r="O151" s="79">
        <f t="shared" si="17"/>
        <v>1</v>
      </c>
      <c r="P151" s="78">
        <f t="shared" si="14"/>
        <v>0.953125</v>
      </c>
      <c r="Q151" s="78">
        <f t="shared" si="14"/>
        <v>4.6875E-2</v>
      </c>
      <c r="R151" s="78">
        <f t="shared" si="14"/>
        <v>0</v>
      </c>
      <c r="S151" s="78">
        <f t="shared" si="14"/>
        <v>0</v>
      </c>
      <c r="T151" s="79">
        <f t="shared" si="13"/>
        <v>0</v>
      </c>
    </row>
    <row r="152" spans="2:20">
      <c r="B152" s="69" t="s">
        <v>477</v>
      </c>
      <c r="C152" s="70" t="str">
        <f>VLOOKUP(B152,[1]Sheet1!$A$2:$B$1929,2,FALSE)</f>
        <v>Implantation of Cardioverter; Defibrillator only</v>
      </c>
      <c r="D152" s="69">
        <v>4</v>
      </c>
      <c r="E152" s="72">
        <v>4</v>
      </c>
      <c r="F152" s="120">
        <v>4</v>
      </c>
      <c r="G152" s="72">
        <v>4</v>
      </c>
      <c r="H152" s="118">
        <v>4</v>
      </c>
      <c r="I152" s="72">
        <v>0</v>
      </c>
      <c r="J152" s="72">
        <v>0</v>
      </c>
      <c r="K152" s="72">
        <v>0</v>
      </c>
      <c r="L152" s="72">
        <v>0</v>
      </c>
      <c r="M152" s="179">
        <f t="shared" si="15"/>
        <v>1</v>
      </c>
      <c r="N152" s="78">
        <f t="shared" si="16"/>
        <v>1</v>
      </c>
      <c r="O152" s="79">
        <f t="shared" si="17"/>
        <v>1</v>
      </c>
      <c r="P152" s="78">
        <f t="shared" si="14"/>
        <v>1</v>
      </c>
      <c r="Q152" s="78">
        <f t="shared" si="14"/>
        <v>0</v>
      </c>
      <c r="R152" s="78">
        <f t="shared" si="14"/>
        <v>0</v>
      </c>
      <c r="S152" s="78">
        <f t="shared" si="14"/>
        <v>0</v>
      </c>
      <c r="T152" s="79">
        <f t="shared" si="13"/>
        <v>0</v>
      </c>
    </row>
    <row r="153" spans="2:20">
      <c r="B153" s="69" t="s">
        <v>482</v>
      </c>
      <c r="C153" s="70" t="str">
        <f>VLOOKUP(B153,[1]Sheet1!$A$2:$B$1929,2,FALSE)</f>
        <v>Other Complex Cardiac Surgery and Re-do's</v>
      </c>
      <c r="D153" s="69">
        <v>4</v>
      </c>
      <c r="E153" s="72">
        <v>4</v>
      </c>
      <c r="F153" s="120">
        <v>4</v>
      </c>
      <c r="G153" s="72">
        <v>4</v>
      </c>
      <c r="H153" s="118">
        <v>4</v>
      </c>
      <c r="I153" s="72">
        <v>0</v>
      </c>
      <c r="J153" s="72">
        <v>0</v>
      </c>
      <c r="K153" s="72">
        <v>0</v>
      </c>
      <c r="L153" s="72">
        <v>0</v>
      </c>
      <c r="M153" s="179">
        <f t="shared" si="15"/>
        <v>1</v>
      </c>
      <c r="N153" s="78">
        <f t="shared" si="16"/>
        <v>1</v>
      </c>
      <c r="O153" s="79">
        <f t="shared" si="17"/>
        <v>1</v>
      </c>
      <c r="P153" s="78">
        <f t="shared" si="14"/>
        <v>1</v>
      </c>
      <c r="Q153" s="78">
        <f t="shared" si="14"/>
        <v>0</v>
      </c>
      <c r="R153" s="78">
        <f t="shared" si="14"/>
        <v>0</v>
      </c>
      <c r="S153" s="78">
        <f t="shared" si="14"/>
        <v>0</v>
      </c>
      <c r="T153" s="79">
        <f t="shared" si="13"/>
        <v>0</v>
      </c>
    </row>
    <row r="154" spans="2:20">
      <c r="B154" s="69" t="s">
        <v>484</v>
      </c>
      <c r="C154" s="70" t="str">
        <f>VLOOKUP(B154,[1]Sheet1!$A$2:$B$1929,2,FALSE)</f>
        <v>Major Complex Congenital Surgery</v>
      </c>
      <c r="D154" s="69">
        <v>41</v>
      </c>
      <c r="E154" s="72">
        <v>41</v>
      </c>
      <c r="F154" s="120">
        <v>41</v>
      </c>
      <c r="G154" s="72">
        <v>41</v>
      </c>
      <c r="H154" s="118">
        <v>40</v>
      </c>
      <c r="I154" s="72">
        <v>1</v>
      </c>
      <c r="J154" s="72">
        <v>0</v>
      </c>
      <c r="K154" s="72">
        <v>0</v>
      </c>
      <c r="L154" s="72">
        <v>0</v>
      </c>
      <c r="M154" s="179">
        <f t="shared" si="15"/>
        <v>1</v>
      </c>
      <c r="N154" s="78">
        <f t="shared" si="16"/>
        <v>1</v>
      </c>
      <c r="O154" s="79">
        <f t="shared" si="17"/>
        <v>1</v>
      </c>
      <c r="P154" s="78">
        <f t="shared" si="14"/>
        <v>0.97560975609756095</v>
      </c>
      <c r="Q154" s="78">
        <f t="shared" ref="Q154:T217" si="18">I154/$D154</f>
        <v>2.4390243902439025E-2</v>
      </c>
      <c r="R154" s="78">
        <f t="shared" si="18"/>
        <v>0</v>
      </c>
      <c r="S154" s="78">
        <f t="shared" si="18"/>
        <v>0</v>
      </c>
      <c r="T154" s="79">
        <f t="shared" si="13"/>
        <v>0</v>
      </c>
    </row>
    <row r="155" spans="2:20">
      <c r="B155" s="69" t="s">
        <v>485</v>
      </c>
      <c r="C155" s="70" t="str">
        <f>VLOOKUP(B155,[1]Sheet1!$A$2:$B$1929,2,FALSE)</f>
        <v>Complex Congenital Surgery</v>
      </c>
      <c r="D155" s="69">
        <v>165</v>
      </c>
      <c r="E155" s="72">
        <v>165</v>
      </c>
      <c r="F155" s="120">
        <v>165</v>
      </c>
      <c r="G155" s="72">
        <v>165</v>
      </c>
      <c r="H155" s="118">
        <v>165</v>
      </c>
      <c r="I155" s="72">
        <v>0</v>
      </c>
      <c r="J155" s="72">
        <v>0</v>
      </c>
      <c r="K155" s="72">
        <v>0</v>
      </c>
      <c r="L155" s="72">
        <v>0</v>
      </c>
      <c r="M155" s="179">
        <f t="shared" si="15"/>
        <v>1</v>
      </c>
      <c r="N155" s="78">
        <f t="shared" si="16"/>
        <v>1</v>
      </c>
      <c r="O155" s="79">
        <f t="shared" si="17"/>
        <v>1</v>
      </c>
      <c r="P155" s="78">
        <f t="shared" ref="P155:T218" si="19">H155/$D155</f>
        <v>1</v>
      </c>
      <c r="Q155" s="78">
        <f t="shared" si="18"/>
        <v>0</v>
      </c>
      <c r="R155" s="78">
        <f t="shared" si="18"/>
        <v>0</v>
      </c>
      <c r="S155" s="78">
        <f t="shared" si="18"/>
        <v>0</v>
      </c>
      <c r="T155" s="79">
        <f t="shared" si="13"/>
        <v>0</v>
      </c>
    </row>
    <row r="156" spans="2:20">
      <c r="B156" s="69" t="s">
        <v>486</v>
      </c>
      <c r="C156" s="70" t="str">
        <f>VLOOKUP(B156,[1]Sheet1!$A$2:$B$1929,2,FALSE)</f>
        <v>Intermediate Congenital Surgery</v>
      </c>
      <c r="D156" s="69">
        <v>140</v>
      </c>
      <c r="E156" s="72">
        <v>140</v>
      </c>
      <c r="F156" s="120">
        <v>140</v>
      </c>
      <c r="G156" s="72">
        <v>140</v>
      </c>
      <c r="H156" s="118">
        <v>134</v>
      </c>
      <c r="I156" s="72">
        <v>5</v>
      </c>
      <c r="J156" s="72">
        <v>1</v>
      </c>
      <c r="K156" s="72">
        <v>0</v>
      </c>
      <c r="L156" s="72">
        <v>0</v>
      </c>
      <c r="M156" s="179">
        <f t="shared" si="15"/>
        <v>1</v>
      </c>
      <c r="N156" s="78">
        <f t="shared" si="16"/>
        <v>1</v>
      </c>
      <c r="O156" s="79">
        <f t="shared" si="17"/>
        <v>1</v>
      </c>
      <c r="P156" s="78">
        <f t="shared" si="19"/>
        <v>0.95714285714285718</v>
      </c>
      <c r="Q156" s="78">
        <f t="shared" si="18"/>
        <v>3.5714285714285712E-2</v>
      </c>
      <c r="R156" s="78">
        <f t="shared" si="18"/>
        <v>7.1428571428571426E-3</v>
      </c>
      <c r="S156" s="78">
        <f t="shared" si="18"/>
        <v>0</v>
      </c>
      <c r="T156" s="79">
        <f t="shared" si="13"/>
        <v>0</v>
      </c>
    </row>
    <row r="157" spans="2:20">
      <c r="B157" s="69" t="s">
        <v>487</v>
      </c>
      <c r="C157" s="70" t="str">
        <f>VLOOKUP(B157,[1]Sheet1!$A$2:$B$1929,2,FALSE)</f>
        <v>Standard Congenital Surgery</v>
      </c>
      <c r="D157" s="69">
        <v>47</v>
      </c>
      <c r="E157" s="72">
        <v>47</v>
      </c>
      <c r="F157" s="120">
        <v>47</v>
      </c>
      <c r="G157" s="72">
        <v>47</v>
      </c>
      <c r="H157" s="118">
        <v>47</v>
      </c>
      <c r="I157" s="72">
        <v>0</v>
      </c>
      <c r="J157" s="72">
        <v>0</v>
      </c>
      <c r="K157" s="72">
        <v>0</v>
      </c>
      <c r="L157" s="72">
        <v>0</v>
      </c>
      <c r="M157" s="179">
        <f t="shared" si="15"/>
        <v>1</v>
      </c>
      <c r="N157" s="78">
        <f t="shared" si="16"/>
        <v>1</v>
      </c>
      <c r="O157" s="79">
        <f t="shared" si="17"/>
        <v>1</v>
      </c>
      <c r="P157" s="78">
        <f t="shared" si="19"/>
        <v>1</v>
      </c>
      <c r="Q157" s="78">
        <f t="shared" si="18"/>
        <v>0</v>
      </c>
      <c r="R157" s="78">
        <f t="shared" si="18"/>
        <v>0</v>
      </c>
      <c r="S157" s="78">
        <f t="shared" si="18"/>
        <v>0</v>
      </c>
      <c r="T157" s="79">
        <f t="shared" si="13"/>
        <v>0</v>
      </c>
    </row>
    <row r="158" spans="2:20">
      <c r="B158" s="69" t="s">
        <v>490</v>
      </c>
      <c r="C158" s="70" t="str">
        <f>VLOOKUP(B158,[1]Sheet1!$A$2:$B$1929,2,FALSE)</f>
        <v>Other Percutaneous Interventions</v>
      </c>
      <c r="D158" s="69">
        <v>3</v>
      </c>
      <c r="E158" s="72">
        <v>3</v>
      </c>
      <c r="F158" s="120">
        <v>3</v>
      </c>
      <c r="G158" s="72">
        <v>3</v>
      </c>
      <c r="H158" s="118">
        <v>2</v>
      </c>
      <c r="I158" s="72">
        <v>1</v>
      </c>
      <c r="J158" s="72">
        <v>0</v>
      </c>
      <c r="K158" s="72">
        <v>0</v>
      </c>
      <c r="L158" s="72">
        <v>0</v>
      </c>
      <c r="M158" s="179">
        <f t="shared" si="15"/>
        <v>1</v>
      </c>
      <c r="N158" s="78">
        <f t="shared" si="16"/>
        <v>1</v>
      </c>
      <c r="O158" s="79">
        <f t="shared" si="17"/>
        <v>1</v>
      </c>
      <c r="P158" s="78">
        <f t="shared" si="19"/>
        <v>0.66666666666666663</v>
      </c>
      <c r="Q158" s="78">
        <f t="shared" si="18"/>
        <v>0.33333333333333331</v>
      </c>
      <c r="R158" s="78">
        <f t="shared" si="18"/>
        <v>0</v>
      </c>
      <c r="S158" s="78">
        <f t="shared" si="18"/>
        <v>0</v>
      </c>
      <c r="T158" s="79">
        <f t="shared" si="13"/>
        <v>0</v>
      </c>
    </row>
    <row r="159" spans="2:20">
      <c r="B159" s="69" t="s">
        <v>492</v>
      </c>
      <c r="C159" s="70" t="str">
        <f>VLOOKUP(B159,[1]Sheet1!$A$2:$B$1929,2,FALSE)</f>
        <v>Catheter, 18 years and under</v>
      </c>
      <c r="D159" s="69">
        <v>97</v>
      </c>
      <c r="E159" s="72">
        <v>97</v>
      </c>
      <c r="F159" s="120">
        <v>97</v>
      </c>
      <c r="G159" s="72">
        <v>93</v>
      </c>
      <c r="H159" s="118">
        <v>97</v>
      </c>
      <c r="I159" s="72">
        <v>0</v>
      </c>
      <c r="J159" s="72">
        <v>0</v>
      </c>
      <c r="K159" s="72">
        <v>0</v>
      </c>
      <c r="L159" s="72">
        <v>0</v>
      </c>
      <c r="M159" s="179">
        <f t="shared" si="15"/>
        <v>1</v>
      </c>
      <c r="N159" s="78">
        <f t="shared" si="16"/>
        <v>1</v>
      </c>
      <c r="O159" s="79">
        <f t="shared" si="17"/>
        <v>0.95876288659793818</v>
      </c>
      <c r="P159" s="78">
        <f t="shared" si="19"/>
        <v>1</v>
      </c>
      <c r="Q159" s="78">
        <f t="shared" si="18"/>
        <v>0</v>
      </c>
      <c r="R159" s="78">
        <f t="shared" si="18"/>
        <v>0</v>
      </c>
      <c r="S159" s="78">
        <f t="shared" si="18"/>
        <v>0</v>
      </c>
      <c r="T159" s="79">
        <f t="shared" si="13"/>
        <v>0</v>
      </c>
    </row>
    <row r="160" spans="2:20">
      <c r="B160" s="69" t="s">
        <v>494</v>
      </c>
      <c r="C160" s="70" t="str">
        <f>VLOOKUP(B160,[1]Sheet1!$A$2:$B$1929,2,FALSE)</f>
        <v>Other Non-Complex Cardiac Surgery</v>
      </c>
      <c r="D160" s="69">
        <v>5</v>
      </c>
      <c r="E160" s="72">
        <v>5</v>
      </c>
      <c r="F160" s="120">
        <v>5</v>
      </c>
      <c r="G160" s="72">
        <v>5</v>
      </c>
      <c r="H160" s="118">
        <v>2</v>
      </c>
      <c r="I160" s="72">
        <v>2</v>
      </c>
      <c r="J160" s="72">
        <v>1</v>
      </c>
      <c r="K160" s="72">
        <v>0</v>
      </c>
      <c r="L160" s="72">
        <v>0</v>
      </c>
      <c r="M160" s="179">
        <f t="shared" si="15"/>
        <v>1</v>
      </c>
      <c r="N160" s="78">
        <f t="shared" si="16"/>
        <v>1</v>
      </c>
      <c r="O160" s="79">
        <f t="shared" si="17"/>
        <v>1</v>
      </c>
      <c r="P160" s="78">
        <f t="shared" si="19"/>
        <v>0.4</v>
      </c>
      <c r="Q160" s="78">
        <f t="shared" si="18"/>
        <v>0.4</v>
      </c>
      <c r="R160" s="78">
        <f t="shared" si="18"/>
        <v>0.2</v>
      </c>
      <c r="S160" s="78">
        <f t="shared" si="18"/>
        <v>0</v>
      </c>
      <c r="T160" s="79">
        <f t="shared" si="13"/>
        <v>0</v>
      </c>
    </row>
    <row r="161" spans="2:20">
      <c r="B161" s="69" t="s">
        <v>496</v>
      </c>
      <c r="C161" s="70" t="str">
        <f>VLOOKUP(B161,[1]Sheet1!$A$2:$B$1929,2,FALSE)</f>
        <v>Minor Cardiac Procedures</v>
      </c>
      <c r="D161" s="69">
        <v>8</v>
      </c>
      <c r="E161" s="72">
        <v>7</v>
      </c>
      <c r="F161" s="120">
        <v>7</v>
      </c>
      <c r="G161" s="72">
        <v>7</v>
      </c>
      <c r="H161" s="118">
        <v>7</v>
      </c>
      <c r="I161" s="72">
        <v>1</v>
      </c>
      <c r="J161" s="72">
        <v>0</v>
      </c>
      <c r="K161" s="72">
        <v>0</v>
      </c>
      <c r="L161" s="72">
        <v>0</v>
      </c>
      <c r="M161" s="179">
        <f t="shared" si="15"/>
        <v>0.875</v>
      </c>
      <c r="N161" s="78">
        <f t="shared" si="16"/>
        <v>0.875</v>
      </c>
      <c r="O161" s="79">
        <f t="shared" si="17"/>
        <v>0.875</v>
      </c>
      <c r="P161" s="78">
        <f t="shared" si="19"/>
        <v>0.875</v>
      </c>
      <c r="Q161" s="78">
        <f t="shared" si="18"/>
        <v>0.125</v>
      </c>
      <c r="R161" s="78">
        <f t="shared" si="18"/>
        <v>0</v>
      </c>
      <c r="S161" s="78">
        <f t="shared" si="18"/>
        <v>0</v>
      </c>
      <c r="T161" s="79">
        <f t="shared" si="13"/>
        <v>0</v>
      </c>
    </row>
    <row r="162" spans="2:20">
      <c r="B162" s="69" t="s">
        <v>497</v>
      </c>
      <c r="C162" s="70" t="str">
        <f>VLOOKUP(B162,[1]Sheet1!$A$2:$B$1929,2,FALSE)</f>
        <v>Complex Echocardiogram, including Congenital, Transoesophageal and Fetal Echocardiography</v>
      </c>
      <c r="D162" s="69">
        <v>39</v>
      </c>
      <c r="E162" s="72">
        <v>39</v>
      </c>
      <c r="F162" s="120">
        <v>38</v>
      </c>
      <c r="G162" s="72">
        <v>39</v>
      </c>
      <c r="H162" s="118">
        <v>36</v>
      </c>
      <c r="I162" s="72">
        <v>3</v>
      </c>
      <c r="J162" s="72">
        <v>0</v>
      </c>
      <c r="K162" s="72">
        <v>0</v>
      </c>
      <c r="L162" s="72">
        <v>0</v>
      </c>
      <c r="M162" s="179">
        <f t="shared" si="15"/>
        <v>1</v>
      </c>
      <c r="N162" s="78">
        <f t="shared" si="16"/>
        <v>0.97435897435897434</v>
      </c>
      <c r="O162" s="79">
        <f t="shared" si="17"/>
        <v>1</v>
      </c>
      <c r="P162" s="78">
        <f t="shared" si="19"/>
        <v>0.92307692307692313</v>
      </c>
      <c r="Q162" s="78">
        <f t="shared" si="18"/>
        <v>7.6923076923076927E-2</v>
      </c>
      <c r="R162" s="78">
        <f t="shared" si="18"/>
        <v>0</v>
      </c>
      <c r="S162" s="78">
        <f t="shared" si="18"/>
        <v>0</v>
      </c>
      <c r="T162" s="79">
        <f t="shared" si="13"/>
        <v>0</v>
      </c>
    </row>
    <row r="163" spans="2:20">
      <c r="B163" s="69" t="s">
        <v>498</v>
      </c>
      <c r="C163" s="70" t="str">
        <f>VLOOKUP(B163,[1]Sheet1!$A$2:$B$1929,2,FALSE)</f>
        <v>Electrocardiogram Monitoring and Stress Testing</v>
      </c>
      <c r="D163" s="69">
        <v>2</v>
      </c>
      <c r="E163" s="72">
        <v>1</v>
      </c>
      <c r="F163" s="120">
        <v>1</v>
      </c>
      <c r="G163" s="72">
        <v>2</v>
      </c>
      <c r="H163" s="118">
        <v>2</v>
      </c>
      <c r="I163" s="72">
        <v>0</v>
      </c>
      <c r="J163" s="72">
        <v>0</v>
      </c>
      <c r="K163" s="72">
        <v>0</v>
      </c>
      <c r="L163" s="72">
        <v>0</v>
      </c>
      <c r="M163" s="179">
        <f t="shared" si="15"/>
        <v>0.5</v>
      </c>
      <c r="N163" s="78">
        <f t="shared" si="16"/>
        <v>0.5</v>
      </c>
      <c r="O163" s="79">
        <f t="shared" si="17"/>
        <v>1</v>
      </c>
      <c r="P163" s="78">
        <f t="shared" si="19"/>
        <v>1</v>
      </c>
      <c r="Q163" s="78">
        <f t="shared" si="18"/>
        <v>0</v>
      </c>
      <c r="R163" s="78">
        <f t="shared" si="18"/>
        <v>0</v>
      </c>
      <c r="S163" s="78">
        <f t="shared" si="18"/>
        <v>0</v>
      </c>
      <c r="T163" s="79">
        <f t="shared" si="13"/>
        <v>0</v>
      </c>
    </row>
    <row r="164" spans="2:20">
      <c r="B164" s="69" t="s">
        <v>502</v>
      </c>
      <c r="C164" s="70" t="str">
        <f>VLOOKUP(B164,[1]Sheet1!$A$2:$B$1929,2,FALSE)</f>
        <v>Repair or Replacement of more than one Heart Valve</v>
      </c>
      <c r="D164" s="69">
        <v>7</v>
      </c>
      <c r="E164" s="72">
        <v>7</v>
      </c>
      <c r="F164" s="120">
        <v>6</v>
      </c>
      <c r="G164" s="72">
        <v>7</v>
      </c>
      <c r="H164" s="118">
        <v>7</v>
      </c>
      <c r="I164" s="72">
        <v>0</v>
      </c>
      <c r="J164" s="72">
        <v>0</v>
      </c>
      <c r="K164" s="72">
        <v>0</v>
      </c>
      <c r="L164" s="72">
        <v>0</v>
      </c>
      <c r="M164" s="179">
        <f t="shared" si="15"/>
        <v>1</v>
      </c>
      <c r="N164" s="78">
        <f t="shared" si="16"/>
        <v>0.8571428571428571</v>
      </c>
      <c r="O164" s="79">
        <f t="shared" si="17"/>
        <v>1</v>
      </c>
      <c r="P164" s="78">
        <f t="shared" si="19"/>
        <v>1</v>
      </c>
      <c r="Q164" s="78">
        <f t="shared" si="18"/>
        <v>0</v>
      </c>
      <c r="R164" s="78">
        <f t="shared" si="18"/>
        <v>0</v>
      </c>
      <c r="S164" s="78">
        <f t="shared" si="18"/>
        <v>0</v>
      </c>
      <c r="T164" s="79">
        <f t="shared" si="13"/>
        <v>0</v>
      </c>
    </row>
    <row r="165" spans="2:20">
      <c r="B165" s="69" t="s">
        <v>504</v>
      </c>
      <c r="C165" s="70" t="str">
        <f>VLOOKUP(B165,[1]Sheet1!$A$2:$B$1929,2,FALSE)</f>
        <v>Percutaneous Standard Ablation</v>
      </c>
      <c r="D165" s="69">
        <v>21</v>
      </c>
      <c r="E165" s="72">
        <v>21</v>
      </c>
      <c r="F165" s="120">
        <v>21</v>
      </c>
      <c r="G165" s="72">
        <v>21</v>
      </c>
      <c r="H165" s="118">
        <v>21</v>
      </c>
      <c r="I165" s="72">
        <v>0</v>
      </c>
      <c r="J165" s="72">
        <v>0</v>
      </c>
      <c r="K165" s="72">
        <v>0</v>
      </c>
      <c r="L165" s="72">
        <v>0</v>
      </c>
      <c r="M165" s="179">
        <f t="shared" si="15"/>
        <v>1</v>
      </c>
      <c r="N165" s="78">
        <f t="shared" si="16"/>
        <v>1</v>
      </c>
      <c r="O165" s="79">
        <f t="shared" si="17"/>
        <v>1</v>
      </c>
      <c r="P165" s="78">
        <f t="shared" si="19"/>
        <v>1</v>
      </c>
      <c r="Q165" s="78">
        <f t="shared" si="18"/>
        <v>0</v>
      </c>
      <c r="R165" s="78">
        <f t="shared" si="18"/>
        <v>0</v>
      </c>
      <c r="S165" s="78">
        <f t="shared" si="18"/>
        <v>0</v>
      </c>
      <c r="T165" s="79">
        <f t="shared" si="13"/>
        <v>0</v>
      </c>
    </row>
    <row r="166" spans="2:20">
      <c r="B166" s="69" t="s">
        <v>505</v>
      </c>
      <c r="C166" s="70" t="str">
        <f>VLOOKUP(B166,[1]Sheet1!$A$2:$B$1929,2,FALSE)</f>
        <v>Percutaneous Diagnostic Electrophysiology Studies</v>
      </c>
      <c r="D166" s="69">
        <v>5</v>
      </c>
      <c r="E166" s="72">
        <v>5</v>
      </c>
      <c r="F166" s="120">
        <v>5</v>
      </c>
      <c r="G166" s="72">
        <v>5</v>
      </c>
      <c r="H166" s="118">
        <v>5</v>
      </c>
      <c r="I166" s="72">
        <v>0</v>
      </c>
      <c r="J166" s="72">
        <v>0</v>
      </c>
      <c r="K166" s="72">
        <v>0</v>
      </c>
      <c r="L166" s="72">
        <v>0</v>
      </c>
      <c r="M166" s="179">
        <f t="shared" si="15"/>
        <v>1</v>
      </c>
      <c r="N166" s="78">
        <f t="shared" si="16"/>
        <v>1</v>
      </c>
      <c r="O166" s="79">
        <f t="shared" si="17"/>
        <v>1</v>
      </c>
      <c r="P166" s="78">
        <f t="shared" si="19"/>
        <v>1</v>
      </c>
      <c r="Q166" s="78">
        <f t="shared" si="18"/>
        <v>0</v>
      </c>
      <c r="R166" s="78">
        <f t="shared" si="18"/>
        <v>0</v>
      </c>
      <c r="S166" s="78">
        <f t="shared" si="18"/>
        <v>0</v>
      </c>
      <c r="T166" s="79">
        <f t="shared" si="13"/>
        <v>0</v>
      </c>
    </row>
    <row r="167" spans="2:20">
      <c r="B167" s="69" t="s">
        <v>509</v>
      </c>
      <c r="C167" s="70" t="str">
        <f>VLOOKUP(B167,[1]Sheet1!$A$2:$B$1929,2,FALSE)</f>
        <v>Heart Failure or Shock, with CC</v>
      </c>
      <c r="D167" s="69">
        <v>2</v>
      </c>
      <c r="E167" s="72">
        <v>0</v>
      </c>
      <c r="F167" s="120">
        <v>0</v>
      </c>
      <c r="G167" s="72">
        <v>0</v>
      </c>
      <c r="H167" s="118">
        <v>2</v>
      </c>
      <c r="I167" s="72">
        <v>0</v>
      </c>
      <c r="J167" s="72">
        <v>0</v>
      </c>
      <c r="K167" s="72">
        <v>0</v>
      </c>
      <c r="L167" s="72">
        <v>0</v>
      </c>
      <c r="M167" s="179">
        <f t="shared" si="15"/>
        <v>0</v>
      </c>
      <c r="N167" s="78">
        <f t="shared" si="16"/>
        <v>0</v>
      </c>
      <c r="O167" s="79">
        <f t="shared" si="17"/>
        <v>0</v>
      </c>
      <c r="P167" s="78">
        <f t="shared" si="19"/>
        <v>1</v>
      </c>
      <c r="Q167" s="78">
        <f t="shared" si="18"/>
        <v>0</v>
      </c>
      <c r="R167" s="78">
        <f t="shared" si="18"/>
        <v>0</v>
      </c>
      <c r="S167" s="78">
        <f t="shared" si="18"/>
        <v>0</v>
      </c>
      <c r="T167" s="79">
        <f t="shared" si="13"/>
        <v>0</v>
      </c>
    </row>
    <row r="168" spans="2:20">
      <c r="B168" s="69" t="s">
        <v>524</v>
      </c>
      <c r="C168" s="70" t="str">
        <f>VLOOKUP(B168,[1]Sheet1!$A$2:$B$1929,2,FALSE)</f>
        <v>Major General Abdominal Procedures, between 2 and 18 years with CC</v>
      </c>
      <c r="D168" s="69">
        <v>5</v>
      </c>
      <c r="E168" s="72">
        <v>4</v>
      </c>
      <c r="F168" s="120">
        <v>2</v>
      </c>
      <c r="G168" s="72">
        <v>4</v>
      </c>
      <c r="H168" s="118">
        <v>5</v>
      </c>
      <c r="I168" s="72">
        <v>0</v>
      </c>
      <c r="J168" s="72">
        <v>0</v>
      </c>
      <c r="K168" s="72">
        <v>0</v>
      </c>
      <c r="L168" s="72">
        <v>0</v>
      </c>
      <c r="M168" s="179">
        <f t="shared" si="15"/>
        <v>0.8</v>
      </c>
      <c r="N168" s="78">
        <f t="shared" si="16"/>
        <v>0.4</v>
      </c>
      <c r="O168" s="79">
        <f t="shared" si="17"/>
        <v>0.8</v>
      </c>
      <c r="P168" s="78">
        <f t="shared" si="19"/>
        <v>1</v>
      </c>
      <c r="Q168" s="78">
        <f t="shared" si="18"/>
        <v>0</v>
      </c>
      <c r="R168" s="78">
        <f t="shared" si="18"/>
        <v>0</v>
      </c>
      <c r="S168" s="78">
        <f t="shared" si="18"/>
        <v>0</v>
      </c>
      <c r="T168" s="79">
        <f t="shared" si="13"/>
        <v>0</v>
      </c>
    </row>
    <row r="169" spans="2:20">
      <c r="B169" s="69" t="s">
        <v>525</v>
      </c>
      <c r="C169" s="70" t="str">
        <f>VLOOKUP(B169,[1]Sheet1!$A$2:$B$1929,2,FALSE)</f>
        <v>Major General Abdominal Procedures, between 2 and 18 years without CC</v>
      </c>
      <c r="D169" s="69">
        <v>7</v>
      </c>
      <c r="E169" s="72">
        <v>4</v>
      </c>
      <c r="F169" s="120">
        <v>4</v>
      </c>
      <c r="G169" s="72">
        <v>5</v>
      </c>
      <c r="H169" s="118">
        <v>6</v>
      </c>
      <c r="I169" s="72">
        <v>0</v>
      </c>
      <c r="J169" s="72">
        <v>1</v>
      </c>
      <c r="K169" s="72">
        <v>0</v>
      </c>
      <c r="L169" s="72">
        <v>0</v>
      </c>
      <c r="M169" s="179">
        <f t="shared" si="15"/>
        <v>0.5714285714285714</v>
      </c>
      <c r="N169" s="78">
        <f t="shared" si="16"/>
        <v>0.5714285714285714</v>
      </c>
      <c r="O169" s="79">
        <f t="shared" si="17"/>
        <v>0.7142857142857143</v>
      </c>
      <c r="P169" s="78">
        <f t="shared" si="19"/>
        <v>0.8571428571428571</v>
      </c>
      <c r="Q169" s="78">
        <f t="shared" si="18"/>
        <v>0</v>
      </c>
      <c r="R169" s="78">
        <f t="shared" si="18"/>
        <v>0.14285714285714285</v>
      </c>
      <c r="S169" s="78">
        <f t="shared" si="18"/>
        <v>0</v>
      </c>
      <c r="T169" s="79">
        <f t="shared" si="13"/>
        <v>0</v>
      </c>
    </row>
    <row r="170" spans="2:20">
      <c r="B170" s="69" t="s">
        <v>526</v>
      </c>
      <c r="C170" s="70" t="str">
        <f>VLOOKUP(B170,[1]Sheet1!$A$2:$B$1929,2,FALSE)</f>
        <v>Major General Abdominal Procedures, 1 year and under with Major CC</v>
      </c>
      <c r="D170" s="69">
        <v>13</v>
      </c>
      <c r="E170" s="72">
        <v>11</v>
      </c>
      <c r="F170" s="120">
        <v>11</v>
      </c>
      <c r="G170" s="72">
        <v>11</v>
      </c>
      <c r="H170" s="118">
        <v>0</v>
      </c>
      <c r="I170" s="72">
        <v>11</v>
      </c>
      <c r="J170" s="72">
        <v>2</v>
      </c>
      <c r="K170" s="72">
        <v>0</v>
      </c>
      <c r="L170" s="72">
        <v>0</v>
      </c>
      <c r="M170" s="179">
        <f t="shared" si="15"/>
        <v>0.84615384615384615</v>
      </c>
      <c r="N170" s="78">
        <f t="shared" si="16"/>
        <v>0.84615384615384615</v>
      </c>
      <c r="O170" s="79">
        <f t="shared" si="17"/>
        <v>0.84615384615384615</v>
      </c>
      <c r="P170" s="78">
        <f t="shared" si="19"/>
        <v>0</v>
      </c>
      <c r="Q170" s="78">
        <f t="shared" si="18"/>
        <v>0.84615384615384615</v>
      </c>
      <c r="R170" s="78">
        <f t="shared" si="18"/>
        <v>0.15384615384615385</v>
      </c>
      <c r="S170" s="78">
        <f t="shared" si="18"/>
        <v>0</v>
      </c>
      <c r="T170" s="79">
        <f t="shared" si="13"/>
        <v>0</v>
      </c>
    </row>
    <row r="171" spans="2:20">
      <c r="B171" s="69" t="s">
        <v>527</v>
      </c>
      <c r="C171" s="70" t="str">
        <f>VLOOKUP(B171,[1]Sheet1!$A$2:$B$1929,2,FALSE)</f>
        <v>Major General Abdominal Procedures, 1 year and under without Major CC</v>
      </c>
      <c r="D171" s="69">
        <v>22</v>
      </c>
      <c r="E171" s="72">
        <v>20</v>
      </c>
      <c r="F171" s="120">
        <v>20</v>
      </c>
      <c r="G171" s="72">
        <v>20</v>
      </c>
      <c r="H171" s="118">
        <v>7</v>
      </c>
      <c r="I171" s="72">
        <v>15</v>
      </c>
      <c r="J171" s="72">
        <v>0</v>
      </c>
      <c r="K171" s="72">
        <v>0</v>
      </c>
      <c r="L171" s="72">
        <v>0</v>
      </c>
      <c r="M171" s="179">
        <f t="shared" si="15"/>
        <v>0.90909090909090906</v>
      </c>
      <c r="N171" s="78">
        <f t="shared" si="16"/>
        <v>0.90909090909090906</v>
      </c>
      <c r="O171" s="79">
        <f t="shared" si="17"/>
        <v>0.90909090909090906</v>
      </c>
      <c r="P171" s="78">
        <f t="shared" si="19"/>
        <v>0.31818181818181818</v>
      </c>
      <c r="Q171" s="78">
        <f t="shared" si="18"/>
        <v>0.68181818181818177</v>
      </c>
      <c r="R171" s="78">
        <f t="shared" si="18"/>
        <v>0</v>
      </c>
      <c r="S171" s="78">
        <f t="shared" si="18"/>
        <v>0</v>
      </c>
      <c r="T171" s="79">
        <f t="shared" si="13"/>
        <v>0</v>
      </c>
    </row>
    <row r="172" spans="2:20">
      <c r="B172" s="69" t="s">
        <v>529</v>
      </c>
      <c r="C172" s="70" t="str">
        <f>VLOOKUP(B172,[1]Sheet1!$A$2:$B$1929,2,FALSE)</f>
        <v>Minor Therapeutic or Diagnostic General Abdominal Procedures, 18 years and under</v>
      </c>
      <c r="D172" s="69">
        <v>12</v>
      </c>
      <c r="E172" s="72">
        <v>1</v>
      </c>
      <c r="F172" s="120">
        <v>1</v>
      </c>
      <c r="G172" s="72">
        <v>12</v>
      </c>
      <c r="H172" s="118">
        <v>12</v>
      </c>
      <c r="I172" s="72">
        <v>0</v>
      </c>
      <c r="J172" s="72">
        <v>0</v>
      </c>
      <c r="K172" s="72">
        <v>0</v>
      </c>
      <c r="L172" s="72">
        <v>0</v>
      </c>
      <c r="M172" s="179">
        <f t="shared" si="15"/>
        <v>8.3333333333333329E-2</v>
      </c>
      <c r="N172" s="78">
        <f t="shared" si="16"/>
        <v>8.3333333333333329E-2</v>
      </c>
      <c r="O172" s="79">
        <f t="shared" si="17"/>
        <v>1</v>
      </c>
      <c r="P172" s="78">
        <f t="shared" si="19"/>
        <v>1</v>
      </c>
      <c r="Q172" s="78">
        <f t="shared" si="18"/>
        <v>0</v>
      </c>
      <c r="R172" s="78">
        <f t="shared" si="18"/>
        <v>0</v>
      </c>
      <c r="S172" s="78">
        <f t="shared" si="18"/>
        <v>0</v>
      </c>
      <c r="T172" s="79">
        <f t="shared" si="13"/>
        <v>0</v>
      </c>
    </row>
    <row r="173" spans="2:20">
      <c r="B173" s="69" t="s">
        <v>533</v>
      </c>
      <c r="C173" s="70" t="str">
        <f>VLOOKUP(B173,[1]Sheet1!$A$2:$B$1929,2,FALSE)</f>
        <v>Abdominal Hernia Procedures, 18 years and under</v>
      </c>
      <c r="D173" s="69">
        <v>27</v>
      </c>
      <c r="E173" s="72">
        <v>1</v>
      </c>
      <c r="F173" s="120">
        <v>1</v>
      </c>
      <c r="G173" s="72">
        <v>1</v>
      </c>
      <c r="H173" s="118">
        <v>26</v>
      </c>
      <c r="I173" s="72">
        <v>1</v>
      </c>
      <c r="J173" s="72">
        <v>0</v>
      </c>
      <c r="K173" s="72">
        <v>0</v>
      </c>
      <c r="L173" s="72">
        <v>0</v>
      </c>
      <c r="M173" s="179">
        <f t="shared" si="15"/>
        <v>3.7037037037037035E-2</v>
      </c>
      <c r="N173" s="78">
        <f t="shared" si="16"/>
        <v>3.7037037037037035E-2</v>
      </c>
      <c r="O173" s="79">
        <f t="shared" si="17"/>
        <v>3.7037037037037035E-2</v>
      </c>
      <c r="P173" s="78">
        <f t="shared" si="19"/>
        <v>0.96296296296296291</v>
      </c>
      <c r="Q173" s="78">
        <f t="shared" si="18"/>
        <v>3.7037037037037035E-2</v>
      </c>
      <c r="R173" s="78">
        <f t="shared" si="18"/>
        <v>0</v>
      </c>
      <c r="S173" s="78">
        <f t="shared" si="18"/>
        <v>0</v>
      </c>
      <c r="T173" s="79">
        <f t="shared" si="13"/>
        <v>0</v>
      </c>
    </row>
    <row r="174" spans="2:20">
      <c r="B174" s="69" t="s">
        <v>537</v>
      </c>
      <c r="C174" s="70" t="str">
        <f>VLOOKUP(B174,[1]Sheet1!$A$2:$B$1929,2,FALSE)</f>
        <v>Inguinal, Umbilical or Femoral Hernia Procedures, between 2 and 18 years</v>
      </c>
      <c r="D174" s="69">
        <v>76</v>
      </c>
      <c r="E174" s="72">
        <v>0</v>
      </c>
      <c r="F174" s="120">
        <v>0</v>
      </c>
      <c r="G174" s="72">
        <v>4</v>
      </c>
      <c r="H174" s="118">
        <v>76</v>
      </c>
      <c r="I174" s="72">
        <v>0</v>
      </c>
      <c r="J174" s="72">
        <v>0</v>
      </c>
      <c r="K174" s="72">
        <v>0</v>
      </c>
      <c r="L174" s="72">
        <v>0</v>
      </c>
      <c r="M174" s="179">
        <f t="shared" si="15"/>
        <v>0</v>
      </c>
      <c r="N174" s="78">
        <f t="shared" si="16"/>
        <v>0</v>
      </c>
      <c r="O174" s="79">
        <f t="shared" si="17"/>
        <v>5.2631578947368418E-2</v>
      </c>
      <c r="P174" s="78">
        <f t="shared" si="19"/>
        <v>1</v>
      </c>
      <c r="Q174" s="78">
        <f t="shared" si="18"/>
        <v>0</v>
      </c>
      <c r="R174" s="78">
        <f t="shared" si="18"/>
        <v>0</v>
      </c>
      <c r="S174" s="78">
        <f t="shared" si="18"/>
        <v>0</v>
      </c>
      <c r="T174" s="79">
        <f t="shared" si="18"/>
        <v>0</v>
      </c>
    </row>
    <row r="175" spans="2:20">
      <c r="B175" s="69" t="s">
        <v>538</v>
      </c>
      <c r="C175" s="70" t="str">
        <f>VLOOKUP(B175,[1]Sheet1!$A$2:$B$1929,2,FALSE)</f>
        <v>Inguinal, Umbilical or Femoral Hernia Procedures, 1 year and under</v>
      </c>
      <c r="D175" s="69">
        <v>79</v>
      </c>
      <c r="E175" s="72">
        <v>2</v>
      </c>
      <c r="F175" s="120">
        <v>2</v>
      </c>
      <c r="G175" s="72">
        <v>4</v>
      </c>
      <c r="H175" s="118">
        <v>75</v>
      </c>
      <c r="I175" s="72">
        <v>4</v>
      </c>
      <c r="J175" s="72">
        <v>0</v>
      </c>
      <c r="K175" s="72">
        <v>0</v>
      </c>
      <c r="L175" s="72">
        <v>0</v>
      </c>
      <c r="M175" s="179">
        <f t="shared" si="15"/>
        <v>2.5316455696202531E-2</v>
      </c>
      <c r="N175" s="78">
        <f t="shared" si="16"/>
        <v>2.5316455696202531E-2</v>
      </c>
      <c r="O175" s="79">
        <f t="shared" si="17"/>
        <v>5.0632911392405063E-2</v>
      </c>
      <c r="P175" s="78">
        <f t="shared" si="19"/>
        <v>0.94936708860759489</v>
      </c>
      <c r="Q175" s="78">
        <f t="shared" si="18"/>
        <v>5.0632911392405063E-2</v>
      </c>
      <c r="R175" s="78">
        <f t="shared" si="18"/>
        <v>0</v>
      </c>
      <c r="S175" s="78">
        <f t="shared" si="18"/>
        <v>0</v>
      </c>
      <c r="T175" s="79">
        <f t="shared" si="18"/>
        <v>0</v>
      </c>
    </row>
    <row r="176" spans="2:20">
      <c r="B176" s="69" t="s">
        <v>539</v>
      </c>
      <c r="C176" s="70" t="str">
        <f>VLOOKUP(B176,[1]Sheet1!$A$2:$B$1929,2,FALSE)</f>
        <v>Herniotomy Procedures, 2 years and over</v>
      </c>
      <c r="D176" s="69">
        <v>129</v>
      </c>
      <c r="E176" s="72">
        <v>1</v>
      </c>
      <c r="F176" s="120">
        <v>1</v>
      </c>
      <c r="G176" s="72">
        <v>6</v>
      </c>
      <c r="H176" s="118">
        <v>128</v>
      </c>
      <c r="I176" s="72">
        <v>0</v>
      </c>
      <c r="J176" s="72">
        <v>1</v>
      </c>
      <c r="K176" s="72">
        <v>0</v>
      </c>
      <c r="L176" s="72">
        <v>0</v>
      </c>
      <c r="M176" s="179">
        <f t="shared" si="15"/>
        <v>7.7519379844961239E-3</v>
      </c>
      <c r="N176" s="78">
        <f t="shared" si="16"/>
        <v>7.7519379844961239E-3</v>
      </c>
      <c r="O176" s="79">
        <f t="shared" si="17"/>
        <v>4.6511627906976744E-2</v>
      </c>
      <c r="P176" s="78">
        <f t="shared" si="19"/>
        <v>0.99224806201550386</v>
      </c>
      <c r="Q176" s="78">
        <f t="shared" si="18"/>
        <v>0</v>
      </c>
      <c r="R176" s="78">
        <f t="shared" si="18"/>
        <v>7.7519379844961239E-3</v>
      </c>
      <c r="S176" s="78">
        <f t="shared" si="18"/>
        <v>0</v>
      </c>
      <c r="T176" s="79">
        <f t="shared" si="18"/>
        <v>0</v>
      </c>
    </row>
    <row r="177" spans="2:20">
      <c r="B177" s="69" t="s">
        <v>540</v>
      </c>
      <c r="C177" s="70" t="str">
        <f>VLOOKUP(B177,[1]Sheet1!$A$2:$B$1929,2,FALSE)</f>
        <v>Herniotomy Procedures, 1 year and under</v>
      </c>
      <c r="D177" s="69">
        <v>134</v>
      </c>
      <c r="E177" s="72">
        <v>4</v>
      </c>
      <c r="F177" s="120">
        <v>4</v>
      </c>
      <c r="G177" s="72">
        <v>10</v>
      </c>
      <c r="H177" s="118">
        <v>120</v>
      </c>
      <c r="I177" s="72">
        <v>14</v>
      </c>
      <c r="J177" s="72">
        <v>0</v>
      </c>
      <c r="K177" s="72">
        <v>0</v>
      </c>
      <c r="L177" s="72">
        <v>0</v>
      </c>
      <c r="M177" s="179">
        <f t="shared" si="15"/>
        <v>2.9850746268656716E-2</v>
      </c>
      <c r="N177" s="78">
        <f t="shared" si="16"/>
        <v>2.9850746268656716E-2</v>
      </c>
      <c r="O177" s="79">
        <f t="shared" si="17"/>
        <v>7.4626865671641784E-2</v>
      </c>
      <c r="P177" s="78">
        <f t="shared" si="19"/>
        <v>0.89552238805970152</v>
      </c>
      <c r="Q177" s="78">
        <f t="shared" si="18"/>
        <v>0.1044776119402985</v>
      </c>
      <c r="R177" s="78">
        <f t="shared" si="18"/>
        <v>0</v>
      </c>
      <c r="S177" s="78">
        <f t="shared" si="18"/>
        <v>0</v>
      </c>
      <c r="T177" s="79">
        <f t="shared" si="18"/>
        <v>0</v>
      </c>
    </row>
    <row r="178" spans="2:20">
      <c r="B178" s="69" t="s">
        <v>543</v>
      </c>
      <c r="C178" s="70" t="str">
        <f>VLOOKUP(B178,[1]Sheet1!$A$2:$B$1929,2,FALSE)</f>
        <v>Appendicectomy Procedures, 18 years and under with Major CC</v>
      </c>
      <c r="D178" s="69">
        <v>8</v>
      </c>
      <c r="E178" s="72">
        <v>1</v>
      </c>
      <c r="F178" s="120">
        <v>1</v>
      </c>
      <c r="G178" s="72">
        <v>1</v>
      </c>
      <c r="H178" s="118">
        <v>7</v>
      </c>
      <c r="I178" s="72">
        <v>1</v>
      </c>
      <c r="J178" s="72">
        <v>0</v>
      </c>
      <c r="K178" s="72">
        <v>0</v>
      </c>
      <c r="L178" s="72">
        <v>0</v>
      </c>
      <c r="M178" s="179">
        <f t="shared" si="15"/>
        <v>0.125</v>
      </c>
      <c r="N178" s="78">
        <f t="shared" si="16"/>
        <v>0.125</v>
      </c>
      <c r="O178" s="79">
        <f t="shared" si="17"/>
        <v>0.125</v>
      </c>
      <c r="P178" s="78">
        <f t="shared" si="19"/>
        <v>0.875</v>
      </c>
      <c r="Q178" s="78">
        <f t="shared" si="18"/>
        <v>0.125</v>
      </c>
      <c r="R178" s="78">
        <f t="shared" si="18"/>
        <v>0</v>
      </c>
      <c r="S178" s="78">
        <f t="shared" si="18"/>
        <v>0</v>
      </c>
      <c r="T178" s="79">
        <f t="shared" si="18"/>
        <v>0</v>
      </c>
    </row>
    <row r="179" spans="2:20">
      <c r="B179" s="69" t="s">
        <v>544</v>
      </c>
      <c r="C179" s="70" t="str">
        <f>VLOOKUP(B179,[1]Sheet1!$A$2:$B$1929,2,FALSE)</f>
        <v>Appendicectomy Procedures, 18 years and under without Major CC</v>
      </c>
      <c r="D179" s="69">
        <v>210</v>
      </c>
      <c r="E179" s="72">
        <v>20</v>
      </c>
      <c r="F179" s="120">
        <v>13</v>
      </c>
      <c r="G179" s="72">
        <v>22</v>
      </c>
      <c r="H179" s="118">
        <v>210</v>
      </c>
      <c r="I179" s="72">
        <v>0</v>
      </c>
      <c r="J179" s="72">
        <v>0</v>
      </c>
      <c r="K179" s="72">
        <v>0</v>
      </c>
      <c r="L179" s="72">
        <v>0</v>
      </c>
      <c r="M179" s="179">
        <f t="shared" si="15"/>
        <v>9.5238095238095233E-2</v>
      </c>
      <c r="N179" s="78">
        <f t="shared" si="16"/>
        <v>6.1904761904761907E-2</v>
      </c>
      <c r="O179" s="79">
        <f t="shared" si="17"/>
        <v>0.10476190476190476</v>
      </c>
      <c r="P179" s="78">
        <f t="shared" si="19"/>
        <v>1</v>
      </c>
      <c r="Q179" s="78">
        <f t="shared" si="18"/>
        <v>0</v>
      </c>
      <c r="R179" s="78">
        <f t="shared" si="18"/>
        <v>0</v>
      </c>
      <c r="S179" s="78">
        <f t="shared" si="18"/>
        <v>0</v>
      </c>
      <c r="T179" s="79">
        <f t="shared" si="18"/>
        <v>0</v>
      </c>
    </row>
    <row r="180" spans="2:20">
      <c r="B180" s="69" t="s">
        <v>546</v>
      </c>
      <c r="C180" s="70" t="str">
        <f>VLOOKUP(B180,[1]Sheet1!$A$2:$B$1929,2,FALSE)</f>
        <v>Major Anal Procedures, 18 years and under</v>
      </c>
      <c r="D180" s="69">
        <v>23</v>
      </c>
      <c r="E180" s="72">
        <v>22</v>
      </c>
      <c r="F180" s="120">
        <v>22</v>
      </c>
      <c r="G180" s="72">
        <v>22</v>
      </c>
      <c r="H180" s="118">
        <v>18</v>
      </c>
      <c r="I180" s="72">
        <v>2</v>
      </c>
      <c r="J180" s="72">
        <v>2</v>
      </c>
      <c r="K180" s="72">
        <v>1</v>
      </c>
      <c r="L180" s="72">
        <v>0</v>
      </c>
      <c r="M180" s="179">
        <f t="shared" si="15"/>
        <v>0.95652173913043481</v>
      </c>
      <c r="N180" s="78">
        <f t="shared" si="16"/>
        <v>0.95652173913043481</v>
      </c>
      <c r="O180" s="79">
        <f t="shared" si="17"/>
        <v>0.95652173913043481</v>
      </c>
      <c r="P180" s="78">
        <f t="shared" si="19"/>
        <v>0.78260869565217395</v>
      </c>
      <c r="Q180" s="78">
        <f t="shared" si="18"/>
        <v>8.6956521739130432E-2</v>
      </c>
      <c r="R180" s="78">
        <f t="shared" si="18"/>
        <v>8.6956521739130432E-2</v>
      </c>
      <c r="S180" s="78">
        <f t="shared" si="18"/>
        <v>4.3478260869565216E-2</v>
      </c>
      <c r="T180" s="79">
        <f t="shared" si="18"/>
        <v>0</v>
      </c>
    </row>
    <row r="181" spans="2:20">
      <c r="B181" s="69" t="s">
        <v>548</v>
      </c>
      <c r="C181" s="70" t="str">
        <f>VLOOKUP(B181,[1]Sheet1!$A$2:$B$1929,2,FALSE)</f>
        <v>Intermediate Anal Procedures, 18 years and under</v>
      </c>
      <c r="D181" s="69">
        <v>74</v>
      </c>
      <c r="E181" s="72">
        <v>54</v>
      </c>
      <c r="F181" s="120">
        <v>54</v>
      </c>
      <c r="G181" s="72">
        <v>65</v>
      </c>
      <c r="H181" s="118">
        <v>74</v>
      </c>
      <c r="I181" s="72">
        <v>0</v>
      </c>
      <c r="J181" s="72">
        <v>0</v>
      </c>
      <c r="K181" s="72">
        <v>0</v>
      </c>
      <c r="L181" s="72">
        <v>0</v>
      </c>
      <c r="M181" s="179">
        <f t="shared" si="15"/>
        <v>0.72972972972972971</v>
      </c>
      <c r="N181" s="78">
        <f t="shared" si="16"/>
        <v>0.72972972972972971</v>
      </c>
      <c r="O181" s="79">
        <f t="shared" si="17"/>
        <v>0.8783783783783784</v>
      </c>
      <c r="P181" s="78">
        <f t="shared" si="19"/>
        <v>1</v>
      </c>
      <c r="Q181" s="78">
        <f t="shared" si="18"/>
        <v>0</v>
      </c>
      <c r="R181" s="78">
        <f t="shared" si="18"/>
        <v>0</v>
      </c>
      <c r="S181" s="78">
        <f t="shared" si="18"/>
        <v>0</v>
      </c>
      <c r="T181" s="79">
        <f t="shared" si="18"/>
        <v>0</v>
      </c>
    </row>
    <row r="182" spans="2:20">
      <c r="B182" s="69" t="s">
        <v>550</v>
      </c>
      <c r="C182" s="70" t="str">
        <f>VLOOKUP(B182,[1]Sheet1!$A$2:$B$1929,2,FALSE)</f>
        <v>Minor Anal Procedures, 18 years and under</v>
      </c>
      <c r="D182" s="69">
        <v>43</v>
      </c>
      <c r="E182" s="72">
        <v>37</v>
      </c>
      <c r="F182" s="120">
        <v>37</v>
      </c>
      <c r="G182" s="72">
        <v>40</v>
      </c>
      <c r="H182" s="118">
        <v>42</v>
      </c>
      <c r="I182" s="72">
        <v>1</v>
      </c>
      <c r="J182" s="72">
        <v>0</v>
      </c>
      <c r="K182" s="72">
        <v>0</v>
      </c>
      <c r="L182" s="72">
        <v>0</v>
      </c>
      <c r="M182" s="179">
        <f t="shared" si="15"/>
        <v>0.86046511627906974</v>
      </c>
      <c r="N182" s="78">
        <f t="shared" si="16"/>
        <v>0.86046511627906974</v>
      </c>
      <c r="O182" s="79">
        <f t="shared" si="17"/>
        <v>0.93023255813953487</v>
      </c>
      <c r="P182" s="78">
        <f t="shared" si="19"/>
        <v>0.97674418604651159</v>
      </c>
      <c r="Q182" s="78">
        <f t="shared" si="18"/>
        <v>2.3255813953488372E-2</v>
      </c>
      <c r="R182" s="78">
        <f t="shared" si="18"/>
        <v>0</v>
      </c>
      <c r="S182" s="78">
        <f t="shared" si="18"/>
        <v>0</v>
      </c>
      <c r="T182" s="79">
        <f t="shared" si="18"/>
        <v>0</v>
      </c>
    </row>
    <row r="183" spans="2:20">
      <c r="B183" s="69" t="s">
        <v>554</v>
      </c>
      <c r="C183" s="70" t="str">
        <f>VLOOKUP(B183,[1]Sheet1!$A$2:$B$1929,2,FALSE)</f>
        <v>Major Therapeutic Endoscopic Upper or Lower GI Tract Procedures, between 2 and 18 years</v>
      </c>
      <c r="D183" s="69">
        <v>21</v>
      </c>
      <c r="E183" s="72">
        <v>21</v>
      </c>
      <c r="F183" s="120">
        <v>21</v>
      </c>
      <c r="G183" s="72">
        <v>21</v>
      </c>
      <c r="H183" s="118">
        <v>21</v>
      </c>
      <c r="I183" s="72">
        <v>0</v>
      </c>
      <c r="J183" s="72">
        <v>0</v>
      </c>
      <c r="K183" s="72">
        <v>0</v>
      </c>
      <c r="L183" s="72">
        <v>0</v>
      </c>
      <c r="M183" s="179">
        <f t="shared" si="15"/>
        <v>1</v>
      </c>
      <c r="N183" s="78">
        <f t="shared" si="16"/>
        <v>1</v>
      </c>
      <c r="O183" s="79">
        <f t="shared" si="17"/>
        <v>1</v>
      </c>
      <c r="P183" s="78">
        <f t="shared" si="19"/>
        <v>1</v>
      </c>
      <c r="Q183" s="78">
        <f t="shared" si="18"/>
        <v>0</v>
      </c>
      <c r="R183" s="78">
        <f t="shared" si="18"/>
        <v>0</v>
      </c>
      <c r="S183" s="78">
        <f t="shared" si="18"/>
        <v>0</v>
      </c>
      <c r="T183" s="79">
        <f t="shared" si="18"/>
        <v>0</v>
      </c>
    </row>
    <row r="184" spans="2:20">
      <c r="B184" s="69" t="s">
        <v>555</v>
      </c>
      <c r="C184" s="70" t="str">
        <f>VLOOKUP(B184,[1]Sheet1!$A$2:$B$1929,2,FALSE)</f>
        <v>Major Therapeutic Endoscopic Upper or Lower GI Tract Procedures, 1 year and under</v>
      </c>
      <c r="D184" s="69">
        <v>8</v>
      </c>
      <c r="E184" s="72">
        <v>8</v>
      </c>
      <c r="F184" s="120">
        <v>8</v>
      </c>
      <c r="G184" s="72">
        <v>8</v>
      </c>
      <c r="H184" s="118">
        <v>7</v>
      </c>
      <c r="I184" s="72">
        <v>1</v>
      </c>
      <c r="J184" s="72">
        <v>0</v>
      </c>
      <c r="K184" s="72">
        <v>0</v>
      </c>
      <c r="L184" s="72">
        <v>0</v>
      </c>
      <c r="M184" s="179">
        <f t="shared" si="15"/>
        <v>1</v>
      </c>
      <c r="N184" s="78">
        <f t="shared" si="16"/>
        <v>1</v>
      </c>
      <c r="O184" s="79">
        <f t="shared" si="17"/>
        <v>1</v>
      </c>
      <c r="P184" s="78">
        <f t="shared" si="19"/>
        <v>0.875</v>
      </c>
      <c r="Q184" s="78">
        <f t="shared" si="18"/>
        <v>0.125</v>
      </c>
      <c r="R184" s="78">
        <f t="shared" si="18"/>
        <v>0</v>
      </c>
      <c r="S184" s="78">
        <f t="shared" si="18"/>
        <v>0</v>
      </c>
      <c r="T184" s="79">
        <f t="shared" si="18"/>
        <v>0</v>
      </c>
    </row>
    <row r="185" spans="2:20">
      <c r="B185" s="69" t="s">
        <v>559</v>
      </c>
      <c r="C185" s="70" t="str">
        <f>VLOOKUP(B185,[1]Sheet1!$A$2:$B$1929,2,FALSE)</f>
        <v>Intermediate Therapeutic General Abdominal Procedures, 18 years and under</v>
      </c>
      <c r="D185" s="69">
        <v>34</v>
      </c>
      <c r="E185" s="72">
        <v>10</v>
      </c>
      <c r="F185" s="120">
        <v>10</v>
      </c>
      <c r="G185" s="72">
        <v>15</v>
      </c>
      <c r="H185" s="118">
        <v>32</v>
      </c>
      <c r="I185" s="72">
        <v>2</v>
      </c>
      <c r="J185" s="72">
        <v>0</v>
      </c>
      <c r="K185" s="72">
        <v>0</v>
      </c>
      <c r="L185" s="72">
        <v>0</v>
      </c>
      <c r="M185" s="179">
        <f t="shared" si="15"/>
        <v>0.29411764705882354</v>
      </c>
      <c r="N185" s="78">
        <f t="shared" si="16"/>
        <v>0.29411764705882354</v>
      </c>
      <c r="O185" s="79">
        <f t="shared" si="17"/>
        <v>0.44117647058823528</v>
      </c>
      <c r="P185" s="78">
        <f t="shared" si="19"/>
        <v>0.94117647058823528</v>
      </c>
      <c r="Q185" s="78">
        <f t="shared" si="18"/>
        <v>5.8823529411764705E-2</v>
      </c>
      <c r="R185" s="78">
        <f t="shared" si="18"/>
        <v>0</v>
      </c>
      <c r="S185" s="78">
        <f t="shared" si="18"/>
        <v>0</v>
      </c>
      <c r="T185" s="79">
        <f t="shared" si="18"/>
        <v>0</v>
      </c>
    </row>
    <row r="186" spans="2:20">
      <c r="B186" s="69" t="s">
        <v>569</v>
      </c>
      <c r="C186" s="70" t="str">
        <f>VLOOKUP(B186,[1]Sheet1!$A$2:$B$1929,2,FALSE)</f>
        <v>Inflammatory Bowel Disease, with length of stay 1 day or less</v>
      </c>
      <c r="D186" s="69">
        <v>3</v>
      </c>
      <c r="E186" s="72">
        <v>0</v>
      </c>
      <c r="F186" s="120">
        <v>0</v>
      </c>
      <c r="G186" s="72">
        <v>0</v>
      </c>
      <c r="H186" s="118">
        <v>1</v>
      </c>
      <c r="I186" s="72">
        <v>0</v>
      </c>
      <c r="J186" s="72">
        <v>0</v>
      </c>
      <c r="K186" s="72">
        <v>2</v>
      </c>
      <c r="L186" s="72">
        <v>0</v>
      </c>
      <c r="M186" s="179">
        <f t="shared" si="15"/>
        <v>0</v>
      </c>
      <c r="N186" s="78">
        <f t="shared" si="16"/>
        <v>0</v>
      </c>
      <c r="O186" s="79">
        <f t="shared" si="17"/>
        <v>0</v>
      </c>
      <c r="P186" s="78">
        <f t="shared" si="19"/>
        <v>0.33333333333333331</v>
      </c>
      <c r="Q186" s="78">
        <f t="shared" si="18"/>
        <v>0</v>
      </c>
      <c r="R186" s="78">
        <f t="shared" si="18"/>
        <v>0</v>
      </c>
      <c r="S186" s="78">
        <f t="shared" si="18"/>
        <v>0.66666666666666663</v>
      </c>
      <c r="T186" s="79">
        <f t="shared" si="18"/>
        <v>0</v>
      </c>
    </row>
    <row r="187" spans="2:20">
      <c r="B187" s="69" t="s">
        <v>575</v>
      </c>
      <c r="C187" s="70" t="str">
        <f>VLOOKUP(B187,[1]Sheet1!$A$2:$B$1929,2,FALSE)</f>
        <v>Gastrointestinal Bleed, with length of stay 2 days or more, without Major CC</v>
      </c>
      <c r="D187" s="69">
        <v>1</v>
      </c>
      <c r="E187" s="72">
        <v>0</v>
      </c>
      <c r="F187" s="120">
        <v>0</v>
      </c>
      <c r="G187" s="72">
        <v>0</v>
      </c>
      <c r="H187" s="118">
        <v>1</v>
      </c>
      <c r="I187" s="72">
        <v>0</v>
      </c>
      <c r="J187" s="72">
        <v>0</v>
      </c>
      <c r="K187" s="72">
        <v>0</v>
      </c>
      <c r="L187" s="72">
        <v>0</v>
      </c>
      <c r="M187" s="179">
        <f t="shared" si="15"/>
        <v>0</v>
      </c>
      <c r="N187" s="78">
        <f t="shared" si="16"/>
        <v>0</v>
      </c>
      <c r="O187" s="79">
        <f t="shared" si="17"/>
        <v>0</v>
      </c>
      <c r="P187" s="78">
        <f t="shared" si="19"/>
        <v>1</v>
      </c>
      <c r="Q187" s="78">
        <f t="shared" si="18"/>
        <v>0</v>
      </c>
      <c r="R187" s="78">
        <f t="shared" si="18"/>
        <v>0</v>
      </c>
      <c r="S187" s="78">
        <f t="shared" si="18"/>
        <v>0</v>
      </c>
      <c r="T187" s="79">
        <f t="shared" si="18"/>
        <v>0</v>
      </c>
    </row>
    <row r="188" spans="2:20">
      <c r="B188" s="69" t="s">
        <v>589</v>
      </c>
      <c r="C188" s="70" t="str">
        <f>VLOOKUP(B188,[1]Sheet1!$A$2:$B$1929,2,FALSE)</f>
        <v>Non-Malignant Stomach or Duodenum Disorders, with length of stay 1 day or less</v>
      </c>
      <c r="D188" s="69">
        <v>1</v>
      </c>
      <c r="E188" s="72">
        <v>0</v>
      </c>
      <c r="F188" s="120">
        <v>0</v>
      </c>
      <c r="G188" s="72">
        <v>0</v>
      </c>
      <c r="H188" s="118">
        <v>1</v>
      </c>
      <c r="I188" s="72">
        <v>0</v>
      </c>
      <c r="J188" s="72">
        <v>0</v>
      </c>
      <c r="K188" s="72">
        <v>0</v>
      </c>
      <c r="L188" s="72">
        <v>0</v>
      </c>
      <c r="M188" s="179">
        <f t="shared" si="15"/>
        <v>0</v>
      </c>
      <c r="N188" s="78">
        <f t="shared" si="16"/>
        <v>0</v>
      </c>
      <c r="O188" s="79">
        <f t="shared" si="17"/>
        <v>0</v>
      </c>
      <c r="P188" s="78">
        <f t="shared" si="19"/>
        <v>1</v>
      </c>
      <c r="Q188" s="78">
        <f t="shared" si="18"/>
        <v>0</v>
      </c>
      <c r="R188" s="78">
        <f t="shared" si="18"/>
        <v>0</v>
      </c>
      <c r="S188" s="78">
        <f t="shared" si="18"/>
        <v>0</v>
      </c>
      <c r="T188" s="79">
        <f t="shared" si="18"/>
        <v>0</v>
      </c>
    </row>
    <row r="189" spans="2:20">
      <c r="B189" s="69" t="s">
        <v>599</v>
      </c>
      <c r="C189" s="70" t="str">
        <f>VLOOKUP(B189,[1]Sheet1!$A$2:$B$1929,2,FALSE)</f>
        <v>Non-Malignant General Abdominal Disorders, with length of stay 2 days or more, with Major CC</v>
      </c>
      <c r="D189" s="69">
        <v>1</v>
      </c>
      <c r="E189" s="72">
        <v>0</v>
      </c>
      <c r="F189" s="120">
        <v>0</v>
      </c>
      <c r="G189" s="72">
        <v>0</v>
      </c>
      <c r="H189" s="118">
        <v>0</v>
      </c>
      <c r="I189" s="72">
        <v>0</v>
      </c>
      <c r="J189" s="72">
        <v>0</v>
      </c>
      <c r="K189" s="72">
        <v>0</v>
      </c>
      <c r="L189" s="72">
        <v>1</v>
      </c>
      <c r="M189" s="179">
        <f t="shared" si="15"/>
        <v>0</v>
      </c>
      <c r="N189" s="78">
        <f t="shared" si="16"/>
        <v>0</v>
      </c>
      <c r="O189" s="79">
        <f t="shared" si="17"/>
        <v>0</v>
      </c>
      <c r="P189" s="78">
        <f t="shared" si="19"/>
        <v>0</v>
      </c>
      <c r="Q189" s="78">
        <f t="shared" si="18"/>
        <v>0</v>
      </c>
      <c r="R189" s="78">
        <f t="shared" si="18"/>
        <v>0</v>
      </c>
      <c r="S189" s="78">
        <f t="shared" si="18"/>
        <v>0</v>
      </c>
      <c r="T189" s="79">
        <f t="shared" si="18"/>
        <v>1</v>
      </c>
    </row>
    <row r="190" spans="2:20">
      <c r="B190" s="69" t="s">
        <v>601</v>
      </c>
      <c r="C190" s="70" t="str">
        <f>VLOOKUP(B190,[1]Sheet1!$A$2:$B$1929,2,FALSE)</f>
        <v>Non-Malignant General Abdominal Disorders, with length of stay 1 day or less</v>
      </c>
      <c r="D190" s="69">
        <v>3</v>
      </c>
      <c r="E190" s="72">
        <v>0</v>
      </c>
      <c r="F190" s="120">
        <v>0</v>
      </c>
      <c r="G190" s="72">
        <v>0</v>
      </c>
      <c r="H190" s="118">
        <v>3</v>
      </c>
      <c r="I190" s="72">
        <v>0</v>
      </c>
      <c r="J190" s="72">
        <v>0</v>
      </c>
      <c r="K190" s="72">
        <v>0</v>
      </c>
      <c r="L190" s="72">
        <v>0</v>
      </c>
      <c r="M190" s="179">
        <f t="shared" si="15"/>
        <v>0</v>
      </c>
      <c r="N190" s="78">
        <f t="shared" si="16"/>
        <v>0</v>
      </c>
      <c r="O190" s="79">
        <f t="shared" si="17"/>
        <v>0</v>
      </c>
      <c r="P190" s="78">
        <f t="shared" si="19"/>
        <v>1</v>
      </c>
      <c r="Q190" s="78">
        <f t="shared" si="18"/>
        <v>0</v>
      </c>
      <c r="R190" s="78">
        <f t="shared" si="18"/>
        <v>0</v>
      </c>
      <c r="S190" s="78">
        <f t="shared" si="18"/>
        <v>0</v>
      </c>
      <c r="T190" s="79">
        <f t="shared" si="18"/>
        <v>0</v>
      </c>
    </row>
    <row r="191" spans="2:20">
      <c r="B191" s="69" t="s">
        <v>606</v>
      </c>
      <c r="C191" s="70" t="str">
        <f>VLOOKUP(B191,[1]Sheet1!$A$2:$B$1929,2,FALSE)</f>
        <v>Nutritional Disorders, with length of stay 2 days or more, without Major CC</v>
      </c>
      <c r="D191" s="69">
        <v>1</v>
      </c>
      <c r="E191" s="72">
        <v>0</v>
      </c>
      <c r="F191" s="120">
        <v>0</v>
      </c>
      <c r="G191" s="72">
        <v>1</v>
      </c>
      <c r="H191" s="118">
        <v>1</v>
      </c>
      <c r="I191" s="72">
        <v>0</v>
      </c>
      <c r="J191" s="72">
        <v>0</v>
      </c>
      <c r="K191" s="72">
        <v>0</v>
      </c>
      <c r="L191" s="72">
        <v>0</v>
      </c>
      <c r="M191" s="179">
        <f t="shared" si="15"/>
        <v>0</v>
      </c>
      <c r="N191" s="78">
        <f t="shared" si="16"/>
        <v>0</v>
      </c>
      <c r="O191" s="79">
        <f t="shared" si="17"/>
        <v>1</v>
      </c>
      <c r="P191" s="78">
        <f t="shared" si="19"/>
        <v>1</v>
      </c>
      <c r="Q191" s="78">
        <f t="shared" si="18"/>
        <v>0</v>
      </c>
      <c r="R191" s="78">
        <f t="shared" si="18"/>
        <v>0</v>
      </c>
      <c r="S191" s="78">
        <f t="shared" si="18"/>
        <v>0</v>
      </c>
      <c r="T191" s="79">
        <f t="shared" si="18"/>
        <v>0</v>
      </c>
    </row>
    <row r="192" spans="2:20">
      <c r="B192" s="69" t="s">
        <v>607</v>
      </c>
      <c r="C192" s="70" t="str">
        <f>VLOOKUP(B192,[1]Sheet1!$A$2:$B$1929,2,FALSE)</f>
        <v>Nutritional Disorders, with length of stay 1 day or less</v>
      </c>
      <c r="D192" s="69">
        <v>1</v>
      </c>
      <c r="E192" s="72">
        <v>0</v>
      </c>
      <c r="F192" s="120">
        <v>0</v>
      </c>
      <c r="G192" s="72">
        <v>1</v>
      </c>
      <c r="H192" s="118">
        <v>1</v>
      </c>
      <c r="I192" s="72">
        <v>0</v>
      </c>
      <c r="J192" s="72">
        <v>0</v>
      </c>
      <c r="K192" s="72">
        <v>0</v>
      </c>
      <c r="L192" s="72">
        <v>0</v>
      </c>
      <c r="M192" s="179">
        <f t="shared" si="15"/>
        <v>0</v>
      </c>
      <c r="N192" s="78">
        <f t="shared" si="16"/>
        <v>0</v>
      </c>
      <c r="O192" s="79">
        <f t="shared" si="17"/>
        <v>1</v>
      </c>
      <c r="P192" s="78">
        <f t="shared" si="19"/>
        <v>1</v>
      </c>
      <c r="Q192" s="78">
        <f t="shared" si="18"/>
        <v>0</v>
      </c>
      <c r="R192" s="78">
        <f t="shared" si="18"/>
        <v>0</v>
      </c>
      <c r="S192" s="78">
        <f t="shared" si="18"/>
        <v>0</v>
      </c>
      <c r="T192" s="79">
        <f t="shared" si="18"/>
        <v>0</v>
      </c>
    </row>
    <row r="193" spans="2:20">
      <c r="B193" s="69" t="s">
        <v>616</v>
      </c>
      <c r="C193" s="70" t="str">
        <f>VLOOKUP(B193,[1]Sheet1!$A$2:$B$1929,2,FALSE)</f>
        <v>Endoscopic or Intermediate, Lower GI Tract Procedures, between 2 and 18 years</v>
      </c>
      <c r="D193" s="69">
        <v>149</v>
      </c>
      <c r="E193" s="72">
        <v>135</v>
      </c>
      <c r="F193" s="120">
        <v>134</v>
      </c>
      <c r="G193" s="72">
        <v>142</v>
      </c>
      <c r="H193" s="118">
        <v>147</v>
      </c>
      <c r="I193" s="72">
        <v>2</v>
      </c>
      <c r="J193" s="72">
        <v>0</v>
      </c>
      <c r="K193" s="72">
        <v>0</v>
      </c>
      <c r="L193" s="72">
        <v>0</v>
      </c>
      <c r="M193" s="179">
        <f t="shared" si="15"/>
        <v>0.90604026845637586</v>
      </c>
      <c r="N193" s="78">
        <f t="shared" si="16"/>
        <v>0.89932885906040272</v>
      </c>
      <c r="O193" s="79">
        <f t="shared" si="17"/>
        <v>0.95302013422818788</v>
      </c>
      <c r="P193" s="78">
        <f t="shared" si="19"/>
        <v>0.98657718120805371</v>
      </c>
      <c r="Q193" s="78">
        <f t="shared" si="18"/>
        <v>1.3422818791946308E-2</v>
      </c>
      <c r="R193" s="78">
        <f t="shared" si="18"/>
        <v>0</v>
      </c>
      <c r="S193" s="78">
        <f t="shared" si="18"/>
        <v>0</v>
      </c>
      <c r="T193" s="79">
        <f t="shared" si="18"/>
        <v>0</v>
      </c>
    </row>
    <row r="194" spans="2:20">
      <c r="B194" s="69" t="s">
        <v>617</v>
      </c>
      <c r="C194" s="70" t="str">
        <f>VLOOKUP(B194,[1]Sheet1!$A$2:$B$1929,2,FALSE)</f>
        <v>Endoscopic or Intermediate, Lower GI Tract Procedures, 1 year and under</v>
      </c>
      <c r="D194" s="69">
        <v>35</v>
      </c>
      <c r="E194" s="72">
        <v>35</v>
      </c>
      <c r="F194" s="120">
        <v>35</v>
      </c>
      <c r="G194" s="72">
        <v>35</v>
      </c>
      <c r="H194" s="118">
        <v>32</v>
      </c>
      <c r="I194" s="72">
        <v>2</v>
      </c>
      <c r="J194" s="72">
        <v>0</v>
      </c>
      <c r="K194" s="72">
        <v>1</v>
      </c>
      <c r="L194" s="72">
        <v>0</v>
      </c>
      <c r="M194" s="179">
        <f t="shared" si="15"/>
        <v>1</v>
      </c>
      <c r="N194" s="78">
        <f t="shared" si="16"/>
        <v>1</v>
      </c>
      <c r="O194" s="79">
        <f t="shared" si="17"/>
        <v>1</v>
      </c>
      <c r="P194" s="78">
        <f t="shared" si="19"/>
        <v>0.91428571428571426</v>
      </c>
      <c r="Q194" s="78">
        <f t="shared" si="18"/>
        <v>5.7142857142857141E-2</v>
      </c>
      <c r="R194" s="78">
        <f t="shared" si="18"/>
        <v>0</v>
      </c>
      <c r="S194" s="78">
        <f t="shared" si="18"/>
        <v>2.8571428571428571E-2</v>
      </c>
      <c r="T194" s="79">
        <f t="shared" si="18"/>
        <v>0</v>
      </c>
    </row>
    <row r="195" spans="2:20">
      <c r="B195" s="69" t="s">
        <v>618</v>
      </c>
      <c r="C195" s="70" t="str">
        <f>VLOOKUP(B195,[1]Sheet1!$A$2:$B$1929,2,FALSE)</f>
        <v>Intermediate Upper GI Tract Procedures, 19 years and over</v>
      </c>
      <c r="D195" s="69">
        <v>2</v>
      </c>
      <c r="E195" s="72">
        <v>0</v>
      </c>
      <c r="F195" s="120">
        <v>0</v>
      </c>
      <c r="G195" s="72">
        <v>0</v>
      </c>
      <c r="H195" s="118">
        <v>2</v>
      </c>
      <c r="I195" s="72">
        <v>0</v>
      </c>
      <c r="J195" s="72">
        <v>0</v>
      </c>
      <c r="K195" s="72">
        <v>0</v>
      </c>
      <c r="L195" s="72">
        <v>0</v>
      </c>
      <c r="M195" s="179">
        <f t="shared" si="15"/>
        <v>0</v>
      </c>
      <c r="N195" s="78">
        <f t="shared" si="16"/>
        <v>0</v>
      </c>
      <c r="O195" s="79">
        <f t="shared" si="17"/>
        <v>0</v>
      </c>
      <c r="P195" s="78">
        <f t="shared" si="19"/>
        <v>1</v>
      </c>
      <c r="Q195" s="78">
        <f t="shared" si="18"/>
        <v>0</v>
      </c>
      <c r="R195" s="78">
        <f t="shared" si="18"/>
        <v>0</v>
      </c>
      <c r="S195" s="78">
        <f t="shared" si="18"/>
        <v>0</v>
      </c>
      <c r="T195" s="79">
        <f t="shared" si="18"/>
        <v>0</v>
      </c>
    </row>
    <row r="196" spans="2:20">
      <c r="B196" s="69" t="s">
        <v>620</v>
      </c>
      <c r="C196" s="70" t="str">
        <f>VLOOKUP(B196,[1]Sheet1!$A$2:$B$1929,2,FALSE)</f>
        <v>Diagnostic Endoscopic Upper GI Tract Procedures with Biopsy, 19 years and over</v>
      </c>
      <c r="D196" s="69">
        <v>2</v>
      </c>
      <c r="E196" s="72">
        <v>0</v>
      </c>
      <c r="F196" s="120">
        <v>0</v>
      </c>
      <c r="G196" s="72">
        <v>0</v>
      </c>
      <c r="H196" s="118">
        <v>2</v>
      </c>
      <c r="I196" s="72">
        <v>0</v>
      </c>
      <c r="J196" s="72">
        <v>0</v>
      </c>
      <c r="K196" s="72">
        <v>0</v>
      </c>
      <c r="L196" s="72">
        <v>0</v>
      </c>
      <c r="M196" s="179">
        <f t="shared" si="15"/>
        <v>0</v>
      </c>
      <c r="N196" s="78">
        <f t="shared" si="16"/>
        <v>0</v>
      </c>
      <c r="O196" s="79">
        <f t="shared" si="17"/>
        <v>0</v>
      </c>
      <c r="P196" s="78">
        <f t="shared" si="19"/>
        <v>1</v>
      </c>
      <c r="Q196" s="78">
        <f t="shared" si="18"/>
        <v>0</v>
      </c>
      <c r="R196" s="78">
        <f t="shared" si="18"/>
        <v>0</v>
      </c>
      <c r="S196" s="78">
        <f t="shared" si="18"/>
        <v>0</v>
      </c>
      <c r="T196" s="79">
        <f t="shared" si="18"/>
        <v>0</v>
      </c>
    </row>
    <row r="197" spans="2:20">
      <c r="B197" s="69" t="s">
        <v>621</v>
      </c>
      <c r="C197" s="70" t="str">
        <f>VLOOKUP(B197,[1]Sheet1!$A$2:$B$1929,2,FALSE)</f>
        <v>Endoscopic or Intermediate, Upper GI Tract Procedures, between 2 and 18 years</v>
      </c>
      <c r="D197" s="69">
        <v>410</v>
      </c>
      <c r="E197" s="72">
        <v>360</v>
      </c>
      <c r="F197" s="120">
        <v>360</v>
      </c>
      <c r="G197" s="72">
        <v>358</v>
      </c>
      <c r="H197" s="118">
        <v>407</v>
      </c>
      <c r="I197" s="72">
        <v>3</v>
      </c>
      <c r="J197" s="72">
        <v>0</v>
      </c>
      <c r="K197" s="72">
        <v>0</v>
      </c>
      <c r="L197" s="72">
        <v>0</v>
      </c>
      <c r="M197" s="179">
        <f t="shared" si="15"/>
        <v>0.87804878048780488</v>
      </c>
      <c r="N197" s="78">
        <f t="shared" si="16"/>
        <v>0.87804878048780488</v>
      </c>
      <c r="O197" s="79">
        <f t="shared" si="17"/>
        <v>0.87317073170731707</v>
      </c>
      <c r="P197" s="78">
        <f t="shared" si="19"/>
        <v>0.99268292682926829</v>
      </c>
      <c r="Q197" s="78">
        <f t="shared" si="18"/>
        <v>7.3170731707317077E-3</v>
      </c>
      <c r="R197" s="78">
        <f t="shared" si="18"/>
        <v>0</v>
      </c>
      <c r="S197" s="78">
        <f t="shared" si="18"/>
        <v>0</v>
      </c>
      <c r="T197" s="79">
        <f t="shared" si="18"/>
        <v>0</v>
      </c>
    </row>
    <row r="198" spans="2:20">
      <c r="B198" s="69" t="s">
        <v>622</v>
      </c>
      <c r="C198" s="70" t="str">
        <f>VLOOKUP(B198,[1]Sheet1!$A$2:$B$1929,2,FALSE)</f>
        <v>Endoscopic or Intermediate, Upper GI Tract Procedures, 1 year and under</v>
      </c>
      <c r="D198" s="69">
        <v>120</v>
      </c>
      <c r="E198" s="72">
        <v>85</v>
      </c>
      <c r="F198" s="120">
        <v>83</v>
      </c>
      <c r="G198" s="72">
        <v>89</v>
      </c>
      <c r="H198" s="118">
        <v>119</v>
      </c>
      <c r="I198" s="72">
        <v>0</v>
      </c>
      <c r="J198" s="72">
        <v>1</v>
      </c>
      <c r="K198" s="72">
        <v>0</v>
      </c>
      <c r="L198" s="72">
        <v>0</v>
      </c>
      <c r="M198" s="179">
        <f t="shared" si="15"/>
        <v>0.70833333333333337</v>
      </c>
      <c r="N198" s="78">
        <f t="shared" si="16"/>
        <v>0.69166666666666665</v>
      </c>
      <c r="O198" s="79">
        <f t="shared" si="17"/>
        <v>0.7416666666666667</v>
      </c>
      <c r="P198" s="78">
        <f t="shared" si="19"/>
        <v>0.9916666666666667</v>
      </c>
      <c r="Q198" s="78">
        <f t="shared" si="18"/>
        <v>0</v>
      </c>
      <c r="R198" s="78">
        <f t="shared" si="18"/>
        <v>8.3333333333333332E-3</v>
      </c>
      <c r="S198" s="78">
        <f t="shared" si="18"/>
        <v>0</v>
      </c>
      <c r="T198" s="79">
        <f t="shared" si="18"/>
        <v>0</v>
      </c>
    </row>
    <row r="199" spans="2:20">
      <c r="B199" s="69" t="s">
        <v>625</v>
      </c>
      <c r="C199" s="70" t="str">
        <f>VLOOKUP(B199,[1]Sheet1!$A$2:$B$1929,2,FALSE)</f>
        <v>Combined Upper and Lower GI Tract Diagnostic Endoscopic Procedures with Biopsy, 18 years and under</v>
      </c>
      <c r="D199" s="69">
        <v>218</v>
      </c>
      <c r="E199" s="72">
        <v>218</v>
      </c>
      <c r="F199" s="120">
        <v>216</v>
      </c>
      <c r="G199" s="72">
        <v>218</v>
      </c>
      <c r="H199" s="118">
        <v>218</v>
      </c>
      <c r="I199" s="72">
        <v>0</v>
      </c>
      <c r="J199" s="72">
        <v>0</v>
      </c>
      <c r="K199" s="72">
        <v>0</v>
      </c>
      <c r="L199" s="72">
        <v>0</v>
      </c>
      <c r="M199" s="179">
        <f t="shared" si="15"/>
        <v>1</v>
      </c>
      <c r="N199" s="78">
        <f t="shared" si="16"/>
        <v>0.99082568807339455</v>
      </c>
      <c r="O199" s="79">
        <f t="shared" si="17"/>
        <v>1</v>
      </c>
      <c r="P199" s="78">
        <f t="shared" si="19"/>
        <v>1</v>
      </c>
      <c r="Q199" s="78">
        <f t="shared" si="18"/>
        <v>0</v>
      </c>
      <c r="R199" s="78">
        <f t="shared" si="18"/>
        <v>0</v>
      </c>
      <c r="S199" s="78">
        <f t="shared" si="18"/>
        <v>0</v>
      </c>
      <c r="T199" s="79">
        <f t="shared" si="18"/>
        <v>0</v>
      </c>
    </row>
    <row r="200" spans="2:20">
      <c r="B200" s="69" t="s">
        <v>626</v>
      </c>
      <c r="C200" s="70" t="str">
        <f>VLOOKUP(B200,[1]Sheet1!$A$2:$B$1929,2,FALSE)</f>
        <v>Combined Upper and Lower GI Tract Therapeutic Endoscopic Procedures</v>
      </c>
      <c r="D200" s="69">
        <v>1</v>
      </c>
      <c r="E200" s="72">
        <v>1</v>
      </c>
      <c r="F200" s="120">
        <v>1</v>
      </c>
      <c r="G200" s="72">
        <v>1</v>
      </c>
      <c r="H200" s="118">
        <v>1</v>
      </c>
      <c r="I200" s="72">
        <v>0</v>
      </c>
      <c r="J200" s="72">
        <v>0</v>
      </c>
      <c r="K200" s="72">
        <v>0</v>
      </c>
      <c r="L200" s="72">
        <v>0</v>
      </c>
      <c r="M200" s="179">
        <f t="shared" si="15"/>
        <v>1</v>
      </c>
      <c r="N200" s="78">
        <f t="shared" si="16"/>
        <v>1</v>
      </c>
      <c r="O200" s="79">
        <f t="shared" si="17"/>
        <v>1</v>
      </c>
      <c r="P200" s="78">
        <f t="shared" si="19"/>
        <v>1</v>
      </c>
      <c r="Q200" s="78">
        <f t="shared" si="18"/>
        <v>0</v>
      </c>
      <c r="R200" s="78">
        <f t="shared" si="18"/>
        <v>0</v>
      </c>
      <c r="S200" s="78">
        <f t="shared" si="18"/>
        <v>0</v>
      </c>
      <c r="T200" s="79">
        <f t="shared" si="18"/>
        <v>0</v>
      </c>
    </row>
    <row r="201" spans="2:20">
      <c r="B201" s="69" t="s">
        <v>631</v>
      </c>
      <c r="C201" s="70" t="str">
        <f>VLOOKUP(B201,[1]Sheet1!$A$2:$B$1929,2,FALSE)</f>
        <v>Very Major or Major Small Intestine Procedures, between 2 and 18 years with CC</v>
      </c>
      <c r="D201" s="69">
        <v>11</v>
      </c>
      <c r="E201" s="72">
        <v>11</v>
      </c>
      <c r="F201" s="120">
        <v>8</v>
      </c>
      <c r="G201" s="72">
        <v>10</v>
      </c>
      <c r="H201" s="118">
        <v>11</v>
      </c>
      <c r="I201" s="72">
        <v>0</v>
      </c>
      <c r="J201" s="72">
        <v>0</v>
      </c>
      <c r="K201" s="72">
        <v>0</v>
      </c>
      <c r="L201" s="72">
        <v>0</v>
      </c>
      <c r="M201" s="179">
        <f t="shared" si="15"/>
        <v>1</v>
      </c>
      <c r="N201" s="78">
        <f t="shared" si="16"/>
        <v>0.72727272727272729</v>
      </c>
      <c r="O201" s="79">
        <f t="shared" si="17"/>
        <v>0.90909090909090906</v>
      </c>
      <c r="P201" s="78">
        <f t="shared" si="19"/>
        <v>1</v>
      </c>
      <c r="Q201" s="78">
        <f t="shared" si="18"/>
        <v>0</v>
      </c>
      <c r="R201" s="78">
        <f t="shared" si="18"/>
        <v>0</v>
      </c>
      <c r="S201" s="78">
        <f t="shared" si="18"/>
        <v>0</v>
      </c>
      <c r="T201" s="79">
        <f t="shared" si="18"/>
        <v>0</v>
      </c>
    </row>
    <row r="202" spans="2:20">
      <c r="B202" s="69" t="s">
        <v>632</v>
      </c>
      <c r="C202" s="70" t="str">
        <f>VLOOKUP(B202,[1]Sheet1!$A$2:$B$1929,2,FALSE)</f>
        <v>Very Major or Major Small Intestine Procedures, between 2 and 18 years without CC</v>
      </c>
      <c r="D202" s="69">
        <v>16</v>
      </c>
      <c r="E202" s="72">
        <v>15</v>
      </c>
      <c r="F202" s="120">
        <v>14</v>
      </c>
      <c r="G202" s="72">
        <v>14</v>
      </c>
      <c r="H202" s="118">
        <v>16</v>
      </c>
      <c r="I202" s="72">
        <v>0</v>
      </c>
      <c r="J202" s="72">
        <v>0</v>
      </c>
      <c r="K202" s="72">
        <v>0</v>
      </c>
      <c r="L202" s="72">
        <v>0</v>
      </c>
      <c r="M202" s="179">
        <f t="shared" si="15"/>
        <v>0.9375</v>
      </c>
      <c r="N202" s="78">
        <f t="shared" si="16"/>
        <v>0.875</v>
      </c>
      <c r="O202" s="79">
        <f t="shared" si="17"/>
        <v>0.875</v>
      </c>
      <c r="P202" s="78">
        <f t="shared" si="19"/>
        <v>1</v>
      </c>
      <c r="Q202" s="78">
        <f t="shared" si="18"/>
        <v>0</v>
      </c>
      <c r="R202" s="78">
        <f t="shared" si="18"/>
        <v>0</v>
      </c>
      <c r="S202" s="78">
        <f t="shared" si="18"/>
        <v>0</v>
      </c>
      <c r="T202" s="79">
        <f t="shared" si="18"/>
        <v>0</v>
      </c>
    </row>
    <row r="203" spans="2:20">
      <c r="B203" s="69" t="s">
        <v>633</v>
      </c>
      <c r="C203" s="70" t="str">
        <f>VLOOKUP(B203,[1]Sheet1!$A$2:$B$1929,2,FALSE)</f>
        <v>Very Major or Major Small Intestine Procedures, 1 year and under with CC</v>
      </c>
      <c r="D203" s="69">
        <v>42</v>
      </c>
      <c r="E203" s="72">
        <v>42</v>
      </c>
      <c r="F203" s="120">
        <v>42</v>
      </c>
      <c r="G203" s="72">
        <v>42</v>
      </c>
      <c r="H203" s="118">
        <v>14</v>
      </c>
      <c r="I203" s="72">
        <v>28</v>
      </c>
      <c r="J203" s="72">
        <v>0</v>
      </c>
      <c r="K203" s="72">
        <v>0</v>
      </c>
      <c r="L203" s="72">
        <v>0</v>
      </c>
      <c r="M203" s="179">
        <f t="shared" si="15"/>
        <v>1</v>
      </c>
      <c r="N203" s="78">
        <f t="shared" si="16"/>
        <v>1</v>
      </c>
      <c r="O203" s="79">
        <f t="shared" si="17"/>
        <v>1</v>
      </c>
      <c r="P203" s="78">
        <f t="shared" si="19"/>
        <v>0.33333333333333331</v>
      </c>
      <c r="Q203" s="78">
        <f t="shared" si="18"/>
        <v>0.66666666666666663</v>
      </c>
      <c r="R203" s="78">
        <f t="shared" si="18"/>
        <v>0</v>
      </c>
      <c r="S203" s="78">
        <f t="shared" si="18"/>
        <v>0</v>
      </c>
      <c r="T203" s="79">
        <f t="shared" si="18"/>
        <v>0</v>
      </c>
    </row>
    <row r="204" spans="2:20">
      <c r="B204" s="69" t="s">
        <v>634</v>
      </c>
      <c r="C204" s="70" t="str">
        <f>VLOOKUP(B204,[1]Sheet1!$A$2:$B$1929,2,FALSE)</f>
        <v>Very Major or Major Small Intestine Procedures, 1 year and under without CC</v>
      </c>
      <c r="D204" s="69">
        <v>40</v>
      </c>
      <c r="E204" s="72">
        <v>40</v>
      </c>
      <c r="F204" s="120">
        <v>40</v>
      </c>
      <c r="G204" s="72">
        <v>39</v>
      </c>
      <c r="H204" s="118">
        <v>30</v>
      </c>
      <c r="I204" s="72">
        <v>10</v>
      </c>
      <c r="J204" s="72">
        <v>0</v>
      </c>
      <c r="K204" s="72">
        <v>0</v>
      </c>
      <c r="L204" s="72">
        <v>0</v>
      </c>
      <c r="M204" s="179">
        <f t="shared" ref="M204:M267" si="20">E204/$D204</f>
        <v>1</v>
      </c>
      <c r="N204" s="78">
        <f t="shared" ref="N204:N267" si="21">F204/$D204</f>
        <v>1</v>
      </c>
      <c r="O204" s="79">
        <f t="shared" ref="O204:O267" si="22">G204/$D204</f>
        <v>0.97499999999999998</v>
      </c>
      <c r="P204" s="78">
        <f t="shared" si="19"/>
        <v>0.75</v>
      </c>
      <c r="Q204" s="78">
        <f t="shared" si="18"/>
        <v>0.25</v>
      </c>
      <c r="R204" s="78">
        <f t="shared" si="18"/>
        <v>0</v>
      </c>
      <c r="S204" s="78">
        <f t="shared" si="18"/>
        <v>0</v>
      </c>
      <c r="T204" s="79">
        <f t="shared" si="18"/>
        <v>0</v>
      </c>
    </row>
    <row r="205" spans="2:20">
      <c r="B205" s="69" t="s">
        <v>636</v>
      </c>
      <c r="C205" s="70" t="str">
        <f>VLOOKUP(B205,[1]Sheet1!$A$2:$B$1929,2,FALSE)</f>
        <v>Complex Small Intestine Procedures, 18 years and under</v>
      </c>
      <c r="D205" s="69">
        <v>15</v>
      </c>
      <c r="E205" s="72">
        <v>15</v>
      </c>
      <c r="F205" s="120">
        <v>15</v>
      </c>
      <c r="G205" s="72">
        <v>14</v>
      </c>
      <c r="H205" s="118">
        <v>7</v>
      </c>
      <c r="I205" s="72">
        <v>8</v>
      </c>
      <c r="J205" s="72">
        <v>0</v>
      </c>
      <c r="K205" s="72">
        <v>0</v>
      </c>
      <c r="L205" s="72">
        <v>0</v>
      </c>
      <c r="M205" s="179">
        <f t="shared" si="20"/>
        <v>1</v>
      </c>
      <c r="N205" s="78">
        <f t="shared" si="21"/>
        <v>1</v>
      </c>
      <c r="O205" s="79">
        <f t="shared" si="22"/>
        <v>0.93333333333333335</v>
      </c>
      <c r="P205" s="78">
        <f t="shared" si="19"/>
        <v>0.46666666666666667</v>
      </c>
      <c r="Q205" s="78">
        <f t="shared" si="18"/>
        <v>0.53333333333333333</v>
      </c>
      <c r="R205" s="78">
        <f t="shared" si="18"/>
        <v>0</v>
      </c>
      <c r="S205" s="78">
        <f t="shared" si="18"/>
        <v>0</v>
      </c>
      <c r="T205" s="79">
        <f t="shared" si="18"/>
        <v>0</v>
      </c>
    </row>
    <row r="206" spans="2:20">
      <c r="B206" s="69" t="s">
        <v>640</v>
      </c>
      <c r="C206" s="70" t="str">
        <f>VLOOKUP(B206,[1]Sheet1!$A$2:$B$1929,2,FALSE)</f>
        <v>Endoscopic Insertion of Luminal Stent into GI Tract, with length of stay 1 day or less</v>
      </c>
      <c r="D206" s="69">
        <v>3</v>
      </c>
      <c r="E206" s="72">
        <v>3</v>
      </c>
      <c r="F206" s="120">
        <v>3</v>
      </c>
      <c r="G206" s="72">
        <v>3</v>
      </c>
      <c r="H206" s="118">
        <v>1</v>
      </c>
      <c r="I206" s="72">
        <v>0</v>
      </c>
      <c r="J206" s="72">
        <v>2</v>
      </c>
      <c r="K206" s="72">
        <v>0</v>
      </c>
      <c r="L206" s="72">
        <v>0</v>
      </c>
      <c r="M206" s="179">
        <f t="shared" si="20"/>
        <v>1</v>
      </c>
      <c r="N206" s="78">
        <f t="shared" si="21"/>
        <v>1</v>
      </c>
      <c r="O206" s="79">
        <f t="shared" si="22"/>
        <v>1</v>
      </c>
      <c r="P206" s="78">
        <f t="shared" si="19"/>
        <v>0.33333333333333331</v>
      </c>
      <c r="Q206" s="78">
        <f t="shared" si="18"/>
        <v>0</v>
      </c>
      <c r="R206" s="78">
        <f t="shared" si="18"/>
        <v>0.66666666666666663</v>
      </c>
      <c r="S206" s="78">
        <f t="shared" si="18"/>
        <v>0</v>
      </c>
      <c r="T206" s="79">
        <f t="shared" si="18"/>
        <v>0</v>
      </c>
    </row>
    <row r="207" spans="2:20">
      <c r="B207" s="69" t="s">
        <v>642</v>
      </c>
      <c r="C207" s="70" t="str">
        <f>VLOOKUP(B207,[1]Sheet1!$A$2:$B$1929,2,FALSE)</f>
        <v>Very Complex Large Intestine Procedures with Major CC</v>
      </c>
      <c r="D207" s="69">
        <v>2</v>
      </c>
      <c r="E207" s="72">
        <v>2</v>
      </c>
      <c r="F207" s="120">
        <v>2</v>
      </c>
      <c r="G207" s="72">
        <v>2</v>
      </c>
      <c r="H207" s="118">
        <v>0</v>
      </c>
      <c r="I207" s="72">
        <v>2</v>
      </c>
      <c r="J207" s="72">
        <v>0</v>
      </c>
      <c r="K207" s="72">
        <v>0</v>
      </c>
      <c r="L207" s="72">
        <v>0</v>
      </c>
      <c r="M207" s="179">
        <f t="shared" si="20"/>
        <v>1</v>
      </c>
      <c r="N207" s="78">
        <f t="shared" si="21"/>
        <v>1</v>
      </c>
      <c r="O207" s="79">
        <f t="shared" si="22"/>
        <v>1</v>
      </c>
      <c r="P207" s="78">
        <f t="shared" si="19"/>
        <v>0</v>
      </c>
      <c r="Q207" s="78">
        <f t="shared" si="18"/>
        <v>1</v>
      </c>
      <c r="R207" s="78">
        <f t="shared" si="18"/>
        <v>0</v>
      </c>
      <c r="S207" s="78">
        <f t="shared" si="18"/>
        <v>0</v>
      </c>
      <c r="T207" s="79">
        <f t="shared" si="18"/>
        <v>0</v>
      </c>
    </row>
    <row r="208" spans="2:20">
      <c r="B208" s="69" t="s">
        <v>643</v>
      </c>
      <c r="C208" s="70" t="str">
        <f>VLOOKUP(B208,[1]Sheet1!$A$2:$B$1929,2,FALSE)</f>
        <v>Very Complex Large Intestine Procedures without Major CC</v>
      </c>
      <c r="D208" s="69">
        <v>4</v>
      </c>
      <c r="E208" s="72">
        <v>4</v>
      </c>
      <c r="F208" s="120">
        <v>4</v>
      </c>
      <c r="G208" s="72">
        <v>4</v>
      </c>
      <c r="H208" s="118">
        <v>3</v>
      </c>
      <c r="I208" s="72">
        <v>1</v>
      </c>
      <c r="J208" s="72">
        <v>0</v>
      </c>
      <c r="K208" s="72">
        <v>0</v>
      </c>
      <c r="L208" s="72">
        <v>0</v>
      </c>
      <c r="M208" s="179">
        <f t="shared" si="20"/>
        <v>1</v>
      </c>
      <c r="N208" s="78">
        <f t="shared" si="21"/>
        <v>1</v>
      </c>
      <c r="O208" s="79">
        <f t="shared" si="22"/>
        <v>1</v>
      </c>
      <c r="P208" s="78">
        <f t="shared" si="19"/>
        <v>0.75</v>
      </c>
      <c r="Q208" s="78">
        <f t="shared" si="18"/>
        <v>0.25</v>
      </c>
      <c r="R208" s="78">
        <f t="shared" si="18"/>
        <v>0</v>
      </c>
      <c r="S208" s="78">
        <f t="shared" si="18"/>
        <v>0</v>
      </c>
      <c r="T208" s="79">
        <f t="shared" si="18"/>
        <v>0</v>
      </c>
    </row>
    <row r="209" spans="2:20">
      <c r="B209" s="69" t="s">
        <v>652</v>
      </c>
      <c r="C209" s="70" t="str">
        <f>VLOOKUP(B209,[1]Sheet1!$A$2:$B$1929,2,FALSE)</f>
        <v>Complex or Major Large Intestine Procedures, between 2 and 18 years with CC</v>
      </c>
      <c r="D209" s="69">
        <v>5</v>
      </c>
      <c r="E209" s="72">
        <v>3</v>
      </c>
      <c r="F209" s="120">
        <v>3</v>
      </c>
      <c r="G209" s="72">
        <v>3</v>
      </c>
      <c r="H209" s="118">
        <v>4</v>
      </c>
      <c r="I209" s="72">
        <v>1</v>
      </c>
      <c r="J209" s="72">
        <v>0</v>
      </c>
      <c r="K209" s="72">
        <v>0</v>
      </c>
      <c r="L209" s="72">
        <v>0</v>
      </c>
      <c r="M209" s="179">
        <f t="shared" si="20"/>
        <v>0.6</v>
      </c>
      <c r="N209" s="78">
        <f t="shared" si="21"/>
        <v>0.6</v>
      </c>
      <c r="O209" s="79">
        <f t="shared" si="22"/>
        <v>0.6</v>
      </c>
      <c r="P209" s="78">
        <f t="shared" si="19"/>
        <v>0.8</v>
      </c>
      <c r="Q209" s="78">
        <f t="shared" si="18"/>
        <v>0.2</v>
      </c>
      <c r="R209" s="78">
        <f t="shared" si="18"/>
        <v>0</v>
      </c>
      <c r="S209" s="78">
        <f t="shared" si="18"/>
        <v>0</v>
      </c>
      <c r="T209" s="79">
        <f t="shared" si="18"/>
        <v>0</v>
      </c>
    </row>
    <row r="210" spans="2:20">
      <c r="B210" s="69" t="s">
        <v>653</v>
      </c>
      <c r="C210" s="70" t="str">
        <f>VLOOKUP(B210,[1]Sheet1!$A$2:$B$1929,2,FALSE)</f>
        <v>Complex or Major Large Intestine Procedures, between 2 and 18 years without CC</v>
      </c>
      <c r="D210" s="69">
        <v>20</v>
      </c>
      <c r="E210" s="72">
        <v>18</v>
      </c>
      <c r="F210" s="120">
        <v>17</v>
      </c>
      <c r="G210" s="72">
        <v>15</v>
      </c>
      <c r="H210" s="118">
        <v>19</v>
      </c>
      <c r="I210" s="72">
        <v>0</v>
      </c>
      <c r="J210" s="72">
        <v>1</v>
      </c>
      <c r="K210" s="72">
        <v>0</v>
      </c>
      <c r="L210" s="72">
        <v>0</v>
      </c>
      <c r="M210" s="179">
        <f t="shared" si="20"/>
        <v>0.9</v>
      </c>
      <c r="N210" s="78">
        <f t="shared" si="21"/>
        <v>0.85</v>
      </c>
      <c r="O210" s="79">
        <f t="shared" si="22"/>
        <v>0.75</v>
      </c>
      <c r="P210" s="78">
        <f t="shared" si="19"/>
        <v>0.95</v>
      </c>
      <c r="Q210" s="78">
        <f t="shared" si="18"/>
        <v>0</v>
      </c>
      <c r="R210" s="78">
        <f t="shared" si="18"/>
        <v>0.05</v>
      </c>
      <c r="S210" s="78">
        <f t="shared" si="18"/>
        <v>0</v>
      </c>
      <c r="T210" s="79">
        <f t="shared" si="18"/>
        <v>0</v>
      </c>
    </row>
    <row r="211" spans="2:20">
      <c r="B211" s="69" t="s">
        <v>654</v>
      </c>
      <c r="C211" s="70" t="str">
        <f>VLOOKUP(B211,[1]Sheet1!$A$2:$B$1929,2,FALSE)</f>
        <v>Complex or Major Large Intestine Procedures, 1 year and under with CC</v>
      </c>
      <c r="D211" s="69">
        <v>8</v>
      </c>
      <c r="E211" s="72">
        <v>8</v>
      </c>
      <c r="F211" s="120">
        <v>8</v>
      </c>
      <c r="G211" s="72">
        <v>8</v>
      </c>
      <c r="H211" s="118">
        <v>1</v>
      </c>
      <c r="I211" s="72">
        <v>6</v>
      </c>
      <c r="J211" s="72">
        <v>1</v>
      </c>
      <c r="K211" s="72">
        <v>0</v>
      </c>
      <c r="L211" s="72">
        <v>0</v>
      </c>
      <c r="M211" s="179">
        <f t="shared" si="20"/>
        <v>1</v>
      </c>
      <c r="N211" s="78">
        <f t="shared" si="21"/>
        <v>1</v>
      </c>
      <c r="O211" s="79">
        <f t="shared" si="22"/>
        <v>1</v>
      </c>
      <c r="P211" s="78">
        <f t="shared" si="19"/>
        <v>0.125</v>
      </c>
      <c r="Q211" s="78">
        <f t="shared" si="18"/>
        <v>0.75</v>
      </c>
      <c r="R211" s="78">
        <f t="shared" si="18"/>
        <v>0.125</v>
      </c>
      <c r="S211" s="78">
        <f t="shared" si="18"/>
        <v>0</v>
      </c>
      <c r="T211" s="79">
        <f t="shared" si="18"/>
        <v>0</v>
      </c>
    </row>
    <row r="212" spans="2:20">
      <c r="B212" s="69" t="s">
        <v>655</v>
      </c>
      <c r="C212" s="70" t="str">
        <f>VLOOKUP(B212,[1]Sheet1!$A$2:$B$1929,2,FALSE)</f>
        <v>Complex or Major Large Intestine Procedures, 1 year and under without CC</v>
      </c>
      <c r="D212" s="69">
        <v>19</v>
      </c>
      <c r="E212" s="72">
        <v>19</v>
      </c>
      <c r="F212" s="120">
        <v>19</v>
      </c>
      <c r="G212" s="72">
        <v>19</v>
      </c>
      <c r="H212" s="118">
        <v>10</v>
      </c>
      <c r="I212" s="72">
        <v>9</v>
      </c>
      <c r="J212" s="72">
        <v>0</v>
      </c>
      <c r="K212" s="72">
        <v>0</v>
      </c>
      <c r="L212" s="72">
        <v>0</v>
      </c>
      <c r="M212" s="179">
        <f t="shared" si="20"/>
        <v>1</v>
      </c>
      <c r="N212" s="78">
        <f t="shared" si="21"/>
        <v>1</v>
      </c>
      <c r="O212" s="79">
        <f t="shared" si="22"/>
        <v>1</v>
      </c>
      <c r="P212" s="78">
        <f t="shared" si="19"/>
        <v>0.52631578947368418</v>
      </c>
      <c r="Q212" s="78">
        <f t="shared" si="18"/>
        <v>0.47368421052631576</v>
      </c>
      <c r="R212" s="78">
        <f t="shared" si="18"/>
        <v>0</v>
      </c>
      <c r="S212" s="78">
        <f t="shared" si="18"/>
        <v>0</v>
      </c>
      <c r="T212" s="79">
        <f t="shared" si="18"/>
        <v>0</v>
      </c>
    </row>
    <row r="213" spans="2:20">
      <c r="B213" s="69" t="s">
        <v>657</v>
      </c>
      <c r="C213" s="70" t="str">
        <f>VLOOKUP(B213,[1]Sheet1!$A$2:$B$1929,2,FALSE)</f>
        <v>Complex General Abdominal Procedures without Major CC</v>
      </c>
      <c r="D213" s="69">
        <v>1</v>
      </c>
      <c r="E213" s="72">
        <v>1</v>
      </c>
      <c r="F213" s="120">
        <v>1</v>
      </c>
      <c r="G213" s="72">
        <v>0</v>
      </c>
      <c r="H213" s="118">
        <v>1</v>
      </c>
      <c r="I213" s="72">
        <v>0</v>
      </c>
      <c r="J213" s="72">
        <v>0</v>
      </c>
      <c r="K213" s="72">
        <v>0</v>
      </c>
      <c r="L213" s="72">
        <v>0</v>
      </c>
      <c r="M213" s="179">
        <f t="shared" si="20"/>
        <v>1</v>
      </c>
      <c r="N213" s="78">
        <f t="shared" si="21"/>
        <v>1</v>
      </c>
      <c r="O213" s="79">
        <f t="shared" si="22"/>
        <v>0</v>
      </c>
      <c r="P213" s="78">
        <f t="shared" si="19"/>
        <v>1</v>
      </c>
      <c r="Q213" s="78">
        <f t="shared" si="18"/>
        <v>0</v>
      </c>
      <c r="R213" s="78">
        <f t="shared" si="18"/>
        <v>0</v>
      </c>
      <c r="S213" s="78">
        <f t="shared" si="18"/>
        <v>0</v>
      </c>
      <c r="T213" s="79">
        <f t="shared" si="18"/>
        <v>0</v>
      </c>
    </row>
    <row r="214" spans="2:20">
      <c r="B214" s="69" t="s">
        <v>662</v>
      </c>
      <c r="C214" s="70" t="str">
        <f>VLOOKUP(B214,[1]Sheet1!$A$2:$B$1929,2,FALSE)</f>
        <v>Very Complex or Complex Oesophageal, Stomach or Duodenum Procedures, 18 years and under with CC</v>
      </c>
      <c r="D214" s="69">
        <v>24</v>
      </c>
      <c r="E214" s="72">
        <v>24</v>
      </c>
      <c r="F214" s="120">
        <v>22</v>
      </c>
      <c r="G214" s="72">
        <v>24</v>
      </c>
      <c r="H214" s="118">
        <v>17</v>
      </c>
      <c r="I214" s="72">
        <v>7</v>
      </c>
      <c r="J214" s="72">
        <v>0</v>
      </c>
      <c r="K214" s="72">
        <v>0</v>
      </c>
      <c r="L214" s="72">
        <v>0</v>
      </c>
      <c r="M214" s="179">
        <f t="shared" si="20"/>
        <v>1</v>
      </c>
      <c r="N214" s="78">
        <f t="shared" si="21"/>
        <v>0.91666666666666663</v>
      </c>
      <c r="O214" s="79">
        <f t="shared" si="22"/>
        <v>1</v>
      </c>
      <c r="P214" s="78">
        <f t="shared" si="19"/>
        <v>0.70833333333333337</v>
      </c>
      <c r="Q214" s="78">
        <f t="shared" si="18"/>
        <v>0.29166666666666669</v>
      </c>
      <c r="R214" s="78">
        <f t="shared" si="18"/>
        <v>0</v>
      </c>
      <c r="S214" s="78">
        <f t="shared" si="18"/>
        <v>0</v>
      </c>
      <c r="T214" s="79">
        <f t="shared" si="18"/>
        <v>0</v>
      </c>
    </row>
    <row r="215" spans="2:20">
      <c r="B215" s="69" t="s">
        <v>663</v>
      </c>
      <c r="C215" s="70" t="str">
        <f>VLOOKUP(B215,[1]Sheet1!$A$2:$B$1929,2,FALSE)</f>
        <v>Very Complex or Complex Oesophageal, Stomach or Duodenum Procedures, 18 years and under without CC</v>
      </c>
      <c r="D215" s="69">
        <v>27</v>
      </c>
      <c r="E215" s="72">
        <v>27</v>
      </c>
      <c r="F215" s="120">
        <v>26</v>
      </c>
      <c r="G215" s="72">
        <v>27</v>
      </c>
      <c r="H215" s="118">
        <v>14</v>
      </c>
      <c r="I215" s="72">
        <v>13</v>
      </c>
      <c r="J215" s="72">
        <v>0</v>
      </c>
      <c r="K215" s="72">
        <v>0</v>
      </c>
      <c r="L215" s="72">
        <v>0</v>
      </c>
      <c r="M215" s="179">
        <f t="shared" si="20"/>
        <v>1</v>
      </c>
      <c r="N215" s="78">
        <f t="shared" si="21"/>
        <v>0.96296296296296291</v>
      </c>
      <c r="O215" s="79">
        <f t="shared" si="22"/>
        <v>1</v>
      </c>
      <c r="P215" s="78">
        <f t="shared" si="19"/>
        <v>0.51851851851851849</v>
      </c>
      <c r="Q215" s="78">
        <f t="shared" si="18"/>
        <v>0.48148148148148145</v>
      </c>
      <c r="R215" s="78">
        <f t="shared" si="18"/>
        <v>0</v>
      </c>
      <c r="S215" s="78">
        <f t="shared" si="18"/>
        <v>0</v>
      </c>
      <c r="T215" s="79">
        <f t="shared" si="18"/>
        <v>0</v>
      </c>
    </row>
    <row r="216" spans="2:20">
      <c r="B216" s="69" t="s">
        <v>666</v>
      </c>
      <c r="C216" s="70" t="str">
        <f>VLOOKUP(B216,[1]Sheet1!$A$2:$B$1929,2,FALSE)</f>
        <v>Major Oesophageal, Stomach or Duodenum Procedures, between 2 and 18 years with CC</v>
      </c>
      <c r="D216" s="69">
        <v>3</v>
      </c>
      <c r="E216" s="72">
        <v>3</v>
      </c>
      <c r="F216" s="120">
        <v>2</v>
      </c>
      <c r="G216" s="72">
        <v>3</v>
      </c>
      <c r="H216" s="118">
        <v>2</v>
      </c>
      <c r="I216" s="72">
        <v>0</v>
      </c>
      <c r="J216" s="72">
        <v>1</v>
      </c>
      <c r="K216" s="72">
        <v>0</v>
      </c>
      <c r="L216" s="72">
        <v>0</v>
      </c>
      <c r="M216" s="179">
        <f t="shared" si="20"/>
        <v>1</v>
      </c>
      <c r="N216" s="78">
        <f t="shared" si="21"/>
        <v>0.66666666666666663</v>
      </c>
      <c r="O216" s="79">
        <f t="shared" si="22"/>
        <v>1</v>
      </c>
      <c r="P216" s="78">
        <f t="shared" si="19"/>
        <v>0.66666666666666663</v>
      </c>
      <c r="Q216" s="78">
        <f t="shared" si="18"/>
        <v>0</v>
      </c>
      <c r="R216" s="78">
        <f t="shared" si="18"/>
        <v>0.33333333333333331</v>
      </c>
      <c r="S216" s="78">
        <f t="shared" si="18"/>
        <v>0</v>
      </c>
      <c r="T216" s="79">
        <f t="shared" si="18"/>
        <v>0</v>
      </c>
    </row>
    <row r="217" spans="2:20">
      <c r="B217" s="69" t="s">
        <v>667</v>
      </c>
      <c r="C217" s="70" t="str">
        <f>VLOOKUP(B217,[1]Sheet1!$A$2:$B$1929,2,FALSE)</f>
        <v>Major Oesophageal, Stomach or Duodenum Procedures, between 2 and 18 years without CC</v>
      </c>
      <c r="D217" s="69">
        <v>7</v>
      </c>
      <c r="E217" s="72">
        <v>7</v>
      </c>
      <c r="F217" s="120">
        <v>7</v>
      </c>
      <c r="G217" s="72">
        <v>7</v>
      </c>
      <c r="H217" s="118">
        <v>6</v>
      </c>
      <c r="I217" s="72">
        <v>0</v>
      </c>
      <c r="J217" s="72">
        <v>1</v>
      </c>
      <c r="K217" s="72">
        <v>0</v>
      </c>
      <c r="L217" s="72">
        <v>0</v>
      </c>
      <c r="M217" s="179">
        <f t="shared" si="20"/>
        <v>1</v>
      </c>
      <c r="N217" s="78">
        <f t="shared" si="21"/>
        <v>1</v>
      </c>
      <c r="O217" s="79">
        <f t="shared" si="22"/>
        <v>1</v>
      </c>
      <c r="P217" s="78">
        <f t="shared" si="19"/>
        <v>0.8571428571428571</v>
      </c>
      <c r="Q217" s="78">
        <f t="shared" si="18"/>
        <v>0</v>
      </c>
      <c r="R217" s="78">
        <f t="shared" si="18"/>
        <v>0.14285714285714285</v>
      </c>
      <c r="S217" s="78">
        <f t="shared" si="18"/>
        <v>0</v>
      </c>
      <c r="T217" s="79">
        <f t="shared" si="18"/>
        <v>0</v>
      </c>
    </row>
    <row r="218" spans="2:20">
      <c r="B218" s="69" t="s">
        <v>668</v>
      </c>
      <c r="C218" s="70" t="str">
        <f>VLOOKUP(B218,[1]Sheet1!$A$2:$B$1929,2,FALSE)</f>
        <v>Major Oesophageal, Stomach or Duodenum Procedures, 1 year and under with CC</v>
      </c>
      <c r="D218" s="69">
        <v>8</v>
      </c>
      <c r="E218" s="72">
        <v>8</v>
      </c>
      <c r="F218" s="120">
        <v>8</v>
      </c>
      <c r="G218" s="72">
        <v>8</v>
      </c>
      <c r="H218" s="118">
        <v>7</v>
      </c>
      <c r="I218" s="72">
        <v>1</v>
      </c>
      <c r="J218" s="72">
        <v>0</v>
      </c>
      <c r="K218" s="72">
        <v>0</v>
      </c>
      <c r="L218" s="72">
        <v>0</v>
      </c>
      <c r="M218" s="179">
        <f t="shared" si="20"/>
        <v>1</v>
      </c>
      <c r="N218" s="78">
        <f t="shared" si="21"/>
        <v>1</v>
      </c>
      <c r="O218" s="79">
        <f t="shared" si="22"/>
        <v>1</v>
      </c>
      <c r="P218" s="78">
        <f t="shared" si="19"/>
        <v>0.875</v>
      </c>
      <c r="Q218" s="78">
        <f t="shared" si="19"/>
        <v>0.125</v>
      </c>
      <c r="R218" s="78">
        <f t="shared" si="19"/>
        <v>0</v>
      </c>
      <c r="S218" s="78">
        <f t="shared" si="19"/>
        <v>0</v>
      </c>
      <c r="T218" s="79">
        <f t="shared" si="19"/>
        <v>0</v>
      </c>
    </row>
    <row r="219" spans="2:20">
      <c r="B219" s="69" t="s">
        <v>669</v>
      </c>
      <c r="C219" s="70" t="str">
        <f>VLOOKUP(B219,[1]Sheet1!$A$2:$B$1929,2,FALSE)</f>
        <v>Major Oesophageal, Stomach or Duodenum Procedures, 1 year and under without CC</v>
      </c>
      <c r="D219" s="69">
        <v>132</v>
      </c>
      <c r="E219" s="72">
        <v>132</v>
      </c>
      <c r="F219" s="120">
        <v>131</v>
      </c>
      <c r="G219" s="72">
        <v>132</v>
      </c>
      <c r="H219" s="118">
        <v>105</v>
      </c>
      <c r="I219" s="72">
        <v>27</v>
      </c>
      <c r="J219" s="72">
        <v>0</v>
      </c>
      <c r="K219" s="72">
        <v>0</v>
      </c>
      <c r="L219" s="72">
        <v>0</v>
      </c>
      <c r="M219" s="179">
        <f t="shared" si="20"/>
        <v>1</v>
      </c>
      <c r="N219" s="78">
        <f t="shared" si="21"/>
        <v>0.99242424242424243</v>
      </c>
      <c r="O219" s="79">
        <f t="shared" si="22"/>
        <v>1</v>
      </c>
      <c r="P219" s="78">
        <f t="shared" ref="P219:T255" si="23">H219/$D219</f>
        <v>0.79545454545454541</v>
      </c>
      <c r="Q219" s="78">
        <f t="shared" si="23"/>
        <v>0.20454545454545456</v>
      </c>
      <c r="R219" s="78">
        <f t="shared" si="23"/>
        <v>0</v>
      </c>
      <c r="S219" s="78">
        <f t="shared" si="23"/>
        <v>0</v>
      </c>
      <c r="T219" s="79">
        <f t="shared" si="23"/>
        <v>0</v>
      </c>
    </row>
    <row r="220" spans="2:20">
      <c r="B220" s="69" t="s">
        <v>674</v>
      </c>
      <c r="C220" s="70" t="str">
        <f>VLOOKUP(B220,[1]Sheet1!$A$2:$B$1929,2,FALSE)</f>
        <v>Complex Hernia Procedures with Intermediate CC</v>
      </c>
      <c r="D220" s="69">
        <v>2</v>
      </c>
      <c r="E220" s="72">
        <v>1</v>
      </c>
      <c r="F220" s="120">
        <v>1</v>
      </c>
      <c r="G220" s="72">
        <v>0</v>
      </c>
      <c r="H220" s="118">
        <v>2</v>
      </c>
      <c r="I220" s="72">
        <v>0</v>
      </c>
      <c r="J220" s="72">
        <v>0</v>
      </c>
      <c r="K220" s="72">
        <v>0</v>
      </c>
      <c r="L220" s="72">
        <v>0</v>
      </c>
      <c r="M220" s="179">
        <f t="shared" si="20"/>
        <v>0.5</v>
      </c>
      <c r="N220" s="78">
        <f t="shared" si="21"/>
        <v>0.5</v>
      </c>
      <c r="O220" s="79">
        <f t="shared" si="22"/>
        <v>0</v>
      </c>
      <c r="P220" s="78">
        <f t="shared" si="23"/>
        <v>1</v>
      </c>
      <c r="Q220" s="78">
        <f t="shared" si="23"/>
        <v>0</v>
      </c>
      <c r="R220" s="78">
        <f t="shared" si="23"/>
        <v>0</v>
      </c>
      <c r="S220" s="78">
        <f t="shared" si="23"/>
        <v>0</v>
      </c>
      <c r="T220" s="79">
        <f t="shared" si="23"/>
        <v>0</v>
      </c>
    </row>
    <row r="221" spans="2:20">
      <c r="B221" s="69" t="s">
        <v>675</v>
      </c>
      <c r="C221" s="70" t="str">
        <f>VLOOKUP(B221,[1]Sheet1!$A$2:$B$1929,2,FALSE)</f>
        <v>Complex Hernia Procedures without CC</v>
      </c>
      <c r="D221" s="69">
        <v>4</v>
      </c>
      <c r="E221" s="72">
        <v>0</v>
      </c>
      <c r="F221" s="120">
        <v>0</v>
      </c>
      <c r="G221" s="72">
        <v>0</v>
      </c>
      <c r="H221" s="118">
        <v>2</v>
      </c>
      <c r="I221" s="72">
        <v>0</v>
      </c>
      <c r="J221" s="72">
        <v>2</v>
      </c>
      <c r="K221" s="72">
        <v>0</v>
      </c>
      <c r="L221" s="72">
        <v>0</v>
      </c>
      <c r="M221" s="179">
        <f t="shared" si="20"/>
        <v>0</v>
      </c>
      <c r="N221" s="78">
        <f t="shared" si="21"/>
        <v>0</v>
      </c>
      <c r="O221" s="79">
        <f t="shared" si="22"/>
        <v>0</v>
      </c>
      <c r="P221" s="78">
        <f t="shared" si="23"/>
        <v>0.5</v>
      </c>
      <c r="Q221" s="78">
        <f t="shared" si="23"/>
        <v>0</v>
      </c>
      <c r="R221" s="78">
        <f t="shared" si="23"/>
        <v>0.5</v>
      </c>
      <c r="S221" s="78">
        <f t="shared" si="23"/>
        <v>0</v>
      </c>
      <c r="T221" s="79">
        <f t="shared" si="23"/>
        <v>0</v>
      </c>
    </row>
    <row r="222" spans="2:20">
      <c r="B222" s="69" t="s">
        <v>677</v>
      </c>
      <c r="C222" s="70" t="str">
        <f>VLOOKUP(B222,[1]Sheet1!$A$2:$B$1929,2,FALSE)</f>
        <v>Insertion of Gastrostomy Tube, 18 years and under</v>
      </c>
      <c r="D222" s="69">
        <v>111</v>
      </c>
      <c r="E222" s="72">
        <v>110</v>
      </c>
      <c r="F222" s="120">
        <v>101</v>
      </c>
      <c r="G222" s="72">
        <v>111</v>
      </c>
      <c r="H222" s="118">
        <v>111</v>
      </c>
      <c r="I222" s="72">
        <v>0</v>
      </c>
      <c r="J222" s="72">
        <v>0</v>
      </c>
      <c r="K222" s="72">
        <v>0</v>
      </c>
      <c r="L222" s="72">
        <v>0</v>
      </c>
      <c r="M222" s="179">
        <f t="shared" si="20"/>
        <v>0.99099099099099097</v>
      </c>
      <c r="N222" s="78">
        <f t="shared" si="21"/>
        <v>0.90990990990990994</v>
      </c>
      <c r="O222" s="79">
        <f t="shared" si="22"/>
        <v>1</v>
      </c>
      <c r="P222" s="78">
        <f t="shared" si="23"/>
        <v>1</v>
      </c>
      <c r="Q222" s="78">
        <f t="shared" si="23"/>
        <v>0</v>
      </c>
      <c r="R222" s="78">
        <f t="shared" si="23"/>
        <v>0</v>
      </c>
      <c r="S222" s="78">
        <f t="shared" si="23"/>
        <v>0</v>
      </c>
      <c r="T222" s="79">
        <f t="shared" si="23"/>
        <v>0</v>
      </c>
    </row>
    <row r="223" spans="2:20">
      <c r="B223" s="69" t="s">
        <v>687</v>
      </c>
      <c r="C223" s="70" t="str">
        <f>VLOOKUP(B223,[1]Sheet1!$A$2:$B$1929,2,FALSE)</f>
        <v>Major Open Hepatobiliary or Pancreatic Procedures, with CC</v>
      </c>
      <c r="D223" s="69">
        <v>1</v>
      </c>
      <c r="E223" s="72">
        <v>1</v>
      </c>
      <c r="F223" s="120">
        <v>1</v>
      </c>
      <c r="G223" s="72">
        <v>1</v>
      </c>
      <c r="H223" s="118">
        <v>1</v>
      </c>
      <c r="I223" s="72">
        <v>0</v>
      </c>
      <c r="J223" s="72">
        <v>0</v>
      </c>
      <c r="K223" s="72">
        <v>0</v>
      </c>
      <c r="L223" s="72">
        <v>0</v>
      </c>
      <c r="M223" s="179">
        <f t="shared" si="20"/>
        <v>1</v>
      </c>
      <c r="N223" s="78">
        <f t="shared" si="21"/>
        <v>1</v>
      </c>
      <c r="O223" s="79">
        <f t="shared" si="22"/>
        <v>1</v>
      </c>
      <c r="P223" s="78">
        <f t="shared" si="23"/>
        <v>1</v>
      </c>
      <c r="Q223" s="78">
        <f t="shared" si="23"/>
        <v>0</v>
      </c>
      <c r="R223" s="78">
        <f t="shared" si="23"/>
        <v>0</v>
      </c>
      <c r="S223" s="78">
        <f t="shared" si="23"/>
        <v>0</v>
      </c>
      <c r="T223" s="79">
        <f t="shared" si="23"/>
        <v>0</v>
      </c>
    </row>
    <row r="224" spans="2:20">
      <c r="B224" s="69" t="s">
        <v>690</v>
      </c>
      <c r="C224" s="70" t="str">
        <f>VLOOKUP(B224,[1]Sheet1!$A$2:$B$1929,2,FALSE)</f>
        <v>Intermediate Open Hepatobiliary or Pancreatic Procedures, without CC</v>
      </c>
      <c r="D224" s="69">
        <v>3</v>
      </c>
      <c r="E224" s="72">
        <v>3</v>
      </c>
      <c r="F224" s="120">
        <v>3</v>
      </c>
      <c r="G224" s="72">
        <v>3</v>
      </c>
      <c r="H224" s="118">
        <v>3</v>
      </c>
      <c r="I224" s="72">
        <v>0</v>
      </c>
      <c r="J224" s="72">
        <v>0</v>
      </c>
      <c r="K224" s="72">
        <v>0</v>
      </c>
      <c r="L224" s="72">
        <v>0</v>
      </c>
      <c r="M224" s="179">
        <f t="shared" si="20"/>
        <v>1</v>
      </c>
      <c r="N224" s="78">
        <f t="shared" si="21"/>
        <v>1</v>
      </c>
      <c r="O224" s="79">
        <f t="shared" si="22"/>
        <v>1</v>
      </c>
      <c r="P224" s="78">
        <f t="shared" si="23"/>
        <v>1</v>
      </c>
      <c r="Q224" s="78">
        <f t="shared" si="23"/>
        <v>0</v>
      </c>
      <c r="R224" s="78">
        <f t="shared" si="23"/>
        <v>0</v>
      </c>
      <c r="S224" s="78">
        <f t="shared" si="23"/>
        <v>0</v>
      </c>
      <c r="T224" s="79">
        <f t="shared" si="23"/>
        <v>0</v>
      </c>
    </row>
    <row r="225" spans="2:20">
      <c r="B225" s="69" t="s">
        <v>695</v>
      </c>
      <c r="C225" s="70" t="str">
        <f>VLOOKUP(B225,[1]Sheet1!$A$2:$B$1929,2,FALSE)</f>
        <v>Open or Laparoscopic Cholecystectomy, 18 years and under</v>
      </c>
      <c r="D225" s="69">
        <v>13</v>
      </c>
      <c r="E225" s="72">
        <v>13</v>
      </c>
      <c r="F225" s="120">
        <v>12</v>
      </c>
      <c r="G225" s="72">
        <v>13</v>
      </c>
      <c r="H225" s="118">
        <v>13</v>
      </c>
      <c r="I225" s="72">
        <v>0</v>
      </c>
      <c r="J225" s="72">
        <v>0</v>
      </c>
      <c r="K225" s="72">
        <v>0</v>
      </c>
      <c r="L225" s="72">
        <v>0</v>
      </c>
      <c r="M225" s="179">
        <f t="shared" si="20"/>
        <v>1</v>
      </c>
      <c r="N225" s="78">
        <f t="shared" si="21"/>
        <v>0.92307692307692313</v>
      </c>
      <c r="O225" s="79">
        <f t="shared" si="22"/>
        <v>1</v>
      </c>
      <c r="P225" s="78">
        <f t="shared" si="23"/>
        <v>1</v>
      </c>
      <c r="Q225" s="78">
        <f t="shared" si="23"/>
        <v>0</v>
      </c>
      <c r="R225" s="78">
        <f t="shared" si="23"/>
        <v>0</v>
      </c>
      <c r="S225" s="78">
        <f t="shared" si="23"/>
        <v>0</v>
      </c>
      <c r="T225" s="79">
        <f t="shared" si="23"/>
        <v>0</v>
      </c>
    </row>
    <row r="226" spans="2:20">
      <c r="B226" s="69" t="s">
        <v>708</v>
      </c>
      <c r="C226" s="70" t="str">
        <f>VLOOKUP(B226,[1]Sheet1!$A$2:$B$1929,2,FALSE)</f>
        <v>Minor Endoscopic or Percutaneous, Hepatobiliary or Pancreatic Procedures, 18 years and under</v>
      </c>
      <c r="D226" s="69">
        <v>5</v>
      </c>
      <c r="E226" s="72">
        <v>5</v>
      </c>
      <c r="F226" s="120">
        <v>5</v>
      </c>
      <c r="G226" s="72">
        <v>5</v>
      </c>
      <c r="H226" s="118">
        <v>4</v>
      </c>
      <c r="I226" s="72">
        <v>1</v>
      </c>
      <c r="J226" s="72">
        <v>0</v>
      </c>
      <c r="K226" s="72">
        <v>0</v>
      </c>
      <c r="L226" s="72">
        <v>0</v>
      </c>
      <c r="M226" s="179">
        <f t="shared" si="20"/>
        <v>1</v>
      </c>
      <c r="N226" s="78">
        <f t="shared" si="21"/>
        <v>1</v>
      </c>
      <c r="O226" s="79">
        <f t="shared" si="22"/>
        <v>1</v>
      </c>
      <c r="P226" s="78">
        <f t="shared" si="23"/>
        <v>0.8</v>
      </c>
      <c r="Q226" s="78">
        <f t="shared" si="23"/>
        <v>0.2</v>
      </c>
      <c r="R226" s="78">
        <f t="shared" si="23"/>
        <v>0</v>
      </c>
      <c r="S226" s="78">
        <f t="shared" si="23"/>
        <v>0</v>
      </c>
      <c r="T226" s="79">
        <f t="shared" si="23"/>
        <v>0</v>
      </c>
    </row>
    <row r="227" spans="2:20">
      <c r="B227" s="69" t="s">
        <v>736</v>
      </c>
      <c r="C227" s="70" t="str">
        <f>VLOOKUP(B227,[1]Sheet1!$A$2:$B$1929,2,FALSE)</f>
        <v>Major Hip Procedures for Trauma, Category 2, without CC</v>
      </c>
      <c r="D227" s="69">
        <v>3</v>
      </c>
      <c r="E227" s="72">
        <v>0</v>
      </c>
      <c r="F227" s="120">
        <v>0</v>
      </c>
      <c r="G227" s="72">
        <v>2</v>
      </c>
      <c r="H227" s="118">
        <v>3</v>
      </c>
      <c r="I227" s="72">
        <v>0</v>
      </c>
      <c r="J227" s="72">
        <v>0</v>
      </c>
      <c r="K227" s="72">
        <v>0</v>
      </c>
      <c r="L227" s="72">
        <v>0</v>
      </c>
      <c r="M227" s="179">
        <f t="shared" si="20"/>
        <v>0</v>
      </c>
      <c r="N227" s="78">
        <f t="shared" si="21"/>
        <v>0</v>
      </c>
      <c r="O227" s="79">
        <f t="shared" si="22"/>
        <v>0.66666666666666663</v>
      </c>
      <c r="P227" s="78">
        <f t="shared" si="23"/>
        <v>1</v>
      </c>
      <c r="Q227" s="78">
        <f t="shared" si="23"/>
        <v>0</v>
      </c>
      <c r="R227" s="78">
        <f t="shared" si="23"/>
        <v>0</v>
      </c>
      <c r="S227" s="78">
        <f t="shared" si="23"/>
        <v>0</v>
      </c>
      <c r="T227" s="79">
        <f t="shared" si="23"/>
        <v>0</v>
      </c>
    </row>
    <row r="228" spans="2:20">
      <c r="B228" s="69" t="s">
        <v>738</v>
      </c>
      <c r="C228" s="70" t="str">
        <f>VLOOKUP(B228,[1]Sheet1!$A$2:$B$1929,2,FALSE)</f>
        <v>Major Hip Procedures for Trauma, Category 1, without CC</v>
      </c>
      <c r="D228" s="69">
        <v>11</v>
      </c>
      <c r="E228" s="72">
        <v>0</v>
      </c>
      <c r="F228" s="120">
        <v>0</v>
      </c>
      <c r="G228" s="72">
        <v>1</v>
      </c>
      <c r="H228" s="118">
        <v>11</v>
      </c>
      <c r="I228" s="72">
        <v>0</v>
      </c>
      <c r="J228" s="72">
        <v>0</v>
      </c>
      <c r="K228" s="72">
        <v>0</v>
      </c>
      <c r="L228" s="72">
        <v>0</v>
      </c>
      <c r="M228" s="179">
        <f t="shared" si="20"/>
        <v>0</v>
      </c>
      <c r="N228" s="78">
        <f t="shared" si="21"/>
        <v>0</v>
      </c>
      <c r="O228" s="79">
        <f t="shared" si="22"/>
        <v>9.0909090909090912E-2</v>
      </c>
      <c r="P228" s="78">
        <f t="shared" si="23"/>
        <v>1</v>
      </c>
      <c r="Q228" s="78">
        <f t="shared" si="23"/>
        <v>0</v>
      </c>
      <c r="R228" s="78">
        <f t="shared" si="23"/>
        <v>0</v>
      </c>
      <c r="S228" s="78">
        <f t="shared" si="23"/>
        <v>0</v>
      </c>
      <c r="T228" s="79">
        <f t="shared" si="23"/>
        <v>0</v>
      </c>
    </row>
    <row r="229" spans="2:20">
      <c r="B229" s="69" t="s">
        <v>739</v>
      </c>
      <c r="C229" s="70" t="str">
        <f>VLOOKUP(B229,[1]Sheet1!$A$2:$B$1929,2,FALSE)</f>
        <v>Intermediate Hip Procedures for Trauma, with Major CC</v>
      </c>
      <c r="D229" s="69">
        <v>1</v>
      </c>
      <c r="E229" s="72">
        <v>0</v>
      </c>
      <c r="F229" s="120">
        <v>0</v>
      </c>
      <c r="G229" s="72">
        <v>0</v>
      </c>
      <c r="H229" s="118">
        <v>1</v>
      </c>
      <c r="I229" s="72">
        <v>0</v>
      </c>
      <c r="J229" s="72">
        <v>0</v>
      </c>
      <c r="K229" s="72">
        <v>0</v>
      </c>
      <c r="L229" s="72">
        <v>0</v>
      </c>
      <c r="M229" s="179">
        <f t="shared" si="20"/>
        <v>0</v>
      </c>
      <c r="N229" s="78">
        <f t="shared" si="21"/>
        <v>0</v>
      </c>
      <c r="O229" s="79">
        <f t="shared" si="22"/>
        <v>0</v>
      </c>
      <c r="P229" s="78">
        <f t="shared" si="23"/>
        <v>1</v>
      </c>
      <c r="Q229" s="78">
        <f t="shared" si="23"/>
        <v>0</v>
      </c>
      <c r="R229" s="78">
        <f t="shared" si="23"/>
        <v>0</v>
      </c>
      <c r="S229" s="78">
        <f t="shared" si="23"/>
        <v>0</v>
      </c>
      <c r="T229" s="79">
        <f t="shared" si="23"/>
        <v>0</v>
      </c>
    </row>
    <row r="230" spans="2:20">
      <c r="B230" s="69" t="s">
        <v>741</v>
      </c>
      <c r="C230" s="70" t="str">
        <f>VLOOKUP(B230,[1]Sheet1!$A$2:$B$1929,2,FALSE)</f>
        <v>Intermediate Hip Procedures for Trauma, without CC</v>
      </c>
      <c r="D230" s="69">
        <v>6</v>
      </c>
      <c r="E230" s="72">
        <v>1</v>
      </c>
      <c r="F230" s="120">
        <v>1</v>
      </c>
      <c r="G230" s="72">
        <v>0</v>
      </c>
      <c r="H230" s="118">
        <v>6</v>
      </c>
      <c r="I230" s="72">
        <v>0</v>
      </c>
      <c r="J230" s="72">
        <v>0</v>
      </c>
      <c r="K230" s="72">
        <v>0</v>
      </c>
      <c r="L230" s="72">
        <v>0</v>
      </c>
      <c r="M230" s="179">
        <f t="shared" si="20"/>
        <v>0.16666666666666666</v>
      </c>
      <c r="N230" s="78">
        <f t="shared" si="21"/>
        <v>0.16666666666666666</v>
      </c>
      <c r="O230" s="79">
        <f t="shared" si="22"/>
        <v>0</v>
      </c>
      <c r="P230" s="78">
        <f t="shared" si="23"/>
        <v>1</v>
      </c>
      <c r="Q230" s="78">
        <f t="shared" si="23"/>
        <v>0</v>
      </c>
      <c r="R230" s="78">
        <f t="shared" si="23"/>
        <v>0</v>
      </c>
      <c r="S230" s="78">
        <f t="shared" si="23"/>
        <v>0</v>
      </c>
      <c r="T230" s="79">
        <f t="shared" si="23"/>
        <v>0</v>
      </c>
    </row>
    <row r="231" spans="2:20">
      <c r="B231" s="69" t="s">
        <v>744</v>
      </c>
      <c r="C231" s="70" t="str">
        <f>VLOOKUP(B231,[1]Sheet1!$A$2:$B$1929,2,FALSE)</f>
        <v>Minor Hip Procedures for Trauma, without CC</v>
      </c>
      <c r="D231" s="69">
        <v>4</v>
      </c>
      <c r="E231" s="72">
        <v>0</v>
      </c>
      <c r="F231" s="120">
        <v>0</v>
      </c>
      <c r="G231" s="72">
        <v>1</v>
      </c>
      <c r="H231" s="118">
        <v>4</v>
      </c>
      <c r="I231" s="72">
        <v>0</v>
      </c>
      <c r="J231" s="72">
        <v>0</v>
      </c>
      <c r="K231" s="72">
        <v>0</v>
      </c>
      <c r="L231" s="72">
        <v>0</v>
      </c>
      <c r="M231" s="179">
        <f t="shared" si="20"/>
        <v>0</v>
      </c>
      <c r="N231" s="78">
        <f t="shared" si="21"/>
        <v>0</v>
      </c>
      <c r="O231" s="79">
        <f t="shared" si="22"/>
        <v>0.25</v>
      </c>
      <c r="P231" s="78">
        <f t="shared" si="23"/>
        <v>1</v>
      </c>
      <c r="Q231" s="78">
        <f t="shared" si="23"/>
        <v>0</v>
      </c>
      <c r="R231" s="78">
        <f t="shared" si="23"/>
        <v>0</v>
      </c>
      <c r="S231" s="78">
        <f t="shared" si="23"/>
        <v>0</v>
      </c>
      <c r="T231" s="79">
        <f t="shared" si="23"/>
        <v>0</v>
      </c>
    </row>
    <row r="232" spans="2:20">
      <c r="B232" s="69" t="s">
        <v>745</v>
      </c>
      <c r="C232" s="70" t="str">
        <f>VLOOKUP(B232,[1]Sheet1!$A$2:$B$1929,2,FALSE)</f>
        <v>Minimal Hip Procedures for Trauma, with length of stay 1 day or less</v>
      </c>
      <c r="D232" s="69">
        <v>3</v>
      </c>
      <c r="E232" s="72">
        <v>0</v>
      </c>
      <c r="F232" s="120">
        <v>0</v>
      </c>
      <c r="G232" s="72">
        <v>0</v>
      </c>
      <c r="H232" s="118">
        <v>3</v>
      </c>
      <c r="I232" s="72">
        <v>0</v>
      </c>
      <c r="J232" s="72">
        <v>0</v>
      </c>
      <c r="K232" s="72">
        <v>0</v>
      </c>
      <c r="L232" s="72">
        <v>0</v>
      </c>
      <c r="M232" s="179">
        <f t="shared" si="20"/>
        <v>0</v>
      </c>
      <c r="N232" s="78">
        <f t="shared" si="21"/>
        <v>0</v>
      </c>
      <c r="O232" s="79">
        <f t="shared" si="22"/>
        <v>0</v>
      </c>
      <c r="P232" s="78">
        <f t="shared" si="23"/>
        <v>1</v>
      </c>
      <c r="Q232" s="78">
        <f t="shared" si="23"/>
        <v>0</v>
      </c>
      <c r="R232" s="78">
        <f t="shared" si="23"/>
        <v>0</v>
      </c>
      <c r="S232" s="78">
        <f t="shared" si="23"/>
        <v>0</v>
      </c>
      <c r="T232" s="79">
        <f t="shared" si="23"/>
        <v>0</v>
      </c>
    </row>
    <row r="233" spans="2:20">
      <c r="B233" s="69" t="s">
        <v>747</v>
      </c>
      <c r="C233" s="70" t="str">
        <f>VLOOKUP(B233,[1]Sheet1!$A$2:$B$1929,2,FALSE)</f>
        <v>Major Knee Procedures for Trauma, Category 2, without CC</v>
      </c>
      <c r="D233" s="69">
        <v>3</v>
      </c>
      <c r="E233" s="72">
        <v>0</v>
      </c>
      <c r="F233" s="120">
        <v>0</v>
      </c>
      <c r="G233" s="72">
        <v>0</v>
      </c>
      <c r="H233" s="118">
        <v>3</v>
      </c>
      <c r="I233" s="72">
        <v>0</v>
      </c>
      <c r="J233" s="72">
        <v>0</v>
      </c>
      <c r="K233" s="72">
        <v>0</v>
      </c>
      <c r="L233" s="72">
        <v>0</v>
      </c>
      <c r="M233" s="179">
        <f t="shared" si="20"/>
        <v>0</v>
      </c>
      <c r="N233" s="78">
        <f t="shared" si="21"/>
        <v>0</v>
      </c>
      <c r="O233" s="79">
        <f t="shared" si="22"/>
        <v>0</v>
      </c>
      <c r="P233" s="78">
        <f t="shared" si="23"/>
        <v>1</v>
      </c>
      <c r="Q233" s="78">
        <f t="shared" si="23"/>
        <v>0</v>
      </c>
      <c r="R233" s="78">
        <f t="shared" si="23"/>
        <v>0</v>
      </c>
      <c r="S233" s="78">
        <f t="shared" si="23"/>
        <v>0</v>
      </c>
      <c r="T233" s="79">
        <f t="shared" si="23"/>
        <v>0</v>
      </c>
    </row>
    <row r="234" spans="2:20">
      <c r="B234" s="69" t="s">
        <v>749</v>
      </c>
      <c r="C234" s="70" t="str">
        <f>VLOOKUP(B234,[1]Sheet1!$A$2:$B$1929,2,FALSE)</f>
        <v>Major Knee Procedures for Trauma, Category 1, without CC</v>
      </c>
      <c r="D234" s="69">
        <v>19</v>
      </c>
      <c r="E234" s="72">
        <v>1</v>
      </c>
      <c r="F234" s="120">
        <v>1</v>
      </c>
      <c r="G234" s="72">
        <v>0</v>
      </c>
      <c r="H234" s="118">
        <v>19</v>
      </c>
      <c r="I234" s="72">
        <v>0</v>
      </c>
      <c r="J234" s="72">
        <v>0</v>
      </c>
      <c r="K234" s="72">
        <v>0</v>
      </c>
      <c r="L234" s="72">
        <v>0</v>
      </c>
      <c r="M234" s="179">
        <f t="shared" si="20"/>
        <v>5.2631578947368418E-2</v>
      </c>
      <c r="N234" s="78">
        <f t="shared" si="21"/>
        <v>5.2631578947368418E-2</v>
      </c>
      <c r="O234" s="79">
        <f t="shared" si="22"/>
        <v>0</v>
      </c>
      <c r="P234" s="78">
        <f t="shared" si="23"/>
        <v>1</v>
      </c>
      <c r="Q234" s="78">
        <f t="shared" si="23"/>
        <v>0</v>
      </c>
      <c r="R234" s="78">
        <f t="shared" si="23"/>
        <v>0</v>
      </c>
      <c r="S234" s="78">
        <f t="shared" si="23"/>
        <v>0</v>
      </c>
      <c r="T234" s="79">
        <f t="shared" si="23"/>
        <v>0</v>
      </c>
    </row>
    <row r="235" spans="2:20">
      <c r="B235" s="69" t="s">
        <v>750</v>
      </c>
      <c r="C235" s="70" t="str">
        <f>VLOOKUP(B235,[1]Sheet1!$A$2:$B$1929,2,FALSE)</f>
        <v>Intermediate Knee Procedures for Trauma, Category 2, with CC</v>
      </c>
      <c r="D235" s="69">
        <v>1</v>
      </c>
      <c r="E235" s="72">
        <v>0</v>
      </c>
      <c r="F235" s="120">
        <v>0</v>
      </c>
      <c r="G235" s="72">
        <v>0</v>
      </c>
      <c r="H235" s="118">
        <v>1</v>
      </c>
      <c r="I235" s="72">
        <v>0</v>
      </c>
      <c r="J235" s="72">
        <v>0</v>
      </c>
      <c r="K235" s="72">
        <v>0</v>
      </c>
      <c r="L235" s="72">
        <v>0</v>
      </c>
      <c r="M235" s="179">
        <f t="shared" si="20"/>
        <v>0</v>
      </c>
      <c r="N235" s="78">
        <f t="shared" si="21"/>
        <v>0</v>
      </c>
      <c r="O235" s="79">
        <f t="shared" si="22"/>
        <v>0</v>
      </c>
      <c r="P235" s="78">
        <f t="shared" si="23"/>
        <v>1</v>
      </c>
      <c r="Q235" s="78">
        <f t="shared" si="23"/>
        <v>0</v>
      </c>
      <c r="R235" s="78">
        <f t="shared" si="23"/>
        <v>0</v>
      </c>
      <c r="S235" s="78">
        <f t="shared" si="23"/>
        <v>0</v>
      </c>
      <c r="T235" s="79">
        <f t="shared" si="23"/>
        <v>0</v>
      </c>
    </row>
    <row r="236" spans="2:20">
      <c r="B236" s="69" t="s">
        <v>751</v>
      </c>
      <c r="C236" s="70" t="str">
        <f>VLOOKUP(B236,[1]Sheet1!$A$2:$B$1929,2,FALSE)</f>
        <v>Intermediate Knee Procedures for Trauma, Category 2, without CC</v>
      </c>
      <c r="D236" s="69">
        <v>10</v>
      </c>
      <c r="E236" s="72">
        <v>1</v>
      </c>
      <c r="F236" s="120">
        <v>1</v>
      </c>
      <c r="G236" s="72">
        <v>1</v>
      </c>
      <c r="H236" s="118">
        <v>10</v>
      </c>
      <c r="I236" s="72">
        <v>0</v>
      </c>
      <c r="J236" s="72">
        <v>0</v>
      </c>
      <c r="K236" s="72">
        <v>0</v>
      </c>
      <c r="L236" s="72">
        <v>0</v>
      </c>
      <c r="M236" s="179">
        <f t="shared" si="20"/>
        <v>0.1</v>
      </c>
      <c r="N236" s="78">
        <f t="shared" si="21"/>
        <v>0.1</v>
      </c>
      <c r="O236" s="79">
        <f t="shared" si="22"/>
        <v>0.1</v>
      </c>
      <c r="P236" s="78">
        <f t="shared" si="23"/>
        <v>1</v>
      </c>
      <c r="Q236" s="78">
        <f t="shared" si="23"/>
        <v>0</v>
      </c>
      <c r="R236" s="78">
        <f t="shared" si="23"/>
        <v>0</v>
      </c>
      <c r="S236" s="78">
        <f t="shared" si="23"/>
        <v>0</v>
      </c>
      <c r="T236" s="79">
        <f t="shared" si="23"/>
        <v>0</v>
      </c>
    </row>
    <row r="237" spans="2:20">
      <c r="B237" s="69" t="s">
        <v>752</v>
      </c>
      <c r="C237" s="70" t="str">
        <f>VLOOKUP(B237,[1]Sheet1!$A$2:$B$1929,2,FALSE)</f>
        <v>Intermediate Knee Procedures for Trauma, Category 1</v>
      </c>
      <c r="D237" s="69">
        <v>1</v>
      </c>
      <c r="E237" s="72">
        <v>0</v>
      </c>
      <c r="F237" s="120">
        <v>0</v>
      </c>
      <c r="G237" s="72">
        <v>1</v>
      </c>
      <c r="H237" s="118">
        <v>1</v>
      </c>
      <c r="I237" s="72">
        <v>0</v>
      </c>
      <c r="J237" s="72">
        <v>0</v>
      </c>
      <c r="K237" s="72">
        <v>0</v>
      </c>
      <c r="L237" s="72">
        <v>0</v>
      </c>
      <c r="M237" s="179">
        <f t="shared" si="20"/>
        <v>0</v>
      </c>
      <c r="N237" s="78">
        <f t="shared" si="21"/>
        <v>0</v>
      </c>
      <c r="O237" s="79">
        <f t="shared" si="22"/>
        <v>1</v>
      </c>
      <c r="P237" s="78">
        <f t="shared" si="23"/>
        <v>1</v>
      </c>
      <c r="Q237" s="78">
        <f t="shared" si="23"/>
        <v>0</v>
      </c>
      <c r="R237" s="78">
        <f t="shared" si="23"/>
        <v>0</v>
      </c>
      <c r="S237" s="78">
        <f t="shared" si="23"/>
        <v>0</v>
      </c>
      <c r="T237" s="79">
        <f t="shared" si="23"/>
        <v>0</v>
      </c>
    </row>
    <row r="238" spans="2:20">
      <c r="B238" s="69" t="s">
        <v>754</v>
      </c>
      <c r="C238" s="70" t="str">
        <f>VLOOKUP(B238,[1]Sheet1!$A$2:$B$1929,2,FALSE)</f>
        <v>Minor Knee Procedures for Trauma, Category 2, without CC</v>
      </c>
      <c r="D238" s="69">
        <v>2</v>
      </c>
      <c r="E238" s="72">
        <v>0</v>
      </c>
      <c r="F238" s="120">
        <v>0</v>
      </c>
      <c r="G238" s="72">
        <v>0</v>
      </c>
      <c r="H238" s="118">
        <v>2</v>
      </c>
      <c r="I238" s="72">
        <v>0</v>
      </c>
      <c r="J238" s="72">
        <v>0</v>
      </c>
      <c r="K238" s="72">
        <v>0</v>
      </c>
      <c r="L238" s="72">
        <v>0</v>
      </c>
      <c r="M238" s="179">
        <f t="shared" si="20"/>
        <v>0</v>
      </c>
      <c r="N238" s="78">
        <f t="shared" si="21"/>
        <v>0</v>
      </c>
      <c r="O238" s="79">
        <f t="shared" si="22"/>
        <v>0</v>
      </c>
      <c r="P238" s="78">
        <f t="shared" si="23"/>
        <v>1</v>
      </c>
      <c r="Q238" s="78">
        <f t="shared" si="23"/>
        <v>0</v>
      </c>
      <c r="R238" s="78">
        <f t="shared" si="23"/>
        <v>0</v>
      </c>
      <c r="S238" s="78">
        <f t="shared" si="23"/>
        <v>0</v>
      </c>
      <c r="T238" s="79">
        <f t="shared" si="23"/>
        <v>0</v>
      </c>
    </row>
    <row r="239" spans="2:20">
      <c r="B239" s="69" t="s">
        <v>757</v>
      </c>
      <c r="C239" s="70" t="str">
        <f>VLOOKUP(B239,[1]Sheet1!$A$2:$B$1929,2,FALSE)</f>
        <v>Minimal Knee Procedures for Trauma, with length of stay 1 day or less</v>
      </c>
      <c r="D239" s="69">
        <v>8</v>
      </c>
      <c r="E239" s="72">
        <v>0</v>
      </c>
      <c r="F239" s="120">
        <v>0</v>
      </c>
      <c r="G239" s="72">
        <v>0</v>
      </c>
      <c r="H239" s="118">
        <v>7</v>
      </c>
      <c r="I239" s="72">
        <v>0</v>
      </c>
      <c r="J239" s="72">
        <v>1</v>
      </c>
      <c r="K239" s="72">
        <v>0</v>
      </c>
      <c r="L239" s="72">
        <v>0</v>
      </c>
      <c r="M239" s="179">
        <f t="shared" si="20"/>
        <v>0</v>
      </c>
      <c r="N239" s="78">
        <f t="shared" si="21"/>
        <v>0</v>
      </c>
      <c r="O239" s="79">
        <f t="shared" si="22"/>
        <v>0</v>
      </c>
      <c r="P239" s="78">
        <f t="shared" si="23"/>
        <v>0.875</v>
      </c>
      <c r="Q239" s="78">
        <f t="shared" si="23"/>
        <v>0</v>
      </c>
      <c r="R239" s="78">
        <f t="shared" si="23"/>
        <v>0.125</v>
      </c>
      <c r="S239" s="78">
        <f t="shared" si="23"/>
        <v>0</v>
      </c>
      <c r="T239" s="79">
        <f t="shared" si="23"/>
        <v>0</v>
      </c>
    </row>
    <row r="240" spans="2:20">
      <c r="B240" s="69" t="s">
        <v>759</v>
      </c>
      <c r="C240" s="70" t="str">
        <f>VLOOKUP(B240,[1]Sheet1!$A$2:$B$1929,2,FALSE)</f>
        <v>Major Foot Procedures for Trauma, without CC</v>
      </c>
      <c r="D240" s="69">
        <v>14</v>
      </c>
      <c r="E240" s="72">
        <v>1</v>
      </c>
      <c r="F240" s="120">
        <v>1</v>
      </c>
      <c r="G240" s="72">
        <v>0</v>
      </c>
      <c r="H240" s="118">
        <v>14</v>
      </c>
      <c r="I240" s="72">
        <v>0</v>
      </c>
      <c r="J240" s="72">
        <v>0</v>
      </c>
      <c r="K240" s="72">
        <v>0</v>
      </c>
      <c r="L240" s="72">
        <v>0</v>
      </c>
      <c r="M240" s="179">
        <f t="shared" si="20"/>
        <v>7.1428571428571425E-2</v>
      </c>
      <c r="N240" s="78">
        <f t="shared" si="21"/>
        <v>7.1428571428571425E-2</v>
      </c>
      <c r="O240" s="79">
        <f t="shared" si="22"/>
        <v>0</v>
      </c>
      <c r="P240" s="78">
        <f t="shared" si="23"/>
        <v>1</v>
      </c>
      <c r="Q240" s="78">
        <f t="shared" si="23"/>
        <v>0</v>
      </c>
      <c r="R240" s="78">
        <f t="shared" si="23"/>
        <v>0</v>
      </c>
      <c r="S240" s="78">
        <f t="shared" si="23"/>
        <v>0</v>
      </c>
      <c r="T240" s="79">
        <f t="shared" si="23"/>
        <v>0</v>
      </c>
    </row>
    <row r="241" spans="2:20">
      <c r="B241" s="69" t="s">
        <v>760</v>
      </c>
      <c r="C241" s="70" t="str">
        <f>VLOOKUP(B241,[1]Sheet1!$A$2:$B$1929,2,FALSE)</f>
        <v>Intermediate Foot Procedures for Trauma, Category 2</v>
      </c>
      <c r="D241" s="69">
        <v>2</v>
      </c>
      <c r="E241" s="72">
        <v>0</v>
      </c>
      <c r="F241" s="120">
        <v>0</v>
      </c>
      <c r="G241" s="72">
        <v>0</v>
      </c>
      <c r="H241" s="118">
        <v>2</v>
      </c>
      <c r="I241" s="72">
        <v>0</v>
      </c>
      <c r="J241" s="72">
        <v>0</v>
      </c>
      <c r="K241" s="72">
        <v>0</v>
      </c>
      <c r="L241" s="72">
        <v>0</v>
      </c>
      <c r="M241" s="179">
        <f t="shared" si="20"/>
        <v>0</v>
      </c>
      <c r="N241" s="78">
        <f t="shared" si="21"/>
        <v>0</v>
      </c>
      <c r="O241" s="79">
        <f t="shared" si="22"/>
        <v>0</v>
      </c>
      <c r="P241" s="78">
        <f t="shared" si="23"/>
        <v>1</v>
      </c>
      <c r="Q241" s="78">
        <f t="shared" si="23"/>
        <v>0</v>
      </c>
      <c r="R241" s="78">
        <f t="shared" si="23"/>
        <v>0</v>
      </c>
      <c r="S241" s="78">
        <f t="shared" si="23"/>
        <v>0</v>
      </c>
      <c r="T241" s="79">
        <f t="shared" si="23"/>
        <v>0</v>
      </c>
    </row>
    <row r="242" spans="2:20">
      <c r="B242" s="69" t="s">
        <v>761</v>
      </c>
      <c r="C242" s="70" t="str">
        <f>VLOOKUP(B242,[1]Sheet1!$A$2:$B$1929,2,FALSE)</f>
        <v>Intermediate Foot Procedures for Trauma, Category 1</v>
      </c>
      <c r="D242" s="69">
        <v>15</v>
      </c>
      <c r="E242" s="72">
        <v>1</v>
      </c>
      <c r="F242" s="120">
        <v>1</v>
      </c>
      <c r="G242" s="72">
        <v>0</v>
      </c>
      <c r="H242" s="118">
        <v>15</v>
      </c>
      <c r="I242" s="72">
        <v>0</v>
      </c>
      <c r="J242" s="72">
        <v>0</v>
      </c>
      <c r="K242" s="72">
        <v>0</v>
      </c>
      <c r="L242" s="72">
        <v>0</v>
      </c>
      <c r="M242" s="179">
        <f t="shared" si="20"/>
        <v>6.6666666666666666E-2</v>
      </c>
      <c r="N242" s="78">
        <f t="shared" si="21"/>
        <v>6.6666666666666666E-2</v>
      </c>
      <c r="O242" s="79">
        <f t="shared" si="22"/>
        <v>0</v>
      </c>
      <c r="P242" s="78">
        <f t="shared" si="23"/>
        <v>1</v>
      </c>
      <c r="Q242" s="78">
        <f t="shared" si="23"/>
        <v>0</v>
      </c>
      <c r="R242" s="78">
        <f t="shared" si="23"/>
        <v>0</v>
      </c>
      <c r="S242" s="78">
        <f t="shared" si="23"/>
        <v>0</v>
      </c>
      <c r="T242" s="79">
        <f t="shared" si="23"/>
        <v>0</v>
      </c>
    </row>
    <row r="243" spans="2:20">
      <c r="B243" s="69" t="s">
        <v>762</v>
      </c>
      <c r="C243" s="70" t="str">
        <f>VLOOKUP(B243,[1]Sheet1!$A$2:$B$1929,2,FALSE)</f>
        <v>Minor Foot Procedures for Trauma, Category 2</v>
      </c>
      <c r="D243" s="69">
        <v>11</v>
      </c>
      <c r="E243" s="72">
        <v>0</v>
      </c>
      <c r="F243" s="120">
        <v>0</v>
      </c>
      <c r="G243" s="72">
        <v>0</v>
      </c>
      <c r="H243" s="118">
        <v>11</v>
      </c>
      <c r="I243" s="72">
        <v>0</v>
      </c>
      <c r="J243" s="72">
        <v>0</v>
      </c>
      <c r="K243" s="72">
        <v>0</v>
      </c>
      <c r="L243" s="72">
        <v>0</v>
      </c>
      <c r="M243" s="179">
        <f t="shared" si="20"/>
        <v>0</v>
      </c>
      <c r="N243" s="78">
        <f t="shared" si="21"/>
        <v>0</v>
      </c>
      <c r="O243" s="79">
        <f t="shared" si="22"/>
        <v>0</v>
      </c>
      <c r="P243" s="78">
        <f t="shared" si="23"/>
        <v>1</v>
      </c>
      <c r="Q243" s="78">
        <f t="shared" si="23"/>
        <v>0</v>
      </c>
      <c r="R243" s="78">
        <f t="shared" si="23"/>
        <v>0</v>
      </c>
      <c r="S243" s="78">
        <f t="shared" si="23"/>
        <v>0</v>
      </c>
      <c r="T243" s="79">
        <f t="shared" si="23"/>
        <v>0</v>
      </c>
    </row>
    <row r="244" spans="2:20">
      <c r="B244" s="69" t="s">
        <v>763</v>
      </c>
      <c r="C244" s="70" t="str">
        <f>VLOOKUP(B244,[1]Sheet1!$A$2:$B$1929,2,FALSE)</f>
        <v>Minor Foot Procedures for Trauma, Category 1</v>
      </c>
      <c r="D244" s="69">
        <v>14</v>
      </c>
      <c r="E244" s="72">
        <v>0</v>
      </c>
      <c r="F244" s="120">
        <v>0</v>
      </c>
      <c r="G244" s="72">
        <v>0</v>
      </c>
      <c r="H244" s="118">
        <v>14</v>
      </c>
      <c r="I244" s="72">
        <v>0</v>
      </c>
      <c r="J244" s="72">
        <v>0</v>
      </c>
      <c r="K244" s="72">
        <v>0</v>
      </c>
      <c r="L244" s="72">
        <v>0</v>
      </c>
      <c r="M244" s="179">
        <f t="shared" si="20"/>
        <v>0</v>
      </c>
      <c r="N244" s="78">
        <f t="shared" si="21"/>
        <v>0</v>
      </c>
      <c r="O244" s="79">
        <f t="shared" si="22"/>
        <v>0</v>
      </c>
      <c r="P244" s="78">
        <f t="shared" si="23"/>
        <v>1</v>
      </c>
      <c r="Q244" s="78">
        <f t="shared" si="23"/>
        <v>0</v>
      </c>
      <c r="R244" s="78">
        <f t="shared" si="23"/>
        <v>0</v>
      </c>
      <c r="S244" s="78">
        <f t="shared" si="23"/>
        <v>0</v>
      </c>
      <c r="T244" s="79">
        <f t="shared" si="23"/>
        <v>0</v>
      </c>
    </row>
    <row r="245" spans="2:20">
      <c r="B245" s="69" t="s">
        <v>764</v>
      </c>
      <c r="C245" s="70" t="str">
        <f>VLOOKUP(B245,[1]Sheet1!$A$2:$B$1929,2,FALSE)</f>
        <v>Minimal Foot Procedures for Trauma, with length of stay 1 day or less</v>
      </c>
      <c r="D245" s="69">
        <v>1</v>
      </c>
      <c r="E245" s="72">
        <v>0</v>
      </c>
      <c r="F245" s="120">
        <v>0</v>
      </c>
      <c r="G245" s="72">
        <v>0</v>
      </c>
      <c r="H245" s="118">
        <v>1</v>
      </c>
      <c r="I245" s="72">
        <v>0</v>
      </c>
      <c r="J245" s="72">
        <v>0</v>
      </c>
      <c r="K245" s="72">
        <v>0</v>
      </c>
      <c r="L245" s="72">
        <v>0</v>
      </c>
      <c r="M245" s="179">
        <f t="shared" si="20"/>
        <v>0</v>
      </c>
      <c r="N245" s="78">
        <f t="shared" si="21"/>
        <v>0</v>
      </c>
      <c r="O245" s="79">
        <f t="shared" si="22"/>
        <v>0</v>
      </c>
      <c r="P245" s="78">
        <f t="shared" si="23"/>
        <v>1</v>
      </c>
      <c r="Q245" s="78">
        <f t="shared" si="23"/>
        <v>0</v>
      </c>
      <c r="R245" s="78">
        <f t="shared" si="23"/>
        <v>0</v>
      </c>
      <c r="S245" s="78">
        <f t="shared" si="23"/>
        <v>0</v>
      </c>
      <c r="T245" s="79">
        <f t="shared" si="23"/>
        <v>0</v>
      </c>
    </row>
    <row r="246" spans="2:20">
      <c r="B246" s="69" t="s">
        <v>765</v>
      </c>
      <c r="C246" s="70" t="str">
        <f>VLOOKUP(B246,[1]Sheet1!$A$2:$B$1929,2,FALSE)</f>
        <v>Major Hand Procedures for Trauma, Category 2</v>
      </c>
      <c r="D246" s="69">
        <v>3</v>
      </c>
      <c r="E246" s="72">
        <v>0</v>
      </c>
      <c r="F246" s="120">
        <v>0</v>
      </c>
      <c r="G246" s="72">
        <v>0</v>
      </c>
      <c r="H246" s="118">
        <v>2</v>
      </c>
      <c r="I246" s="72">
        <v>1</v>
      </c>
      <c r="J246" s="72">
        <v>0</v>
      </c>
      <c r="K246" s="72">
        <v>0</v>
      </c>
      <c r="L246" s="72">
        <v>0</v>
      </c>
      <c r="M246" s="179">
        <f t="shared" si="20"/>
        <v>0</v>
      </c>
      <c r="N246" s="78">
        <f t="shared" si="21"/>
        <v>0</v>
      </c>
      <c r="O246" s="79">
        <f t="shared" si="22"/>
        <v>0</v>
      </c>
      <c r="P246" s="78">
        <f t="shared" si="23"/>
        <v>0.66666666666666663</v>
      </c>
      <c r="Q246" s="78">
        <f t="shared" si="23"/>
        <v>0.33333333333333331</v>
      </c>
      <c r="R246" s="78">
        <f t="shared" si="23"/>
        <v>0</v>
      </c>
      <c r="S246" s="78">
        <f t="shared" si="23"/>
        <v>0</v>
      </c>
      <c r="T246" s="79">
        <f t="shared" si="23"/>
        <v>0</v>
      </c>
    </row>
    <row r="247" spans="2:20">
      <c r="B247" s="69" t="s">
        <v>766</v>
      </c>
      <c r="C247" s="70" t="str">
        <f>VLOOKUP(B247,[1]Sheet1!$A$2:$B$1929,2,FALSE)</f>
        <v>Major Hand Procedures for Trauma, Category 1</v>
      </c>
      <c r="D247" s="69">
        <v>4</v>
      </c>
      <c r="E247" s="72">
        <v>0</v>
      </c>
      <c r="F247" s="120">
        <v>0</v>
      </c>
      <c r="G247" s="72">
        <v>3</v>
      </c>
      <c r="H247" s="118">
        <v>4</v>
      </c>
      <c r="I247" s="72">
        <v>0</v>
      </c>
      <c r="J247" s="72">
        <v>0</v>
      </c>
      <c r="K247" s="72">
        <v>0</v>
      </c>
      <c r="L247" s="72">
        <v>0</v>
      </c>
      <c r="M247" s="179">
        <f t="shared" si="20"/>
        <v>0</v>
      </c>
      <c r="N247" s="78">
        <f t="shared" si="21"/>
        <v>0</v>
      </c>
      <c r="O247" s="79">
        <f t="shared" si="22"/>
        <v>0.75</v>
      </c>
      <c r="P247" s="78">
        <f t="shared" si="23"/>
        <v>1</v>
      </c>
      <c r="Q247" s="78">
        <f t="shared" si="23"/>
        <v>0</v>
      </c>
      <c r="R247" s="78">
        <f t="shared" si="23"/>
        <v>0</v>
      </c>
      <c r="S247" s="78">
        <f t="shared" si="23"/>
        <v>0</v>
      </c>
      <c r="T247" s="79">
        <f t="shared" si="23"/>
        <v>0</v>
      </c>
    </row>
    <row r="248" spans="2:20">
      <c r="B248" s="69" t="s">
        <v>767</v>
      </c>
      <c r="C248" s="70" t="str">
        <f>VLOOKUP(B248,[1]Sheet1!$A$2:$B$1929,2,FALSE)</f>
        <v>Intermediate Hand Procedures for Trauma, Category 2</v>
      </c>
      <c r="D248" s="69">
        <v>16</v>
      </c>
      <c r="E248" s="72">
        <v>1</v>
      </c>
      <c r="F248" s="120">
        <v>1</v>
      </c>
      <c r="G248" s="72">
        <v>0</v>
      </c>
      <c r="H248" s="118">
        <v>16</v>
      </c>
      <c r="I248" s="72">
        <v>0</v>
      </c>
      <c r="J248" s="72">
        <v>0</v>
      </c>
      <c r="K248" s="72">
        <v>0</v>
      </c>
      <c r="L248" s="72">
        <v>0</v>
      </c>
      <c r="M248" s="179">
        <f t="shared" si="20"/>
        <v>6.25E-2</v>
      </c>
      <c r="N248" s="78">
        <f t="shared" si="21"/>
        <v>6.25E-2</v>
      </c>
      <c r="O248" s="79">
        <f t="shared" si="22"/>
        <v>0</v>
      </c>
      <c r="P248" s="78">
        <f t="shared" si="23"/>
        <v>1</v>
      </c>
      <c r="Q248" s="78">
        <f t="shared" si="23"/>
        <v>0</v>
      </c>
      <c r="R248" s="78">
        <f t="shared" si="23"/>
        <v>0</v>
      </c>
      <c r="S248" s="78">
        <f t="shared" si="23"/>
        <v>0</v>
      </c>
      <c r="T248" s="79">
        <f t="shared" si="23"/>
        <v>0</v>
      </c>
    </row>
    <row r="249" spans="2:20">
      <c r="B249" s="69" t="s">
        <v>768</v>
      </c>
      <c r="C249" s="70" t="str">
        <f>VLOOKUP(B249,[1]Sheet1!$A$2:$B$1929,2,FALSE)</f>
        <v>Intermediate Hand Procedures for Trauma, Category 1</v>
      </c>
      <c r="D249" s="69">
        <v>42</v>
      </c>
      <c r="E249" s="72">
        <v>0</v>
      </c>
      <c r="F249" s="120">
        <v>0</v>
      </c>
      <c r="G249" s="72">
        <v>0</v>
      </c>
      <c r="H249" s="118">
        <v>42</v>
      </c>
      <c r="I249" s="72">
        <v>0</v>
      </c>
      <c r="J249" s="72">
        <v>0</v>
      </c>
      <c r="K249" s="72">
        <v>0</v>
      </c>
      <c r="L249" s="72">
        <v>0</v>
      </c>
      <c r="M249" s="179">
        <f t="shared" si="20"/>
        <v>0</v>
      </c>
      <c r="N249" s="78">
        <f t="shared" si="21"/>
        <v>0</v>
      </c>
      <c r="O249" s="79">
        <f t="shared" si="22"/>
        <v>0</v>
      </c>
      <c r="P249" s="78">
        <f t="shared" si="23"/>
        <v>1</v>
      </c>
      <c r="Q249" s="78">
        <f t="shared" si="23"/>
        <v>0</v>
      </c>
      <c r="R249" s="78">
        <f t="shared" si="23"/>
        <v>0</v>
      </c>
      <c r="S249" s="78">
        <f t="shared" si="23"/>
        <v>0</v>
      </c>
      <c r="T249" s="79">
        <f t="shared" si="23"/>
        <v>0</v>
      </c>
    </row>
    <row r="250" spans="2:20">
      <c r="B250" s="69" t="s">
        <v>769</v>
      </c>
      <c r="C250" s="70" t="str">
        <f>VLOOKUP(B250,[1]Sheet1!$A$2:$B$1929,2,FALSE)</f>
        <v>Minor Hand Procedures for Trauma, Category 2</v>
      </c>
      <c r="D250" s="69">
        <v>9</v>
      </c>
      <c r="E250" s="72">
        <v>0</v>
      </c>
      <c r="F250" s="120">
        <v>0</v>
      </c>
      <c r="G250" s="72">
        <v>0</v>
      </c>
      <c r="H250" s="118">
        <v>9</v>
      </c>
      <c r="I250" s="72">
        <v>0</v>
      </c>
      <c r="J250" s="72">
        <v>0</v>
      </c>
      <c r="K250" s="72">
        <v>0</v>
      </c>
      <c r="L250" s="72">
        <v>0</v>
      </c>
      <c r="M250" s="179">
        <f t="shared" si="20"/>
        <v>0</v>
      </c>
      <c r="N250" s="78">
        <f t="shared" si="21"/>
        <v>0</v>
      </c>
      <c r="O250" s="79">
        <f t="shared" si="22"/>
        <v>0</v>
      </c>
      <c r="P250" s="78">
        <f t="shared" si="23"/>
        <v>1</v>
      </c>
      <c r="Q250" s="78">
        <f t="shared" si="23"/>
        <v>0</v>
      </c>
      <c r="R250" s="78">
        <f t="shared" si="23"/>
        <v>0</v>
      </c>
      <c r="S250" s="78">
        <f t="shared" si="23"/>
        <v>0</v>
      </c>
      <c r="T250" s="79">
        <f t="shared" si="23"/>
        <v>0</v>
      </c>
    </row>
    <row r="251" spans="2:20">
      <c r="B251" s="69" t="s">
        <v>771</v>
      </c>
      <c r="C251" s="70" t="str">
        <f>VLOOKUP(B251,[1]Sheet1!$A$2:$B$1929,2,FALSE)</f>
        <v>Minor Hand Procedures for Trauma, Category 1, 18 years and under</v>
      </c>
      <c r="D251" s="69">
        <v>17</v>
      </c>
      <c r="E251" s="72">
        <v>0</v>
      </c>
      <c r="F251" s="120">
        <v>0</v>
      </c>
      <c r="G251" s="72">
        <v>1</v>
      </c>
      <c r="H251" s="118">
        <v>17</v>
      </c>
      <c r="I251" s="72">
        <v>0</v>
      </c>
      <c r="J251" s="72">
        <v>0</v>
      </c>
      <c r="K251" s="72">
        <v>0</v>
      </c>
      <c r="L251" s="72">
        <v>0</v>
      </c>
      <c r="M251" s="179">
        <f t="shared" si="20"/>
        <v>0</v>
      </c>
      <c r="N251" s="78">
        <f t="shared" si="21"/>
        <v>0</v>
      </c>
      <c r="O251" s="79">
        <f t="shared" si="22"/>
        <v>5.8823529411764705E-2</v>
      </c>
      <c r="P251" s="78">
        <f t="shared" si="23"/>
        <v>1</v>
      </c>
      <c r="Q251" s="78">
        <f t="shared" si="23"/>
        <v>0</v>
      </c>
      <c r="R251" s="78">
        <f t="shared" si="23"/>
        <v>0</v>
      </c>
      <c r="S251" s="78">
        <f t="shared" si="23"/>
        <v>0</v>
      </c>
      <c r="T251" s="79">
        <f t="shared" si="23"/>
        <v>0</v>
      </c>
    </row>
    <row r="252" spans="2:20">
      <c r="B252" s="69" t="s">
        <v>774</v>
      </c>
      <c r="C252" s="70" t="str">
        <f>VLOOKUP(B252,[1]Sheet1!$A$2:$B$1929,2,FALSE)</f>
        <v>Major Shoulder and Upper Arm Procedures for Trauma, without CC</v>
      </c>
      <c r="D252" s="69">
        <v>8</v>
      </c>
      <c r="E252" s="72">
        <v>0</v>
      </c>
      <c r="F252" s="120">
        <v>0</v>
      </c>
      <c r="G252" s="72">
        <v>0</v>
      </c>
      <c r="H252" s="118">
        <v>8</v>
      </c>
      <c r="I252" s="72">
        <v>0</v>
      </c>
      <c r="J252" s="72">
        <v>0</v>
      </c>
      <c r="K252" s="72">
        <v>0</v>
      </c>
      <c r="L252" s="72">
        <v>0</v>
      </c>
      <c r="M252" s="179">
        <f t="shared" si="20"/>
        <v>0</v>
      </c>
      <c r="N252" s="78">
        <f t="shared" si="21"/>
        <v>0</v>
      </c>
      <c r="O252" s="79">
        <f t="shared" si="22"/>
        <v>0</v>
      </c>
      <c r="P252" s="78">
        <f t="shared" si="23"/>
        <v>1</v>
      </c>
      <c r="Q252" s="78">
        <f t="shared" si="23"/>
        <v>0</v>
      </c>
      <c r="R252" s="78">
        <f t="shared" si="23"/>
        <v>0</v>
      </c>
      <c r="S252" s="78">
        <f t="shared" si="23"/>
        <v>0</v>
      </c>
      <c r="T252" s="79">
        <f t="shared" si="23"/>
        <v>0</v>
      </c>
    </row>
    <row r="253" spans="2:20">
      <c r="B253" s="69" t="s">
        <v>775</v>
      </c>
      <c r="C253" s="70" t="str">
        <f>VLOOKUP(B253,[1]Sheet1!$A$2:$B$1929,2,FALSE)</f>
        <v>Intermediate Shoulder and Upper Arm Procedures for Trauma</v>
      </c>
      <c r="D253" s="69">
        <v>3</v>
      </c>
      <c r="E253" s="72">
        <v>0</v>
      </c>
      <c r="F253" s="120">
        <v>0</v>
      </c>
      <c r="G253" s="72">
        <v>0</v>
      </c>
      <c r="H253" s="118">
        <v>3</v>
      </c>
      <c r="I253" s="72">
        <v>0</v>
      </c>
      <c r="J253" s="72">
        <v>0</v>
      </c>
      <c r="K253" s="72">
        <v>0</v>
      </c>
      <c r="L253" s="72">
        <v>0</v>
      </c>
      <c r="M253" s="179">
        <f t="shared" si="20"/>
        <v>0</v>
      </c>
      <c r="N253" s="78">
        <f t="shared" si="21"/>
        <v>0</v>
      </c>
      <c r="O253" s="79">
        <f t="shared" si="22"/>
        <v>0</v>
      </c>
      <c r="P253" s="78">
        <f t="shared" si="23"/>
        <v>1</v>
      </c>
      <c r="Q253" s="78">
        <f t="shared" si="23"/>
        <v>0</v>
      </c>
      <c r="R253" s="78">
        <f t="shared" si="23"/>
        <v>0</v>
      </c>
      <c r="S253" s="78">
        <f t="shared" si="23"/>
        <v>0</v>
      </c>
      <c r="T253" s="79">
        <f t="shared" si="23"/>
        <v>0</v>
      </c>
    </row>
    <row r="254" spans="2:20">
      <c r="B254" s="69" t="s">
        <v>776</v>
      </c>
      <c r="C254" s="70" t="str">
        <f>VLOOKUP(B254,[1]Sheet1!$A$2:$B$1929,2,FALSE)</f>
        <v>Minor Shoulder and Upper Arm Procedures for Trauma</v>
      </c>
      <c r="D254" s="69">
        <v>1</v>
      </c>
      <c r="E254" s="72">
        <v>0</v>
      </c>
      <c r="F254" s="120">
        <v>0</v>
      </c>
      <c r="G254" s="72">
        <v>0</v>
      </c>
      <c r="H254" s="118">
        <v>1</v>
      </c>
      <c r="I254" s="72">
        <v>0</v>
      </c>
      <c r="J254" s="72">
        <v>0</v>
      </c>
      <c r="K254" s="72">
        <v>0</v>
      </c>
      <c r="L254" s="72">
        <v>0</v>
      </c>
      <c r="M254" s="179">
        <f t="shared" si="20"/>
        <v>0</v>
      </c>
      <c r="N254" s="78">
        <f t="shared" si="21"/>
        <v>0</v>
      </c>
      <c r="O254" s="79">
        <f t="shared" si="22"/>
        <v>0</v>
      </c>
      <c r="P254" s="78">
        <f t="shared" si="23"/>
        <v>1</v>
      </c>
      <c r="Q254" s="78">
        <f t="shared" si="23"/>
        <v>0</v>
      </c>
      <c r="R254" s="78">
        <f t="shared" si="23"/>
        <v>0</v>
      </c>
      <c r="S254" s="78">
        <f t="shared" si="23"/>
        <v>0</v>
      </c>
      <c r="T254" s="79">
        <f t="shared" si="23"/>
        <v>0</v>
      </c>
    </row>
    <row r="255" spans="2:20">
      <c r="B255" s="69" t="s">
        <v>777</v>
      </c>
      <c r="C255" s="70" t="str">
        <f>VLOOKUP(B255,[1]Sheet1!$A$2:$B$1929,2,FALSE)</f>
        <v>Minimal Shoulder and Upper Arm Procedures for Trauma, with length of stay 1 day or less</v>
      </c>
      <c r="D255" s="69">
        <v>2</v>
      </c>
      <c r="E255" s="72">
        <v>0</v>
      </c>
      <c r="F255" s="120">
        <v>0</v>
      </c>
      <c r="G255" s="72">
        <v>0</v>
      </c>
      <c r="H255" s="118">
        <v>2</v>
      </c>
      <c r="I255" s="72">
        <v>0</v>
      </c>
      <c r="J255" s="72">
        <v>0</v>
      </c>
      <c r="K255" s="72">
        <v>0</v>
      </c>
      <c r="L255" s="72">
        <v>0</v>
      </c>
      <c r="M255" s="179">
        <f t="shared" si="20"/>
        <v>0</v>
      </c>
      <c r="N255" s="78">
        <f t="shared" si="21"/>
        <v>0</v>
      </c>
      <c r="O255" s="79">
        <f t="shared" si="22"/>
        <v>0</v>
      </c>
      <c r="P255" s="78">
        <f t="shared" si="23"/>
        <v>1</v>
      </c>
      <c r="Q255" s="78">
        <f t="shared" ref="Q255:T318" si="24">I255/$D255</f>
        <v>0</v>
      </c>
      <c r="R255" s="78">
        <f t="shared" si="24"/>
        <v>0</v>
      </c>
      <c r="S255" s="78">
        <f t="shared" si="24"/>
        <v>0</v>
      </c>
      <c r="T255" s="79">
        <f t="shared" si="24"/>
        <v>0</v>
      </c>
    </row>
    <row r="256" spans="2:20">
      <c r="B256" s="69" t="s">
        <v>778</v>
      </c>
      <c r="C256" s="70" t="str">
        <f>VLOOKUP(B256,[1]Sheet1!$A$2:$B$1929,2,FALSE)</f>
        <v>Major Elbow and Lower Arm Procedures for Trauma, with CC</v>
      </c>
      <c r="D256" s="69">
        <v>1</v>
      </c>
      <c r="E256" s="72">
        <v>0</v>
      </c>
      <c r="F256" s="120">
        <v>0</v>
      </c>
      <c r="G256" s="72">
        <v>0</v>
      </c>
      <c r="H256" s="118">
        <v>1</v>
      </c>
      <c r="I256" s="72">
        <v>0</v>
      </c>
      <c r="J256" s="72">
        <v>0</v>
      </c>
      <c r="K256" s="72">
        <v>0</v>
      </c>
      <c r="L256" s="72">
        <v>0</v>
      </c>
      <c r="M256" s="179">
        <f t="shared" si="20"/>
        <v>0</v>
      </c>
      <c r="N256" s="78">
        <f t="shared" si="21"/>
        <v>0</v>
      </c>
      <c r="O256" s="79">
        <f t="shared" si="22"/>
        <v>0</v>
      </c>
      <c r="P256" s="78">
        <f t="shared" ref="P256:S319" si="25">H256/$D256</f>
        <v>1</v>
      </c>
      <c r="Q256" s="78">
        <f t="shared" si="24"/>
        <v>0</v>
      </c>
      <c r="R256" s="78">
        <f t="shared" si="24"/>
        <v>0</v>
      </c>
      <c r="S256" s="78">
        <f t="shared" si="24"/>
        <v>0</v>
      </c>
      <c r="T256" s="79">
        <f t="shared" si="24"/>
        <v>0</v>
      </c>
    </row>
    <row r="257" spans="2:20">
      <c r="B257" s="69" t="s">
        <v>779</v>
      </c>
      <c r="C257" s="70" t="str">
        <f>VLOOKUP(B257,[1]Sheet1!$A$2:$B$1929,2,FALSE)</f>
        <v>Major Elbow and Lower Arm Procedures for Trauma, without CC</v>
      </c>
      <c r="D257" s="69">
        <v>231</v>
      </c>
      <c r="E257" s="72">
        <v>2</v>
      </c>
      <c r="F257" s="120">
        <v>2</v>
      </c>
      <c r="G257" s="72">
        <v>2</v>
      </c>
      <c r="H257" s="118">
        <v>230</v>
      </c>
      <c r="I257" s="72">
        <v>1</v>
      </c>
      <c r="J257" s="72">
        <v>0</v>
      </c>
      <c r="K257" s="72">
        <v>0</v>
      </c>
      <c r="L257" s="72">
        <v>0</v>
      </c>
      <c r="M257" s="179">
        <f t="shared" si="20"/>
        <v>8.658008658008658E-3</v>
      </c>
      <c r="N257" s="78">
        <f t="shared" si="21"/>
        <v>8.658008658008658E-3</v>
      </c>
      <c r="O257" s="79">
        <f t="shared" si="22"/>
        <v>8.658008658008658E-3</v>
      </c>
      <c r="P257" s="78">
        <f t="shared" si="25"/>
        <v>0.99567099567099571</v>
      </c>
      <c r="Q257" s="78">
        <f t="shared" si="24"/>
        <v>4.329004329004329E-3</v>
      </c>
      <c r="R257" s="78">
        <f t="shared" si="24"/>
        <v>0</v>
      </c>
      <c r="S257" s="78">
        <f t="shared" si="24"/>
        <v>0</v>
      </c>
      <c r="T257" s="79">
        <f t="shared" si="24"/>
        <v>0</v>
      </c>
    </row>
    <row r="258" spans="2:20">
      <c r="B258" s="69" t="s">
        <v>780</v>
      </c>
      <c r="C258" s="70" t="str">
        <f>VLOOKUP(B258,[1]Sheet1!$A$2:$B$1929,2,FALSE)</f>
        <v>Intermediate Elbow and Lower Arm Procedures for Trauma</v>
      </c>
      <c r="D258" s="69">
        <v>10</v>
      </c>
      <c r="E258" s="72">
        <v>1</v>
      </c>
      <c r="F258" s="120">
        <v>0</v>
      </c>
      <c r="G258" s="72">
        <v>0</v>
      </c>
      <c r="H258" s="118">
        <v>10</v>
      </c>
      <c r="I258" s="72">
        <v>0</v>
      </c>
      <c r="J258" s="72">
        <v>0</v>
      </c>
      <c r="K258" s="72">
        <v>0</v>
      </c>
      <c r="L258" s="72">
        <v>0</v>
      </c>
      <c r="M258" s="179">
        <f t="shared" si="20"/>
        <v>0.1</v>
      </c>
      <c r="N258" s="78">
        <f t="shared" si="21"/>
        <v>0</v>
      </c>
      <c r="O258" s="79">
        <f t="shared" si="22"/>
        <v>0</v>
      </c>
      <c r="P258" s="78">
        <f t="shared" si="25"/>
        <v>1</v>
      </c>
      <c r="Q258" s="78">
        <f t="shared" si="24"/>
        <v>0</v>
      </c>
      <c r="R258" s="78">
        <f t="shared" si="24"/>
        <v>0</v>
      </c>
      <c r="S258" s="78">
        <f t="shared" si="24"/>
        <v>0</v>
      </c>
      <c r="T258" s="79">
        <f t="shared" si="24"/>
        <v>0</v>
      </c>
    </row>
    <row r="259" spans="2:20">
      <c r="B259" s="69" t="s">
        <v>781</v>
      </c>
      <c r="C259" s="70" t="str">
        <f>VLOOKUP(B259,[1]Sheet1!$A$2:$B$1929,2,FALSE)</f>
        <v>Minor Elbow and Lower Arm Procedures for Trauma, 18 years and under</v>
      </c>
      <c r="D259" s="69">
        <v>167</v>
      </c>
      <c r="E259" s="72">
        <v>0</v>
      </c>
      <c r="F259" s="120">
        <v>0</v>
      </c>
      <c r="G259" s="72">
        <v>1</v>
      </c>
      <c r="H259" s="118">
        <v>167</v>
      </c>
      <c r="I259" s="72">
        <v>0</v>
      </c>
      <c r="J259" s="72">
        <v>0</v>
      </c>
      <c r="K259" s="72">
        <v>0</v>
      </c>
      <c r="L259" s="72">
        <v>0</v>
      </c>
      <c r="M259" s="179">
        <f t="shared" si="20"/>
        <v>0</v>
      </c>
      <c r="N259" s="78">
        <f t="shared" si="21"/>
        <v>0</v>
      </c>
      <c r="O259" s="79">
        <f t="shared" si="22"/>
        <v>5.9880239520958087E-3</v>
      </c>
      <c r="P259" s="78">
        <f t="shared" si="25"/>
        <v>1</v>
      </c>
      <c r="Q259" s="78">
        <f t="shared" si="24"/>
        <v>0</v>
      </c>
      <c r="R259" s="78">
        <f t="shared" si="24"/>
        <v>0</v>
      </c>
      <c r="S259" s="78">
        <f t="shared" si="24"/>
        <v>0</v>
      </c>
      <c r="T259" s="79">
        <f t="shared" si="24"/>
        <v>0</v>
      </c>
    </row>
    <row r="260" spans="2:20">
      <c r="B260" s="69" t="s">
        <v>783</v>
      </c>
      <c r="C260" s="70" t="str">
        <f>VLOOKUP(B260,[1]Sheet1!$A$2:$B$1929,2,FALSE)</f>
        <v>Minimal Elbow and Lower Arm Procedures for Trauma, with length of stay 1 day or less</v>
      </c>
      <c r="D260" s="69">
        <v>4</v>
      </c>
      <c r="E260" s="72">
        <v>0</v>
      </c>
      <c r="F260" s="120">
        <v>0</v>
      </c>
      <c r="G260" s="72">
        <v>0</v>
      </c>
      <c r="H260" s="118">
        <v>4</v>
      </c>
      <c r="I260" s="72">
        <v>0</v>
      </c>
      <c r="J260" s="72">
        <v>0</v>
      </c>
      <c r="K260" s="72">
        <v>0</v>
      </c>
      <c r="L260" s="72">
        <v>0</v>
      </c>
      <c r="M260" s="179">
        <f t="shared" si="20"/>
        <v>0</v>
      </c>
      <c r="N260" s="78">
        <f t="shared" si="21"/>
        <v>0</v>
      </c>
      <c r="O260" s="79">
        <f t="shared" si="22"/>
        <v>0</v>
      </c>
      <c r="P260" s="78">
        <f t="shared" si="25"/>
        <v>1</v>
      </c>
      <c r="Q260" s="78">
        <f t="shared" si="24"/>
        <v>0</v>
      </c>
      <c r="R260" s="78">
        <f t="shared" si="24"/>
        <v>0</v>
      </c>
      <c r="S260" s="78">
        <f t="shared" si="24"/>
        <v>0</v>
      </c>
      <c r="T260" s="79">
        <f t="shared" si="24"/>
        <v>0</v>
      </c>
    </row>
    <row r="261" spans="2:20">
      <c r="B261" s="69" t="s">
        <v>796</v>
      </c>
      <c r="C261" s="70" t="str">
        <f>VLOOKUP(B261,[1]Sheet1!$A$2:$B$1929,2,FALSE)</f>
        <v>Other Trauma Diagnosis without Procedure</v>
      </c>
      <c r="D261" s="69">
        <v>1</v>
      </c>
      <c r="E261" s="72">
        <v>0</v>
      </c>
      <c r="F261" s="120">
        <v>0</v>
      </c>
      <c r="G261" s="72">
        <v>0</v>
      </c>
      <c r="H261" s="118">
        <v>0</v>
      </c>
      <c r="I261" s="72">
        <v>1</v>
      </c>
      <c r="J261" s="72">
        <v>0</v>
      </c>
      <c r="K261" s="72">
        <v>0</v>
      </c>
      <c r="L261" s="72">
        <v>0</v>
      </c>
      <c r="M261" s="179">
        <f t="shared" si="20"/>
        <v>0</v>
      </c>
      <c r="N261" s="78">
        <f t="shared" si="21"/>
        <v>0</v>
      </c>
      <c r="O261" s="79">
        <f t="shared" si="22"/>
        <v>0</v>
      </c>
      <c r="P261" s="78">
        <f t="shared" si="25"/>
        <v>0</v>
      </c>
      <c r="Q261" s="78">
        <f t="shared" si="24"/>
        <v>1</v>
      </c>
      <c r="R261" s="78">
        <f t="shared" si="24"/>
        <v>0</v>
      </c>
      <c r="S261" s="78">
        <f t="shared" si="24"/>
        <v>0</v>
      </c>
      <c r="T261" s="79">
        <f t="shared" si="24"/>
        <v>0</v>
      </c>
    </row>
    <row r="262" spans="2:20">
      <c r="B262" s="69" t="s">
        <v>797</v>
      </c>
      <c r="C262" s="70" t="str">
        <f>VLOOKUP(B262,[1]Sheet1!$A$2:$B$1929,2,FALSE)</f>
        <v>Other Procedures for Trauma</v>
      </c>
      <c r="D262" s="69">
        <v>1</v>
      </c>
      <c r="E262" s="72">
        <v>0</v>
      </c>
      <c r="F262" s="120">
        <v>0</v>
      </c>
      <c r="G262" s="72">
        <v>0</v>
      </c>
      <c r="H262" s="118">
        <v>1</v>
      </c>
      <c r="I262" s="72">
        <v>0</v>
      </c>
      <c r="J262" s="72">
        <v>0</v>
      </c>
      <c r="K262" s="72">
        <v>0</v>
      </c>
      <c r="L262" s="72">
        <v>0</v>
      </c>
      <c r="M262" s="179">
        <f t="shared" si="20"/>
        <v>0</v>
      </c>
      <c r="N262" s="78">
        <f t="shared" si="21"/>
        <v>0</v>
      </c>
      <c r="O262" s="79">
        <f t="shared" si="22"/>
        <v>0</v>
      </c>
      <c r="P262" s="78">
        <f t="shared" si="25"/>
        <v>1</v>
      </c>
      <c r="Q262" s="78">
        <f t="shared" si="24"/>
        <v>0</v>
      </c>
      <c r="R262" s="78">
        <f t="shared" si="24"/>
        <v>0</v>
      </c>
      <c r="S262" s="78">
        <f t="shared" si="24"/>
        <v>0</v>
      </c>
      <c r="T262" s="79">
        <f t="shared" si="24"/>
        <v>0</v>
      </c>
    </row>
    <row r="263" spans="2:20">
      <c r="B263" s="69" t="s">
        <v>798</v>
      </c>
      <c r="C263" s="70" t="str">
        <f>VLOOKUP(B263,[1]Sheet1!$A$2:$B$1929,2,FALSE)</f>
        <v>Major Hip Procedures for Non-Trauma, Category 2, with Major CC</v>
      </c>
      <c r="D263" s="69">
        <v>3</v>
      </c>
      <c r="E263" s="72">
        <v>3</v>
      </c>
      <c r="F263" s="120">
        <v>2</v>
      </c>
      <c r="G263" s="72">
        <v>3</v>
      </c>
      <c r="H263" s="118">
        <v>3</v>
      </c>
      <c r="I263" s="72">
        <v>0</v>
      </c>
      <c r="J263" s="72">
        <v>0</v>
      </c>
      <c r="K263" s="72">
        <v>0</v>
      </c>
      <c r="L263" s="72">
        <v>0</v>
      </c>
      <c r="M263" s="179">
        <f t="shared" si="20"/>
        <v>1</v>
      </c>
      <c r="N263" s="78">
        <f t="shared" si="21"/>
        <v>0.66666666666666663</v>
      </c>
      <c r="O263" s="79">
        <f t="shared" si="22"/>
        <v>1</v>
      </c>
      <c r="P263" s="78">
        <f t="shared" si="25"/>
        <v>1</v>
      </c>
      <c r="Q263" s="78">
        <f t="shared" si="24"/>
        <v>0</v>
      </c>
      <c r="R263" s="78">
        <f t="shared" si="24"/>
        <v>0</v>
      </c>
      <c r="S263" s="78">
        <f t="shared" si="24"/>
        <v>0</v>
      </c>
      <c r="T263" s="79">
        <f t="shared" si="24"/>
        <v>0</v>
      </c>
    </row>
    <row r="264" spans="2:20">
      <c r="B264" s="69" t="s">
        <v>799</v>
      </c>
      <c r="C264" s="70" t="str">
        <f>VLOOKUP(B264,[1]Sheet1!$A$2:$B$1929,2,FALSE)</f>
        <v>Major Hip Procedures for Non-Trauma, Category 2, with Intermediate CC</v>
      </c>
      <c r="D264" s="69">
        <v>1</v>
      </c>
      <c r="E264" s="72">
        <v>1</v>
      </c>
      <c r="F264" s="120">
        <v>0</v>
      </c>
      <c r="G264" s="72">
        <v>1</v>
      </c>
      <c r="H264" s="118">
        <v>1</v>
      </c>
      <c r="I264" s="72">
        <v>0</v>
      </c>
      <c r="J264" s="72">
        <v>0</v>
      </c>
      <c r="K264" s="72">
        <v>0</v>
      </c>
      <c r="L264" s="72">
        <v>0</v>
      </c>
      <c r="M264" s="179">
        <f t="shared" si="20"/>
        <v>1</v>
      </c>
      <c r="N264" s="78">
        <f t="shared" si="21"/>
        <v>0</v>
      </c>
      <c r="O264" s="79">
        <f t="shared" si="22"/>
        <v>1</v>
      </c>
      <c r="P264" s="78">
        <f t="shared" si="25"/>
        <v>1</v>
      </c>
      <c r="Q264" s="78">
        <f t="shared" si="24"/>
        <v>0</v>
      </c>
      <c r="R264" s="78">
        <f t="shared" si="24"/>
        <v>0</v>
      </c>
      <c r="S264" s="78">
        <f t="shared" si="24"/>
        <v>0</v>
      </c>
      <c r="T264" s="79">
        <f t="shared" si="24"/>
        <v>0</v>
      </c>
    </row>
    <row r="265" spans="2:20">
      <c r="B265" s="69" t="s">
        <v>800</v>
      </c>
      <c r="C265" s="70" t="str">
        <f>VLOOKUP(B265,[1]Sheet1!$A$2:$B$1929,2,FALSE)</f>
        <v>Major Hip Procedures for Non-Trauma, Category 2, without CC</v>
      </c>
      <c r="D265" s="69">
        <v>19</v>
      </c>
      <c r="E265" s="72">
        <v>17</v>
      </c>
      <c r="F265" s="120">
        <v>15</v>
      </c>
      <c r="G265" s="72">
        <v>18</v>
      </c>
      <c r="H265" s="118">
        <v>19</v>
      </c>
      <c r="I265" s="72">
        <v>0</v>
      </c>
      <c r="J265" s="72">
        <v>0</v>
      </c>
      <c r="K265" s="72">
        <v>0</v>
      </c>
      <c r="L265" s="72">
        <v>0</v>
      </c>
      <c r="M265" s="179">
        <f t="shared" si="20"/>
        <v>0.89473684210526316</v>
      </c>
      <c r="N265" s="78">
        <f t="shared" si="21"/>
        <v>0.78947368421052633</v>
      </c>
      <c r="O265" s="79">
        <f t="shared" si="22"/>
        <v>0.94736842105263153</v>
      </c>
      <c r="P265" s="78">
        <f t="shared" si="25"/>
        <v>1</v>
      </c>
      <c r="Q265" s="78">
        <f t="shared" si="24"/>
        <v>0</v>
      </c>
      <c r="R265" s="78">
        <f t="shared" si="24"/>
        <v>0</v>
      </c>
      <c r="S265" s="78">
        <f t="shared" si="24"/>
        <v>0</v>
      </c>
      <c r="T265" s="79">
        <f t="shared" si="24"/>
        <v>0</v>
      </c>
    </row>
    <row r="266" spans="2:20">
      <c r="B266" s="69" t="s">
        <v>801</v>
      </c>
      <c r="C266" s="70" t="str">
        <f>VLOOKUP(B266,[1]Sheet1!$A$2:$B$1929,2,FALSE)</f>
        <v>Major Hip Procedures for Non-Trauma, Category 1, with Major CC</v>
      </c>
      <c r="D266" s="69">
        <v>1</v>
      </c>
      <c r="E266" s="72">
        <v>1</v>
      </c>
      <c r="F266" s="120">
        <v>1</v>
      </c>
      <c r="G266" s="72">
        <v>1</v>
      </c>
      <c r="H266" s="118">
        <v>1</v>
      </c>
      <c r="I266" s="72">
        <v>0</v>
      </c>
      <c r="J266" s="72">
        <v>0</v>
      </c>
      <c r="K266" s="72">
        <v>0</v>
      </c>
      <c r="L266" s="72">
        <v>0</v>
      </c>
      <c r="M266" s="179">
        <f t="shared" si="20"/>
        <v>1</v>
      </c>
      <c r="N266" s="78">
        <f t="shared" si="21"/>
        <v>1</v>
      </c>
      <c r="O266" s="79">
        <f t="shared" si="22"/>
        <v>1</v>
      </c>
      <c r="P266" s="78">
        <f t="shared" si="25"/>
        <v>1</v>
      </c>
      <c r="Q266" s="78">
        <f t="shared" si="24"/>
        <v>0</v>
      </c>
      <c r="R266" s="78">
        <f t="shared" si="24"/>
        <v>0</v>
      </c>
      <c r="S266" s="78">
        <f t="shared" si="24"/>
        <v>0</v>
      </c>
      <c r="T266" s="79">
        <f t="shared" si="24"/>
        <v>0</v>
      </c>
    </row>
    <row r="267" spans="2:20">
      <c r="B267" s="69" t="s">
        <v>802</v>
      </c>
      <c r="C267" s="70" t="str">
        <f>VLOOKUP(B267,[1]Sheet1!$A$2:$B$1929,2,FALSE)</f>
        <v>Major Hip Procedures for Non-Trauma, Category 1, with Intermediate CC</v>
      </c>
      <c r="D267" s="69">
        <v>3</v>
      </c>
      <c r="E267" s="72">
        <v>2</v>
      </c>
      <c r="F267" s="120">
        <v>2</v>
      </c>
      <c r="G267" s="72">
        <v>2</v>
      </c>
      <c r="H267" s="118">
        <v>3</v>
      </c>
      <c r="I267" s="72">
        <v>0</v>
      </c>
      <c r="J267" s="72">
        <v>0</v>
      </c>
      <c r="K267" s="72">
        <v>0</v>
      </c>
      <c r="L267" s="72">
        <v>0</v>
      </c>
      <c r="M267" s="179">
        <f t="shared" si="20"/>
        <v>0.66666666666666663</v>
      </c>
      <c r="N267" s="78">
        <f t="shared" si="21"/>
        <v>0.66666666666666663</v>
      </c>
      <c r="O267" s="79">
        <f t="shared" si="22"/>
        <v>0.66666666666666663</v>
      </c>
      <c r="P267" s="78">
        <f t="shared" si="25"/>
        <v>1</v>
      </c>
      <c r="Q267" s="78">
        <f t="shared" si="24"/>
        <v>0</v>
      </c>
      <c r="R267" s="78">
        <f t="shared" si="24"/>
        <v>0</v>
      </c>
      <c r="S267" s="78">
        <f t="shared" si="24"/>
        <v>0</v>
      </c>
      <c r="T267" s="79">
        <f t="shared" si="24"/>
        <v>0</v>
      </c>
    </row>
    <row r="268" spans="2:20">
      <c r="B268" s="69" t="s">
        <v>803</v>
      </c>
      <c r="C268" s="70" t="str">
        <f>VLOOKUP(B268,[1]Sheet1!$A$2:$B$1929,2,FALSE)</f>
        <v>Major Hip Procedures for Non-Trauma, Category 1, without CC</v>
      </c>
      <c r="D268" s="69">
        <v>46</v>
      </c>
      <c r="E268" s="72">
        <v>41</v>
      </c>
      <c r="F268" s="120">
        <v>41</v>
      </c>
      <c r="G268" s="72">
        <v>44</v>
      </c>
      <c r="H268" s="118">
        <v>46</v>
      </c>
      <c r="I268" s="72">
        <v>0</v>
      </c>
      <c r="J268" s="72">
        <v>0</v>
      </c>
      <c r="K268" s="72">
        <v>0</v>
      </c>
      <c r="L268" s="72">
        <v>0</v>
      </c>
      <c r="M268" s="179">
        <f t="shared" ref="M268:M331" si="26">E268/$D268</f>
        <v>0.89130434782608692</v>
      </c>
      <c r="N268" s="78">
        <f t="shared" ref="N268:N331" si="27">F268/$D268</f>
        <v>0.89130434782608692</v>
      </c>
      <c r="O268" s="79">
        <f t="shared" ref="O268:O331" si="28">G268/$D268</f>
        <v>0.95652173913043481</v>
      </c>
      <c r="P268" s="78">
        <f t="shared" si="25"/>
        <v>1</v>
      </c>
      <c r="Q268" s="78">
        <f t="shared" si="24"/>
        <v>0</v>
      </c>
      <c r="R268" s="78">
        <f t="shared" si="24"/>
        <v>0</v>
      </c>
      <c r="S268" s="78">
        <f t="shared" si="24"/>
        <v>0</v>
      </c>
      <c r="T268" s="79">
        <f t="shared" si="24"/>
        <v>0</v>
      </c>
    </row>
    <row r="269" spans="2:20">
      <c r="B269" s="69" t="s">
        <v>804</v>
      </c>
      <c r="C269" s="70" t="str">
        <f>VLOOKUP(B269,[1]Sheet1!$A$2:$B$1929,2,FALSE)</f>
        <v>Intermediate Hip Procedures for Non-Trauma, Category 2</v>
      </c>
      <c r="D269" s="69">
        <v>55</v>
      </c>
      <c r="E269" s="72">
        <v>27</v>
      </c>
      <c r="F269" s="120">
        <v>25</v>
      </c>
      <c r="G269" s="72">
        <v>32</v>
      </c>
      <c r="H269" s="118">
        <v>55</v>
      </c>
      <c r="I269" s="72">
        <v>0</v>
      </c>
      <c r="J269" s="72">
        <v>0</v>
      </c>
      <c r="K269" s="72">
        <v>0</v>
      </c>
      <c r="L269" s="72">
        <v>0</v>
      </c>
      <c r="M269" s="179">
        <f t="shared" si="26"/>
        <v>0.49090909090909091</v>
      </c>
      <c r="N269" s="78">
        <f t="shared" si="27"/>
        <v>0.45454545454545453</v>
      </c>
      <c r="O269" s="79">
        <f t="shared" si="28"/>
        <v>0.58181818181818179</v>
      </c>
      <c r="P269" s="78">
        <f t="shared" si="25"/>
        <v>1</v>
      </c>
      <c r="Q269" s="78">
        <f t="shared" si="24"/>
        <v>0</v>
      </c>
      <c r="R269" s="78">
        <f t="shared" si="24"/>
        <v>0</v>
      </c>
      <c r="S269" s="78">
        <f t="shared" si="24"/>
        <v>0</v>
      </c>
      <c r="T269" s="79">
        <f t="shared" si="24"/>
        <v>0</v>
      </c>
    </row>
    <row r="270" spans="2:20">
      <c r="B270" s="69" t="s">
        <v>805</v>
      </c>
      <c r="C270" s="70" t="str">
        <f>VLOOKUP(B270,[1]Sheet1!$A$2:$B$1929,2,FALSE)</f>
        <v>Intermediate Hip Procedures for Non-Trauma, Category 1, with CC</v>
      </c>
      <c r="D270" s="69">
        <v>6</v>
      </c>
      <c r="E270" s="72">
        <v>1</v>
      </c>
      <c r="F270" s="120">
        <v>1</v>
      </c>
      <c r="G270" s="72">
        <v>1</v>
      </c>
      <c r="H270" s="118">
        <v>6</v>
      </c>
      <c r="I270" s="72">
        <v>0</v>
      </c>
      <c r="J270" s="72">
        <v>0</v>
      </c>
      <c r="K270" s="72">
        <v>0</v>
      </c>
      <c r="L270" s="72">
        <v>0</v>
      </c>
      <c r="M270" s="179">
        <f t="shared" si="26"/>
        <v>0.16666666666666666</v>
      </c>
      <c r="N270" s="78">
        <f t="shared" si="27"/>
        <v>0.16666666666666666</v>
      </c>
      <c r="O270" s="79">
        <f t="shared" si="28"/>
        <v>0.16666666666666666</v>
      </c>
      <c r="P270" s="78">
        <f t="shared" si="25"/>
        <v>1</v>
      </c>
      <c r="Q270" s="78">
        <f t="shared" si="24"/>
        <v>0</v>
      </c>
      <c r="R270" s="78">
        <f t="shared" si="24"/>
        <v>0</v>
      </c>
      <c r="S270" s="78">
        <f t="shared" si="24"/>
        <v>0</v>
      </c>
      <c r="T270" s="79">
        <f t="shared" si="24"/>
        <v>0</v>
      </c>
    </row>
    <row r="271" spans="2:20">
      <c r="B271" s="69" t="s">
        <v>806</v>
      </c>
      <c r="C271" s="70" t="str">
        <f>VLOOKUP(B271,[1]Sheet1!$A$2:$B$1929,2,FALSE)</f>
        <v>Intermediate Hip Procedures for Non-Trauma, Category 1, without CC</v>
      </c>
      <c r="D271" s="69">
        <v>114</v>
      </c>
      <c r="E271" s="72">
        <v>36</v>
      </c>
      <c r="F271" s="120">
        <v>34</v>
      </c>
      <c r="G271" s="72">
        <v>76</v>
      </c>
      <c r="H271" s="118">
        <v>114</v>
      </c>
      <c r="I271" s="72">
        <v>0</v>
      </c>
      <c r="J271" s="72">
        <v>0</v>
      </c>
      <c r="K271" s="72">
        <v>0</v>
      </c>
      <c r="L271" s="72">
        <v>0</v>
      </c>
      <c r="M271" s="179">
        <f t="shared" si="26"/>
        <v>0.31578947368421051</v>
      </c>
      <c r="N271" s="78">
        <f t="shared" si="27"/>
        <v>0.2982456140350877</v>
      </c>
      <c r="O271" s="79">
        <f t="shared" si="28"/>
        <v>0.66666666666666663</v>
      </c>
      <c r="P271" s="78">
        <f t="shared" si="25"/>
        <v>1</v>
      </c>
      <c r="Q271" s="78">
        <f t="shared" si="24"/>
        <v>0</v>
      </c>
      <c r="R271" s="78">
        <f t="shared" si="24"/>
        <v>0</v>
      </c>
      <c r="S271" s="78">
        <f t="shared" si="24"/>
        <v>0</v>
      </c>
      <c r="T271" s="79">
        <f t="shared" si="24"/>
        <v>0</v>
      </c>
    </row>
    <row r="272" spans="2:20">
      <c r="B272" s="69" t="s">
        <v>808</v>
      </c>
      <c r="C272" s="70" t="str">
        <f>VLOOKUP(B272,[1]Sheet1!$A$2:$B$1929,2,FALSE)</f>
        <v>Minor Hip Procedures for Non-Trauma, Category 2, 19 years and over without CC</v>
      </c>
      <c r="D272" s="69">
        <v>1</v>
      </c>
      <c r="E272" s="72">
        <v>0</v>
      </c>
      <c r="F272" s="120">
        <v>0</v>
      </c>
      <c r="G272" s="72">
        <v>0</v>
      </c>
      <c r="H272" s="118">
        <v>1</v>
      </c>
      <c r="I272" s="72">
        <v>0</v>
      </c>
      <c r="J272" s="72">
        <v>0</v>
      </c>
      <c r="K272" s="72">
        <v>0</v>
      </c>
      <c r="L272" s="72">
        <v>0</v>
      </c>
      <c r="M272" s="179">
        <f t="shared" si="26"/>
        <v>0</v>
      </c>
      <c r="N272" s="78">
        <f t="shared" si="27"/>
        <v>0</v>
      </c>
      <c r="O272" s="79">
        <f t="shared" si="28"/>
        <v>0</v>
      </c>
      <c r="P272" s="78">
        <f t="shared" si="25"/>
        <v>1</v>
      </c>
      <c r="Q272" s="78">
        <f t="shared" si="24"/>
        <v>0</v>
      </c>
      <c r="R272" s="78">
        <f t="shared" si="24"/>
        <v>0</v>
      </c>
      <c r="S272" s="78">
        <f t="shared" si="24"/>
        <v>0</v>
      </c>
      <c r="T272" s="79">
        <f t="shared" si="24"/>
        <v>0</v>
      </c>
    </row>
    <row r="273" spans="2:20">
      <c r="B273" s="69" t="s">
        <v>809</v>
      </c>
      <c r="C273" s="70" t="str">
        <f>VLOOKUP(B273,[1]Sheet1!$A$2:$B$1929,2,FALSE)</f>
        <v>Minor Hip Procedures for Non-Trauma, Category 2, 18 years and under with CC</v>
      </c>
      <c r="D273" s="69">
        <v>3</v>
      </c>
      <c r="E273" s="72">
        <v>2</v>
      </c>
      <c r="F273" s="120">
        <v>2</v>
      </c>
      <c r="G273" s="72">
        <v>2</v>
      </c>
      <c r="H273" s="118">
        <v>2</v>
      </c>
      <c r="I273" s="72">
        <v>0</v>
      </c>
      <c r="J273" s="72">
        <v>1</v>
      </c>
      <c r="K273" s="72">
        <v>0</v>
      </c>
      <c r="L273" s="72">
        <v>0</v>
      </c>
      <c r="M273" s="179">
        <f t="shared" si="26"/>
        <v>0.66666666666666663</v>
      </c>
      <c r="N273" s="78">
        <f t="shared" si="27"/>
        <v>0.66666666666666663</v>
      </c>
      <c r="O273" s="79">
        <f t="shared" si="28"/>
        <v>0.66666666666666663</v>
      </c>
      <c r="P273" s="78">
        <f t="shared" si="25"/>
        <v>0.66666666666666663</v>
      </c>
      <c r="Q273" s="78">
        <f t="shared" si="24"/>
        <v>0</v>
      </c>
      <c r="R273" s="78">
        <f t="shared" si="24"/>
        <v>0.33333333333333331</v>
      </c>
      <c r="S273" s="78">
        <f t="shared" si="24"/>
        <v>0</v>
      </c>
      <c r="T273" s="79">
        <f t="shared" si="24"/>
        <v>0</v>
      </c>
    </row>
    <row r="274" spans="2:20">
      <c r="B274" s="69" t="s">
        <v>810</v>
      </c>
      <c r="C274" s="70" t="str">
        <f>VLOOKUP(B274,[1]Sheet1!$A$2:$B$1929,2,FALSE)</f>
        <v>Minor Hip Procedures for Non-Trauma, Category 2, 18 years and under without CC</v>
      </c>
      <c r="D274" s="69">
        <v>79</v>
      </c>
      <c r="E274" s="72">
        <v>45</v>
      </c>
      <c r="F274" s="120">
        <v>45</v>
      </c>
      <c r="G274" s="72">
        <v>62</v>
      </c>
      <c r="H274" s="118">
        <v>76</v>
      </c>
      <c r="I274" s="72">
        <v>3</v>
      </c>
      <c r="J274" s="72">
        <v>0</v>
      </c>
      <c r="K274" s="72">
        <v>0</v>
      </c>
      <c r="L274" s="72">
        <v>0</v>
      </c>
      <c r="M274" s="179">
        <f t="shared" si="26"/>
        <v>0.569620253164557</v>
      </c>
      <c r="N274" s="78">
        <f t="shared" si="27"/>
        <v>0.569620253164557</v>
      </c>
      <c r="O274" s="79">
        <f t="shared" si="28"/>
        <v>0.78481012658227844</v>
      </c>
      <c r="P274" s="78">
        <f t="shared" si="25"/>
        <v>0.96202531645569622</v>
      </c>
      <c r="Q274" s="78">
        <f t="shared" si="24"/>
        <v>3.7974683544303799E-2</v>
      </c>
      <c r="R274" s="78">
        <f t="shared" si="24"/>
        <v>0</v>
      </c>
      <c r="S274" s="78">
        <f t="shared" si="24"/>
        <v>0</v>
      </c>
      <c r="T274" s="79">
        <f t="shared" si="24"/>
        <v>0</v>
      </c>
    </row>
    <row r="275" spans="2:20">
      <c r="B275" s="69" t="s">
        <v>811</v>
      </c>
      <c r="C275" s="70" t="str">
        <f>VLOOKUP(B275,[1]Sheet1!$A$2:$B$1929,2,FALSE)</f>
        <v>Minor Hip Procedures for Non-Trauma, Category 1, with CC</v>
      </c>
      <c r="D275" s="69">
        <v>5</v>
      </c>
      <c r="E275" s="72">
        <v>2</v>
      </c>
      <c r="F275" s="120">
        <v>2</v>
      </c>
      <c r="G275" s="72">
        <v>4</v>
      </c>
      <c r="H275" s="118">
        <v>2</v>
      </c>
      <c r="I275" s="72">
        <v>3</v>
      </c>
      <c r="J275" s="72">
        <v>0</v>
      </c>
      <c r="K275" s="72">
        <v>0</v>
      </c>
      <c r="L275" s="72">
        <v>0</v>
      </c>
      <c r="M275" s="179">
        <f t="shared" si="26"/>
        <v>0.4</v>
      </c>
      <c r="N275" s="78">
        <f t="shared" si="27"/>
        <v>0.4</v>
      </c>
      <c r="O275" s="79">
        <f t="shared" si="28"/>
        <v>0.8</v>
      </c>
      <c r="P275" s="78">
        <f t="shared" si="25"/>
        <v>0.4</v>
      </c>
      <c r="Q275" s="78">
        <f t="shared" si="24"/>
        <v>0.6</v>
      </c>
      <c r="R275" s="78">
        <f t="shared" si="24"/>
        <v>0</v>
      </c>
      <c r="S275" s="78">
        <f t="shared" si="24"/>
        <v>0</v>
      </c>
      <c r="T275" s="79">
        <f t="shared" si="24"/>
        <v>0</v>
      </c>
    </row>
    <row r="276" spans="2:20">
      <c r="B276" s="69" t="s">
        <v>812</v>
      </c>
      <c r="C276" s="70" t="str">
        <f>VLOOKUP(B276,[1]Sheet1!$A$2:$B$1929,2,FALSE)</f>
        <v>Minor Hip Procedures for Non-Trauma, Category 1, without CC</v>
      </c>
      <c r="D276" s="69">
        <v>39</v>
      </c>
      <c r="E276" s="72">
        <v>12</v>
      </c>
      <c r="F276" s="120">
        <v>13</v>
      </c>
      <c r="G276" s="72">
        <v>28</v>
      </c>
      <c r="H276" s="118">
        <v>38</v>
      </c>
      <c r="I276" s="72">
        <v>1</v>
      </c>
      <c r="J276" s="72">
        <v>0</v>
      </c>
      <c r="K276" s="72">
        <v>0</v>
      </c>
      <c r="L276" s="72">
        <v>0</v>
      </c>
      <c r="M276" s="179">
        <f t="shared" si="26"/>
        <v>0.30769230769230771</v>
      </c>
      <c r="N276" s="78">
        <f t="shared" si="27"/>
        <v>0.33333333333333331</v>
      </c>
      <c r="O276" s="79">
        <f t="shared" si="28"/>
        <v>0.71794871794871795</v>
      </c>
      <c r="P276" s="78">
        <f t="shared" si="25"/>
        <v>0.97435897435897434</v>
      </c>
      <c r="Q276" s="78">
        <f t="shared" si="24"/>
        <v>2.564102564102564E-2</v>
      </c>
      <c r="R276" s="78">
        <f t="shared" si="24"/>
        <v>0</v>
      </c>
      <c r="S276" s="78">
        <f t="shared" si="24"/>
        <v>0</v>
      </c>
      <c r="T276" s="79">
        <f t="shared" si="24"/>
        <v>0</v>
      </c>
    </row>
    <row r="277" spans="2:20">
      <c r="B277" s="69" t="s">
        <v>813</v>
      </c>
      <c r="C277" s="70" t="str">
        <f>VLOOKUP(B277,[1]Sheet1!$A$2:$B$1929,2,FALSE)</f>
        <v>Minimal Hip Procedures for Non-Trauma, with length of stay 1 day or less</v>
      </c>
      <c r="D277" s="69">
        <v>123</v>
      </c>
      <c r="E277" s="72">
        <v>7</v>
      </c>
      <c r="F277" s="120">
        <v>6</v>
      </c>
      <c r="G277" s="72">
        <v>80</v>
      </c>
      <c r="H277" s="118">
        <v>123</v>
      </c>
      <c r="I277" s="72">
        <v>0</v>
      </c>
      <c r="J277" s="72">
        <v>0</v>
      </c>
      <c r="K277" s="72">
        <v>0</v>
      </c>
      <c r="L277" s="72">
        <v>0</v>
      </c>
      <c r="M277" s="179">
        <f t="shared" si="26"/>
        <v>5.6910569105691054E-2</v>
      </c>
      <c r="N277" s="78">
        <f t="shared" si="27"/>
        <v>4.878048780487805E-2</v>
      </c>
      <c r="O277" s="79">
        <f t="shared" si="28"/>
        <v>0.65040650406504064</v>
      </c>
      <c r="P277" s="78">
        <f t="shared" si="25"/>
        <v>1</v>
      </c>
      <c r="Q277" s="78">
        <f t="shared" si="24"/>
        <v>0</v>
      </c>
      <c r="R277" s="78">
        <f t="shared" si="24"/>
        <v>0</v>
      </c>
      <c r="S277" s="78">
        <f t="shared" si="24"/>
        <v>0</v>
      </c>
      <c r="T277" s="79">
        <f t="shared" si="24"/>
        <v>0</v>
      </c>
    </row>
    <row r="278" spans="2:20">
      <c r="B278" s="69" t="s">
        <v>816</v>
      </c>
      <c r="C278" s="70" t="str">
        <f>VLOOKUP(B278,[1]Sheet1!$A$2:$B$1929,2,FALSE)</f>
        <v>Major Knee Procedures for Non-Trauma, Category 2, without CC</v>
      </c>
      <c r="D278" s="69">
        <v>3</v>
      </c>
      <c r="E278" s="72">
        <v>0</v>
      </c>
      <c r="F278" s="120">
        <v>0</v>
      </c>
      <c r="G278" s="72">
        <v>1</v>
      </c>
      <c r="H278" s="118">
        <v>3</v>
      </c>
      <c r="I278" s="72">
        <v>0</v>
      </c>
      <c r="J278" s="72">
        <v>0</v>
      </c>
      <c r="K278" s="72">
        <v>0</v>
      </c>
      <c r="L278" s="72">
        <v>0</v>
      </c>
      <c r="M278" s="179">
        <f t="shared" si="26"/>
        <v>0</v>
      </c>
      <c r="N278" s="78">
        <f t="shared" si="27"/>
        <v>0</v>
      </c>
      <c r="O278" s="79">
        <f t="shared" si="28"/>
        <v>0.33333333333333331</v>
      </c>
      <c r="P278" s="78">
        <f t="shared" si="25"/>
        <v>1</v>
      </c>
      <c r="Q278" s="78">
        <f t="shared" si="24"/>
        <v>0</v>
      </c>
      <c r="R278" s="78">
        <f t="shared" si="24"/>
        <v>0</v>
      </c>
      <c r="S278" s="78">
        <f t="shared" si="24"/>
        <v>0</v>
      </c>
      <c r="T278" s="79">
        <f t="shared" si="24"/>
        <v>0</v>
      </c>
    </row>
    <row r="279" spans="2:20">
      <c r="B279" s="69" t="s">
        <v>817</v>
      </c>
      <c r="C279" s="70" t="str">
        <f>VLOOKUP(B279,[1]Sheet1!$A$2:$B$1929,2,FALSE)</f>
        <v>Major Knee Procedures for Non-Trauma, Category 1, with CC</v>
      </c>
      <c r="D279" s="69">
        <v>6</v>
      </c>
      <c r="E279" s="72">
        <v>4</v>
      </c>
      <c r="F279" s="120">
        <v>4</v>
      </c>
      <c r="G279" s="72">
        <v>4</v>
      </c>
      <c r="H279" s="118">
        <v>6</v>
      </c>
      <c r="I279" s="72">
        <v>0</v>
      </c>
      <c r="J279" s="72">
        <v>0</v>
      </c>
      <c r="K279" s="72">
        <v>0</v>
      </c>
      <c r="L279" s="72">
        <v>0</v>
      </c>
      <c r="M279" s="179">
        <f t="shared" si="26"/>
        <v>0.66666666666666663</v>
      </c>
      <c r="N279" s="78">
        <f t="shared" si="27"/>
        <v>0.66666666666666663</v>
      </c>
      <c r="O279" s="79">
        <f t="shared" si="28"/>
        <v>0.66666666666666663</v>
      </c>
      <c r="P279" s="78">
        <f t="shared" si="25"/>
        <v>1</v>
      </c>
      <c r="Q279" s="78">
        <f t="shared" si="24"/>
        <v>0</v>
      </c>
      <c r="R279" s="78">
        <f t="shared" si="24"/>
        <v>0</v>
      </c>
      <c r="S279" s="78">
        <f t="shared" si="24"/>
        <v>0</v>
      </c>
      <c r="T279" s="79">
        <f t="shared" si="24"/>
        <v>0</v>
      </c>
    </row>
    <row r="280" spans="2:20">
      <c r="B280" s="69" t="s">
        <v>818</v>
      </c>
      <c r="C280" s="70" t="str">
        <f>VLOOKUP(B280,[1]Sheet1!$A$2:$B$1929,2,FALSE)</f>
        <v>Major Knee Procedures for Non-Trauma, Category 1, without CC</v>
      </c>
      <c r="D280" s="69">
        <v>23</v>
      </c>
      <c r="E280" s="72">
        <v>12</v>
      </c>
      <c r="F280" s="120">
        <v>12</v>
      </c>
      <c r="G280" s="72">
        <v>16</v>
      </c>
      <c r="H280" s="118">
        <v>23</v>
      </c>
      <c r="I280" s="72">
        <v>0</v>
      </c>
      <c r="J280" s="72">
        <v>0</v>
      </c>
      <c r="K280" s="72">
        <v>0</v>
      </c>
      <c r="L280" s="72">
        <v>0</v>
      </c>
      <c r="M280" s="179">
        <f t="shared" si="26"/>
        <v>0.52173913043478259</v>
      </c>
      <c r="N280" s="78">
        <f t="shared" si="27"/>
        <v>0.52173913043478259</v>
      </c>
      <c r="O280" s="79">
        <f t="shared" si="28"/>
        <v>0.69565217391304346</v>
      </c>
      <c r="P280" s="78">
        <f t="shared" si="25"/>
        <v>1</v>
      </c>
      <c r="Q280" s="78">
        <f t="shared" si="24"/>
        <v>0</v>
      </c>
      <c r="R280" s="78">
        <f t="shared" si="24"/>
        <v>0</v>
      </c>
      <c r="S280" s="78">
        <f t="shared" si="24"/>
        <v>0</v>
      </c>
      <c r="T280" s="79">
        <f t="shared" si="24"/>
        <v>0</v>
      </c>
    </row>
    <row r="281" spans="2:20">
      <c r="B281" s="69" t="s">
        <v>819</v>
      </c>
      <c r="C281" s="70" t="str">
        <f>VLOOKUP(B281,[1]Sheet1!$A$2:$B$1929,2,FALSE)</f>
        <v>Intermediate Knee Procedures for Non-Trauma, with CC</v>
      </c>
      <c r="D281" s="69">
        <v>8</v>
      </c>
      <c r="E281" s="72">
        <v>5</v>
      </c>
      <c r="F281" s="120">
        <v>5</v>
      </c>
      <c r="G281" s="72">
        <v>4</v>
      </c>
      <c r="H281" s="118">
        <v>8</v>
      </c>
      <c r="I281" s="72">
        <v>0</v>
      </c>
      <c r="J281" s="72">
        <v>0</v>
      </c>
      <c r="K281" s="72">
        <v>0</v>
      </c>
      <c r="L281" s="72">
        <v>0</v>
      </c>
      <c r="M281" s="179">
        <f t="shared" si="26"/>
        <v>0.625</v>
      </c>
      <c r="N281" s="78">
        <f t="shared" si="27"/>
        <v>0.625</v>
      </c>
      <c r="O281" s="79">
        <f t="shared" si="28"/>
        <v>0.5</v>
      </c>
      <c r="P281" s="78">
        <f t="shared" si="25"/>
        <v>1</v>
      </c>
      <c r="Q281" s="78">
        <f t="shared" si="24"/>
        <v>0</v>
      </c>
      <c r="R281" s="78">
        <f t="shared" si="24"/>
        <v>0</v>
      </c>
      <c r="S281" s="78">
        <f t="shared" si="24"/>
        <v>0</v>
      </c>
      <c r="T281" s="79">
        <f t="shared" si="24"/>
        <v>0</v>
      </c>
    </row>
    <row r="282" spans="2:20">
      <c r="B282" s="69" t="s">
        <v>820</v>
      </c>
      <c r="C282" s="70" t="str">
        <f>VLOOKUP(B282,[1]Sheet1!$A$2:$B$1929,2,FALSE)</f>
        <v>Intermediate Knee Procedures for Non-Trauma, without CC</v>
      </c>
      <c r="D282" s="69">
        <v>94</v>
      </c>
      <c r="E282" s="72">
        <v>9</v>
      </c>
      <c r="F282" s="120">
        <v>9</v>
      </c>
      <c r="G282" s="72">
        <v>24</v>
      </c>
      <c r="H282" s="118">
        <v>92</v>
      </c>
      <c r="I282" s="72">
        <v>2</v>
      </c>
      <c r="J282" s="72">
        <v>0</v>
      </c>
      <c r="K282" s="72">
        <v>0</v>
      </c>
      <c r="L282" s="72">
        <v>0</v>
      </c>
      <c r="M282" s="179">
        <f t="shared" si="26"/>
        <v>9.5744680851063829E-2</v>
      </c>
      <c r="N282" s="78">
        <f t="shared" si="27"/>
        <v>9.5744680851063829E-2</v>
      </c>
      <c r="O282" s="79">
        <f t="shared" si="28"/>
        <v>0.25531914893617019</v>
      </c>
      <c r="P282" s="78">
        <f t="shared" si="25"/>
        <v>0.97872340425531912</v>
      </c>
      <c r="Q282" s="78">
        <f t="shared" si="24"/>
        <v>2.1276595744680851E-2</v>
      </c>
      <c r="R282" s="78">
        <f t="shared" si="24"/>
        <v>0</v>
      </c>
      <c r="S282" s="78">
        <f t="shared" si="24"/>
        <v>0</v>
      </c>
      <c r="T282" s="79">
        <f t="shared" si="24"/>
        <v>0</v>
      </c>
    </row>
    <row r="283" spans="2:20">
      <c r="B283" s="69" t="s">
        <v>821</v>
      </c>
      <c r="C283" s="70" t="str">
        <f>VLOOKUP(B283,[1]Sheet1!$A$2:$B$1929,2,FALSE)</f>
        <v>Minor Knee Procedures for Non-Trauma, Category 2, with CC</v>
      </c>
      <c r="D283" s="69">
        <v>7</v>
      </c>
      <c r="E283" s="72">
        <v>4</v>
      </c>
      <c r="F283" s="120">
        <v>4</v>
      </c>
      <c r="G283" s="72">
        <v>4</v>
      </c>
      <c r="H283" s="118">
        <v>6</v>
      </c>
      <c r="I283" s="72">
        <v>1</v>
      </c>
      <c r="J283" s="72">
        <v>0</v>
      </c>
      <c r="K283" s="72">
        <v>0</v>
      </c>
      <c r="L283" s="72">
        <v>0</v>
      </c>
      <c r="M283" s="179">
        <f t="shared" si="26"/>
        <v>0.5714285714285714</v>
      </c>
      <c r="N283" s="78">
        <f t="shared" si="27"/>
        <v>0.5714285714285714</v>
      </c>
      <c r="O283" s="79">
        <f t="shared" si="28"/>
        <v>0.5714285714285714</v>
      </c>
      <c r="P283" s="78">
        <f t="shared" si="25"/>
        <v>0.8571428571428571</v>
      </c>
      <c r="Q283" s="78">
        <f t="shared" si="24"/>
        <v>0.14285714285714285</v>
      </c>
      <c r="R283" s="78">
        <f t="shared" si="24"/>
        <v>0</v>
      </c>
      <c r="S283" s="78">
        <f t="shared" si="24"/>
        <v>0</v>
      </c>
      <c r="T283" s="79">
        <f t="shared" si="24"/>
        <v>0</v>
      </c>
    </row>
    <row r="284" spans="2:20">
      <c r="B284" s="69" t="s">
        <v>822</v>
      </c>
      <c r="C284" s="70" t="str">
        <f>VLOOKUP(B284,[1]Sheet1!$A$2:$B$1929,2,FALSE)</f>
        <v>Minor Knee Procedures for Non-Trauma, Category 2, without CC</v>
      </c>
      <c r="D284" s="69">
        <v>54</v>
      </c>
      <c r="E284" s="72">
        <v>17</v>
      </c>
      <c r="F284" s="120">
        <v>17</v>
      </c>
      <c r="G284" s="72">
        <v>18</v>
      </c>
      <c r="H284" s="118">
        <v>54</v>
      </c>
      <c r="I284" s="72">
        <v>0</v>
      </c>
      <c r="J284" s="72">
        <v>0</v>
      </c>
      <c r="K284" s="72">
        <v>0</v>
      </c>
      <c r="L284" s="72">
        <v>0</v>
      </c>
      <c r="M284" s="179">
        <f t="shared" si="26"/>
        <v>0.31481481481481483</v>
      </c>
      <c r="N284" s="78">
        <f t="shared" si="27"/>
        <v>0.31481481481481483</v>
      </c>
      <c r="O284" s="79">
        <f t="shared" si="28"/>
        <v>0.33333333333333331</v>
      </c>
      <c r="P284" s="78">
        <f t="shared" si="25"/>
        <v>1</v>
      </c>
      <c r="Q284" s="78">
        <f t="shared" si="24"/>
        <v>0</v>
      </c>
      <c r="R284" s="78">
        <f t="shared" si="24"/>
        <v>0</v>
      </c>
      <c r="S284" s="78">
        <f t="shared" si="24"/>
        <v>0</v>
      </c>
      <c r="T284" s="79">
        <f t="shared" si="24"/>
        <v>0</v>
      </c>
    </row>
    <row r="285" spans="2:20">
      <c r="B285" s="69" t="s">
        <v>826</v>
      </c>
      <c r="C285" s="70" t="str">
        <f>VLOOKUP(B285,[1]Sheet1!$A$2:$B$1929,2,FALSE)</f>
        <v>Minor Knee Procedures for Non-Trauma, Category 1, 18 years and under, with Major CC</v>
      </c>
      <c r="D285" s="69">
        <v>1</v>
      </c>
      <c r="E285" s="72">
        <v>1</v>
      </c>
      <c r="F285" s="120">
        <v>1</v>
      </c>
      <c r="G285" s="72">
        <v>1</v>
      </c>
      <c r="H285" s="118">
        <v>0</v>
      </c>
      <c r="I285" s="72">
        <v>0</v>
      </c>
      <c r="J285" s="72">
        <v>0</v>
      </c>
      <c r="K285" s="72">
        <v>0</v>
      </c>
      <c r="L285" s="72">
        <v>1</v>
      </c>
      <c r="M285" s="179">
        <f t="shared" si="26"/>
        <v>1</v>
      </c>
      <c r="N285" s="78">
        <f t="shared" si="27"/>
        <v>1</v>
      </c>
      <c r="O285" s="79">
        <f t="shared" si="28"/>
        <v>1</v>
      </c>
      <c r="P285" s="78">
        <f t="shared" si="25"/>
        <v>0</v>
      </c>
      <c r="Q285" s="78">
        <f t="shared" si="24"/>
        <v>0</v>
      </c>
      <c r="R285" s="78">
        <f t="shared" si="24"/>
        <v>0</v>
      </c>
      <c r="S285" s="78">
        <f t="shared" si="24"/>
        <v>0</v>
      </c>
      <c r="T285" s="79">
        <f t="shared" si="24"/>
        <v>1</v>
      </c>
    </row>
    <row r="286" spans="2:20">
      <c r="B286" s="69" t="s">
        <v>827</v>
      </c>
      <c r="C286" s="70" t="str">
        <f>VLOOKUP(B286,[1]Sheet1!$A$2:$B$1929,2,FALSE)</f>
        <v>Minor Knee Procedures for Non-Trauma, Category 1, 18 years and under, with Intermediate CC</v>
      </c>
      <c r="D286" s="69">
        <v>1</v>
      </c>
      <c r="E286" s="72">
        <v>1</v>
      </c>
      <c r="F286" s="120">
        <v>1</v>
      </c>
      <c r="G286" s="72">
        <v>1</v>
      </c>
      <c r="H286" s="118">
        <v>1</v>
      </c>
      <c r="I286" s="72">
        <v>0</v>
      </c>
      <c r="J286" s="72">
        <v>0</v>
      </c>
      <c r="K286" s="72">
        <v>0</v>
      </c>
      <c r="L286" s="72">
        <v>0</v>
      </c>
      <c r="M286" s="179">
        <f t="shared" si="26"/>
        <v>1</v>
      </c>
      <c r="N286" s="78">
        <f t="shared" si="27"/>
        <v>1</v>
      </c>
      <c r="O286" s="79">
        <f t="shared" si="28"/>
        <v>1</v>
      </c>
      <c r="P286" s="78">
        <f t="shared" si="25"/>
        <v>1</v>
      </c>
      <c r="Q286" s="78">
        <f t="shared" si="24"/>
        <v>0</v>
      </c>
      <c r="R286" s="78">
        <f t="shared" si="24"/>
        <v>0</v>
      </c>
      <c r="S286" s="78">
        <f t="shared" si="24"/>
        <v>0</v>
      </c>
      <c r="T286" s="79">
        <f t="shared" si="24"/>
        <v>0</v>
      </c>
    </row>
    <row r="287" spans="2:20">
      <c r="B287" s="69" t="s">
        <v>828</v>
      </c>
      <c r="C287" s="70" t="str">
        <f>VLOOKUP(B287,[1]Sheet1!$A$2:$B$1929,2,FALSE)</f>
        <v>Minor Knee Procedures for Non-Trauma, Category 1, 18 years and under, without CC</v>
      </c>
      <c r="D287" s="69">
        <v>33</v>
      </c>
      <c r="E287" s="72">
        <v>2</v>
      </c>
      <c r="F287" s="120">
        <v>2</v>
      </c>
      <c r="G287" s="72">
        <v>7</v>
      </c>
      <c r="H287" s="118">
        <v>33</v>
      </c>
      <c r="I287" s="72">
        <v>0</v>
      </c>
      <c r="J287" s="72">
        <v>0</v>
      </c>
      <c r="K287" s="72">
        <v>0</v>
      </c>
      <c r="L287" s="72">
        <v>0</v>
      </c>
      <c r="M287" s="179">
        <f t="shared" si="26"/>
        <v>6.0606060606060608E-2</v>
      </c>
      <c r="N287" s="78">
        <f t="shared" si="27"/>
        <v>6.0606060606060608E-2</v>
      </c>
      <c r="O287" s="79">
        <f t="shared" si="28"/>
        <v>0.21212121212121213</v>
      </c>
      <c r="P287" s="78">
        <f t="shared" si="25"/>
        <v>1</v>
      </c>
      <c r="Q287" s="78">
        <f t="shared" si="24"/>
        <v>0</v>
      </c>
      <c r="R287" s="78">
        <f t="shared" si="24"/>
        <v>0</v>
      </c>
      <c r="S287" s="78">
        <f t="shared" si="24"/>
        <v>0</v>
      </c>
      <c r="T287" s="79">
        <f t="shared" si="24"/>
        <v>0</v>
      </c>
    </row>
    <row r="288" spans="2:20">
      <c r="B288" s="69" t="s">
        <v>829</v>
      </c>
      <c r="C288" s="70" t="str">
        <f>VLOOKUP(B288,[1]Sheet1!$A$2:$B$1929,2,FALSE)</f>
        <v>Minimal Knee Procedures for Non-Trauma, with length of stay 1 day or less</v>
      </c>
      <c r="D288" s="69">
        <v>81</v>
      </c>
      <c r="E288" s="72">
        <v>2</v>
      </c>
      <c r="F288" s="120">
        <v>2</v>
      </c>
      <c r="G288" s="72">
        <v>5</v>
      </c>
      <c r="H288" s="118">
        <v>69</v>
      </c>
      <c r="I288" s="72">
        <v>0</v>
      </c>
      <c r="J288" s="72">
        <v>12</v>
      </c>
      <c r="K288" s="72">
        <v>0</v>
      </c>
      <c r="L288" s="72">
        <v>0</v>
      </c>
      <c r="M288" s="179">
        <f t="shared" si="26"/>
        <v>2.4691358024691357E-2</v>
      </c>
      <c r="N288" s="78">
        <f t="shared" si="27"/>
        <v>2.4691358024691357E-2</v>
      </c>
      <c r="O288" s="79">
        <f t="shared" si="28"/>
        <v>6.1728395061728392E-2</v>
      </c>
      <c r="P288" s="78">
        <f t="shared" si="25"/>
        <v>0.85185185185185186</v>
      </c>
      <c r="Q288" s="78">
        <f t="shared" si="24"/>
        <v>0</v>
      </c>
      <c r="R288" s="78">
        <f t="shared" si="24"/>
        <v>0.14814814814814814</v>
      </c>
      <c r="S288" s="78">
        <f t="shared" si="24"/>
        <v>0</v>
      </c>
      <c r="T288" s="79">
        <f t="shared" si="24"/>
        <v>0</v>
      </c>
    </row>
    <row r="289" spans="2:20">
      <c r="B289" s="69" t="s">
        <v>830</v>
      </c>
      <c r="C289" s="70" t="str">
        <f>VLOOKUP(B289,[1]Sheet1!$A$2:$B$1929,2,FALSE)</f>
        <v>Major Foot Procedures for Non-Trauma</v>
      </c>
      <c r="D289" s="69">
        <v>34</v>
      </c>
      <c r="E289" s="72">
        <v>10</v>
      </c>
      <c r="F289" s="120">
        <v>10</v>
      </c>
      <c r="G289" s="72">
        <v>29</v>
      </c>
      <c r="H289" s="118">
        <v>34</v>
      </c>
      <c r="I289" s="72">
        <v>0</v>
      </c>
      <c r="J289" s="72">
        <v>0</v>
      </c>
      <c r="K289" s="72">
        <v>0</v>
      </c>
      <c r="L289" s="72">
        <v>0</v>
      </c>
      <c r="M289" s="179">
        <f t="shared" si="26"/>
        <v>0.29411764705882354</v>
      </c>
      <c r="N289" s="78">
        <f t="shared" si="27"/>
        <v>0.29411764705882354</v>
      </c>
      <c r="O289" s="79">
        <f t="shared" si="28"/>
        <v>0.8529411764705882</v>
      </c>
      <c r="P289" s="78">
        <f t="shared" si="25"/>
        <v>1</v>
      </c>
      <c r="Q289" s="78">
        <f t="shared" si="24"/>
        <v>0</v>
      </c>
      <c r="R289" s="78">
        <f t="shared" si="24"/>
        <v>0</v>
      </c>
      <c r="S289" s="78">
        <f t="shared" si="24"/>
        <v>0</v>
      </c>
      <c r="T289" s="79">
        <f t="shared" si="24"/>
        <v>0</v>
      </c>
    </row>
    <row r="290" spans="2:20">
      <c r="B290" s="69" t="s">
        <v>832</v>
      </c>
      <c r="C290" s="70" t="str">
        <f>VLOOKUP(B290,[1]Sheet1!$A$2:$B$1929,2,FALSE)</f>
        <v>Intermediate Foot Procedures for Non-Trauma, Category 2, 18 years and under</v>
      </c>
      <c r="D290" s="69">
        <v>33</v>
      </c>
      <c r="E290" s="72">
        <v>5</v>
      </c>
      <c r="F290" s="120">
        <v>4</v>
      </c>
      <c r="G290" s="72">
        <v>24</v>
      </c>
      <c r="H290" s="118">
        <v>31</v>
      </c>
      <c r="I290" s="72">
        <v>2</v>
      </c>
      <c r="J290" s="72">
        <v>0</v>
      </c>
      <c r="K290" s="72">
        <v>0</v>
      </c>
      <c r="L290" s="72">
        <v>0</v>
      </c>
      <c r="M290" s="179">
        <f t="shared" si="26"/>
        <v>0.15151515151515152</v>
      </c>
      <c r="N290" s="78">
        <f t="shared" si="27"/>
        <v>0.12121212121212122</v>
      </c>
      <c r="O290" s="79">
        <f t="shared" si="28"/>
        <v>0.72727272727272729</v>
      </c>
      <c r="P290" s="78">
        <f t="shared" si="25"/>
        <v>0.93939393939393945</v>
      </c>
      <c r="Q290" s="78">
        <f t="shared" si="24"/>
        <v>6.0606060606060608E-2</v>
      </c>
      <c r="R290" s="78">
        <f t="shared" si="24"/>
        <v>0</v>
      </c>
      <c r="S290" s="78">
        <f t="shared" si="24"/>
        <v>0</v>
      </c>
      <c r="T290" s="79">
        <f t="shared" si="24"/>
        <v>0</v>
      </c>
    </row>
    <row r="291" spans="2:20">
      <c r="B291" s="69" t="s">
        <v>835</v>
      </c>
      <c r="C291" s="70" t="str">
        <f>VLOOKUP(B291,[1]Sheet1!$A$2:$B$1929,2,FALSE)</f>
        <v>Intermediate Foot Procedures for Non-Trauma, Category 1, 18 years and under, with CC</v>
      </c>
      <c r="D291" s="69">
        <v>4</v>
      </c>
      <c r="E291" s="72">
        <v>0</v>
      </c>
      <c r="F291" s="120">
        <v>0</v>
      </c>
      <c r="G291" s="72">
        <v>2</v>
      </c>
      <c r="H291" s="118">
        <v>4</v>
      </c>
      <c r="I291" s="72">
        <v>0</v>
      </c>
      <c r="J291" s="72">
        <v>0</v>
      </c>
      <c r="K291" s="72">
        <v>0</v>
      </c>
      <c r="L291" s="72">
        <v>0</v>
      </c>
      <c r="M291" s="179">
        <f t="shared" si="26"/>
        <v>0</v>
      </c>
      <c r="N291" s="78">
        <f t="shared" si="27"/>
        <v>0</v>
      </c>
      <c r="O291" s="79">
        <f t="shared" si="28"/>
        <v>0.5</v>
      </c>
      <c r="P291" s="78">
        <f t="shared" si="25"/>
        <v>1</v>
      </c>
      <c r="Q291" s="78">
        <f t="shared" si="24"/>
        <v>0</v>
      </c>
      <c r="R291" s="78">
        <f t="shared" si="24"/>
        <v>0</v>
      </c>
      <c r="S291" s="78">
        <f t="shared" si="24"/>
        <v>0</v>
      </c>
      <c r="T291" s="79">
        <f t="shared" si="24"/>
        <v>0</v>
      </c>
    </row>
    <row r="292" spans="2:20">
      <c r="B292" s="69" t="s">
        <v>836</v>
      </c>
      <c r="C292" s="70" t="str">
        <f>VLOOKUP(B292,[1]Sheet1!$A$2:$B$1929,2,FALSE)</f>
        <v>Intermediate Foot Procedures for Non-Trauma, Category 1, 18 years and under, without CC</v>
      </c>
      <c r="D292" s="69">
        <v>70</v>
      </c>
      <c r="E292" s="72">
        <v>4</v>
      </c>
      <c r="F292" s="120">
        <v>4</v>
      </c>
      <c r="G292" s="72">
        <v>33</v>
      </c>
      <c r="H292" s="118">
        <v>70</v>
      </c>
      <c r="I292" s="72">
        <v>0</v>
      </c>
      <c r="J292" s="72">
        <v>0</v>
      </c>
      <c r="K292" s="72">
        <v>0</v>
      </c>
      <c r="L292" s="72">
        <v>0</v>
      </c>
      <c r="M292" s="179">
        <f t="shared" si="26"/>
        <v>5.7142857142857141E-2</v>
      </c>
      <c r="N292" s="78">
        <f t="shared" si="27"/>
        <v>5.7142857142857141E-2</v>
      </c>
      <c r="O292" s="79">
        <f t="shared" si="28"/>
        <v>0.47142857142857142</v>
      </c>
      <c r="P292" s="78">
        <f t="shared" si="25"/>
        <v>1</v>
      </c>
      <c r="Q292" s="78">
        <f t="shared" si="24"/>
        <v>0</v>
      </c>
      <c r="R292" s="78">
        <f t="shared" si="24"/>
        <v>0</v>
      </c>
      <c r="S292" s="78">
        <f t="shared" si="24"/>
        <v>0</v>
      </c>
      <c r="T292" s="79">
        <f t="shared" si="24"/>
        <v>0</v>
      </c>
    </row>
    <row r="293" spans="2:20">
      <c r="B293" s="69" t="s">
        <v>839</v>
      </c>
      <c r="C293" s="70" t="str">
        <f>VLOOKUP(B293,[1]Sheet1!$A$2:$B$1929,2,FALSE)</f>
        <v>Minor Foot Procedures for Non-Trauma, Category 2, 18 years and under, with CC</v>
      </c>
      <c r="D293" s="69">
        <v>2</v>
      </c>
      <c r="E293" s="72">
        <v>1</v>
      </c>
      <c r="F293" s="120">
        <v>1</v>
      </c>
      <c r="G293" s="72">
        <v>0</v>
      </c>
      <c r="H293" s="118">
        <v>2</v>
      </c>
      <c r="I293" s="72">
        <v>0</v>
      </c>
      <c r="J293" s="72">
        <v>0</v>
      </c>
      <c r="K293" s="72">
        <v>0</v>
      </c>
      <c r="L293" s="72">
        <v>0</v>
      </c>
      <c r="M293" s="179">
        <f t="shared" si="26"/>
        <v>0.5</v>
      </c>
      <c r="N293" s="78">
        <f t="shared" si="27"/>
        <v>0.5</v>
      </c>
      <c r="O293" s="79">
        <f t="shared" si="28"/>
        <v>0</v>
      </c>
      <c r="P293" s="78">
        <f t="shared" si="25"/>
        <v>1</v>
      </c>
      <c r="Q293" s="78">
        <f t="shared" si="24"/>
        <v>0</v>
      </c>
      <c r="R293" s="78">
        <f t="shared" si="24"/>
        <v>0</v>
      </c>
      <c r="S293" s="78">
        <f t="shared" si="24"/>
        <v>0</v>
      </c>
      <c r="T293" s="79">
        <f t="shared" si="24"/>
        <v>0</v>
      </c>
    </row>
    <row r="294" spans="2:20">
      <c r="B294" s="69" t="s">
        <v>840</v>
      </c>
      <c r="C294" s="70" t="str">
        <f>VLOOKUP(B294,[1]Sheet1!$A$2:$B$1929,2,FALSE)</f>
        <v>Minor Foot Procedures for Non-Trauma, Category 2, 18 years and under, without CC</v>
      </c>
      <c r="D294" s="69">
        <v>110</v>
      </c>
      <c r="E294" s="72">
        <v>4</v>
      </c>
      <c r="F294" s="120">
        <v>4</v>
      </c>
      <c r="G294" s="72">
        <v>23</v>
      </c>
      <c r="H294" s="118">
        <v>107</v>
      </c>
      <c r="I294" s="72">
        <v>3</v>
      </c>
      <c r="J294" s="72">
        <v>0</v>
      </c>
      <c r="K294" s="72">
        <v>0</v>
      </c>
      <c r="L294" s="72">
        <v>0</v>
      </c>
      <c r="M294" s="179">
        <f t="shared" si="26"/>
        <v>3.6363636363636362E-2</v>
      </c>
      <c r="N294" s="78">
        <f t="shared" si="27"/>
        <v>3.6363636363636362E-2</v>
      </c>
      <c r="O294" s="79">
        <f t="shared" si="28"/>
        <v>0.20909090909090908</v>
      </c>
      <c r="P294" s="78">
        <f t="shared" si="25"/>
        <v>0.97272727272727277</v>
      </c>
      <c r="Q294" s="78">
        <f t="shared" si="24"/>
        <v>2.7272727272727271E-2</v>
      </c>
      <c r="R294" s="78">
        <f t="shared" si="24"/>
        <v>0</v>
      </c>
      <c r="S294" s="78">
        <f t="shared" si="24"/>
        <v>0</v>
      </c>
      <c r="T294" s="79">
        <f t="shared" si="24"/>
        <v>0</v>
      </c>
    </row>
    <row r="295" spans="2:20">
      <c r="B295" s="69" t="s">
        <v>841</v>
      </c>
      <c r="C295" s="70" t="str">
        <f>VLOOKUP(B295,[1]Sheet1!$A$2:$B$1929,2,FALSE)</f>
        <v>Minor Foot Procedures for Non-Trauma, Category 1, with CC</v>
      </c>
      <c r="D295" s="69">
        <v>2</v>
      </c>
      <c r="E295" s="72">
        <v>0</v>
      </c>
      <c r="F295" s="120">
        <v>0</v>
      </c>
      <c r="G295" s="72">
        <v>0</v>
      </c>
      <c r="H295" s="118">
        <v>2</v>
      </c>
      <c r="I295" s="72">
        <v>0</v>
      </c>
      <c r="J295" s="72">
        <v>0</v>
      </c>
      <c r="K295" s="72">
        <v>0</v>
      </c>
      <c r="L295" s="72">
        <v>0</v>
      </c>
      <c r="M295" s="179">
        <f t="shared" si="26"/>
        <v>0</v>
      </c>
      <c r="N295" s="78">
        <f t="shared" si="27"/>
        <v>0</v>
      </c>
      <c r="O295" s="79">
        <f t="shared" si="28"/>
        <v>0</v>
      </c>
      <c r="P295" s="78">
        <f t="shared" si="25"/>
        <v>1</v>
      </c>
      <c r="Q295" s="78">
        <f t="shared" si="24"/>
        <v>0</v>
      </c>
      <c r="R295" s="78">
        <f t="shared" si="24"/>
        <v>0</v>
      </c>
      <c r="S295" s="78">
        <f t="shared" si="24"/>
        <v>0</v>
      </c>
      <c r="T295" s="79">
        <f t="shared" si="24"/>
        <v>0</v>
      </c>
    </row>
    <row r="296" spans="2:20">
      <c r="B296" s="69" t="s">
        <v>842</v>
      </c>
      <c r="C296" s="70" t="str">
        <f>VLOOKUP(B296,[1]Sheet1!$A$2:$B$1929,2,FALSE)</f>
        <v>Minor Foot Procedures for Non-Trauma, Category 1, without CC</v>
      </c>
      <c r="D296" s="69">
        <v>54</v>
      </c>
      <c r="E296" s="72">
        <v>21</v>
      </c>
      <c r="F296" s="120">
        <v>21</v>
      </c>
      <c r="G296" s="72">
        <v>23</v>
      </c>
      <c r="H296" s="118">
        <v>54</v>
      </c>
      <c r="I296" s="72">
        <v>0</v>
      </c>
      <c r="J296" s="72">
        <v>0</v>
      </c>
      <c r="K296" s="72">
        <v>0</v>
      </c>
      <c r="L296" s="72">
        <v>0</v>
      </c>
      <c r="M296" s="179">
        <f t="shared" si="26"/>
        <v>0.3888888888888889</v>
      </c>
      <c r="N296" s="78">
        <f t="shared" si="27"/>
        <v>0.3888888888888889</v>
      </c>
      <c r="O296" s="79">
        <f t="shared" si="28"/>
        <v>0.42592592592592593</v>
      </c>
      <c r="P296" s="78">
        <f t="shared" si="25"/>
        <v>1</v>
      </c>
      <c r="Q296" s="78">
        <f t="shared" si="24"/>
        <v>0</v>
      </c>
      <c r="R296" s="78">
        <f t="shared" si="24"/>
        <v>0</v>
      </c>
      <c r="S296" s="78">
        <f t="shared" si="24"/>
        <v>0</v>
      </c>
      <c r="T296" s="79">
        <f t="shared" si="24"/>
        <v>0</v>
      </c>
    </row>
    <row r="297" spans="2:20">
      <c r="B297" s="69" t="s">
        <v>843</v>
      </c>
      <c r="C297" s="70" t="str">
        <f>VLOOKUP(B297,[1]Sheet1!$A$2:$B$1929,2,FALSE)</f>
        <v>Minimal Foot Procedures for Non-Trauma, with length of stay 1 day or less</v>
      </c>
      <c r="D297" s="69">
        <v>98</v>
      </c>
      <c r="E297" s="72">
        <v>3</v>
      </c>
      <c r="F297" s="120">
        <v>3</v>
      </c>
      <c r="G297" s="72">
        <v>6</v>
      </c>
      <c r="H297" s="118">
        <v>92</v>
      </c>
      <c r="I297" s="72">
        <v>6</v>
      </c>
      <c r="J297" s="72">
        <v>0</v>
      </c>
      <c r="K297" s="72">
        <v>0</v>
      </c>
      <c r="L297" s="72">
        <v>0</v>
      </c>
      <c r="M297" s="179">
        <f t="shared" si="26"/>
        <v>3.0612244897959183E-2</v>
      </c>
      <c r="N297" s="78">
        <f t="shared" si="27"/>
        <v>3.0612244897959183E-2</v>
      </c>
      <c r="O297" s="79">
        <f t="shared" si="28"/>
        <v>6.1224489795918366E-2</v>
      </c>
      <c r="P297" s="78">
        <f t="shared" si="25"/>
        <v>0.93877551020408168</v>
      </c>
      <c r="Q297" s="78">
        <f t="shared" si="24"/>
        <v>6.1224489795918366E-2</v>
      </c>
      <c r="R297" s="78">
        <f t="shared" si="24"/>
        <v>0</v>
      </c>
      <c r="S297" s="78">
        <f t="shared" si="24"/>
        <v>0</v>
      </c>
      <c r="T297" s="79">
        <f t="shared" si="24"/>
        <v>0</v>
      </c>
    </row>
    <row r="298" spans="2:20">
      <c r="B298" s="69" t="s">
        <v>844</v>
      </c>
      <c r="C298" s="70" t="str">
        <f>VLOOKUP(B298,[1]Sheet1!$A$2:$B$1929,2,FALSE)</f>
        <v>Major Hand Procedures for Non-Trauma, Category 2</v>
      </c>
      <c r="D298" s="69">
        <v>14</v>
      </c>
      <c r="E298" s="72">
        <v>14</v>
      </c>
      <c r="F298" s="120">
        <v>14</v>
      </c>
      <c r="G298" s="72">
        <v>14</v>
      </c>
      <c r="H298" s="118">
        <v>14</v>
      </c>
      <c r="I298" s="72">
        <v>0</v>
      </c>
      <c r="J298" s="72">
        <v>0</v>
      </c>
      <c r="K298" s="72">
        <v>0</v>
      </c>
      <c r="L298" s="72">
        <v>0</v>
      </c>
      <c r="M298" s="179">
        <f t="shared" si="26"/>
        <v>1</v>
      </c>
      <c r="N298" s="78">
        <f t="shared" si="27"/>
        <v>1</v>
      </c>
      <c r="O298" s="79">
        <f t="shared" si="28"/>
        <v>1</v>
      </c>
      <c r="P298" s="78">
        <f t="shared" si="25"/>
        <v>1</v>
      </c>
      <c r="Q298" s="78">
        <f t="shared" si="24"/>
        <v>0</v>
      </c>
      <c r="R298" s="78">
        <f t="shared" si="24"/>
        <v>0</v>
      </c>
      <c r="S298" s="78">
        <f t="shared" si="24"/>
        <v>0</v>
      </c>
      <c r="T298" s="79">
        <f t="shared" si="24"/>
        <v>0</v>
      </c>
    </row>
    <row r="299" spans="2:20">
      <c r="B299" s="69" t="s">
        <v>846</v>
      </c>
      <c r="C299" s="70" t="str">
        <f>VLOOKUP(B299,[1]Sheet1!$A$2:$B$1929,2,FALSE)</f>
        <v>Major Hand Procedures for Non-Trauma, Category 1, without CC</v>
      </c>
      <c r="D299" s="69">
        <v>1</v>
      </c>
      <c r="E299" s="72">
        <v>0</v>
      </c>
      <c r="F299" s="120">
        <v>0</v>
      </c>
      <c r="G299" s="72">
        <v>1</v>
      </c>
      <c r="H299" s="118">
        <v>1</v>
      </c>
      <c r="I299" s="72">
        <v>0</v>
      </c>
      <c r="J299" s="72">
        <v>0</v>
      </c>
      <c r="K299" s="72">
        <v>0</v>
      </c>
      <c r="L299" s="72">
        <v>0</v>
      </c>
      <c r="M299" s="179">
        <f t="shared" si="26"/>
        <v>0</v>
      </c>
      <c r="N299" s="78">
        <f t="shared" si="27"/>
        <v>0</v>
      </c>
      <c r="O299" s="79">
        <f t="shared" si="28"/>
        <v>1</v>
      </c>
      <c r="P299" s="78">
        <f t="shared" si="25"/>
        <v>1</v>
      </c>
      <c r="Q299" s="78">
        <f t="shared" si="24"/>
        <v>0</v>
      </c>
      <c r="R299" s="78">
        <f t="shared" si="24"/>
        <v>0</v>
      </c>
      <c r="S299" s="78">
        <f t="shared" si="24"/>
        <v>0</v>
      </c>
      <c r="T299" s="79">
        <f t="shared" si="24"/>
        <v>0</v>
      </c>
    </row>
    <row r="300" spans="2:20">
      <c r="B300" s="69" t="s">
        <v>847</v>
      </c>
      <c r="C300" s="70" t="str">
        <f>VLOOKUP(B300,[1]Sheet1!$A$2:$B$1929,2,FALSE)</f>
        <v>Intermediate Hand Procedures for Non-Trauma, Category 2</v>
      </c>
      <c r="D300" s="69">
        <v>19</v>
      </c>
      <c r="E300" s="72">
        <v>2</v>
      </c>
      <c r="F300" s="120">
        <v>2</v>
      </c>
      <c r="G300" s="72">
        <v>19</v>
      </c>
      <c r="H300" s="118">
        <v>19</v>
      </c>
      <c r="I300" s="72">
        <v>0</v>
      </c>
      <c r="J300" s="72">
        <v>0</v>
      </c>
      <c r="K300" s="72">
        <v>0</v>
      </c>
      <c r="L300" s="72">
        <v>0</v>
      </c>
      <c r="M300" s="179">
        <f t="shared" si="26"/>
        <v>0.10526315789473684</v>
      </c>
      <c r="N300" s="78">
        <f t="shared" si="27"/>
        <v>0.10526315789473684</v>
      </c>
      <c r="O300" s="79">
        <f t="shared" si="28"/>
        <v>1</v>
      </c>
      <c r="P300" s="78">
        <f t="shared" si="25"/>
        <v>1</v>
      </c>
      <c r="Q300" s="78">
        <f t="shared" si="24"/>
        <v>0</v>
      </c>
      <c r="R300" s="78">
        <f t="shared" si="24"/>
        <v>0</v>
      </c>
      <c r="S300" s="78">
        <f t="shared" si="24"/>
        <v>0</v>
      </c>
      <c r="T300" s="79">
        <f t="shared" si="24"/>
        <v>0</v>
      </c>
    </row>
    <row r="301" spans="2:20">
      <c r="B301" s="69" t="s">
        <v>849</v>
      </c>
      <c r="C301" s="70" t="str">
        <f>VLOOKUP(B301,[1]Sheet1!$A$2:$B$1929,2,FALSE)</f>
        <v>Intermediate Hand Procedures for Non-Trauma, Category 1, without CC</v>
      </c>
      <c r="D301" s="69">
        <v>38</v>
      </c>
      <c r="E301" s="72">
        <v>2</v>
      </c>
      <c r="F301" s="120">
        <v>2</v>
      </c>
      <c r="G301" s="72">
        <v>29</v>
      </c>
      <c r="H301" s="118">
        <v>37</v>
      </c>
      <c r="I301" s="72">
        <v>1</v>
      </c>
      <c r="J301" s="72">
        <v>0</v>
      </c>
      <c r="K301" s="72">
        <v>0</v>
      </c>
      <c r="L301" s="72">
        <v>0</v>
      </c>
      <c r="M301" s="179">
        <f t="shared" si="26"/>
        <v>5.2631578947368418E-2</v>
      </c>
      <c r="N301" s="78">
        <f t="shared" si="27"/>
        <v>5.2631578947368418E-2</v>
      </c>
      <c r="O301" s="79">
        <f t="shared" si="28"/>
        <v>0.76315789473684215</v>
      </c>
      <c r="P301" s="78">
        <f t="shared" si="25"/>
        <v>0.97368421052631582</v>
      </c>
      <c r="Q301" s="78">
        <f t="shared" si="24"/>
        <v>2.6315789473684209E-2</v>
      </c>
      <c r="R301" s="78">
        <f t="shared" si="24"/>
        <v>0</v>
      </c>
      <c r="S301" s="78">
        <f t="shared" si="24"/>
        <v>0</v>
      </c>
      <c r="T301" s="79">
        <f t="shared" si="24"/>
        <v>0</v>
      </c>
    </row>
    <row r="302" spans="2:20">
      <c r="B302" s="69" t="s">
        <v>850</v>
      </c>
      <c r="C302" s="70" t="str">
        <f>VLOOKUP(B302,[1]Sheet1!$A$2:$B$1929,2,FALSE)</f>
        <v>Minor Hand Procedures for Non-Trauma, Category 2, with CC</v>
      </c>
      <c r="D302" s="69">
        <v>1</v>
      </c>
      <c r="E302" s="72">
        <v>1</v>
      </c>
      <c r="F302" s="120">
        <v>1</v>
      </c>
      <c r="G302" s="72">
        <v>1</v>
      </c>
      <c r="H302" s="118">
        <v>0</v>
      </c>
      <c r="I302" s="72">
        <v>0</v>
      </c>
      <c r="J302" s="72">
        <v>0</v>
      </c>
      <c r="K302" s="72">
        <v>0</v>
      </c>
      <c r="L302" s="72">
        <v>1</v>
      </c>
      <c r="M302" s="179">
        <f t="shared" si="26"/>
        <v>1</v>
      </c>
      <c r="N302" s="78">
        <f t="shared" si="27"/>
        <v>1</v>
      </c>
      <c r="O302" s="79">
        <f t="shared" si="28"/>
        <v>1</v>
      </c>
      <c r="P302" s="78">
        <f t="shared" si="25"/>
        <v>0</v>
      </c>
      <c r="Q302" s="78">
        <f t="shared" si="24"/>
        <v>0</v>
      </c>
      <c r="R302" s="78">
        <f t="shared" si="24"/>
        <v>0</v>
      </c>
      <c r="S302" s="78">
        <f t="shared" si="24"/>
        <v>0</v>
      </c>
      <c r="T302" s="79">
        <f t="shared" si="24"/>
        <v>1</v>
      </c>
    </row>
    <row r="303" spans="2:20">
      <c r="B303" s="69" t="s">
        <v>851</v>
      </c>
      <c r="C303" s="70" t="str">
        <f>VLOOKUP(B303,[1]Sheet1!$A$2:$B$1929,2,FALSE)</f>
        <v>Minor Hand Procedures for Non-Trauma, Category 2, without CC</v>
      </c>
      <c r="D303" s="69">
        <v>99</v>
      </c>
      <c r="E303" s="72">
        <v>4</v>
      </c>
      <c r="F303" s="120">
        <v>4</v>
      </c>
      <c r="G303" s="72">
        <v>39</v>
      </c>
      <c r="H303" s="118">
        <v>99</v>
      </c>
      <c r="I303" s="72">
        <v>0</v>
      </c>
      <c r="J303" s="72">
        <v>0</v>
      </c>
      <c r="K303" s="72">
        <v>0</v>
      </c>
      <c r="L303" s="72">
        <v>0</v>
      </c>
      <c r="M303" s="179">
        <f t="shared" si="26"/>
        <v>4.0404040404040407E-2</v>
      </c>
      <c r="N303" s="78">
        <f t="shared" si="27"/>
        <v>4.0404040404040407E-2</v>
      </c>
      <c r="O303" s="79">
        <f t="shared" si="28"/>
        <v>0.39393939393939392</v>
      </c>
      <c r="P303" s="78">
        <f t="shared" si="25"/>
        <v>1</v>
      </c>
      <c r="Q303" s="78">
        <f t="shared" si="24"/>
        <v>0</v>
      </c>
      <c r="R303" s="78">
        <f t="shared" si="24"/>
        <v>0</v>
      </c>
      <c r="S303" s="78">
        <f t="shared" si="24"/>
        <v>0</v>
      </c>
      <c r="T303" s="79">
        <f t="shared" si="24"/>
        <v>0</v>
      </c>
    </row>
    <row r="304" spans="2:20">
      <c r="B304" s="69" t="s">
        <v>852</v>
      </c>
      <c r="C304" s="70" t="str">
        <f>VLOOKUP(B304,[1]Sheet1!$A$2:$B$1929,2,FALSE)</f>
        <v>Minor Hand Procedures for Non-Trauma, Category 1, with CC</v>
      </c>
      <c r="D304" s="69">
        <v>2</v>
      </c>
      <c r="E304" s="72">
        <v>1</v>
      </c>
      <c r="F304" s="120">
        <v>1</v>
      </c>
      <c r="G304" s="72">
        <v>0</v>
      </c>
      <c r="H304" s="118">
        <v>2</v>
      </c>
      <c r="I304" s="72">
        <v>0</v>
      </c>
      <c r="J304" s="72">
        <v>0</v>
      </c>
      <c r="K304" s="72">
        <v>0</v>
      </c>
      <c r="L304" s="72">
        <v>0</v>
      </c>
      <c r="M304" s="179">
        <f t="shared" si="26"/>
        <v>0.5</v>
      </c>
      <c r="N304" s="78">
        <f t="shared" si="27"/>
        <v>0.5</v>
      </c>
      <c r="O304" s="79">
        <f t="shared" si="28"/>
        <v>0</v>
      </c>
      <c r="P304" s="78">
        <f t="shared" si="25"/>
        <v>1</v>
      </c>
      <c r="Q304" s="78">
        <f t="shared" si="24"/>
        <v>0</v>
      </c>
      <c r="R304" s="78">
        <f t="shared" si="24"/>
        <v>0</v>
      </c>
      <c r="S304" s="78">
        <f t="shared" si="24"/>
        <v>0</v>
      </c>
      <c r="T304" s="79">
        <f t="shared" si="24"/>
        <v>0</v>
      </c>
    </row>
    <row r="305" spans="2:20">
      <c r="B305" s="69" t="s">
        <v>853</v>
      </c>
      <c r="C305" s="70" t="str">
        <f>VLOOKUP(B305,[1]Sheet1!$A$2:$B$1929,2,FALSE)</f>
        <v>Minor Hand Procedures for Non-Trauma, Category 1, without CC</v>
      </c>
      <c r="D305" s="69">
        <v>19</v>
      </c>
      <c r="E305" s="72">
        <v>15</v>
      </c>
      <c r="F305" s="120">
        <v>15</v>
      </c>
      <c r="G305" s="72">
        <v>15</v>
      </c>
      <c r="H305" s="118">
        <v>19</v>
      </c>
      <c r="I305" s="72">
        <v>0</v>
      </c>
      <c r="J305" s="72">
        <v>0</v>
      </c>
      <c r="K305" s="72">
        <v>0</v>
      </c>
      <c r="L305" s="72">
        <v>0</v>
      </c>
      <c r="M305" s="179">
        <f t="shared" si="26"/>
        <v>0.78947368421052633</v>
      </c>
      <c r="N305" s="78">
        <f t="shared" si="27"/>
        <v>0.78947368421052633</v>
      </c>
      <c r="O305" s="79">
        <f t="shared" si="28"/>
        <v>0.78947368421052633</v>
      </c>
      <c r="P305" s="78">
        <f t="shared" si="25"/>
        <v>1</v>
      </c>
      <c r="Q305" s="78">
        <f t="shared" si="24"/>
        <v>0</v>
      </c>
      <c r="R305" s="78">
        <f t="shared" si="24"/>
        <v>0</v>
      </c>
      <c r="S305" s="78">
        <f t="shared" si="24"/>
        <v>0</v>
      </c>
      <c r="T305" s="79">
        <f t="shared" si="24"/>
        <v>0</v>
      </c>
    </row>
    <row r="306" spans="2:20">
      <c r="B306" s="69" t="s">
        <v>854</v>
      </c>
      <c r="C306" s="70" t="str">
        <f>VLOOKUP(B306,[1]Sheet1!$A$2:$B$1929,2,FALSE)</f>
        <v>Minimal Hand Procedures for Non-Trauma, with length of stay 1 day or less</v>
      </c>
      <c r="D306" s="69">
        <v>45</v>
      </c>
      <c r="E306" s="72">
        <v>0</v>
      </c>
      <c r="F306" s="120">
        <v>0</v>
      </c>
      <c r="G306" s="72">
        <v>1</v>
      </c>
      <c r="H306" s="118">
        <v>44</v>
      </c>
      <c r="I306" s="72">
        <v>0</v>
      </c>
      <c r="J306" s="72">
        <v>1</v>
      </c>
      <c r="K306" s="72">
        <v>0</v>
      </c>
      <c r="L306" s="72">
        <v>0</v>
      </c>
      <c r="M306" s="179">
        <f t="shared" si="26"/>
        <v>0</v>
      </c>
      <c r="N306" s="78">
        <f t="shared" si="27"/>
        <v>0</v>
      </c>
      <c r="O306" s="79">
        <f t="shared" si="28"/>
        <v>2.2222222222222223E-2</v>
      </c>
      <c r="P306" s="78">
        <f t="shared" si="25"/>
        <v>0.97777777777777775</v>
      </c>
      <c r="Q306" s="78">
        <f t="shared" si="24"/>
        <v>0</v>
      </c>
      <c r="R306" s="78">
        <f t="shared" si="24"/>
        <v>2.2222222222222223E-2</v>
      </c>
      <c r="S306" s="78">
        <f t="shared" si="24"/>
        <v>0</v>
      </c>
      <c r="T306" s="79">
        <f t="shared" si="24"/>
        <v>0</v>
      </c>
    </row>
    <row r="307" spans="2:20">
      <c r="B307" s="69" t="s">
        <v>856</v>
      </c>
      <c r="C307" s="70" t="str">
        <f>VLOOKUP(B307,[1]Sheet1!$A$2:$B$1929,2,FALSE)</f>
        <v>Major Shoulder and Upper Arm Procedures for Non-Trauma, without CC</v>
      </c>
      <c r="D307" s="69">
        <v>5</v>
      </c>
      <c r="E307" s="72">
        <v>0</v>
      </c>
      <c r="F307" s="120">
        <v>0</v>
      </c>
      <c r="G307" s="72">
        <v>3</v>
      </c>
      <c r="H307" s="118">
        <v>5</v>
      </c>
      <c r="I307" s="72">
        <v>0</v>
      </c>
      <c r="J307" s="72">
        <v>0</v>
      </c>
      <c r="K307" s="72">
        <v>0</v>
      </c>
      <c r="L307" s="72">
        <v>0</v>
      </c>
      <c r="M307" s="179">
        <f t="shared" si="26"/>
        <v>0</v>
      </c>
      <c r="N307" s="78">
        <f t="shared" si="27"/>
        <v>0</v>
      </c>
      <c r="O307" s="79">
        <f t="shared" si="28"/>
        <v>0.6</v>
      </c>
      <c r="P307" s="78">
        <f t="shared" si="25"/>
        <v>1</v>
      </c>
      <c r="Q307" s="78">
        <f t="shared" si="24"/>
        <v>0</v>
      </c>
      <c r="R307" s="78">
        <f t="shared" si="24"/>
        <v>0</v>
      </c>
      <c r="S307" s="78">
        <f t="shared" si="24"/>
        <v>0</v>
      </c>
      <c r="T307" s="79">
        <f t="shared" si="24"/>
        <v>0</v>
      </c>
    </row>
    <row r="308" spans="2:20">
      <c r="B308" s="69" t="s">
        <v>858</v>
      </c>
      <c r="C308" s="70" t="str">
        <f>VLOOKUP(B308,[1]Sheet1!$A$2:$B$1929,2,FALSE)</f>
        <v>Intermediate Shoulder and Upper Arm Procedures for Non-Trauma, without CC</v>
      </c>
      <c r="D308" s="69">
        <v>31</v>
      </c>
      <c r="E308" s="72">
        <v>1</v>
      </c>
      <c r="F308" s="120">
        <v>1</v>
      </c>
      <c r="G308" s="72">
        <v>0</v>
      </c>
      <c r="H308" s="118">
        <v>31</v>
      </c>
      <c r="I308" s="72">
        <v>0</v>
      </c>
      <c r="J308" s="72">
        <v>0</v>
      </c>
      <c r="K308" s="72">
        <v>0</v>
      </c>
      <c r="L308" s="72">
        <v>0</v>
      </c>
      <c r="M308" s="179">
        <f t="shared" si="26"/>
        <v>3.2258064516129031E-2</v>
      </c>
      <c r="N308" s="78">
        <f t="shared" si="27"/>
        <v>3.2258064516129031E-2</v>
      </c>
      <c r="O308" s="79">
        <f t="shared" si="28"/>
        <v>0</v>
      </c>
      <c r="P308" s="78">
        <f t="shared" si="25"/>
        <v>1</v>
      </c>
      <c r="Q308" s="78">
        <f t="shared" si="24"/>
        <v>0</v>
      </c>
      <c r="R308" s="78">
        <f t="shared" si="24"/>
        <v>0</v>
      </c>
      <c r="S308" s="78">
        <f t="shared" si="24"/>
        <v>0</v>
      </c>
      <c r="T308" s="79">
        <f t="shared" si="24"/>
        <v>0</v>
      </c>
    </row>
    <row r="309" spans="2:20">
      <c r="B309" s="69" t="s">
        <v>859</v>
      </c>
      <c r="C309" s="70" t="str">
        <f>VLOOKUP(B309,[1]Sheet1!$A$2:$B$1929,2,FALSE)</f>
        <v>Minor Shoulder and Upper Arm Procedures for Non-Trauma</v>
      </c>
      <c r="D309" s="69">
        <v>25</v>
      </c>
      <c r="E309" s="72">
        <v>18</v>
      </c>
      <c r="F309" s="120">
        <v>18</v>
      </c>
      <c r="G309" s="72">
        <v>19</v>
      </c>
      <c r="H309" s="118">
        <v>25</v>
      </c>
      <c r="I309" s="72">
        <v>0</v>
      </c>
      <c r="J309" s="72">
        <v>0</v>
      </c>
      <c r="K309" s="72">
        <v>0</v>
      </c>
      <c r="L309" s="72">
        <v>0</v>
      </c>
      <c r="M309" s="179">
        <f t="shared" si="26"/>
        <v>0.72</v>
      </c>
      <c r="N309" s="78">
        <f t="shared" si="27"/>
        <v>0.72</v>
      </c>
      <c r="O309" s="79">
        <f t="shared" si="28"/>
        <v>0.76</v>
      </c>
      <c r="P309" s="78">
        <f t="shared" si="25"/>
        <v>1</v>
      </c>
      <c r="Q309" s="78">
        <f t="shared" si="24"/>
        <v>0</v>
      </c>
      <c r="R309" s="78">
        <f t="shared" si="24"/>
        <v>0</v>
      </c>
      <c r="S309" s="78">
        <f t="shared" si="24"/>
        <v>0</v>
      </c>
      <c r="T309" s="79">
        <f t="shared" si="24"/>
        <v>0</v>
      </c>
    </row>
    <row r="310" spans="2:20">
      <c r="B310" s="69" t="s">
        <v>860</v>
      </c>
      <c r="C310" s="70" t="str">
        <f>VLOOKUP(B310,[1]Sheet1!$A$2:$B$1929,2,FALSE)</f>
        <v>Minimal Shoulder and Upper Arm Procedures for Non-Trauma, with length of stay 1 day or less</v>
      </c>
      <c r="D310" s="69">
        <v>2</v>
      </c>
      <c r="E310" s="72">
        <v>0</v>
      </c>
      <c r="F310" s="120">
        <v>0</v>
      </c>
      <c r="G310" s="72">
        <v>1</v>
      </c>
      <c r="H310" s="118">
        <v>2</v>
      </c>
      <c r="I310" s="72">
        <v>0</v>
      </c>
      <c r="J310" s="72">
        <v>0</v>
      </c>
      <c r="K310" s="72">
        <v>0</v>
      </c>
      <c r="L310" s="72">
        <v>0</v>
      </c>
      <c r="M310" s="179">
        <f t="shared" si="26"/>
        <v>0</v>
      </c>
      <c r="N310" s="78">
        <f t="shared" si="27"/>
        <v>0</v>
      </c>
      <c r="O310" s="79">
        <f t="shared" si="28"/>
        <v>0.5</v>
      </c>
      <c r="P310" s="78">
        <f t="shared" si="25"/>
        <v>1</v>
      </c>
      <c r="Q310" s="78">
        <f t="shared" si="24"/>
        <v>0</v>
      </c>
      <c r="R310" s="78">
        <f t="shared" si="24"/>
        <v>0</v>
      </c>
      <c r="S310" s="78">
        <f t="shared" si="24"/>
        <v>0</v>
      </c>
      <c r="T310" s="79">
        <f t="shared" si="24"/>
        <v>0</v>
      </c>
    </row>
    <row r="311" spans="2:20">
      <c r="B311" s="69" t="s">
        <v>861</v>
      </c>
      <c r="C311" s="70" t="str">
        <f>VLOOKUP(B311,[1]Sheet1!$A$2:$B$1929,2,FALSE)</f>
        <v>Major Elbow and Lower Arm Procedures for Non-Trauma, with CC</v>
      </c>
      <c r="D311" s="69">
        <v>1</v>
      </c>
      <c r="E311" s="72">
        <v>0</v>
      </c>
      <c r="F311" s="120">
        <v>0</v>
      </c>
      <c r="G311" s="72">
        <v>0</v>
      </c>
      <c r="H311" s="118">
        <v>1</v>
      </c>
      <c r="I311" s="72">
        <v>0</v>
      </c>
      <c r="J311" s="72">
        <v>0</v>
      </c>
      <c r="K311" s="72">
        <v>0</v>
      </c>
      <c r="L311" s="72">
        <v>0</v>
      </c>
      <c r="M311" s="179">
        <f t="shared" si="26"/>
        <v>0</v>
      </c>
      <c r="N311" s="78">
        <f t="shared" si="27"/>
        <v>0</v>
      </c>
      <c r="O311" s="79">
        <f t="shared" si="28"/>
        <v>0</v>
      </c>
      <c r="P311" s="78">
        <f t="shared" si="25"/>
        <v>1</v>
      </c>
      <c r="Q311" s="78">
        <f t="shared" si="24"/>
        <v>0</v>
      </c>
      <c r="R311" s="78">
        <f t="shared" si="24"/>
        <v>0</v>
      </c>
      <c r="S311" s="78">
        <f t="shared" si="24"/>
        <v>0</v>
      </c>
      <c r="T311" s="79">
        <f t="shared" si="24"/>
        <v>0</v>
      </c>
    </row>
    <row r="312" spans="2:20">
      <c r="B312" s="69" t="s">
        <v>862</v>
      </c>
      <c r="C312" s="70" t="str">
        <f>VLOOKUP(B312,[1]Sheet1!$A$2:$B$1929,2,FALSE)</f>
        <v>Major Elbow and Lower Arm Procedures for Non-Trauma, without CC</v>
      </c>
      <c r="D312" s="69">
        <v>10</v>
      </c>
      <c r="E312" s="72">
        <v>6</v>
      </c>
      <c r="F312" s="120">
        <v>5</v>
      </c>
      <c r="G312" s="72">
        <v>7</v>
      </c>
      <c r="H312" s="118">
        <v>10</v>
      </c>
      <c r="I312" s="72">
        <v>0</v>
      </c>
      <c r="J312" s="72">
        <v>0</v>
      </c>
      <c r="K312" s="72">
        <v>0</v>
      </c>
      <c r="L312" s="72">
        <v>0</v>
      </c>
      <c r="M312" s="179">
        <f t="shared" si="26"/>
        <v>0.6</v>
      </c>
      <c r="N312" s="78">
        <f t="shared" si="27"/>
        <v>0.5</v>
      </c>
      <c r="O312" s="79">
        <f t="shared" si="28"/>
        <v>0.7</v>
      </c>
      <c r="P312" s="78">
        <f t="shared" si="25"/>
        <v>1</v>
      </c>
      <c r="Q312" s="78">
        <f t="shared" si="24"/>
        <v>0</v>
      </c>
      <c r="R312" s="78">
        <f t="shared" si="24"/>
        <v>0</v>
      </c>
      <c r="S312" s="78">
        <f t="shared" si="24"/>
        <v>0</v>
      </c>
      <c r="T312" s="79">
        <f t="shared" si="24"/>
        <v>0</v>
      </c>
    </row>
    <row r="313" spans="2:20">
      <c r="B313" s="69" t="s">
        <v>863</v>
      </c>
      <c r="C313" s="70" t="str">
        <f>VLOOKUP(B313,[1]Sheet1!$A$2:$B$1929,2,FALSE)</f>
        <v>Intermediate Elbow and Lower Arm Procedures for Non-Trauma</v>
      </c>
      <c r="D313" s="69">
        <v>58</v>
      </c>
      <c r="E313" s="72">
        <v>0</v>
      </c>
      <c r="F313" s="120">
        <v>0</v>
      </c>
      <c r="G313" s="72">
        <v>0</v>
      </c>
      <c r="H313" s="118">
        <v>58</v>
      </c>
      <c r="I313" s="72">
        <v>0</v>
      </c>
      <c r="J313" s="72">
        <v>0</v>
      </c>
      <c r="K313" s="72">
        <v>0</v>
      </c>
      <c r="L313" s="72">
        <v>0</v>
      </c>
      <c r="M313" s="179">
        <f t="shared" si="26"/>
        <v>0</v>
      </c>
      <c r="N313" s="78">
        <f t="shared" si="27"/>
        <v>0</v>
      </c>
      <c r="O313" s="79">
        <f t="shared" si="28"/>
        <v>0</v>
      </c>
      <c r="P313" s="78">
        <f t="shared" si="25"/>
        <v>1</v>
      </c>
      <c r="Q313" s="78">
        <f t="shared" si="24"/>
        <v>0</v>
      </c>
      <c r="R313" s="78">
        <f t="shared" si="24"/>
        <v>0</v>
      </c>
      <c r="S313" s="78">
        <f t="shared" si="24"/>
        <v>0</v>
      </c>
      <c r="T313" s="79">
        <f t="shared" si="24"/>
        <v>0</v>
      </c>
    </row>
    <row r="314" spans="2:20">
      <c r="B314" s="69" t="s">
        <v>864</v>
      </c>
      <c r="C314" s="70" t="str">
        <f>VLOOKUP(B314,[1]Sheet1!$A$2:$B$1929,2,FALSE)</f>
        <v>Minor Elbow and Lower Arm Procedures for Non-Trauma</v>
      </c>
      <c r="D314" s="69">
        <v>13</v>
      </c>
      <c r="E314" s="72">
        <v>3</v>
      </c>
      <c r="F314" s="120">
        <v>3</v>
      </c>
      <c r="G314" s="72">
        <v>5</v>
      </c>
      <c r="H314" s="118">
        <v>13</v>
      </c>
      <c r="I314" s="72">
        <v>0</v>
      </c>
      <c r="J314" s="72">
        <v>0</v>
      </c>
      <c r="K314" s="72">
        <v>0</v>
      </c>
      <c r="L314" s="72">
        <v>0</v>
      </c>
      <c r="M314" s="179">
        <f t="shared" si="26"/>
        <v>0.23076923076923078</v>
      </c>
      <c r="N314" s="78">
        <f t="shared" si="27"/>
        <v>0.23076923076923078</v>
      </c>
      <c r="O314" s="79">
        <f t="shared" si="28"/>
        <v>0.38461538461538464</v>
      </c>
      <c r="P314" s="78">
        <f t="shared" si="25"/>
        <v>1</v>
      </c>
      <c r="Q314" s="78">
        <f t="shared" si="24"/>
        <v>0</v>
      </c>
      <c r="R314" s="78">
        <f t="shared" si="24"/>
        <v>0</v>
      </c>
      <c r="S314" s="78">
        <f t="shared" si="24"/>
        <v>0</v>
      </c>
      <c r="T314" s="79">
        <f t="shared" si="24"/>
        <v>0</v>
      </c>
    </row>
    <row r="315" spans="2:20">
      <c r="B315" s="69" t="s">
        <v>865</v>
      </c>
      <c r="C315" s="70" t="str">
        <f>VLOOKUP(B315,[1]Sheet1!$A$2:$B$1929,2,FALSE)</f>
        <v>Minimal Elbow and Lower Arm Procedures for Non-Trauma, with length of stay 1 day or less</v>
      </c>
      <c r="D315" s="69">
        <v>22</v>
      </c>
      <c r="E315" s="72">
        <v>0</v>
      </c>
      <c r="F315" s="120">
        <v>0</v>
      </c>
      <c r="G315" s="72">
        <v>0</v>
      </c>
      <c r="H315" s="118">
        <v>22</v>
      </c>
      <c r="I315" s="72">
        <v>0</v>
      </c>
      <c r="J315" s="72">
        <v>0</v>
      </c>
      <c r="K315" s="72">
        <v>0</v>
      </c>
      <c r="L315" s="72">
        <v>0</v>
      </c>
      <c r="M315" s="179">
        <f t="shared" si="26"/>
        <v>0</v>
      </c>
      <c r="N315" s="78">
        <f t="shared" si="27"/>
        <v>0</v>
      </c>
      <c r="O315" s="79">
        <f t="shared" si="28"/>
        <v>0</v>
      </c>
      <c r="P315" s="78">
        <f t="shared" si="25"/>
        <v>1</v>
      </c>
      <c r="Q315" s="78">
        <f t="shared" si="24"/>
        <v>0</v>
      </c>
      <c r="R315" s="78">
        <f t="shared" si="24"/>
        <v>0</v>
      </c>
      <c r="S315" s="78">
        <f t="shared" si="24"/>
        <v>0</v>
      </c>
      <c r="T315" s="79">
        <f t="shared" si="24"/>
        <v>0</v>
      </c>
    </row>
    <row r="316" spans="2:20">
      <c r="B316" s="69" t="s">
        <v>867</v>
      </c>
      <c r="C316" s="70" t="str">
        <f>VLOOKUP(B316,[1]Sheet1!$A$2:$B$1929,2,FALSE)</f>
        <v>Other Procedures for Non-Trauma</v>
      </c>
      <c r="D316" s="69">
        <v>93</v>
      </c>
      <c r="E316" s="72">
        <v>68</v>
      </c>
      <c r="F316" s="120">
        <v>68</v>
      </c>
      <c r="G316" s="72">
        <v>70</v>
      </c>
      <c r="H316" s="118">
        <v>91</v>
      </c>
      <c r="I316" s="72">
        <v>2</v>
      </c>
      <c r="J316" s="72">
        <v>0</v>
      </c>
      <c r="K316" s="72">
        <v>0</v>
      </c>
      <c r="L316" s="72">
        <v>0</v>
      </c>
      <c r="M316" s="179">
        <f t="shared" si="26"/>
        <v>0.73118279569892475</v>
      </c>
      <c r="N316" s="78">
        <f t="shared" si="27"/>
        <v>0.73118279569892475</v>
      </c>
      <c r="O316" s="79">
        <f t="shared" si="28"/>
        <v>0.75268817204301075</v>
      </c>
      <c r="P316" s="78">
        <f t="shared" si="25"/>
        <v>0.978494623655914</v>
      </c>
      <c r="Q316" s="78">
        <f t="shared" si="24"/>
        <v>2.1505376344086023E-2</v>
      </c>
      <c r="R316" s="78">
        <f t="shared" si="24"/>
        <v>0</v>
      </c>
      <c r="S316" s="78">
        <f t="shared" si="24"/>
        <v>0</v>
      </c>
      <c r="T316" s="79">
        <f t="shared" si="24"/>
        <v>0</v>
      </c>
    </row>
    <row r="317" spans="2:20">
      <c r="B317" s="69" t="s">
        <v>868</v>
      </c>
      <c r="C317" s="70" t="str">
        <f>VLOOKUP(B317,[1]Sheet1!$A$2:$B$1929,2,FALSE)</f>
        <v>Extradural Spine Major 2</v>
      </c>
      <c r="D317" s="69">
        <v>1</v>
      </c>
      <c r="E317" s="72">
        <v>1</v>
      </c>
      <c r="F317" s="120">
        <v>1</v>
      </c>
      <c r="G317" s="72">
        <v>1</v>
      </c>
      <c r="H317" s="118">
        <v>1</v>
      </c>
      <c r="I317" s="72">
        <v>0</v>
      </c>
      <c r="J317" s="72">
        <v>0</v>
      </c>
      <c r="K317" s="72">
        <v>0</v>
      </c>
      <c r="L317" s="72">
        <v>0</v>
      </c>
      <c r="M317" s="179">
        <f t="shared" si="26"/>
        <v>1</v>
      </c>
      <c r="N317" s="78">
        <f t="shared" si="27"/>
        <v>1</v>
      </c>
      <c r="O317" s="79">
        <f t="shared" si="28"/>
        <v>1</v>
      </c>
      <c r="P317" s="78">
        <f t="shared" si="25"/>
        <v>1</v>
      </c>
      <c r="Q317" s="78">
        <f t="shared" si="24"/>
        <v>0</v>
      </c>
      <c r="R317" s="78">
        <f t="shared" si="24"/>
        <v>0</v>
      </c>
      <c r="S317" s="78">
        <f t="shared" si="24"/>
        <v>0</v>
      </c>
      <c r="T317" s="79">
        <f t="shared" si="24"/>
        <v>0</v>
      </c>
    </row>
    <row r="318" spans="2:20">
      <c r="B318" s="69" t="s">
        <v>869</v>
      </c>
      <c r="C318" s="70" t="str">
        <f>VLOOKUP(B318,[1]Sheet1!$A$2:$B$1929,2,FALSE)</f>
        <v>Extradural Spine Major 1 with CC</v>
      </c>
      <c r="D318" s="69">
        <v>1</v>
      </c>
      <c r="E318" s="72">
        <v>1</v>
      </c>
      <c r="F318" s="120">
        <v>1</v>
      </c>
      <c r="G318" s="72">
        <v>1</v>
      </c>
      <c r="H318" s="118">
        <v>1</v>
      </c>
      <c r="I318" s="72">
        <v>0</v>
      </c>
      <c r="J318" s="72">
        <v>0</v>
      </c>
      <c r="K318" s="72">
        <v>0</v>
      </c>
      <c r="L318" s="72">
        <v>0</v>
      </c>
      <c r="M318" s="179">
        <f t="shared" si="26"/>
        <v>1</v>
      </c>
      <c r="N318" s="78">
        <f t="shared" si="27"/>
        <v>1</v>
      </c>
      <c r="O318" s="79">
        <f t="shared" si="28"/>
        <v>1</v>
      </c>
      <c r="P318" s="78">
        <f t="shared" si="25"/>
        <v>1</v>
      </c>
      <c r="Q318" s="78">
        <f t="shared" si="24"/>
        <v>0</v>
      </c>
      <c r="R318" s="78">
        <f t="shared" si="24"/>
        <v>0</v>
      </c>
      <c r="S318" s="78">
        <f t="shared" si="24"/>
        <v>0</v>
      </c>
      <c r="T318" s="79">
        <f t="shared" ref="T318:T381" si="29">L318/$D318</f>
        <v>0</v>
      </c>
    </row>
    <row r="319" spans="2:20">
      <c r="B319" s="69" t="s">
        <v>870</v>
      </c>
      <c r="C319" s="70" t="str">
        <f>VLOOKUP(B319,[1]Sheet1!$A$2:$B$1929,2,FALSE)</f>
        <v>Extradural Spine Major 1 without CC</v>
      </c>
      <c r="D319" s="69">
        <v>2</v>
      </c>
      <c r="E319" s="72">
        <v>2</v>
      </c>
      <c r="F319" s="120">
        <v>2</v>
      </c>
      <c r="G319" s="72">
        <v>2</v>
      </c>
      <c r="H319" s="118">
        <v>0</v>
      </c>
      <c r="I319" s="72">
        <v>2</v>
      </c>
      <c r="J319" s="72">
        <v>0</v>
      </c>
      <c r="K319" s="72">
        <v>0</v>
      </c>
      <c r="L319" s="72">
        <v>0</v>
      </c>
      <c r="M319" s="179">
        <f t="shared" si="26"/>
        <v>1</v>
      </c>
      <c r="N319" s="78">
        <f t="shared" si="27"/>
        <v>1</v>
      </c>
      <c r="O319" s="79">
        <f t="shared" si="28"/>
        <v>1</v>
      </c>
      <c r="P319" s="78">
        <f t="shared" si="25"/>
        <v>0</v>
      </c>
      <c r="Q319" s="78">
        <f t="shared" si="25"/>
        <v>1</v>
      </c>
      <c r="R319" s="78">
        <f t="shared" si="25"/>
        <v>0</v>
      </c>
      <c r="S319" s="78">
        <f t="shared" si="25"/>
        <v>0</v>
      </c>
      <c r="T319" s="79">
        <f t="shared" si="29"/>
        <v>0</v>
      </c>
    </row>
    <row r="320" spans="2:20">
      <c r="B320" s="69" t="s">
        <v>871</v>
      </c>
      <c r="C320" s="70" t="str">
        <f>VLOOKUP(B320,[1]Sheet1!$A$2:$B$1929,2,FALSE)</f>
        <v>Extradural Spine Intermediate 2 with CC</v>
      </c>
      <c r="D320" s="69">
        <v>2</v>
      </c>
      <c r="E320" s="72">
        <v>2</v>
      </c>
      <c r="F320" s="120">
        <v>2</v>
      </c>
      <c r="G320" s="72">
        <v>2</v>
      </c>
      <c r="H320" s="118">
        <v>2</v>
      </c>
      <c r="I320" s="72">
        <v>0</v>
      </c>
      <c r="J320" s="72">
        <v>0</v>
      </c>
      <c r="K320" s="72">
        <v>0</v>
      </c>
      <c r="L320" s="72">
        <v>0</v>
      </c>
      <c r="M320" s="179">
        <f t="shared" si="26"/>
        <v>1</v>
      </c>
      <c r="N320" s="78">
        <f t="shared" si="27"/>
        <v>1</v>
      </c>
      <c r="O320" s="79">
        <f t="shared" si="28"/>
        <v>1</v>
      </c>
      <c r="P320" s="78">
        <f t="shared" ref="P320:S362" si="30">H320/$D320</f>
        <v>1</v>
      </c>
      <c r="Q320" s="78">
        <f t="shared" si="30"/>
        <v>0</v>
      </c>
      <c r="R320" s="78">
        <f t="shared" si="30"/>
        <v>0</v>
      </c>
      <c r="S320" s="78">
        <f t="shared" si="30"/>
        <v>0</v>
      </c>
      <c r="T320" s="79">
        <f t="shared" si="29"/>
        <v>0</v>
      </c>
    </row>
    <row r="321" spans="2:20">
      <c r="B321" s="69" t="s">
        <v>873</v>
      </c>
      <c r="C321" s="70" t="str">
        <f>VLOOKUP(B321,[1]Sheet1!$A$2:$B$1929,2,FALSE)</f>
        <v>Extradural Spine Intermediate 1 with CC</v>
      </c>
      <c r="D321" s="69">
        <v>2</v>
      </c>
      <c r="E321" s="72">
        <v>2</v>
      </c>
      <c r="F321" s="120">
        <v>2</v>
      </c>
      <c r="G321" s="72">
        <v>0</v>
      </c>
      <c r="H321" s="118">
        <v>1</v>
      </c>
      <c r="I321" s="72">
        <v>1</v>
      </c>
      <c r="J321" s="72">
        <v>0</v>
      </c>
      <c r="K321" s="72">
        <v>0</v>
      </c>
      <c r="L321" s="72">
        <v>0</v>
      </c>
      <c r="M321" s="179">
        <f t="shared" si="26"/>
        <v>1</v>
      </c>
      <c r="N321" s="78">
        <f t="shared" si="27"/>
        <v>1</v>
      </c>
      <c r="O321" s="79">
        <f t="shared" si="28"/>
        <v>0</v>
      </c>
      <c r="P321" s="78">
        <f t="shared" si="30"/>
        <v>0.5</v>
      </c>
      <c r="Q321" s="78">
        <f t="shared" si="30"/>
        <v>0.5</v>
      </c>
      <c r="R321" s="78">
        <f t="shared" si="30"/>
        <v>0</v>
      </c>
      <c r="S321" s="78">
        <f t="shared" si="30"/>
        <v>0</v>
      </c>
      <c r="T321" s="79">
        <f t="shared" si="29"/>
        <v>0</v>
      </c>
    </row>
    <row r="322" spans="2:20">
      <c r="B322" s="69" t="s">
        <v>874</v>
      </c>
      <c r="C322" s="70" t="str">
        <f>VLOOKUP(B322,[1]Sheet1!$A$2:$B$1929,2,FALSE)</f>
        <v>Extradural Spine Intermediate 1 without CC</v>
      </c>
      <c r="D322" s="69">
        <v>2</v>
      </c>
      <c r="E322" s="72">
        <v>2</v>
      </c>
      <c r="F322" s="120">
        <v>2</v>
      </c>
      <c r="G322" s="72">
        <v>1</v>
      </c>
      <c r="H322" s="118">
        <v>2</v>
      </c>
      <c r="I322" s="72">
        <v>0</v>
      </c>
      <c r="J322" s="72">
        <v>0</v>
      </c>
      <c r="K322" s="72">
        <v>0</v>
      </c>
      <c r="L322" s="72">
        <v>0</v>
      </c>
      <c r="M322" s="179">
        <f t="shared" si="26"/>
        <v>1</v>
      </c>
      <c r="N322" s="78">
        <f t="shared" si="27"/>
        <v>1</v>
      </c>
      <c r="O322" s="79">
        <f t="shared" si="28"/>
        <v>0.5</v>
      </c>
      <c r="P322" s="78">
        <f t="shared" si="30"/>
        <v>1</v>
      </c>
      <c r="Q322" s="78">
        <f t="shared" si="30"/>
        <v>0</v>
      </c>
      <c r="R322" s="78">
        <f t="shared" si="30"/>
        <v>0</v>
      </c>
      <c r="S322" s="78">
        <f t="shared" si="30"/>
        <v>0</v>
      </c>
      <c r="T322" s="79">
        <f t="shared" si="29"/>
        <v>0</v>
      </c>
    </row>
    <row r="323" spans="2:20">
      <c r="B323" s="69" t="s">
        <v>875</v>
      </c>
      <c r="C323" s="70" t="str">
        <f>VLOOKUP(B323,[1]Sheet1!$A$2:$B$1929,2,FALSE)</f>
        <v>Extradural Spine Minor 2 with CC</v>
      </c>
      <c r="D323" s="69">
        <v>2</v>
      </c>
      <c r="E323" s="72">
        <v>2</v>
      </c>
      <c r="F323" s="120">
        <v>2</v>
      </c>
      <c r="G323" s="72">
        <v>2</v>
      </c>
      <c r="H323" s="118">
        <v>1</v>
      </c>
      <c r="I323" s="72">
        <v>0</v>
      </c>
      <c r="J323" s="72">
        <v>1</v>
      </c>
      <c r="K323" s="72">
        <v>0</v>
      </c>
      <c r="L323" s="72">
        <v>0</v>
      </c>
      <c r="M323" s="179">
        <f t="shared" si="26"/>
        <v>1</v>
      </c>
      <c r="N323" s="78">
        <f t="shared" si="27"/>
        <v>1</v>
      </c>
      <c r="O323" s="79">
        <f t="shared" si="28"/>
        <v>1</v>
      </c>
      <c r="P323" s="78">
        <f t="shared" si="30"/>
        <v>0.5</v>
      </c>
      <c r="Q323" s="78">
        <f t="shared" si="30"/>
        <v>0</v>
      </c>
      <c r="R323" s="78">
        <f t="shared" si="30"/>
        <v>0.5</v>
      </c>
      <c r="S323" s="78">
        <f t="shared" si="30"/>
        <v>0</v>
      </c>
      <c r="T323" s="79">
        <f t="shared" si="29"/>
        <v>0</v>
      </c>
    </row>
    <row r="324" spans="2:20">
      <c r="B324" s="69" t="s">
        <v>876</v>
      </c>
      <c r="C324" s="70" t="str">
        <f>VLOOKUP(B324,[1]Sheet1!$A$2:$B$1929,2,FALSE)</f>
        <v>Extradural Spine Minor 2 without CC</v>
      </c>
      <c r="D324" s="69">
        <v>2</v>
      </c>
      <c r="E324" s="72">
        <v>0</v>
      </c>
      <c r="F324" s="120">
        <v>0</v>
      </c>
      <c r="G324" s="72">
        <v>1</v>
      </c>
      <c r="H324" s="118">
        <v>2</v>
      </c>
      <c r="I324" s="72">
        <v>0</v>
      </c>
      <c r="J324" s="72">
        <v>0</v>
      </c>
      <c r="K324" s="72">
        <v>0</v>
      </c>
      <c r="L324" s="72">
        <v>0</v>
      </c>
      <c r="M324" s="179">
        <f t="shared" si="26"/>
        <v>0</v>
      </c>
      <c r="N324" s="78">
        <f t="shared" si="27"/>
        <v>0</v>
      </c>
      <c r="O324" s="79">
        <f t="shared" si="28"/>
        <v>0.5</v>
      </c>
      <c r="P324" s="78">
        <f t="shared" si="30"/>
        <v>1</v>
      </c>
      <c r="Q324" s="78">
        <f t="shared" si="30"/>
        <v>0</v>
      </c>
      <c r="R324" s="78">
        <f t="shared" si="30"/>
        <v>0</v>
      </c>
      <c r="S324" s="78">
        <f t="shared" si="30"/>
        <v>0</v>
      </c>
      <c r="T324" s="79">
        <f t="shared" si="29"/>
        <v>0</v>
      </c>
    </row>
    <row r="325" spans="2:20">
      <c r="B325" s="69" t="s">
        <v>877</v>
      </c>
      <c r="C325" s="70" t="str">
        <f>VLOOKUP(B325,[1]Sheet1!$A$2:$B$1929,2,FALSE)</f>
        <v>Extradural Spine Minor 1</v>
      </c>
      <c r="D325" s="69">
        <v>10</v>
      </c>
      <c r="E325" s="72">
        <v>7</v>
      </c>
      <c r="F325" s="120">
        <v>7</v>
      </c>
      <c r="G325" s="72">
        <v>5</v>
      </c>
      <c r="H325" s="118">
        <v>7</v>
      </c>
      <c r="I325" s="72">
        <v>3</v>
      </c>
      <c r="J325" s="72">
        <v>0</v>
      </c>
      <c r="K325" s="72">
        <v>0</v>
      </c>
      <c r="L325" s="72">
        <v>0</v>
      </c>
      <c r="M325" s="179">
        <f t="shared" si="26"/>
        <v>0.7</v>
      </c>
      <c r="N325" s="78">
        <f t="shared" si="27"/>
        <v>0.7</v>
      </c>
      <c r="O325" s="79">
        <f t="shared" si="28"/>
        <v>0.5</v>
      </c>
      <c r="P325" s="78">
        <f t="shared" si="30"/>
        <v>0.7</v>
      </c>
      <c r="Q325" s="78">
        <f t="shared" si="30"/>
        <v>0.3</v>
      </c>
      <c r="R325" s="78">
        <f t="shared" si="30"/>
        <v>0</v>
      </c>
      <c r="S325" s="78">
        <f t="shared" si="30"/>
        <v>0</v>
      </c>
      <c r="T325" s="79">
        <f t="shared" si="29"/>
        <v>0</v>
      </c>
    </row>
    <row r="326" spans="2:20">
      <c r="B326" s="69" t="s">
        <v>878</v>
      </c>
      <c r="C326" s="70" t="str">
        <f>VLOOKUP(B326,[1]Sheet1!$A$2:$B$1929,2,FALSE)</f>
        <v>Intradural Spine Major</v>
      </c>
      <c r="D326" s="69">
        <v>81</v>
      </c>
      <c r="E326" s="72">
        <v>80</v>
      </c>
      <c r="F326" s="120">
        <v>80</v>
      </c>
      <c r="G326" s="72">
        <v>80</v>
      </c>
      <c r="H326" s="118">
        <v>80</v>
      </c>
      <c r="I326" s="72">
        <v>1</v>
      </c>
      <c r="J326" s="72">
        <v>0</v>
      </c>
      <c r="K326" s="72">
        <v>0</v>
      </c>
      <c r="L326" s="72">
        <v>0</v>
      </c>
      <c r="M326" s="179">
        <f t="shared" si="26"/>
        <v>0.98765432098765427</v>
      </c>
      <c r="N326" s="78">
        <f t="shared" si="27"/>
        <v>0.98765432098765427</v>
      </c>
      <c r="O326" s="79">
        <f t="shared" si="28"/>
        <v>0.98765432098765427</v>
      </c>
      <c r="P326" s="78">
        <f t="shared" si="30"/>
        <v>0.98765432098765427</v>
      </c>
      <c r="Q326" s="78">
        <f t="shared" si="30"/>
        <v>1.2345679012345678E-2</v>
      </c>
      <c r="R326" s="78">
        <f t="shared" si="30"/>
        <v>0</v>
      </c>
      <c r="S326" s="78">
        <f t="shared" si="30"/>
        <v>0</v>
      </c>
      <c r="T326" s="79">
        <f t="shared" si="29"/>
        <v>0</v>
      </c>
    </row>
    <row r="327" spans="2:20">
      <c r="B327" s="69" t="s">
        <v>880</v>
      </c>
      <c r="C327" s="70" t="str">
        <f>VLOOKUP(B327,[1]Sheet1!$A$2:$B$1929,2,FALSE)</f>
        <v>Intradural Spine Intermediate 1</v>
      </c>
      <c r="D327" s="69">
        <v>1</v>
      </c>
      <c r="E327" s="72">
        <v>1</v>
      </c>
      <c r="F327" s="120">
        <v>1</v>
      </c>
      <c r="G327" s="72">
        <v>1</v>
      </c>
      <c r="H327" s="118">
        <v>1</v>
      </c>
      <c r="I327" s="72">
        <v>0</v>
      </c>
      <c r="J327" s="72">
        <v>0</v>
      </c>
      <c r="K327" s="72">
        <v>0</v>
      </c>
      <c r="L327" s="72">
        <v>0</v>
      </c>
      <c r="M327" s="179">
        <f t="shared" si="26"/>
        <v>1</v>
      </c>
      <c r="N327" s="78">
        <f t="shared" si="27"/>
        <v>1</v>
      </c>
      <c r="O327" s="79">
        <f t="shared" si="28"/>
        <v>1</v>
      </c>
      <c r="P327" s="78">
        <f t="shared" si="30"/>
        <v>1</v>
      </c>
      <c r="Q327" s="78">
        <f t="shared" si="30"/>
        <v>0</v>
      </c>
      <c r="R327" s="78">
        <f t="shared" si="30"/>
        <v>0</v>
      </c>
      <c r="S327" s="78">
        <f t="shared" si="30"/>
        <v>0</v>
      </c>
      <c r="T327" s="79">
        <f t="shared" si="29"/>
        <v>0</v>
      </c>
    </row>
    <row r="328" spans="2:20">
      <c r="B328" s="69" t="s">
        <v>881</v>
      </c>
      <c r="C328" s="70" t="str">
        <f>VLOOKUP(B328,[1]Sheet1!$A$2:$B$1929,2,FALSE)</f>
        <v>Intradural Spine Minor 2</v>
      </c>
      <c r="D328" s="69">
        <v>1</v>
      </c>
      <c r="E328" s="72">
        <v>1</v>
      </c>
      <c r="F328" s="120">
        <v>1</v>
      </c>
      <c r="G328" s="72">
        <v>1</v>
      </c>
      <c r="H328" s="118">
        <v>1</v>
      </c>
      <c r="I328" s="72">
        <v>0</v>
      </c>
      <c r="J328" s="72">
        <v>0</v>
      </c>
      <c r="K328" s="72">
        <v>0</v>
      </c>
      <c r="L328" s="72">
        <v>0</v>
      </c>
      <c r="M328" s="179">
        <f t="shared" si="26"/>
        <v>1</v>
      </c>
      <c r="N328" s="78">
        <f t="shared" si="27"/>
        <v>1</v>
      </c>
      <c r="O328" s="79">
        <f t="shared" si="28"/>
        <v>1</v>
      </c>
      <c r="P328" s="78">
        <f t="shared" si="30"/>
        <v>1</v>
      </c>
      <c r="Q328" s="78">
        <f t="shared" si="30"/>
        <v>0</v>
      </c>
      <c r="R328" s="78">
        <f t="shared" si="30"/>
        <v>0</v>
      </c>
      <c r="S328" s="78">
        <f t="shared" si="30"/>
        <v>0</v>
      </c>
      <c r="T328" s="79">
        <f t="shared" si="29"/>
        <v>0</v>
      </c>
    </row>
    <row r="329" spans="2:20">
      <c r="B329" s="69" t="s">
        <v>882</v>
      </c>
      <c r="C329" s="70" t="str">
        <f>VLOOKUP(B329,[1]Sheet1!$A$2:$B$1929,2,FALSE)</f>
        <v>Intradural Spine Minor 1</v>
      </c>
      <c r="D329" s="69">
        <v>118</v>
      </c>
      <c r="E329" s="72">
        <v>19</v>
      </c>
      <c r="F329" s="120">
        <v>19</v>
      </c>
      <c r="G329" s="72">
        <v>22</v>
      </c>
      <c r="H329" s="118">
        <v>117</v>
      </c>
      <c r="I329" s="72">
        <v>1</v>
      </c>
      <c r="J329" s="72">
        <v>0</v>
      </c>
      <c r="K329" s="72">
        <v>0</v>
      </c>
      <c r="L329" s="72">
        <v>0</v>
      </c>
      <c r="M329" s="179">
        <f t="shared" si="26"/>
        <v>0.16101694915254236</v>
      </c>
      <c r="N329" s="78">
        <f t="shared" si="27"/>
        <v>0.16101694915254236</v>
      </c>
      <c r="O329" s="79">
        <f t="shared" si="28"/>
        <v>0.1864406779661017</v>
      </c>
      <c r="P329" s="78">
        <f t="shared" si="30"/>
        <v>0.99152542372881358</v>
      </c>
      <c r="Q329" s="78">
        <f t="shared" si="30"/>
        <v>8.4745762711864406E-3</v>
      </c>
      <c r="R329" s="78">
        <f t="shared" si="30"/>
        <v>0</v>
      </c>
      <c r="S329" s="78">
        <f t="shared" si="30"/>
        <v>0</v>
      </c>
      <c r="T329" s="79">
        <f t="shared" si="29"/>
        <v>0</v>
      </c>
    </row>
    <row r="330" spans="2:20">
      <c r="B330" s="69" t="s">
        <v>887</v>
      </c>
      <c r="C330" s="70" t="str">
        <f>VLOOKUP(B330,[1]Sheet1!$A$2:$B$1929,2,FALSE)</f>
        <v>Scoliosis or Other Spinal Deformity, with CC</v>
      </c>
      <c r="D330" s="69">
        <v>1</v>
      </c>
      <c r="E330" s="72">
        <v>0</v>
      </c>
      <c r="F330" s="120">
        <v>0</v>
      </c>
      <c r="G330" s="72">
        <v>0</v>
      </c>
      <c r="H330" s="118">
        <v>0</v>
      </c>
      <c r="I330" s="72">
        <v>0</v>
      </c>
      <c r="J330" s="72">
        <v>0</v>
      </c>
      <c r="K330" s="72">
        <v>0</v>
      </c>
      <c r="L330" s="72">
        <v>1</v>
      </c>
      <c r="M330" s="179">
        <f t="shared" si="26"/>
        <v>0</v>
      </c>
      <c r="N330" s="78">
        <f t="shared" si="27"/>
        <v>0</v>
      </c>
      <c r="O330" s="79">
        <f t="shared" si="28"/>
        <v>0</v>
      </c>
      <c r="P330" s="78">
        <f t="shared" si="30"/>
        <v>0</v>
      </c>
      <c r="Q330" s="78">
        <f t="shared" si="30"/>
        <v>0</v>
      </c>
      <c r="R330" s="78">
        <f t="shared" si="30"/>
        <v>0</v>
      </c>
      <c r="S330" s="78">
        <f t="shared" si="30"/>
        <v>0</v>
      </c>
      <c r="T330" s="79">
        <f t="shared" si="29"/>
        <v>1</v>
      </c>
    </row>
    <row r="331" spans="2:20">
      <c r="B331" s="69" t="s">
        <v>890</v>
      </c>
      <c r="C331" s="70" t="str">
        <f>VLOOKUP(B331,[1]Sheet1!$A$2:$B$1929,2,FALSE)</f>
        <v>Degenerative Spinal Conditions without CC</v>
      </c>
      <c r="D331" s="69">
        <v>1</v>
      </c>
      <c r="E331" s="72">
        <v>0</v>
      </c>
      <c r="F331" s="120">
        <v>0</v>
      </c>
      <c r="G331" s="72">
        <v>0</v>
      </c>
      <c r="H331" s="118">
        <v>1</v>
      </c>
      <c r="I331" s="72">
        <v>0</v>
      </c>
      <c r="J331" s="72">
        <v>0</v>
      </c>
      <c r="K331" s="72">
        <v>0</v>
      </c>
      <c r="L331" s="72">
        <v>0</v>
      </c>
      <c r="M331" s="179">
        <f t="shared" si="26"/>
        <v>0</v>
      </c>
      <c r="N331" s="78">
        <f t="shared" si="27"/>
        <v>0</v>
      </c>
      <c r="O331" s="79">
        <f t="shared" si="28"/>
        <v>0</v>
      </c>
      <c r="P331" s="78">
        <f t="shared" si="30"/>
        <v>1</v>
      </c>
      <c r="Q331" s="78">
        <f t="shared" si="30"/>
        <v>0</v>
      </c>
      <c r="R331" s="78">
        <f t="shared" si="30"/>
        <v>0</v>
      </c>
      <c r="S331" s="78">
        <f t="shared" si="30"/>
        <v>0</v>
      </c>
      <c r="T331" s="79">
        <f t="shared" si="29"/>
        <v>0</v>
      </c>
    </row>
    <row r="332" spans="2:20">
      <c r="B332" s="69" t="s">
        <v>904</v>
      </c>
      <c r="C332" s="70" t="str">
        <f>VLOOKUP(B332,[1]Sheet1!$A$2:$B$1929,2,FALSE)</f>
        <v>Inflammatory Spine, Joint or Connective Tissue Disorders, with Intermediate CC</v>
      </c>
      <c r="D332" s="69">
        <v>38</v>
      </c>
      <c r="E332" s="72">
        <v>0</v>
      </c>
      <c r="F332" s="120">
        <v>0</v>
      </c>
      <c r="G332" s="72">
        <v>0</v>
      </c>
      <c r="H332" s="118">
        <v>4</v>
      </c>
      <c r="I332" s="72">
        <v>0</v>
      </c>
      <c r="J332" s="72">
        <v>34</v>
      </c>
      <c r="K332" s="72">
        <v>0</v>
      </c>
      <c r="L332" s="72">
        <v>0</v>
      </c>
      <c r="M332" s="179">
        <f t="shared" ref="M332:M395" si="31">E332/$D332</f>
        <v>0</v>
      </c>
      <c r="N332" s="78">
        <f t="shared" ref="N332:N395" si="32">F332/$D332</f>
        <v>0</v>
      </c>
      <c r="O332" s="79">
        <f t="shared" ref="O332:O395" si="33">G332/$D332</f>
        <v>0</v>
      </c>
      <c r="P332" s="78">
        <f t="shared" si="30"/>
        <v>0.10526315789473684</v>
      </c>
      <c r="Q332" s="78">
        <f t="shared" si="30"/>
        <v>0</v>
      </c>
      <c r="R332" s="78">
        <f t="shared" si="30"/>
        <v>0.89473684210526316</v>
      </c>
      <c r="S332" s="78">
        <f t="shared" si="30"/>
        <v>0</v>
      </c>
      <c r="T332" s="79">
        <f t="shared" si="29"/>
        <v>0</v>
      </c>
    </row>
    <row r="333" spans="2:20">
      <c r="B333" s="69" t="s">
        <v>905</v>
      </c>
      <c r="C333" s="70" t="str">
        <f>VLOOKUP(B333,[1]Sheet1!$A$2:$B$1929,2,FALSE)</f>
        <v>Inflammatory Spine, Joint or Connective Tissue Disorders, without CC</v>
      </c>
      <c r="D333" s="69">
        <v>4</v>
      </c>
      <c r="E333" s="72">
        <v>0</v>
      </c>
      <c r="F333" s="120">
        <v>0</v>
      </c>
      <c r="G333" s="72">
        <v>0</v>
      </c>
      <c r="H333" s="118">
        <v>3</v>
      </c>
      <c r="I333" s="72">
        <v>0</v>
      </c>
      <c r="J333" s="72">
        <v>1</v>
      </c>
      <c r="K333" s="72">
        <v>0</v>
      </c>
      <c r="L333" s="72">
        <v>0</v>
      </c>
      <c r="M333" s="179">
        <f t="shared" si="31"/>
        <v>0</v>
      </c>
      <c r="N333" s="78">
        <f t="shared" si="32"/>
        <v>0</v>
      </c>
      <c r="O333" s="79">
        <f t="shared" si="33"/>
        <v>0</v>
      </c>
      <c r="P333" s="78">
        <f t="shared" si="30"/>
        <v>0.75</v>
      </c>
      <c r="Q333" s="78">
        <f t="shared" si="30"/>
        <v>0</v>
      </c>
      <c r="R333" s="78">
        <f t="shared" si="30"/>
        <v>0.25</v>
      </c>
      <c r="S333" s="78">
        <f t="shared" si="30"/>
        <v>0</v>
      </c>
      <c r="T333" s="79">
        <f t="shared" si="29"/>
        <v>0</v>
      </c>
    </row>
    <row r="334" spans="2:20">
      <c r="B334" s="69" t="s">
        <v>907</v>
      </c>
      <c r="C334" s="70" t="str">
        <f>VLOOKUP(B334,[1]Sheet1!$A$2:$B$1929,2,FALSE)</f>
        <v>Non-Inflammatory Bone or Joint Disorders, with Intermediate CC</v>
      </c>
      <c r="D334" s="69">
        <v>13</v>
      </c>
      <c r="E334" s="72">
        <v>0</v>
      </c>
      <c r="F334" s="120">
        <v>0</v>
      </c>
      <c r="G334" s="72">
        <v>0</v>
      </c>
      <c r="H334" s="118">
        <v>7</v>
      </c>
      <c r="I334" s="72">
        <v>0</v>
      </c>
      <c r="J334" s="72">
        <v>6</v>
      </c>
      <c r="K334" s="72">
        <v>0</v>
      </c>
      <c r="L334" s="72">
        <v>0</v>
      </c>
      <c r="M334" s="179">
        <f t="shared" si="31"/>
        <v>0</v>
      </c>
      <c r="N334" s="78">
        <f t="shared" si="32"/>
        <v>0</v>
      </c>
      <c r="O334" s="79">
        <f t="shared" si="33"/>
        <v>0</v>
      </c>
      <c r="P334" s="78">
        <f t="shared" si="30"/>
        <v>0.53846153846153844</v>
      </c>
      <c r="Q334" s="78">
        <f t="shared" si="30"/>
        <v>0</v>
      </c>
      <c r="R334" s="78">
        <f t="shared" si="30"/>
        <v>0.46153846153846156</v>
      </c>
      <c r="S334" s="78">
        <f t="shared" si="30"/>
        <v>0</v>
      </c>
      <c r="T334" s="79">
        <f t="shared" si="29"/>
        <v>0</v>
      </c>
    </row>
    <row r="335" spans="2:20">
      <c r="B335" s="69" t="s">
        <v>908</v>
      </c>
      <c r="C335" s="70" t="str">
        <f>VLOOKUP(B335,[1]Sheet1!$A$2:$B$1929,2,FALSE)</f>
        <v>Non-Inflammatory Bone or Joint Disorders, without CC</v>
      </c>
      <c r="D335" s="69">
        <v>1</v>
      </c>
      <c r="E335" s="72">
        <v>0</v>
      </c>
      <c r="F335" s="120">
        <v>0</v>
      </c>
      <c r="G335" s="72">
        <v>0</v>
      </c>
      <c r="H335" s="118">
        <v>0</v>
      </c>
      <c r="I335" s="72">
        <v>0</v>
      </c>
      <c r="J335" s="72">
        <v>1</v>
      </c>
      <c r="K335" s="72">
        <v>0</v>
      </c>
      <c r="L335" s="72">
        <v>0</v>
      </c>
      <c r="M335" s="179">
        <f t="shared" si="31"/>
        <v>0</v>
      </c>
      <c r="N335" s="78">
        <f t="shared" si="32"/>
        <v>0</v>
      </c>
      <c r="O335" s="79">
        <f t="shared" si="33"/>
        <v>0</v>
      </c>
      <c r="P335" s="78">
        <f t="shared" si="30"/>
        <v>0</v>
      </c>
      <c r="Q335" s="78">
        <f t="shared" si="30"/>
        <v>0</v>
      </c>
      <c r="R335" s="78">
        <f t="shared" si="30"/>
        <v>1</v>
      </c>
      <c r="S335" s="78">
        <f t="shared" si="30"/>
        <v>0</v>
      </c>
      <c r="T335" s="79">
        <f t="shared" si="29"/>
        <v>0</v>
      </c>
    </row>
    <row r="336" spans="2:20">
      <c r="B336" s="69" t="s">
        <v>921</v>
      </c>
      <c r="C336" s="70" t="str">
        <f>VLOOKUP(B336,[1]Sheet1!$A$2:$B$1929,2,FALSE)</f>
        <v>Reconstruction Procedures Category 6, with CC</v>
      </c>
      <c r="D336" s="69">
        <v>12</v>
      </c>
      <c r="E336" s="72">
        <v>12</v>
      </c>
      <c r="F336" s="120">
        <v>11</v>
      </c>
      <c r="G336" s="72">
        <v>12</v>
      </c>
      <c r="H336" s="118">
        <v>3</v>
      </c>
      <c r="I336" s="72">
        <v>9</v>
      </c>
      <c r="J336" s="72">
        <v>0</v>
      </c>
      <c r="K336" s="72">
        <v>0</v>
      </c>
      <c r="L336" s="72">
        <v>0</v>
      </c>
      <c r="M336" s="179">
        <f t="shared" si="31"/>
        <v>1</v>
      </c>
      <c r="N336" s="78">
        <f t="shared" si="32"/>
        <v>0.91666666666666663</v>
      </c>
      <c r="O336" s="79">
        <f t="shared" si="33"/>
        <v>1</v>
      </c>
      <c r="P336" s="78">
        <f t="shared" si="30"/>
        <v>0.25</v>
      </c>
      <c r="Q336" s="78">
        <f t="shared" si="30"/>
        <v>0.75</v>
      </c>
      <c r="R336" s="78">
        <f t="shared" si="30"/>
        <v>0</v>
      </c>
      <c r="S336" s="78">
        <f t="shared" si="30"/>
        <v>0</v>
      </c>
      <c r="T336" s="79">
        <f t="shared" si="29"/>
        <v>0</v>
      </c>
    </row>
    <row r="337" spans="2:20">
      <c r="B337" s="69" t="s">
        <v>922</v>
      </c>
      <c r="C337" s="70" t="str">
        <f>VLOOKUP(B337,[1]Sheet1!$A$2:$B$1929,2,FALSE)</f>
        <v>Reconstruction Procedures Category 6, without CC</v>
      </c>
      <c r="D337" s="69">
        <v>34</v>
      </c>
      <c r="E337" s="72">
        <v>34</v>
      </c>
      <c r="F337" s="120">
        <v>34</v>
      </c>
      <c r="G337" s="72">
        <v>34</v>
      </c>
      <c r="H337" s="118">
        <v>3</v>
      </c>
      <c r="I337" s="72">
        <v>31</v>
      </c>
      <c r="J337" s="72">
        <v>0</v>
      </c>
      <c r="K337" s="72">
        <v>0</v>
      </c>
      <c r="L337" s="72">
        <v>0</v>
      </c>
      <c r="M337" s="179">
        <f t="shared" si="31"/>
        <v>1</v>
      </c>
      <c r="N337" s="78">
        <f t="shared" si="32"/>
        <v>1</v>
      </c>
      <c r="O337" s="79">
        <f t="shared" si="33"/>
        <v>1</v>
      </c>
      <c r="P337" s="78">
        <f t="shared" si="30"/>
        <v>8.8235294117647065E-2</v>
      </c>
      <c r="Q337" s="78">
        <f t="shared" si="30"/>
        <v>0.91176470588235292</v>
      </c>
      <c r="R337" s="78">
        <f t="shared" si="30"/>
        <v>0</v>
      </c>
      <c r="S337" s="78">
        <f t="shared" si="30"/>
        <v>0</v>
      </c>
      <c r="T337" s="79">
        <f t="shared" si="29"/>
        <v>0</v>
      </c>
    </row>
    <row r="338" spans="2:20">
      <c r="B338" s="69" t="s">
        <v>923</v>
      </c>
      <c r="C338" s="70" t="str">
        <f>VLOOKUP(B338,[1]Sheet1!$A$2:$B$1929,2,FALSE)</f>
        <v>Reconstruction Procedures Category 5</v>
      </c>
      <c r="D338" s="69">
        <v>20</v>
      </c>
      <c r="E338" s="72">
        <v>20</v>
      </c>
      <c r="F338" s="120">
        <v>20</v>
      </c>
      <c r="G338" s="72">
        <v>3</v>
      </c>
      <c r="H338" s="118">
        <v>2</v>
      </c>
      <c r="I338" s="72">
        <v>18</v>
      </c>
      <c r="J338" s="72">
        <v>0</v>
      </c>
      <c r="K338" s="72">
        <v>0</v>
      </c>
      <c r="L338" s="72">
        <v>0</v>
      </c>
      <c r="M338" s="179">
        <f t="shared" si="31"/>
        <v>1</v>
      </c>
      <c r="N338" s="78">
        <f t="shared" si="32"/>
        <v>1</v>
      </c>
      <c r="O338" s="79">
        <f t="shared" si="33"/>
        <v>0.15</v>
      </c>
      <c r="P338" s="78">
        <f t="shared" si="30"/>
        <v>0.1</v>
      </c>
      <c r="Q338" s="78">
        <f t="shared" si="30"/>
        <v>0.9</v>
      </c>
      <c r="R338" s="78">
        <f t="shared" si="30"/>
        <v>0</v>
      </c>
      <c r="S338" s="78">
        <f t="shared" si="30"/>
        <v>0</v>
      </c>
      <c r="T338" s="79">
        <f t="shared" si="29"/>
        <v>0</v>
      </c>
    </row>
    <row r="339" spans="2:20">
      <c r="B339" s="69" t="s">
        <v>924</v>
      </c>
      <c r="C339" s="70" t="str">
        <f>VLOOKUP(B339,[1]Sheet1!$A$2:$B$1929,2,FALSE)</f>
        <v>Reconstruction Procedures Category 4</v>
      </c>
      <c r="D339" s="69">
        <v>1</v>
      </c>
      <c r="E339" s="72">
        <v>0</v>
      </c>
      <c r="F339" s="120">
        <v>0</v>
      </c>
      <c r="G339" s="72">
        <v>0</v>
      </c>
      <c r="H339" s="118">
        <v>1</v>
      </c>
      <c r="I339" s="72">
        <v>0</v>
      </c>
      <c r="J339" s="72">
        <v>0</v>
      </c>
      <c r="K339" s="72">
        <v>0</v>
      </c>
      <c r="L339" s="72">
        <v>0</v>
      </c>
      <c r="M339" s="179">
        <f t="shared" si="31"/>
        <v>0</v>
      </c>
      <c r="N339" s="78">
        <f t="shared" si="32"/>
        <v>0</v>
      </c>
      <c r="O339" s="79">
        <f t="shared" si="33"/>
        <v>0</v>
      </c>
      <c r="P339" s="78">
        <f t="shared" si="30"/>
        <v>1</v>
      </c>
      <c r="Q339" s="78">
        <f t="shared" si="30"/>
        <v>0</v>
      </c>
      <c r="R339" s="78">
        <f t="shared" si="30"/>
        <v>0</v>
      </c>
      <c r="S339" s="78">
        <f t="shared" si="30"/>
        <v>0</v>
      </c>
      <c r="T339" s="79">
        <f t="shared" si="29"/>
        <v>0</v>
      </c>
    </row>
    <row r="340" spans="2:20">
      <c r="B340" s="69" t="s">
        <v>925</v>
      </c>
      <c r="C340" s="70" t="str">
        <f>VLOOKUP(B340,[1]Sheet1!$A$2:$B$1929,2,FALSE)</f>
        <v>Reconstruction Procedures Category 3, with CC</v>
      </c>
      <c r="D340" s="69">
        <v>7</v>
      </c>
      <c r="E340" s="72">
        <v>7</v>
      </c>
      <c r="F340" s="120">
        <v>6</v>
      </c>
      <c r="G340" s="72">
        <v>7</v>
      </c>
      <c r="H340" s="118">
        <v>7</v>
      </c>
      <c r="I340" s="72">
        <v>0</v>
      </c>
      <c r="J340" s="72">
        <v>0</v>
      </c>
      <c r="K340" s="72">
        <v>0</v>
      </c>
      <c r="L340" s="72">
        <v>0</v>
      </c>
      <c r="M340" s="179">
        <f t="shared" si="31"/>
        <v>1</v>
      </c>
      <c r="N340" s="78">
        <f t="shared" si="32"/>
        <v>0.8571428571428571</v>
      </c>
      <c r="O340" s="79">
        <f t="shared" si="33"/>
        <v>1</v>
      </c>
      <c r="P340" s="78">
        <f t="shared" si="30"/>
        <v>1</v>
      </c>
      <c r="Q340" s="78">
        <f t="shared" si="30"/>
        <v>0</v>
      </c>
      <c r="R340" s="78">
        <f t="shared" si="30"/>
        <v>0</v>
      </c>
      <c r="S340" s="78">
        <f t="shared" si="30"/>
        <v>0</v>
      </c>
      <c r="T340" s="79">
        <f t="shared" si="29"/>
        <v>0</v>
      </c>
    </row>
    <row r="341" spans="2:20">
      <c r="B341" s="69" t="s">
        <v>926</v>
      </c>
      <c r="C341" s="70" t="str">
        <f>VLOOKUP(B341,[1]Sheet1!$A$2:$B$1929,2,FALSE)</f>
        <v>Reconstruction Procedures Category 3, without CC</v>
      </c>
      <c r="D341" s="69">
        <v>6</v>
      </c>
      <c r="E341" s="72">
        <v>6</v>
      </c>
      <c r="F341" s="120">
        <v>6</v>
      </c>
      <c r="G341" s="72">
        <v>6</v>
      </c>
      <c r="H341" s="118">
        <v>6</v>
      </c>
      <c r="I341" s="72">
        <v>0</v>
      </c>
      <c r="J341" s="72">
        <v>0</v>
      </c>
      <c r="K341" s="72">
        <v>0</v>
      </c>
      <c r="L341" s="72">
        <v>0</v>
      </c>
      <c r="M341" s="179">
        <f t="shared" si="31"/>
        <v>1</v>
      </c>
      <c r="N341" s="78">
        <f t="shared" si="32"/>
        <v>1</v>
      </c>
      <c r="O341" s="79">
        <f t="shared" si="33"/>
        <v>1</v>
      </c>
      <c r="P341" s="78">
        <f t="shared" si="30"/>
        <v>1</v>
      </c>
      <c r="Q341" s="78">
        <f t="shared" si="30"/>
        <v>0</v>
      </c>
      <c r="R341" s="78">
        <f t="shared" si="30"/>
        <v>0</v>
      </c>
      <c r="S341" s="78">
        <f t="shared" si="30"/>
        <v>0</v>
      </c>
      <c r="T341" s="79">
        <f t="shared" si="29"/>
        <v>0</v>
      </c>
    </row>
    <row r="342" spans="2:20">
      <c r="B342" s="69" t="s">
        <v>927</v>
      </c>
      <c r="C342" s="70" t="str">
        <f>VLOOKUP(B342,[1]Sheet1!$A$2:$B$1929,2,FALSE)</f>
        <v>Reconstruction Procedures Category 2</v>
      </c>
      <c r="D342" s="69">
        <v>11</v>
      </c>
      <c r="E342" s="72">
        <v>10</v>
      </c>
      <c r="F342" s="120">
        <v>9</v>
      </c>
      <c r="G342" s="72">
        <v>10</v>
      </c>
      <c r="H342" s="118">
        <v>11</v>
      </c>
      <c r="I342" s="72">
        <v>0</v>
      </c>
      <c r="J342" s="72">
        <v>0</v>
      </c>
      <c r="K342" s="72">
        <v>0</v>
      </c>
      <c r="L342" s="72">
        <v>0</v>
      </c>
      <c r="M342" s="179">
        <f t="shared" si="31"/>
        <v>0.90909090909090906</v>
      </c>
      <c r="N342" s="78">
        <f t="shared" si="32"/>
        <v>0.81818181818181823</v>
      </c>
      <c r="O342" s="79">
        <f t="shared" si="33"/>
        <v>0.90909090909090906</v>
      </c>
      <c r="P342" s="78">
        <f t="shared" si="30"/>
        <v>1</v>
      </c>
      <c r="Q342" s="78">
        <f t="shared" si="30"/>
        <v>0</v>
      </c>
      <c r="R342" s="78">
        <f t="shared" si="30"/>
        <v>0</v>
      </c>
      <c r="S342" s="78">
        <f t="shared" si="30"/>
        <v>0</v>
      </c>
      <c r="T342" s="79">
        <f t="shared" si="29"/>
        <v>0</v>
      </c>
    </row>
    <row r="343" spans="2:20">
      <c r="B343" s="69" t="s">
        <v>929</v>
      </c>
      <c r="C343" s="70" t="str">
        <f>VLOOKUP(B343,[1]Sheet1!$A$2:$B$1929,2,FALSE)</f>
        <v>Reconstruction Procedures Category 1, 18 years and under</v>
      </c>
      <c r="D343" s="69">
        <v>36</v>
      </c>
      <c r="E343" s="72">
        <v>16</v>
      </c>
      <c r="F343" s="120">
        <v>15</v>
      </c>
      <c r="G343" s="72">
        <v>15</v>
      </c>
      <c r="H343" s="118">
        <v>30</v>
      </c>
      <c r="I343" s="72">
        <v>6</v>
      </c>
      <c r="J343" s="72">
        <v>0</v>
      </c>
      <c r="K343" s="72">
        <v>0</v>
      </c>
      <c r="L343" s="72">
        <v>0</v>
      </c>
      <c r="M343" s="179">
        <f t="shared" si="31"/>
        <v>0.44444444444444442</v>
      </c>
      <c r="N343" s="78">
        <f t="shared" si="32"/>
        <v>0.41666666666666669</v>
      </c>
      <c r="O343" s="79">
        <f t="shared" si="33"/>
        <v>0.41666666666666669</v>
      </c>
      <c r="P343" s="78">
        <f t="shared" si="30"/>
        <v>0.83333333333333337</v>
      </c>
      <c r="Q343" s="78">
        <f t="shared" si="30"/>
        <v>0.16666666666666666</v>
      </c>
      <c r="R343" s="78">
        <f t="shared" si="30"/>
        <v>0</v>
      </c>
      <c r="S343" s="78">
        <f t="shared" si="30"/>
        <v>0</v>
      </c>
      <c r="T343" s="79">
        <f t="shared" si="29"/>
        <v>0</v>
      </c>
    </row>
    <row r="344" spans="2:20">
      <c r="B344" s="69" t="s">
        <v>935</v>
      </c>
      <c r="C344" s="70" t="str">
        <f>VLOOKUP(B344,[1]Sheet1!$A$2:$B$1929,2,FALSE)</f>
        <v>Unilateral Minor Breast Procedures with Major CC</v>
      </c>
      <c r="D344" s="69">
        <v>1</v>
      </c>
      <c r="E344" s="72">
        <v>0</v>
      </c>
      <c r="F344" s="120">
        <v>0</v>
      </c>
      <c r="G344" s="72">
        <v>0</v>
      </c>
      <c r="H344" s="118">
        <v>1</v>
      </c>
      <c r="I344" s="72">
        <v>0</v>
      </c>
      <c r="J344" s="72">
        <v>0</v>
      </c>
      <c r="K344" s="72">
        <v>0</v>
      </c>
      <c r="L344" s="72">
        <v>0</v>
      </c>
      <c r="M344" s="179">
        <f t="shared" si="31"/>
        <v>0</v>
      </c>
      <c r="N344" s="78">
        <f t="shared" si="32"/>
        <v>0</v>
      </c>
      <c r="O344" s="79">
        <f t="shared" si="33"/>
        <v>0</v>
      </c>
      <c r="P344" s="78">
        <f t="shared" si="30"/>
        <v>1</v>
      </c>
      <c r="Q344" s="78">
        <f t="shared" si="30"/>
        <v>0</v>
      </c>
      <c r="R344" s="78">
        <f t="shared" si="30"/>
        <v>0</v>
      </c>
      <c r="S344" s="78">
        <f t="shared" si="30"/>
        <v>0</v>
      </c>
      <c r="T344" s="79">
        <f t="shared" si="29"/>
        <v>0</v>
      </c>
    </row>
    <row r="345" spans="2:20">
      <c r="B345" s="69" t="s">
        <v>937</v>
      </c>
      <c r="C345" s="70" t="str">
        <f>VLOOKUP(B345,[1]Sheet1!$A$2:$B$1929,2,FALSE)</f>
        <v>Unilateral Minor Breast Procedures without CC</v>
      </c>
      <c r="D345" s="69">
        <v>8</v>
      </c>
      <c r="E345" s="72">
        <v>0</v>
      </c>
      <c r="F345" s="120">
        <v>0</v>
      </c>
      <c r="G345" s="72">
        <v>0</v>
      </c>
      <c r="H345" s="118">
        <v>7</v>
      </c>
      <c r="I345" s="72">
        <v>1</v>
      </c>
      <c r="J345" s="72">
        <v>0</v>
      </c>
      <c r="K345" s="72">
        <v>0</v>
      </c>
      <c r="L345" s="72">
        <v>0</v>
      </c>
      <c r="M345" s="179">
        <f t="shared" si="31"/>
        <v>0</v>
      </c>
      <c r="N345" s="78">
        <f t="shared" si="32"/>
        <v>0</v>
      </c>
      <c r="O345" s="79">
        <f t="shared" si="33"/>
        <v>0</v>
      </c>
      <c r="P345" s="78">
        <f t="shared" si="30"/>
        <v>0.875</v>
      </c>
      <c r="Q345" s="78">
        <f t="shared" si="30"/>
        <v>0.125</v>
      </c>
      <c r="R345" s="78">
        <f t="shared" si="30"/>
        <v>0</v>
      </c>
      <c r="S345" s="78">
        <f t="shared" si="30"/>
        <v>0</v>
      </c>
      <c r="T345" s="79">
        <f t="shared" si="29"/>
        <v>0</v>
      </c>
    </row>
    <row r="346" spans="2:20">
      <c r="B346" s="69" t="s">
        <v>941</v>
      </c>
      <c r="C346" s="70" t="str">
        <f>VLOOKUP(B346,[1]Sheet1!$A$2:$B$1929,2,FALSE)</f>
        <v>Unilateral Major Breast Procedures without CC</v>
      </c>
      <c r="D346" s="69">
        <v>5</v>
      </c>
      <c r="E346" s="72">
        <v>0</v>
      </c>
      <c r="F346" s="120">
        <v>0</v>
      </c>
      <c r="G346" s="72">
        <v>0</v>
      </c>
      <c r="H346" s="118">
        <v>5</v>
      </c>
      <c r="I346" s="72">
        <v>0</v>
      </c>
      <c r="J346" s="72">
        <v>0</v>
      </c>
      <c r="K346" s="72">
        <v>0</v>
      </c>
      <c r="L346" s="72">
        <v>0</v>
      </c>
      <c r="M346" s="179">
        <f t="shared" si="31"/>
        <v>0</v>
      </c>
      <c r="N346" s="78">
        <f t="shared" si="32"/>
        <v>0</v>
      </c>
      <c r="O346" s="79">
        <f t="shared" si="33"/>
        <v>0</v>
      </c>
      <c r="P346" s="78">
        <f t="shared" si="30"/>
        <v>1</v>
      </c>
      <c r="Q346" s="78">
        <f t="shared" si="30"/>
        <v>0</v>
      </c>
      <c r="R346" s="78">
        <f t="shared" si="30"/>
        <v>0</v>
      </c>
      <c r="S346" s="78">
        <f t="shared" si="30"/>
        <v>0</v>
      </c>
      <c r="T346" s="79">
        <f t="shared" si="29"/>
        <v>0</v>
      </c>
    </row>
    <row r="347" spans="2:20">
      <c r="B347" s="69" t="s">
        <v>942</v>
      </c>
      <c r="C347" s="70" t="str">
        <f>VLOOKUP(B347,[1]Sheet1!$A$2:$B$1929,2,FALSE)</f>
        <v>Bilateral Major Breast Procedures with CC</v>
      </c>
      <c r="D347" s="69">
        <v>1</v>
      </c>
      <c r="E347" s="72">
        <v>0</v>
      </c>
      <c r="F347" s="120">
        <v>0</v>
      </c>
      <c r="G347" s="72">
        <v>0</v>
      </c>
      <c r="H347" s="118">
        <v>1</v>
      </c>
      <c r="I347" s="72">
        <v>0</v>
      </c>
      <c r="J347" s="72">
        <v>0</v>
      </c>
      <c r="K347" s="72">
        <v>0</v>
      </c>
      <c r="L347" s="72">
        <v>0</v>
      </c>
      <c r="M347" s="179">
        <f t="shared" si="31"/>
        <v>0</v>
      </c>
      <c r="N347" s="78">
        <f t="shared" si="32"/>
        <v>0</v>
      </c>
      <c r="O347" s="79">
        <f t="shared" si="33"/>
        <v>0</v>
      </c>
      <c r="P347" s="78">
        <f t="shared" si="30"/>
        <v>1</v>
      </c>
      <c r="Q347" s="78">
        <f t="shared" si="30"/>
        <v>0</v>
      </c>
      <c r="R347" s="78">
        <f t="shared" si="30"/>
        <v>0</v>
      </c>
      <c r="S347" s="78">
        <f t="shared" si="30"/>
        <v>0</v>
      </c>
      <c r="T347" s="79">
        <f t="shared" si="29"/>
        <v>0</v>
      </c>
    </row>
    <row r="348" spans="2:20">
      <c r="B348" s="69" t="s">
        <v>945</v>
      </c>
      <c r="C348" s="70" t="str">
        <f>VLOOKUP(B348,[1]Sheet1!$A$2:$B$1929,2,FALSE)</f>
        <v>Unilateral Intermediate Breast Procedures with Intermediate CC</v>
      </c>
      <c r="D348" s="69">
        <v>1</v>
      </c>
      <c r="E348" s="72">
        <v>0</v>
      </c>
      <c r="F348" s="120">
        <v>0</v>
      </c>
      <c r="G348" s="72">
        <v>0</v>
      </c>
      <c r="H348" s="118">
        <v>1</v>
      </c>
      <c r="I348" s="72">
        <v>0</v>
      </c>
      <c r="J348" s="72">
        <v>0</v>
      </c>
      <c r="K348" s="72">
        <v>0</v>
      </c>
      <c r="L348" s="72">
        <v>0</v>
      </c>
      <c r="M348" s="179">
        <f t="shared" si="31"/>
        <v>0</v>
      </c>
      <c r="N348" s="78">
        <f t="shared" si="32"/>
        <v>0</v>
      </c>
      <c r="O348" s="79">
        <f t="shared" si="33"/>
        <v>0</v>
      </c>
      <c r="P348" s="78">
        <f t="shared" si="30"/>
        <v>1</v>
      </c>
      <c r="Q348" s="78">
        <f t="shared" si="30"/>
        <v>0</v>
      </c>
      <c r="R348" s="78">
        <f t="shared" si="30"/>
        <v>0</v>
      </c>
      <c r="S348" s="78">
        <f t="shared" si="30"/>
        <v>0</v>
      </c>
      <c r="T348" s="79">
        <f t="shared" si="29"/>
        <v>0</v>
      </c>
    </row>
    <row r="349" spans="2:20">
      <c r="B349" s="69" t="s">
        <v>946</v>
      </c>
      <c r="C349" s="70" t="str">
        <f>VLOOKUP(B349,[1]Sheet1!$A$2:$B$1929,2,FALSE)</f>
        <v>Unilateral Intermediate Breast Procedures without CC</v>
      </c>
      <c r="D349" s="69">
        <v>3</v>
      </c>
      <c r="E349" s="72">
        <v>2</v>
      </c>
      <c r="F349" s="120">
        <v>2</v>
      </c>
      <c r="G349" s="72">
        <v>2</v>
      </c>
      <c r="H349" s="118">
        <v>2</v>
      </c>
      <c r="I349" s="72">
        <v>0</v>
      </c>
      <c r="J349" s="72">
        <v>1</v>
      </c>
      <c r="K349" s="72">
        <v>0</v>
      </c>
      <c r="L349" s="72">
        <v>0</v>
      </c>
      <c r="M349" s="179">
        <f t="shared" si="31"/>
        <v>0.66666666666666663</v>
      </c>
      <c r="N349" s="78">
        <f t="shared" si="32"/>
        <v>0.66666666666666663</v>
      </c>
      <c r="O349" s="79">
        <f t="shared" si="33"/>
        <v>0.66666666666666663</v>
      </c>
      <c r="P349" s="78">
        <f t="shared" si="30"/>
        <v>0.66666666666666663</v>
      </c>
      <c r="Q349" s="78">
        <f t="shared" si="30"/>
        <v>0</v>
      </c>
      <c r="R349" s="78">
        <f t="shared" si="30"/>
        <v>0.33333333333333331</v>
      </c>
      <c r="S349" s="78">
        <f t="shared" si="30"/>
        <v>0</v>
      </c>
      <c r="T349" s="79">
        <f t="shared" si="29"/>
        <v>0</v>
      </c>
    </row>
    <row r="350" spans="2:20">
      <c r="B350" s="69" t="s">
        <v>953</v>
      </c>
      <c r="C350" s="70" t="str">
        <f>VLOOKUP(B350,[1]Sheet1!$A$2:$B$1929,2,FALSE)</f>
        <v>Major Burn with Significant Graft</v>
      </c>
      <c r="D350" s="69">
        <v>14</v>
      </c>
      <c r="E350" s="72">
        <v>4</v>
      </c>
      <c r="F350" s="120">
        <v>5</v>
      </c>
      <c r="G350" s="72">
        <v>5</v>
      </c>
      <c r="H350" s="118">
        <v>0</v>
      </c>
      <c r="I350" s="72">
        <v>0</v>
      </c>
      <c r="J350" s="72">
        <v>0</v>
      </c>
      <c r="K350" s="72">
        <v>0</v>
      </c>
      <c r="L350" s="72">
        <v>14</v>
      </c>
      <c r="M350" s="179">
        <f t="shared" si="31"/>
        <v>0.2857142857142857</v>
      </c>
      <c r="N350" s="78">
        <f t="shared" si="32"/>
        <v>0.35714285714285715</v>
      </c>
      <c r="O350" s="79">
        <f t="shared" si="33"/>
        <v>0.35714285714285715</v>
      </c>
      <c r="P350" s="78">
        <f t="shared" si="30"/>
        <v>0</v>
      </c>
      <c r="Q350" s="78">
        <f t="shared" si="30"/>
        <v>0</v>
      </c>
      <c r="R350" s="78">
        <f t="shared" si="30"/>
        <v>0</v>
      </c>
      <c r="S350" s="78">
        <f t="shared" si="30"/>
        <v>0</v>
      </c>
      <c r="T350" s="79">
        <f t="shared" si="29"/>
        <v>1</v>
      </c>
    </row>
    <row r="351" spans="2:20">
      <c r="B351" s="69" t="s">
        <v>954</v>
      </c>
      <c r="C351" s="70" t="str">
        <f>VLOOKUP(B351,[1]Sheet1!$A$2:$B$1929,2,FALSE)</f>
        <v>Major Burn transferred in 2 days or less</v>
      </c>
      <c r="D351" s="69">
        <v>6</v>
      </c>
      <c r="E351" s="72">
        <v>0</v>
      </c>
      <c r="F351" s="120">
        <v>0</v>
      </c>
      <c r="G351" s="72">
        <v>0</v>
      </c>
      <c r="H351" s="118">
        <v>6</v>
      </c>
      <c r="I351" s="72">
        <v>0</v>
      </c>
      <c r="J351" s="72">
        <v>0</v>
      </c>
      <c r="K351" s="72">
        <v>0</v>
      </c>
      <c r="L351" s="72">
        <v>0</v>
      </c>
      <c r="M351" s="179">
        <f t="shared" si="31"/>
        <v>0</v>
      </c>
      <c r="N351" s="78">
        <f t="shared" si="32"/>
        <v>0</v>
      </c>
      <c r="O351" s="79">
        <f t="shared" si="33"/>
        <v>0</v>
      </c>
      <c r="P351" s="78">
        <f t="shared" si="30"/>
        <v>1</v>
      </c>
      <c r="Q351" s="78">
        <f t="shared" si="30"/>
        <v>0</v>
      </c>
      <c r="R351" s="78">
        <f t="shared" si="30"/>
        <v>0</v>
      </c>
      <c r="S351" s="78">
        <f t="shared" si="30"/>
        <v>0</v>
      </c>
      <c r="T351" s="79">
        <f t="shared" si="29"/>
        <v>0</v>
      </c>
    </row>
    <row r="352" spans="2:20">
      <c r="B352" s="69" t="s">
        <v>959</v>
      </c>
      <c r="C352" s="70" t="str">
        <f>VLOOKUP(B352,[1]Sheet1!$A$2:$B$1929,2,FALSE)</f>
        <v>Other Burn with One Significant Graft Procedure, without Major CC</v>
      </c>
      <c r="D352" s="69">
        <v>9</v>
      </c>
      <c r="E352" s="72">
        <v>7</v>
      </c>
      <c r="F352" s="120">
        <v>7</v>
      </c>
      <c r="G352" s="72">
        <v>7</v>
      </c>
      <c r="H352" s="118">
        <v>4</v>
      </c>
      <c r="I352" s="72">
        <v>2</v>
      </c>
      <c r="J352" s="72">
        <v>3</v>
      </c>
      <c r="K352" s="72">
        <v>0</v>
      </c>
      <c r="L352" s="72">
        <v>0</v>
      </c>
      <c r="M352" s="179">
        <f t="shared" si="31"/>
        <v>0.77777777777777779</v>
      </c>
      <c r="N352" s="78">
        <f t="shared" si="32"/>
        <v>0.77777777777777779</v>
      </c>
      <c r="O352" s="79">
        <f t="shared" si="33"/>
        <v>0.77777777777777779</v>
      </c>
      <c r="P352" s="78">
        <f t="shared" si="30"/>
        <v>0.44444444444444442</v>
      </c>
      <c r="Q352" s="78">
        <f t="shared" si="30"/>
        <v>0.22222222222222221</v>
      </c>
      <c r="R352" s="78">
        <f t="shared" si="30"/>
        <v>0.33333333333333331</v>
      </c>
      <c r="S352" s="78">
        <f t="shared" si="30"/>
        <v>0</v>
      </c>
      <c r="T352" s="79">
        <f t="shared" si="29"/>
        <v>0</v>
      </c>
    </row>
    <row r="353" spans="2:20">
      <c r="B353" s="69" t="s">
        <v>960</v>
      </c>
      <c r="C353" s="70" t="str">
        <f>VLOOKUP(B353,[1]Sheet1!$A$2:$B$1929,2,FALSE)</f>
        <v>Other Burn with Other Procedure, with Major CC</v>
      </c>
      <c r="D353" s="69">
        <v>12</v>
      </c>
      <c r="E353" s="72">
        <v>7</v>
      </c>
      <c r="F353" s="120">
        <v>7</v>
      </c>
      <c r="G353" s="72">
        <v>12</v>
      </c>
      <c r="H353" s="118">
        <v>10</v>
      </c>
      <c r="I353" s="72">
        <v>1</v>
      </c>
      <c r="J353" s="72">
        <v>1</v>
      </c>
      <c r="K353" s="72">
        <v>0</v>
      </c>
      <c r="L353" s="72">
        <v>0</v>
      </c>
      <c r="M353" s="179">
        <f t="shared" si="31"/>
        <v>0.58333333333333337</v>
      </c>
      <c r="N353" s="78">
        <f t="shared" si="32"/>
        <v>0.58333333333333337</v>
      </c>
      <c r="O353" s="79">
        <f t="shared" si="33"/>
        <v>1</v>
      </c>
      <c r="P353" s="78">
        <f t="shared" si="30"/>
        <v>0.83333333333333337</v>
      </c>
      <c r="Q353" s="78">
        <f t="shared" si="30"/>
        <v>8.3333333333333329E-2</v>
      </c>
      <c r="R353" s="78">
        <f t="shared" si="30"/>
        <v>8.3333333333333329E-2</v>
      </c>
      <c r="S353" s="78">
        <f t="shared" si="30"/>
        <v>0</v>
      </c>
      <c r="T353" s="79">
        <f t="shared" si="29"/>
        <v>0</v>
      </c>
    </row>
    <row r="354" spans="2:20">
      <c r="B354" s="69" t="s">
        <v>961</v>
      </c>
      <c r="C354" s="70" t="str">
        <f>VLOOKUP(B354,[1]Sheet1!$A$2:$B$1929,2,FALSE)</f>
        <v>Other Burn with Other Procedure, without Major CC</v>
      </c>
      <c r="D354" s="69">
        <v>115</v>
      </c>
      <c r="E354" s="72">
        <v>69</v>
      </c>
      <c r="F354" s="120">
        <v>69</v>
      </c>
      <c r="G354" s="72">
        <v>111</v>
      </c>
      <c r="H354" s="118">
        <v>92</v>
      </c>
      <c r="I354" s="72">
        <v>23</v>
      </c>
      <c r="J354" s="72">
        <v>0</v>
      </c>
      <c r="K354" s="72">
        <v>0</v>
      </c>
      <c r="L354" s="72">
        <v>0</v>
      </c>
      <c r="M354" s="179">
        <f t="shared" si="31"/>
        <v>0.6</v>
      </c>
      <c r="N354" s="78">
        <f t="shared" si="32"/>
        <v>0.6</v>
      </c>
      <c r="O354" s="79">
        <f t="shared" si="33"/>
        <v>0.9652173913043478</v>
      </c>
      <c r="P354" s="78">
        <f t="shared" si="30"/>
        <v>0.8</v>
      </c>
      <c r="Q354" s="78">
        <f t="shared" si="30"/>
        <v>0.2</v>
      </c>
      <c r="R354" s="78">
        <f t="shared" si="30"/>
        <v>0</v>
      </c>
      <c r="S354" s="78">
        <f t="shared" si="30"/>
        <v>0</v>
      </c>
      <c r="T354" s="79">
        <f t="shared" si="29"/>
        <v>0</v>
      </c>
    </row>
    <row r="355" spans="2:20">
      <c r="B355" s="69" t="s">
        <v>962</v>
      </c>
      <c r="C355" s="70" t="str">
        <f>VLOOKUP(B355,[1]Sheet1!$A$2:$B$1929,2,FALSE)</f>
        <v>Other Burn without Other Procedure, with Major CC</v>
      </c>
      <c r="D355" s="69">
        <v>4</v>
      </c>
      <c r="E355" s="72">
        <v>0</v>
      </c>
      <c r="F355" s="120">
        <v>0</v>
      </c>
      <c r="G355" s="72">
        <v>0</v>
      </c>
      <c r="H355" s="118">
        <v>1</v>
      </c>
      <c r="I355" s="72">
        <v>3</v>
      </c>
      <c r="J355" s="72">
        <v>0</v>
      </c>
      <c r="K355" s="72">
        <v>0</v>
      </c>
      <c r="L355" s="72">
        <v>0</v>
      </c>
      <c r="M355" s="179">
        <f t="shared" si="31"/>
        <v>0</v>
      </c>
      <c r="N355" s="78">
        <f t="shared" si="32"/>
        <v>0</v>
      </c>
      <c r="O355" s="79">
        <f t="shared" si="33"/>
        <v>0</v>
      </c>
      <c r="P355" s="78">
        <f t="shared" si="30"/>
        <v>0.25</v>
      </c>
      <c r="Q355" s="78">
        <f t="shared" si="30"/>
        <v>0.75</v>
      </c>
      <c r="R355" s="78">
        <f t="shared" si="30"/>
        <v>0</v>
      </c>
      <c r="S355" s="78">
        <f t="shared" si="30"/>
        <v>0</v>
      </c>
      <c r="T355" s="79">
        <f t="shared" si="29"/>
        <v>0</v>
      </c>
    </row>
    <row r="356" spans="2:20">
      <c r="B356" s="69" t="s">
        <v>963</v>
      </c>
      <c r="C356" s="70" t="str">
        <f>VLOOKUP(B356,[1]Sheet1!$A$2:$B$1929,2,FALSE)</f>
        <v>Other Burn without Other Procedure, without Major CC</v>
      </c>
      <c r="D356" s="69">
        <v>135</v>
      </c>
      <c r="E356" s="72">
        <v>1</v>
      </c>
      <c r="F356" s="120">
        <v>1</v>
      </c>
      <c r="G356" s="72">
        <v>1</v>
      </c>
      <c r="H356" s="118">
        <v>111</v>
      </c>
      <c r="I356" s="72">
        <v>24</v>
      </c>
      <c r="J356" s="72">
        <v>0</v>
      </c>
      <c r="K356" s="72">
        <v>0</v>
      </c>
      <c r="L356" s="72">
        <v>0</v>
      </c>
      <c r="M356" s="179">
        <f t="shared" si="31"/>
        <v>7.4074074074074077E-3</v>
      </c>
      <c r="N356" s="78">
        <f t="shared" si="32"/>
        <v>7.4074074074074077E-3</v>
      </c>
      <c r="O356" s="79">
        <f t="shared" si="33"/>
        <v>7.4074074074074077E-3</v>
      </c>
      <c r="P356" s="78">
        <f t="shared" si="30"/>
        <v>0.82222222222222219</v>
      </c>
      <c r="Q356" s="78">
        <f t="shared" si="30"/>
        <v>0.17777777777777778</v>
      </c>
      <c r="R356" s="78">
        <f t="shared" si="30"/>
        <v>0</v>
      </c>
      <c r="S356" s="78">
        <f t="shared" si="30"/>
        <v>0</v>
      </c>
      <c r="T356" s="79">
        <f t="shared" si="29"/>
        <v>0</v>
      </c>
    </row>
    <row r="357" spans="2:20">
      <c r="B357" s="69" t="s">
        <v>964</v>
      </c>
      <c r="C357" s="70" t="str">
        <f>VLOOKUP(B357,[1]Sheet1!$A$2:$B$1929,2,FALSE)</f>
        <v>Major Multiple Skin Procedures with Major CC</v>
      </c>
      <c r="D357" s="69">
        <v>3</v>
      </c>
      <c r="E357" s="72">
        <v>1</v>
      </c>
      <c r="F357" s="120">
        <v>1</v>
      </c>
      <c r="G357" s="72">
        <v>1</v>
      </c>
      <c r="H357" s="118">
        <v>3</v>
      </c>
      <c r="I357" s="72">
        <v>0</v>
      </c>
      <c r="J357" s="72">
        <v>0</v>
      </c>
      <c r="K357" s="72">
        <v>0</v>
      </c>
      <c r="L357" s="72">
        <v>0</v>
      </c>
      <c r="M357" s="179">
        <f t="shared" si="31"/>
        <v>0.33333333333333331</v>
      </c>
      <c r="N357" s="78">
        <f t="shared" si="32"/>
        <v>0.33333333333333331</v>
      </c>
      <c r="O357" s="79">
        <f t="shared" si="33"/>
        <v>0.33333333333333331</v>
      </c>
      <c r="P357" s="78">
        <f t="shared" si="30"/>
        <v>1</v>
      </c>
      <c r="Q357" s="78">
        <f t="shared" si="30"/>
        <v>0</v>
      </c>
      <c r="R357" s="78">
        <f t="shared" si="30"/>
        <v>0</v>
      </c>
      <c r="S357" s="78">
        <f t="shared" si="30"/>
        <v>0</v>
      </c>
      <c r="T357" s="79">
        <f t="shared" si="29"/>
        <v>0</v>
      </c>
    </row>
    <row r="358" spans="2:20">
      <c r="B358" s="69" t="s">
        <v>966</v>
      </c>
      <c r="C358" s="70" t="str">
        <f>VLOOKUP(B358,[1]Sheet1!$A$2:$B$1929,2,FALSE)</f>
        <v>Major Multiple Skin Procedures without CC</v>
      </c>
      <c r="D358" s="69">
        <v>4</v>
      </c>
      <c r="E358" s="72">
        <v>1</v>
      </c>
      <c r="F358" s="120">
        <v>0</v>
      </c>
      <c r="G358" s="72">
        <v>1</v>
      </c>
      <c r="H358" s="118">
        <v>4</v>
      </c>
      <c r="I358" s="72">
        <v>0</v>
      </c>
      <c r="J358" s="72">
        <v>0</v>
      </c>
      <c r="K358" s="72">
        <v>0</v>
      </c>
      <c r="L358" s="72">
        <v>0</v>
      </c>
      <c r="M358" s="179">
        <f t="shared" si="31"/>
        <v>0.25</v>
      </c>
      <c r="N358" s="78">
        <f t="shared" si="32"/>
        <v>0</v>
      </c>
      <c r="O358" s="79">
        <f t="shared" si="33"/>
        <v>0.25</v>
      </c>
      <c r="P358" s="78">
        <f t="shared" si="30"/>
        <v>1</v>
      </c>
      <c r="Q358" s="78">
        <f t="shared" si="30"/>
        <v>0</v>
      </c>
      <c r="R358" s="78">
        <f t="shared" si="30"/>
        <v>0</v>
      </c>
      <c r="S358" s="78">
        <f t="shared" si="30"/>
        <v>0</v>
      </c>
      <c r="T358" s="79">
        <f t="shared" si="29"/>
        <v>0</v>
      </c>
    </row>
    <row r="359" spans="2:20">
      <c r="B359" s="69" t="s">
        <v>969</v>
      </c>
      <c r="C359" s="70" t="str">
        <f>VLOOKUP(B359,[1]Sheet1!$A$2:$B$1929,2,FALSE)</f>
        <v>Major Skin Procedures Category 2, without CC</v>
      </c>
      <c r="D359" s="69">
        <v>2</v>
      </c>
      <c r="E359" s="72">
        <v>1</v>
      </c>
      <c r="F359" s="120">
        <v>1</v>
      </c>
      <c r="G359" s="72">
        <v>0</v>
      </c>
      <c r="H359" s="118">
        <v>2</v>
      </c>
      <c r="I359" s="72">
        <v>0</v>
      </c>
      <c r="J359" s="72">
        <v>0</v>
      </c>
      <c r="K359" s="72">
        <v>0</v>
      </c>
      <c r="L359" s="72">
        <v>0</v>
      </c>
      <c r="M359" s="179">
        <f t="shared" si="31"/>
        <v>0.5</v>
      </c>
      <c r="N359" s="78">
        <f t="shared" si="32"/>
        <v>0.5</v>
      </c>
      <c r="O359" s="79">
        <f t="shared" si="33"/>
        <v>0</v>
      </c>
      <c r="P359" s="78">
        <f t="shared" si="30"/>
        <v>1</v>
      </c>
      <c r="Q359" s="78">
        <f t="shared" si="30"/>
        <v>0</v>
      </c>
      <c r="R359" s="78">
        <f t="shared" si="30"/>
        <v>0</v>
      </c>
      <c r="S359" s="78">
        <f t="shared" si="30"/>
        <v>0</v>
      </c>
      <c r="T359" s="79">
        <f t="shared" si="29"/>
        <v>0</v>
      </c>
    </row>
    <row r="360" spans="2:20">
      <c r="B360" s="69" t="s">
        <v>970</v>
      </c>
      <c r="C360" s="70" t="str">
        <f>VLOOKUP(B360,[1]Sheet1!$A$2:$B$1929,2,FALSE)</f>
        <v>Major Skin Procedures Category 1, with Major CC</v>
      </c>
      <c r="D360" s="69">
        <v>16</v>
      </c>
      <c r="E360" s="72">
        <v>3</v>
      </c>
      <c r="F360" s="120">
        <v>3</v>
      </c>
      <c r="G360" s="72">
        <v>5</v>
      </c>
      <c r="H360" s="118">
        <v>12</v>
      </c>
      <c r="I360" s="72">
        <v>4</v>
      </c>
      <c r="J360" s="72">
        <v>0</v>
      </c>
      <c r="K360" s="72">
        <v>0</v>
      </c>
      <c r="L360" s="72">
        <v>0</v>
      </c>
      <c r="M360" s="179">
        <f t="shared" si="31"/>
        <v>0.1875</v>
      </c>
      <c r="N360" s="78">
        <f t="shared" si="32"/>
        <v>0.1875</v>
      </c>
      <c r="O360" s="79">
        <f t="shared" si="33"/>
        <v>0.3125</v>
      </c>
      <c r="P360" s="78">
        <f t="shared" si="30"/>
        <v>0.75</v>
      </c>
      <c r="Q360" s="78">
        <f t="shared" si="30"/>
        <v>0.25</v>
      </c>
      <c r="R360" s="78">
        <f t="shared" si="30"/>
        <v>0</v>
      </c>
      <c r="S360" s="78">
        <f t="shared" si="30"/>
        <v>0</v>
      </c>
      <c r="T360" s="79">
        <f t="shared" si="29"/>
        <v>0</v>
      </c>
    </row>
    <row r="361" spans="2:20">
      <c r="B361" s="69" t="s">
        <v>971</v>
      </c>
      <c r="C361" s="70" t="str">
        <f>VLOOKUP(B361,[1]Sheet1!$A$2:$B$1929,2,FALSE)</f>
        <v>Major Skin Procedures Category 1, with Intermediate CC</v>
      </c>
      <c r="D361" s="69">
        <v>15</v>
      </c>
      <c r="E361" s="72">
        <v>1</v>
      </c>
      <c r="F361" s="120">
        <v>1</v>
      </c>
      <c r="G361" s="72">
        <v>2</v>
      </c>
      <c r="H361" s="118">
        <v>14</v>
      </c>
      <c r="I361" s="72">
        <v>1</v>
      </c>
      <c r="J361" s="72">
        <v>0</v>
      </c>
      <c r="K361" s="72">
        <v>0</v>
      </c>
      <c r="L361" s="72">
        <v>0</v>
      </c>
      <c r="M361" s="179">
        <f t="shared" si="31"/>
        <v>6.6666666666666666E-2</v>
      </c>
      <c r="N361" s="78">
        <f t="shared" si="32"/>
        <v>6.6666666666666666E-2</v>
      </c>
      <c r="O361" s="79">
        <f t="shared" si="33"/>
        <v>0.13333333333333333</v>
      </c>
      <c r="P361" s="78">
        <f t="shared" si="30"/>
        <v>0.93333333333333335</v>
      </c>
      <c r="Q361" s="78">
        <f t="shared" si="30"/>
        <v>6.6666666666666666E-2</v>
      </c>
      <c r="R361" s="78">
        <f t="shared" si="30"/>
        <v>0</v>
      </c>
      <c r="S361" s="78">
        <f t="shared" si="30"/>
        <v>0</v>
      </c>
      <c r="T361" s="79">
        <f t="shared" si="29"/>
        <v>0</v>
      </c>
    </row>
    <row r="362" spans="2:20">
      <c r="B362" s="69" t="s">
        <v>972</v>
      </c>
      <c r="C362" s="70" t="str">
        <f>VLOOKUP(B362,[1]Sheet1!$A$2:$B$1929,2,FALSE)</f>
        <v>Major Skin Procedures Category 1, without CC</v>
      </c>
      <c r="D362" s="69">
        <v>213</v>
      </c>
      <c r="E362" s="72">
        <v>6</v>
      </c>
      <c r="F362" s="120">
        <v>6</v>
      </c>
      <c r="G362" s="72">
        <v>5</v>
      </c>
      <c r="H362" s="118">
        <v>212</v>
      </c>
      <c r="I362" s="72">
        <v>1</v>
      </c>
      <c r="J362" s="72">
        <v>0</v>
      </c>
      <c r="K362" s="72">
        <v>0</v>
      </c>
      <c r="L362" s="72">
        <v>0</v>
      </c>
      <c r="M362" s="179">
        <f t="shared" si="31"/>
        <v>2.8169014084507043E-2</v>
      </c>
      <c r="N362" s="78">
        <f t="shared" si="32"/>
        <v>2.8169014084507043E-2</v>
      </c>
      <c r="O362" s="79">
        <f t="shared" si="33"/>
        <v>2.3474178403755867E-2</v>
      </c>
      <c r="P362" s="78">
        <f t="shared" si="30"/>
        <v>0.99530516431924887</v>
      </c>
      <c r="Q362" s="78">
        <f t="shared" ref="Q362:T425" si="34">I362/$D362</f>
        <v>4.6948356807511738E-3</v>
      </c>
      <c r="R362" s="78">
        <f t="shared" si="34"/>
        <v>0</v>
      </c>
      <c r="S362" s="78">
        <f t="shared" si="34"/>
        <v>0</v>
      </c>
      <c r="T362" s="79">
        <f t="shared" si="29"/>
        <v>0</v>
      </c>
    </row>
    <row r="363" spans="2:20">
      <c r="B363" s="69" t="s">
        <v>973</v>
      </c>
      <c r="C363" s="70" t="str">
        <f>VLOOKUP(B363,[1]Sheet1!$A$2:$B$1929,2,FALSE)</f>
        <v>Intermediate Skin Procedures Category 2, with Major CC</v>
      </c>
      <c r="D363" s="69">
        <v>8</v>
      </c>
      <c r="E363" s="72">
        <v>1</v>
      </c>
      <c r="F363" s="120">
        <v>1</v>
      </c>
      <c r="G363" s="72">
        <v>0</v>
      </c>
      <c r="H363" s="118">
        <v>8</v>
      </c>
      <c r="I363" s="72">
        <v>0</v>
      </c>
      <c r="J363" s="72">
        <v>0</v>
      </c>
      <c r="K363" s="72">
        <v>0</v>
      </c>
      <c r="L363" s="72">
        <v>0</v>
      </c>
      <c r="M363" s="179">
        <f t="shared" si="31"/>
        <v>0.125</v>
      </c>
      <c r="N363" s="78">
        <f t="shared" si="32"/>
        <v>0.125</v>
      </c>
      <c r="O363" s="79">
        <f t="shared" si="33"/>
        <v>0</v>
      </c>
      <c r="P363" s="78">
        <f t="shared" ref="P363:T426" si="35">H363/$D363</f>
        <v>1</v>
      </c>
      <c r="Q363" s="78">
        <f t="shared" si="34"/>
        <v>0</v>
      </c>
      <c r="R363" s="78">
        <f t="shared" si="34"/>
        <v>0</v>
      </c>
      <c r="S363" s="78">
        <f t="shared" si="34"/>
        <v>0</v>
      </c>
      <c r="T363" s="79">
        <f t="shared" si="29"/>
        <v>0</v>
      </c>
    </row>
    <row r="364" spans="2:20">
      <c r="B364" s="69" t="s">
        <v>974</v>
      </c>
      <c r="C364" s="70" t="str">
        <f>VLOOKUP(B364,[1]Sheet1!$A$2:$B$1929,2,FALSE)</f>
        <v>Intermediate Skin Procedures Category 2, with Intermediate CC</v>
      </c>
      <c r="D364" s="69">
        <v>28</v>
      </c>
      <c r="E364" s="72">
        <v>5</v>
      </c>
      <c r="F364" s="120">
        <v>5</v>
      </c>
      <c r="G364" s="72">
        <v>3</v>
      </c>
      <c r="H364" s="118">
        <v>28</v>
      </c>
      <c r="I364" s="72">
        <v>0</v>
      </c>
      <c r="J364" s="72">
        <v>0</v>
      </c>
      <c r="K364" s="72">
        <v>0</v>
      </c>
      <c r="L364" s="72">
        <v>0</v>
      </c>
      <c r="M364" s="179">
        <f t="shared" si="31"/>
        <v>0.17857142857142858</v>
      </c>
      <c r="N364" s="78">
        <f t="shared" si="32"/>
        <v>0.17857142857142858</v>
      </c>
      <c r="O364" s="79">
        <f t="shared" si="33"/>
        <v>0.10714285714285714</v>
      </c>
      <c r="P364" s="78">
        <f t="shared" si="35"/>
        <v>1</v>
      </c>
      <c r="Q364" s="78">
        <f t="shared" si="34"/>
        <v>0</v>
      </c>
      <c r="R364" s="78">
        <f t="shared" si="34"/>
        <v>0</v>
      </c>
      <c r="S364" s="78">
        <f t="shared" si="34"/>
        <v>0</v>
      </c>
      <c r="T364" s="79">
        <f t="shared" si="29"/>
        <v>0</v>
      </c>
    </row>
    <row r="365" spans="2:20">
      <c r="B365" s="69" t="s">
        <v>975</v>
      </c>
      <c r="C365" s="70" t="str">
        <f>VLOOKUP(B365,[1]Sheet1!$A$2:$B$1929,2,FALSE)</f>
        <v>Intermediate Skin Procedures Category 2, without CC</v>
      </c>
      <c r="D365" s="69">
        <v>351</v>
      </c>
      <c r="E365" s="72">
        <v>7</v>
      </c>
      <c r="F365" s="120">
        <v>7</v>
      </c>
      <c r="G365" s="72">
        <v>5</v>
      </c>
      <c r="H365" s="118">
        <v>348</v>
      </c>
      <c r="I365" s="72">
        <v>3</v>
      </c>
      <c r="J365" s="72">
        <v>0</v>
      </c>
      <c r="K365" s="72">
        <v>0</v>
      </c>
      <c r="L365" s="72">
        <v>0</v>
      </c>
      <c r="M365" s="179">
        <f t="shared" si="31"/>
        <v>1.9943019943019943E-2</v>
      </c>
      <c r="N365" s="78">
        <f t="shared" si="32"/>
        <v>1.9943019943019943E-2</v>
      </c>
      <c r="O365" s="79">
        <f t="shared" si="33"/>
        <v>1.4245014245014245E-2</v>
      </c>
      <c r="P365" s="78">
        <f t="shared" si="35"/>
        <v>0.99145299145299148</v>
      </c>
      <c r="Q365" s="78">
        <f t="shared" si="34"/>
        <v>8.5470085470085479E-3</v>
      </c>
      <c r="R365" s="78">
        <f t="shared" si="34"/>
        <v>0</v>
      </c>
      <c r="S365" s="78">
        <f t="shared" si="34"/>
        <v>0</v>
      </c>
      <c r="T365" s="79">
        <f t="shared" si="29"/>
        <v>0</v>
      </c>
    </row>
    <row r="366" spans="2:20">
      <c r="B366" s="69" t="s">
        <v>976</v>
      </c>
      <c r="C366" s="70" t="str">
        <f>VLOOKUP(B366,[1]Sheet1!$A$2:$B$1929,2,FALSE)</f>
        <v>Intermediate Skin Procedures Category 1, with Major CC</v>
      </c>
      <c r="D366" s="69">
        <v>5</v>
      </c>
      <c r="E366" s="72">
        <v>0</v>
      </c>
      <c r="F366" s="120">
        <v>0</v>
      </c>
      <c r="G366" s="72">
        <v>0</v>
      </c>
      <c r="H366" s="118">
        <v>4</v>
      </c>
      <c r="I366" s="72">
        <v>0</v>
      </c>
      <c r="J366" s="72">
        <v>1</v>
      </c>
      <c r="K366" s="72">
        <v>0</v>
      </c>
      <c r="L366" s="72">
        <v>0</v>
      </c>
      <c r="M366" s="179">
        <f t="shared" si="31"/>
        <v>0</v>
      </c>
      <c r="N366" s="78">
        <f t="shared" si="32"/>
        <v>0</v>
      </c>
      <c r="O366" s="79">
        <f t="shared" si="33"/>
        <v>0</v>
      </c>
      <c r="P366" s="78">
        <f t="shared" si="35"/>
        <v>0.8</v>
      </c>
      <c r="Q366" s="78">
        <f t="shared" si="34"/>
        <v>0</v>
      </c>
      <c r="R366" s="78">
        <f t="shared" si="34"/>
        <v>0.2</v>
      </c>
      <c r="S366" s="78">
        <f t="shared" si="34"/>
        <v>0</v>
      </c>
      <c r="T366" s="79">
        <f t="shared" si="29"/>
        <v>0</v>
      </c>
    </row>
    <row r="367" spans="2:20">
      <c r="B367" s="69" t="s">
        <v>977</v>
      </c>
      <c r="C367" s="70" t="str">
        <f>VLOOKUP(B367,[1]Sheet1!$A$2:$B$1929,2,FALSE)</f>
        <v>Intermediate Skin Procedures Category 1, with Intermediate CC</v>
      </c>
      <c r="D367" s="69">
        <v>6</v>
      </c>
      <c r="E367" s="72">
        <v>0</v>
      </c>
      <c r="F367" s="120">
        <v>0</v>
      </c>
      <c r="G367" s="72">
        <v>0</v>
      </c>
      <c r="H367" s="118">
        <v>5</v>
      </c>
      <c r="I367" s="72">
        <v>1</v>
      </c>
      <c r="J367" s="72">
        <v>0</v>
      </c>
      <c r="K367" s="72">
        <v>0</v>
      </c>
      <c r="L367" s="72">
        <v>0</v>
      </c>
      <c r="M367" s="179">
        <f t="shared" si="31"/>
        <v>0</v>
      </c>
      <c r="N367" s="78">
        <f t="shared" si="32"/>
        <v>0</v>
      </c>
      <c r="O367" s="79">
        <f t="shared" si="33"/>
        <v>0</v>
      </c>
      <c r="P367" s="78">
        <f t="shared" si="35"/>
        <v>0.83333333333333337</v>
      </c>
      <c r="Q367" s="78">
        <f t="shared" si="34"/>
        <v>0.16666666666666666</v>
      </c>
      <c r="R367" s="78">
        <f t="shared" si="34"/>
        <v>0</v>
      </c>
      <c r="S367" s="78">
        <f t="shared" si="34"/>
        <v>0</v>
      </c>
      <c r="T367" s="79">
        <f t="shared" si="29"/>
        <v>0</v>
      </c>
    </row>
    <row r="368" spans="2:20">
      <c r="B368" s="69" t="s">
        <v>978</v>
      </c>
      <c r="C368" s="70" t="str">
        <f>VLOOKUP(B368,[1]Sheet1!$A$2:$B$1929,2,FALSE)</f>
        <v>Intermediate Skin Procedures Category 1, without CC</v>
      </c>
      <c r="D368" s="69">
        <v>34</v>
      </c>
      <c r="E368" s="72">
        <v>3</v>
      </c>
      <c r="F368" s="120">
        <v>3</v>
      </c>
      <c r="G368" s="72">
        <v>1</v>
      </c>
      <c r="H368" s="118">
        <v>34</v>
      </c>
      <c r="I368" s="72">
        <v>0</v>
      </c>
      <c r="J368" s="72">
        <v>0</v>
      </c>
      <c r="K368" s="72">
        <v>0</v>
      </c>
      <c r="L368" s="72">
        <v>0</v>
      </c>
      <c r="M368" s="179">
        <f t="shared" si="31"/>
        <v>8.8235294117647065E-2</v>
      </c>
      <c r="N368" s="78">
        <f t="shared" si="32"/>
        <v>8.8235294117647065E-2</v>
      </c>
      <c r="O368" s="79">
        <f t="shared" si="33"/>
        <v>2.9411764705882353E-2</v>
      </c>
      <c r="P368" s="78">
        <f t="shared" si="35"/>
        <v>1</v>
      </c>
      <c r="Q368" s="78">
        <f t="shared" si="34"/>
        <v>0</v>
      </c>
      <c r="R368" s="78">
        <f t="shared" si="34"/>
        <v>0</v>
      </c>
      <c r="S368" s="78">
        <f t="shared" si="34"/>
        <v>0</v>
      </c>
      <c r="T368" s="79">
        <f t="shared" si="29"/>
        <v>0</v>
      </c>
    </row>
    <row r="369" spans="2:20">
      <c r="B369" s="69" t="s">
        <v>979</v>
      </c>
      <c r="C369" s="70" t="str">
        <f>VLOOKUP(B369,[1]Sheet1!$A$2:$B$1929,2,FALSE)</f>
        <v>Minor Skin Procedures Category 2, with Major CC</v>
      </c>
      <c r="D369" s="69">
        <v>2</v>
      </c>
      <c r="E369" s="72">
        <v>2</v>
      </c>
      <c r="F369" s="120">
        <v>2</v>
      </c>
      <c r="G369" s="72">
        <v>1</v>
      </c>
      <c r="H369" s="118">
        <v>0</v>
      </c>
      <c r="I369" s="72">
        <v>0</v>
      </c>
      <c r="J369" s="72">
        <v>1</v>
      </c>
      <c r="K369" s="72">
        <v>1</v>
      </c>
      <c r="L369" s="72">
        <v>0</v>
      </c>
      <c r="M369" s="179">
        <f t="shared" si="31"/>
        <v>1</v>
      </c>
      <c r="N369" s="78">
        <f t="shared" si="32"/>
        <v>1</v>
      </c>
      <c r="O369" s="79">
        <f t="shared" si="33"/>
        <v>0.5</v>
      </c>
      <c r="P369" s="78">
        <f t="shared" si="35"/>
        <v>0</v>
      </c>
      <c r="Q369" s="78">
        <f t="shared" si="34"/>
        <v>0</v>
      </c>
      <c r="R369" s="78">
        <f t="shared" si="34"/>
        <v>0.5</v>
      </c>
      <c r="S369" s="78">
        <f t="shared" si="34"/>
        <v>0.5</v>
      </c>
      <c r="T369" s="79">
        <f t="shared" si="29"/>
        <v>0</v>
      </c>
    </row>
    <row r="370" spans="2:20">
      <c r="B370" s="69" t="s">
        <v>980</v>
      </c>
      <c r="C370" s="70" t="str">
        <f>VLOOKUP(B370,[1]Sheet1!$A$2:$B$1929,2,FALSE)</f>
        <v>Minor Skin Procedures Category 2, with Intermediate CC</v>
      </c>
      <c r="D370" s="69">
        <v>4</v>
      </c>
      <c r="E370" s="72">
        <v>0</v>
      </c>
      <c r="F370" s="120">
        <v>0</v>
      </c>
      <c r="G370" s="72">
        <v>1</v>
      </c>
      <c r="H370" s="118">
        <v>2</v>
      </c>
      <c r="I370" s="72">
        <v>1</v>
      </c>
      <c r="J370" s="72">
        <v>1</v>
      </c>
      <c r="K370" s="72">
        <v>0</v>
      </c>
      <c r="L370" s="72">
        <v>0</v>
      </c>
      <c r="M370" s="179">
        <f t="shared" si="31"/>
        <v>0</v>
      </c>
      <c r="N370" s="78">
        <f t="shared" si="32"/>
        <v>0</v>
      </c>
      <c r="O370" s="79">
        <f t="shared" si="33"/>
        <v>0.25</v>
      </c>
      <c r="P370" s="78">
        <f t="shared" si="35"/>
        <v>0.5</v>
      </c>
      <c r="Q370" s="78">
        <f t="shared" si="34"/>
        <v>0.25</v>
      </c>
      <c r="R370" s="78">
        <f t="shared" si="34"/>
        <v>0.25</v>
      </c>
      <c r="S370" s="78">
        <f t="shared" si="34"/>
        <v>0</v>
      </c>
      <c r="T370" s="79">
        <f t="shared" si="29"/>
        <v>0</v>
      </c>
    </row>
    <row r="371" spans="2:20">
      <c r="B371" s="69" t="s">
        <v>981</v>
      </c>
      <c r="C371" s="70" t="str">
        <f>VLOOKUP(B371,[1]Sheet1!$A$2:$B$1929,2,FALSE)</f>
        <v>Minor Skin Procedures Category 2, without CC</v>
      </c>
      <c r="D371" s="69">
        <v>67</v>
      </c>
      <c r="E371" s="72">
        <v>1</v>
      </c>
      <c r="F371" s="120">
        <v>1</v>
      </c>
      <c r="G371" s="72">
        <v>2</v>
      </c>
      <c r="H371" s="118">
        <v>67</v>
      </c>
      <c r="I371" s="72">
        <v>0</v>
      </c>
      <c r="J371" s="72">
        <v>0</v>
      </c>
      <c r="K371" s="72">
        <v>0</v>
      </c>
      <c r="L371" s="72">
        <v>0</v>
      </c>
      <c r="M371" s="179">
        <f t="shared" si="31"/>
        <v>1.4925373134328358E-2</v>
      </c>
      <c r="N371" s="78">
        <f t="shared" si="32"/>
        <v>1.4925373134328358E-2</v>
      </c>
      <c r="O371" s="79">
        <f t="shared" si="33"/>
        <v>2.9850746268656716E-2</v>
      </c>
      <c r="P371" s="78">
        <f t="shared" si="35"/>
        <v>1</v>
      </c>
      <c r="Q371" s="78">
        <f t="shared" si="34"/>
        <v>0</v>
      </c>
      <c r="R371" s="78">
        <f t="shared" si="34"/>
        <v>0</v>
      </c>
      <c r="S371" s="78">
        <f t="shared" si="34"/>
        <v>0</v>
      </c>
      <c r="T371" s="79">
        <f t="shared" si="29"/>
        <v>0</v>
      </c>
    </row>
    <row r="372" spans="2:20">
      <c r="B372" s="69" t="s">
        <v>982</v>
      </c>
      <c r="C372" s="70" t="str">
        <f>VLOOKUP(B372,[1]Sheet1!$A$2:$B$1929,2,FALSE)</f>
        <v>Minor Skin Procedures Category 1</v>
      </c>
      <c r="D372" s="69">
        <v>16</v>
      </c>
      <c r="E372" s="72">
        <v>1</v>
      </c>
      <c r="F372" s="120">
        <v>1</v>
      </c>
      <c r="G372" s="72">
        <v>2</v>
      </c>
      <c r="H372" s="118">
        <v>15</v>
      </c>
      <c r="I372" s="72">
        <v>1</v>
      </c>
      <c r="J372" s="72">
        <v>0</v>
      </c>
      <c r="K372" s="72">
        <v>0</v>
      </c>
      <c r="L372" s="72">
        <v>0</v>
      </c>
      <c r="M372" s="179">
        <f t="shared" si="31"/>
        <v>6.25E-2</v>
      </c>
      <c r="N372" s="78">
        <f t="shared" si="32"/>
        <v>6.25E-2</v>
      </c>
      <c r="O372" s="79">
        <f t="shared" si="33"/>
        <v>0.125</v>
      </c>
      <c r="P372" s="78">
        <f t="shared" si="35"/>
        <v>0.9375</v>
      </c>
      <c r="Q372" s="78">
        <f t="shared" si="34"/>
        <v>6.25E-2</v>
      </c>
      <c r="R372" s="78">
        <f t="shared" si="34"/>
        <v>0</v>
      </c>
      <c r="S372" s="78">
        <f t="shared" si="34"/>
        <v>0</v>
      </c>
      <c r="T372" s="79">
        <f t="shared" si="29"/>
        <v>0</v>
      </c>
    </row>
    <row r="373" spans="2:20">
      <c r="B373" s="69" t="s">
        <v>985</v>
      </c>
      <c r="C373" s="70" t="str">
        <f>VLOOKUP(B373,[1]Sheet1!$A$2:$B$1929,2,FALSE)</f>
        <v>Other Diagnostic Skin Tests</v>
      </c>
      <c r="D373" s="69">
        <v>1</v>
      </c>
      <c r="E373" s="72">
        <v>0</v>
      </c>
      <c r="F373" s="120">
        <v>0</v>
      </c>
      <c r="G373" s="72">
        <v>0</v>
      </c>
      <c r="H373" s="118">
        <v>0</v>
      </c>
      <c r="I373" s="72">
        <v>1</v>
      </c>
      <c r="J373" s="72">
        <v>0</v>
      </c>
      <c r="K373" s="72">
        <v>0</v>
      </c>
      <c r="L373" s="72">
        <v>0</v>
      </c>
      <c r="M373" s="179">
        <f t="shared" si="31"/>
        <v>0</v>
      </c>
      <c r="N373" s="78">
        <f t="shared" si="32"/>
        <v>0</v>
      </c>
      <c r="O373" s="79">
        <f t="shared" si="33"/>
        <v>0</v>
      </c>
      <c r="P373" s="78">
        <f t="shared" si="35"/>
        <v>0</v>
      </c>
      <c r="Q373" s="78">
        <f t="shared" si="34"/>
        <v>1</v>
      </c>
      <c r="R373" s="78">
        <f t="shared" si="34"/>
        <v>0</v>
      </c>
      <c r="S373" s="78">
        <f t="shared" si="34"/>
        <v>0</v>
      </c>
      <c r="T373" s="79">
        <f t="shared" si="29"/>
        <v>0</v>
      </c>
    </row>
    <row r="374" spans="2:20">
      <c r="B374" s="69" t="s">
        <v>988</v>
      </c>
      <c r="C374" s="70" t="str">
        <f>VLOOKUP(B374,[1]Sheet1!$A$2:$B$1929,2,FALSE)</f>
        <v>Skin Therapies Level 2</v>
      </c>
      <c r="D374" s="69">
        <v>164</v>
      </c>
      <c r="E374" s="72">
        <v>7</v>
      </c>
      <c r="F374" s="120">
        <v>7</v>
      </c>
      <c r="G374" s="72">
        <v>27</v>
      </c>
      <c r="H374" s="118">
        <v>148</v>
      </c>
      <c r="I374" s="72">
        <v>15</v>
      </c>
      <c r="J374" s="72">
        <v>1</v>
      </c>
      <c r="K374" s="72">
        <v>0</v>
      </c>
      <c r="L374" s="72">
        <v>0</v>
      </c>
      <c r="M374" s="179">
        <f t="shared" si="31"/>
        <v>4.2682926829268296E-2</v>
      </c>
      <c r="N374" s="78">
        <f t="shared" si="32"/>
        <v>4.2682926829268296E-2</v>
      </c>
      <c r="O374" s="79">
        <f t="shared" si="33"/>
        <v>0.16463414634146342</v>
      </c>
      <c r="P374" s="78">
        <f t="shared" si="35"/>
        <v>0.90243902439024393</v>
      </c>
      <c r="Q374" s="78">
        <f t="shared" si="34"/>
        <v>9.1463414634146339E-2</v>
      </c>
      <c r="R374" s="78">
        <f t="shared" si="34"/>
        <v>6.0975609756097563E-3</v>
      </c>
      <c r="S374" s="78">
        <f t="shared" si="34"/>
        <v>0</v>
      </c>
      <c r="T374" s="79">
        <f t="shared" si="29"/>
        <v>0</v>
      </c>
    </row>
    <row r="375" spans="2:20">
      <c r="B375" s="69" t="s">
        <v>989</v>
      </c>
      <c r="C375" s="70" t="str">
        <f>VLOOKUP(B375,[1]Sheet1!$A$2:$B$1929,2,FALSE)</f>
        <v>Skin Therapies Level 3</v>
      </c>
      <c r="D375" s="69">
        <v>583</v>
      </c>
      <c r="E375" s="72">
        <v>19</v>
      </c>
      <c r="F375" s="120">
        <v>19</v>
      </c>
      <c r="G375" s="72">
        <v>23</v>
      </c>
      <c r="H375" s="118">
        <v>581</v>
      </c>
      <c r="I375" s="72">
        <v>2</v>
      </c>
      <c r="J375" s="72">
        <v>0</v>
      </c>
      <c r="K375" s="72">
        <v>0</v>
      </c>
      <c r="L375" s="72">
        <v>0</v>
      </c>
      <c r="M375" s="179">
        <f t="shared" si="31"/>
        <v>3.2590051457975985E-2</v>
      </c>
      <c r="N375" s="78">
        <f t="shared" si="32"/>
        <v>3.2590051457975985E-2</v>
      </c>
      <c r="O375" s="79">
        <f t="shared" si="33"/>
        <v>3.9451114922813037E-2</v>
      </c>
      <c r="P375" s="78">
        <f t="shared" si="35"/>
        <v>0.99656946826758153</v>
      </c>
      <c r="Q375" s="78">
        <f t="shared" si="34"/>
        <v>3.4305317324185248E-3</v>
      </c>
      <c r="R375" s="78">
        <f t="shared" si="34"/>
        <v>0</v>
      </c>
      <c r="S375" s="78">
        <f t="shared" si="34"/>
        <v>0</v>
      </c>
      <c r="T375" s="79">
        <f t="shared" si="29"/>
        <v>0</v>
      </c>
    </row>
    <row r="376" spans="2:20">
      <c r="B376" s="69" t="s">
        <v>990</v>
      </c>
      <c r="C376" s="70" t="str">
        <f>VLOOKUP(B376,[1]Sheet1!$A$2:$B$1929,2,FALSE)</f>
        <v>Skin Therapies Level 4</v>
      </c>
      <c r="D376" s="69">
        <v>220</v>
      </c>
      <c r="E376" s="72">
        <v>2</v>
      </c>
      <c r="F376" s="120">
        <v>2</v>
      </c>
      <c r="G376" s="72">
        <v>6</v>
      </c>
      <c r="H376" s="118">
        <v>218</v>
      </c>
      <c r="I376" s="72">
        <v>0</v>
      </c>
      <c r="J376" s="72">
        <v>2</v>
      </c>
      <c r="K376" s="72">
        <v>0</v>
      </c>
      <c r="L376" s="72">
        <v>0</v>
      </c>
      <c r="M376" s="179">
        <f t="shared" si="31"/>
        <v>9.0909090909090905E-3</v>
      </c>
      <c r="N376" s="78">
        <f t="shared" si="32"/>
        <v>9.0909090909090905E-3</v>
      </c>
      <c r="O376" s="79">
        <f t="shared" si="33"/>
        <v>2.7272727272727271E-2</v>
      </c>
      <c r="P376" s="78">
        <f t="shared" si="35"/>
        <v>0.99090909090909096</v>
      </c>
      <c r="Q376" s="78">
        <f t="shared" si="34"/>
        <v>0</v>
      </c>
      <c r="R376" s="78">
        <f t="shared" si="34"/>
        <v>9.0909090909090905E-3</v>
      </c>
      <c r="S376" s="78">
        <f t="shared" si="34"/>
        <v>0</v>
      </c>
      <c r="T376" s="79">
        <f t="shared" si="29"/>
        <v>0</v>
      </c>
    </row>
    <row r="377" spans="2:20">
      <c r="B377" s="69" t="s">
        <v>991</v>
      </c>
      <c r="C377" s="70" t="str">
        <f>VLOOKUP(B377,[1]Sheet1!$A$2:$B$1929,2,FALSE)</f>
        <v>Skin Therapies Level 5</v>
      </c>
      <c r="D377" s="69">
        <v>23</v>
      </c>
      <c r="E377" s="72">
        <v>1</v>
      </c>
      <c r="F377" s="120">
        <v>1</v>
      </c>
      <c r="G377" s="72">
        <v>7</v>
      </c>
      <c r="H377" s="118">
        <v>23</v>
      </c>
      <c r="I377" s="72">
        <v>0</v>
      </c>
      <c r="J377" s="72">
        <v>0</v>
      </c>
      <c r="K377" s="72">
        <v>0</v>
      </c>
      <c r="L377" s="72">
        <v>0</v>
      </c>
      <c r="M377" s="179">
        <f t="shared" si="31"/>
        <v>4.3478260869565216E-2</v>
      </c>
      <c r="N377" s="78">
        <f t="shared" si="32"/>
        <v>4.3478260869565216E-2</v>
      </c>
      <c r="O377" s="79">
        <f t="shared" si="33"/>
        <v>0.30434782608695654</v>
      </c>
      <c r="P377" s="78">
        <f t="shared" si="35"/>
        <v>1</v>
      </c>
      <c r="Q377" s="78">
        <f t="shared" si="34"/>
        <v>0</v>
      </c>
      <c r="R377" s="78">
        <f t="shared" si="34"/>
        <v>0</v>
      </c>
      <c r="S377" s="78">
        <f t="shared" si="34"/>
        <v>0</v>
      </c>
      <c r="T377" s="79">
        <f t="shared" si="29"/>
        <v>0</v>
      </c>
    </row>
    <row r="378" spans="2:20">
      <c r="B378" s="69" t="s">
        <v>992</v>
      </c>
      <c r="C378" s="70" t="str">
        <f>VLOOKUP(B378,[1]Sheet1!$A$2:$B$1929,2,FALSE)</f>
        <v>Electrical and Other Invasive Therapy Level 2</v>
      </c>
      <c r="D378" s="69">
        <v>5</v>
      </c>
      <c r="E378" s="72">
        <v>1</v>
      </c>
      <c r="F378" s="120">
        <v>1</v>
      </c>
      <c r="G378" s="72">
        <v>0</v>
      </c>
      <c r="H378" s="118">
        <v>5</v>
      </c>
      <c r="I378" s="72">
        <v>0</v>
      </c>
      <c r="J378" s="72">
        <v>0</v>
      </c>
      <c r="K378" s="72">
        <v>0</v>
      </c>
      <c r="L378" s="72">
        <v>0</v>
      </c>
      <c r="M378" s="179">
        <f t="shared" si="31"/>
        <v>0.2</v>
      </c>
      <c r="N378" s="78">
        <f t="shared" si="32"/>
        <v>0.2</v>
      </c>
      <c r="O378" s="79">
        <f t="shared" si="33"/>
        <v>0</v>
      </c>
      <c r="P378" s="78">
        <f t="shared" si="35"/>
        <v>1</v>
      </c>
      <c r="Q378" s="78">
        <f t="shared" si="34"/>
        <v>0</v>
      </c>
      <c r="R378" s="78">
        <f t="shared" si="34"/>
        <v>0</v>
      </c>
      <c r="S378" s="78">
        <f t="shared" si="34"/>
        <v>0</v>
      </c>
      <c r="T378" s="79">
        <f t="shared" si="29"/>
        <v>0</v>
      </c>
    </row>
    <row r="379" spans="2:20">
      <c r="B379" s="69" t="s">
        <v>994</v>
      </c>
      <c r="C379" s="70" t="str">
        <f>VLOOKUP(B379,[1]Sheet1!$A$2:$B$1929,2,FALSE)</f>
        <v>Electrical and Other Invasive Therapy Level 4, 18 years and under</v>
      </c>
      <c r="D379" s="69">
        <v>140</v>
      </c>
      <c r="E379" s="72">
        <v>17</v>
      </c>
      <c r="F379" s="120">
        <v>17</v>
      </c>
      <c r="G379" s="72">
        <v>18</v>
      </c>
      <c r="H379" s="118">
        <v>139</v>
      </c>
      <c r="I379" s="72">
        <v>0</v>
      </c>
      <c r="J379" s="72">
        <v>1</v>
      </c>
      <c r="K379" s="72">
        <v>0</v>
      </c>
      <c r="L379" s="72">
        <v>0</v>
      </c>
      <c r="M379" s="179">
        <f t="shared" si="31"/>
        <v>0.12142857142857143</v>
      </c>
      <c r="N379" s="78">
        <f t="shared" si="32"/>
        <v>0.12142857142857143</v>
      </c>
      <c r="O379" s="79">
        <f t="shared" si="33"/>
        <v>0.12857142857142856</v>
      </c>
      <c r="P379" s="78">
        <f t="shared" si="35"/>
        <v>0.99285714285714288</v>
      </c>
      <c r="Q379" s="78">
        <f t="shared" si="34"/>
        <v>0</v>
      </c>
      <c r="R379" s="78">
        <f t="shared" si="34"/>
        <v>7.1428571428571426E-3</v>
      </c>
      <c r="S379" s="78">
        <f t="shared" si="34"/>
        <v>0</v>
      </c>
      <c r="T379" s="79">
        <f t="shared" si="29"/>
        <v>0</v>
      </c>
    </row>
    <row r="380" spans="2:20">
      <c r="B380" s="69" t="s">
        <v>995</v>
      </c>
      <c r="C380" s="70" t="str">
        <f>VLOOKUP(B380,[1]Sheet1!$A$2:$B$1929,2,FALSE)</f>
        <v>Electrical and Other Invasive Therapy Level 3</v>
      </c>
      <c r="D380" s="69">
        <v>2</v>
      </c>
      <c r="E380" s="72">
        <v>0</v>
      </c>
      <c r="F380" s="120">
        <v>0</v>
      </c>
      <c r="G380" s="72">
        <v>0</v>
      </c>
      <c r="H380" s="118">
        <v>2</v>
      </c>
      <c r="I380" s="72">
        <v>0</v>
      </c>
      <c r="J380" s="72">
        <v>0</v>
      </c>
      <c r="K380" s="72">
        <v>0</v>
      </c>
      <c r="L380" s="72">
        <v>0</v>
      </c>
      <c r="M380" s="179">
        <f t="shared" si="31"/>
        <v>0</v>
      </c>
      <c r="N380" s="78">
        <f t="shared" si="32"/>
        <v>0</v>
      </c>
      <c r="O380" s="79">
        <f t="shared" si="33"/>
        <v>0</v>
      </c>
      <c r="P380" s="78">
        <f t="shared" si="35"/>
        <v>1</v>
      </c>
      <c r="Q380" s="78">
        <f t="shared" si="34"/>
        <v>0</v>
      </c>
      <c r="R380" s="78">
        <f t="shared" si="34"/>
        <v>0</v>
      </c>
      <c r="S380" s="78">
        <f t="shared" si="34"/>
        <v>0</v>
      </c>
      <c r="T380" s="79">
        <f t="shared" si="29"/>
        <v>0</v>
      </c>
    </row>
    <row r="381" spans="2:20">
      <c r="B381" s="69" t="s">
        <v>996</v>
      </c>
      <c r="C381" s="70" t="str">
        <f>VLOOKUP(B381,[1]Sheet1!$A$2:$B$1929,2,FALSE)</f>
        <v>Nursing Procedures or Dressings</v>
      </c>
      <c r="D381" s="69">
        <v>26</v>
      </c>
      <c r="E381" s="72">
        <v>5</v>
      </c>
      <c r="F381" s="120">
        <v>6</v>
      </c>
      <c r="G381" s="72">
        <v>3</v>
      </c>
      <c r="H381" s="118">
        <v>24</v>
      </c>
      <c r="I381" s="72">
        <v>2</v>
      </c>
      <c r="J381" s="72">
        <v>0</v>
      </c>
      <c r="K381" s="72">
        <v>0</v>
      </c>
      <c r="L381" s="72">
        <v>0</v>
      </c>
      <c r="M381" s="179">
        <f t="shared" si="31"/>
        <v>0.19230769230769232</v>
      </c>
      <c r="N381" s="78">
        <f t="shared" si="32"/>
        <v>0.23076923076923078</v>
      </c>
      <c r="O381" s="79">
        <f t="shared" si="33"/>
        <v>0.11538461538461539</v>
      </c>
      <c r="P381" s="78">
        <f t="shared" si="35"/>
        <v>0.92307692307692313</v>
      </c>
      <c r="Q381" s="78">
        <f t="shared" si="34"/>
        <v>7.6923076923076927E-2</v>
      </c>
      <c r="R381" s="78">
        <f t="shared" si="34"/>
        <v>0</v>
      </c>
      <c r="S381" s="78">
        <f t="shared" si="34"/>
        <v>0</v>
      </c>
      <c r="T381" s="79">
        <f t="shared" si="29"/>
        <v>0</v>
      </c>
    </row>
    <row r="382" spans="2:20">
      <c r="B382" s="69" t="s">
        <v>998</v>
      </c>
      <c r="C382" s="70" t="str">
        <f>VLOOKUP(B382,[1]Sheet1!$A$2:$B$1929,2,FALSE)</f>
        <v>Phototherapy</v>
      </c>
      <c r="D382" s="69">
        <v>2</v>
      </c>
      <c r="E382" s="72">
        <v>0</v>
      </c>
      <c r="F382" s="120">
        <v>0</v>
      </c>
      <c r="G382" s="72">
        <v>0</v>
      </c>
      <c r="H382" s="118">
        <v>2</v>
      </c>
      <c r="I382" s="72">
        <v>0</v>
      </c>
      <c r="J382" s="72">
        <v>0</v>
      </c>
      <c r="K382" s="72">
        <v>0</v>
      </c>
      <c r="L382" s="72">
        <v>0</v>
      </c>
      <c r="M382" s="179">
        <f t="shared" si="31"/>
        <v>0</v>
      </c>
      <c r="N382" s="78">
        <f t="shared" si="32"/>
        <v>0</v>
      </c>
      <c r="O382" s="79">
        <f t="shared" si="33"/>
        <v>0</v>
      </c>
      <c r="P382" s="78">
        <f t="shared" si="35"/>
        <v>1</v>
      </c>
      <c r="Q382" s="78">
        <f t="shared" si="34"/>
        <v>0</v>
      </c>
      <c r="R382" s="78">
        <f t="shared" si="34"/>
        <v>0</v>
      </c>
      <c r="S382" s="78">
        <f t="shared" si="34"/>
        <v>0</v>
      </c>
      <c r="T382" s="79">
        <f t="shared" si="34"/>
        <v>0</v>
      </c>
    </row>
    <row r="383" spans="2:20">
      <c r="B383" s="69" t="s">
        <v>1018</v>
      </c>
      <c r="C383" s="70" t="str">
        <f>VLOOKUP(B383,[1]Sheet1!$A$2:$B$1929,2,FALSE)</f>
        <v>Adrenal Procedures</v>
      </c>
      <c r="D383" s="69">
        <v>3</v>
      </c>
      <c r="E383" s="72">
        <v>3</v>
      </c>
      <c r="F383" s="120">
        <v>3</v>
      </c>
      <c r="G383" s="72">
        <v>3</v>
      </c>
      <c r="H383" s="118">
        <v>2</v>
      </c>
      <c r="I383" s="72">
        <v>1</v>
      </c>
      <c r="J383" s="72">
        <v>0</v>
      </c>
      <c r="K383" s="72">
        <v>0</v>
      </c>
      <c r="L383" s="72">
        <v>0</v>
      </c>
      <c r="M383" s="179">
        <f t="shared" si="31"/>
        <v>1</v>
      </c>
      <c r="N383" s="78">
        <f t="shared" si="32"/>
        <v>1</v>
      </c>
      <c r="O383" s="79">
        <f t="shared" si="33"/>
        <v>1</v>
      </c>
      <c r="P383" s="78">
        <f t="shared" si="35"/>
        <v>0.66666666666666663</v>
      </c>
      <c r="Q383" s="78">
        <f t="shared" si="34"/>
        <v>0.33333333333333331</v>
      </c>
      <c r="R383" s="78">
        <f t="shared" si="34"/>
        <v>0</v>
      </c>
      <c r="S383" s="78">
        <f t="shared" si="34"/>
        <v>0</v>
      </c>
      <c r="T383" s="79">
        <f t="shared" si="34"/>
        <v>0</v>
      </c>
    </row>
    <row r="384" spans="2:20">
      <c r="B384" s="69" t="s">
        <v>1019</v>
      </c>
      <c r="C384" s="70" t="str">
        <f>VLOOKUP(B384,[1]Sheet1!$A$2:$B$1929,2,FALSE)</f>
        <v>Anterior Pituitary Disorders with CC</v>
      </c>
      <c r="D384" s="69">
        <v>9</v>
      </c>
      <c r="E384" s="72">
        <v>0</v>
      </c>
      <c r="F384" s="120">
        <v>0</v>
      </c>
      <c r="G384" s="72">
        <v>0</v>
      </c>
      <c r="H384" s="118">
        <v>6</v>
      </c>
      <c r="I384" s="72">
        <v>0</v>
      </c>
      <c r="J384" s="72">
        <v>3</v>
      </c>
      <c r="K384" s="72">
        <v>0</v>
      </c>
      <c r="L384" s="72">
        <v>0</v>
      </c>
      <c r="M384" s="179">
        <f t="shared" si="31"/>
        <v>0</v>
      </c>
      <c r="N384" s="78">
        <f t="shared" si="32"/>
        <v>0</v>
      </c>
      <c r="O384" s="79">
        <f t="shared" si="33"/>
        <v>0</v>
      </c>
      <c r="P384" s="78">
        <f t="shared" si="35"/>
        <v>0.66666666666666663</v>
      </c>
      <c r="Q384" s="78">
        <f t="shared" si="34"/>
        <v>0</v>
      </c>
      <c r="R384" s="78">
        <f t="shared" si="34"/>
        <v>0.33333333333333331</v>
      </c>
      <c r="S384" s="78">
        <f t="shared" si="34"/>
        <v>0</v>
      </c>
      <c r="T384" s="79">
        <f t="shared" si="34"/>
        <v>0</v>
      </c>
    </row>
    <row r="385" spans="2:20">
      <c r="B385" s="69" t="s">
        <v>1020</v>
      </c>
      <c r="C385" s="70" t="str">
        <f>VLOOKUP(B385,[1]Sheet1!$A$2:$B$1929,2,FALSE)</f>
        <v>Anterior Pituitary Disorders without CC</v>
      </c>
      <c r="D385" s="69">
        <v>3</v>
      </c>
      <c r="E385" s="72">
        <v>0</v>
      </c>
      <c r="F385" s="120">
        <v>0</v>
      </c>
      <c r="G385" s="72">
        <v>0</v>
      </c>
      <c r="H385" s="118">
        <v>3</v>
      </c>
      <c r="I385" s="72">
        <v>0</v>
      </c>
      <c r="J385" s="72">
        <v>0</v>
      </c>
      <c r="K385" s="72">
        <v>0</v>
      </c>
      <c r="L385" s="72">
        <v>0</v>
      </c>
      <c r="M385" s="179">
        <f t="shared" si="31"/>
        <v>0</v>
      </c>
      <c r="N385" s="78">
        <f t="shared" si="32"/>
        <v>0</v>
      </c>
      <c r="O385" s="79">
        <f t="shared" si="33"/>
        <v>0</v>
      </c>
      <c r="P385" s="78">
        <f t="shared" si="35"/>
        <v>1</v>
      </c>
      <c r="Q385" s="78">
        <f t="shared" si="34"/>
        <v>0</v>
      </c>
      <c r="R385" s="78">
        <f t="shared" si="34"/>
        <v>0</v>
      </c>
      <c r="S385" s="78">
        <f t="shared" si="34"/>
        <v>0</v>
      </c>
      <c r="T385" s="79">
        <f t="shared" si="34"/>
        <v>0</v>
      </c>
    </row>
    <row r="386" spans="2:20">
      <c r="B386" s="69" t="s">
        <v>1026</v>
      </c>
      <c r="C386" s="70" t="str">
        <f>VLOOKUP(B386,[1]Sheet1!$A$2:$B$1929,2,FALSE)</f>
        <v>Thyroid Procedures without CC</v>
      </c>
      <c r="D386" s="69">
        <v>4</v>
      </c>
      <c r="E386" s="72">
        <v>4</v>
      </c>
      <c r="F386" s="120">
        <v>4</v>
      </c>
      <c r="G386" s="72">
        <v>4</v>
      </c>
      <c r="H386" s="118">
        <v>4</v>
      </c>
      <c r="I386" s="72">
        <v>0</v>
      </c>
      <c r="J386" s="72">
        <v>0</v>
      </c>
      <c r="K386" s="72">
        <v>0</v>
      </c>
      <c r="L386" s="72">
        <v>0</v>
      </c>
      <c r="M386" s="179">
        <f t="shared" si="31"/>
        <v>1</v>
      </c>
      <c r="N386" s="78">
        <f t="shared" si="32"/>
        <v>1</v>
      </c>
      <c r="O386" s="79">
        <f t="shared" si="33"/>
        <v>1</v>
      </c>
      <c r="P386" s="78">
        <f t="shared" si="35"/>
        <v>1</v>
      </c>
      <c r="Q386" s="78">
        <f t="shared" si="34"/>
        <v>0</v>
      </c>
      <c r="R386" s="78">
        <f t="shared" si="34"/>
        <v>0</v>
      </c>
      <c r="S386" s="78">
        <f t="shared" si="34"/>
        <v>0</v>
      </c>
      <c r="T386" s="79">
        <f t="shared" si="34"/>
        <v>0</v>
      </c>
    </row>
    <row r="387" spans="2:20">
      <c r="B387" s="69" t="s">
        <v>1037</v>
      </c>
      <c r="C387" s="70" t="str">
        <f>VLOOKUP(B387,[1]Sheet1!$A$2:$B$1929,2,FALSE)</f>
        <v>Continuous Subcutaneous Insulin Infusion</v>
      </c>
      <c r="D387" s="69">
        <v>19</v>
      </c>
      <c r="E387" s="72">
        <v>0</v>
      </c>
      <c r="F387" s="120">
        <v>0</v>
      </c>
      <c r="G387" s="72">
        <v>0</v>
      </c>
      <c r="H387" s="118">
        <v>18</v>
      </c>
      <c r="I387" s="72">
        <v>1</v>
      </c>
      <c r="J387" s="72">
        <v>0</v>
      </c>
      <c r="K387" s="72">
        <v>0</v>
      </c>
      <c r="L387" s="72">
        <v>0</v>
      </c>
      <c r="M387" s="179">
        <f t="shared" si="31"/>
        <v>0</v>
      </c>
      <c r="N387" s="78">
        <f t="shared" si="32"/>
        <v>0</v>
      </c>
      <c r="O387" s="79">
        <f t="shared" si="33"/>
        <v>0</v>
      </c>
      <c r="P387" s="78">
        <f t="shared" si="35"/>
        <v>0.94736842105263153</v>
      </c>
      <c r="Q387" s="78">
        <f t="shared" si="34"/>
        <v>5.2631578947368418E-2</v>
      </c>
      <c r="R387" s="78">
        <f t="shared" si="34"/>
        <v>0</v>
      </c>
      <c r="S387" s="78">
        <f t="shared" si="34"/>
        <v>0</v>
      </c>
      <c r="T387" s="79">
        <f t="shared" si="34"/>
        <v>0</v>
      </c>
    </row>
    <row r="388" spans="2:20">
      <c r="B388" s="69" t="s">
        <v>1038</v>
      </c>
      <c r="C388" s="70" t="str">
        <f>VLOOKUP(B388,[1]Sheet1!$A$2:$B$1929,2,FALSE)</f>
        <v>Inborn Errors of Metabolism</v>
      </c>
      <c r="D388" s="69">
        <v>6</v>
      </c>
      <c r="E388" s="72">
        <v>0</v>
      </c>
      <c r="F388" s="120">
        <v>0</v>
      </c>
      <c r="G388" s="72">
        <v>0</v>
      </c>
      <c r="H388" s="118">
        <v>5</v>
      </c>
      <c r="I388" s="72">
        <v>1</v>
      </c>
      <c r="J388" s="72">
        <v>0</v>
      </c>
      <c r="K388" s="72">
        <v>0</v>
      </c>
      <c r="L388" s="72">
        <v>0</v>
      </c>
      <c r="M388" s="179">
        <f t="shared" si="31"/>
        <v>0</v>
      </c>
      <c r="N388" s="78">
        <f t="shared" si="32"/>
        <v>0</v>
      </c>
      <c r="O388" s="79">
        <f t="shared" si="33"/>
        <v>0</v>
      </c>
      <c r="P388" s="78">
        <f t="shared" si="35"/>
        <v>0.83333333333333337</v>
      </c>
      <c r="Q388" s="78">
        <f t="shared" si="34"/>
        <v>0.16666666666666666</v>
      </c>
      <c r="R388" s="78">
        <f t="shared" si="34"/>
        <v>0</v>
      </c>
      <c r="S388" s="78">
        <f t="shared" si="34"/>
        <v>0</v>
      </c>
      <c r="T388" s="79">
        <f t="shared" si="34"/>
        <v>0</v>
      </c>
    </row>
    <row r="389" spans="2:20">
      <c r="B389" s="69" t="s">
        <v>1055</v>
      </c>
      <c r="C389" s="70" t="str">
        <f>VLOOKUP(B389,[1]Sheet1!$A$2:$B$1929,2,FALSE)</f>
        <v>Renal Replacement Peritoneal Dialysis Associated Procedures</v>
      </c>
      <c r="D389" s="69">
        <v>6</v>
      </c>
      <c r="E389" s="72">
        <v>4</v>
      </c>
      <c r="F389" s="120">
        <v>2</v>
      </c>
      <c r="G389" s="72">
        <v>6</v>
      </c>
      <c r="H389" s="118">
        <v>6</v>
      </c>
      <c r="I389" s="72">
        <v>0</v>
      </c>
      <c r="J389" s="72">
        <v>0</v>
      </c>
      <c r="K389" s="72">
        <v>0</v>
      </c>
      <c r="L389" s="72">
        <v>0</v>
      </c>
      <c r="M389" s="179">
        <f t="shared" si="31"/>
        <v>0.66666666666666663</v>
      </c>
      <c r="N389" s="78">
        <f t="shared" si="32"/>
        <v>0.33333333333333331</v>
      </c>
      <c r="O389" s="79">
        <f t="shared" si="33"/>
        <v>1</v>
      </c>
      <c r="P389" s="78">
        <f t="shared" si="35"/>
        <v>1</v>
      </c>
      <c r="Q389" s="78">
        <f t="shared" si="34"/>
        <v>0</v>
      </c>
      <c r="R389" s="78">
        <f t="shared" si="34"/>
        <v>0</v>
      </c>
      <c r="S389" s="78">
        <f t="shared" si="34"/>
        <v>0</v>
      </c>
      <c r="T389" s="79">
        <f t="shared" si="34"/>
        <v>0</v>
      </c>
    </row>
    <row r="390" spans="2:20">
      <c r="B390" s="69" t="s">
        <v>1061</v>
      </c>
      <c r="C390" s="70" t="str">
        <f>VLOOKUP(B390,[1]Sheet1!$A$2:$B$1929,2,FALSE)</f>
        <v>Chronic Kidney Disease with length of stay 2 days or more, with Major CC</v>
      </c>
      <c r="D390" s="69">
        <v>2</v>
      </c>
      <c r="E390" s="72">
        <v>0</v>
      </c>
      <c r="F390" s="120">
        <v>0</v>
      </c>
      <c r="G390" s="72">
        <v>1</v>
      </c>
      <c r="H390" s="118">
        <v>2</v>
      </c>
      <c r="I390" s="72">
        <v>0</v>
      </c>
      <c r="J390" s="72">
        <v>0</v>
      </c>
      <c r="K390" s="72">
        <v>0</v>
      </c>
      <c r="L390" s="72">
        <v>0</v>
      </c>
      <c r="M390" s="179">
        <f t="shared" si="31"/>
        <v>0</v>
      </c>
      <c r="N390" s="78">
        <f t="shared" si="32"/>
        <v>0</v>
      </c>
      <c r="O390" s="79">
        <f t="shared" si="33"/>
        <v>0.5</v>
      </c>
      <c r="P390" s="78">
        <f t="shared" si="35"/>
        <v>1</v>
      </c>
      <c r="Q390" s="78">
        <f t="shared" si="34"/>
        <v>0</v>
      </c>
      <c r="R390" s="78">
        <f t="shared" si="34"/>
        <v>0</v>
      </c>
      <c r="S390" s="78">
        <f t="shared" si="34"/>
        <v>0</v>
      </c>
      <c r="T390" s="79">
        <f t="shared" si="34"/>
        <v>0</v>
      </c>
    </row>
    <row r="391" spans="2:20">
      <c r="B391" s="69" t="s">
        <v>1064</v>
      </c>
      <c r="C391" s="70" t="str">
        <f>VLOOKUP(B391,[1]Sheet1!$A$2:$B$1929,2,FALSE)</f>
        <v>Chronic Kidney Disease with length of stay 1 day or less, not associated with Renal Dialysis</v>
      </c>
      <c r="D391" s="69">
        <v>28</v>
      </c>
      <c r="E391" s="72">
        <v>0</v>
      </c>
      <c r="F391" s="120">
        <v>0</v>
      </c>
      <c r="G391" s="72">
        <v>5</v>
      </c>
      <c r="H391" s="118">
        <v>28</v>
      </c>
      <c r="I391" s="72">
        <v>0</v>
      </c>
      <c r="J391" s="72">
        <v>0</v>
      </c>
      <c r="K391" s="72">
        <v>0</v>
      </c>
      <c r="L391" s="72">
        <v>0</v>
      </c>
      <c r="M391" s="179">
        <f t="shared" si="31"/>
        <v>0</v>
      </c>
      <c r="N391" s="78">
        <f t="shared" si="32"/>
        <v>0</v>
      </c>
      <c r="O391" s="79">
        <f t="shared" si="33"/>
        <v>0.17857142857142858</v>
      </c>
      <c r="P391" s="78">
        <f t="shared" si="35"/>
        <v>1</v>
      </c>
      <c r="Q391" s="78">
        <f t="shared" si="34"/>
        <v>0</v>
      </c>
      <c r="R391" s="78">
        <f t="shared" si="34"/>
        <v>0</v>
      </c>
      <c r="S391" s="78">
        <f t="shared" si="34"/>
        <v>0</v>
      </c>
      <c r="T391" s="79">
        <f t="shared" si="34"/>
        <v>0</v>
      </c>
    </row>
    <row r="392" spans="2:20">
      <c r="B392" s="69" t="s">
        <v>1068</v>
      </c>
      <c r="C392" s="70" t="str">
        <f>VLOOKUP(B392,[1]Sheet1!$A$2:$B$1929,2,FALSE)</f>
        <v>General Renal Disorders with length of stay 1 day or less</v>
      </c>
      <c r="D392" s="69">
        <v>6</v>
      </c>
      <c r="E392" s="72">
        <v>0</v>
      </c>
      <c r="F392" s="120">
        <v>0</v>
      </c>
      <c r="G392" s="72">
        <v>4</v>
      </c>
      <c r="H392" s="118">
        <v>4</v>
      </c>
      <c r="I392" s="72">
        <v>0</v>
      </c>
      <c r="J392" s="72">
        <v>2</v>
      </c>
      <c r="K392" s="72">
        <v>0</v>
      </c>
      <c r="L392" s="72">
        <v>0</v>
      </c>
      <c r="M392" s="179">
        <f t="shared" si="31"/>
        <v>0</v>
      </c>
      <c r="N392" s="78">
        <f t="shared" si="32"/>
        <v>0</v>
      </c>
      <c r="O392" s="79">
        <f t="shared" si="33"/>
        <v>0.66666666666666663</v>
      </c>
      <c r="P392" s="78">
        <f t="shared" si="35"/>
        <v>0.66666666666666663</v>
      </c>
      <c r="Q392" s="78">
        <f t="shared" si="34"/>
        <v>0</v>
      </c>
      <c r="R392" s="78">
        <f t="shared" si="34"/>
        <v>0.33333333333333331</v>
      </c>
      <c r="S392" s="78">
        <f t="shared" si="34"/>
        <v>0</v>
      </c>
      <c r="T392" s="79">
        <f t="shared" si="34"/>
        <v>0</v>
      </c>
    </row>
    <row r="393" spans="2:20">
      <c r="B393" s="69" t="s">
        <v>1072</v>
      </c>
      <c r="C393" s="70" t="str">
        <f>VLOOKUP(B393,[1]Sheet1!$A$2:$B$1929,2,FALSE)</f>
        <v>Percutaneous Nephrostomy with CC</v>
      </c>
      <c r="D393" s="69">
        <v>4</v>
      </c>
      <c r="E393" s="72">
        <v>4</v>
      </c>
      <c r="F393" s="120">
        <v>4</v>
      </c>
      <c r="G393" s="72">
        <v>4</v>
      </c>
      <c r="H393" s="118">
        <v>1</v>
      </c>
      <c r="I393" s="72">
        <v>0</v>
      </c>
      <c r="J393" s="72">
        <v>0</v>
      </c>
      <c r="K393" s="72">
        <v>3</v>
      </c>
      <c r="L393" s="72">
        <v>0</v>
      </c>
      <c r="M393" s="179">
        <f t="shared" si="31"/>
        <v>1</v>
      </c>
      <c r="N393" s="78">
        <f t="shared" si="32"/>
        <v>1</v>
      </c>
      <c r="O393" s="79">
        <f t="shared" si="33"/>
        <v>1</v>
      </c>
      <c r="P393" s="78">
        <f t="shared" si="35"/>
        <v>0.25</v>
      </c>
      <c r="Q393" s="78">
        <f t="shared" si="34"/>
        <v>0</v>
      </c>
      <c r="R393" s="78">
        <f t="shared" si="34"/>
        <v>0</v>
      </c>
      <c r="S393" s="78">
        <f t="shared" si="34"/>
        <v>0.75</v>
      </c>
      <c r="T393" s="79">
        <f t="shared" si="34"/>
        <v>0</v>
      </c>
    </row>
    <row r="394" spans="2:20">
      <c r="B394" s="69" t="s">
        <v>1073</v>
      </c>
      <c r="C394" s="70" t="str">
        <f>VLOOKUP(B394,[1]Sheet1!$A$2:$B$1929,2,FALSE)</f>
        <v>Percutaneous Nephrostomy without CC</v>
      </c>
      <c r="D394" s="69">
        <v>2</v>
      </c>
      <c r="E394" s="72">
        <v>2</v>
      </c>
      <c r="F394" s="120">
        <v>2</v>
      </c>
      <c r="G394" s="72">
        <v>2</v>
      </c>
      <c r="H394" s="118">
        <v>2</v>
      </c>
      <c r="I394" s="72">
        <v>0</v>
      </c>
      <c r="J394" s="72">
        <v>0</v>
      </c>
      <c r="K394" s="72">
        <v>0</v>
      </c>
      <c r="L394" s="72">
        <v>0</v>
      </c>
      <c r="M394" s="179">
        <f t="shared" si="31"/>
        <v>1</v>
      </c>
      <c r="N394" s="78">
        <f t="shared" si="32"/>
        <v>1</v>
      </c>
      <c r="O394" s="79">
        <f t="shared" si="33"/>
        <v>1</v>
      </c>
      <c r="P394" s="78">
        <f t="shared" si="35"/>
        <v>1</v>
      </c>
      <c r="Q394" s="78">
        <f t="shared" si="34"/>
        <v>0</v>
      </c>
      <c r="R394" s="78">
        <f t="shared" si="34"/>
        <v>0</v>
      </c>
      <c r="S394" s="78">
        <f t="shared" si="34"/>
        <v>0</v>
      </c>
      <c r="T394" s="79">
        <f t="shared" si="34"/>
        <v>0</v>
      </c>
    </row>
    <row r="395" spans="2:20">
      <c r="B395" s="69" t="s">
        <v>1077</v>
      </c>
      <c r="C395" s="70" t="str">
        <f>VLOOKUP(B395,[1]Sheet1!$A$2:$B$1929,2,FALSE)</f>
        <v>Intermediate Percutaneous Kidney or Ureter Procedures, 18 years and under</v>
      </c>
      <c r="D395" s="69">
        <v>14</v>
      </c>
      <c r="E395" s="72">
        <v>11</v>
      </c>
      <c r="F395" s="120">
        <v>11</v>
      </c>
      <c r="G395" s="72">
        <v>12</v>
      </c>
      <c r="H395" s="118">
        <v>11</v>
      </c>
      <c r="I395" s="72">
        <v>1</v>
      </c>
      <c r="J395" s="72">
        <v>2</v>
      </c>
      <c r="K395" s="72">
        <v>0</v>
      </c>
      <c r="L395" s="72">
        <v>0</v>
      </c>
      <c r="M395" s="179">
        <f t="shared" si="31"/>
        <v>0.7857142857142857</v>
      </c>
      <c r="N395" s="78">
        <f t="shared" si="32"/>
        <v>0.7857142857142857</v>
      </c>
      <c r="O395" s="79">
        <f t="shared" si="33"/>
        <v>0.8571428571428571</v>
      </c>
      <c r="P395" s="78">
        <f t="shared" si="35"/>
        <v>0.7857142857142857</v>
      </c>
      <c r="Q395" s="78">
        <f t="shared" si="34"/>
        <v>7.1428571428571425E-2</v>
      </c>
      <c r="R395" s="78">
        <f t="shared" si="34"/>
        <v>0.14285714285714285</v>
      </c>
      <c r="S395" s="78">
        <f t="shared" si="34"/>
        <v>0</v>
      </c>
      <c r="T395" s="79">
        <f t="shared" si="34"/>
        <v>0</v>
      </c>
    </row>
    <row r="396" spans="2:20">
      <c r="B396" s="69" t="s">
        <v>1082</v>
      </c>
      <c r="C396" s="70" t="str">
        <f>VLOOKUP(B396,[1]Sheet1!$A$2:$B$1929,2,FALSE)</f>
        <v>Intermediate Endoscopic Ureter Procedures, 18 years and under</v>
      </c>
      <c r="D396" s="69">
        <v>76</v>
      </c>
      <c r="E396" s="72">
        <v>74</v>
      </c>
      <c r="F396" s="120">
        <v>74</v>
      </c>
      <c r="G396" s="72">
        <v>47</v>
      </c>
      <c r="H396" s="118">
        <v>75</v>
      </c>
      <c r="I396" s="72">
        <v>0</v>
      </c>
      <c r="J396" s="72">
        <v>1</v>
      </c>
      <c r="K396" s="72">
        <v>0</v>
      </c>
      <c r="L396" s="72">
        <v>0</v>
      </c>
      <c r="M396" s="179">
        <f t="shared" ref="M396:M459" si="36">E396/$D396</f>
        <v>0.97368421052631582</v>
      </c>
      <c r="N396" s="78">
        <f t="shared" ref="N396:N459" si="37">F396/$D396</f>
        <v>0.97368421052631582</v>
      </c>
      <c r="O396" s="79">
        <f t="shared" ref="O396:O459" si="38">G396/$D396</f>
        <v>0.61842105263157898</v>
      </c>
      <c r="P396" s="78">
        <f t="shared" si="35"/>
        <v>0.98684210526315785</v>
      </c>
      <c r="Q396" s="78">
        <f t="shared" si="34"/>
        <v>0</v>
      </c>
      <c r="R396" s="78">
        <f t="shared" si="34"/>
        <v>1.3157894736842105E-2</v>
      </c>
      <c r="S396" s="78">
        <f t="shared" si="34"/>
        <v>0</v>
      </c>
      <c r="T396" s="79">
        <f t="shared" si="34"/>
        <v>0</v>
      </c>
    </row>
    <row r="397" spans="2:20">
      <c r="B397" s="69" t="s">
        <v>1085</v>
      </c>
      <c r="C397" s="70" t="str">
        <f>VLOOKUP(B397,[1]Sheet1!$A$2:$B$1929,2,FALSE)</f>
        <v>Major Open Bladder Procedures or Reconstruction, 18 years and under</v>
      </c>
      <c r="D397" s="69">
        <v>8</v>
      </c>
      <c r="E397" s="72">
        <v>8</v>
      </c>
      <c r="F397" s="120">
        <v>8</v>
      </c>
      <c r="G397" s="72">
        <v>8</v>
      </c>
      <c r="H397" s="118">
        <v>6</v>
      </c>
      <c r="I397" s="72">
        <v>2</v>
      </c>
      <c r="J397" s="72">
        <v>0</v>
      </c>
      <c r="K397" s="72">
        <v>0</v>
      </c>
      <c r="L397" s="72">
        <v>0</v>
      </c>
      <c r="M397" s="179">
        <f t="shared" si="36"/>
        <v>1</v>
      </c>
      <c r="N397" s="78">
        <f t="shared" si="37"/>
        <v>1</v>
      </c>
      <c r="O397" s="79">
        <f t="shared" si="38"/>
        <v>1</v>
      </c>
      <c r="P397" s="78">
        <f t="shared" si="35"/>
        <v>0.75</v>
      </c>
      <c r="Q397" s="78">
        <f t="shared" si="34"/>
        <v>0.25</v>
      </c>
      <c r="R397" s="78">
        <f t="shared" si="34"/>
        <v>0</v>
      </c>
      <c r="S397" s="78">
        <f t="shared" si="34"/>
        <v>0</v>
      </c>
      <c r="T397" s="79">
        <f t="shared" si="34"/>
        <v>0</v>
      </c>
    </row>
    <row r="398" spans="2:20">
      <c r="B398" s="69" t="s">
        <v>1086</v>
      </c>
      <c r="C398" s="70" t="str">
        <f>VLOOKUP(B398,[1]Sheet1!$A$2:$B$1929,2,FALSE)</f>
        <v>Intermediate Open Bladder Procedures</v>
      </c>
      <c r="D398" s="69">
        <v>11</v>
      </c>
      <c r="E398" s="72">
        <v>10</v>
      </c>
      <c r="F398" s="120">
        <v>10</v>
      </c>
      <c r="G398" s="72">
        <v>11</v>
      </c>
      <c r="H398" s="118">
        <v>11</v>
      </c>
      <c r="I398" s="72">
        <v>0</v>
      </c>
      <c r="J398" s="72">
        <v>0</v>
      </c>
      <c r="K398" s="72">
        <v>0</v>
      </c>
      <c r="L398" s="72">
        <v>0</v>
      </c>
      <c r="M398" s="179">
        <f t="shared" si="36"/>
        <v>0.90909090909090906</v>
      </c>
      <c r="N398" s="78">
        <f t="shared" si="37"/>
        <v>0.90909090909090906</v>
      </c>
      <c r="O398" s="79">
        <f t="shared" si="38"/>
        <v>1</v>
      </c>
      <c r="P398" s="78">
        <f t="shared" si="35"/>
        <v>1</v>
      </c>
      <c r="Q398" s="78">
        <f t="shared" si="34"/>
        <v>0</v>
      </c>
      <c r="R398" s="78">
        <f t="shared" si="34"/>
        <v>0</v>
      </c>
      <c r="S398" s="78">
        <f t="shared" si="34"/>
        <v>0</v>
      </c>
      <c r="T398" s="79">
        <f t="shared" si="34"/>
        <v>0</v>
      </c>
    </row>
    <row r="399" spans="2:20">
      <c r="B399" s="69" t="s">
        <v>1088</v>
      </c>
      <c r="C399" s="70" t="str">
        <f>VLOOKUP(B399,[1]Sheet1!$A$2:$B$1929,2,FALSE)</f>
        <v>Major Endoscopic Bladder Procedures without CC</v>
      </c>
      <c r="D399" s="69">
        <v>2</v>
      </c>
      <c r="E399" s="72">
        <v>2</v>
      </c>
      <c r="F399" s="120">
        <v>2</v>
      </c>
      <c r="G399" s="72">
        <v>2</v>
      </c>
      <c r="H399" s="118">
        <v>1</v>
      </c>
      <c r="I399" s="72">
        <v>0</v>
      </c>
      <c r="J399" s="72">
        <v>1</v>
      </c>
      <c r="K399" s="72">
        <v>0</v>
      </c>
      <c r="L399" s="72">
        <v>0</v>
      </c>
      <c r="M399" s="179">
        <f t="shared" si="36"/>
        <v>1</v>
      </c>
      <c r="N399" s="78">
        <f t="shared" si="37"/>
        <v>1</v>
      </c>
      <c r="O399" s="79">
        <f t="shared" si="38"/>
        <v>1</v>
      </c>
      <c r="P399" s="78">
        <f t="shared" si="35"/>
        <v>0.5</v>
      </c>
      <c r="Q399" s="78">
        <f t="shared" si="34"/>
        <v>0</v>
      </c>
      <c r="R399" s="78">
        <f t="shared" si="34"/>
        <v>0.5</v>
      </c>
      <c r="S399" s="78">
        <f t="shared" si="34"/>
        <v>0</v>
      </c>
      <c r="T399" s="79">
        <f t="shared" si="34"/>
        <v>0</v>
      </c>
    </row>
    <row r="400" spans="2:20">
      <c r="B400" s="69" t="s">
        <v>1089</v>
      </c>
      <c r="C400" s="70" t="str">
        <f>VLOOKUP(B400,[1]Sheet1!$A$2:$B$1929,2,FALSE)</f>
        <v>Intermediate Endoscopic Bladder Procedures</v>
      </c>
      <c r="D400" s="69">
        <v>22</v>
      </c>
      <c r="E400" s="72">
        <v>22</v>
      </c>
      <c r="F400" s="120">
        <v>22</v>
      </c>
      <c r="G400" s="72">
        <v>18</v>
      </c>
      <c r="H400" s="118">
        <v>21</v>
      </c>
      <c r="I400" s="72">
        <v>0</v>
      </c>
      <c r="J400" s="72">
        <v>1</v>
      </c>
      <c r="K400" s="72">
        <v>0</v>
      </c>
      <c r="L400" s="72">
        <v>0</v>
      </c>
      <c r="M400" s="179">
        <f t="shared" si="36"/>
        <v>1</v>
      </c>
      <c r="N400" s="78">
        <f t="shared" si="37"/>
        <v>1</v>
      </c>
      <c r="O400" s="79">
        <f t="shared" si="38"/>
        <v>0.81818181818181823</v>
      </c>
      <c r="P400" s="78">
        <f t="shared" si="35"/>
        <v>0.95454545454545459</v>
      </c>
      <c r="Q400" s="78">
        <f t="shared" si="34"/>
        <v>0</v>
      </c>
      <c r="R400" s="78">
        <f t="shared" si="34"/>
        <v>4.5454545454545456E-2</v>
      </c>
      <c r="S400" s="78">
        <f t="shared" si="34"/>
        <v>0</v>
      </c>
      <c r="T400" s="79">
        <f t="shared" si="34"/>
        <v>0</v>
      </c>
    </row>
    <row r="401" spans="2:20">
      <c r="B401" s="69" t="s">
        <v>1090</v>
      </c>
      <c r="C401" s="70" t="str">
        <f>VLOOKUP(B401,[1]Sheet1!$A$2:$B$1929,2,FALSE)</f>
        <v>Minor Bladder Procedures, 18 years and under</v>
      </c>
      <c r="D401" s="69">
        <v>82</v>
      </c>
      <c r="E401" s="72">
        <v>38</v>
      </c>
      <c r="F401" s="120">
        <v>38</v>
      </c>
      <c r="G401" s="72">
        <v>60</v>
      </c>
      <c r="H401" s="118">
        <v>82</v>
      </c>
      <c r="I401" s="72">
        <v>0</v>
      </c>
      <c r="J401" s="72">
        <v>0</v>
      </c>
      <c r="K401" s="72">
        <v>0</v>
      </c>
      <c r="L401" s="72">
        <v>0</v>
      </c>
      <c r="M401" s="179">
        <f t="shared" si="36"/>
        <v>0.46341463414634149</v>
      </c>
      <c r="N401" s="78">
        <f t="shared" si="37"/>
        <v>0.46341463414634149</v>
      </c>
      <c r="O401" s="79">
        <f t="shared" si="38"/>
        <v>0.73170731707317072</v>
      </c>
      <c r="P401" s="78">
        <f t="shared" si="35"/>
        <v>1</v>
      </c>
      <c r="Q401" s="78">
        <f t="shared" si="34"/>
        <v>0</v>
      </c>
      <c r="R401" s="78">
        <f t="shared" si="34"/>
        <v>0</v>
      </c>
      <c r="S401" s="78">
        <f t="shared" si="34"/>
        <v>0</v>
      </c>
      <c r="T401" s="79">
        <f t="shared" si="34"/>
        <v>0</v>
      </c>
    </row>
    <row r="402" spans="2:20">
      <c r="B402" s="69" t="s">
        <v>1095</v>
      </c>
      <c r="C402" s="70" t="str">
        <f>VLOOKUP(B402,[1]Sheet1!$A$2:$B$1929,2,FALSE)</f>
        <v>Introduction of Therapeutic Substance into Bladder</v>
      </c>
      <c r="D402" s="69">
        <v>83</v>
      </c>
      <c r="E402" s="72">
        <v>70</v>
      </c>
      <c r="F402" s="120">
        <v>70</v>
      </c>
      <c r="G402" s="72">
        <v>21</v>
      </c>
      <c r="H402" s="118">
        <v>82</v>
      </c>
      <c r="I402" s="72">
        <v>0</v>
      </c>
      <c r="J402" s="72">
        <v>1</v>
      </c>
      <c r="K402" s="72">
        <v>0</v>
      </c>
      <c r="L402" s="72">
        <v>0</v>
      </c>
      <c r="M402" s="179">
        <f t="shared" si="36"/>
        <v>0.84337349397590367</v>
      </c>
      <c r="N402" s="78">
        <f t="shared" si="37"/>
        <v>0.84337349397590367</v>
      </c>
      <c r="O402" s="79">
        <f t="shared" si="38"/>
        <v>0.25301204819277107</v>
      </c>
      <c r="P402" s="78">
        <f t="shared" si="35"/>
        <v>0.98795180722891562</v>
      </c>
      <c r="Q402" s="78">
        <f t="shared" si="34"/>
        <v>0</v>
      </c>
      <c r="R402" s="78">
        <f t="shared" si="34"/>
        <v>1.2048192771084338E-2</v>
      </c>
      <c r="S402" s="78">
        <f t="shared" si="34"/>
        <v>0</v>
      </c>
      <c r="T402" s="79">
        <f t="shared" si="34"/>
        <v>0</v>
      </c>
    </row>
    <row r="403" spans="2:20">
      <c r="B403" s="69" t="s">
        <v>1096</v>
      </c>
      <c r="C403" s="70" t="str">
        <f>VLOOKUP(B403,[1]Sheet1!$A$2:$B$1929,2,FALSE)</f>
        <v>Attention to Suprapubic Bladder Catheter</v>
      </c>
      <c r="D403" s="69">
        <v>22</v>
      </c>
      <c r="E403" s="72">
        <v>1</v>
      </c>
      <c r="F403" s="120">
        <v>1</v>
      </c>
      <c r="G403" s="72">
        <v>12</v>
      </c>
      <c r="H403" s="118">
        <v>22</v>
      </c>
      <c r="I403" s="72">
        <v>0</v>
      </c>
      <c r="J403" s="72">
        <v>0</v>
      </c>
      <c r="K403" s="72">
        <v>0</v>
      </c>
      <c r="L403" s="72">
        <v>0</v>
      </c>
      <c r="M403" s="179">
        <f t="shared" si="36"/>
        <v>4.5454545454545456E-2</v>
      </c>
      <c r="N403" s="78">
        <f t="shared" si="37"/>
        <v>4.5454545454545456E-2</v>
      </c>
      <c r="O403" s="79">
        <f t="shared" si="38"/>
        <v>0.54545454545454541</v>
      </c>
      <c r="P403" s="78">
        <f t="shared" si="35"/>
        <v>1</v>
      </c>
      <c r="Q403" s="78">
        <f t="shared" si="34"/>
        <v>0</v>
      </c>
      <c r="R403" s="78">
        <f t="shared" si="34"/>
        <v>0</v>
      </c>
      <c r="S403" s="78">
        <f t="shared" si="34"/>
        <v>0</v>
      </c>
      <c r="T403" s="79">
        <f t="shared" si="34"/>
        <v>0</v>
      </c>
    </row>
    <row r="404" spans="2:20">
      <c r="B404" s="69" t="s">
        <v>1107</v>
      </c>
      <c r="C404" s="70" t="str">
        <f>VLOOKUP(B404,[1]Sheet1!$A$2:$B$1929,2,FALSE)</f>
        <v>Minor Endoscopic Prostate or Bladder Neck Procedures (Male)</v>
      </c>
      <c r="D404" s="69">
        <v>1</v>
      </c>
      <c r="E404" s="72">
        <v>1</v>
      </c>
      <c r="F404" s="120">
        <v>1</v>
      </c>
      <c r="G404" s="72">
        <v>1</v>
      </c>
      <c r="H404" s="118">
        <v>0</v>
      </c>
      <c r="I404" s="72">
        <v>0</v>
      </c>
      <c r="J404" s="72">
        <v>0</v>
      </c>
      <c r="K404" s="72">
        <v>0</v>
      </c>
      <c r="L404" s="72">
        <v>1</v>
      </c>
      <c r="M404" s="179">
        <f t="shared" si="36"/>
        <v>1</v>
      </c>
      <c r="N404" s="78">
        <f t="shared" si="37"/>
        <v>1</v>
      </c>
      <c r="O404" s="79">
        <f t="shared" si="38"/>
        <v>1</v>
      </c>
      <c r="P404" s="78">
        <f t="shared" si="35"/>
        <v>0</v>
      </c>
      <c r="Q404" s="78">
        <f t="shared" si="34"/>
        <v>0</v>
      </c>
      <c r="R404" s="78">
        <f t="shared" si="34"/>
        <v>0</v>
      </c>
      <c r="S404" s="78">
        <f t="shared" si="34"/>
        <v>0</v>
      </c>
      <c r="T404" s="79">
        <f t="shared" si="34"/>
        <v>1</v>
      </c>
    </row>
    <row r="405" spans="2:20">
      <c r="B405" s="69" t="s">
        <v>1111</v>
      </c>
      <c r="C405" s="70" t="str">
        <f>VLOOKUP(B405,[1]Sheet1!$A$2:$B$1929,2,FALSE)</f>
        <v>Major Open Urethra Procedures, between 2 and 18 years</v>
      </c>
      <c r="D405" s="69">
        <v>98</v>
      </c>
      <c r="E405" s="72">
        <v>98</v>
      </c>
      <c r="F405" s="120">
        <v>98</v>
      </c>
      <c r="G405" s="72">
        <v>97</v>
      </c>
      <c r="H405" s="118">
        <v>98</v>
      </c>
      <c r="I405" s="72">
        <v>0</v>
      </c>
      <c r="J405" s="72">
        <v>0</v>
      </c>
      <c r="K405" s="72">
        <v>0</v>
      </c>
      <c r="L405" s="72">
        <v>0</v>
      </c>
      <c r="M405" s="179">
        <f t="shared" si="36"/>
        <v>1</v>
      </c>
      <c r="N405" s="78">
        <f t="shared" si="37"/>
        <v>1</v>
      </c>
      <c r="O405" s="79">
        <f t="shared" si="38"/>
        <v>0.98979591836734693</v>
      </c>
      <c r="P405" s="78">
        <f t="shared" si="35"/>
        <v>1</v>
      </c>
      <c r="Q405" s="78">
        <f t="shared" si="34"/>
        <v>0</v>
      </c>
      <c r="R405" s="78">
        <f t="shared" si="34"/>
        <v>0</v>
      </c>
      <c r="S405" s="78">
        <f t="shared" si="34"/>
        <v>0</v>
      </c>
      <c r="T405" s="79">
        <f t="shared" si="34"/>
        <v>0</v>
      </c>
    </row>
    <row r="406" spans="2:20">
      <c r="B406" s="69" t="s">
        <v>1112</v>
      </c>
      <c r="C406" s="70" t="str">
        <f>VLOOKUP(B406,[1]Sheet1!$A$2:$B$1929,2,FALSE)</f>
        <v>Major Open Urethra Procedures, 1 year and under</v>
      </c>
      <c r="D406" s="69">
        <v>95</v>
      </c>
      <c r="E406" s="72">
        <v>95</v>
      </c>
      <c r="F406" s="120">
        <v>94</v>
      </c>
      <c r="G406" s="72">
        <v>95</v>
      </c>
      <c r="H406" s="118">
        <v>94</v>
      </c>
      <c r="I406" s="72">
        <v>1</v>
      </c>
      <c r="J406" s="72">
        <v>0</v>
      </c>
      <c r="K406" s="72">
        <v>0</v>
      </c>
      <c r="L406" s="72">
        <v>0</v>
      </c>
      <c r="M406" s="179">
        <f t="shared" si="36"/>
        <v>1</v>
      </c>
      <c r="N406" s="78">
        <f t="shared" si="37"/>
        <v>0.98947368421052628</v>
      </c>
      <c r="O406" s="79">
        <f t="shared" si="38"/>
        <v>1</v>
      </c>
      <c r="P406" s="78">
        <f t="shared" si="35"/>
        <v>0.98947368421052628</v>
      </c>
      <c r="Q406" s="78">
        <f t="shared" si="34"/>
        <v>1.0526315789473684E-2</v>
      </c>
      <c r="R406" s="78">
        <f t="shared" si="34"/>
        <v>0</v>
      </c>
      <c r="S406" s="78">
        <f t="shared" si="34"/>
        <v>0</v>
      </c>
      <c r="T406" s="79">
        <f t="shared" si="34"/>
        <v>0</v>
      </c>
    </row>
    <row r="407" spans="2:20">
      <c r="B407" s="69" t="s">
        <v>1113</v>
      </c>
      <c r="C407" s="70" t="str">
        <f>VLOOKUP(B407,[1]Sheet1!$A$2:$B$1929,2,FALSE)</f>
        <v>Vasectomy Procedures</v>
      </c>
      <c r="D407" s="69">
        <v>1</v>
      </c>
      <c r="E407" s="72">
        <v>1</v>
      </c>
      <c r="F407" s="120">
        <v>1</v>
      </c>
      <c r="G407" s="72">
        <v>0</v>
      </c>
      <c r="H407" s="118">
        <v>1</v>
      </c>
      <c r="I407" s="72">
        <v>0</v>
      </c>
      <c r="J407" s="72">
        <v>0</v>
      </c>
      <c r="K407" s="72">
        <v>0</v>
      </c>
      <c r="L407" s="72">
        <v>0</v>
      </c>
      <c r="M407" s="179">
        <f t="shared" si="36"/>
        <v>1</v>
      </c>
      <c r="N407" s="78">
        <f t="shared" si="37"/>
        <v>1</v>
      </c>
      <c r="O407" s="79">
        <f t="shared" si="38"/>
        <v>0</v>
      </c>
      <c r="P407" s="78">
        <f t="shared" si="35"/>
        <v>1</v>
      </c>
      <c r="Q407" s="78">
        <f t="shared" si="34"/>
        <v>0</v>
      </c>
      <c r="R407" s="78">
        <f t="shared" si="34"/>
        <v>0</v>
      </c>
      <c r="S407" s="78">
        <f t="shared" si="34"/>
        <v>0</v>
      </c>
      <c r="T407" s="79">
        <f t="shared" si="34"/>
        <v>0</v>
      </c>
    </row>
    <row r="408" spans="2:20">
      <c r="B408" s="69" t="s">
        <v>1125</v>
      </c>
      <c r="C408" s="70" t="str">
        <f>VLOOKUP(B408,[1]Sheet1!$A$2:$B$1929,2,FALSE)</f>
        <v>Dynamic Studies of Urinary Tract, 19 years and over</v>
      </c>
      <c r="D408" s="69">
        <v>1</v>
      </c>
      <c r="E408" s="72">
        <v>0</v>
      </c>
      <c r="F408" s="120">
        <v>0</v>
      </c>
      <c r="G408" s="72">
        <v>0</v>
      </c>
      <c r="H408" s="118">
        <v>1</v>
      </c>
      <c r="I408" s="72">
        <v>0</v>
      </c>
      <c r="J408" s="72">
        <v>0</v>
      </c>
      <c r="K408" s="72">
        <v>0</v>
      </c>
      <c r="L408" s="72">
        <v>0</v>
      </c>
      <c r="M408" s="179">
        <f t="shared" si="36"/>
        <v>0</v>
      </c>
      <c r="N408" s="78">
        <f t="shared" si="37"/>
        <v>0</v>
      </c>
      <c r="O408" s="79">
        <f t="shared" si="38"/>
        <v>0</v>
      </c>
      <c r="P408" s="78">
        <f t="shared" si="35"/>
        <v>1</v>
      </c>
      <c r="Q408" s="78">
        <f t="shared" si="34"/>
        <v>0</v>
      </c>
      <c r="R408" s="78">
        <f t="shared" si="34"/>
        <v>0</v>
      </c>
      <c r="S408" s="78">
        <f t="shared" si="34"/>
        <v>0</v>
      </c>
      <c r="T408" s="79">
        <f t="shared" si="34"/>
        <v>0</v>
      </c>
    </row>
    <row r="409" spans="2:20">
      <c r="B409" s="69" t="s">
        <v>1126</v>
      </c>
      <c r="C409" s="70" t="str">
        <f>VLOOKUP(B409,[1]Sheet1!$A$2:$B$1929,2,FALSE)</f>
        <v>Dynamic Studies of Urinary Tract, between 2 and 18 years</v>
      </c>
      <c r="D409" s="69">
        <v>151</v>
      </c>
      <c r="E409" s="72">
        <v>149</v>
      </c>
      <c r="F409" s="120">
        <v>148</v>
      </c>
      <c r="G409" s="72">
        <v>126</v>
      </c>
      <c r="H409" s="118">
        <v>127</v>
      </c>
      <c r="I409" s="72">
        <v>0</v>
      </c>
      <c r="J409" s="72">
        <v>24</v>
      </c>
      <c r="K409" s="72">
        <v>0</v>
      </c>
      <c r="L409" s="72">
        <v>0</v>
      </c>
      <c r="M409" s="179">
        <f t="shared" si="36"/>
        <v>0.98675496688741726</v>
      </c>
      <c r="N409" s="78">
        <f t="shared" si="37"/>
        <v>0.98013245033112584</v>
      </c>
      <c r="O409" s="79">
        <f t="shared" si="38"/>
        <v>0.83443708609271527</v>
      </c>
      <c r="P409" s="78">
        <f t="shared" si="35"/>
        <v>0.84105960264900659</v>
      </c>
      <c r="Q409" s="78">
        <f t="shared" si="34"/>
        <v>0</v>
      </c>
      <c r="R409" s="78">
        <f t="shared" si="34"/>
        <v>0.15894039735099338</v>
      </c>
      <c r="S409" s="78">
        <f t="shared" si="34"/>
        <v>0</v>
      </c>
      <c r="T409" s="79">
        <f t="shared" si="34"/>
        <v>0</v>
      </c>
    </row>
    <row r="410" spans="2:20">
      <c r="B410" s="69" t="s">
        <v>1127</v>
      </c>
      <c r="C410" s="70" t="str">
        <f>VLOOKUP(B410,[1]Sheet1!$A$2:$B$1929,2,FALSE)</f>
        <v>Dynamic Studies of Urinary Tract, 1 year and under</v>
      </c>
      <c r="D410" s="69">
        <v>24</v>
      </c>
      <c r="E410" s="72">
        <v>24</v>
      </c>
      <c r="F410" s="120">
        <v>24</v>
      </c>
      <c r="G410" s="72">
        <v>23</v>
      </c>
      <c r="H410" s="118">
        <v>24</v>
      </c>
      <c r="I410" s="72">
        <v>0</v>
      </c>
      <c r="J410" s="72">
        <v>0</v>
      </c>
      <c r="K410" s="72">
        <v>0</v>
      </c>
      <c r="L410" s="72">
        <v>0</v>
      </c>
      <c r="M410" s="179">
        <f t="shared" si="36"/>
        <v>1</v>
      </c>
      <c r="N410" s="78">
        <f t="shared" si="37"/>
        <v>1</v>
      </c>
      <c r="O410" s="79">
        <f t="shared" si="38"/>
        <v>0.95833333333333337</v>
      </c>
      <c r="P410" s="78">
        <f t="shared" si="35"/>
        <v>1</v>
      </c>
      <c r="Q410" s="78">
        <f t="shared" si="34"/>
        <v>0</v>
      </c>
      <c r="R410" s="78">
        <f t="shared" si="34"/>
        <v>0</v>
      </c>
      <c r="S410" s="78">
        <f t="shared" si="34"/>
        <v>0</v>
      </c>
      <c r="T410" s="79">
        <f t="shared" si="34"/>
        <v>0</v>
      </c>
    </row>
    <row r="411" spans="2:20">
      <c r="B411" s="69" t="s">
        <v>1128</v>
      </c>
      <c r="C411" s="70" t="str">
        <f>VLOOKUP(B411,[1]Sheet1!$A$2:$B$1929,2,FALSE)</f>
        <v>Treatment of Erectile Dysfunction</v>
      </c>
      <c r="D411" s="69">
        <v>1</v>
      </c>
      <c r="E411" s="72">
        <v>0</v>
      </c>
      <c r="F411" s="120">
        <v>0</v>
      </c>
      <c r="G411" s="72">
        <v>1</v>
      </c>
      <c r="H411" s="118">
        <v>0</v>
      </c>
      <c r="I411" s="72">
        <v>0</v>
      </c>
      <c r="J411" s="72">
        <v>0</v>
      </c>
      <c r="K411" s="72">
        <v>0</v>
      </c>
      <c r="L411" s="72">
        <v>1</v>
      </c>
      <c r="M411" s="179">
        <f t="shared" si="36"/>
        <v>0</v>
      </c>
      <c r="N411" s="78">
        <f t="shared" si="37"/>
        <v>0</v>
      </c>
      <c r="O411" s="79">
        <f t="shared" si="38"/>
        <v>1</v>
      </c>
      <c r="P411" s="78">
        <f t="shared" si="35"/>
        <v>0</v>
      </c>
      <c r="Q411" s="78">
        <f t="shared" si="34"/>
        <v>0</v>
      </c>
      <c r="R411" s="78">
        <f t="shared" si="34"/>
        <v>0</v>
      </c>
      <c r="S411" s="78">
        <f t="shared" si="34"/>
        <v>0</v>
      </c>
      <c r="T411" s="79">
        <f t="shared" si="34"/>
        <v>1</v>
      </c>
    </row>
    <row r="412" spans="2:20">
      <c r="B412" s="69" t="s">
        <v>1130</v>
      </c>
      <c r="C412" s="70" t="str">
        <f>VLOOKUP(B412,[1]Sheet1!$A$2:$B$1929,2,FALSE)</f>
        <v>Major Open Penis Procedures</v>
      </c>
      <c r="D412" s="69">
        <v>7</v>
      </c>
      <c r="E412" s="72">
        <v>6</v>
      </c>
      <c r="F412" s="120">
        <v>5</v>
      </c>
      <c r="G412" s="72">
        <v>7</v>
      </c>
      <c r="H412" s="118">
        <v>7</v>
      </c>
      <c r="I412" s="72">
        <v>0</v>
      </c>
      <c r="J412" s="72">
        <v>0</v>
      </c>
      <c r="K412" s="72">
        <v>0</v>
      </c>
      <c r="L412" s="72">
        <v>0</v>
      </c>
      <c r="M412" s="179">
        <f t="shared" si="36"/>
        <v>0.8571428571428571</v>
      </c>
      <c r="N412" s="78">
        <f t="shared" si="37"/>
        <v>0.7142857142857143</v>
      </c>
      <c r="O412" s="79">
        <f t="shared" si="38"/>
        <v>1</v>
      </c>
      <c r="P412" s="78">
        <f t="shared" si="35"/>
        <v>1</v>
      </c>
      <c r="Q412" s="78">
        <f t="shared" si="34"/>
        <v>0</v>
      </c>
      <c r="R412" s="78">
        <f t="shared" si="34"/>
        <v>0</v>
      </c>
      <c r="S412" s="78">
        <f t="shared" si="34"/>
        <v>0</v>
      </c>
      <c r="T412" s="79">
        <f t="shared" si="34"/>
        <v>0</v>
      </c>
    </row>
    <row r="413" spans="2:20">
      <c r="B413" s="69" t="s">
        <v>1131</v>
      </c>
      <c r="C413" s="70" t="str">
        <f>VLOOKUP(B413,[1]Sheet1!$A$2:$B$1929,2,FALSE)</f>
        <v>Intermediate Open Penis Procedures</v>
      </c>
      <c r="D413" s="69">
        <v>13</v>
      </c>
      <c r="E413" s="72">
        <v>9</v>
      </c>
      <c r="F413" s="120">
        <v>9</v>
      </c>
      <c r="G413" s="72">
        <v>12</v>
      </c>
      <c r="H413" s="118">
        <v>12</v>
      </c>
      <c r="I413" s="72">
        <v>0</v>
      </c>
      <c r="J413" s="72">
        <v>1</v>
      </c>
      <c r="K413" s="72">
        <v>0</v>
      </c>
      <c r="L413" s="72">
        <v>0</v>
      </c>
      <c r="M413" s="179">
        <f t="shared" si="36"/>
        <v>0.69230769230769229</v>
      </c>
      <c r="N413" s="78">
        <f t="shared" si="37"/>
        <v>0.69230769230769229</v>
      </c>
      <c r="O413" s="79">
        <f t="shared" si="38"/>
        <v>0.92307692307692313</v>
      </c>
      <c r="P413" s="78">
        <f t="shared" si="35"/>
        <v>0.92307692307692313</v>
      </c>
      <c r="Q413" s="78">
        <f t="shared" si="34"/>
        <v>0</v>
      </c>
      <c r="R413" s="78">
        <f t="shared" si="34"/>
        <v>7.6923076923076927E-2</v>
      </c>
      <c r="S413" s="78">
        <f t="shared" si="34"/>
        <v>0</v>
      </c>
      <c r="T413" s="79">
        <f t="shared" si="34"/>
        <v>0</v>
      </c>
    </row>
    <row r="414" spans="2:20">
      <c r="B414" s="69" t="s">
        <v>1135</v>
      </c>
      <c r="C414" s="70" t="str">
        <f>VLOOKUP(B414,[1]Sheet1!$A$2:$B$1929,2,FALSE)</f>
        <v>Major Open Scrotum, Testis or Vas Deferens Procedures</v>
      </c>
      <c r="D414" s="69">
        <v>11</v>
      </c>
      <c r="E414" s="72">
        <v>3</v>
      </c>
      <c r="F414" s="120">
        <v>3</v>
      </c>
      <c r="G414" s="72">
        <v>8</v>
      </c>
      <c r="H414" s="118">
        <v>11</v>
      </c>
      <c r="I414" s="72">
        <v>0</v>
      </c>
      <c r="J414" s="72">
        <v>0</v>
      </c>
      <c r="K414" s="72">
        <v>0</v>
      </c>
      <c r="L414" s="72">
        <v>0</v>
      </c>
      <c r="M414" s="179">
        <f t="shared" si="36"/>
        <v>0.27272727272727271</v>
      </c>
      <c r="N414" s="78">
        <f t="shared" si="37"/>
        <v>0.27272727272727271</v>
      </c>
      <c r="O414" s="79">
        <f t="shared" si="38"/>
        <v>0.72727272727272729</v>
      </c>
      <c r="P414" s="78">
        <f t="shared" si="35"/>
        <v>1</v>
      </c>
      <c r="Q414" s="78">
        <f t="shared" si="34"/>
        <v>0</v>
      </c>
      <c r="R414" s="78">
        <f t="shared" si="34"/>
        <v>0</v>
      </c>
      <c r="S414" s="78">
        <f t="shared" si="34"/>
        <v>0</v>
      </c>
      <c r="T414" s="79">
        <f t="shared" si="34"/>
        <v>0</v>
      </c>
    </row>
    <row r="415" spans="2:20">
      <c r="B415" s="69" t="s">
        <v>1137</v>
      </c>
      <c r="C415" s="70" t="str">
        <f>VLOOKUP(B415,[1]Sheet1!$A$2:$B$1929,2,FALSE)</f>
        <v>Intermediate Open Scrotum, Testis or Vas Deferens Procedures, 18 years and under</v>
      </c>
      <c r="D415" s="69">
        <v>43</v>
      </c>
      <c r="E415" s="72">
        <v>6</v>
      </c>
      <c r="F415" s="120">
        <v>6</v>
      </c>
      <c r="G415" s="72">
        <v>43</v>
      </c>
      <c r="H415" s="118">
        <v>41</v>
      </c>
      <c r="I415" s="72">
        <v>2</v>
      </c>
      <c r="J415" s="72">
        <v>0</v>
      </c>
      <c r="K415" s="72">
        <v>0</v>
      </c>
      <c r="L415" s="72">
        <v>0</v>
      </c>
      <c r="M415" s="179">
        <f t="shared" si="36"/>
        <v>0.13953488372093023</v>
      </c>
      <c r="N415" s="78">
        <f t="shared" si="37"/>
        <v>0.13953488372093023</v>
      </c>
      <c r="O415" s="79">
        <f t="shared" si="38"/>
        <v>1</v>
      </c>
      <c r="P415" s="78">
        <f t="shared" si="35"/>
        <v>0.95348837209302328</v>
      </c>
      <c r="Q415" s="78">
        <f t="shared" si="34"/>
        <v>4.6511627906976744E-2</v>
      </c>
      <c r="R415" s="78">
        <f t="shared" si="34"/>
        <v>0</v>
      </c>
      <c r="S415" s="78">
        <f t="shared" si="34"/>
        <v>0</v>
      </c>
      <c r="T415" s="79">
        <f t="shared" si="34"/>
        <v>0</v>
      </c>
    </row>
    <row r="416" spans="2:20">
      <c r="B416" s="69" t="s">
        <v>1139</v>
      </c>
      <c r="C416" s="70" t="str">
        <f>VLOOKUP(B416,[1]Sheet1!$A$2:$B$1929,2,FALSE)</f>
        <v>Minor Scrotum, Testis or Vas Deferens Procedures, between 2 and 18 years</v>
      </c>
      <c r="D416" s="69">
        <v>217</v>
      </c>
      <c r="E416" s="72">
        <v>11</v>
      </c>
      <c r="F416" s="120">
        <v>11</v>
      </c>
      <c r="G416" s="72">
        <v>138</v>
      </c>
      <c r="H416" s="118">
        <v>217</v>
      </c>
      <c r="I416" s="72">
        <v>0</v>
      </c>
      <c r="J416" s="72">
        <v>0</v>
      </c>
      <c r="K416" s="72">
        <v>0</v>
      </c>
      <c r="L416" s="72">
        <v>0</v>
      </c>
      <c r="M416" s="179">
        <f t="shared" si="36"/>
        <v>5.0691244239631339E-2</v>
      </c>
      <c r="N416" s="78">
        <f t="shared" si="37"/>
        <v>5.0691244239631339E-2</v>
      </c>
      <c r="O416" s="79">
        <f t="shared" si="38"/>
        <v>0.63594470046082952</v>
      </c>
      <c r="P416" s="78">
        <f t="shared" si="35"/>
        <v>1</v>
      </c>
      <c r="Q416" s="78">
        <f t="shared" si="34"/>
        <v>0</v>
      </c>
      <c r="R416" s="78">
        <f t="shared" si="34"/>
        <v>0</v>
      </c>
      <c r="S416" s="78">
        <f t="shared" si="34"/>
        <v>0</v>
      </c>
      <c r="T416" s="79">
        <f t="shared" si="34"/>
        <v>0</v>
      </c>
    </row>
    <row r="417" spans="2:20">
      <c r="B417" s="69" t="s">
        <v>1140</v>
      </c>
      <c r="C417" s="70" t="str">
        <f>VLOOKUP(B417,[1]Sheet1!$A$2:$B$1929,2,FALSE)</f>
        <v>Minor Scrotum, Testis or Vas Deferens Procedures, 1 year and under</v>
      </c>
      <c r="D417" s="69">
        <v>123</v>
      </c>
      <c r="E417" s="72">
        <v>1</v>
      </c>
      <c r="F417" s="120">
        <v>1</v>
      </c>
      <c r="G417" s="72">
        <v>92</v>
      </c>
      <c r="H417" s="118">
        <v>123</v>
      </c>
      <c r="I417" s="72">
        <v>0</v>
      </c>
      <c r="J417" s="72">
        <v>0</v>
      </c>
      <c r="K417" s="72">
        <v>0</v>
      </c>
      <c r="L417" s="72">
        <v>0</v>
      </c>
      <c r="M417" s="179">
        <f t="shared" si="36"/>
        <v>8.130081300813009E-3</v>
      </c>
      <c r="N417" s="78">
        <f t="shared" si="37"/>
        <v>8.130081300813009E-3</v>
      </c>
      <c r="O417" s="79">
        <f t="shared" si="38"/>
        <v>0.74796747967479671</v>
      </c>
      <c r="P417" s="78">
        <f t="shared" si="35"/>
        <v>1</v>
      </c>
      <c r="Q417" s="78">
        <f t="shared" si="34"/>
        <v>0</v>
      </c>
      <c r="R417" s="78">
        <f t="shared" si="34"/>
        <v>0</v>
      </c>
      <c r="S417" s="78">
        <f t="shared" si="34"/>
        <v>0</v>
      </c>
      <c r="T417" s="79">
        <f t="shared" si="34"/>
        <v>0</v>
      </c>
    </row>
    <row r="418" spans="2:20">
      <c r="B418" s="69" t="s">
        <v>1142</v>
      </c>
      <c r="C418" s="70" t="str">
        <f>VLOOKUP(B418,[1]Sheet1!$A$2:$B$1929,2,FALSE)</f>
        <v>Minor or Intermediate Urethra Procedures, 18 years and under</v>
      </c>
      <c r="D418" s="69">
        <v>73</v>
      </c>
      <c r="E418" s="72">
        <v>46</v>
      </c>
      <c r="F418" s="120">
        <v>42</v>
      </c>
      <c r="G418" s="72">
        <v>26</v>
      </c>
      <c r="H418" s="118">
        <v>73</v>
      </c>
      <c r="I418" s="72">
        <v>0</v>
      </c>
      <c r="J418" s="72">
        <v>0</v>
      </c>
      <c r="K418" s="72">
        <v>0</v>
      </c>
      <c r="L418" s="72">
        <v>0</v>
      </c>
      <c r="M418" s="179">
        <f t="shared" si="36"/>
        <v>0.63013698630136983</v>
      </c>
      <c r="N418" s="78">
        <f t="shared" si="37"/>
        <v>0.57534246575342463</v>
      </c>
      <c r="O418" s="79">
        <f t="shared" si="38"/>
        <v>0.35616438356164382</v>
      </c>
      <c r="P418" s="78">
        <f t="shared" si="35"/>
        <v>1</v>
      </c>
      <c r="Q418" s="78">
        <f t="shared" si="34"/>
        <v>0</v>
      </c>
      <c r="R418" s="78">
        <f t="shared" si="34"/>
        <v>0</v>
      </c>
      <c r="S418" s="78">
        <f t="shared" si="34"/>
        <v>0</v>
      </c>
      <c r="T418" s="79">
        <f t="shared" si="34"/>
        <v>0</v>
      </c>
    </row>
    <row r="419" spans="2:20">
      <c r="B419" s="69" t="s">
        <v>1144</v>
      </c>
      <c r="C419" s="70" t="str">
        <f>VLOOKUP(B419,[1]Sheet1!$A$2:$B$1929,2,FALSE)</f>
        <v>Minor Penis Procedures, between 2 and 18 years</v>
      </c>
      <c r="D419" s="69">
        <v>259</v>
      </c>
      <c r="E419" s="72">
        <v>3</v>
      </c>
      <c r="F419" s="120">
        <v>3</v>
      </c>
      <c r="G419" s="72">
        <v>53</v>
      </c>
      <c r="H419" s="118">
        <v>259</v>
      </c>
      <c r="I419" s="72">
        <v>0</v>
      </c>
      <c r="J419" s="72">
        <v>0</v>
      </c>
      <c r="K419" s="72">
        <v>0</v>
      </c>
      <c r="L419" s="72">
        <v>0</v>
      </c>
      <c r="M419" s="179">
        <f t="shared" si="36"/>
        <v>1.1583011583011582E-2</v>
      </c>
      <c r="N419" s="78">
        <f t="shared" si="37"/>
        <v>1.1583011583011582E-2</v>
      </c>
      <c r="O419" s="79">
        <f t="shared" si="38"/>
        <v>0.20463320463320464</v>
      </c>
      <c r="P419" s="78">
        <f t="shared" si="35"/>
        <v>1</v>
      </c>
      <c r="Q419" s="78">
        <f t="shared" si="34"/>
        <v>0</v>
      </c>
      <c r="R419" s="78">
        <f t="shared" si="34"/>
        <v>0</v>
      </c>
      <c r="S419" s="78">
        <f t="shared" si="34"/>
        <v>0</v>
      </c>
      <c r="T419" s="79">
        <f t="shared" si="34"/>
        <v>0</v>
      </c>
    </row>
    <row r="420" spans="2:20">
      <c r="B420" s="69" t="s">
        <v>1145</v>
      </c>
      <c r="C420" s="70" t="str">
        <f>VLOOKUP(B420,[1]Sheet1!$A$2:$B$1929,2,FALSE)</f>
        <v>Minor Penis Procedures, 1 year and under</v>
      </c>
      <c r="D420" s="69">
        <v>140</v>
      </c>
      <c r="E420" s="72">
        <v>0</v>
      </c>
      <c r="F420" s="120">
        <v>0</v>
      </c>
      <c r="G420" s="72">
        <v>57</v>
      </c>
      <c r="H420" s="118">
        <v>140</v>
      </c>
      <c r="I420" s="72">
        <v>0</v>
      </c>
      <c r="J420" s="72">
        <v>0</v>
      </c>
      <c r="K420" s="72">
        <v>0</v>
      </c>
      <c r="L420" s="72">
        <v>0</v>
      </c>
      <c r="M420" s="179">
        <f t="shared" si="36"/>
        <v>0</v>
      </c>
      <c r="N420" s="78">
        <f t="shared" si="37"/>
        <v>0</v>
      </c>
      <c r="O420" s="79">
        <f t="shared" si="38"/>
        <v>0.40714285714285714</v>
      </c>
      <c r="P420" s="78">
        <f t="shared" si="35"/>
        <v>1</v>
      </c>
      <c r="Q420" s="78">
        <f t="shared" si="34"/>
        <v>0</v>
      </c>
      <c r="R420" s="78">
        <f t="shared" si="34"/>
        <v>0</v>
      </c>
      <c r="S420" s="78">
        <f t="shared" si="34"/>
        <v>0</v>
      </c>
      <c r="T420" s="79">
        <f t="shared" si="34"/>
        <v>0</v>
      </c>
    </row>
    <row r="421" spans="2:20">
      <c r="B421" s="69" t="s">
        <v>1150</v>
      </c>
      <c r="C421" s="70" t="str">
        <f>VLOOKUP(B421,[1]Sheet1!$A$2:$B$1929,2,FALSE)</f>
        <v>Major Open or Laparoscopic Bladder Neck Procedures (Female)</v>
      </c>
      <c r="D421" s="69">
        <v>2</v>
      </c>
      <c r="E421" s="72">
        <v>2</v>
      </c>
      <c r="F421" s="120">
        <v>2</v>
      </c>
      <c r="G421" s="72">
        <v>1</v>
      </c>
      <c r="H421" s="118">
        <v>2</v>
      </c>
      <c r="I421" s="72">
        <v>0</v>
      </c>
      <c r="J421" s="72">
        <v>0</v>
      </c>
      <c r="K421" s="72">
        <v>0</v>
      </c>
      <c r="L421" s="72">
        <v>0</v>
      </c>
      <c r="M421" s="179">
        <f t="shared" si="36"/>
        <v>1</v>
      </c>
      <c r="N421" s="78">
        <f t="shared" si="37"/>
        <v>1</v>
      </c>
      <c r="O421" s="79">
        <f t="shared" si="38"/>
        <v>0.5</v>
      </c>
      <c r="P421" s="78">
        <f t="shared" si="35"/>
        <v>1</v>
      </c>
      <c r="Q421" s="78">
        <f t="shared" si="34"/>
        <v>0</v>
      </c>
      <c r="R421" s="78">
        <f t="shared" si="34"/>
        <v>0</v>
      </c>
      <c r="S421" s="78">
        <f t="shared" si="34"/>
        <v>0</v>
      </c>
      <c r="T421" s="79">
        <f t="shared" si="34"/>
        <v>0</v>
      </c>
    </row>
    <row r="422" spans="2:20">
      <c r="B422" s="69" t="s">
        <v>1151</v>
      </c>
      <c r="C422" s="70" t="str">
        <f>VLOOKUP(B422,[1]Sheet1!$A$2:$B$1929,2,FALSE)</f>
        <v>Complex Open or Laparoscopic, Kidney or Ureter Procedures, with Major CC</v>
      </c>
      <c r="D422" s="69">
        <v>1</v>
      </c>
      <c r="E422" s="72">
        <v>1</v>
      </c>
      <c r="F422" s="120">
        <v>1</v>
      </c>
      <c r="G422" s="72">
        <v>1</v>
      </c>
      <c r="H422" s="118">
        <v>0</v>
      </c>
      <c r="I422" s="72">
        <v>0</v>
      </c>
      <c r="J422" s="72">
        <v>1</v>
      </c>
      <c r="K422" s="72">
        <v>0</v>
      </c>
      <c r="L422" s="72">
        <v>0</v>
      </c>
      <c r="M422" s="179">
        <f t="shared" si="36"/>
        <v>1</v>
      </c>
      <c r="N422" s="78">
        <f t="shared" si="37"/>
        <v>1</v>
      </c>
      <c r="O422" s="79">
        <f t="shared" si="38"/>
        <v>1</v>
      </c>
      <c r="P422" s="78">
        <f t="shared" si="35"/>
        <v>0</v>
      </c>
      <c r="Q422" s="78">
        <f t="shared" si="34"/>
        <v>0</v>
      </c>
      <c r="R422" s="78">
        <f t="shared" si="34"/>
        <v>1</v>
      </c>
      <c r="S422" s="78">
        <f t="shared" si="34"/>
        <v>0</v>
      </c>
      <c r="T422" s="79">
        <f t="shared" si="34"/>
        <v>0</v>
      </c>
    </row>
    <row r="423" spans="2:20">
      <c r="B423" s="69" t="s">
        <v>1152</v>
      </c>
      <c r="C423" s="70" t="str">
        <f>VLOOKUP(B423,[1]Sheet1!$A$2:$B$1929,2,FALSE)</f>
        <v>Complex Open or Laparoscopic, Kidney or Ureter Procedures, without Major CC</v>
      </c>
      <c r="D423" s="69">
        <v>2</v>
      </c>
      <c r="E423" s="72">
        <v>2</v>
      </c>
      <c r="F423" s="120">
        <v>2</v>
      </c>
      <c r="G423" s="72">
        <v>2</v>
      </c>
      <c r="H423" s="118">
        <v>2</v>
      </c>
      <c r="I423" s="72">
        <v>0</v>
      </c>
      <c r="J423" s="72">
        <v>0</v>
      </c>
      <c r="K423" s="72">
        <v>0</v>
      </c>
      <c r="L423" s="72">
        <v>0</v>
      </c>
      <c r="M423" s="179">
        <f t="shared" si="36"/>
        <v>1</v>
      </c>
      <c r="N423" s="78">
        <f t="shared" si="37"/>
        <v>1</v>
      </c>
      <c r="O423" s="79">
        <f t="shared" si="38"/>
        <v>1</v>
      </c>
      <c r="P423" s="78">
        <f t="shared" si="35"/>
        <v>1</v>
      </c>
      <c r="Q423" s="78">
        <f t="shared" si="34"/>
        <v>0</v>
      </c>
      <c r="R423" s="78">
        <f t="shared" si="34"/>
        <v>0</v>
      </c>
      <c r="S423" s="78">
        <f t="shared" si="34"/>
        <v>0</v>
      </c>
      <c r="T423" s="79">
        <f t="shared" si="34"/>
        <v>0</v>
      </c>
    </row>
    <row r="424" spans="2:20">
      <c r="B424" s="69" t="s">
        <v>1157</v>
      </c>
      <c r="C424" s="70" t="str">
        <f>VLOOKUP(B424,[1]Sheet1!$A$2:$B$1929,2,FALSE)</f>
        <v>Major Open or Laparoscopic, Kidney or Ureter Procedures, 18 years and under with CC</v>
      </c>
      <c r="D424" s="69">
        <v>16</v>
      </c>
      <c r="E424" s="72">
        <v>16</v>
      </c>
      <c r="F424" s="120">
        <v>16</v>
      </c>
      <c r="G424" s="72">
        <v>16</v>
      </c>
      <c r="H424" s="118">
        <v>13</v>
      </c>
      <c r="I424" s="72">
        <v>2</v>
      </c>
      <c r="J424" s="72">
        <v>1</v>
      </c>
      <c r="K424" s="72">
        <v>0</v>
      </c>
      <c r="L424" s="72">
        <v>0</v>
      </c>
      <c r="M424" s="179">
        <f t="shared" si="36"/>
        <v>1</v>
      </c>
      <c r="N424" s="78">
        <f t="shared" si="37"/>
        <v>1</v>
      </c>
      <c r="O424" s="79">
        <f t="shared" si="38"/>
        <v>1</v>
      </c>
      <c r="P424" s="78">
        <f t="shared" si="35"/>
        <v>0.8125</v>
      </c>
      <c r="Q424" s="78">
        <f t="shared" si="34"/>
        <v>0.125</v>
      </c>
      <c r="R424" s="78">
        <f t="shared" si="34"/>
        <v>6.25E-2</v>
      </c>
      <c r="S424" s="78">
        <f t="shared" si="34"/>
        <v>0</v>
      </c>
      <c r="T424" s="79">
        <f t="shared" si="34"/>
        <v>0</v>
      </c>
    </row>
    <row r="425" spans="2:20">
      <c r="B425" s="69" t="s">
        <v>1158</v>
      </c>
      <c r="C425" s="70" t="str">
        <f>VLOOKUP(B425,[1]Sheet1!$A$2:$B$1929,2,FALSE)</f>
        <v>Major Open or Laparoscopic, Kidney or Ureter Procedures, 18 years and under without CC</v>
      </c>
      <c r="D425" s="69">
        <v>28</v>
      </c>
      <c r="E425" s="72">
        <v>28</v>
      </c>
      <c r="F425" s="120">
        <v>28</v>
      </c>
      <c r="G425" s="72">
        <v>28</v>
      </c>
      <c r="H425" s="118">
        <v>28</v>
      </c>
      <c r="I425" s="72">
        <v>0</v>
      </c>
      <c r="J425" s="72">
        <v>0</v>
      </c>
      <c r="K425" s="72">
        <v>0</v>
      </c>
      <c r="L425" s="72">
        <v>0</v>
      </c>
      <c r="M425" s="179">
        <f t="shared" si="36"/>
        <v>1</v>
      </c>
      <c r="N425" s="78">
        <f t="shared" si="37"/>
        <v>1</v>
      </c>
      <c r="O425" s="79">
        <f t="shared" si="38"/>
        <v>1</v>
      </c>
      <c r="P425" s="78">
        <f t="shared" si="35"/>
        <v>1</v>
      </c>
      <c r="Q425" s="78">
        <f t="shared" si="34"/>
        <v>0</v>
      </c>
      <c r="R425" s="78">
        <f t="shared" si="34"/>
        <v>0</v>
      </c>
      <c r="S425" s="78">
        <f t="shared" si="34"/>
        <v>0</v>
      </c>
      <c r="T425" s="79">
        <f t="shared" si="34"/>
        <v>0</v>
      </c>
    </row>
    <row r="426" spans="2:20">
      <c r="B426" s="69" t="s">
        <v>1163</v>
      </c>
      <c r="C426" s="70" t="str">
        <f>VLOOKUP(B426,[1]Sheet1!$A$2:$B$1929,2,FALSE)</f>
        <v>Complex or Major Endoscopic, Kidney or Ureter Procedures, 18 years and under</v>
      </c>
      <c r="D426" s="69">
        <v>9</v>
      </c>
      <c r="E426" s="72">
        <v>9</v>
      </c>
      <c r="F426" s="120">
        <v>9</v>
      </c>
      <c r="G426" s="72">
        <v>9</v>
      </c>
      <c r="H426" s="118">
        <v>9</v>
      </c>
      <c r="I426" s="72">
        <v>0</v>
      </c>
      <c r="J426" s="72">
        <v>0</v>
      </c>
      <c r="K426" s="72">
        <v>0</v>
      </c>
      <c r="L426" s="72">
        <v>0</v>
      </c>
      <c r="M426" s="179">
        <f t="shared" si="36"/>
        <v>1</v>
      </c>
      <c r="N426" s="78">
        <f t="shared" si="37"/>
        <v>1</v>
      </c>
      <c r="O426" s="79">
        <f t="shared" si="38"/>
        <v>1</v>
      </c>
      <c r="P426" s="78">
        <f t="shared" si="35"/>
        <v>1</v>
      </c>
      <c r="Q426" s="78">
        <f t="shared" si="35"/>
        <v>0</v>
      </c>
      <c r="R426" s="78">
        <f t="shared" si="35"/>
        <v>0</v>
      </c>
      <c r="S426" s="78">
        <f t="shared" si="35"/>
        <v>0</v>
      </c>
      <c r="T426" s="79">
        <f t="shared" si="35"/>
        <v>0</v>
      </c>
    </row>
    <row r="427" spans="2:20">
      <c r="B427" s="69" t="s">
        <v>1165</v>
      </c>
      <c r="C427" s="70" t="str">
        <f>VLOOKUP(B427,[1]Sheet1!$A$2:$B$1929,2,FALSE)</f>
        <v>Complex Open Bladder Procedures without Major CC</v>
      </c>
      <c r="D427" s="69">
        <v>2</v>
      </c>
      <c r="E427" s="72">
        <v>2</v>
      </c>
      <c r="F427" s="120">
        <v>2</v>
      </c>
      <c r="G427" s="72">
        <v>2</v>
      </c>
      <c r="H427" s="118">
        <v>0</v>
      </c>
      <c r="I427" s="72">
        <v>0</v>
      </c>
      <c r="J427" s="72">
        <v>0</v>
      </c>
      <c r="K427" s="72">
        <v>0</v>
      </c>
      <c r="L427" s="72">
        <v>2</v>
      </c>
      <c r="M427" s="179">
        <f t="shared" si="36"/>
        <v>1</v>
      </c>
      <c r="N427" s="78">
        <f t="shared" si="37"/>
        <v>1</v>
      </c>
      <c r="O427" s="79">
        <f t="shared" si="38"/>
        <v>1</v>
      </c>
      <c r="P427" s="78">
        <f t="shared" ref="P427:T463" si="39">H427/$D427</f>
        <v>0</v>
      </c>
      <c r="Q427" s="78">
        <f t="shared" si="39"/>
        <v>0</v>
      </c>
      <c r="R427" s="78">
        <f t="shared" si="39"/>
        <v>0</v>
      </c>
      <c r="S427" s="78">
        <f t="shared" si="39"/>
        <v>0</v>
      </c>
      <c r="T427" s="79">
        <f t="shared" si="39"/>
        <v>1</v>
      </c>
    </row>
    <row r="428" spans="2:20">
      <c r="B428" s="69" t="s">
        <v>1170</v>
      </c>
      <c r="C428" s="70" t="str">
        <f>VLOOKUP(B428,[1]Sheet1!$A$2:$B$1929,2,FALSE)</f>
        <v>Total Pelvic Exenteration</v>
      </c>
      <c r="D428" s="69">
        <v>1</v>
      </c>
      <c r="E428" s="72">
        <v>1</v>
      </c>
      <c r="F428" s="120">
        <v>1</v>
      </c>
      <c r="G428" s="72">
        <v>1</v>
      </c>
      <c r="H428" s="118">
        <v>1</v>
      </c>
      <c r="I428" s="72">
        <v>0</v>
      </c>
      <c r="J428" s="72">
        <v>0</v>
      </c>
      <c r="K428" s="72">
        <v>0</v>
      </c>
      <c r="L428" s="72">
        <v>0</v>
      </c>
      <c r="M428" s="179">
        <f t="shared" si="36"/>
        <v>1</v>
      </c>
      <c r="N428" s="78">
        <f t="shared" si="37"/>
        <v>1</v>
      </c>
      <c r="O428" s="79">
        <f t="shared" si="38"/>
        <v>1</v>
      </c>
      <c r="P428" s="78">
        <f t="shared" si="39"/>
        <v>1</v>
      </c>
      <c r="Q428" s="78">
        <f t="shared" si="39"/>
        <v>0</v>
      </c>
      <c r="R428" s="78">
        <f t="shared" si="39"/>
        <v>0</v>
      </c>
      <c r="S428" s="78">
        <f t="shared" si="39"/>
        <v>0</v>
      </c>
      <c r="T428" s="79">
        <f t="shared" si="39"/>
        <v>0</v>
      </c>
    </row>
    <row r="429" spans="2:20">
      <c r="B429" s="69" t="s">
        <v>1172</v>
      </c>
      <c r="C429" s="70" t="str">
        <f>VLOOKUP(B429,[1]Sheet1!$A$2:$B$1929,2,FALSE)</f>
        <v>Diagnostic Flexible Cystoscopy, 18 years and under</v>
      </c>
      <c r="D429" s="69">
        <v>43</v>
      </c>
      <c r="E429" s="72">
        <v>4</v>
      </c>
      <c r="F429" s="120">
        <v>4</v>
      </c>
      <c r="G429" s="72">
        <v>22</v>
      </c>
      <c r="H429" s="118">
        <v>43</v>
      </c>
      <c r="I429" s="72">
        <v>0</v>
      </c>
      <c r="J429" s="72">
        <v>0</v>
      </c>
      <c r="K429" s="72">
        <v>0</v>
      </c>
      <c r="L429" s="72">
        <v>0</v>
      </c>
      <c r="M429" s="179">
        <f t="shared" si="36"/>
        <v>9.3023255813953487E-2</v>
      </c>
      <c r="N429" s="78">
        <f t="shared" si="37"/>
        <v>9.3023255813953487E-2</v>
      </c>
      <c r="O429" s="79">
        <f t="shared" si="38"/>
        <v>0.51162790697674421</v>
      </c>
      <c r="P429" s="78">
        <f t="shared" si="39"/>
        <v>1</v>
      </c>
      <c r="Q429" s="78">
        <f t="shared" si="39"/>
        <v>0</v>
      </c>
      <c r="R429" s="78">
        <f t="shared" si="39"/>
        <v>0</v>
      </c>
      <c r="S429" s="78">
        <f t="shared" si="39"/>
        <v>0</v>
      </c>
      <c r="T429" s="79">
        <f t="shared" si="39"/>
        <v>0</v>
      </c>
    </row>
    <row r="430" spans="2:20">
      <c r="B430" s="69" t="s">
        <v>1176</v>
      </c>
      <c r="C430" s="70" t="str">
        <f>VLOOKUP(B430,[1]Sheet1!$A$2:$B$1929,2,FALSE)</f>
        <v>Very Major Open Upper or Lower Genital Tract Procedures</v>
      </c>
      <c r="D430" s="69">
        <v>1</v>
      </c>
      <c r="E430" s="72">
        <v>0</v>
      </c>
      <c r="F430" s="120">
        <v>0</v>
      </c>
      <c r="G430" s="72">
        <v>0</v>
      </c>
      <c r="H430" s="118">
        <v>1</v>
      </c>
      <c r="I430" s="72">
        <v>0</v>
      </c>
      <c r="J430" s="72">
        <v>0</v>
      </c>
      <c r="K430" s="72">
        <v>0</v>
      </c>
      <c r="L430" s="72">
        <v>0</v>
      </c>
      <c r="M430" s="179">
        <f t="shared" si="36"/>
        <v>0</v>
      </c>
      <c r="N430" s="78">
        <f t="shared" si="37"/>
        <v>0</v>
      </c>
      <c r="O430" s="79">
        <f t="shared" si="38"/>
        <v>0</v>
      </c>
      <c r="P430" s="78">
        <f t="shared" si="39"/>
        <v>1</v>
      </c>
      <c r="Q430" s="78">
        <f t="shared" si="39"/>
        <v>0</v>
      </c>
      <c r="R430" s="78">
        <f t="shared" si="39"/>
        <v>0</v>
      </c>
      <c r="S430" s="78">
        <f t="shared" si="39"/>
        <v>0</v>
      </c>
      <c r="T430" s="79">
        <f t="shared" si="39"/>
        <v>0</v>
      </c>
    </row>
    <row r="431" spans="2:20">
      <c r="B431" s="69" t="s">
        <v>1178</v>
      </c>
      <c r="C431" s="70" t="str">
        <f>VLOOKUP(B431,[1]Sheet1!$A$2:$B$1929,2,FALSE)</f>
        <v>Major Open Lower Genital Tract Procedures without CC</v>
      </c>
      <c r="D431" s="69">
        <v>1</v>
      </c>
      <c r="E431" s="72">
        <v>1</v>
      </c>
      <c r="F431" s="120">
        <v>1</v>
      </c>
      <c r="G431" s="72">
        <v>1</v>
      </c>
      <c r="H431" s="118">
        <v>1</v>
      </c>
      <c r="I431" s="72">
        <v>0</v>
      </c>
      <c r="J431" s="72">
        <v>0</v>
      </c>
      <c r="K431" s="72">
        <v>0</v>
      </c>
      <c r="L431" s="72">
        <v>0</v>
      </c>
      <c r="M431" s="179">
        <f t="shared" si="36"/>
        <v>1</v>
      </c>
      <c r="N431" s="78">
        <f t="shared" si="37"/>
        <v>1</v>
      </c>
      <c r="O431" s="79">
        <f t="shared" si="38"/>
        <v>1</v>
      </c>
      <c r="P431" s="78">
        <f t="shared" si="39"/>
        <v>1</v>
      </c>
      <c r="Q431" s="78">
        <f t="shared" si="39"/>
        <v>0</v>
      </c>
      <c r="R431" s="78">
        <f t="shared" si="39"/>
        <v>0</v>
      </c>
      <c r="S431" s="78">
        <f t="shared" si="39"/>
        <v>0</v>
      </c>
      <c r="T431" s="79">
        <f t="shared" si="39"/>
        <v>0</v>
      </c>
    </row>
    <row r="432" spans="2:20">
      <c r="B432" s="69" t="s">
        <v>1180</v>
      </c>
      <c r="C432" s="70" t="str">
        <f>VLOOKUP(B432,[1]Sheet1!$A$2:$B$1929,2,FALSE)</f>
        <v>Intermediate Open Lower Genital Tract Procedures without CC</v>
      </c>
      <c r="D432" s="69">
        <v>4</v>
      </c>
      <c r="E432" s="72">
        <v>2</v>
      </c>
      <c r="F432" s="120">
        <v>2</v>
      </c>
      <c r="G432" s="72">
        <v>4</v>
      </c>
      <c r="H432" s="118">
        <v>4</v>
      </c>
      <c r="I432" s="72">
        <v>0</v>
      </c>
      <c r="J432" s="72">
        <v>0</v>
      </c>
      <c r="K432" s="72">
        <v>0</v>
      </c>
      <c r="L432" s="72">
        <v>0</v>
      </c>
      <c r="M432" s="179">
        <f t="shared" si="36"/>
        <v>0.5</v>
      </c>
      <c r="N432" s="78">
        <f t="shared" si="37"/>
        <v>0.5</v>
      </c>
      <c r="O432" s="79">
        <f t="shared" si="38"/>
        <v>1</v>
      </c>
      <c r="P432" s="78">
        <f t="shared" si="39"/>
        <v>1</v>
      </c>
      <c r="Q432" s="78">
        <f t="shared" si="39"/>
        <v>0</v>
      </c>
      <c r="R432" s="78">
        <f t="shared" si="39"/>
        <v>0</v>
      </c>
      <c r="S432" s="78">
        <f t="shared" si="39"/>
        <v>0</v>
      </c>
      <c r="T432" s="79">
        <f t="shared" si="39"/>
        <v>0</v>
      </c>
    </row>
    <row r="433" spans="2:20">
      <c r="B433" s="69" t="s">
        <v>1181</v>
      </c>
      <c r="C433" s="70" t="str">
        <f>VLOOKUP(B433,[1]Sheet1!$A$2:$B$1929,2,FALSE)</f>
        <v>Major Open or Laparoscopic, Upper or Lower Genital Tract Procedures for Malignancy</v>
      </c>
      <c r="D433" s="69">
        <v>1</v>
      </c>
      <c r="E433" s="72">
        <v>1</v>
      </c>
      <c r="F433" s="120">
        <v>1</v>
      </c>
      <c r="G433" s="72">
        <v>0</v>
      </c>
      <c r="H433" s="118">
        <v>1</v>
      </c>
      <c r="I433" s="72">
        <v>0</v>
      </c>
      <c r="J433" s="72">
        <v>0</v>
      </c>
      <c r="K433" s="72">
        <v>0</v>
      </c>
      <c r="L433" s="72">
        <v>0</v>
      </c>
      <c r="M433" s="179">
        <f t="shared" si="36"/>
        <v>1</v>
      </c>
      <c r="N433" s="78">
        <f t="shared" si="37"/>
        <v>1</v>
      </c>
      <c r="O433" s="79">
        <f t="shared" si="38"/>
        <v>0</v>
      </c>
      <c r="P433" s="78">
        <f t="shared" si="39"/>
        <v>1</v>
      </c>
      <c r="Q433" s="78">
        <f t="shared" si="39"/>
        <v>0</v>
      </c>
      <c r="R433" s="78">
        <f t="shared" si="39"/>
        <v>0</v>
      </c>
      <c r="S433" s="78">
        <f t="shared" si="39"/>
        <v>0</v>
      </c>
      <c r="T433" s="79">
        <f t="shared" si="39"/>
        <v>0</v>
      </c>
    </row>
    <row r="434" spans="2:20">
      <c r="B434" s="69" t="s">
        <v>1183</v>
      </c>
      <c r="C434" s="70" t="str">
        <f>VLOOKUP(B434,[1]Sheet1!$A$2:$B$1929,2,FALSE)</f>
        <v>Major Open Upper Genital Tract Procedures without Major CC</v>
      </c>
      <c r="D434" s="69">
        <v>2</v>
      </c>
      <c r="E434" s="72">
        <v>0</v>
      </c>
      <c r="F434" s="120">
        <v>0</v>
      </c>
      <c r="G434" s="72">
        <v>0</v>
      </c>
      <c r="H434" s="118">
        <v>2</v>
      </c>
      <c r="I434" s="72">
        <v>0</v>
      </c>
      <c r="J434" s="72">
        <v>0</v>
      </c>
      <c r="K434" s="72">
        <v>0</v>
      </c>
      <c r="L434" s="72">
        <v>0</v>
      </c>
      <c r="M434" s="179">
        <f t="shared" si="36"/>
        <v>0</v>
      </c>
      <c r="N434" s="78">
        <f t="shared" si="37"/>
        <v>0</v>
      </c>
      <c r="O434" s="79">
        <f t="shared" si="38"/>
        <v>0</v>
      </c>
      <c r="P434" s="78">
        <f t="shared" si="39"/>
        <v>1</v>
      </c>
      <c r="Q434" s="78">
        <f t="shared" si="39"/>
        <v>0</v>
      </c>
      <c r="R434" s="78">
        <f t="shared" si="39"/>
        <v>0</v>
      </c>
      <c r="S434" s="78">
        <f t="shared" si="39"/>
        <v>0</v>
      </c>
      <c r="T434" s="79">
        <f t="shared" si="39"/>
        <v>0</v>
      </c>
    </row>
    <row r="435" spans="2:20">
      <c r="B435" s="69" t="s">
        <v>1184</v>
      </c>
      <c r="C435" s="70" t="str">
        <f>VLOOKUP(B435,[1]Sheet1!$A$2:$B$1929,2,FALSE)</f>
        <v>Major Laparoscopic or Endoscopic, Upper Genital Tract Procedures</v>
      </c>
      <c r="D435" s="69">
        <v>1</v>
      </c>
      <c r="E435" s="72">
        <v>0</v>
      </c>
      <c r="F435" s="120">
        <v>0</v>
      </c>
      <c r="G435" s="72">
        <v>0</v>
      </c>
      <c r="H435" s="118">
        <v>1</v>
      </c>
      <c r="I435" s="72">
        <v>0</v>
      </c>
      <c r="J435" s="72">
        <v>0</v>
      </c>
      <c r="K435" s="72">
        <v>0</v>
      </c>
      <c r="L435" s="72">
        <v>0</v>
      </c>
      <c r="M435" s="179">
        <f t="shared" si="36"/>
        <v>0</v>
      </c>
      <c r="N435" s="78">
        <f t="shared" si="37"/>
        <v>0</v>
      </c>
      <c r="O435" s="79">
        <f t="shared" si="38"/>
        <v>0</v>
      </c>
      <c r="P435" s="78">
        <f t="shared" si="39"/>
        <v>1</v>
      </c>
      <c r="Q435" s="78">
        <f t="shared" si="39"/>
        <v>0</v>
      </c>
      <c r="R435" s="78">
        <f t="shared" si="39"/>
        <v>0</v>
      </c>
      <c r="S435" s="78">
        <f t="shared" si="39"/>
        <v>0</v>
      </c>
      <c r="T435" s="79">
        <f t="shared" si="39"/>
        <v>0</v>
      </c>
    </row>
    <row r="436" spans="2:20">
      <c r="B436" s="69" t="s">
        <v>1185</v>
      </c>
      <c r="C436" s="70" t="str">
        <f>VLOOKUP(B436,[1]Sheet1!$A$2:$B$1929,2,FALSE)</f>
        <v>Intermediate Laparoscopic or Endoscopic, Upper Genital Tract Procedures</v>
      </c>
      <c r="D436" s="69">
        <v>3</v>
      </c>
      <c r="E436" s="72">
        <v>1</v>
      </c>
      <c r="F436" s="120">
        <v>1</v>
      </c>
      <c r="G436" s="72">
        <v>0</v>
      </c>
      <c r="H436" s="118">
        <v>2</v>
      </c>
      <c r="I436" s="72">
        <v>0</v>
      </c>
      <c r="J436" s="72">
        <v>0</v>
      </c>
      <c r="K436" s="72">
        <v>1</v>
      </c>
      <c r="L436" s="72">
        <v>0</v>
      </c>
      <c r="M436" s="179">
        <f t="shared" si="36"/>
        <v>0.33333333333333331</v>
      </c>
      <c r="N436" s="78">
        <f t="shared" si="37"/>
        <v>0.33333333333333331</v>
      </c>
      <c r="O436" s="79">
        <f t="shared" si="38"/>
        <v>0</v>
      </c>
      <c r="P436" s="78">
        <f t="shared" si="39"/>
        <v>0.66666666666666663</v>
      </c>
      <c r="Q436" s="78">
        <f t="shared" si="39"/>
        <v>0</v>
      </c>
      <c r="R436" s="78">
        <f t="shared" si="39"/>
        <v>0</v>
      </c>
      <c r="S436" s="78">
        <f t="shared" si="39"/>
        <v>0.33333333333333331</v>
      </c>
      <c r="T436" s="79">
        <f t="shared" si="39"/>
        <v>0</v>
      </c>
    </row>
    <row r="437" spans="2:20">
      <c r="B437" s="69" t="s">
        <v>1186</v>
      </c>
      <c r="C437" s="70" t="str">
        <f>VLOOKUP(B437,[1]Sheet1!$A$2:$B$1929,2,FALSE)</f>
        <v>Minor Laparoscopic or Endoscopic, Upper Genital Tract Procedures</v>
      </c>
      <c r="D437" s="69">
        <v>2</v>
      </c>
      <c r="E437" s="72">
        <v>0</v>
      </c>
      <c r="F437" s="120">
        <v>0</v>
      </c>
      <c r="G437" s="72">
        <v>0</v>
      </c>
      <c r="H437" s="118">
        <v>2</v>
      </c>
      <c r="I437" s="72">
        <v>0</v>
      </c>
      <c r="J437" s="72">
        <v>0</v>
      </c>
      <c r="K437" s="72">
        <v>0</v>
      </c>
      <c r="L437" s="72">
        <v>0</v>
      </c>
      <c r="M437" s="179">
        <f t="shared" si="36"/>
        <v>0</v>
      </c>
      <c r="N437" s="78">
        <f t="shared" si="37"/>
        <v>0</v>
      </c>
      <c r="O437" s="79">
        <f t="shared" si="38"/>
        <v>0</v>
      </c>
      <c r="P437" s="78">
        <f t="shared" si="39"/>
        <v>1</v>
      </c>
      <c r="Q437" s="78">
        <f t="shared" si="39"/>
        <v>0</v>
      </c>
      <c r="R437" s="78">
        <f t="shared" si="39"/>
        <v>0</v>
      </c>
      <c r="S437" s="78">
        <f t="shared" si="39"/>
        <v>0</v>
      </c>
      <c r="T437" s="79">
        <f t="shared" si="39"/>
        <v>0</v>
      </c>
    </row>
    <row r="438" spans="2:20">
      <c r="B438" s="69" t="s">
        <v>1187</v>
      </c>
      <c r="C438" s="70" t="str">
        <f>VLOOKUP(B438,[1]Sheet1!$A$2:$B$1929,2,FALSE)</f>
        <v>Intermediate Open Upper Genital Tract Procedures</v>
      </c>
      <c r="D438" s="69">
        <v>8</v>
      </c>
      <c r="E438" s="72">
        <v>1</v>
      </c>
      <c r="F438" s="120">
        <v>1</v>
      </c>
      <c r="G438" s="72">
        <v>0</v>
      </c>
      <c r="H438" s="118">
        <v>8</v>
      </c>
      <c r="I438" s="72">
        <v>0</v>
      </c>
      <c r="J438" s="72">
        <v>0</v>
      </c>
      <c r="K438" s="72">
        <v>0</v>
      </c>
      <c r="L438" s="72">
        <v>0</v>
      </c>
      <c r="M438" s="179">
        <f t="shared" si="36"/>
        <v>0.125</v>
      </c>
      <c r="N438" s="78">
        <f t="shared" si="37"/>
        <v>0.125</v>
      </c>
      <c r="O438" s="79">
        <f t="shared" si="38"/>
        <v>0</v>
      </c>
      <c r="P438" s="78">
        <f t="shared" si="39"/>
        <v>1</v>
      </c>
      <c r="Q438" s="78">
        <f t="shared" si="39"/>
        <v>0</v>
      </c>
      <c r="R438" s="78">
        <f t="shared" si="39"/>
        <v>0</v>
      </c>
      <c r="S438" s="78">
        <f t="shared" si="39"/>
        <v>0</v>
      </c>
      <c r="T438" s="79">
        <f t="shared" si="39"/>
        <v>0</v>
      </c>
    </row>
    <row r="439" spans="2:20">
      <c r="B439" s="69" t="s">
        <v>1197</v>
      </c>
      <c r="C439" s="70" t="str">
        <f>VLOOKUP(B439,[1]Sheet1!$A$2:$B$1929,2,FALSE)</f>
        <v>Minor Lower Genital Tract Procedures Category 1</v>
      </c>
      <c r="D439" s="69">
        <v>19</v>
      </c>
      <c r="E439" s="72">
        <v>14</v>
      </c>
      <c r="F439" s="120">
        <v>14</v>
      </c>
      <c r="G439" s="72">
        <v>16</v>
      </c>
      <c r="H439" s="118">
        <v>19</v>
      </c>
      <c r="I439" s="72">
        <v>0</v>
      </c>
      <c r="J439" s="72">
        <v>0</v>
      </c>
      <c r="K439" s="72">
        <v>0</v>
      </c>
      <c r="L439" s="72">
        <v>0</v>
      </c>
      <c r="M439" s="179">
        <f t="shared" si="36"/>
        <v>0.73684210526315785</v>
      </c>
      <c r="N439" s="78">
        <f t="shared" si="37"/>
        <v>0.73684210526315785</v>
      </c>
      <c r="O439" s="79">
        <f t="shared" si="38"/>
        <v>0.84210526315789469</v>
      </c>
      <c r="P439" s="78">
        <f t="shared" si="39"/>
        <v>1</v>
      </c>
      <c r="Q439" s="78">
        <f t="shared" si="39"/>
        <v>0</v>
      </c>
      <c r="R439" s="78">
        <f t="shared" si="39"/>
        <v>0</v>
      </c>
      <c r="S439" s="78">
        <f t="shared" si="39"/>
        <v>0</v>
      </c>
      <c r="T439" s="79">
        <f t="shared" si="39"/>
        <v>0</v>
      </c>
    </row>
    <row r="440" spans="2:20">
      <c r="B440" s="69" t="s">
        <v>1198</v>
      </c>
      <c r="C440" s="70" t="str">
        <f>VLOOKUP(B440,[1]Sheet1!$A$2:$B$1929,2,FALSE)</f>
        <v>Minor Lower Genital Tract Procedures Category 2</v>
      </c>
      <c r="D440" s="69">
        <v>24</v>
      </c>
      <c r="E440" s="72">
        <v>6</v>
      </c>
      <c r="F440" s="120">
        <v>6</v>
      </c>
      <c r="G440" s="72">
        <v>15</v>
      </c>
      <c r="H440" s="118">
        <v>24</v>
      </c>
      <c r="I440" s="72">
        <v>0</v>
      </c>
      <c r="J440" s="72">
        <v>0</v>
      </c>
      <c r="K440" s="72">
        <v>0</v>
      </c>
      <c r="L440" s="72">
        <v>0</v>
      </c>
      <c r="M440" s="179">
        <f t="shared" si="36"/>
        <v>0.25</v>
      </c>
      <c r="N440" s="78">
        <f t="shared" si="37"/>
        <v>0.25</v>
      </c>
      <c r="O440" s="79">
        <f t="shared" si="38"/>
        <v>0.625</v>
      </c>
      <c r="P440" s="78">
        <f t="shared" si="39"/>
        <v>1</v>
      </c>
      <c r="Q440" s="78">
        <f t="shared" si="39"/>
        <v>0</v>
      </c>
      <c r="R440" s="78">
        <f t="shared" si="39"/>
        <v>0</v>
      </c>
      <c r="S440" s="78">
        <f t="shared" si="39"/>
        <v>0</v>
      </c>
      <c r="T440" s="79">
        <f t="shared" si="39"/>
        <v>0</v>
      </c>
    </row>
    <row r="441" spans="2:20">
      <c r="B441" s="69" t="s">
        <v>1206</v>
      </c>
      <c r="C441" s="70" t="str">
        <f>VLOOKUP(B441,[1]Sheet1!$A$2:$B$1929,2,FALSE)</f>
        <v>Lower Genital Tract Disorders with CC</v>
      </c>
      <c r="D441" s="69">
        <v>1</v>
      </c>
      <c r="E441" s="72">
        <v>1</v>
      </c>
      <c r="F441" s="120">
        <v>1</v>
      </c>
      <c r="G441" s="72">
        <v>1</v>
      </c>
      <c r="H441" s="118">
        <v>1</v>
      </c>
      <c r="I441" s="72">
        <v>0</v>
      </c>
      <c r="J441" s="72">
        <v>0</v>
      </c>
      <c r="K441" s="72">
        <v>0</v>
      </c>
      <c r="L441" s="72">
        <v>0</v>
      </c>
      <c r="M441" s="179">
        <f t="shared" si="36"/>
        <v>1</v>
      </c>
      <c r="N441" s="78">
        <f t="shared" si="37"/>
        <v>1</v>
      </c>
      <c r="O441" s="79">
        <f t="shared" si="38"/>
        <v>1</v>
      </c>
      <c r="P441" s="78">
        <f t="shared" si="39"/>
        <v>1</v>
      </c>
      <c r="Q441" s="78">
        <f t="shared" si="39"/>
        <v>0</v>
      </c>
      <c r="R441" s="78">
        <f t="shared" si="39"/>
        <v>0</v>
      </c>
      <c r="S441" s="78">
        <f t="shared" si="39"/>
        <v>0</v>
      </c>
      <c r="T441" s="79">
        <f t="shared" si="39"/>
        <v>0</v>
      </c>
    </row>
    <row r="442" spans="2:20">
      <c r="B442" s="69" t="s">
        <v>1207</v>
      </c>
      <c r="C442" s="70" t="str">
        <f>VLOOKUP(B442,[1]Sheet1!$A$2:$B$1929,2,FALSE)</f>
        <v>Lower Genital Tract Disorders without CC</v>
      </c>
      <c r="D442" s="69">
        <v>2</v>
      </c>
      <c r="E442" s="72">
        <v>0</v>
      </c>
      <c r="F442" s="120">
        <v>0</v>
      </c>
      <c r="G442" s="72">
        <v>0</v>
      </c>
      <c r="H442" s="118">
        <v>2</v>
      </c>
      <c r="I442" s="72">
        <v>0</v>
      </c>
      <c r="J442" s="72">
        <v>0</v>
      </c>
      <c r="K442" s="72">
        <v>0</v>
      </c>
      <c r="L442" s="72">
        <v>0</v>
      </c>
      <c r="M442" s="179">
        <f t="shared" si="36"/>
        <v>0</v>
      </c>
      <c r="N442" s="78">
        <f t="shared" si="37"/>
        <v>0</v>
      </c>
      <c r="O442" s="79">
        <f t="shared" si="38"/>
        <v>0</v>
      </c>
      <c r="P442" s="78">
        <f t="shared" si="39"/>
        <v>1</v>
      </c>
      <c r="Q442" s="78">
        <f t="shared" si="39"/>
        <v>0</v>
      </c>
      <c r="R442" s="78">
        <f t="shared" si="39"/>
        <v>0</v>
      </c>
      <c r="S442" s="78">
        <f t="shared" si="39"/>
        <v>0</v>
      </c>
      <c r="T442" s="79">
        <f t="shared" si="39"/>
        <v>0</v>
      </c>
    </row>
    <row r="443" spans="2:20">
      <c r="B443" s="69" t="s">
        <v>1209</v>
      </c>
      <c r="C443" s="70" t="str">
        <f>VLOOKUP(B443,[1]Sheet1!$A$2:$B$1929,2,FALSE)</f>
        <v>Uterus Disorders (including Fibroids), Menstrual Disorders or Endometriosis, with CC</v>
      </c>
      <c r="D443" s="69">
        <v>1</v>
      </c>
      <c r="E443" s="72">
        <v>0</v>
      </c>
      <c r="F443" s="120">
        <v>0</v>
      </c>
      <c r="G443" s="72">
        <v>0</v>
      </c>
      <c r="H443" s="118">
        <v>1</v>
      </c>
      <c r="I443" s="72">
        <v>0</v>
      </c>
      <c r="J443" s="72">
        <v>0</v>
      </c>
      <c r="K443" s="72">
        <v>0</v>
      </c>
      <c r="L443" s="72">
        <v>0</v>
      </c>
      <c r="M443" s="179">
        <f t="shared" si="36"/>
        <v>0</v>
      </c>
      <c r="N443" s="78">
        <f t="shared" si="37"/>
        <v>0</v>
      </c>
      <c r="O443" s="79">
        <f t="shared" si="38"/>
        <v>0</v>
      </c>
      <c r="P443" s="78">
        <f t="shared" si="39"/>
        <v>1</v>
      </c>
      <c r="Q443" s="78">
        <f t="shared" si="39"/>
        <v>0</v>
      </c>
      <c r="R443" s="78">
        <f t="shared" si="39"/>
        <v>0</v>
      </c>
      <c r="S443" s="78">
        <f t="shared" si="39"/>
        <v>0</v>
      </c>
      <c r="T443" s="79">
        <f t="shared" si="39"/>
        <v>0</v>
      </c>
    </row>
    <row r="444" spans="2:20">
      <c r="B444" s="69" t="s">
        <v>1210</v>
      </c>
      <c r="C444" s="70" t="str">
        <f>VLOOKUP(B444,[1]Sheet1!$A$2:$B$1929,2,FALSE)</f>
        <v>Uterus Disorders (including Fibroids), Menstrual Disorders or Endometriosis, without CC</v>
      </c>
      <c r="D444" s="69">
        <v>8</v>
      </c>
      <c r="E444" s="72">
        <v>0</v>
      </c>
      <c r="F444" s="120">
        <v>0</v>
      </c>
      <c r="G444" s="72">
        <v>0</v>
      </c>
      <c r="H444" s="118">
        <v>8</v>
      </c>
      <c r="I444" s="72">
        <v>0</v>
      </c>
      <c r="J444" s="72">
        <v>0</v>
      </c>
      <c r="K444" s="72">
        <v>0</v>
      </c>
      <c r="L444" s="72">
        <v>0</v>
      </c>
      <c r="M444" s="179">
        <f t="shared" si="36"/>
        <v>0</v>
      </c>
      <c r="N444" s="78">
        <f t="shared" si="37"/>
        <v>0</v>
      </c>
      <c r="O444" s="79">
        <f t="shared" si="38"/>
        <v>0</v>
      </c>
      <c r="P444" s="78">
        <f t="shared" si="39"/>
        <v>1</v>
      </c>
      <c r="Q444" s="78">
        <f t="shared" si="39"/>
        <v>0</v>
      </c>
      <c r="R444" s="78">
        <f t="shared" si="39"/>
        <v>0</v>
      </c>
      <c r="S444" s="78">
        <f t="shared" si="39"/>
        <v>0</v>
      </c>
      <c r="T444" s="79">
        <f t="shared" si="39"/>
        <v>0</v>
      </c>
    </row>
    <row r="445" spans="2:20">
      <c r="B445" s="69" t="s">
        <v>1211</v>
      </c>
      <c r="C445" s="70" t="str">
        <f>VLOOKUP(B445,[1]Sheet1!$A$2:$B$1929,2,FALSE)</f>
        <v>Ovary, Fallopian Tube or Pelvic Disorders, with CC</v>
      </c>
      <c r="D445" s="69">
        <v>1</v>
      </c>
      <c r="E445" s="72">
        <v>0</v>
      </c>
      <c r="F445" s="120">
        <v>0</v>
      </c>
      <c r="G445" s="72">
        <v>0</v>
      </c>
      <c r="H445" s="118">
        <v>1</v>
      </c>
      <c r="I445" s="72">
        <v>0</v>
      </c>
      <c r="J445" s="72">
        <v>0</v>
      </c>
      <c r="K445" s="72">
        <v>0</v>
      </c>
      <c r="L445" s="72">
        <v>0</v>
      </c>
      <c r="M445" s="179">
        <f t="shared" si="36"/>
        <v>0</v>
      </c>
      <c r="N445" s="78">
        <f t="shared" si="37"/>
        <v>0</v>
      </c>
      <c r="O445" s="79">
        <f t="shared" si="38"/>
        <v>0</v>
      </c>
      <c r="P445" s="78">
        <f t="shared" si="39"/>
        <v>1</v>
      </c>
      <c r="Q445" s="78">
        <f t="shared" si="39"/>
        <v>0</v>
      </c>
      <c r="R445" s="78">
        <f t="shared" si="39"/>
        <v>0</v>
      </c>
      <c r="S445" s="78">
        <f t="shared" si="39"/>
        <v>0</v>
      </c>
      <c r="T445" s="79">
        <f t="shared" si="39"/>
        <v>0</v>
      </c>
    </row>
    <row r="446" spans="2:20">
      <c r="B446" s="69" t="s">
        <v>1212</v>
      </c>
      <c r="C446" s="70" t="str">
        <f>VLOOKUP(B446,[1]Sheet1!$A$2:$B$1929,2,FALSE)</f>
        <v>Ovary, Fallopian Tube or Pelvic Disorders, without CC</v>
      </c>
      <c r="D446" s="69">
        <v>16</v>
      </c>
      <c r="E446" s="72">
        <v>0</v>
      </c>
      <c r="F446" s="120">
        <v>0</v>
      </c>
      <c r="G446" s="72">
        <v>0</v>
      </c>
      <c r="H446" s="118">
        <v>16</v>
      </c>
      <c r="I446" s="72">
        <v>0</v>
      </c>
      <c r="J446" s="72">
        <v>0</v>
      </c>
      <c r="K446" s="72">
        <v>0</v>
      </c>
      <c r="L446" s="72">
        <v>0</v>
      </c>
      <c r="M446" s="179">
        <f t="shared" si="36"/>
        <v>0</v>
      </c>
      <c r="N446" s="78">
        <f t="shared" si="37"/>
        <v>0</v>
      </c>
      <c r="O446" s="79">
        <f t="shared" si="38"/>
        <v>0</v>
      </c>
      <c r="P446" s="78">
        <f t="shared" si="39"/>
        <v>1</v>
      </c>
      <c r="Q446" s="78">
        <f t="shared" si="39"/>
        <v>0</v>
      </c>
      <c r="R446" s="78">
        <f t="shared" si="39"/>
        <v>0</v>
      </c>
      <c r="S446" s="78">
        <f t="shared" si="39"/>
        <v>0</v>
      </c>
      <c r="T446" s="79">
        <f t="shared" si="39"/>
        <v>0</v>
      </c>
    </row>
    <row r="447" spans="2:20">
      <c r="B447" s="69" t="s">
        <v>1253</v>
      </c>
      <c r="C447" s="70" t="str">
        <f>VLOOKUP(B447,[1]Sheet1!$A$2:$B$1929,2,FALSE)</f>
        <v>Nervous System Disorders with CC</v>
      </c>
      <c r="D447" s="69">
        <v>301</v>
      </c>
      <c r="E447" s="72">
        <v>94</v>
      </c>
      <c r="F447" s="120">
        <v>99</v>
      </c>
      <c r="G447" s="72">
        <v>259</v>
      </c>
      <c r="H447" s="118">
        <v>249</v>
      </c>
      <c r="I447" s="72">
        <v>52</v>
      </c>
      <c r="J447" s="72">
        <v>0</v>
      </c>
      <c r="K447" s="72">
        <v>0</v>
      </c>
      <c r="L447" s="72">
        <v>0</v>
      </c>
      <c r="M447" s="179">
        <f t="shared" si="36"/>
        <v>0.3122923588039867</v>
      </c>
      <c r="N447" s="78">
        <f t="shared" si="37"/>
        <v>0.32890365448504982</v>
      </c>
      <c r="O447" s="79">
        <f t="shared" si="38"/>
        <v>0.86046511627906974</v>
      </c>
      <c r="P447" s="78">
        <f t="shared" si="39"/>
        <v>0.8272425249169435</v>
      </c>
      <c r="Q447" s="78">
        <f t="shared" si="39"/>
        <v>0.17275747508305647</v>
      </c>
      <c r="R447" s="78">
        <f t="shared" si="39"/>
        <v>0</v>
      </c>
      <c r="S447" s="78">
        <f t="shared" si="39"/>
        <v>0</v>
      </c>
      <c r="T447" s="79">
        <f t="shared" si="39"/>
        <v>0</v>
      </c>
    </row>
    <row r="448" spans="2:20">
      <c r="B448" s="69" t="s">
        <v>1254</v>
      </c>
      <c r="C448" s="70" t="str">
        <f>VLOOKUP(B448,[1]Sheet1!$A$2:$B$1929,2,FALSE)</f>
        <v>Nervous System Disorders without CC</v>
      </c>
      <c r="D448" s="69">
        <v>262</v>
      </c>
      <c r="E448" s="72">
        <v>61</v>
      </c>
      <c r="F448" s="120">
        <v>62</v>
      </c>
      <c r="G448" s="72">
        <v>161</v>
      </c>
      <c r="H448" s="118">
        <v>259</v>
      </c>
      <c r="I448" s="72">
        <v>3</v>
      </c>
      <c r="J448" s="72">
        <v>0</v>
      </c>
      <c r="K448" s="72">
        <v>0</v>
      </c>
      <c r="L448" s="72">
        <v>0</v>
      </c>
      <c r="M448" s="179">
        <f t="shared" si="36"/>
        <v>0.23282442748091603</v>
      </c>
      <c r="N448" s="78">
        <f t="shared" si="37"/>
        <v>0.23664122137404581</v>
      </c>
      <c r="O448" s="79">
        <f t="shared" si="38"/>
        <v>0.6145038167938931</v>
      </c>
      <c r="P448" s="78">
        <f t="shared" si="39"/>
        <v>0.98854961832061072</v>
      </c>
      <c r="Q448" s="78">
        <f t="shared" si="39"/>
        <v>1.1450381679389313E-2</v>
      </c>
      <c r="R448" s="78">
        <f t="shared" si="39"/>
        <v>0</v>
      </c>
      <c r="S448" s="78">
        <f t="shared" si="39"/>
        <v>0</v>
      </c>
      <c r="T448" s="79">
        <f t="shared" si="39"/>
        <v>0</v>
      </c>
    </row>
    <row r="449" spans="2:20">
      <c r="B449" s="69" t="s">
        <v>1255</v>
      </c>
      <c r="C449" s="70" t="str">
        <f>VLOOKUP(B449,[1]Sheet1!$A$2:$B$1929,2,FALSE)</f>
        <v>Epilepsy Syndrome with CC</v>
      </c>
      <c r="D449" s="69">
        <v>140</v>
      </c>
      <c r="E449" s="72">
        <v>39</v>
      </c>
      <c r="F449" s="120">
        <v>37</v>
      </c>
      <c r="G449" s="72">
        <v>30</v>
      </c>
      <c r="H449" s="118">
        <v>130</v>
      </c>
      <c r="I449" s="72">
        <v>10</v>
      </c>
      <c r="J449" s="72">
        <v>0</v>
      </c>
      <c r="K449" s="72">
        <v>0</v>
      </c>
      <c r="L449" s="72">
        <v>0</v>
      </c>
      <c r="M449" s="179">
        <f t="shared" si="36"/>
        <v>0.27857142857142858</v>
      </c>
      <c r="N449" s="78">
        <f t="shared" si="37"/>
        <v>0.26428571428571429</v>
      </c>
      <c r="O449" s="79">
        <f t="shared" si="38"/>
        <v>0.21428571428571427</v>
      </c>
      <c r="P449" s="78">
        <f t="shared" si="39"/>
        <v>0.9285714285714286</v>
      </c>
      <c r="Q449" s="78">
        <f t="shared" si="39"/>
        <v>7.1428571428571425E-2</v>
      </c>
      <c r="R449" s="78">
        <f t="shared" si="39"/>
        <v>0</v>
      </c>
      <c r="S449" s="78">
        <f t="shared" si="39"/>
        <v>0</v>
      </c>
      <c r="T449" s="79">
        <f t="shared" si="39"/>
        <v>0</v>
      </c>
    </row>
    <row r="450" spans="2:20">
      <c r="B450" s="69" t="s">
        <v>1256</v>
      </c>
      <c r="C450" s="70" t="str">
        <f>VLOOKUP(B450,[1]Sheet1!$A$2:$B$1929,2,FALSE)</f>
        <v>Epilepsy Syndrome without CC</v>
      </c>
      <c r="D450" s="69">
        <v>109</v>
      </c>
      <c r="E450" s="72">
        <v>29</v>
      </c>
      <c r="F450" s="120">
        <v>30</v>
      </c>
      <c r="G450" s="72">
        <v>24</v>
      </c>
      <c r="H450" s="118">
        <v>104</v>
      </c>
      <c r="I450" s="72">
        <v>5</v>
      </c>
      <c r="J450" s="72">
        <v>0</v>
      </c>
      <c r="K450" s="72">
        <v>0</v>
      </c>
      <c r="L450" s="72">
        <v>0</v>
      </c>
      <c r="M450" s="179">
        <f t="shared" si="36"/>
        <v>0.26605504587155965</v>
      </c>
      <c r="N450" s="78">
        <f t="shared" si="37"/>
        <v>0.27522935779816515</v>
      </c>
      <c r="O450" s="79">
        <f t="shared" si="38"/>
        <v>0.22018348623853212</v>
      </c>
      <c r="P450" s="78">
        <f t="shared" si="39"/>
        <v>0.95412844036697253</v>
      </c>
      <c r="Q450" s="78">
        <f t="shared" si="39"/>
        <v>4.5871559633027525E-2</v>
      </c>
      <c r="R450" s="78">
        <f t="shared" si="39"/>
        <v>0</v>
      </c>
      <c r="S450" s="78">
        <f t="shared" si="39"/>
        <v>0</v>
      </c>
      <c r="T450" s="79">
        <f t="shared" si="39"/>
        <v>0</v>
      </c>
    </row>
    <row r="451" spans="2:20">
      <c r="B451" s="69" t="s">
        <v>1257</v>
      </c>
      <c r="C451" s="70" t="str">
        <f>VLOOKUP(B451,[1]Sheet1!$A$2:$B$1929,2,FALSE)</f>
        <v>Febrile Convulsions, under 1 year</v>
      </c>
      <c r="D451" s="69">
        <v>37</v>
      </c>
      <c r="E451" s="72">
        <v>0</v>
      </c>
      <c r="F451" s="120">
        <v>0</v>
      </c>
      <c r="G451" s="72">
        <v>1</v>
      </c>
      <c r="H451" s="118">
        <v>34</v>
      </c>
      <c r="I451" s="72">
        <v>3</v>
      </c>
      <c r="J451" s="72">
        <v>0</v>
      </c>
      <c r="K451" s="72">
        <v>0</v>
      </c>
      <c r="L451" s="72">
        <v>0</v>
      </c>
      <c r="M451" s="179">
        <f t="shared" si="36"/>
        <v>0</v>
      </c>
      <c r="N451" s="78">
        <f t="shared" si="37"/>
        <v>0</v>
      </c>
      <c r="O451" s="79">
        <f t="shared" si="38"/>
        <v>2.7027027027027029E-2</v>
      </c>
      <c r="P451" s="78">
        <f t="shared" si="39"/>
        <v>0.91891891891891897</v>
      </c>
      <c r="Q451" s="78">
        <f t="shared" si="39"/>
        <v>8.1081081081081086E-2</v>
      </c>
      <c r="R451" s="78">
        <f t="shared" si="39"/>
        <v>0</v>
      </c>
      <c r="S451" s="78">
        <f t="shared" si="39"/>
        <v>0</v>
      </c>
      <c r="T451" s="79">
        <f t="shared" si="39"/>
        <v>0</v>
      </c>
    </row>
    <row r="452" spans="2:20">
      <c r="B452" s="69" t="s">
        <v>1258</v>
      </c>
      <c r="C452" s="70" t="str">
        <f>VLOOKUP(B452,[1]Sheet1!$A$2:$B$1929,2,FALSE)</f>
        <v>Febrile Convulsions, 1 year and over</v>
      </c>
      <c r="D452" s="69">
        <v>143</v>
      </c>
      <c r="E452" s="72">
        <v>4</v>
      </c>
      <c r="F452" s="120">
        <v>5</v>
      </c>
      <c r="G452" s="72">
        <v>5</v>
      </c>
      <c r="H452" s="118">
        <v>131</v>
      </c>
      <c r="I452" s="72">
        <v>12</v>
      </c>
      <c r="J452" s="72">
        <v>0</v>
      </c>
      <c r="K452" s="72">
        <v>0</v>
      </c>
      <c r="L452" s="72">
        <v>0</v>
      </c>
      <c r="M452" s="179">
        <f t="shared" si="36"/>
        <v>2.7972027972027972E-2</v>
      </c>
      <c r="N452" s="78">
        <f t="shared" si="37"/>
        <v>3.4965034965034968E-2</v>
      </c>
      <c r="O452" s="79">
        <f t="shared" si="38"/>
        <v>3.4965034965034968E-2</v>
      </c>
      <c r="P452" s="78">
        <f t="shared" si="39"/>
        <v>0.91608391608391604</v>
      </c>
      <c r="Q452" s="78">
        <f t="shared" si="39"/>
        <v>8.3916083916083919E-2</v>
      </c>
      <c r="R452" s="78">
        <f t="shared" si="39"/>
        <v>0</v>
      </c>
      <c r="S452" s="78">
        <f t="shared" si="39"/>
        <v>0</v>
      </c>
      <c r="T452" s="79">
        <f t="shared" si="39"/>
        <v>0</v>
      </c>
    </row>
    <row r="453" spans="2:20">
      <c r="B453" s="69" t="s">
        <v>1259</v>
      </c>
      <c r="C453" s="70" t="str">
        <f>VLOOKUP(B453,[1]Sheet1!$A$2:$B$1929,2,FALSE)</f>
        <v>Headaches and Migraines, with CC</v>
      </c>
      <c r="D453" s="69">
        <v>70</v>
      </c>
      <c r="E453" s="72">
        <v>25</v>
      </c>
      <c r="F453" s="120">
        <v>25</v>
      </c>
      <c r="G453" s="72">
        <v>3</v>
      </c>
      <c r="H453" s="118">
        <v>67</v>
      </c>
      <c r="I453" s="72">
        <v>3</v>
      </c>
      <c r="J453" s="72">
        <v>0</v>
      </c>
      <c r="K453" s="72">
        <v>0</v>
      </c>
      <c r="L453" s="72">
        <v>0</v>
      </c>
      <c r="M453" s="179">
        <f t="shared" si="36"/>
        <v>0.35714285714285715</v>
      </c>
      <c r="N453" s="78">
        <f t="shared" si="37"/>
        <v>0.35714285714285715</v>
      </c>
      <c r="O453" s="79">
        <f t="shared" si="38"/>
        <v>4.2857142857142858E-2</v>
      </c>
      <c r="P453" s="78">
        <f t="shared" si="39"/>
        <v>0.95714285714285718</v>
      </c>
      <c r="Q453" s="78">
        <f t="shared" si="39"/>
        <v>4.2857142857142858E-2</v>
      </c>
      <c r="R453" s="78">
        <f t="shared" si="39"/>
        <v>0</v>
      </c>
      <c r="S453" s="78">
        <f t="shared" si="39"/>
        <v>0</v>
      </c>
      <c r="T453" s="79">
        <f t="shared" si="39"/>
        <v>0</v>
      </c>
    </row>
    <row r="454" spans="2:20">
      <c r="B454" s="69" t="s">
        <v>1260</v>
      </c>
      <c r="C454" s="70" t="str">
        <f>VLOOKUP(B454,[1]Sheet1!$A$2:$B$1929,2,FALSE)</f>
        <v>Headaches and Migraines, without CC</v>
      </c>
      <c r="D454" s="69">
        <v>51</v>
      </c>
      <c r="E454" s="72">
        <v>14</v>
      </c>
      <c r="F454" s="120">
        <v>14</v>
      </c>
      <c r="G454" s="72">
        <v>4</v>
      </c>
      <c r="H454" s="118">
        <v>50</v>
      </c>
      <c r="I454" s="72">
        <v>1</v>
      </c>
      <c r="J454" s="72">
        <v>0</v>
      </c>
      <c r="K454" s="72">
        <v>0</v>
      </c>
      <c r="L454" s="72">
        <v>0</v>
      </c>
      <c r="M454" s="179">
        <f t="shared" si="36"/>
        <v>0.27450980392156865</v>
      </c>
      <c r="N454" s="78">
        <f t="shared" si="37"/>
        <v>0.27450980392156865</v>
      </c>
      <c r="O454" s="79">
        <f t="shared" si="38"/>
        <v>7.8431372549019607E-2</v>
      </c>
      <c r="P454" s="78">
        <f t="shared" si="39"/>
        <v>0.98039215686274506</v>
      </c>
      <c r="Q454" s="78">
        <f t="shared" si="39"/>
        <v>1.9607843137254902E-2</v>
      </c>
      <c r="R454" s="78">
        <f t="shared" si="39"/>
        <v>0</v>
      </c>
      <c r="S454" s="78">
        <f t="shared" si="39"/>
        <v>0</v>
      </c>
      <c r="T454" s="79">
        <f t="shared" si="39"/>
        <v>0</v>
      </c>
    </row>
    <row r="455" spans="2:20">
      <c r="B455" s="69" t="s">
        <v>1261</v>
      </c>
      <c r="C455" s="70" t="str">
        <f>VLOOKUP(B455,[1]Sheet1!$A$2:$B$1929,2,FALSE)</f>
        <v>Developmental Disorders with length of stay 1 day or less</v>
      </c>
      <c r="D455" s="69">
        <v>45</v>
      </c>
      <c r="E455" s="72">
        <v>2</v>
      </c>
      <c r="F455" s="120">
        <v>2</v>
      </c>
      <c r="G455" s="72">
        <v>2</v>
      </c>
      <c r="H455" s="118">
        <v>40</v>
      </c>
      <c r="I455" s="72">
        <v>5</v>
      </c>
      <c r="J455" s="72">
        <v>0</v>
      </c>
      <c r="K455" s="72">
        <v>0</v>
      </c>
      <c r="L455" s="72">
        <v>0</v>
      </c>
      <c r="M455" s="179">
        <f t="shared" si="36"/>
        <v>4.4444444444444446E-2</v>
      </c>
      <c r="N455" s="78">
        <f t="shared" si="37"/>
        <v>4.4444444444444446E-2</v>
      </c>
      <c r="O455" s="79">
        <f t="shared" si="38"/>
        <v>4.4444444444444446E-2</v>
      </c>
      <c r="P455" s="78">
        <f t="shared" si="39"/>
        <v>0.88888888888888884</v>
      </c>
      <c r="Q455" s="78">
        <f t="shared" si="39"/>
        <v>0.1111111111111111</v>
      </c>
      <c r="R455" s="78">
        <f t="shared" si="39"/>
        <v>0</v>
      </c>
      <c r="S455" s="78">
        <f t="shared" si="39"/>
        <v>0</v>
      </c>
      <c r="T455" s="79">
        <f t="shared" si="39"/>
        <v>0</v>
      </c>
    </row>
    <row r="456" spans="2:20">
      <c r="B456" s="69" t="s">
        <v>1262</v>
      </c>
      <c r="C456" s="70" t="str">
        <f>VLOOKUP(B456,[1]Sheet1!$A$2:$B$1929,2,FALSE)</f>
        <v>Developmental Disorders with length of stay between 2 and 7 days</v>
      </c>
      <c r="D456" s="69">
        <v>2</v>
      </c>
      <c r="E456" s="72">
        <v>1</v>
      </c>
      <c r="F456" s="120">
        <v>1</v>
      </c>
      <c r="G456" s="72">
        <v>2</v>
      </c>
      <c r="H456" s="118">
        <v>1</v>
      </c>
      <c r="I456" s="72">
        <v>0</v>
      </c>
      <c r="J456" s="72">
        <v>1</v>
      </c>
      <c r="K456" s="72">
        <v>0</v>
      </c>
      <c r="L456" s="72">
        <v>0</v>
      </c>
      <c r="M456" s="179">
        <f t="shared" si="36"/>
        <v>0.5</v>
      </c>
      <c r="N456" s="78">
        <f t="shared" si="37"/>
        <v>0.5</v>
      </c>
      <c r="O456" s="79">
        <f t="shared" si="38"/>
        <v>1</v>
      </c>
      <c r="P456" s="78">
        <f t="shared" si="39"/>
        <v>0.5</v>
      </c>
      <c r="Q456" s="78">
        <f t="shared" si="39"/>
        <v>0</v>
      </c>
      <c r="R456" s="78">
        <f t="shared" si="39"/>
        <v>0.5</v>
      </c>
      <c r="S456" s="78">
        <f t="shared" si="39"/>
        <v>0</v>
      </c>
      <c r="T456" s="79">
        <f t="shared" si="39"/>
        <v>0</v>
      </c>
    </row>
    <row r="457" spans="2:20">
      <c r="B457" s="69" t="s">
        <v>1263</v>
      </c>
      <c r="C457" s="70" t="str">
        <f>VLOOKUP(B457,[1]Sheet1!$A$2:$B$1929,2,FALSE)</f>
        <v>Developmental Disorders with length of stay 8 days or more</v>
      </c>
      <c r="D457" s="69">
        <v>12</v>
      </c>
      <c r="E457" s="72">
        <v>2</v>
      </c>
      <c r="F457" s="120">
        <v>2</v>
      </c>
      <c r="G457" s="72">
        <v>2</v>
      </c>
      <c r="H457" s="118">
        <v>3</v>
      </c>
      <c r="I457" s="72">
        <v>9</v>
      </c>
      <c r="J457" s="72">
        <v>0</v>
      </c>
      <c r="K457" s="72">
        <v>0</v>
      </c>
      <c r="L457" s="72">
        <v>0</v>
      </c>
      <c r="M457" s="179">
        <f t="shared" si="36"/>
        <v>0.16666666666666666</v>
      </c>
      <c r="N457" s="78">
        <f t="shared" si="37"/>
        <v>0.16666666666666666</v>
      </c>
      <c r="O457" s="79">
        <f t="shared" si="38"/>
        <v>0.16666666666666666</v>
      </c>
      <c r="P457" s="78">
        <f t="shared" si="39"/>
        <v>0.25</v>
      </c>
      <c r="Q457" s="78">
        <f t="shared" si="39"/>
        <v>0.75</v>
      </c>
      <c r="R457" s="78">
        <f t="shared" si="39"/>
        <v>0</v>
      </c>
      <c r="S457" s="78">
        <f t="shared" si="39"/>
        <v>0</v>
      </c>
      <c r="T457" s="79">
        <f t="shared" si="39"/>
        <v>0</v>
      </c>
    </row>
    <row r="458" spans="2:20">
      <c r="B458" s="69" t="s">
        <v>1264</v>
      </c>
      <c r="C458" s="70" t="str">
        <f>VLOOKUP(B458,[1]Sheet1!$A$2:$B$1929,2,FALSE)</f>
        <v>Head Injury with Intracranial Injury</v>
      </c>
      <c r="D458" s="69">
        <v>58</v>
      </c>
      <c r="E458" s="72">
        <v>31</v>
      </c>
      <c r="F458" s="120">
        <v>36</v>
      </c>
      <c r="G458" s="72">
        <v>5</v>
      </c>
      <c r="H458" s="118">
        <v>46</v>
      </c>
      <c r="I458" s="72">
        <v>12</v>
      </c>
      <c r="J458" s="72">
        <v>0</v>
      </c>
      <c r="K458" s="72">
        <v>0</v>
      </c>
      <c r="L458" s="72">
        <v>0</v>
      </c>
      <c r="M458" s="179">
        <f t="shared" si="36"/>
        <v>0.53448275862068961</v>
      </c>
      <c r="N458" s="78">
        <f t="shared" si="37"/>
        <v>0.62068965517241381</v>
      </c>
      <c r="O458" s="79">
        <f t="shared" si="38"/>
        <v>8.6206896551724144E-2</v>
      </c>
      <c r="P458" s="78">
        <f t="shared" si="39"/>
        <v>0.7931034482758621</v>
      </c>
      <c r="Q458" s="78">
        <f t="shared" si="39"/>
        <v>0.20689655172413793</v>
      </c>
      <c r="R458" s="78">
        <f t="shared" si="39"/>
        <v>0</v>
      </c>
      <c r="S458" s="78">
        <f t="shared" si="39"/>
        <v>0</v>
      </c>
      <c r="T458" s="79">
        <f t="shared" si="39"/>
        <v>0</v>
      </c>
    </row>
    <row r="459" spans="2:20">
      <c r="B459" s="69" t="s">
        <v>1265</v>
      </c>
      <c r="C459" s="70" t="str">
        <f>VLOOKUP(B459,[1]Sheet1!$A$2:$B$1929,2,FALSE)</f>
        <v>Head Injury without Intracranial Injury, with CC</v>
      </c>
      <c r="D459" s="69">
        <v>22</v>
      </c>
      <c r="E459" s="72">
        <v>4</v>
      </c>
      <c r="F459" s="120">
        <v>4</v>
      </c>
      <c r="G459" s="72">
        <v>1</v>
      </c>
      <c r="H459" s="118">
        <v>19</v>
      </c>
      <c r="I459" s="72">
        <v>3</v>
      </c>
      <c r="J459" s="72">
        <v>0</v>
      </c>
      <c r="K459" s="72">
        <v>0</v>
      </c>
      <c r="L459" s="72">
        <v>0</v>
      </c>
      <c r="M459" s="179">
        <f t="shared" si="36"/>
        <v>0.18181818181818182</v>
      </c>
      <c r="N459" s="78">
        <f t="shared" si="37"/>
        <v>0.18181818181818182</v>
      </c>
      <c r="O459" s="79">
        <f t="shared" si="38"/>
        <v>4.5454545454545456E-2</v>
      </c>
      <c r="P459" s="78">
        <f t="shared" si="39"/>
        <v>0.86363636363636365</v>
      </c>
      <c r="Q459" s="78">
        <f t="shared" si="39"/>
        <v>0.13636363636363635</v>
      </c>
      <c r="R459" s="78">
        <f t="shared" si="39"/>
        <v>0</v>
      </c>
      <c r="S459" s="78">
        <f t="shared" si="39"/>
        <v>0</v>
      </c>
      <c r="T459" s="79">
        <f t="shared" si="39"/>
        <v>0</v>
      </c>
    </row>
    <row r="460" spans="2:20">
      <c r="B460" s="69" t="s">
        <v>1266</v>
      </c>
      <c r="C460" s="70" t="str">
        <f>VLOOKUP(B460,[1]Sheet1!$A$2:$B$1929,2,FALSE)</f>
        <v>Head Injury without Intracranial Injury, without CC</v>
      </c>
      <c r="D460" s="69">
        <v>113</v>
      </c>
      <c r="E460" s="72">
        <v>13</v>
      </c>
      <c r="F460" s="120">
        <v>13</v>
      </c>
      <c r="G460" s="72">
        <v>0</v>
      </c>
      <c r="H460" s="118">
        <v>112</v>
      </c>
      <c r="I460" s="72">
        <v>1</v>
      </c>
      <c r="J460" s="72">
        <v>0</v>
      </c>
      <c r="K460" s="72">
        <v>0</v>
      </c>
      <c r="L460" s="72">
        <v>0</v>
      </c>
      <c r="M460" s="179">
        <f t="shared" ref="M460:M523" si="40">E460/$D460</f>
        <v>0.11504424778761062</v>
      </c>
      <c r="N460" s="78">
        <f t="shared" ref="N460:N523" si="41">F460/$D460</f>
        <v>0.11504424778761062</v>
      </c>
      <c r="O460" s="79">
        <f t="shared" ref="O460:O523" si="42">G460/$D460</f>
        <v>0</v>
      </c>
      <c r="P460" s="78">
        <f t="shared" si="39"/>
        <v>0.99115044247787609</v>
      </c>
      <c r="Q460" s="78">
        <f t="shared" si="39"/>
        <v>8.8495575221238937E-3</v>
      </c>
      <c r="R460" s="78">
        <f t="shared" si="39"/>
        <v>0</v>
      </c>
      <c r="S460" s="78">
        <f t="shared" si="39"/>
        <v>0</v>
      </c>
      <c r="T460" s="79">
        <f t="shared" si="39"/>
        <v>0</v>
      </c>
    </row>
    <row r="461" spans="2:20">
      <c r="B461" s="69" t="s">
        <v>1267</v>
      </c>
      <c r="C461" s="70" t="str">
        <f>VLOOKUP(B461,[1]Sheet1!$A$2:$B$1929,2,FALSE)</f>
        <v>Intermediate Injury without Intracranial Injury, with CC</v>
      </c>
      <c r="D461" s="69">
        <v>22</v>
      </c>
      <c r="E461" s="72">
        <v>0</v>
      </c>
      <c r="F461" s="120">
        <v>2</v>
      </c>
      <c r="G461" s="72">
        <v>3</v>
      </c>
      <c r="H461" s="118">
        <v>17</v>
      </c>
      <c r="I461" s="72">
        <v>5</v>
      </c>
      <c r="J461" s="72">
        <v>0</v>
      </c>
      <c r="K461" s="72">
        <v>0</v>
      </c>
      <c r="L461" s="72">
        <v>0</v>
      </c>
      <c r="M461" s="179">
        <f t="shared" si="40"/>
        <v>0</v>
      </c>
      <c r="N461" s="78">
        <f t="shared" si="41"/>
        <v>9.0909090909090912E-2</v>
      </c>
      <c r="O461" s="79">
        <f t="shared" si="42"/>
        <v>0.13636363636363635</v>
      </c>
      <c r="P461" s="78">
        <f t="shared" si="39"/>
        <v>0.77272727272727271</v>
      </c>
      <c r="Q461" s="78">
        <f t="shared" si="39"/>
        <v>0.22727272727272727</v>
      </c>
      <c r="R461" s="78">
        <f t="shared" si="39"/>
        <v>0</v>
      </c>
      <c r="S461" s="78">
        <f t="shared" si="39"/>
        <v>0</v>
      </c>
      <c r="T461" s="79">
        <f t="shared" si="39"/>
        <v>0</v>
      </c>
    </row>
    <row r="462" spans="2:20">
      <c r="B462" s="69" t="s">
        <v>1268</v>
      </c>
      <c r="C462" s="70" t="str">
        <f>VLOOKUP(B462,[1]Sheet1!$A$2:$B$1929,2,FALSE)</f>
        <v>Intermediate Injury without Intracranial Injury, without CC</v>
      </c>
      <c r="D462" s="69">
        <v>40</v>
      </c>
      <c r="E462" s="72">
        <v>0</v>
      </c>
      <c r="F462" s="120">
        <v>0</v>
      </c>
      <c r="G462" s="72">
        <v>1</v>
      </c>
      <c r="H462" s="118">
        <v>40</v>
      </c>
      <c r="I462" s="72">
        <v>0</v>
      </c>
      <c r="J462" s="72">
        <v>0</v>
      </c>
      <c r="K462" s="72">
        <v>0</v>
      </c>
      <c r="L462" s="72">
        <v>0</v>
      </c>
      <c r="M462" s="179">
        <f t="shared" si="40"/>
        <v>0</v>
      </c>
      <c r="N462" s="78">
        <f t="shared" si="41"/>
        <v>0</v>
      </c>
      <c r="O462" s="79">
        <f t="shared" si="42"/>
        <v>2.5000000000000001E-2</v>
      </c>
      <c r="P462" s="78">
        <f t="shared" si="39"/>
        <v>1</v>
      </c>
      <c r="Q462" s="78">
        <f t="shared" si="39"/>
        <v>0</v>
      </c>
      <c r="R462" s="78">
        <f t="shared" si="39"/>
        <v>0</v>
      </c>
      <c r="S462" s="78">
        <f t="shared" si="39"/>
        <v>0</v>
      </c>
      <c r="T462" s="79">
        <f t="shared" si="39"/>
        <v>0</v>
      </c>
    </row>
    <row r="463" spans="2:20">
      <c r="B463" s="69" t="s">
        <v>1269</v>
      </c>
      <c r="C463" s="70" t="str">
        <f>VLOOKUP(B463,[1]Sheet1!$A$2:$B$1929,2,FALSE)</f>
        <v>Acute Upper Respiratory Tract Infection and Common Cold</v>
      </c>
      <c r="D463" s="69">
        <v>356</v>
      </c>
      <c r="E463" s="72">
        <v>228</v>
      </c>
      <c r="F463" s="120">
        <v>224</v>
      </c>
      <c r="G463" s="72">
        <v>7</v>
      </c>
      <c r="H463" s="118">
        <v>353</v>
      </c>
      <c r="I463" s="72">
        <v>3</v>
      </c>
      <c r="J463" s="72">
        <v>0</v>
      </c>
      <c r="K463" s="72">
        <v>0</v>
      </c>
      <c r="L463" s="72">
        <v>0</v>
      </c>
      <c r="M463" s="179">
        <f t="shared" si="40"/>
        <v>0.6404494382022472</v>
      </c>
      <c r="N463" s="78">
        <f t="shared" si="41"/>
        <v>0.6292134831460674</v>
      </c>
      <c r="O463" s="79">
        <f t="shared" si="42"/>
        <v>1.9662921348314606E-2</v>
      </c>
      <c r="P463" s="78">
        <f t="shared" si="39"/>
        <v>0.9915730337078652</v>
      </c>
      <c r="Q463" s="78">
        <f t="shared" ref="Q463:T526" si="43">I463/$D463</f>
        <v>8.4269662921348312E-3</v>
      </c>
      <c r="R463" s="78">
        <f t="shared" si="43"/>
        <v>0</v>
      </c>
      <c r="S463" s="78">
        <f t="shared" si="43"/>
        <v>0</v>
      </c>
      <c r="T463" s="79">
        <f t="shared" si="43"/>
        <v>0</v>
      </c>
    </row>
    <row r="464" spans="2:20">
      <c r="B464" s="69" t="s">
        <v>1270</v>
      </c>
      <c r="C464" s="70" t="str">
        <f>VLOOKUP(B464,[1]Sheet1!$A$2:$B$1929,2,FALSE)</f>
        <v>Asthma or Wheezing</v>
      </c>
      <c r="D464" s="69">
        <v>856</v>
      </c>
      <c r="E464" s="72">
        <v>523</v>
      </c>
      <c r="F464" s="120">
        <v>523</v>
      </c>
      <c r="G464" s="72">
        <v>6</v>
      </c>
      <c r="H464" s="118">
        <v>845</v>
      </c>
      <c r="I464" s="72">
        <v>11</v>
      </c>
      <c r="J464" s="72">
        <v>0</v>
      </c>
      <c r="K464" s="72">
        <v>0</v>
      </c>
      <c r="L464" s="72">
        <v>0</v>
      </c>
      <c r="M464" s="179">
        <f t="shared" si="40"/>
        <v>0.61098130841121501</v>
      </c>
      <c r="N464" s="78">
        <f t="shared" si="41"/>
        <v>0.61098130841121501</v>
      </c>
      <c r="O464" s="79">
        <f t="shared" si="42"/>
        <v>7.0093457943925233E-3</v>
      </c>
      <c r="P464" s="78">
        <f t="shared" ref="P464:S527" si="44">H464/$D464</f>
        <v>0.98714953271028039</v>
      </c>
      <c r="Q464" s="78">
        <f t="shared" si="43"/>
        <v>1.2850467289719626E-2</v>
      </c>
      <c r="R464" s="78">
        <f t="shared" si="43"/>
        <v>0</v>
      </c>
      <c r="S464" s="78">
        <f t="shared" si="43"/>
        <v>0</v>
      </c>
      <c r="T464" s="79">
        <f t="shared" si="43"/>
        <v>0</v>
      </c>
    </row>
    <row r="465" spans="2:20">
      <c r="B465" s="69" t="s">
        <v>1271</v>
      </c>
      <c r="C465" s="70" t="str">
        <f>VLOOKUP(B465,[1]Sheet1!$A$2:$B$1929,2,FALSE)</f>
        <v>Lower Respiratory Tract Disorders without Acute Bronchiolitis, with length of stay 1 day or more, with CC</v>
      </c>
      <c r="D465" s="69">
        <v>580</v>
      </c>
      <c r="E465" s="72">
        <v>166</v>
      </c>
      <c r="F465" s="120">
        <v>219</v>
      </c>
      <c r="G465" s="72">
        <v>182</v>
      </c>
      <c r="H465" s="118">
        <v>418</v>
      </c>
      <c r="I465" s="72">
        <v>162</v>
      </c>
      <c r="J465" s="72">
        <v>0</v>
      </c>
      <c r="K465" s="72">
        <v>0</v>
      </c>
      <c r="L465" s="72">
        <v>0</v>
      </c>
      <c r="M465" s="179">
        <f t="shared" si="40"/>
        <v>0.28620689655172415</v>
      </c>
      <c r="N465" s="78">
        <f t="shared" si="41"/>
        <v>0.3775862068965517</v>
      </c>
      <c r="O465" s="79">
        <f t="shared" si="42"/>
        <v>0.31379310344827588</v>
      </c>
      <c r="P465" s="78">
        <f t="shared" si="44"/>
        <v>0.72068965517241379</v>
      </c>
      <c r="Q465" s="78">
        <f t="shared" si="43"/>
        <v>0.27931034482758621</v>
      </c>
      <c r="R465" s="78">
        <f t="shared" si="43"/>
        <v>0</v>
      </c>
      <c r="S465" s="78">
        <f t="shared" si="43"/>
        <v>0</v>
      </c>
      <c r="T465" s="79">
        <f t="shared" si="43"/>
        <v>0</v>
      </c>
    </row>
    <row r="466" spans="2:20">
      <c r="B466" s="69" t="s">
        <v>1272</v>
      </c>
      <c r="C466" s="70" t="str">
        <f>VLOOKUP(B466,[1]Sheet1!$A$2:$B$1929,2,FALSE)</f>
        <v>Lower Respiratory Tract Disorders without Acute Bronchiolitis, with length of stay 1 day or more, without CC</v>
      </c>
      <c r="D466" s="69">
        <v>297</v>
      </c>
      <c r="E466" s="72">
        <v>27</v>
      </c>
      <c r="F466" s="120">
        <v>27</v>
      </c>
      <c r="G466" s="72">
        <v>37</v>
      </c>
      <c r="H466" s="118">
        <v>289</v>
      </c>
      <c r="I466" s="72">
        <v>8</v>
      </c>
      <c r="J466" s="72">
        <v>0</v>
      </c>
      <c r="K466" s="72">
        <v>0</v>
      </c>
      <c r="L466" s="72">
        <v>0</v>
      </c>
      <c r="M466" s="179">
        <f t="shared" si="40"/>
        <v>9.0909090909090912E-2</v>
      </c>
      <c r="N466" s="78">
        <f t="shared" si="41"/>
        <v>9.0909090909090912E-2</v>
      </c>
      <c r="O466" s="79">
        <f t="shared" si="42"/>
        <v>0.12457912457912458</v>
      </c>
      <c r="P466" s="78">
        <f t="shared" si="44"/>
        <v>0.97306397306397308</v>
      </c>
      <c r="Q466" s="78">
        <f t="shared" si="43"/>
        <v>2.6936026936026935E-2</v>
      </c>
      <c r="R466" s="78">
        <f t="shared" si="43"/>
        <v>0</v>
      </c>
      <c r="S466" s="78">
        <f t="shared" si="43"/>
        <v>0</v>
      </c>
      <c r="T466" s="79">
        <f t="shared" si="43"/>
        <v>0</v>
      </c>
    </row>
    <row r="467" spans="2:20">
      <c r="B467" s="69" t="s">
        <v>1273</v>
      </c>
      <c r="C467" s="70" t="str">
        <f>VLOOKUP(B467,[1]Sheet1!$A$2:$B$1929,2,FALSE)</f>
        <v>Lower Respiratory Tract Disorders without Acute Bronchiolitis, with length of stay 0 days</v>
      </c>
      <c r="D467" s="69">
        <v>292</v>
      </c>
      <c r="E467" s="72">
        <v>13</v>
      </c>
      <c r="F467" s="120">
        <v>14</v>
      </c>
      <c r="G467" s="72">
        <v>15</v>
      </c>
      <c r="H467" s="118">
        <v>282</v>
      </c>
      <c r="I467" s="72">
        <v>8</v>
      </c>
      <c r="J467" s="72">
        <v>2</v>
      </c>
      <c r="K467" s="72">
        <v>0</v>
      </c>
      <c r="L467" s="72">
        <v>0</v>
      </c>
      <c r="M467" s="179">
        <f t="shared" si="40"/>
        <v>4.4520547945205477E-2</v>
      </c>
      <c r="N467" s="78">
        <f t="shared" si="41"/>
        <v>4.7945205479452052E-2</v>
      </c>
      <c r="O467" s="79">
        <f t="shared" si="42"/>
        <v>5.1369863013698627E-2</v>
      </c>
      <c r="P467" s="78">
        <f t="shared" si="44"/>
        <v>0.96575342465753422</v>
      </c>
      <c r="Q467" s="78">
        <f t="shared" si="43"/>
        <v>2.7397260273972601E-2</v>
      </c>
      <c r="R467" s="78">
        <f t="shared" si="43"/>
        <v>6.8493150684931503E-3</v>
      </c>
      <c r="S467" s="78">
        <f t="shared" si="43"/>
        <v>0</v>
      </c>
      <c r="T467" s="79">
        <f t="shared" si="43"/>
        <v>0</v>
      </c>
    </row>
    <row r="468" spans="2:20">
      <c r="B468" s="69" t="s">
        <v>1274</v>
      </c>
      <c r="C468" s="70" t="str">
        <f>VLOOKUP(B468,[1]Sheet1!$A$2:$B$1929,2,FALSE)</f>
        <v>Acute Bronchiolitis with CC</v>
      </c>
      <c r="D468" s="69">
        <v>158</v>
      </c>
      <c r="E468" s="72">
        <v>100</v>
      </c>
      <c r="F468" s="120">
        <v>122</v>
      </c>
      <c r="G468" s="72">
        <v>24</v>
      </c>
      <c r="H468" s="118">
        <v>107</v>
      </c>
      <c r="I468" s="72">
        <v>51</v>
      </c>
      <c r="J468" s="72">
        <v>0</v>
      </c>
      <c r="K468" s="72">
        <v>0</v>
      </c>
      <c r="L468" s="72">
        <v>0</v>
      </c>
      <c r="M468" s="179">
        <f t="shared" si="40"/>
        <v>0.63291139240506333</v>
      </c>
      <c r="N468" s="78">
        <f t="shared" si="41"/>
        <v>0.77215189873417722</v>
      </c>
      <c r="O468" s="79">
        <f t="shared" si="42"/>
        <v>0.15189873417721519</v>
      </c>
      <c r="P468" s="78">
        <f t="shared" si="44"/>
        <v>0.67721518987341767</v>
      </c>
      <c r="Q468" s="78">
        <f t="shared" si="43"/>
        <v>0.32278481012658228</v>
      </c>
      <c r="R468" s="78">
        <f t="shared" si="43"/>
        <v>0</v>
      </c>
      <c r="S468" s="78">
        <f t="shared" si="43"/>
        <v>0</v>
      </c>
      <c r="T468" s="79">
        <f t="shared" si="43"/>
        <v>0</v>
      </c>
    </row>
    <row r="469" spans="2:20">
      <c r="B469" s="69" t="s">
        <v>1275</v>
      </c>
      <c r="C469" s="70" t="str">
        <f>VLOOKUP(B469,[1]Sheet1!$A$2:$B$1929,2,FALSE)</f>
        <v>Acute Bronchiolitis without CC</v>
      </c>
      <c r="D469" s="69">
        <v>477</v>
      </c>
      <c r="E469" s="72">
        <v>298</v>
      </c>
      <c r="F469" s="120">
        <v>313</v>
      </c>
      <c r="G469" s="72">
        <v>20</v>
      </c>
      <c r="H469" s="118">
        <v>163</v>
      </c>
      <c r="I469" s="72">
        <v>314</v>
      </c>
      <c r="J469" s="72">
        <v>0</v>
      </c>
      <c r="K469" s="72">
        <v>0</v>
      </c>
      <c r="L469" s="72">
        <v>0</v>
      </c>
      <c r="M469" s="179">
        <f t="shared" si="40"/>
        <v>0.62473794549266248</v>
      </c>
      <c r="N469" s="78">
        <f t="shared" si="41"/>
        <v>0.65618448637316562</v>
      </c>
      <c r="O469" s="79">
        <f t="shared" si="42"/>
        <v>4.1928721174004195E-2</v>
      </c>
      <c r="P469" s="78">
        <f t="shared" si="44"/>
        <v>0.34171907756813419</v>
      </c>
      <c r="Q469" s="78">
        <f t="shared" si="43"/>
        <v>0.65828092243186587</v>
      </c>
      <c r="R469" s="78">
        <f t="shared" si="43"/>
        <v>0</v>
      </c>
      <c r="S469" s="78">
        <f t="shared" si="43"/>
        <v>0</v>
      </c>
      <c r="T469" s="79">
        <f t="shared" si="43"/>
        <v>0</v>
      </c>
    </row>
    <row r="470" spans="2:20">
      <c r="B470" s="69" t="s">
        <v>1276</v>
      </c>
      <c r="C470" s="70" t="str">
        <f>VLOOKUP(B470,[1]Sheet1!$A$2:$B$1929,2,FALSE)</f>
        <v>Major Infections with CC</v>
      </c>
      <c r="D470" s="69">
        <v>275</v>
      </c>
      <c r="E470" s="72">
        <v>32</v>
      </c>
      <c r="F470" s="120">
        <v>45</v>
      </c>
      <c r="G470" s="72">
        <v>52</v>
      </c>
      <c r="H470" s="118">
        <v>223</v>
      </c>
      <c r="I470" s="72">
        <v>52</v>
      </c>
      <c r="J470" s="72">
        <v>0</v>
      </c>
      <c r="K470" s="72">
        <v>0</v>
      </c>
      <c r="L470" s="72">
        <v>0</v>
      </c>
      <c r="M470" s="179">
        <f t="shared" si="40"/>
        <v>0.11636363636363636</v>
      </c>
      <c r="N470" s="78">
        <f t="shared" si="41"/>
        <v>0.16363636363636364</v>
      </c>
      <c r="O470" s="79">
        <f t="shared" si="42"/>
        <v>0.18909090909090909</v>
      </c>
      <c r="P470" s="78">
        <f t="shared" si="44"/>
        <v>0.81090909090909091</v>
      </c>
      <c r="Q470" s="78">
        <f t="shared" si="43"/>
        <v>0.18909090909090909</v>
      </c>
      <c r="R470" s="78">
        <f t="shared" si="43"/>
        <v>0</v>
      </c>
      <c r="S470" s="78">
        <f t="shared" si="43"/>
        <v>0</v>
      </c>
      <c r="T470" s="79">
        <f t="shared" si="43"/>
        <v>0</v>
      </c>
    </row>
    <row r="471" spans="2:20">
      <c r="B471" s="69" t="s">
        <v>1277</v>
      </c>
      <c r="C471" s="70" t="str">
        <f>VLOOKUP(B471,[1]Sheet1!$A$2:$B$1929,2,FALSE)</f>
        <v>Major Infections without CC</v>
      </c>
      <c r="D471" s="69">
        <v>350</v>
      </c>
      <c r="E471" s="72">
        <v>38</v>
      </c>
      <c r="F471" s="120">
        <v>45</v>
      </c>
      <c r="G471" s="72">
        <v>78</v>
      </c>
      <c r="H471" s="118">
        <v>337</v>
      </c>
      <c r="I471" s="72">
        <v>13</v>
      </c>
      <c r="J471" s="72">
        <v>0</v>
      </c>
      <c r="K471" s="72">
        <v>0</v>
      </c>
      <c r="L471" s="72">
        <v>0</v>
      </c>
      <c r="M471" s="179">
        <f t="shared" si="40"/>
        <v>0.10857142857142857</v>
      </c>
      <c r="N471" s="78">
        <f t="shared" si="41"/>
        <v>0.12857142857142856</v>
      </c>
      <c r="O471" s="79">
        <f t="shared" si="42"/>
        <v>0.22285714285714286</v>
      </c>
      <c r="P471" s="78">
        <f t="shared" si="44"/>
        <v>0.96285714285714286</v>
      </c>
      <c r="Q471" s="78">
        <f t="shared" si="43"/>
        <v>3.7142857142857144E-2</v>
      </c>
      <c r="R471" s="78">
        <f t="shared" si="43"/>
        <v>0</v>
      </c>
      <c r="S471" s="78">
        <f t="shared" si="43"/>
        <v>0</v>
      </c>
      <c r="T471" s="79">
        <f t="shared" si="43"/>
        <v>0</v>
      </c>
    </row>
    <row r="472" spans="2:20">
      <c r="B472" s="69" t="s">
        <v>1278</v>
      </c>
      <c r="C472" s="70" t="str">
        <f>VLOOKUP(B472,[1]Sheet1!$A$2:$B$1929,2,FALSE)</f>
        <v>Intermediate Infections with CC</v>
      </c>
      <c r="D472" s="69">
        <v>282</v>
      </c>
      <c r="E472" s="72">
        <v>34</v>
      </c>
      <c r="F472" s="120">
        <v>42</v>
      </c>
      <c r="G472" s="72">
        <v>18</v>
      </c>
      <c r="H472" s="118">
        <v>273</v>
      </c>
      <c r="I472" s="72">
        <v>9</v>
      </c>
      <c r="J472" s="72">
        <v>0</v>
      </c>
      <c r="K472" s="72">
        <v>0</v>
      </c>
      <c r="L472" s="72">
        <v>0</v>
      </c>
      <c r="M472" s="179">
        <f t="shared" si="40"/>
        <v>0.12056737588652482</v>
      </c>
      <c r="N472" s="78">
        <f t="shared" si="41"/>
        <v>0.14893617021276595</v>
      </c>
      <c r="O472" s="79">
        <f t="shared" si="42"/>
        <v>6.3829787234042548E-2</v>
      </c>
      <c r="P472" s="78">
        <f t="shared" si="44"/>
        <v>0.96808510638297873</v>
      </c>
      <c r="Q472" s="78">
        <f t="shared" si="43"/>
        <v>3.1914893617021274E-2</v>
      </c>
      <c r="R472" s="78">
        <f t="shared" si="43"/>
        <v>0</v>
      </c>
      <c r="S472" s="78">
        <f t="shared" si="43"/>
        <v>0</v>
      </c>
      <c r="T472" s="79">
        <f t="shared" si="43"/>
        <v>0</v>
      </c>
    </row>
    <row r="473" spans="2:20">
      <c r="B473" s="69" t="s">
        <v>1279</v>
      </c>
      <c r="C473" s="70" t="str">
        <f>VLOOKUP(B473,[1]Sheet1!$A$2:$B$1929,2,FALSE)</f>
        <v>Intermediate Infections without CC</v>
      </c>
      <c r="D473" s="69">
        <v>285</v>
      </c>
      <c r="E473" s="72">
        <v>6</v>
      </c>
      <c r="F473" s="120">
        <v>6</v>
      </c>
      <c r="G473" s="72">
        <v>10</v>
      </c>
      <c r="H473" s="118">
        <v>270</v>
      </c>
      <c r="I473" s="72">
        <v>14</v>
      </c>
      <c r="J473" s="72">
        <v>1</v>
      </c>
      <c r="K473" s="72">
        <v>0</v>
      </c>
      <c r="L473" s="72">
        <v>0</v>
      </c>
      <c r="M473" s="179">
        <f t="shared" si="40"/>
        <v>2.1052631578947368E-2</v>
      </c>
      <c r="N473" s="78">
        <f t="shared" si="41"/>
        <v>2.1052631578947368E-2</v>
      </c>
      <c r="O473" s="79">
        <f t="shared" si="42"/>
        <v>3.5087719298245612E-2</v>
      </c>
      <c r="P473" s="78">
        <f t="shared" si="44"/>
        <v>0.94736842105263153</v>
      </c>
      <c r="Q473" s="78">
        <f t="shared" si="43"/>
        <v>4.912280701754386E-2</v>
      </c>
      <c r="R473" s="78">
        <f t="shared" si="43"/>
        <v>3.5087719298245615E-3</v>
      </c>
      <c r="S473" s="78">
        <f t="shared" si="43"/>
        <v>0</v>
      </c>
      <c r="T473" s="79">
        <f t="shared" si="43"/>
        <v>0</v>
      </c>
    </row>
    <row r="474" spans="2:20">
      <c r="B474" s="69" t="s">
        <v>1280</v>
      </c>
      <c r="C474" s="70" t="str">
        <f>VLOOKUP(B474,[1]Sheet1!$A$2:$B$1929,2,FALSE)</f>
        <v>Minor Infections with CC</v>
      </c>
      <c r="D474" s="69">
        <v>115</v>
      </c>
      <c r="E474" s="72">
        <v>8</v>
      </c>
      <c r="F474" s="120">
        <v>8</v>
      </c>
      <c r="G474" s="72">
        <v>80</v>
      </c>
      <c r="H474" s="118">
        <v>41</v>
      </c>
      <c r="I474" s="72">
        <v>74</v>
      </c>
      <c r="J474" s="72">
        <v>0</v>
      </c>
      <c r="K474" s="72">
        <v>0</v>
      </c>
      <c r="L474" s="72">
        <v>0</v>
      </c>
      <c r="M474" s="179">
        <f t="shared" si="40"/>
        <v>6.9565217391304349E-2</v>
      </c>
      <c r="N474" s="78">
        <f t="shared" si="41"/>
        <v>6.9565217391304349E-2</v>
      </c>
      <c r="O474" s="79">
        <f t="shared" si="42"/>
        <v>0.69565217391304346</v>
      </c>
      <c r="P474" s="78">
        <f t="shared" si="44"/>
        <v>0.35652173913043478</v>
      </c>
      <c r="Q474" s="78">
        <f t="shared" si="43"/>
        <v>0.64347826086956517</v>
      </c>
      <c r="R474" s="78">
        <f t="shared" si="43"/>
        <v>0</v>
      </c>
      <c r="S474" s="78">
        <f t="shared" si="43"/>
        <v>0</v>
      </c>
      <c r="T474" s="79">
        <f t="shared" si="43"/>
        <v>0</v>
      </c>
    </row>
    <row r="475" spans="2:20">
      <c r="B475" s="69" t="s">
        <v>1281</v>
      </c>
      <c r="C475" s="70" t="str">
        <f>VLOOKUP(B475,[1]Sheet1!$A$2:$B$1929,2,FALSE)</f>
        <v>Minor Infections without CC</v>
      </c>
      <c r="D475" s="69">
        <v>105</v>
      </c>
      <c r="E475" s="72">
        <v>3</v>
      </c>
      <c r="F475" s="120">
        <v>3</v>
      </c>
      <c r="G475" s="72">
        <v>42</v>
      </c>
      <c r="H475" s="118">
        <v>65</v>
      </c>
      <c r="I475" s="72">
        <v>40</v>
      </c>
      <c r="J475" s="72">
        <v>0</v>
      </c>
      <c r="K475" s="72">
        <v>0</v>
      </c>
      <c r="L475" s="72">
        <v>0</v>
      </c>
      <c r="M475" s="179">
        <f t="shared" si="40"/>
        <v>2.8571428571428571E-2</v>
      </c>
      <c r="N475" s="78">
        <f t="shared" si="41"/>
        <v>2.8571428571428571E-2</v>
      </c>
      <c r="O475" s="79">
        <f t="shared" si="42"/>
        <v>0.4</v>
      </c>
      <c r="P475" s="78">
        <f t="shared" si="44"/>
        <v>0.61904761904761907</v>
      </c>
      <c r="Q475" s="78">
        <f t="shared" si="43"/>
        <v>0.38095238095238093</v>
      </c>
      <c r="R475" s="78">
        <f t="shared" si="43"/>
        <v>0</v>
      </c>
      <c r="S475" s="78">
        <f t="shared" si="43"/>
        <v>0</v>
      </c>
      <c r="T475" s="79">
        <f t="shared" si="43"/>
        <v>0</v>
      </c>
    </row>
    <row r="476" spans="2:20">
      <c r="B476" s="69" t="s">
        <v>1282</v>
      </c>
      <c r="C476" s="70" t="str">
        <f>VLOOKUP(B476,[1]Sheet1!$A$2:$B$1929,2,FALSE)</f>
        <v>Viral Infections with length of stay 1 day or less</v>
      </c>
      <c r="D476" s="69">
        <v>671</v>
      </c>
      <c r="E476" s="72">
        <v>13</v>
      </c>
      <c r="F476" s="120">
        <v>13</v>
      </c>
      <c r="G476" s="72">
        <v>1</v>
      </c>
      <c r="H476" s="118">
        <v>644</v>
      </c>
      <c r="I476" s="72">
        <v>2</v>
      </c>
      <c r="J476" s="72">
        <v>25</v>
      </c>
      <c r="K476" s="72">
        <v>0</v>
      </c>
      <c r="L476" s="72">
        <v>0</v>
      </c>
      <c r="M476" s="179">
        <f t="shared" si="40"/>
        <v>1.9374068554396422E-2</v>
      </c>
      <c r="N476" s="78">
        <f t="shared" si="41"/>
        <v>1.9374068554396422E-2</v>
      </c>
      <c r="O476" s="79">
        <f t="shared" si="42"/>
        <v>1.4903129657228018E-3</v>
      </c>
      <c r="P476" s="78">
        <f t="shared" si="44"/>
        <v>0.95976154992548435</v>
      </c>
      <c r="Q476" s="78">
        <f t="shared" si="43"/>
        <v>2.9806259314456036E-3</v>
      </c>
      <c r="R476" s="78">
        <f t="shared" si="43"/>
        <v>3.7257824143070044E-2</v>
      </c>
      <c r="S476" s="78">
        <f t="shared" si="43"/>
        <v>0</v>
      </c>
      <c r="T476" s="79">
        <f t="shared" si="43"/>
        <v>0</v>
      </c>
    </row>
    <row r="477" spans="2:20">
      <c r="B477" s="69" t="s">
        <v>1283</v>
      </c>
      <c r="C477" s="70" t="str">
        <f>VLOOKUP(B477,[1]Sheet1!$A$2:$B$1929,2,FALSE)</f>
        <v>Viral Infections with length of stay 2 days or more</v>
      </c>
      <c r="D477" s="69">
        <v>216</v>
      </c>
      <c r="E477" s="72">
        <v>7</v>
      </c>
      <c r="F477" s="120">
        <v>7</v>
      </c>
      <c r="G477" s="72">
        <v>3</v>
      </c>
      <c r="H477" s="118">
        <v>208</v>
      </c>
      <c r="I477" s="72">
        <v>0</v>
      </c>
      <c r="J477" s="72">
        <v>7</v>
      </c>
      <c r="K477" s="72">
        <v>1</v>
      </c>
      <c r="L477" s="72">
        <v>0</v>
      </c>
      <c r="M477" s="179">
        <f t="shared" si="40"/>
        <v>3.2407407407407406E-2</v>
      </c>
      <c r="N477" s="78">
        <f t="shared" si="41"/>
        <v>3.2407407407407406E-2</v>
      </c>
      <c r="O477" s="79">
        <f t="shared" si="42"/>
        <v>1.3888888888888888E-2</v>
      </c>
      <c r="P477" s="78">
        <f t="shared" si="44"/>
        <v>0.96296296296296291</v>
      </c>
      <c r="Q477" s="78">
        <f t="shared" si="43"/>
        <v>0</v>
      </c>
      <c r="R477" s="78">
        <f t="shared" si="43"/>
        <v>3.2407407407407406E-2</v>
      </c>
      <c r="S477" s="78">
        <f t="shared" si="43"/>
        <v>4.6296296296296294E-3</v>
      </c>
      <c r="T477" s="79">
        <f t="shared" si="43"/>
        <v>0</v>
      </c>
    </row>
    <row r="478" spans="2:20">
      <c r="B478" s="69" t="s">
        <v>1284</v>
      </c>
      <c r="C478" s="70" t="str">
        <f>VLOOKUP(B478,[1]Sheet1!$A$2:$B$1929,2,FALSE)</f>
        <v>Fever Unspecified with CC</v>
      </c>
      <c r="D478" s="69">
        <v>103</v>
      </c>
      <c r="E478" s="72">
        <v>6</v>
      </c>
      <c r="F478" s="120">
        <v>6</v>
      </c>
      <c r="G478" s="72">
        <v>4</v>
      </c>
      <c r="H478" s="118">
        <v>99</v>
      </c>
      <c r="I478" s="72">
        <v>3</v>
      </c>
      <c r="J478" s="72">
        <v>1</v>
      </c>
      <c r="K478" s="72">
        <v>0</v>
      </c>
      <c r="L478" s="72">
        <v>0</v>
      </c>
      <c r="M478" s="179">
        <f t="shared" si="40"/>
        <v>5.8252427184466021E-2</v>
      </c>
      <c r="N478" s="78">
        <f t="shared" si="41"/>
        <v>5.8252427184466021E-2</v>
      </c>
      <c r="O478" s="79">
        <f t="shared" si="42"/>
        <v>3.8834951456310676E-2</v>
      </c>
      <c r="P478" s="78">
        <f t="shared" si="44"/>
        <v>0.96116504854368934</v>
      </c>
      <c r="Q478" s="78">
        <f t="shared" si="43"/>
        <v>2.9126213592233011E-2</v>
      </c>
      <c r="R478" s="78">
        <f t="shared" si="43"/>
        <v>9.7087378640776691E-3</v>
      </c>
      <c r="S478" s="78">
        <f t="shared" si="43"/>
        <v>0</v>
      </c>
      <c r="T478" s="79">
        <f t="shared" si="43"/>
        <v>0</v>
      </c>
    </row>
    <row r="479" spans="2:20">
      <c r="B479" s="69" t="s">
        <v>1285</v>
      </c>
      <c r="C479" s="70" t="str">
        <f>VLOOKUP(B479,[1]Sheet1!$A$2:$B$1929,2,FALSE)</f>
        <v>Fever Unspecified without CC</v>
      </c>
      <c r="D479" s="69">
        <v>127</v>
      </c>
      <c r="E479" s="72">
        <v>0</v>
      </c>
      <c r="F479" s="120">
        <v>0</v>
      </c>
      <c r="G479" s="72">
        <v>1</v>
      </c>
      <c r="H479" s="118">
        <v>123</v>
      </c>
      <c r="I479" s="72">
        <v>4</v>
      </c>
      <c r="J479" s="72">
        <v>0</v>
      </c>
      <c r="K479" s="72">
        <v>0</v>
      </c>
      <c r="L479" s="72">
        <v>0</v>
      </c>
      <c r="M479" s="179">
        <f t="shared" si="40"/>
        <v>0</v>
      </c>
      <c r="N479" s="78">
        <f t="shared" si="41"/>
        <v>0</v>
      </c>
      <c r="O479" s="79">
        <f t="shared" si="42"/>
        <v>7.874015748031496E-3</v>
      </c>
      <c r="P479" s="78">
        <f t="shared" si="44"/>
        <v>0.96850393700787396</v>
      </c>
      <c r="Q479" s="78">
        <f t="shared" si="43"/>
        <v>3.1496062992125984E-2</v>
      </c>
      <c r="R479" s="78">
        <f t="shared" si="43"/>
        <v>0</v>
      </c>
      <c r="S479" s="78">
        <f t="shared" si="43"/>
        <v>0</v>
      </c>
      <c r="T479" s="79">
        <f t="shared" si="43"/>
        <v>0</v>
      </c>
    </row>
    <row r="480" spans="2:20">
      <c r="B480" s="69" t="s">
        <v>1286</v>
      </c>
      <c r="C480" s="70" t="str">
        <f>VLOOKUP(B480,[1]Sheet1!$A$2:$B$1929,2,FALSE)</f>
        <v>Infectious or Non-Infectious Gastroenteritis, with CC</v>
      </c>
      <c r="D480" s="69">
        <v>62</v>
      </c>
      <c r="E480" s="72">
        <v>3</v>
      </c>
      <c r="F480" s="120">
        <v>4</v>
      </c>
      <c r="G480" s="72">
        <v>46</v>
      </c>
      <c r="H480" s="118">
        <v>60</v>
      </c>
      <c r="I480" s="72">
        <v>2</v>
      </c>
      <c r="J480" s="72">
        <v>0</v>
      </c>
      <c r="K480" s="72">
        <v>0</v>
      </c>
      <c r="L480" s="72">
        <v>0</v>
      </c>
      <c r="M480" s="179">
        <f t="shared" si="40"/>
        <v>4.8387096774193547E-2</v>
      </c>
      <c r="N480" s="78">
        <f t="shared" si="41"/>
        <v>6.4516129032258063E-2</v>
      </c>
      <c r="O480" s="79">
        <f t="shared" si="42"/>
        <v>0.74193548387096775</v>
      </c>
      <c r="P480" s="78">
        <f t="shared" si="44"/>
        <v>0.967741935483871</v>
      </c>
      <c r="Q480" s="78">
        <f t="shared" si="43"/>
        <v>3.2258064516129031E-2</v>
      </c>
      <c r="R480" s="78">
        <f t="shared" si="43"/>
        <v>0</v>
      </c>
      <c r="S480" s="78">
        <f t="shared" si="43"/>
        <v>0</v>
      </c>
      <c r="T480" s="79">
        <f t="shared" si="43"/>
        <v>0</v>
      </c>
    </row>
    <row r="481" spans="2:20">
      <c r="B481" s="69" t="s">
        <v>1287</v>
      </c>
      <c r="C481" s="70" t="str">
        <f>VLOOKUP(B481,[1]Sheet1!$A$2:$B$1929,2,FALSE)</f>
        <v>Infectious or Non-Infectious Gastroenteritis, without CC</v>
      </c>
      <c r="D481" s="69">
        <v>250</v>
      </c>
      <c r="E481" s="72">
        <v>2</v>
      </c>
      <c r="F481" s="120">
        <v>2</v>
      </c>
      <c r="G481" s="72">
        <v>187</v>
      </c>
      <c r="H481" s="118">
        <v>249</v>
      </c>
      <c r="I481" s="72">
        <v>1</v>
      </c>
      <c r="J481" s="72">
        <v>0</v>
      </c>
      <c r="K481" s="72">
        <v>0</v>
      </c>
      <c r="L481" s="72">
        <v>0</v>
      </c>
      <c r="M481" s="179">
        <f t="shared" si="40"/>
        <v>8.0000000000000002E-3</v>
      </c>
      <c r="N481" s="78">
        <f t="shared" si="41"/>
        <v>8.0000000000000002E-3</v>
      </c>
      <c r="O481" s="79">
        <f t="shared" si="42"/>
        <v>0.748</v>
      </c>
      <c r="P481" s="78">
        <f t="shared" si="44"/>
        <v>0.996</v>
      </c>
      <c r="Q481" s="78">
        <f t="shared" si="43"/>
        <v>4.0000000000000001E-3</v>
      </c>
      <c r="R481" s="78">
        <f t="shared" si="43"/>
        <v>0</v>
      </c>
      <c r="S481" s="78">
        <f t="shared" si="43"/>
        <v>0</v>
      </c>
      <c r="T481" s="79">
        <f t="shared" si="43"/>
        <v>0</v>
      </c>
    </row>
    <row r="482" spans="2:20">
      <c r="B482" s="69" t="s">
        <v>1288</v>
      </c>
      <c r="C482" s="70" t="str">
        <f>VLOOKUP(B482,[1]Sheet1!$A$2:$B$1929,2,FALSE)</f>
        <v>Chest Pain</v>
      </c>
      <c r="D482" s="69">
        <v>15</v>
      </c>
      <c r="E482" s="72">
        <v>1</v>
      </c>
      <c r="F482" s="120">
        <v>1</v>
      </c>
      <c r="G482" s="72">
        <v>4</v>
      </c>
      <c r="H482" s="118">
        <v>14</v>
      </c>
      <c r="I482" s="72">
        <v>1</v>
      </c>
      <c r="J482" s="72">
        <v>0</v>
      </c>
      <c r="K482" s="72">
        <v>0</v>
      </c>
      <c r="L482" s="72">
        <v>0</v>
      </c>
      <c r="M482" s="179">
        <f t="shared" si="40"/>
        <v>6.6666666666666666E-2</v>
      </c>
      <c r="N482" s="78">
        <f t="shared" si="41"/>
        <v>6.6666666666666666E-2</v>
      </c>
      <c r="O482" s="79">
        <f t="shared" si="42"/>
        <v>0.26666666666666666</v>
      </c>
      <c r="P482" s="78">
        <f t="shared" si="44"/>
        <v>0.93333333333333335</v>
      </c>
      <c r="Q482" s="78">
        <f t="shared" si="43"/>
        <v>6.6666666666666666E-2</v>
      </c>
      <c r="R482" s="78">
        <f t="shared" si="43"/>
        <v>0</v>
      </c>
      <c r="S482" s="78">
        <f t="shared" si="43"/>
        <v>0</v>
      </c>
      <c r="T482" s="79">
        <f t="shared" si="43"/>
        <v>0</v>
      </c>
    </row>
    <row r="483" spans="2:20">
      <c r="B483" s="69" t="s">
        <v>1289</v>
      </c>
      <c r="C483" s="70" t="str">
        <f>VLOOKUP(B483,[1]Sheet1!$A$2:$B$1929,2,FALSE)</f>
        <v>Cardiac Conditions with CC</v>
      </c>
      <c r="D483" s="69">
        <v>1472</v>
      </c>
      <c r="E483" s="72">
        <v>1214</v>
      </c>
      <c r="F483" s="120">
        <v>1264</v>
      </c>
      <c r="G483" s="72">
        <v>1215</v>
      </c>
      <c r="H483" s="118">
        <v>982</v>
      </c>
      <c r="I483" s="72">
        <v>490</v>
      </c>
      <c r="J483" s="72">
        <v>0</v>
      </c>
      <c r="K483" s="72">
        <v>0</v>
      </c>
      <c r="L483" s="72">
        <v>0</v>
      </c>
      <c r="M483" s="179">
        <f t="shared" si="40"/>
        <v>0.82472826086956519</v>
      </c>
      <c r="N483" s="78">
        <f t="shared" si="41"/>
        <v>0.85869565217391308</v>
      </c>
      <c r="O483" s="79">
        <f t="shared" si="42"/>
        <v>0.82540760869565222</v>
      </c>
      <c r="P483" s="78">
        <f t="shared" si="44"/>
        <v>0.66711956521739135</v>
      </c>
      <c r="Q483" s="78">
        <f t="shared" si="43"/>
        <v>0.3328804347826087</v>
      </c>
      <c r="R483" s="78">
        <f t="shared" si="43"/>
        <v>0</v>
      </c>
      <c r="S483" s="78">
        <f t="shared" si="43"/>
        <v>0</v>
      </c>
      <c r="T483" s="79">
        <f t="shared" si="43"/>
        <v>0</v>
      </c>
    </row>
    <row r="484" spans="2:20">
      <c r="B484" s="69" t="s">
        <v>1290</v>
      </c>
      <c r="C484" s="70" t="str">
        <f>VLOOKUP(B484,[1]Sheet1!$A$2:$B$1929,2,FALSE)</f>
        <v>Cardiac Conditions without CC</v>
      </c>
      <c r="D484" s="69">
        <v>300</v>
      </c>
      <c r="E484" s="72">
        <v>270</v>
      </c>
      <c r="F484" s="120">
        <v>274</v>
      </c>
      <c r="G484" s="72">
        <v>236</v>
      </c>
      <c r="H484" s="118">
        <v>230</v>
      </c>
      <c r="I484" s="72">
        <v>70</v>
      </c>
      <c r="J484" s="72">
        <v>0</v>
      </c>
      <c r="K484" s="72">
        <v>0</v>
      </c>
      <c r="L484" s="72">
        <v>0</v>
      </c>
      <c r="M484" s="179">
        <f t="shared" si="40"/>
        <v>0.9</v>
      </c>
      <c r="N484" s="78">
        <f t="shared" si="41"/>
        <v>0.91333333333333333</v>
      </c>
      <c r="O484" s="79">
        <f t="shared" si="42"/>
        <v>0.78666666666666663</v>
      </c>
      <c r="P484" s="78">
        <f t="shared" si="44"/>
        <v>0.76666666666666672</v>
      </c>
      <c r="Q484" s="78">
        <f t="shared" si="43"/>
        <v>0.23333333333333334</v>
      </c>
      <c r="R484" s="78">
        <f t="shared" si="43"/>
        <v>0</v>
      </c>
      <c r="S484" s="78">
        <f t="shared" si="43"/>
        <v>0</v>
      </c>
      <c r="T484" s="79">
        <f t="shared" si="43"/>
        <v>0</v>
      </c>
    </row>
    <row r="485" spans="2:20">
      <c r="B485" s="69" t="s">
        <v>1291</v>
      </c>
      <c r="C485" s="70" t="str">
        <f>VLOOKUP(B485,[1]Sheet1!$A$2:$B$1929,2,FALSE)</f>
        <v>Arrhythmia or Conduction Disorders</v>
      </c>
      <c r="D485" s="69">
        <v>52</v>
      </c>
      <c r="E485" s="72">
        <v>34</v>
      </c>
      <c r="F485" s="120">
        <v>36</v>
      </c>
      <c r="G485" s="72">
        <v>37</v>
      </c>
      <c r="H485" s="118">
        <v>45</v>
      </c>
      <c r="I485" s="72">
        <v>7</v>
      </c>
      <c r="J485" s="72">
        <v>0</v>
      </c>
      <c r="K485" s="72">
        <v>0</v>
      </c>
      <c r="L485" s="72">
        <v>0</v>
      </c>
      <c r="M485" s="179">
        <f t="shared" si="40"/>
        <v>0.65384615384615385</v>
      </c>
      <c r="N485" s="78">
        <f t="shared" si="41"/>
        <v>0.69230769230769229</v>
      </c>
      <c r="O485" s="79">
        <f t="shared" si="42"/>
        <v>0.71153846153846156</v>
      </c>
      <c r="P485" s="78">
        <f t="shared" si="44"/>
        <v>0.86538461538461542</v>
      </c>
      <c r="Q485" s="78">
        <f t="shared" si="43"/>
        <v>0.13461538461538461</v>
      </c>
      <c r="R485" s="78">
        <f t="shared" si="43"/>
        <v>0</v>
      </c>
      <c r="S485" s="78">
        <f t="shared" si="43"/>
        <v>0</v>
      </c>
      <c r="T485" s="79">
        <f t="shared" si="43"/>
        <v>0</v>
      </c>
    </row>
    <row r="486" spans="2:20">
      <c r="B486" s="69" t="s">
        <v>1292</v>
      </c>
      <c r="C486" s="70" t="str">
        <f>VLOOKUP(B486,[1]Sheet1!$A$2:$B$1929,2,FALSE)</f>
        <v>Major Gastrointestinal Disorders with CC</v>
      </c>
      <c r="D486" s="69">
        <v>240</v>
      </c>
      <c r="E486" s="72">
        <v>208</v>
      </c>
      <c r="F486" s="120">
        <v>202</v>
      </c>
      <c r="G486" s="72">
        <v>181</v>
      </c>
      <c r="H486" s="118">
        <v>144</v>
      </c>
      <c r="I486" s="72">
        <v>96</v>
      </c>
      <c r="J486" s="72">
        <v>0</v>
      </c>
      <c r="K486" s="72">
        <v>0</v>
      </c>
      <c r="L486" s="72">
        <v>0</v>
      </c>
      <c r="M486" s="179">
        <f t="shared" si="40"/>
        <v>0.8666666666666667</v>
      </c>
      <c r="N486" s="78">
        <f t="shared" si="41"/>
        <v>0.84166666666666667</v>
      </c>
      <c r="O486" s="79">
        <f t="shared" si="42"/>
        <v>0.75416666666666665</v>
      </c>
      <c r="P486" s="78">
        <f t="shared" si="44"/>
        <v>0.6</v>
      </c>
      <c r="Q486" s="78">
        <f t="shared" si="43"/>
        <v>0.4</v>
      </c>
      <c r="R486" s="78">
        <f t="shared" si="43"/>
        <v>0</v>
      </c>
      <c r="S486" s="78">
        <f t="shared" si="43"/>
        <v>0</v>
      </c>
      <c r="T486" s="79">
        <f t="shared" si="43"/>
        <v>0</v>
      </c>
    </row>
    <row r="487" spans="2:20">
      <c r="B487" s="69" t="s">
        <v>1293</v>
      </c>
      <c r="C487" s="70" t="str">
        <f>VLOOKUP(B487,[1]Sheet1!$A$2:$B$1929,2,FALSE)</f>
        <v>Major Gastrointestinal Disorders without CC</v>
      </c>
      <c r="D487" s="69">
        <v>95</v>
      </c>
      <c r="E487" s="72">
        <v>51</v>
      </c>
      <c r="F487" s="120">
        <v>53</v>
      </c>
      <c r="G487" s="72">
        <v>61</v>
      </c>
      <c r="H487" s="118">
        <v>60</v>
      </c>
      <c r="I487" s="72">
        <v>35</v>
      </c>
      <c r="J487" s="72">
        <v>0</v>
      </c>
      <c r="K487" s="72">
        <v>0</v>
      </c>
      <c r="L487" s="72">
        <v>0</v>
      </c>
      <c r="M487" s="179">
        <f t="shared" si="40"/>
        <v>0.5368421052631579</v>
      </c>
      <c r="N487" s="78">
        <f t="shared" si="41"/>
        <v>0.55789473684210522</v>
      </c>
      <c r="O487" s="79">
        <f t="shared" si="42"/>
        <v>0.64210526315789473</v>
      </c>
      <c r="P487" s="78">
        <f t="shared" si="44"/>
        <v>0.63157894736842102</v>
      </c>
      <c r="Q487" s="78">
        <f t="shared" si="43"/>
        <v>0.36842105263157893</v>
      </c>
      <c r="R487" s="78">
        <f t="shared" si="43"/>
        <v>0</v>
      </c>
      <c r="S487" s="78">
        <f t="shared" si="43"/>
        <v>0</v>
      </c>
      <c r="T487" s="79">
        <f t="shared" si="43"/>
        <v>0</v>
      </c>
    </row>
    <row r="488" spans="2:20">
      <c r="B488" s="69" t="s">
        <v>1294</v>
      </c>
      <c r="C488" s="70" t="str">
        <f>VLOOKUP(B488,[1]Sheet1!$A$2:$B$1929,2,FALSE)</f>
        <v>Other Gastrointestinal Disorders with CC</v>
      </c>
      <c r="D488" s="69">
        <v>267</v>
      </c>
      <c r="E488" s="72">
        <v>125</v>
      </c>
      <c r="F488" s="120">
        <v>123</v>
      </c>
      <c r="G488" s="72">
        <v>137</v>
      </c>
      <c r="H488" s="118">
        <v>244</v>
      </c>
      <c r="I488" s="72">
        <v>23</v>
      </c>
      <c r="J488" s="72">
        <v>0</v>
      </c>
      <c r="K488" s="72">
        <v>0</v>
      </c>
      <c r="L488" s="72">
        <v>0</v>
      </c>
      <c r="M488" s="179">
        <f t="shared" si="40"/>
        <v>0.46816479400749061</v>
      </c>
      <c r="N488" s="78">
        <f t="shared" si="41"/>
        <v>0.4606741573033708</v>
      </c>
      <c r="O488" s="79">
        <f t="shared" si="42"/>
        <v>0.51310861423220977</v>
      </c>
      <c r="P488" s="78">
        <f t="shared" si="44"/>
        <v>0.91385767790262173</v>
      </c>
      <c r="Q488" s="78">
        <f t="shared" si="43"/>
        <v>8.6142322097378279E-2</v>
      </c>
      <c r="R488" s="78">
        <f t="shared" si="43"/>
        <v>0</v>
      </c>
      <c r="S488" s="78">
        <f t="shared" si="43"/>
        <v>0</v>
      </c>
      <c r="T488" s="79">
        <f t="shared" si="43"/>
        <v>0</v>
      </c>
    </row>
    <row r="489" spans="2:20">
      <c r="B489" s="69" t="s">
        <v>1295</v>
      </c>
      <c r="C489" s="70" t="str">
        <f>VLOOKUP(B489,[1]Sheet1!$A$2:$B$1929,2,FALSE)</f>
        <v>Other Gastrointestinal Disorders without CC</v>
      </c>
      <c r="D489" s="69">
        <v>297</v>
      </c>
      <c r="E489" s="72">
        <v>131</v>
      </c>
      <c r="F489" s="120">
        <v>134</v>
      </c>
      <c r="G489" s="72">
        <v>141</v>
      </c>
      <c r="H489" s="118">
        <v>291</v>
      </c>
      <c r="I489" s="72">
        <v>6</v>
      </c>
      <c r="J489" s="72">
        <v>0</v>
      </c>
      <c r="K489" s="72">
        <v>0</v>
      </c>
      <c r="L489" s="72">
        <v>0</v>
      </c>
      <c r="M489" s="179">
        <f t="shared" si="40"/>
        <v>0.44107744107744107</v>
      </c>
      <c r="N489" s="78">
        <f t="shared" si="41"/>
        <v>0.45117845117845118</v>
      </c>
      <c r="O489" s="79">
        <f t="shared" si="42"/>
        <v>0.47474747474747475</v>
      </c>
      <c r="P489" s="78">
        <f t="shared" si="44"/>
        <v>0.97979797979797978</v>
      </c>
      <c r="Q489" s="78">
        <f t="shared" si="43"/>
        <v>2.0202020202020204E-2</v>
      </c>
      <c r="R489" s="78">
        <f t="shared" si="43"/>
        <v>0</v>
      </c>
      <c r="S489" s="78">
        <f t="shared" si="43"/>
        <v>0</v>
      </c>
      <c r="T489" s="79">
        <f t="shared" si="43"/>
        <v>0</v>
      </c>
    </row>
    <row r="490" spans="2:20">
      <c r="B490" s="69" t="s">
        <v>1296</v>
      </c>
      <c r="C490" s="70" t="str">
        <f>VLOOKUP(B490,[1]Sheet1!$A$2:$B$1929,2,FALSE)</f>
        <v>Inflammatory Bowel Disease</v>
      </c>
      <c r="D490" s="69">
        <v>420</v>
      </c>
      <c r="E490" s="72">
        <v>420</v>
      </c>
      <c r="F490" s="120">
        <v>420</v>
      </c>
      <c r="G490" s="72">
        <v>419</v>
      </c>
      <c r="H490" s="118">
        <v>420</v>
      </c>
      <c r="I490" s="72">
        <v>0</v>
      </c>
      <c r="J490" s="72">
        <v>0</v>
      </c>
      <c r="K490" s="72">
        <v>0</v>
      </c>
      <c r="L490" s="72">
        <v>0</v>
      </c>
      <c r="M490" s="179">
        <f t="shared" si="40"/>
        <v>1</v>
      </c>
      <c r="N490" s="78">
        <f t="shared" si="41"/>
        <v>1</v>
      </c>
      <c r="O490" s="79">
        <f t="shared" si="42"/>
        <v>0.99761904761904763</v>
      </c>
      <c r="P490" s="78">
        <f t="shared" si="44"/>
        <v>1</v>
      </c>
      <c r="Q490" s="78">
        <f t="shared" si="43"/>
        <v>0</v>
      </c>
      <c r="R490" s="78">
        <f t="shared" si="43"/>
        <v>0</v>
      </c>
      <c r="S490" s="78">
        <f t="shared" si="43"/>
        <v>0</v>
      </c>
      <c r="T490" s="79">
        <f t="shared" si="43"/>
        <v>0</v>
      </c>
    </row>
    <row r="491" spans="2:20">
      <c r="B491" s="69" t="s">
        <v>1297</v>
      </c>
      <c r="C491" s="70" t="str">
        <f>VLOOKUP(B491,[1]Sheet1!$A$2:$B$1929,2,FALSE)</f>
        <v>Feeding Difficulties and Vomiting, with CC</v>
      </c>
      <c r="D491" s="69">
        <v>205</v>
      </c>
      <c r="E491" s="72">
        <v>42</v>
      </c>
      <c r="F491" s="120">
        <v>47</v>
      </c>
      <c r="G491" s="72">
        <v>44</v>
      </c>
      <c r="H491" s="118">
        <v>189</v>
      </c>
      <c r="I491" s="72">
        <v>16</v>
      </c>
      <c r="J491" s="72">
        <v>0</v>
      </c>
      <c r="K491" s="72">
        <v>0</v>
      </c>
      <c r="L491" s="72">
        <v>0</v>
      </c>
      <c r="M491" s="179">
        <f t="shared" si="40"/>
        <v>0.20487804878048779</v>
      </c>
      <c r="N491" s="78">
        <f t="shared" si="41"/>
        <v>0.22926829268292684</v>
      </c>
      <c r="O491" s="79">
        <f t="shared" si="42"/>
        <v>0.21463414634146341</v>
      </c>
      <c r="P491" s="78">
        <f t="shared" si="44"/>
        <v>0.92195121951219516</v>
      </c>
      <c r="Q491" s="78">
        <f t="shared" si="43"/>
        <v>7.8048780487804878E-2</v>
      </c>
      <c r="R491" s="78">
        <f t="shared" si="43"/>
        <v>0</v>
      </c>
      <c r="S491" s="78">
        <f t="shared" si="43"/>
        <v>0</v>
      </c>
      <c r="T491" s="79">
        <f t="shared" si="43"/>
        <v>0</v>
      </c>
    </row>
    <row r="492" spans="2:20">
      <c r="B492" s="69" t="s">
        <v>1298</v>
      </c>
      <c r="C492" s="70" t="str">
        <f>VLOOKUP(B492,[1]Sheet1!$A$2:$B$1929,2,FALSE)</f>
        <v>Feeding Difficulties and Vomiting, without CC</v>
      </c>
      <c r="D492" s="69">
        <v>195</v>
      </c>
      <c r="E492" s="72">
        <v>3</v>
      </c>
      <c r="F492" s="120">
        <v>3</v>
      </c>
      <c r="G492" s="72">
        <v>2</v>
      </c>
      <c r="H492" s="118">
        <v>194</v>
      </c>
      <c r="I492" s="72">
        <v>1</v>
      </c>
      <c r="J492" s="72">
        <v>0</v>
      </c>
      <c r="K492" s="72">
        <v>0</v>
      </c>
      <c r="L492" s="72">
        <v>0</v>
      </c>
      <c r="M492" s="179">
        <f t="shared" si="40"/>
        <v>1.5384615384615385E-2</v>
      </c>
      <c r="N492" s="78">
        <f t="shared" si="41"/>
        <v>1.5384615384615385E-2</v>
      </c>
      <c r="O492" s="79">
        <f t="shared" si="42"/>
        <v>1.0256410256410256E-2</v>
      </c>
      <c r="P492" s="78">
        <f t="shared" si="44"/>
        <v>0.99487179487179489</v>
      </c>
      <c r="Q492" s="78">
        <f t="shared" si="43"/>
        <v>5.1282051282051282E-3</v>
      </c>
      <c r="R492" s="78">
        <f t="shared" si="43"/>
        <v>0</v>
      </c>
      <c r="S492" s="78">
        <f t="shared" si="43"/>
        <v>0</v>
      </c>
      <c r="T492" s="79">
        <f t="shared" si="43"/>
        <v>0</v>
      </c>
    </row>
    <row r="493" spans="2:20">
      <c r="B493" s="69" t="s">
        <v>1299</v>
      </c>
      <c r="C493" s="70" t="str">
        <f>VLOOKUP(B493,[1]Sheet1!$A$2:$B$1929,2,FALSE)</f>
        <v>Abdominal Pain</v>
      </c>
      <c r="D493" s="69">
        <v>443</v>
      </c>
      <c r="E493" s="72">
        <v>5</v>
      </c>
      <c r="F493" s="120">
        <v>6</v>
      </c>
      <c r="G493" s="72">
        <v>6</v>
      </c>
      <c r="H493" s="118">
        <v>439</v>
      </c>
      <c r="I493" s="72">
        <v>4</v>
      </c>
      <c r="J493" s="72">
        <v>0</v>
      </c>
      <c r="K493" s="72">
        <v>0</v>
      </c>
      <c r="L493" s="72">
        <v>0</v>
      </c>
      <c r="M493" s="179">
        <f t="shared" si="40"/>
        <v>1.1286681715575621E-2</v>
      </c>
      <c r="N493" s="78">
        <f t="shared" si="41"/>
        <v>1.3544018058690745E-2</v>
      </c>
      <c r="O493" s="79">
        <f t="shared" si="42"/>
        <v>1.3544018058690745E-2</v>
      </c>
      <c r="P493" s="78">
        <f t="shared" si="44"/>
        <v>0.99097065462753953</v>
      </c>
      <c r="Q493" s="78">
        <f t="shared" si="43"/>
        <v>9.0293453724604959E-3</v>
      </c>
      <c r="R493" s="78">
        <f t="shared" si="43"/>
        <v>0</v>
      </c>
      <c r="S493" s="78">
        <f t="shared" si="43"/>
        <v>0</v>
      </c>
      <c r="T493" s="79">
        <f t="shared" si="43"/>
        <v>0</v>
      </c>
    </row>
    <row r="494" spans="2:20">
      <c r="B494" s="69" t="s">
        <v>1300</v>
      </c>
      <c r="C494" s="70" t="str">
        <f>VLOOKUP(B494,[1]Sheet1!$A$2:$B$1929,2,FALSE)</f>
        <v>Faltering Growth (Failure to Thrive) with CC</v>
      </c>
      <c r="D494" s="69">
        <v>39</v>
      </c>
      <c r="E494" s="72">
        <v>3</v>
      </c>
      <c r="F494" s="120">
        <v>4</v>
      </c>
      <c r="G494" s="72">
        <v>2</v>
      </c>
      <c r="H494" s="118">
        <v>32</v>
      </c>
      <c r="I494" s="72">
        <v>7</v>
      </c>
      <c r="J494" s="72">
        <v>0</v>
      </c>
      <c r="K494" s="72">
        <v>0</v>
      </c>
      <c r="L494" s="72">
        <v>0</v>
      </c>
      <c r="M494" s="179">
        <f t="shared" si="40"/>
        <v>7.6923076923076927E-2</v>
      </c>
      <c r="N494" s="78">
        <f t="shared" si="41"/>
        <v>0.10256410256410256</v>
      </c>
      <c r="O494" s="79">
        <f t="shared" si="42"/>
        <v>5.128205128205128E-2</v>
      </c>
      <c r="P494" s="78">
        <f t="shared" si="44"/>
        <v>0.82051282051282048</v>
      </c>
      <c r="Q494" s="78">
        <f t="shared" si="43"/>
        <v>0.17948717948717949</v>
      </c>
      <c r="R494" s="78">
        <f t="shared" si="43"/>
        <v>0</v>
      </c>
      <c r="S494" s="78">
        <f t="shared" si="43"/>
        <v>0</v>
      </c>
      <c r="T494" s="79">
        <f t="shared" si="43"/>
        <v>0</v>
      </c>
    </row>
    <row r="495" spans="2:20">
      <c r="B495" s="69" t="s">
        <v>1301</v>
      </c>
      <c r="C495" s="70" t="str">
        <f>VLOOKUP(B495,[1]Sheet1!$A$2:$B$1929,2,FALSE)</f>
        <v>Faltering Growth (Failure to Thrive) without CC</v>
      </c>
      <c r="D495" s="69">
        <v>55</v>
      </c>
      <c r="E495" s="72">
        <v>1</v>
      </c>
      <c r="F495" s="120">
        <v>1</v>
      </c>
      <c r="G495" s="72">
        <v>1</v>
      </c>
      <c r="H495" s="118">
        <v>55</v>
      </c>
      <c r="I495" s="72">
        <v>0</v>
      </c>
      <c r="J495" s="72">
        <v>0</v>
      </c>
      <c r="K495" s="72">
        <v>0</v>
      </c>
      <c r="L495" s="72">
        <v>0</v>
      </c>
      <c r="M495" s="179">
        <f t="shared" si="40"/>
        <v>1.8181818181818181E-2</v>
      </c>
      <c r="N495" s="78">
        <f t="shared" si="41"/>
        <v>1.8181818181818181E-2</v>
      </c>
      <c r="O495" s="79">
        <f t="shared" si="42"/>
        <v>1.8181818181818181E-2</v>
      </c>
      <c r="P495" s="78">
        <f t="shared" si="44"/>
        <v>1</v>
      </c>
      <c r="Q495" s="78">
        <f t="shared" si="43"/>
        <v>0</v>
      </c>
      <c r="R495" s="78">
        <f t="shared" si="43"/>
        <v>0</v>
      </c>
      <c r="S495" s="78">
        <f t="shared" si="43"/>
        <v>0</v>
      </c>
      <c r="T495" s="79">
        <f t="shared" si="43"/>
        <v>0</v>
      </c>
    </row>
    <row r="496" spans="2:20">
      <c r="B496" s="69" t="s">
        <v>1302</v>
      </c>
      <c r="C496" s="70" t="str">
        <f>VLOOKUP(B496,[1]Sheet1!$A$2:$B$1929,2,FALSE)</f>
        <v>Major Injury without Intracranial Injury</v>
      </c>
      <c r="D496" s="69">
        <v>37</v>
      </c>
      <c r="E496" s="72">
        <v>0</v>
      </c>
      <c r="F496" s="120">
        <v>1</v>
      </c>
      <c r="G496" s="72">
        <v>2</v>
      </c>
      <c r="H496" s="118">
        <v>37</v>
      </c>
      <c r="I496" s="72">
        <v>0</v>
      </c>
      <c r="J496" s="72">
        <v>0</v>
      </c>
      <c r="K496" s="72">
        <v>0</v>
      </c>
      <c r="L496" s="72">
        <v>0</v>
      </c>
      <c r="M496" s="179">
        <f t="shared" si="40"/>
        <v>0</v>
      </c>
      <c r="N496" s="78">
        <f t="shared" si="41"/>
        <v>2.7027027027027029E-2</v>
      </c>
      <c r="O496" s="79">
        <f t="shared" si="42"/>
        <v>5.4054054054054057E-2</v>
      </c>
      <c r="P496" s="78">
        <f t="shared" si="44"/>
        <v>1</v>
      </c>
      <c r="Q496" s="78">
        <f t="shared" si="43"/>
        <v>0</v>
      </c>
      <c r="R496" s="78">
        <f t="shared" si="43"/>
        <v>0</v>
      </c>
      <c r="S496" s="78">
        <f t="shared" si="43"/>
        <v>0</v>
      </c>
      <c r="T496" s="79">
        <f t="shared" si="43"/>
        <v>0</v>
      </c>
    </row>
    <row r="497" spans="2:20">
      <c r="B497" s="69" t="s">
        <v>1303</v>
      </c>
      <c r="C497" s="70" t="str">
        <f>VLOOKUP(B497,[1]Sheet1!$A$2:$B$1929,2,FALSE)</f>
        <v>Minor Injury without Intracranial Injury, with CC</v>
      </c>
      <c r="D497" s="69">
        <v>69</v>
      </c>
      <c r="E497" s="72">
        <v>8</v>
      </c>
      <c r="F497" s="120">
        <v>7</v>
      </c>
      <c r="G497" s="72">
        <v>7</v>
      </c>
      <c r="H497" s="118">
        <v>66</v>
      </c>
      <c r="I497" s="72">
        <v>3</v>
      </c>
      <c r="J497" s="72">
        <v>0</v>
      </c>
      <c r="K497" s="72">
        <v>0</v>
      </c>
      <c r="L497" s="72">
        <v>0</v>
      </c>
      <c r="M497" s="179">
        <f t="shared" si="40"/>
        <v>0.11594202898550725</v>
      </c>
      <c r="N497" s="78">
        <f t="shared" si="41"/>
        <v>0.10144927536231885</v>
      </c>
      <c r="O497" s="79">
        <f t="shared" si="42"/>
        <v>0.10144927536231885</v>
      </c>
      <c r="P497" s="78">
        <f t="shared" si="44"/>
        <v>0.95652173913043481</v>
      </c>
      <c r="Q497" s="78">
        <f t="shared" si="43"/>
        <v>4.3478260869565216E-2</v>
      </c>
      <c r="R497" s="78">
        <f t="shared" si="43"/>
        <v>0</v>
      </c>
      <c r="S497" s="78">
        <f t="shared" si="43"/>
        <v>0</v>
      </c>
      <c r="T497" s="79">
        <f t="shared" si="43"/>
        <v>0</v>
      </c>
    </row>
    <row r="498" spans="2:20">
      <c r="B498" s="69" t="s">
        <v>1304</v>
      </c>
      <c r="C498" s="70" t="str">
        <f>VLOOKUP(B498,[1]Sheet1!$A$2:$B$1929,2,FALSE)</f>
        <v>Minor Injury without Intracranial Injury, without CC</v>
      </c>
      <c r="D498" s="69">
        <v>273</v>
      </c>
      <c r="E498" s="72">
        <v>18</v>
      </c>
      <c r="F498" s="120">
        <v>18</v>
      </c>
      <c r="G498" s="72">
        <v>22</v>
      </c>
      <c r="H498" s="118">
        <v>271</v>
      </c>
      <c r="I498" s="72">
        <v>2</v>
      </c>
      <c r="J498" s="72">
        <v>0</v>
      </c>
      <c r="K498" s="72">
        <v>0</v>
      </c>
      <c r="L498" s="72">
        <v>0</v>
      </c>
      <c r="M498" s="179">
        <f t="shared" si="40"/>
        <v>6.5934065934065936E-2</v>
      </c>
      <c r="N498" s="78">
        <f t="shared" si="41"/>
        <v>6.5934065934065936E-2</v>
      </c>
      <c r="O498" s="79">
        <f t="shared" si="42"/>
        <v>8.0586080586080591E-2</v>
      </c>
      <c r="P498" s="78">
        <f t="shared" si="44"/>
        <v>0.9926739926739927</v>
      </c>
      <c r="Q498" s="78">
        <f t="shared" si="43"/>
        <v>7.326007326007326E-3</v>
      </c>
      <c r="R498" s="78">
        <f t="shared" si="43"/>
        <v>0</v>
      </c>
      <c r="S498" s="78">
        <f t="shared" si="43"/>
        <v>0</v>
      </c>
      <c r="T498" s="79">
        <f t="shared" si="43"/>
        <v>0</v>
      </c>
    </row>
    <row r="499" spans="2:20">
      <c r="B499" s="69" t="s">
        <v>1305</v>
      </c>
      <c r="C499" s="70" t="str">
        <f>VLOOKUP(B499,[1]Sheet1!$A$2:$B$1929,2,FALSE)</f>
        <v>Musculoskeletal or Connective Tissue Disorders, with CC</v>
      </c>
      <c r="D499" s="69">
        <v>376</v>
      </c>
      <c r="E499" s="72">
        <v>82</v>
      </c>
      <c r="F499" s="120">
        <v>81</v>
      </c>
      <c r="G499" s="72">
        <v>43</v>
      </c>
      <c r="H499" s="118">
        <v>337</v>
      </c>
      <c r="I499" s="72">
        <v>39</v>
      </c>
      <c r="J499" s="72">
        <v>0</v>
      </c>
      <c r="K499" s="72">
        <v>0</v>
      </c>
      <c r="L499" s="72">
        <v>0</v>
      </c>
      <c r="M499" s="179">
        <f t="shared" si="40"/>
        <v>0.21808510638297873</v>
      </c>
      <c r="N499" s="78">
        <f t="shared" si="41"/>
        <v>0.21542553191489361</v>
      </c>
      <c r="O499" s="79">
        <f t="shared" si="42"/>
        <v>0.11436170212765957</v>
      </c>
      <c r="P499" s="78">
        <f t="shared" si="44"/>
        <v>0.89627659574468088</v>
      </c>
      <c r="Q499" s="78">
        <f t="shared" si="43"/>
        <v>0.10372340425531915</v>
      </c>
      <c r="R499" s="78">
        <f t="shared" si="43"/>
        <v>0</v>
      </c>
      <c r="S499" s="78">
        <f t="shared" si="43"/>
        <v>0</v>
      </c>
      <c r="T499" s="79">
        <f t="shared" si="43"/>
        <v>0</v>
      </c>
    </row>
    <row r="500" spans="2:20">
      <c r="B500" s="69" t="s">
        <v>1306</v>
      </c>
      <c r="C500" s="70" t="str">
        <f>VLOOKUP(B500,[1]Sheet1!$A$2:$B$1929,2,FALSE)</f>
        <v>Musculoskeletal or Connective Tissue Disorders, without CC</v>
      </c>
      <c r="D500" s="69">
        <v>1386</v>
      </c>
      <c r="E500" s="72">
        <v>52</v>
      </c>
      <c r="F500" s="120">
        <v>61</v>
      </c>
      <c r="G500" s="72">
        <v>168</v>
      </c>
      <c r="H500" s="118">
        <v>1374</v>
      </c>
      <c r="I500" s="72">
        <v>11</v>
      </c>
      <c r="J500" s="72">
        <v>1</v>
      </c>
      <c r="K500" s="72">
        <v>0</v>
      </c>
      <c r="L500" s="72">
        <v>0</v>
      </c>
      <c r="M500" s="179">
        <f t="shared" si="40"/>
        <v>3.751803751803752E-2</v>
      </c>
      <c r="N500" s="78">
        <f t="shared" si="41"/>
        <v>4.4011544011544008E-2</v>
      </c>
      <c r="O500" s="79">
        <f t="shared" si="42"/>
        <v>0.12121212121212122</v>
      </c>
      <c r="P500" s="78">
        <f t="shared" si="44"/>
        <v>0.9913419913419913</v>
      </c>
      <c r="Q500" s="78">
        <f t="shared" si="43"/>
        <v>7.9365079365079361E-3</v>
      </c>
      <c r="R500" s="78">
        <f t="shared" si="43"/>
        <v>7.215007215007215E-4</v>
      </c>
      <c r="S500" s="78">
        <f t="shared" si="43"/>
        <v>0</v>
      </c>
      <c r="T500" s="79">
        <f t="shared" si="43"/>
        <v>0</v>
      </c>
    </row>
    <row r="501" spans="2:20">
      <c r="B501" s="69" t="s">
        <v>1307</v>
      </c>
      <c r="C501" s="70" t="str">
        <f>VLOOKUP(B501,[1]Sheet1!$A$2:$B$1929,2,FALSE)</f>
        <v>Skin Disorders with CC</v>
      </c>
      <c r="D501" s="69">
        <v>70</v>
      </c>
      <c r="E501" s="72">
        <v>4</v>
      </c>
      <c r="F501" s="120">
        <v>5</v>
      </c>
      <c r="G501" s="72">
        <v>3</v>
      </c>
      <c r="H501" s="118">
        <v>61</v>
      </c>
      <c r="I501" s="72">
        <v>9</v>
      </c>
      <c r="J501" s="72">
        <v>0</v>
      </c>
      <c r="K501" s="72">
        <v>0</v>
      </c>
      <c r="L501" s="72">
        <v>0</v>
      </c>
      <c r="M501" s="179">
        <f t="shared" si="40"/>
        <v>5.7142857142857141E-2</v>
      </c>
      <c r="N501" s="78">
        <f t="shared" si="41"/>
        <v>7.1428571428571425E-2</v>
      </c>
      <c r="O501" s="79">
        <f t="shared" si="42"/>
        <v>4.2857142857142858E-2</v>
      </c>
      <c r="P501" s="78">
        <f t="shared" si="44"/>
        <v>0.87142857142857144</v>
      </c>
      <c r="Q501" s="78">
        <f t="shared" si="43"/>
        <v>0.12857142857142856</v>
      </c>
      <c r="R501" s="78">
        <f t="shared" si="43"/>
        <v>0</v>
      </c>
      <c r="S501" s="78">
        <f t="shared" si="43"/>
        <v>0</v>
      </c>
      <c r="T501" s="79">
        <f t="shared" si="43"/>
        <v>0</v>
      </c>
    </row>
    <row r="502" spans="2:20">
      <c r="B502" s="69" t="s">
        <v>1308</v>
      </c>
      <c r="C502" s="70" t="str">
        <f>VLOOKUP(B502,[1]Sheet1!$A$2:$B$1929,2,FALSE)</f>
        <v>Skin Disorders without CC</v>
      </c>
      <c r="D502" s="69">
        <v>273</v>
      </c>
      <c r="E502" s="72">
        <v>8</v>
      </c>
      <c r="F502" s="120">
        <v>10</v>
      </c>
      <c r="G502" s="72">
        <v>21</v>
      </c>
      <c r="H502" s="118">
        <v>259</v>
      </c>
      <c r="I502" s="72">
        <v>14</v>
      </c>
      <c r="J502" s="72">
        <v>0</v>
      </c>
      <c r="K502" s="72">
        <v>0</v>
      </c>
      <c r="L502" s="72">
        <v>0</v>
      </c>
      <c r="M502" s="179">
        <f t="shared" si="40"/>
        <v>2.9304029304029304E-2</v>
      </c>
      <c r="N502" s="78">
        <f t="shared" si="41"/>
        <v>3.6630036630036632E-2</v>
      </c>
      <c r="O502" s="79">
        <f t="shared" si="42"/>
        <v>7.6923076923076927E-2</v>
      </c>
      <c r="P502" s="78">
        <f t="shared" si="44"/>
        <v>0.94871794871794868</v>
      </c>
      <c r="Q502" s="78">
        <f t="shared" si="43"/>
        <v>5.128205128205128E-2</v>
      </c>
      <c r="R502" s="78">
        <f t="shared" si="43"/>
        <v>0</v>
      </c>
      <c r="S502" s="78">
        <f t="shared" si="43"/>
        <v>0</v>
      </c>
      <c r="T502" s="79">
        <f t="shared" si="43"/>
        <v>0</v>
      </c>
    </row>
    <row r="503" spans="2:20">
      <c r="B503" s="69" t="s">
        <v>1309</v>
      </c>
      <c r="C503" s="70" t="str">
        <f>VLOOKUP(B503,[1]Sheet1!$A$2:$B$1929,2,FALSE)</f>
        <v>Endocrine Disorders, excluding Diabetes Mellitus</v>
      </c>
      <c r="D503" s="69">
        <v>650</v>
      </c>
      <c r="E503" s="72">
        <v>587</v>
      </c>
      <c r="F503" s="120">
        <v>568</v>
      </c>
      <c r="G503" s="72">
        <v>575</v>
      </c>
      <c r="H503" s="118">
        <v>647</v>
      </c>
      <c r="I503" s="72">
        <v>2</v>
      </c>
      <c r="J503" s="72">
        <v>1</v>
      </c>
      <c r="K503" s="72">
        <v>0</v>
      </c>
      <c r="L503" s="72">
        <v>0</v>
      </c>
      <c r="M503" s="179">
        <f t="shared" si="40"/>
        <v>0.90307692307692311</v>
      </c>
      <c r="N503" s="78">
        <f t="shared" si="41"/>
        <v>0.87384615384615383</v>
      </c>
      <c r="O503" s="79">
        <f t="shared" si="42"/>
        <v>0.88461538461538458</v>
      </c>
      <c r="P503" s="78">
        <f t="shared" si="44"/>
        <v>0.99538461538461542</v>
      </c>
      <c r="Q503" s="78">
        <f t="shared" si="43"/>
        <v>3.0769230769230769E-3</v>
      </c>
      <c r="R503" s="78">
        <f t="shared" si="43"/>
        <v>1.5384615384615385E-3</v>
      </c>
      <c r="S503" s="78">
        <f t="shared" si="43"/>
        <v>0</v>
      </c>
      <c r="T503" s="79">
        <f t="shared" si="43"/>
        <v>0</v>
      </c>
    </row>
    <row r="504" spans="2:20">
      <c r="B504" s="69" t="s">
        <v>1310</v>
      </c>
      <c r="C504" s="70" t="str">
        <f>VLOOKUP(B504,[1]Sheet1!$A$2:$B$1929,2,FALSE)</f>
        <v>Renal Disease with Renal Failure, with length of stay 0 days</v>
      </c>
      <c r="D504" s="69">
        <v>666</v>
      </c>
      <c r="E504" s="72">
        <v>658</v>
      </c>
      <c r="F504" s="120">
        <v>248</v>
      </c>
      <c r="G504" s="72">
        <v>447</v>
      </c>
      <c r="H504" s="118">
        <v>665</v>
      </c>
      <c r="I504" s="72">
        <v>1</v>
      </c>
      <c r="J504" s="72">
        <v>0</v>
      </c>
      <c r="K504" s="72">
        <v>0</v>
      </c>
      <c r="L504" s="72">
        <v>0</v>
      </c>
      <c r="M504" s="179">
        <f t="shared" si="40"/>
        <v>0.98798798798798804</v>
      </c>
      <c r="N504" s="78">
        <f t="shared" si="41"/>
        <v>0.37237237237237236</v>
      </c>
      <c r="O504" s="79">
        <f t="shared" si="42"/>
        <v>0.6711711711711712</v>
      </c>
      <c r="P504" s="78">
        <f t="shared" si="44"/>
        <v>0.99849849849849848</v>
      </c>
      <c r="Q504" s="78">
        <f t="shared" si="43"/>
        <v>1.5015015015015015E-3</v>
      </c>
      <c r="R504" s="78">
        <f t="shared" si="43"/>
        <v>0</v>
      </c>
      <c r="S504" s="78">
        <f t="shared" si="43"/>
        <v>0</v>
      </c>
      <c r="T504" s="79">
        <f t="shared" si="43"/>
        <v>0</v>
      </c>
    </row>
    <row r="505" spans="2:20">
      <c r="B505" s="69" t="s">
        <v>1311</v>
      </c>
      <c r="C505" s="70" t="str">
        <f>VLOOKUP(B505,[1]Sheet1!$A$2:$B$1929,2,FALSE)</f>
        <v>Renal Disease with Renal Failure, with length of stay 1 day or more</v>
      </c>
      <c r="D505" s="69">
        <v>28</v>
      </c>
      <c r="E505" s="72">
        <v>20</v>
      </c>
      <c r="F505" s="120">
        <v>16</v>
      </c>
      <c r="G505" s="72">
        <v>22</v>
      </c>
      <c r="H505" s="118">
        <v>28</v>
      </c>
      <c r="I505" s="72">
        <v>0</v>
      </c>
      <c r="J505" s="72">
        <v>0</v>
      </c>
      <c r="K505" s="72">
        <v>0</v>
      </c>
      <c r="L505" s="72">
        <v>0</v>
      </c>
      <c r="M505" s="179">
        <f t="shared" si="40"/>
        <v>0.7142857142857143</v>
      </c>
      <c r="N505" s="78">
        <f t="shared" si="41"/>
        <v>0.5714285714285714</v>
      </c>
      <c r="O505" s="79">
        <f t="shared" si="42"/>
        <v>0.7857142857142857</v>
      </c>
      <c r="P505" s="78">
        <f t="shared" si="44"/>
        <v>1</v>
      </c>
      <c r="Q505" s="78">
        <f t="shared" si="43"/>
        <v>0</v>
      </c>
      <c r="R505" s="78">
        <f t="shared" si="43"/>
        <v>0</v>
      </c>
      <c r="S505" s="78">
        <f t="shared" si="43"/>
        <v>0</v>
      </c>
      <c r="T505" s="79">
        <f t="shared" si="43"/>
        <v>0</v>
      </c>
    </row>
    <row r="506" spans="2:20">
      <c r="B506" s="69" t="s">
        <v>1312</v>
      </c>
      <c r="C506" s="70" t="str">
        <f>VLOOKUP(B506,[1]Sheet1!$A$2:$B$1929,2,FALSE)</f>
        <v>Acute Lymphoblastic Leukaemia with length of stay 1 day or more, with CC</v>
      </c>
      <c r="D506" s="69">
        <v>27</v>
      </c>
      <c r="E506" s="72">
        <v>27</v>
      </c>
      <c r="F506" s="120">
        <v>27</v>
      </c>
      <c r="G506" s="72">
        <v>27</v>
      </c>
      <c r="H506" s="118">
        <v>4</v>
      </c>
      <c r="I506" s="72">
        <v>23</v>
      </c>
      <c r="J506" s="72">
        <v>0</v>
      </c>
      <c r="K506" s="72">
        <v>0</v>
      </c>
      <c r="L506" s="72">
        <v>0</v>
      </c>
      <c r="M506" s="179">
        <f t="shared" si="40"/>
        <v>1</v>
      </c>
      <c r="N506" s="78">
        <f t="shared" si="41"/>
        <v>1</v>
      </c>
      <c r="O506" s="79">
        <f t="shared" si="42"/>
        <v>1</v>
      </c>
      <c r="P506" s="78">
        <f t="shared" si="44"/>
        <v>0.14814814814814814</v>
      </c>
      <c r="Q506" s="78">
        <f t="shared" si="43"/>
        <v>0.85185185185185186</v>
      </c>
      <c r="R506" s="78">
        <f t="shared" si="43"/>
        <v>0</v>
      </c>
      <c r="S506" s="78">
        <f t="shared" si="43"/>
        <v>0</v>
      </c>
      <c r="T506" s="79">
        <f t="shared" si="43"/>
        <v>0</v>
      </c>
    </row>
    <row r="507" spans="2:20">
      <c r="B507" s="69" t="s">
        <v>1313</v>
      </c>
      <c r="C507" s="70" t="str">
        <f>VLOOKUP(B507,[1]Sheet1!$A$2:$B$1929,2,FALSE)</f>
        <v>Acute Lymphoblastic Leukaemia with length of stay 1 day or more, without CC</v>
      </c>
      <c r="D507" s="69">
        <v>30</v>
      </c>
      <c r="E507" s="72">
        <v>30</v>
      </c>
      <c r="F507" s="120">
        <v>30</v>
      </c>
      <c r="G507" s="72">
        <v>29</v>
      </c>
      <c r="H507" s="118">
        <v>29</v>
      </c>
      <c r="I507" s="72">
        <v>1</v>
      </c>
      <c r="J507" s="72">
        <v>0</v>
      </c>
      <c r="K507" s="72">
        <v>0</v>
      </c>
      <c r="L507" s="72">
        <v>0</v>
      </c>
      <c r="M507" s="179">
        <f t="shared" si="40"/>
        <v>1</v>
      </c>
      <c r="N507" s="78">
        <f t="shared" si="41"/>
        <v>1</v>
      </c>
      <c r="O507" s="79">
        <f t="shared" si="42"/>
        <v>0.96666666666666667</v>
      </c>
      <c r="P507" s="78">
        <f t="shared" si="44"/>
        <v>0.96666666666666667</v>
      </c>
      <c r="Q507" s="78">
        <f t="shared" si="43"/>
        <v>3.3333333333333333E-2</v>
      </c>
      <c r="R507" s="78">
        <f t="shared" si="43"/>
        <v>0</v>
      </c>
      <c r="S507" s="78">
        <f t="shared" si="43"/>
        <v>0</v>
      </c>
      <c r="T507" s="79">
        <f t="shared" si="43"/>
        <v>0</v>
      </c>
    </row>
    <row r="508" spans="2:20">
      <c r="B508" s="69" t="s">
        <v>1314</v>
      </c>
      <c r="C508" s="70" t="str">
        <f>VLOOKUP(B508,[1]Sheet1!$A$2:$B$1929,2,FALSE)</f>
        <v>Other Haematological Malignancies with length of stay 1 day or more</v>
      </c>
      <c r="D508" s="69">
        <v>15</v>
      </c>
      <c r="E508" s="72">
        <v>15</v>
      </c>
      <c r="F508" s="120">
        <v>15</v>
      </c>
      <c r="G508" s="72">
        <v>15</v>
      </c>
      <c r="H508" s="118">
        <v>0</v>
      </c>
      <c r="I508" s="72">
        <v>15</v>
      </c>
      <c r="J508" s="72">
        <v>0</v>
      </c>
      <c r="K508" s="72">
        <v>0</v>
      </c>
      <c r="L508" s="72">
        <v>0</v>
      </c>
      <c r="M508" s="179">
        <f t="shared" si="40"/>
        <v>1</v>
      </c>
      <c r="N508" s="78">
        <f t="shared" si="41"/>
        <v>1</v>
      </c>
      <c r="O508" s="79">
        <f t="shared" si="42"/>
        <v>1</v>
      </c>
      <c r="P508" s="78">
        <f t="shared" si="44"/>
        <v>0</v>
      </c>
      <c r="Q508" s="78">
        <f t="shared" si="43"/>
        <v>1</v>
      </c>
      <c r="R508" s="78">
        <f t="shared" si="43"/>
        <v>0</v>
      </c>
      <c r="S508" s="78">
        <f t="shared" si="43"/>
        <v>0</v>
      </c>
      <c r="T508" s="79">
        <f t="shared" si="43"/>
        <v>0</v>
      </c>
    </row>
    <row r="509" spans="2:20">
      <c r="B509" s="69" t="s">
        <v>1315</v>
      </c>
      <c r="C509" s="70" t="str">
        <f>VLOOKUP(B509,[1]Sheet1!$A$2:$B$1929,2,FALSE)</f>
        <v>Brain Tumours with length of stay 1 day or more</v>
      </c>
      <c r="D509" s="69">
        <v>67</v>
      </c>
      <c r="E509" s="72">
        <v>64</v>
      </c>
      <c r="F509" s="120">
        <v>63</v>
      </c>
      <c r="G509" s="72">
        <v>56</v>
      </c>
      <c r="H509" s="118">
        <v>61</v>
      </c>
      <c r="I509" s="72">
        <v>6</v>
      </c>
      <c r="J509" s="72">
        <v>0</v>
      </c>
      <c r="K509" s="72">
        <v>0</v>
      </c>
      <c r="L509" s="72">
        <v>0</v>
      </c>
      <c r="M509" s="179">
        <f t="shared" si="40"/>
        <v>0.95522388059701491</v>
      </c>
      <c r="N509" s="78">
        <f t="shared" si="41"/>
        <v>0.94029850746268662</v>
      </c>
      <c r="O509" s="79">
        <f t="shared" si="42"/>
        <v>0.83582089552238803</v>
      </c>
      <c r="P509" s="78">
        <f t="shared" si="44"/>
        <v>0.91044776119402981</v>
      </c>
      <c r="Q509" s="78">
        <f t="shared" si="43"/>
        <v>8.9552238805970144E-2</v>
      </c>
      <c r="R509" s="78">
        <f t="shared" si="43"/>
        <v>0</v>
      </c>
      <c r="S509" s="78">
        <f t="shared" si="43"/>
        <v>0</v>
      </c>
      <c r="T509" s="79">
        <f t="shared" si="43"/>
        <v>0</v>
      </c>
    </row>
    <row r="510" spans="2:20">
      <c r="B510" s="69" t="s">
        <v>1316</v>
      </c>
      <c r="C510" s="70" t="str">
        <f>VLOOKUP(B510,[1]Sheet1!$A$2:$B$1929,2,FALSE)</f>
        <v>Other Neoplasms with length of stay 1 day or more, with CC</v>
      </c>
      <c r="D510" s="69">
        <v>153</v>
      </c>
      <c r="E510" s="72">
        <v>153</v>
      </c>
      <c r="F510" s="120">
        <v>153</v>
      </c>
      <c r="G510" s="72">
        <v>153</v>
      </c>
      <c r="H510" s="118">
        <v>148</v>
      </c>
      <c r="I510" s="72">
        <v>5</v>
      </c>
      <c r="J510" s="72">
        <v>0</v>
      </c>
      <c r="K510" s="72">
        <v>0</v>
      </c>
      <c r="L510" s="72">
        <v>0</v>
      </c>
      <c r="M510" s="179">
        <f t="shared" si="40"/>
        <v>1</v>
      </c>
      <c r="N510" s="78">
        <f t="shared" si="41"/>
        <v>1</v>
      </c>
      <c r="O510" s="79">
        <f t="shared" si="42"/>
        <v>1</v>
      </c>
      <c r="P510" s="78">
        <f t="shared" si="44"/>
        <v>0.9673202614379085</v>
      </c>
      <c r="Q510" s="78">
        <f t="shared" si="43"/>
        <v>3.2679738562091505E-2</v>
      </c>
      <c r="R510" s="78">
        <f t="shared" si="43"/>
        <v>0</v>
      </c>
      <c r="S510" s="78">
        <f t="shared" si="43"/>
        <v>0</v>
      </c>
      <c r="T510" s="79">
        <f t="shared" si="43"/>
        <v>0</v>
      </c>
    </row>
    <row r="511" spans="2:20">
      <c r="B511" s="69" t="s">
        <v>1317</v>
      </c>
      <c r="C511" s="70" t="str">
        <f>VLOOKUP(B511,[1]Sheet1!$A$2:$B$1929,2,FALSE)</f>
        <v>Other Neoplasms with length of stay 1 day or more, without CC</v>
      </c>
      <c r="D511" s="69">
        <v>127</v>
      </c>
      <c r="E511" s="72">
        <v>125</v>
      </c>
      <c r="F511" s="120">
        <v>125</v>
      </c>
      <c r="G511" s="72">
        <v>125</v>
      </c>
      <c r="H511" s="118">
        <v>124</v>
      </c>
      <c r="I511" s="72">
        <v>3</v>
      </c>
      <c r="J511" s="72">
        <v>0</v>
      </c>
      <c r="K511" s="72">
        <v>0</v>
      </c>
      <c r="L511" s="72">
        <v>0</v>
      </c>
      <c r="M511" s="179">
        <f t="shared" si="40"/>
        <v>0.98425196850393704</v>
      </c>
      <c r="N511" s="78">
        <f t="shared" si="41"/>
        <v>0.98425196850393704</v>
      </c>
      <c r="O511" s="79">
        <f t="shared" si="42"/>
        <v>0.98425196850393704</v>
      </c>
      <c r="P511" s="78">
        <f t="shared" si="44"/>
        <v>0.97637795275590555</v>
      </c>
      <c r="Q511" s="78">
        <f t="shared" si="43"/>
        <v>2.3622047244094488E-2</v>
      </c>
      <c r="R511" s="78">
        <f t="shared" si="43"/>
        <v>0</v>
      </c>
      <c r="S511" s="78">
        <f t="shared" si="43"/>
        <v>0</v>
      </c>
      <c r="T511" s="79">
        <f t="shared" si="43"/>
        <v>0</v>
      </c>
    </row>
    <row r="512" spans="2:20">
      <c r="B512" s="69" t="s">
        <v>1318</v>
      </c>
      <c r="C512" s="70" t="str">
        <f>VLOOKUP(B512,[1]Sheet1!$A$2:$B$1929,2,FALSE)</f>
        <v>Neoplasm Diagnoses with length of stay 0 days</v>
      </c>
      <c r="D512" s="69">
        <v>639</v>
      </c>
      <c r="E512" s="72">
        <v>633</v>
      </c>
      <c r="F512" s="120">
        <v>627</v>
      </c>
      <c r="G512" s="72">
        <v>613</v>
      </c>
      <c r="H512" s="118">
        <v>634</v>
      </c>
      <c r="I512" s="72">
        <v>3</v>
      </c>
      <c r="J512" s="72">
        <v>2</v>
      </c>
      <c r="K512" s="72">
        <v>0</v>
      </c>
      <c r="L512" s="72">
        <v>0</v>
      </c>
      <c r="M512" s="179">
        <f t="shared" si="40"/>
        <v>0.99061032863849763</v>
      </c>
      <c r="N512" s="78">
        <f t="shared" si="41"/>
        <v>0.98122065727699526</v>
      </c>
      <c r="O512" s="79">
        <f t="shared" si="42"/>
        <v>0.95931142410015646</v>
      </c>
      <c r="P512" s="78">
        <f t="shared" si="44"/>
        <v>0.99217527386541471</v>
      </c>
      <c r="Q512" s="78">
        <f t="shared" si="43"/>
        <v>4.6948356807511738E-3</v>
      </c>
      <c r="R512" s="78">
        <f t="shared" si="43"/>
        <v>3.1298904538341159E-3</v>
      </c>
      <c r="S512" s="78">
        <f t="shared" si="43"/>
        <v>0</v>
      </c>
      <c r="T512" s="79">
        <f t="shared" si="43"/>
        <v>0</v>
      </c>
    </row>
    <row r="513" spans="2:20">
      <c r="B513" s="69" t="s">
        <v>1319</v>
      </c>
      <c r="C513" s="70" t="str">
        <f>VLOOKUP(B513,[1]Sheet1!$A$2:$B$1929,2,FALSE)</f>
        <v>Febrile Neutropenia with Malignancy</v>
      </c>
      <c r="D513" s="69">
        <v>106</v>
      </c>
      <c r="E513" s="72">
        <v>105</v>
      </c>
      <c r="F513" s="120">
        <v>102</v>
      </c>
      <c r="G513" s="72">
        <v>105</v>
      </c>
      <c r="H513" s="118">
        <v>100</v>
      </c>
      <c r="I513" s="72">
        <v>6</v>
      </c>
      <c r="J513" s="72">
        <v>0</v>
      </c>
      <c r="K513" s="72">
        <v>0</v>
      </c>
      <c r="L513" s="72">
        <v>0</v>
      </c>
      <c r="M513" s="179">
        <f t="shared" si="40"/>
        <v>0.99056603773584906</v>
      </c>
      <c r="N513" s="78">
        <f t="shared" si="41"/>
        <v>0.96226415094339623</v>
      </c>
      <c r="O513" s="79">
        <f t="shared" si="42"/>
        <v>0.99056603773584906</v>
      </c>
      <c r="P513" s="78">
        <f t="shared" si="44"/>
        <v>0.94339622641509435</v>
      </c>
      <c r="Q513" s="78">
        <f t="shared" si="43"/>
        <v>5.6603773584905662E-2</v>
      </c>
      <c r="R513" s="78">
        <f t="shared" si="43"/>
        <v>0</v>
      </c>
      <c r="S513" s="78">
        <f t="shared" si="43"/>
        <v>0</v>
      </c>
      <c r="T513" s="79">
        <f t="shared" si="43"/>
        <v>0</v>
      </c>
    </row>
    <row r="514" spans="2:20">
      <c r="B514" s="69" t="s">
        <v>1320</v>
      </c>
      <c r="C514" s="70" t="str">
        <f>VLOOKUP(B514,[1]Sheet1!$A$2:$B$1929,2,FALSE)</f>
        <v>Paediatric Thalassaemia</v>
      </c>
      <c r="D514" s="69">
        <v>17</v>
      </c>
      <c r="E514" s="72">
        <v>13</v>
      </c>
      <c r="F514" s="120">
        <v>13</v>
      </c>
      <c r="G514" s="72">
        <v>17</v>
      </c>
      <c r="H514" s="118">
        <v>16</v>
      </c>
      <c r="I514" s="72">
        <v>1</v>
      </c>
      <c r="J514" s="72">
        <v>0</v>
      </c>
      <c r="K514" s="72">
        <v>0</v>
      </c>
      <c r="L514" s="72">
        <v>0</v>
      </c>
      <c r="M514" s="179">
        <f t="shared" si="40"/>
        <v>0.76470588235294112</v>
      </c>
      <c r="N514" s="78">
        <f t="shared" si="41"/>
        <v>0.76470588235294112</v>
      </c>
      <c r="O514" s="79">
        <f t="shared" si="42"/>
        <v>1</v>
      </c>
      <c r="P514" s="78">
        <f t="shared" si="44"/>
        <v>0.94117647058823528</v>
      </c>
      <c r="Q514" s="78">
        <f t="shared" si="43"/>
        <v>5.8823529411764705E-2</v>
      </c>
      <c r="R514" s="78">
        <f t="shared" si="43"/>
        <v>0</v>
      </c>
      <c r="S514" s="78">
        <f t="shared" si="43"/>
        <v>0</v>
      </c>
      <c r="T514" s="79">
        <f t="shared" si="43"/>
        <v>0</v>
      </c>
    </row>
    <row r="515" spans="2:20">
      <c r="B515" s="69" t="s">
        <v>1321</v>
      </c>
      <c r="C515" s="70" t="str">
        <f>VLOOKUP(B515,[1]Sheet1!$A$2:$B$1929,2,FALSE)</f>
        <v>Sickle-cell Anaemia with Crisis</v>
      </c>
      <c r="D515" s="69">
        <v>19</v>
      </c>
      <c r="E515" s="72">
        <v>16</v>
      </c>
      <c r="F515" s="120">
        <v>16</v>
      </c>
      <c r="G515" s="72">
        <v>19</v>
      </c>
      <c r="H515" s="118">
        <v>19</v>
      </c>
      <c r="I515" s="72">
        <v>0</v>
      </c>
      <c r="J515" s="72">
        <v>0</v>
      </c>
      <c r="K515" s="72">
        <v>0</v>
      </c>
      <c r="L515" s="72">
        <v>0</v>
      </c>
      <c r="M515" s="179">
        <f t="shared" si="40"/>
        <v>0.84210526315789469</v>
      </c>
      <c r="N515" s="78">
        <f t="shared" si="41"/>
        <v>0.84210526315789469</v>
      </c>
      <c r="O515" s="79">
        <f t="shared" si="42"/>
        <v>1</v>
      </c>
      <c r="P515" s="78">
        <f t="shared" si="44"/>
        <v>1</v>
      </c>
      <c r="Q515" s="78">
        <f t="shared" si="43"/>
        <v>0</v>
      </c>
      <c r="R515" s="78">
        <f t="shared" si="43"/>
        <v>0</v>
      </c>
      <c r="S515" s="78">
        <f t="shared" si="43"/>
        <v>0</v>
      </c>
      <c r="T515" s="79">
        <f t="shared" si="43"/>
        <v>0</v>
      </c>
    </row>
    <row r="516" spans="2:20">
      <c r="B516" s="69" t="s">
        <v>1322</v>
      </c>
      <c r="C516" s="70" t="str">
        <f>VLOOKUP(B516,[1]Sheet1!$A$2:$B$1929,2,FALSE)</f>
        <v>Blood Cell Disorders with CC</v>
      </c>
      <c r="D516" s="69">
        <v>127</v>
      </c>
      <c r="E516" s="72">
        <v>93</v>
      </c>
      <c r="F516" s="120">
        <v>87</v>
      </c>
      <c r="G516" s="72">
        <v>116</v>
      </c>
      <c r="H516" s="118">
        <v>105</v>
      </c>
      <c r="I516" s="72">
        <v>22</v>
      </c>
      <c r="J516" s="72">
        <v>0</v>
      </c>
      <c r="K516" s="72">
        <v>0</v>
      </c>
      <c r="L516" s="72">
        <v>0</v>
      </c>
      <c r="M516" s="179">
        <f t="shared" si="40"/>
        <v>0.73228346456692917</v>
      </c>
      <c r="N516" s="78">
        <f t="shared" si="41"/>
        <v>0.68503937007874016</v>
      </c>
      <c r="O516" s="79">
        <f t="shared" si="42"/>
        <v>0.91338582677165359</v>
      </c>
      <c r="P516" s="78">
        <f t="shared" si="44"/>
        <v>0.82677165354330706</v>
      </c>
      <c r="Q516" s="78">
        <f t="shared" si="43"/>
        <v>0.17322834645669291</v>
      </c>
      <c r="R516" s="78">
        <f t="shared" si="43"/>
        <v>0</v>
      </c>
      <c r="S516" s="78">
        <f t="shared" si="43"/>
        <v>0</v>
      </c>
      <c r="T516" s="79">
        <f t="shared" si="43"/>
        <v>0</v>
      </c>
    </row>
    <row r="517" spans="2:20">
      <c r="B517" s="69" t="s">
        <v>1323</v>
      </c>
      <c r="C517" s="70" t="str">
        <f>VLOOKUP(B517,[1]Sheet1!$A$2:$B$1929,2,FALSE)</f>
        <v>Blood Cell Disorders without CC</v>
      </c>
      <c r="D517" s="69">
        <v>140</v>
      </c>
      <c r="E517" s="72">
        <v>75</v>
      </c>
      <c r="F517" s="120">
        <v>76</v>
      </c>
      <c r="G517" s="72">
        <v>91</v>
      </c>
      <c r="H517" s="118">
        <v>139</v>
      </c>
      <c r="I517" s="72">
        <v>1</v>
      </c>
      <c r="J517" s="72">
        <v>0</v>
      </c>
      <c r="K517" s="72">
        <v>0</v>
      </c>
      <c r="L517" s="72">
        <v>0</v>
      </c>
      <c r="M517" s="179">
        <f t="shared" si="40"/>
        <v>0.5357142857142857</v>
      </c>
      <c r="N517" s="78">
        <f t="shared" si="41"/>
        <v>0.54285714285714282</v>
      </c>
      <c r="O517" s="79">
        <f t="shared" si="42"/>
        <v>0.65</v>
      </c>
      <c r="P517" s="78">
        <f t="shared" si="44"/>
        <v>0.99285714285714288</v>
      </c>
      <c r="Q517" s="78">
        <f t="shared" si="43"/>
        <v>7.1428571428571426E-3</v>
      </c>
      <c r="R517" s="78">
        <f t="shared" si="43"/>
        <v>0</v>
      </c>
      <c r="S517" s="78">
        <f t="shared" si="43"/>
        <v>0</v>
      </c>
      <c r="T517" s="79">
        <f t="shared" si="43"/>
        <v>0</v>
      </c>
    </row>
    <row r="518" spans="2:20">
      <c r="B518" s="69" t="s">
        <v>1324</v>
      </c>
      <c r="C518" s="70" t="str">
        <f>VLOOKUP(B518,[1]Sheet1!$A$2:$B$1929,2,FALSE)</f>
        <v>Coagulation Disorders</v>
      </c>
      <c r="D518" s="69">
        <v>96</v>
      </c>
      <c r="E518" s="72">
        <v>9</v>
      </c>
      <c r="F518" s="120">
        <v>10</v>
      </c>
      <c r="G518" s="72">
        <v>14</v>
      </c>
      <c r="H518" s="118">
        <v>96</v>
      </c>
      <c r="I518" s="72">
        <v>0</v>
      </c>
      <c r="J518" s="72">
        <v>0</v>
      </c>
      <c r="K518" s="72">
        <v>0</v>
      </c>
      <c r="L518" s="72">
        <v>0</v>
      </c>
      <c r="M518" s="179">
        <f t="shared" si="40"/>
        <v>9.375E-2</v>
      </c>
      <c r="N518" s="78">
        <f t="shared" si="41"/>
        <v>0.10416666666666667</v>
      </c>
      <c r="O518" s="79">
        <f t="shared" si="42"/>
        <v>0.14583333333333334</v>
      </c>
      <c r="P518" s="78">
        <f t="shared" si="44"/>
        <v>1</v>
      </c>
      <c r="Q518" s="78">
        <f t="shared" si="43"/>
        <v>0</v>
      </c>
      <c r="R518" s="78">
        <f t="shared" si="43"/>
        <v>0</v>
      </c>
      <c r="S518" s="78">
        <f t="shared" si="43"/>
        <v>0</v>
      </c>
      <c r="T518" s="79">
        <f t="shared" si="43"/>
        <v>0</v>
      </c>
    </row>
    <row r="519" spans="2:20">
      <c r="B519" s="69" t="s">
        <v>1325</v>
      </c>
      <c r="C519" s="70" t="str">
        <f>VLOOKUP(B519,[1]Sheet1!$A$2:$B$1929,2,FALSE)</f>
        <v>Ingestion Poisoning or Allergies</v>
      </c>
      <c r="D519" s="69">
        <v>236</v>
      </c>
      <c r="E519" s="72">
        <v>2</v>
      </c>
      <c r="F519" s="120">
        <v>2</v>
      </c>
      <c r="G519" s="72">
        <v>4</v>
      </c>
      <c r="H519" s="118">
        <v>226</v>
      </c>
      <c r="I519" s="72">
        <v>10</v>
      </c>
      <c r="J519" s="72">
        <v>0</v>
      </c>
      <c r="K519" s="72">
        <v>0</v>
      </c>
      <c r="L519" s="72">
        <v>0</v>
      </c>
      <c r="M519" s="179">
        <f t="shared" si="40"/>
        <v>8.4745762711864406E-3</v>
      </c>
      <c r="N519" s="78">
        <f t="shared" si="41"/>
        <v>8.4745762711864406E-3</v>
      </c>
      <c r="O519" s="79">
        <f t="shared" si="42"/>
        <v>1.6949152542372881E-2</v>
      </c>
      <c r="P519" s="78">
        <f t="shared" si="44"/>
        <v>0.9576271186440678</v>
      </c>
      <c r="Q519" s="78">
        <f t="shared" si="43"/>
        <v>4.2372881355932202E-2</v>
      </c>
      <c r="R519" s="78">
        <f t="shared" si="43"/>
        <v>0</v>
      </c>
      <c r="S519" s="78">
        <f t="shared" si="43"/>
        <v>0</v>
      </c>
      <c r="T519" s="79">
        <f t="shared" si="43"/>
        <v>0</v>
      </c>
    </row>
    <row r="520" spans="2:20">
      <c r="B520" s="69" t="s">
        <v>1326</v>
      </c>
      <c r="C520" s="70" t="str">
        <f>VLOOKUP(B520,[1]Sheet1!$A$2:$B$1929,2,FALSE)</f>
        <v>Child Safeguarding (welfare and protection)</v>
      </c>
      <c r="D520" s="69">
        <v>10</v>
      </c>
      <c r="E520" s="72">
        <v>5</v>
      </c>
      <c r="F520" s="120">
        <v>5</v>
      </c>
      <c r="G520" s="72">
        <v>8</v>
      </c>
      <c r="H520" s="118">
        <v>10</v>
      </c>
      <c r="I520" s="72">
        <v>0</v>
      </c>
      <c r="J520" s="72">
        <v>0</v>
      </c>
      <c r="K520" s="72">
        <v>0</v>
      </c>
      <c r="L520" s="72">
        <v>0</v>
      </c>
      <c r="M520" s="179">
        <f t="shared" si="40"/>
        <v>0.5</v>
      </c>
      <c r="N520" s="78">
        <f t="shared" si="41"/>
        <v>0.5</v>
      </c>
      <c r="O520" s="79">
        <f t="shared" si="42"/>
        <v>0.8</v>
      </c>
      <c r="P520" s="78">
        <f t="shared" si="44"/>
        <v>1</v>
      </c>
      <c r="Q520" s="78">
        <f t="shared" si="43"/>
        <v>0</v>
      </c>
      <c r="R520" s="78">
        <f t="shared" si="43"/>
        <v>0</v>
      </c>
      <c r="S520" s="78">
        <f t="shared" si="43"/>
        <v>0</v>
      </c>
      <c r="T520" s="79">
        <f t="shared" si="43"/>
        <v>0</v>
      </c>
    </row>
    <row r="521" spans="2:20">
      <c r="B521" s="69" t="s">
        <v>1327</v>
      </c>
      <c r="C521" s="70" t="str">
        <f>VLOOKUP(B521,[1]Sheet1!$A$2:$B$1929,2,FALSE)</f>
        <v>Behavioural Disorders with length of stay 1 day or less</v>
      </c>
      <c r="D521" s="69">
        <v>39</v>
      </c>
      <c r="E521" s="72">
        <v>2</v>
      </c>
      <c r="F521" s="120">
        <v>2</v>
      </c>
      <c r="G521" s="72">
        <v>4</v>
      </c>
      <c r="H521" s="118">
        <v>28</v>
      </c>
      <c r="I521" s="72">
        <v>11</v>
      </c>
      <c r="J521" s="72">
        <v>0</v>
      </c>
      <c r="K521" s="72">
        <v>0</v>
      </c>
      <c r="L521" s="72">
        <v>0</v>
      </c>
      <c r="M521" s="179">
        <f t="shared" si="40"/>
        <v>5.128205128205128E-2</v>
      </c>
      <c r="N521" s="78">
        <f t="shared" si="41"/>
        <v>5.128205128205128E-2</v>
      </c>
      <c r="O521" s="79">
        <f t="shared" si="42"/>
        <v>0.10256410256410256</v>
      </c>
      <c r="P521" s="78">
        <f t="shared" si="44"/>
        <v>0.71794871794871795</v>
      </c>
      <c r="Q521" s="78">
        <f t="shared" si="43"/>
        <v>0.28205128205128205</v>
      </c>
      <c r="R521" s="78">
        <f t="shared" si="43"/>
        <v>0</v>
      </c>
      <c r="S521" s="78">
        <f t="shared" si="43"/>
        <v>0</v>
      </c>
      <c r="T521" s="79">
        <f t="shared" si="43"/>
        <v>0</v>
      </c>
    </row>
    <row r="522" spans="2:20">
      <c r="B522" s="69" t="s">
        <v>1328</v>
      </c>
      <c r="C522" s="70" t="str">
        <f>VLOOKUP(B522,[1]Sheet1!$A$2:$B$1929,2,FALSE)</f>
        <v>Behavioural Disorders with length of stay between 2 and 7 days</v>
      </c>
      <c r="D522" s="69">
        <v>12</v>
      </c>
      <c r="E522" s="72">
        <v>4</v>
      </c>
      <c r="F522" s="120">
        <v>4</v>
      </c>
      <c r="G522" s="72">
        <v>8</v>
      </c>
      <c r="H522" s="118">
        <v>9</v>
      </c>
      <c r="I522" s="72">
        <v>3</v>
      </c>
      <c r="J522" s="72">
        <v>0</v>
      </c>
      <c r="K522" s="72">
        <v>0</v>
      </c>
      <c r="L522" s="72">
        <v>0</v>
      </c>
      <c r="M522" s="179">
        <f t="shared" si="40"/>
        <v>0.33333333333333331</v>
      </c>
      <c r="N522" s="78">
        <f t="shared" si="41"/>
        <v>0.33333333333333331</v>
      </c>
      <c r="O522" s="79">
        <f t="shared" si="42"/>
        <v>0.66666666666666663</v>
      </c>
      <c r="P522" s="78">
        <f t="shared" si="44"/>
        <v>0.75</v>
      </c>
      <c r="Q522" s="78">
        <f t="shared" si="43"/>
        <v>0.25</v>
      </c>
      <c r="R522" s="78">
        <f t="shared" si="43"/>
        <v>0</v>
      </c>
      <c r="S522" s="78">
        <f t="shared" si="43"/>
        <v>0</v>
      </c>
      <c r="T522" s="79">
        <f t="shared" si="43"/>
        <v>0</v>
      </c>
    </row>
    <row r="523" spans="2:20">
      <c r="B523" s="69" t="s">
        <v>1329</v>
      </c>
      <c r="C523" s="70" t="str">
        <f>VLOOKUP(B523,[1]Sheet1!$A$2:$B$1929,2,FALSE)</f>
        <v>Behavioural Disorders with length of stay 8 days or more</v>
      </c>
      <c r="D523" s="69">
        <v>28</v>
      </c>
      <c r="E523" s="72">
        <v>1</v>
      </c>
      <c r="F523" s="120">
        <v>0</v>
      </c>
      <c r="G523" s="72">
        <v>12</v>
      </c>
      <c r="H523" s="118">
        <v>6</v>
      </c>
      <c r="I523" s="72">
        <v>21</v>
      </c>
      <c r="J523" s="72">
        <v>0</v>
      </c>
      <c r="K523" s="72">
        <v>1</v>
      </c>
      <c r="L523" s="72">
        <v>0</v>
      </c>
      <c r="M523" s="179">
        <f t="shared" si="40"/>
        <v>3.5714285714285712E-2</v>
      </c>
      <c r="N523" s="78">
        <f t="shared" si="41"/>
        <v>0</v>
      </c>
      <c r="O523" s="79">
        <f t="shared" si="42"/>
        <v>0.42857142857142855</v>
      </c>
      <c r="P523" s="78">
        <f t="shared" si="44"/>
        <v>0.21428571428571427</v>
      </c>
      <c r="Q523" s="78">
        <f t="shared" si="43"/>
        <v>0.75</v>
      </c>
      <c r="R523" s="78">
        <f t="shared" si="43"/>
        <v>0</v>
      </c>
      <c r="S523" s="78">
        <f t="shared" si="43"/>
        <v>3.5714285714285712E-2</v>
      </c>
      <c r="T523" s="79">
        <f t="shared" si="43"/>
        <v>0</v>
      </c>
    </row>
    <row r="524" spans="2:20">
      <c r="B524" s="69" t="s">
        <v>1330</v>
      </c>
      <c r="C524" s="70" t="str">
        <f>VLOOKUP(B524,[1]Sheet1!$A$2:$B$1929,2,FALSE)</f>
        <v>Eating Disorders with length of stay less than 8 days</v>
      </c>
      <c r="D524" s="69">
        <v>18</v>
      </c>
      <c r="E524" s="72">
        <v>3</v>
      </c>
      <c r="F524" s="120">
        <v>3</v>
      </c>
      <c r="G524" s="72">
        <v>18</v>
      </c>
      <c r="H524" s="118">
        <v>17</v>
      </c>
      <c r="I524" s="72">
        <v>1</v>
      </c>
      <c r="J524" s="72">
        <v>0</v>
      </c>
      <c r="K524" s="72">
        <v>0</v>
      </c>
      <c r="L524" s="72">
        <v>0</v>
      </c>
      <c r="M524" s="179">
        <f t="shared" ref="M524:M587" si="45">E524/$D524</f>
        <v>0.16666666666666666</v>
      </c>
      <c r="N524" s="78">
        <f t="shared" ref="N524:N587" si="46">F524/$D524</f>
        <v>0.16666666666666666</v>
      </c>
      <c r="O524" s="79">
        <f t="shared" ref="O524:O587" si="47">G524/$D524</f>
        <v>1</v>
      </c>
      <c r="P524" s="78">
        <f t="shared" si="44"/>
        <v>0.94444444444444442</v>
      </c>
      <c r="Q524" s="78">
        <f t="shared" si="43"/>
        <v>5.5555555555555552E-2</v>
      </c>
      <c r="R524" s="78">
        <f t="shared" si="43"/>
        <v>0</v>
      </c>
      <c r="S524" s="78">
        <f t="shared" si="43"/>
        <v>0</v>
      </c>
      <c r="T524" s="79">
        <f t="shared" si="43"/>
        <v>0</v>
      </c>
    </row>
    <row r="525" spans="2:20">
      <c r="B525" s="69" t="s">
        <v>1331</v>
      </c>
      <c r="C525" s="70" t="str">
        <f>VLOOKUP(B525,[1]Sheet1!$A$2:$B$1929,2,FALSE)</f>
        <v>Eating Disorders with length of stay 8 days or more</v>
      </c>
      <c r="D525" s="69">
        <v>7</v>
      </c>
      <c r="E525" s="72">
        <v>0</v>
      </c>
      <c r="F525" s="120">
        <v>0</v>
      </c>
      <c r="G525" s="72">
        <v>7</v>
      </c>
      <c r="H525" s="118">
        <v>2</v>
      </c>
      <c r="I525" s="72">
        <v>0</v>
      </c>
      <c r="J525" s="72">
        <v>0</v>
      </c>
      <c r="K525" s="72">
        <v>5</v>
      </c>
      <c r="L525" s="72">
        <v>0</v>
      </c>
      <c r="M525" s="179">
        <f t="shared" si="45"/>
        <v>0</v>
      </c>
      <c r="N525" s="78">
        <f t="shared" si="46"/>
        <v>0</v>
      </c>
      <c r="O525" s="79">
        <f t="shared" si="47"/>
        <v>1</v>
      </c>
      <c r="P525" s="78">
        <f t="shared" si="44"/>
        <v>0.2857142857142857</v>
      </c>
      <c r="Q525" s="78">
        <f t="shared" si="43"/>
        <v>0</v>
      </c>
      <c r="R525" s="78">
        <f t="shared" si="43"/>
        <v>0</v>
      </c>
      <c r="S525" s="78">
        <f t="shared" si="43"/>
        <v>0.7142857142857143</v>
      </c>
      <c r="T525" s="79">
        <f t="shared" si="43"/>
        <v>0</v>
      </c>
    </row>
    <row r="526" spans="2:20">
      <c r="B526" s="69" t="s">
        <v>1334</v>
      </c>
      <c r="C526" s="70" t="str">
        <f>VLOOKUP(B526,[1]Sheet1!$A$2:$B$1929,2,FALSE)</f>
        <v>Paediatric Admission for Unexplained Symptoms, with CC</v>
      </c>
      <c r="D526" s="69">
        <v>64</v>
      </c>
      <c r="E526" s="72">
        <v>15</v>
      </c>
      <c r="F526" s="120">
        <v>11</v>
      </c>
      <c r="G526" s="72">
        <v>22</v>
      </c>
      <c r="H526" s="118">
        <v>59</v>
      </c>
      <c r="I526" s="72">
        <v>5</v>
      </c>
      <c r="J526" s="72">
        <v>0</v>
      </c>
      <c r="K526" s="72">
        <v>0</v>
      </c>
      <c r="L526" s="72">
        <v>0</v>
      </c>
      <c r="M526" s="179">
        <f t="shared" si="45"/>
        <v>0.234375</v>
      </c>
      <c r="N526" s="78">
        <f t="shared" si="46"/>
        <v>0.171875</v>
      </c>
      <c r="O526" s="79">
        <f t="shared" si="47"/>
        <v>0.34375</v>
      </c>
      <c r="P526" s="78">
        <f t="shared" si="44"/>
        <v>0.921875</v>
      </c>
      <c r="Q526" s="78">
        <f t="shared" si="43"/>
        <v>7.8125E-2</v>
      </c>
      <c r="R526" s="78">
        <f t="shared" si="43"/>
        <v>0</v>
      </c>
      <c r="S526" s="78">
        <f t="shared" si="43"/>
        <v>0</v>
      </c>
      <c r="T526" s="79">
        <f t="shared" ref="T526:T589" si="48">L526/$D526</f>
        <v>0</v>
      </c>
    </row>
    <row r="527" spans="2:20">
      <c r="B527" s="69" t="s">
        <v>1335</v>
      </c>
      <c r="C527" s="70" t="str">
        <f>VLOOKUP(B527,[1]Sheet1!$A$2:$B$1929,2,FALSE)</f>
        <v>Paediatric Admission for Unexplained Symptoms, without CC</v>
      </c>
      <c r="D527" s="69">
        <v>93</v>
      </c>
      <c r="E527" s="72">
        <v>18</v>
      </c>
      <c r="F527" s="120">
        <v>18</v>
      </c>
      <c r="G527" s="72">
        <v>27</v>
      </c>
      <c r="H527" s="118">
        <v>91</v>
      </c>
      <c r="I527" s="72">
        <v>2</v>
      </c>
      <c r="J527" s="72">
        <v>0</v>
      </c>
      <c r="K527" s="72">
        <v>0</v>
      </c>
      <c r="L527" s="72">
        <v>0</v>
      </c>
      <c r="M527" s="179">
        <f t="shared" si="45"/>
        <v>0.19354838709677419</v>
      </c>
      <c r="N527" s="78">
        <f t="shared" si="46"/>
        <v>0.19354838709677419</v>
      </c>
      <c r="O527" s="79">
        <f t="shared" si="47"/>
        <v>0.29032258064516131</v>
      </c>
      <c r="P527" s="78">
        <f t="shared" si="44"/>
        <v>0.978494623655914</v>
      </c>
      <c r="Q527" s="78">
        <f t="shared" si="44"/>
        <v>2.1505376344086023E-2</v>
      </c>
      <c r="R527" s="78">
        <f t="shared" si="44"/>
        <v>0</v>
      </c>
      <c r="S527" s="78">
        <f t="shared" si="44"/>
        <v>0</v>
      </c>
      <c r="T527" s="79">
        <f t="shared" si="48"/>
        <v>0</v>
      </c>
    </row>
    <row r="528" spans="2:20">
      <c r="B528" s="69" t="s">
        <v>1336</v>
      </c>
      <c r="C528" s="70" t="str">
        <f>VLOOKUP(B528,[1]Sheet1!$A$2:$B$1929,2,FALSE)</f>
        <v>Examination, Follow-up, Special Screening or other Admissions, with length of stay 1 day or more</v>
      </c>
      <c r="D528" s="69">
        <v>132</v>
      </c>
      <c r="E528" s="72">
        <v>13</v>
      </c>
      <c r="F528" s="120">
        <v>15</v>
      </c>
      <c r="G528" s="72">
        <v>16</v>
      </c>
      <c r="H528" s="118">
        <v>115</v>
      </c>
      <c r="I528" s="72">
        <v>17</v>
      </c>
      <c r="J528" s="72">
        <v>0</v>
      </c>
      <c r="K528" s="72">
        <v>0</v>
      </c>
      <c r="L528" s="72">
        <v>0</v>
      </c>
      <c r="M528" s="179">
        <f t="shared" si="45"/>
        <v>9.8484848484848481E-2</v>
      </c>
      <c r="N528" s="78">
        <f t="shared" si="46"/>
        <v>0.11363636363636363</v>
      </c>
      <c r="O528" s="79">
        <f t="shared" si="47"/>
        <v>0.12121212121212122</v>
      </c>
      <c r="P528" s="78">
        <f t="shared" ref="P528:S570" si="49">H528/$D528</f>
        <v>0.87121212121212122</v>
      </c>
      <c r="Q528" s="78">
        <f t="shared" si="49"/>
        <v>0.12878787878787878</v>
      </c>
      <c r="R528" s="78">
        <f t="shared" si="49"/>
        <v>0</v>
      </c>
      <c r="S528" s="78">
        <f t="shared" si="49"/>
        <v>0</v>
      </c>
      <c r="T528" s="79">
        <f t="shared" si="48"/>
        <v>0</v>
      </c>
    </row>
    <row r="529" spans="2:20">
      <c r="B529" s="69" t="s">
        <v>1337</v>
      </c>
      <c r="C529" s="70" t="str">
        <f>VLOOKUP(B529,[1]Sheet1!$A$2:$B$1929,2,FALSE)</f>
        <v>Examination, Follow-up, Special Screening or other Admissions, with length of stay 0 days</v>
      </c>
      <c r="D529" s="69">
        <v>841</v>
      </c>
      <c r="E529" s="72">
        <v>416</v>
      </c>
      <c r="F529" s="120">
        <v>398</v>
      </c>
      <c r="G529" s="72">
        <v>103</v>
      </c>
      <c r="H529" s="118">
        <v>822</v>
      </c>
      <c r="I529" s="72">
        <v>18</v>
      </c>
      <c r="J529" s="72">
        <v>1</v>
      </c>
      <c r="K529" s="72">
        <v>0</v>
      </c>
      <c r="L529" s="72">
        <v>0</v>
      </c>
      <c r="M529" s="179">
        <f t="shared" si="45"/>
        <v>0.49464922711058262</v>
      </c>
      <c r="N529" s="78">
        <f t="shared" si="46"/>
        <v>0.47324613555291317</v>
      </c>
      <c r="O529" s="79">
        <f t="shared" si="47"/>
        <v>0.12247324613555291</v>
      </c>
      <c r="P529" s="78">
        <f t="shared" si="49"/>
        <v>0.97740784780023782</v>
      </c>
      <c r="Q529" s="78">
        <f t="shared" si="49"/>
        <v>2.1403091557669441E-2</v>
      </c>
      <c r="R529" s="78">
        <f t="shared" si="49"/>
        <v>1.1890606420927466E-3</v>
      </c>
      <c r="S529" s="78">
        <f t="shared" si="49"/>
        <v>0</v>
      </c>
      <c r="T529" s="79">
        <f t="shared" si="48"/>
        <v>0</v>
      </c>
    </row>
    <row r="530" spans="2:20">
      <c r="B530" s="69" t="s">
        <v>1338</v>
      </c>
      <c r="C530" s="70" t="str">
        <f>VLOOKUP(B530,[1]Sheet1!$A$2:$B$1929,2,FALSE)</f>
        <v>Major Congenital Conditions, under 1 year, with CC</v>
      </c>
      <c r="D530" s="69">
        <v>131</v>
      </c>
      <c r="E530" s="72">
        <v>30</v>
      </c>
      <c r="F530" s="120">
        <v>64</v>
      </c>
      <c r="G530" s="72">
        <v>83</v>
      </c>
      <c r="H530" s="118">
        <v>63</v>
      </c>
      <c r="I530" s="72">
        <v>68</v>
      </c>
      <c r="J530" s="72">
        <v>0</v>
      </c>
      <c r="K530" s="72">
        <v>0</v>
      </c>
      <c r="L530" s="72">
        <v>0</v>
      </c>
      <c r="M530" s="179">
        <f t="shared" si="45"/>
        <v>0.22900763358778625</v>
      </c>
      <c r="N530" s="78">
        <f t="shared" si="46"/>
        <v>0.48854961832061067</v>
      </c>
      <c r="O530" s="79">
        <f t="shared" si="47"/>
        <v>0.63358778625954193</v>
      </c>
      <c r="P530" s="78">
        <f t="shared" si="49"/>
        <v>0.48091603053435117</v>
      </c>
      <c r="Q530" s="78">
        <f t="shared" si="49"/>
        <v>0.51908396946564883</v>
      </c>
      <c r="R530" s="78">
        <f t="shared" si="49"/>
        <v>0</v>
      </c>
      <c r="S530" s="78">
        <f t="shared" si="49"/>
        <v>0</v>
      </c>
      <c r="T530" s="79">
        <f t="shared" si="48"/>
        <v>0</v>
      </c>
    </row>
    <row r="531" spans="2:20">
      <c r="B531" s="69" t="s">
        <v>1339</v>
      </c>
      <c r="C531" s="70" t="str">
        <f>VLOOKUP(B531,[1]Sheet1!$A$2:$B$1929,2,FALSE)</f>
        <v>Major Congenital Conditions, under 1 year, without CC</v>
      </c>
      <c r="D531" s="69">
        <v>55</v>
      </c>
      <c r="E531" s="72">
        <v>10</v>
      </c>
      <c r="F531" s="120">
        <v>16</v>
      </c>
      <c r="G531" s="72">
        <v>34</v>
      </c>
      <c r="H531" s="118">
        <v>37</v>
      </c>
      <c r="I531" s="72">
        <v>18</v>
      </c>
      <c r="J531" s="72">
        <v>0</v>
      </c>
      <c r="K531" s="72">
        <v>0</v>
      </c>
      <c r="L531" s="72">
        <v>0</v>
      </c>
      <c r="M531" s="179">
        <f t="shared" si="45"/>
        <v>0.18181818181818182</v>
      </c>
      <c r="N531" s="78">
        <f t="shared" si="46"/>
        <v>0.29090909090909089</v>
      </c>
      <c r="O531" s="79">
        <f t="shared" si="47"/>
        <v>0.61818181818181817</v>
      </c>
      <c r="P531" s="78">
        <f t="shared" si="49"/>
        <v>0.67272727272727273</v>
      </c>
      <c r="Q531" s="78">
        <f t="shared" si="49"/>
        <v>0.32727272727272727</v>
      </c>
      <c r="R531" s="78">
        <f t="shared" si="49"/>
        <v>0</v>
      </c>
      <c r="S531" s="78">
        <f t="shared" si="49"/>
        <v>0</v>
      </c>
      <c r="T531" s="79">
        <f t="shared" si="48"/>
        <v>0</v>
      </c>
    </row>
    <row r="532" spans="2:20">
      <c r="B532" s="69" t="s">
        <v>1340</v>
      </c>
      <c r="C532" s="70" t="str">
        <f>VLOOKUP(B532,[1]Sheet1!$A$2:$B$1929,2,FALSE)</f>
        <v>Major Congenital Conditions, 1 year and over, with CC</v>
      </c>
      <c r="D532" s="69">
        <v>104</v>
      </c>
      <c r="E532" s="72">
        <v>31</v>
      </c>
      <c r="F532" s="120">
        <v>38</v>
      </c>
      <c r="G532" s="72">
        <v>84</v>
      </c>
      <c r="H532" s="118">
        <v>91</v>
      </c>
      <c r="I532" s="72">
        <v>13</v>
      </c>
      <c r="J532" s="72">
        <v>0</v>
      </c>
      <c r="K532" s="72">
        <v>0</v>
      </c>
      <c r="L532" s="72">
        <v>0</v>
      </c>
      <c r="M532" s="179">
        <f t="shared" si="45"/>
        <v>0.29807692307692307</v>
      </c>
      <c r="N532" s="78">
        <f t="shared" si="46"/>
        <v>0.36538461538461536</v>
      </c>
      <c r="O532" s="79">
        <f t="shared" si="47"/>
        <v>0.80769230769230771</v>
      </c>
      <c r="P532" s="78">
        <f t="shared" si="49"/>
        <v>0.875</v>
      </c>
      <c r="Q532" s="78">
        <f t="shared" si="49"/>
        <v>0.125</v>
      </c>
      <c r="R532" s="78">
        <f t="shared" si="49"/>
        <v>0</v>
      </c>
      <c r="S532" s="78">
        <f t="shared" si="49"/>
        <v>0</v>
      </c>
      <c r="T532" s="79">
        <f t="shared" si="48"/>
        <v>0</v>
      </c>
    </row>
    <row r="533" spans="2:20">
      <c r="B533" s="69" t="s">
        <v>1341</v>
      </c>
      <c r="C533" s="70" t="str">
        <f>VLOOKUP(B533,[1]Sheet1!$A$2:$B$1929,2,FALSE)</f>
        <v>Major Congenital Conditions, 1 year and over, without CC</v>
      </c>
      <c r="D533" s="69">
        <v>101</v>
      </c>
      <c r="E533" s="72">
        <v>31</v>
      </c>
      <c r="F533" s="120">
        <v>27</v>
      </c>
      <c r="G533" s="72">
        <v>81</v>
      </c>
      <c r="H533" s="118">
        <v>86</v>
      </c>
      <c r="I533" s="72">
        <v>14</v>
      </c>
      <c r="J533" s="72">
        <v>0</v>
      </c>
      <c r="K533" s="72">
        <v>1</v>
      </c>
      <c r="L533" s="72">
        <v>0</v>
      </c>
      <c r="M533" s="179">
        <f t="shared" si="45"/>
        <v>0.30693069306930693</v>
      </c>
      <c r="N533" s="78">
        <f t="shared" si="46"/>
        <v>0.26732673267326734</v>
      </c>
      <c r="O533" s="79">
        <f t="shared" si="47"/>
        <v>0.80198019801980203</v>
      </c>
      <c r="P533" s="78">
        <f t="shared" si="49"/>
        <v>0.85148514851485146</v>
      </c>
      <c r="Q533" s="78">
        <f t="shared" si="49"/>
        <v>0.13861386138613863</v>
      </c>
      <c r="R533" s="78">
        <f t="shared" si="49"/>
        <v>0</v>
      </c>
      <c r="S533" s="78">
        <f t="shared" si="49"/>
        <v>9.9009900990099011E-3</v>
      </c>
      <c r="T533" s="79">
        <f t="shared" si="48"/>
        <v>0</v>
      </c>
    </row>
    <row r="534" spans="2:20">
      <c r="B534" s="69" t="s">
        <v>1342</v>
      </c>
      <c r="C534" s="70" t="str">
        <f>VLOOKUP(B534,[1]Sheet1!$A$2:$B$1929,2,FALSE)</f>
        <v>Other Congenital Conditions, under 1 year, with CC</v>
      </c>
      <c r="D534" s="69">
        <v>36</v>
      </c>
      <c r="E534" s="72">
        <v>17</v>
      </c>
      <c r="F534" s="120">
        <v>19</v>
      </c>
      <c r="G534" s="72">
        <v>21</v>
      </c>
      <c r="H534" s="118">
        <v>26</v>
      </c>
      <c r="I534" s="72">
        <v>10</v>
      </c>
      <c r="J534" s="72">
        <v>0</v>
      </c>
      <c r="K534" s="72">
        <v>0</v>
      </c>
      <c r="L534" s="72">
        <v>0</v>
      </c>
      <c r="M534" s="179">
        <f t="shared" si="45"/>
        <v>0.47222222222222221</v>
      </c>
      <c r="N534" s="78">
        <f t="shared" si="46"/>
        <v>0.52777777777777779</v>
      </c>
      <c r="O534" s="79">
        <f t="shared" si="47"/>
        <v>0.58333333333333337</v>
      </c>
      <c r="P534" s="78">
        <f t="shared" si="49"/>
        <v>0.72222222222222221</v>
      </c>
      <c r="Q534" s="78">
        <f t="shared" si="49"/>
        <v>0.27777777777777779</v>
      </c>
      <c r="R534" s="78">
        <f t="shared" si="49"/>
        <v>0</v>
      </c>
      <c r="S534" s="78">
        <f t="shared" si="49"/>
        <v>0</v>
      </c>
      <c r="T534" s="79">
        <f t="shared" si="48"/>
        <v>0</v>
      </c>
    </row>
    <row r="535" spans="2:20">
      <c r="B535" s="69" t="s">
        <v>1343</v>
      </c>
      <c r="C535" s="70" t="str">
        <f>VLOOKUP(B535,[1]Sheet1!$A$2:$B$1929,2,FALSE)</f>
        <v>Other Congenital Conditions, under 1 year, without CC</v>
      </c>
      <c r="D535" s="69">
        <v>30</v>
      </c>
      <c r="E535" s="72">
        <v>11</v>
      </c>
      <c r="F535" s="120">
        <v>11</v>
      </c>
      <c r="G535" s="72">
        <v>16</v>
      </c>
      <c r="H535" s="118">
        <v>26</v>
      </c>
      <c r="I535" s="72">
        <v>4</v>
      </c>
      <c r="J535" s="72">
        <v>0</v>
      </c>
      <c r="K535" s="72">
        <v>0</v>
      </c>
      <c r="L535" s="72">
        <v>0</v>
      </c>
      <c r="M535" s="179">
        <f t="shared" si="45"/>
        <v>0.36666666666666664</v>
      </c>
      <c r="N535" s="78">
        <f t="shared" si="46"/>
        <v>0.36666666666666664</v>
      </c>
      <c r="O535" s="79">
        <f t="shared" si="47"/>
        <v>0.53333333333333333</v>
      </c>
      <c r="P535" s="78">
        <f t="shared" si="49"/>
        <v>0.8666666666666667</v>
      </c>
      <c r="Q535" s="78">
        <f t="shared" si="49"/>
        <v>0.13333333333333333</v>
      </c>
      <c r="R535" s="78">
        <f t="shared" si="49"/>
        <v>0</v>
      </c>
      <c r="S535" s="78">
        <f t="shared" si="49"/>
        <v>0</v>
      </c>
      <c r="T535" s="79">
        <f t="shared" si="48"/>
        <v>0</v>
      </c>
    </row>
    <row r="536" spans="2:20">
      <c r="B536" s="69" t="s">
        <v>1344</v>
      </c>
      <c r="C536" s="70" t="str">
        <f>VLOOKUP(B536,[1]Sheet1!$A$2:$B$1929,2,FALSE)</f>
        <v>Other Congenital Conditions, 1 year and over, with CC</v>
      </c>
      <c r="D536" s="69">
        <v>75</v>
      </c>
      <c r="E536" s="72">
        <v>42</v>
      </c>
      <c r="F536" s="120">
        <v>40</v>
      </c>
      <c r="G536" s="72">
        <v>42</v>
      </c>
      <c r="H536" s="118">
        <v>62</v>
      </c>
      <c r="I536" s="72">
        <v>12</v>
      </c>
      <c r="J536" s="72">
        <v>0</v>
      </c>
      <c r="K536" s="72">
        <v>1</v>
      </c>
      <c r="L536" s="72">
        <v>0</v>
      </c>
      <c r="M536" s="179">
        <f t="shared" si="45"/>
        <v>0.56000000000000005</v>
      </c>
      <c r="N536" s="78">
        <f t="shared" si="46"/>
        <v>0.53333333333333333</v>
      </c>
      <c r="O536" s="79">
        <f t="shared" si="47"/>
        <v>0.56000000000000005</v>
      </c>
      <c r="P536" s="78">
        <f t="shared" si="49"/>
        <v>0.82666666666666666</v>
      </c>
      <c r="Q536" s="78">
        <f t="shared" si="49"/>
        <v>0.16</v>
      </c>
      <c r="R536" s="78">
        <f t="shared" si="49"/>
        <v>0</v>
      </c>
      <c r="S536" s="78">
        <f t="shared" si="49"/>
        <v>1.3333333333333334E-2</v>
      </c>
      <c r="T536" s="79">
        <f t="shared" si="48"/>
        <v>0</v>
      </c>
    </row>
    <row r="537" spans="2:20">
      <c r="B537" s="69" t="s">
        <v>1345</v>
      </c>
      <c r="C537" s="70" t="str">
        <f>VLOOKUP(B537,[1]Sheet1!$A$2:$B$1929,2,FALSE)</f>
        <v>Other Congenital Conditions, 1 year and over, without CC</v>
      </c>
      <c r="D537" s="69">
        <v>175</v>
      </c>
      <c r="E537" s="72">
        <v>117</v>
      </c>
      <c r="F537" s="120">
        <v>118</v>
      </c>
      <c r="G537" s="72">
        <v>157</v>
      </c>
      <c r="H537" s="118">
        <v>173</v>
      </c>
      <c r="I537" s="72">
        <v>2</v>
      </c>
      <c r="J537" s="72">
        <v>0</v>
      </c>
      <c r="K537" s="72">
        <v>0</v>
      </c>
      <c r="L537" s="72">
        <v>0</v>
      </c>
      <c r="M537" s="179">
        <f t="shared" si="45"/>
        <v>0.66857142857142859</v>
      </c>
      <c r="N537" s="78">
        <f t="shared" si="46"/>
        <v>0.67428571428571427</v>
      </c>
      <c r="O537" s="79">
        <f t="shared" si="47"/>
        <v>0.89714285714285713</v>
      </c>
      <c r="P537" s="78">
        <f t="shared" si="49"/>
        <v>0.98857142857142855</v>
      </c>
      <c r="Q537" s="78">
        <f t="shared" si="49"/>
        <v>1.1428571428571429E-2</v>
      </c>
      <c r="R537" s="78">
        <f t="shared" si="49"/>
        <v>0</v>
      </c>
      <c r="S537" s="78">
        <f t="shared" si="49"/>
        <v>0</v>
      </c>
      <c r="T537" s="79">
        <f t="shared" si="48"/>
        <v>0</v>
      </c>
    </row>
    <row r="538" spans="2:20">
      <c r="B538" s="69" t="s">
        <v>1346</v>
      </c>
      <c r="C538" s="70" t="str">
        <f>VLOOKUP(B538,[1]Sheet1!$A$2:$B$1929,2,FALSE)</f>
        <v>Syncope and Collapse</v>
      </c>
      <c r="D538" s="69">
        <v>44</v>
      </c>
      <c r="E538" s="72">
        <v>1</v>
      </c>
      <c r="F538" s="120">
        <v>1</v>
      </c>
      <c r="G538" s="72">
        <v>4</v>
      </c>
      <c r="H538" s="118">
        <v>40</v>
      </c>
      <c r="I538" s="72">
        <v>4</v>
      </c>
      <c r="J538" s="72">
        <v>0</v>
      </c>
      <c r="K538" s="72">
        <v>0</v>
      </c>
      <c r="L538" s="72">
        <v>0</v>
      </c>
      <c r="M538" s="179">
        <f t="shared" si="45"/>
        <v>2.2727272727272728E-2</v>
      </c>
      <c r="N538" s="78">
        <f t="shared" si="46"/>
        <v>2.2727272727272728E-2</v>
      </c>
      <c r="O538" s="79">
        <f t="shared" si="47"/>
        <v>9.0909090909090912E-2</v>
      </c>
      <c r="P538" s="78">
        <f t="shared" si="49"/>
        <v>0.90909090909090906</v>
      </c>
      <c r="Q538" s="78">
        <f t="shared" si="49"/>
        <v>9.0909090909090912E-2</v>
      </c>
      <c r="R538" s="78">
        <f t="shared" si="49"/>
        <v>0</v>
      </c>
      <c r="S538" s="78">
        <f t="shared" si="49"/>
        <v>0</v>
      </c>
      <c r="T538" s="79">
        <f t="shared" si="48"/>
        <v>0</v>
      </c>
    </row>
    <row r="539" spans="2:20">
      <c r="B539" s="69" t="s">
        <v>1347</v>
      </c>
      <c r="C539" s="70" t="str">
        <f>VLOOKUP(B539,[1]Sheet1!$A$2:$B$1929,2,FALSE)</f>
        <v>Head, Neck and Ear Disorders with length of stay 0 days</v>
      </c>
      <c r="D539" s="69">
        <v>330</v>
      </c>
      <c r="E539" s="72">
        <v>12</v>
      </c>
      <c r="F539" s="120">
        <v>12</v>
      </c>
      <c r="G539" s="72">
        <v>17</v>
      </c>
      <c r="H539" s="118">
        <v>309</v>
      </c>
      <c r="I539" s="72">
        <v>18</v>
      </c>
      <c r="J539" s="72">
        <v>2</v>
      </c>
      <c r="K539" s="72">
        <v>1</v>
      </c>
      <c r="L539" s="72">
        <v>0</v>
      </c>
      <c r="M539" s="179">
        <f t="shared" si="45"/>
        <v>3.6363636363636362E-2</v>
      </c>
      <c r="N539" s="78">
        <f t="shared" si="46"/>
        <v>3.6363636363636362E-2</v>
      </c>
      <c r="O539" s="79">
        <f t="shared" si="47"/>
        <v>5.1515151515151514E-2</v>
      </c>
      <c r="P539" s="78">
        <f t="shared" si="49"/>
        <v>0.9363636363636364</v>
      </c>
      <c r="Q539" s="78">
        <f t="shared" si="49"/>
        <v>5.4545454545454543E-2</v>
      </c>
      <c r="R539" s="78">
        <f t="shared" si="49"/>
        <v>6.0606060606060606E-3</v>
      </c>
      <c r="S539" s="78">
        <f t="shared" si="49"/>
        <v>3.0303030303030303E-3</v>
      </c>
      <c r="T539" s="79">
        <f t="shared" si="48"/>
        <v>0</v>
      </c>
    </row>
    <row r="540" spans="2:20">
      <c r="B540" s="69" t="s">
        <v>1348</v>
      </c>
      <c r="C540" s="70" t="str">
        <f>VLOOKUP(B540,[1]Sheet1!$A$2:$B$1929,2,FALSE)</f>
        <v>Head, Neck and Ear Disorders with length of stay 1 day or more, with CC</v>
      </c>
      <c r="D540" s="69">
        <v>128</v>
      </c>
      <c r="E540" s="72">
        <v>38</v>
      </c>
      <c r="F540" s="120">
        <v>45</v>
      </c>
      <c r="G540" s="72">
        <v>38</v>
      </c>
      <c r="H540" s="118">
        <v>99</v>
      </c>
      <c r="I540" s="72">
        <v>29</v>
      </c>
      <c r="J540" s="72">
        <v>0</v>
      </c>
      <c r="K540" s="72">
        <v>0</v>
      </c>
      <c r="L540" s="72">
        <v>0</v>
      </c>
      <c r="M540" s="179">
        <f t="shared" si="45"/>
        <v>0.296875</v>
      </c>
      <c r="N540" s="78">
        <f t="shared" si="46"/>
        <v>0.3515625</v>
      </c>
      <c r="O540" s="79">
        <f t="shared" si="47"/>
        <v>0.296875</v>
      </c>
      <c r="P540" s="78">
        <f t="shared" si="49"/>
        <v>0.7734375</v>
      </c>
      <c r="Q540" s="78">
        <f t="shared" si="49"/>
        <v>0.2265625</v>
      </c>
      <c r="R540" s="78">
        <f t="shared" si="49"/>
        <v>0</v>
      </c>
      <c r="S540" s="78">
        <f t="shared" si="49"/>
        <v>0</v>
      </c>
      <c r="T540" s="79">
        <f t="shared" si="48"/>
        <v>0</v>
      </c>
    </row>
    <row r="541" spans="2:20">
      <c r="B541" s="69" t="s">
        <v>1349</v>
      </c>
      <c r="C541" s="70" t="str">
        <f>VLOOKUP(B541,[1]Sheet1!$A$2:$B$1929,2,FALSE)</f>
        <v>Head, Neck and Ear Disorders with length of stay 1 day or more, without CC</v>
      </c>
      <c r="D541" s="69">
        <v>214</v>
      </c>
      <c r="E541" s="72">
        <v>3</v>
      </c>
      <c r="F541" s="120">
        <v>8</v>
      </c>
      <c r="G541" s="72">
        <v>6</v>
      </c>
      <c r="H541" s="118">
        <v>209</v>
      </c>
      <c r="I541" s="72">
        <v>5</v>
      </c>
      <c r="J541" s="72">
        <v>0</v>
      </c>
      <c r="K541" s="72">
        <v>0</v>
      </c>
      <c r="L541" s="72">
        <v>0</v>
      </c>
      <c r="M541" s="179">
        <f t="shared" si="45"/>
        <v>1.4018691588785047E-2</v>
      </c>
      <c r="N541" s="78">
        <f t="shared" si="46"/>
        <v>3.7383177570093455E-2</v>
      </c>
      <c r="O541" s="79">
        <f t="shared" si="47"/>
        <v>2.8037383177570093E-2</v>
      </c>
      <c r="P541" s="78">
        <f t="shared" si="49"/>
        <v>0.97663551401869164</v>
      </c>
      <c r="Q541" s="78">
        <f t="shared" si="49"/>
        <v>2.336448598130841E-2</v>
      </c>
      <c r="R541" s="78">
        <f t="shared" si="49"/>
        <v>0</v>
      </c>
      <c r="S541" s="78">
        <f t="shared" si="49"/>
        <v>0</v>
      </c>
      <c r="T541" s="79">
        <f t="shared" si="48"/>
        <v>0</v>
      </c>
    </row>
    <row r="542" spans="2:20">
      <c r="B542" s="69" t="s">
        <v>1350</v>
      </c>
      <c r="C542" s="70" t="str">
        <f>VLOOKUP(B542,[1]Sheet1!$A$2:$B$1929,2,FALSE)</f>
        <v>Non-Surgical Ophthalmology with length of stay 0 days</v>
      </c>
      <c r="D542" s="69">
        <v>199</v>
      </c>
      <c r="E542" s="72">
        <v>24</v>
      </c>
      <c r="F542" s="120">
        <v>23</v>
      </c>
      <c r="G542" s="72">
        <v>33</v>
      </c>
      <c r="H542" s="118">
        <v>146</v>
      </c>
      <c r="I542" s="72">
        <v>1</v>
      </c>
      <c r="J542" s="72">
        <v>52</v>
      </c>
      <c r="K542" s="72">
        <v>0</v>
      </c>
      <c r="L542" s="72">
        <v>0</v>
      </c>
      <c r="M542" s="179">
        <f t="shared" si="45"/>
        <v>0.12060301507537688</v>
      </c>
      <c r="N542" s="78">
        <f t="shared" si="46"/>
        <v>0.11557788944723618</v>
      </c>
      <c r="O542" s="79">
        <f t="shared" si="47"/>
        <v>0.16582914572864321</v>
      </c>
      <c r="P542" s="78">
        <f t="shared" si="49"/>
        <v>0.73366834170854267</v>
      </c>
      <c r="Q542" s="78">
        <f t="shared" si="49"/>
        <v>5.0251256281407036E-3</v>
      </c>
      <c r="R542" s="78">
        <f t="shared" si="49"/>
        <v>0.2613065326633166</v>
      </c>
      <c r="S542" s="78">
        <f t="shared" si="49"/>
        <v>0</v>
      </c>
      <c r="T542" s="79">
        <f t="shared" si="48"/>
        <v>0</v>
      </c>
    </row>
    <row r="543" spans="2:20">
      <c r="B543" s="69" t="s">
        <v>1351</v>
      </c>
      <c r="C543" s="70" t="str">
        <f>VLOOKUP(B543,[1]Sheet1!$A$2:$B$1929,2,FALSE)</f>
        <v>Non-Surgical Ophthalmology with length of stay 1 day or more, with CC</v>
      </c>
      <c r="D543" s="69">
        <v>22</v>
      </c>
      <c r="E543" s="72">
        <v>5</v>
      </c>
      <c r="F543" s="120">
        <v>4</v>
      </c>
      <c r="G543" s="72">
        <v>3</v>
      </c>
      <c r="H543" s="118">
        <v>19</v>
      </c>
      <c r="I543" s="72">
        <v>2</v>
      </c>
      <c r="J543" s="72">
        <v>1</v>
      </c>
      <c r="K543" s="72">
        <v>0</v>
      </c>
      <c r="L543" s="72">
        <v>0</v>
      </c>
      <c r="M543" s="179">
        <f t="shared" si="45"/>
        <v>0.22727272727272727</v>
      </c>
      <c r="N543" s="78">
        <f t="shared" si="46"/>
        <v>0.18181818181818182</v>
      </c>
      <c r="O543" s="79">
        <f t="shared" si="47"/>
        <v>0.13636363636363635</v>
      </c>
      <c r="P543" s="78">
        <f t="shared" si="49"/>
        <v>0.86363636363636365</v>
      </c>
      <c r="Q543" s="78">
        <f t="shared" si="49"/>
        <v>9.0909090909090912E-2</v>
      </c>
      <c r="R543" s="78">
        <f t="shared" si="49"/>
        <v>4.5454545454545456E-2</v>
      </c>
      <c r="S543" s="78">
        <f t="shared" si="49"/>
        <v>0</v>
      </c>
      <c r="T543" s="79">
        <f t="shared" si="48"/>
        <v>0</v>
      </c>
    </row>
    <row r="544" spans="2:20">
      <c r="B544" s="69" t="s">
        <v>1352</v>
      </c>
      <c r="C544" s="70" t="str">
        <f>VLOOKUP(B544,[1]Sheet1!$A$2:$B$1929,2,FALSE)</f>
        <v>Non-Surgical Ophthalmology with length of stay 1 day or more, without CC</v>
      </c>
      <c r="D544" s="69">
        <v>109</v>
      </c>
      <c r="E544" s="72">
        <v>4</v>
      </c>
      <c r="F544" s="120">
        <v>4</v>
      </c>
      <c r="G544" s="72">
        <v>2</v>
      </c>
      <c r="H544" s="118">
        <v>108</v>
      </c>
      <c r="I544" s="72">
        <v>1</v>
      </c>
      <c r="J544" s="72">
        <v>0</v>
      </c>
      <c r="K544" s="72">
        <v>0</v>
      </c>
      <c r="L544" s="72">
        <v>0</v>
      </c>
      <c r="M544" s="179">
        <f t="shared" si="45"/>
        <v>3.669724770642202E-2</v>
      </c>
      <c r="N544" s="78">
        <f t="shared" si="46"/>
        <v>3.669724770642202E-2</v>
      </c>
      <c r="O544" s="79">
        <f t="shared" si="47"/>
        <v>1.834862385321101E-2</v>
      </c>
      <c r="P544" s="78">
        <f t="shared" si="49"/>
        <v>0.99082568807339455</v>
      </c>
      <c r="Q544" s="78">
        <f t="shared" si="49"/>
        <v>9.1743119266055051E-3</v>
      </c>
      <c r="R544" s="78">
        <f t="shared" si="49"/>
        <v>0</v>
      </c>
      <c r="S544" s="78">
        <f t="shared" si="49"/>
        <v>0</v>
      </c>
      <c r="T544" s="79">
        <f t="shared" si="48"/>
        <v>0</v>
      </c>
    </row>
    <row r="545" spans="2:20">
      <c r="B545" s="69" t="s">
        <v>1353</v>
      </c>
      <c r="C545" s="70" t="str">
        <f>VLOOKUP(B545,[1]Sheet1!$A$2:$B$1929,2,FALSE)</f>
        <v>Upper Respiratory Tract Disorders with length of stay 0 days</v>
      </c>
      <c r="D545" s="69">
        <v>99</v>
      </c>
      <c r="E545" s="72">
        <v>1</v>
      </c>
      <c r="F545" s="120">
        <v>1</v>
      </c>
      <c r="G545" s="72">
        <v>0</v>
      </c>
      <c r="H545" s="118">
        <v>89</v>
      </c>
      <c r="I545" s="72">
        <v>9</v>
      </c>
      <c r="J545" s="72">
        <v>1</v>
      </c>
      <c r="K545" s="72">
        <v>0</v>
      </c>
      <c r="L545" s="72">
        <v>0</v>
      </c>
      <c r="M545" s="179">
        <f t="shared" si="45"/>
        <v>1.0101010101010102E-2</v>
      </c>
      <c r="N545" s="78">
        <f t="shared" si="46"/>
        <v>1.0101010101010102E-2</v>
      </c>
      <c r="O545" s="79">
        <f t="shared" si="47"/>
        <v>0</v>
      </c>
      <c r="P545" s="78">
        <f t="shared" si="49"/>
        <v>0.89898989898989901</v>
      </c>
      <c r="Q545" s="78">
        <f t="shared" si="49"/>
        <v>9.0909090909090912E-2</v>
      </c>
      <c r="R545" s="78">
        <f t="shared" si="49"/>
        <v>1.0101010101010102E-2</v>
      </c>
      <c r="S545" s="78">
        <f t="shared" si="49"/>
        <v>0</v>
      </c>
      <c r="T545" s="79">
        <f t="shared" si="48"/>
        <v>0</v>
      </c>
    </row>
    <row r="546" spans="2:20">
      <c r="B546" s="69" t="s">
        <v>1354</v>
      </c>
      <c r="C546" s="70" t="str">
        <f>VLOOKUP(B546,[1]Sheet1!$A$2:$B$1929,2,FALSE)</f>
        <v>Upper Respiratory Tract Disorders with length of stay 1 day or more, with CC</v>
      </c>
      <c r="D546" s="69">
        <v>77</v>
      </c>
      <c r="E546" s="72">
        <v>16</v>
      </c>
      <c r="F546" s="120">
        <v>24</v>
      </c>
      <c r="G546" s="72">
        <v>17</v>
      </c>
      <c r="H546" s="118">
        <v>54</v>
      </c>
      <c r="I546" s="72">
        <v>23</v>
      </c>
      <c r="J546" s="72">
        <v>0</v>
      </c>
      <c r="K546" s="72">
        <v>0</v>
      </c>
      <c r="L546" s="72">
        <v>0</v>
      </c>
      <c r="M546" s="179">
        <f t="shared" si="45"/>
        <v>0.20779220779220781</v>
      </c>
      <c r="N546" s="78">
        <f t="shared" si="46"/>
        <v>0.31168831168831168</v>
      </c>
      <c r="O546" s="79">
        <f t="shared" si="47"/>
        <v>0.22077922077922077</v>
      </c>
      <c r="P546" s="78">
        <f t="shared" si="49"/>
        <v>0.70129870129870131</v>
      </c>
      <c r="Q546" s="78">
        <f t="shared" si="49"/>
        <v>0.29870129870129869</v>
      </c>
      <c r="R546" s="78">
        <f t="shared" si="49"/>
        <v>0</v>
      </c>
      <c r="S546" s="78">
        <f t="shared" si="49"/>
        <v>0</v>
      </c>
      <c r="T546" s="79">
        <f t="shared" si="48"/>
        <v>0</v>
      </c>
    </row>
    <row r="547" spans="2:20">
      <c r="B547" s="69" t="s">
        <v>1355</v>
      </c>
      <c r="C547" s="70" t="str">
        <f>VLOOKUP(B547,[1]Sheet1!$A$2:$B$1929,2,FALSE)</f>
        <v>Upper Respiratory Tract Disorders with length of stay 1 day or more, without CC</v>
      </c>
      <c r="D547" s="69">
        <v>40</v>
      </c>
      <c r="E547" s="72">
        <v>5</v>
      </c>
      <c r="F547" s="120">
        <v>5</v>
      </c>
      <c r="G547" s="72">
        <v>3</v>
      </c>
      <c r="H547" s="118">
        <v>38</v>
      </c>
      <c r="I547" s="72">
        <v>2</v>
      </c>
      <c r="J547" s="72">
        <v>0</v>
      </c>
      <c r="K547" s="72">
        <v>0</v>
      </c>
      <c r="L547" s="72">
        <v>0</v>
      </c>
      <c r="M547" s="179">
        <f t="shared" si="45"/>
        <v>0.125</v>
      </c>
      <c r="N547" s="78">
        <f t="shared" si="46"/>
        <v>0.125</v>
      </c>
      <c r="O547" s="79">
        <f t="shared" si="47"/>
        <v>7.4999999999999997E-2</v>
      </c>
      <c r="P547" s="78">
        <f t="shared" si="49"/>
        <v>0.95</v>
      </c>
      <c r="Q547" s="78">
        <f t="shared" si="49"/>
        <v>0.05</v>
      </c>
      <c r="R547" s="78">
        <f t="shared" si="49"/>
        <v>0</v>
      </c>
      <c r="S547" s="78">
        <f t="shared" si="49"/>
        <v>0</v>
      </c>
      <c r="T547" s="79">
        <f t="shared" si="48"/>
        <v>0</v>
      </c>
    </row>
    <row r="548" spans="2:20">
      <c r="B548" s="69" t="s">
        <v>1356</v>
      </c>
      <c r="C548" s="70" t="str">
        <f>VLOOKUP(B548,[1]Sheet1!$A$2:$B$1929,2,FALSE)</f>
        <v>Rash or Other Non-Specific Skin Eruption</v>
      </c>
      <c r="D548" s="69">
        <v>50</v>
      </c>
      <c r="E548" s="72">
        <v>0</v>
      </c>
      <c r="F548" s="120">
        <v>0</v>
      </c>
      <c r="G548" s="72">
        <v>0</v>
      </c>
      <c r="H548" s="118">
        <v>49</v>
      </c>
      <c r="I548" s="72">
        <v>0</v>
      </c>
      <c r="J548" s="72">
        <v>1</v>
      </c>
      <c r="K548" s="72">
        <v>0</v>
      </c>
      <c r="L548" s="72">
        <v>0</v>
      </c>
      <c r="M548" s="179">
        <f t="shared" si="45"/>
        <v>0</v>
      </c>
      <c r="N548" s="78">
        <f t="shared" si="46"/>
        <v>0</v>
      </c>
      <c r="O548" s="79">
        <f t="shared" si="47"/>
        <v>0</v>
      </c>
      <c r="P548" s="78">
        <f t="shared" si="49"/>
        <v>0.98</v>
      </c>
      <c r="Q548" s="78">
        <f t="shared" si="49"/>
        <v>0</v>
      </c>
      <c r="R548" s="78">
        <f t="shared" si="49"/>
        <v>0.02</v>
      </c>
      <c r="S548" s="78">
        <f t="shared" si="49"/>
        <v>0</v>
      </c>
      <c r="T548" s="79">
        <f t="shared" si="48"/>
        <v>0</v>
      </c>
    </row>
    <row r="549" spans="2:20">
      <c r="B549" s="69" t="s">
        <v>1357</v>
      </c>
      <c r="C549" s="70" t="str">
        <f>VLOOKUP(B549,[1]Sheet1!$A$2:$B$1929,2,FALSE)</f>
        <v>Diabetes Mellitus, with Ketoacidosis or Coma</v>
      </c>
      <c r="D549" s="69">
        <v>41</v>
      </c>
      <c r="E549" s="72">
        <v>0</v>
      </c>
      <c r="F549" s="120">
        <v>1</v>
      </c>
      <c r="G549" s="72">
        <v>1</v>
      </c>
      <c r="H549" s="118">
        <v>39</v>
      </c>
      <c r="I549" s="72">
        <v>2</v>
      </c>
      <c r="J549" s="72">
        <v>0</v>
      </c>
      <c r="K549" s="72">
        <v>0</v>
      </c>
      <c r="L549" s="72">
        <v>0</v>
      </c>
      <c r="M549" s="179">
        <f t="shared" si="45"/>
        <v>0</v>
      </c>
      <c r="N549" s="78">
        <f t="shared" si="46"/>
        <v>2.4390243902439025E-2</v>
      </c>
      <c r="O549" s="79">
        <f t="shared" si="47"/>
        <v>2.4390243902439025E-2</v>
      </c>
      <c r="P549" s="78">
        <f t="shared" si="49"/>
        <v>0.95121951219512191</v>
      </c>
      <c r="Q549" s="78">
        <f t="shared" si="49"/>
        <v>4.878048780487805E-2</v>
      </c>
      <c r="R549" s="78">
        <f t="shared" si="49"/>
        <v>0</v>
      </c>
      <c r="S549" s="78">
        <f t="shared" si="49"/>
        <v>0</v>
      </c>
      <c r="T549" s="79">
        <f t="shared" si="48"/>
        <v>0</v>
      </c>
    </row>
    <row r="550" spans="2:20">
      <c r="B550" s="69" t="s">
        <v>1358</v>
      </c>
      <c r="C550" s="70" t="str">
        <f>VLOOKUP(B550,[1]Sheet1!$A$2:$B$1929,2,FALSE)</f>
        <v>Diabetes Mellitus, without Ketoacidosis or Coma</v>
      </c>
      <c r="D550" s="69">
        <v>197</v>
      </c>
      <c r="E550" s="72">
        <v>2</v>
      </c>
      <c r="F550" s="120">
        <v>4</v>
      </c>
      <c r="G550" s="72">
        <v>8</v>
      </c>
      <c r="H550" s="118">
        <v>197</v>
      </c>
      <c r="I550" s="72">
        <v>0</v>
      </c>
      <c r="J550" s="72">
        <v>0</v>
      </c>
      <c r="K550" s="72">
        <v>0</v>
      </c>
      <c r="L550" s="72">
        <v>0</v>
      </c>
      <c r="M550" s="179">
        <f t="shared" si="45"/>
        <v>1.015228426395939E-2</v>
      </c>
      <c r="N550" s="78">
        <f t="shared" si="46"/>
        <v>2.030456852791878E-2</v>
      </c>
      <c r="O550" s="79">
        <f t="shared" si="47"/>
        <v>4.060913705583756E-2</v>
      </c>
      <c r="P550" s="78">
        <f t="shared" si="49"/>
        <v>1</v>
      </c>
      <c r="Q550" s="78">
        <f t="shared" si="49"/>
        <v>0</v>
      </c>
      <c r="R550" s="78">
        <f t="shared" si="49"/>
        <v>0</v>
      </c>
      <c r="S550" s="78">
        <f t="shared" si="49"/>
        <v>0</v>
      </c>
      <c r="T550" s="79">
        <f t="shared" si="48"/>
        <v>0</v>
      </c>
    </row>
    <row r="551" spans="2:20">
      <c r="B551" s="69" t="s">
        <v>1359</v>
      </c>
      <c r="C551" s="70" t="str">
        <f>VLOOKUP(B551,[1]Sheet1!$A$2:$B$1929,2,FALSE)</f>
        <v>Nephritic and Nephrotic Renal Diseases</v>
      </c>
      <c r="D551" s="69">
        <v>239</v>
      </c>
      <c r="E551" s="72">
        <v>202</v>
      </c>
      <c r="F551" s="120">
        <v>201</v>
      </c>
      <c r="G551" s="72">
        <v>61</v>
      </c>
      <c r="H551" s="118">
        <v>238</v>
      </c>
      <c r="I551" s="72">
        <v>1</v>
      </c>
      <c r="J551" s="72">
        <v>0</v>
      </c>
      <c r="K551" s="72">
        <v>0</v>
      </c>
      <c r="L551" s="72">
        <v>0</v>
      </c>
      <c r="M551" s="179">
        <f t="shared" si="45"/>
        <v>0.84518828451882844</v>
      </c>
      <c r="N551" s="78">
        <f t="shared" si="46"/>
        <v>0.84100418410041844</v>
      </c>
      <c r="O551" s="79">
        <f t="shared" si="47"/>
        <v>0.25523012552301255</v>
      </c>
      <c r="P551" s="78">
        <f t="shared" si="49"/>
        <v>0.99581589958159</v>
      </c>
      <c r="Q551" s="78">
        <f t="shared" si="49"/>
        <v>4.1841004184100415E-3</v>
      </c>
      <c r="R551" s="78">
        <f t="shared" si="49"/>
        <v>0</v>
      </c>
      <c r="S551" s="78">
        <f t="shared" si="49"/>
        <v>0</v>
      </c>
      <c r="T551" s="79">
        <f t="shared" si="48"/>
        <v>0</v>
      </c>
    </row>
    <row r="552" spans="2:20">
      <c r="B552" s="69" t="s">
        <v>1360</v>
      </c>
      <c r="C552" s="70" t="str">
        <f>VLOOKUP(B552,[1]Sheet1!$A$2:$B$1929,2,FALSE)</f>
        <v>Other Renal Diseases</v>
      </c>
      <c r="D552" s="69">
        <v>409</v>
      </c>
      <c r="E552" s="72">
        <v>24</v>
      </c>
      <c r="F552" s="120">
        <v>22</v>
      </c>
      <c r="G552" s="72">
        <v>183</v>
      </c>
      <c r="H552" s="118">
        <v>402</v>
      </c>
      <c r="I552" s="72">
        <v>7</v>
      </c>
      <c r="J552" s="72">
        <v>0</v>
      </c>
      <c r="K552" s="72">
        <v>0</v>
      </c>
      <c r="L552" s="72">
        <v>0</v>
      </c>
      <c r="M552" s="179">
        <f t="shared" si="45"/>
        <v>5.8679706601466992E-2</v>
      </c>
      <c r="N552" s="78">
        <f t="shared" si="46"/>
        <v>5.3789731051344741E-2</v>
      </c>
      <c r="O552" s="79">
        <f t="shared" si="47"/>
        <v>0.44743276283618583</v>
      </c>
      <c r="P552" s="78">
        <f t="shared" si="49"/>
        <v>0.9828850855745721</v>
      </c>
      <c r="Q552" s="78">
        <f t="shared" si="49"/>
        <v>1.7114914425427872E-2</v>
      </c>
      <c r="R552" s="78">
        <f t="shared" si="49"/>
        <v>0</v>
      </c>
      <c r="S552" s="78">
        <f t="shared" si="49"/>
        <v>0</v>
      </c>
      <c r="T552" s="79">
        <f t="shared" si="48"/>
        <v>0</v>
      </c>
    </row>
    <row r="553" spans="2:20">
      <c r="B553" s="69" t="s">
        <v>1361</v>
      </c>
      <c r="C553" s="70" t="str">
        <f>VLOOKUP(B553,[1]Sheet1!$A$2:$B$1929,2,FALSE)</f>
        <v>Paediatric Hepatobiliary or Pancreatic Disorders</v>
      </c>
      <c r="D553" s="69">
        <v>49</v>
      </c>
      <c r="E553" s="72">
        <v>37</v>
      </c>
      <c r="F553" s="120">
        <v>36</v>
      </c>
      <c r="G553" s="72">
        <v>48</v>
      </c>
      <c r="H553" s="118">
        <v>42</v>
      </c>
      <c r="I553" s="72">
        <v>7</v>
      </c>
      <c r="J553" s="72">
        <v>0</v>
      </c>
      <c r="K553" s="72">
        <v>0</v>
      </c>
      <c r="L553" s="72">
        <v>0</v>
      </c>
      <c r="M553" s="179">
        <f t="shared" si="45"/>
        <v>0.75510204081632648</v>
      </c>
      <c r="N553" s="78">
        <f t="shared" si="46"/>
        <v>0.73469387755102045</v>
      </c>
      <c r="O553" s="79">
        <f t="shared" si="47"/>
        <v>0.97959183673469385</v>
      </c>
      <c r="P553" s="78">
        <f t="shared" si="49"/>
        <v>0.8571428571428571</v>
      </c>
      <c r="Q553" s="78">
        <f t="shared" si="49"/>
        <v>0.14285714285714285</v>
      </c>
      <c r="R553" s="78">
        <f t="shared" si="49"/>
        <v>0</v>
      </c>
      <c r="S553" s="78">
        <f t="shared" si="49"/>
        <v>0</v>
      </c>
      <c r="T553" s="79">
        <f t="shared" si="48"/>
        <v>0</v>
      </c>
    </row>
    <row r="554" spans="2:20">
      <c r="B554" s="69" t="s">
        <v>1362</v>
      </c>
      <c r="C554" s="70" t="str">
        <f>VLOOKUP(B554,[1]Sheet1!$A$2:$B$1929,2,FALSE)</f>
        <v>Metabolic Disorders</v>
      </c>
      <c r="D554" s="69">
        <v>30</v>
      </c>
      <c r="E554" s="72">
        <v>26</v>
      </c>
      <c r="F554" s="120">
        <v>25</v>
      </c>
      <c r="G554" s="72">
        <v>17</v>
      </c>
      <c r="H554" s="118">
        <v>27</v>
      </c>
      <c r="I554" s="72">
        <v>1</v>
      </c>
      <c r="J554" s="72">
        <v>1</v>
      </c>
      <c r="K554" s="72">
        <v>1</v>
      </c>
      <c r="L554" s="72">
        <v>0</v>
      </c>
      <c r="M554" s="179">
        <f t="shared" si="45"/>
        <v>0.8666666666666667</v>
      </c>
      <c r="N554" s="78">
        <f t="shared" si="46"/>
        <v>0.83333333333333337</v>
      </c>
      <c r="O554" s="79">
        <f t="shared" si="47"/>
        <v>0.56666666666666665</v>
      </c>
      <c r="P554" s="78">
        <f t="shared" si="49"/>
        <v>0.9</v>
      </c>
      <c r="Q554" s="78">
        <f t="shared" si="49"/>
        <v>3.3333333333333333E-2</v>
      </c>
      <c r="R554" s="78">
        <f t="shared" si="49"/>
        <v>3.3333333333333333E-2</v>
      </c>
      <c r="S554" s="78">
        <f t="shared" si="49"/>
        <v>3.3333333333333333E-2</v>
      </c>
      <c r="T554" s="79">
        <f t="shared" si="48"/>
        <v>0</v>
      </c>
    </row>
    <row r="555" spans="2:20">
      <c r="B555" s="69" t="s">
        <v>1363</v>
      </c>
      <c r="C555" s="70" t="str">
        <f>VLOOKUP(B555,[1]Sheet1!$A$2:$B$1929,2,FALSE)</f>
        <v>Major Neonatal Diagnoses</v>
      </c>
      <c r="D555" s="69">
        <v>59</v>
      </c>
      <c r="E555" s="72">
        <v>47</v>
      </c>
      <c r="F555" s="120">
        <v>49</v>
      </c>
      <c r="G555" s="72">
        <v>50</v>
      </c>
      <c r="H555" s="118">
        <v>11</v>
      </c>
      <c r="I555" s="72">
        <v>48</v>
      </c>
      <c r="J555" s="72">
        <v>0</v>
      </c>
      <c r="K555" s="72">
        <v>0</v>
      </c>
      <c r="L555" s="72">
        <v>0</v>
      </c>
      <c r="M555" s="179">
        <f t="shared" si="45"/>
        <v>0.79661016949152541</v>
      </c>
      <c r="N555" s="78">
        <f t="shared" si="46"/>
        <v>0.83050847457627119</v>
      </c>
      <c r="O555" s="79">
        <f t="shared" si="47"/>
        <v>0.84745762711864403</v>
      </c>
      <c r="P555" s="78">
        <f t="shared" si="49"/>
        <v>0.1864406779661017</v>
      </c>
      <c r="Q555" s="78">
        <f t="shared" si="49"/>
        <v>0.81355932203389836</v>
      </c>
      <c r="R555" s="78">
        <f t="shared" si="49"/>
        <v>0</v>
      </c>
      <c r="S555" s="78">
        <f t="shared" si="49"/>
        <v>0</v>
      </c>
      <c r="T555" s="79">
        <f t="shared" si="48"/>
        <v>0</v>
      </c>
    </row>
    <row r="556" spans="2:20">
      <c r="B556" s="69" t="s">
        <v>1364</v>
      </c>
      <c r="C556" s="70" t="str">
        <f>VLOOKUP(B556,[1]Sheet1!$A$2:$B$1929,2,FALSE)</f>
        <v>Minor Neonatal Diagnoses</v>
      </c>
      <c r="D556" s="69">
        <v>601</v>
      </c>
      <c r="E556" s="72">
        <v>103</v>
      </c>
      <c r="F556" s="120">
        <v>133</v>
      </c>
      <c r="G556" s="72">
        <v>159</v>
      </c>
      <c r="H556" s="118">
        <v>501</v>
      </c>
      <c r="I556" s="72">
        <v>100</v>
      </c>
      <c r="J556" s="72">
        <v>0</v>
      </c>
      <c r="K556" s="72">
        <v>0</v>
      </c>
      <c r="L556" s="72">
        <v>0</v>
      </c>
      <c r="M556" s="179">
        <f t="shared" si="45"/>
        <v>0.17138103161397669</v>
      </c>
      <c r="N556" s="78">
        <f t="shared" si="46"/>
        <v>0.22129783693843594</v>
      </c>
      <c r="O556" s="79">
        <f t="shared" si="47"/>
        <v>0.26455906821963393</v>
      </c>
      <c r="P556" s="78">
        <f t="shared" si="49"/>
        <v>0.83361064891846925</v>
      </c>
      <c r="Q556" s="78">
        <f t="shared" si="49"/>
        <v>0.16638935108153077</v>
      </c>
      <c r="R556" s="78">
        <f t="shared" si="49"/>
        <v>0</v>
      </c>
      <c r="S556" s="78">
        <f t="shared" si="49"/>
        <v>0</v>
      </c>
      <c r="T556" s="79">
        <f t="shared" si="48"/>
        <v>0</v>
      </c>
    </row>
    <row r="557" spans="2:20">
      <c r="B557" s="69" t="s">
        <v>1365</v>
      </c>
      <c r="C557" s="70" t="str">
        <f>VLOOKUP(B557,[1]Sheet1!$A$2:$B$1929,2,FALSE)</f>
        <v>Aortic or Abdominal Surgery, with CC</v>
      </c>
      <c r="D557" s="69">
        <v>2</v>
      </c>
      <c r="E557" s="72">
        <v>2</v>
      </c>
      <c r="F557" s="120">
        <v>2</v>
      </c>
      <c r="G557" s="72">
        <v>2</v>
      </c>
      <c r="H557" s="118">
        <v>2</v>
      </c>
      <c r="I557" s="72">
        <v>0</v>
      </c>
      <c r="J557" s="72">
        <v>0</v>
      </c>
      <c r="K557" s="72">
        <v>0</v>
      </c>
      <c r="L557" s="72">
        <v>0</v>
      </c>
      <c r="M557" s="179">
        <f t="shared" si="45"/>
        <v>1</v>
      </c>
      <c r="N557" s="78">
        <f t="shared" si="46"/>
        <v>1</v>
      </c>
      <c r="O557" s="79">
        <f t="shared" si="47"/>
        <v>1</v>
      </c>
      <c r="P557" s="78">
        <f t="shared" si="49"/>
        <v>1</v>
      </c>
      <c r="Q557" s="78">
        <f t="shared" si="49"/>
        <v>0</v>
      </c>
      <c r="R557" s="78">
        <f t="shared" si="49"/>
        <v>0</v>
      </c>
      <c r="S557" s="78">
        <f t="shared" si="49"/>
        <v>0</v>
      </c>
      <c r="T557" s="79">
        <f t="shared" si="48"/>
        <v>0</v>
      </c>
    </row>
    <row r="558" spans="2:20">
      <c r="B558" s="69" t="s">
        <v>1366</v>
      </c>
      <c r="C558" s="70" t="str">
        <f>VLOOKUP(B558,[1]Sheet1!$A$2:$B$1929,2,FALSE)</f>
        <v>Aortic or Abdominal Surgery, without CC</v>
      </c>
      <c r="D558" s="69">
        <v>3</v>
      </c>
      <c r="E558" s="72">
        <v>3</v>
      </c>
      <c r="F558" s="120">
        <v>3</v>
      </c>
      <c r="G558" s="72">
        <v>2</v>
      </c>
      <c r="H558" s="118">
        <v>3</v>
      </c>
      <c r="I558" s="72">
        <v>0</v>
      </c>
      <c r="J558" s="72">
        <v>0</v>
      </c>
      <c r="K558" s="72">
        <v>0</v>
      </c>
      <c r="L558" s="72">
        <v>0</v>
      </c>
      <c r="M558" s="179">
        <f t="shared" si="45"/>
        <v>1</v>
      </c>
      <c r="N558" s="78">
        <f t="shared" si="46"/>
        <v>1</v>
      </c>
      <c r="O558" s="79">
        <f t="shared" si="47"/>
        <v>0.66666666666666663</v>
      </c>
      <c r="P558" s="78">
        <f t="shared" si="49"/>
        <v>1</v>
      </c>
      <c r="Q558" s="78">
        <f t="shared" si="49"/>
        <v>0</v>
      </c>
      <c r="R558" s="78">
        <f t="shared" si="49"/>
        <v>0</v>
      </c>
      <c r="S558" s="78">
        <f t="shared" si="49"/>
        <v>0</v>
      </c>
      <c r="T558" s="79">
        <f t="shared" si="48"/>
        <v>0</v>
      </c>
    </row>
    <row r="559" spans="2:20">
      <c r="B559" s="69" t="s">
        <v>1370</v>
      </c>
      <c r="C559" s="70" t="str">
        <f>VLOOKUP(B559,[1]Sheet1!$A$2:$B$1929,2,FALSE)</f>
        <v>Extracranial or Upper Limb Arterial Surgery</v>
      </c>
      <c r="D559" s="69">
        <v>1</v>
      </c>
      <c r="E559" s="72">
        <v>1</v>
      </c>
      <c r="F559" s="120">
        <v>1</v>
      </c>
      <c r="G559" s="72">
        <v>1</v>
      </c>
      <c r="H559" s="118">
        <v>1</v>
      </c>
      <c r="I559" s="72">
        <v>0</v>
      </c>
      <c r="J559" s="72">
        <v>0</v>
      </c>
      <c r="K559" s="72">
        <v>0</v>
      </c>
      <c r="L559" s="72">
        <v>0</v>
      </c>
      <c r="M559" s="179">
        <f t="shared" si="45"/>
        <v>1</v>
      </c>
      <c r="N559" s="78">
        <f t="shared" si="46"/>
        <v>1</v>
      </c>
      <c r="O559" s="79">
        <f t="shared" si="47"/>
        <v>1</v>
      </c>
      <c r="P559" s="78">
        <f t="shared" si="49"/>
        <v>1</v>
      </c>
      <c r="Q559" s="78">
        <f t="shared" si="49"/>
        <v>0</v>
      </c>
      <c r="R559" s="78">
        <f t="shared" si="49"/>
        <v>0</v>
      </c>
      <c r="S559" s="78">
        <f t="shared" si="49"/>
        <v>0</v>
      </c>
      <c r="T559" s="79">
        <f t="shared" si="48"/>
        <v>0</v>
      </c>
    </row>
    <row r="560" spans="2:20">
      <c r="B560" s="69" t="s">
        <v>1371</v>
      </c>
      <c r="C560" s="70" t="str">
        <f>VLOOKUP(B560,[1]Sheet1!$A$2:$B$1929,2,FALSE)</f>
        <v>Miscellaneous Vascular Procedures with CC</v>
      </c>
      <c r="D560" s="69">
        <v>2</v>
      </c>
      <c r="E560" s="72">
        <v>1</v>
      </c>
      <c r="F560" s="120">
        <v>1</v>
      </c>
      <c r="G560" s="72">
        <v>1</v>
      </c>
      <c r="H560" s="118">
        <v>2</v>
      </c>
      <c r="I560" s="72">
        <v>0</v>
      </c>
      <c r="J560" s="72">
        <v>0</v>
      </c>
      <c r="K560" s="72">
        <v>0</v>
      </c>
      <c r="L560" s="72">
        <v>0</v>
      </c>
      <c r="M560" s="179">
        <f t="shared" si="45"/>
        <v>0.5</v>
      </c>
      <c r="N560" s="78">
        <f t="shared" si="46"/>
        <v>0.5</v>
      </c>
      <c r="O560" s="79">
        <f t="shared" si="47"/>
        <v>0.5</v>
      </c>
      <c r="P560" s="78">
        <f t="shared" si="49"/>
        <v>1</v>
      </c>
      <c r="Q560" s="78">
        <f t="shared" si="49"/>
        <v>0</v>
      </c>
      <c r="R560" s="78">
        <f t="shared" si="49"/>
        <v>0</v>
      </c>
      <c r="S560" s="78">
        <f t="shared" si="49"/>
        <v>0</v>
      </c>
      <c r="T560" s="79">
        <f t="shared" si="48"/>
        <v>0</v>
      </c>
    </row>
    <row r="561" spans="2:20">
      <c r="B561" s="69" t="s">
        <v>1372</v>
      </c>
      <c r="C561" s="70" t="str">
        <f>VLOOKUP(B561,[1]Sheet1!$A$2:$B$1929,2,FALSE)</f>
        <v>Miscellaneous Vascular Procedures without CC</v>
      </c>
      <c r="D561" s="69">
        <v>9</v>
      </c>
      <c r="E561" s="72">
        <v>9</v>
      </c>
      <c r="F561" s="120">
        <v>9</v>
      </c>
      <c r="G561" s="72">
        <v>8</v>
      </c>
      <c r="H561" s="118">
        <v>7</v>
      </c>
      <c r="I561" s="72">
        <v>0</v>
      </c>
      <c r="J561" s="72">
        <v>1</v>
      </c>
      <c r="K561" s="72">
        <v>1</v>
      </c>
      <c r="L561" s="72">
        <v>0</v>
      </c>
      <c r="M561" s="179">
        <f t="shared" si="45"/>
        <v>1</v>
      </c>
      <c r="N561" s="78">
        <f t="shared" si="46"/>
        <v>1</v>
      </c>
      <c r="O561" s="79">
        <f t="shared" si="47"/>
        <v>0.88888888888888884</v>
      </c>
      <c r="P561" s="78">
        <f t="shared" si="49"/>
        <v>0.77777777777777779</v>
      </c>
      <c r="Q561" s="78">
        <f t="shared" si="49"/>
        <v>0</v>
      </c>
      <c r="R561" s="78">
        <f t="shared" si="49"/>
        <v>0.1111111111111111</v>
      </c>
      <c r="S561" s="78">
        <f t="shared" si="49"/>
        <v>0.1111111111111111</v>
      </c>
      <c r="T561" s="79">
        <f t="shared" si="48"/>
        <v>0</v>
      </c>
    </row>
    <row r="562" spans="2:20">
      <c r="B562" s="69" t="s">
        <v>1374</v>
      </c>
      <c r="C562" s="70" t="str">
        <f>VLOOKUP(B562,[1]Sheet1!$A$2:$B$1929,2,FALSE)</f>
        <v>Amputations without Major CC</v>
      </c>
      <c r="D562" s="69">
        <v>2</v>
      </c>
      <c r="E562" s="72">
        <v>1</v>
      </c>
      <c r="F562" s="120">
        <v>1</v>
      </c>
      <c r="G562" s="72">
        <v>2</v>
      </c>
      <c r="H562" s="118">
        <v>2</v>
      </c>
      <c r="I562" s="72">
        <v>0</v>
      </c>
      <c r="J562" s="72">
        <v>0</v>
      </c>
      <c r="K562" s="72">
        <v>0</v>
      </c>
      <c r="L562" s="72">
        <v>0</v>
      </c>
      <c r="M562" s="179">
        <f t="shared" si="45"/>
        <v>0.5</v>
      </c>
      <c r="N562" s="78">
        <f t="shared" si="46"/>
        <v>0.5</v>
      </c>
      <c r="O562" s="79">
        <f t="shared" si="47"/>
        <v>1</v>
      </c>
      <c r="P562" s="78">
        <f t="shared" si="49"/>
        <v>1</v>
      </c>
      <c r="Q562" s="78">
        <f t="shared" si="49"/>
        <v>0</v>
      </c>
      <c r="R562" s="78">
        <f t="shared" si="49"/>
        <v>0</v>
      </c>
      <c r="S562" s="78">
        <f t="shared" si="49"/>
        <v>0</v>
      </c>
      <c r="T562" s="79">
        <f t="shared" si="48"/>
        <v>0</v>
      </c>
    </row>
    <row r="563" spans="2:20">
      <c r="B563" s="69" t="s">
        <v>1375</v>
      </c>
      <c r="C563" s="70" t="str">
        <f>VLOOKUP(B563,[1]Sheet1!$A$2:$B$1929,2,FALSE)</f>
        <v>Foot Procedures for Diabetes or Arterial Disease, or Procedures to Amputation Stumps</v>
      </c>
      <c r="D563" s="69">
        <v>6</v>
      </c>
      <c r="E563" s="72">
        <v>1</v>
      </c>
      <c r="F563" s="120">
        <v>1</v>
      </c>
      <c r="G563" s="72">
        <v>2</v>
      </c>
      <c r="H563" s="118">
        <v>6</v>
      </c>
      <c r="I563" s="72">
        <v>0</v>
      </c>
      <c r="J563" s="72">
        <v>0</v>
      </c>
      <c r="K563" s="72">
        <v>0</v>
      </c>
      <c r="L563" s="72">
        <v>0</v>
      </c>
      <c r="M563" s="179">
        <f t="shared" si="45"/>
        <v>0.16666666666666666</v>
      </c>
      <c r="N563" s="78">
        <f t="shared" si="46"/>
        <v>0.16666666666666666</v>
      </c>
      <c r="O563" s="79">
        <f t="shared" si="47"/>
        <v>0.33333333333333331</v>
      </c>
      <c r="P563" s="78">
        <f t="shared" si="49"/>
        <v>1</v>
      </c>
      <c r="Q563" s="78">
        <f t="shared" si="49"/>
        <v>0</v>
      </c>
      <c r="R563" s="78">
        <f t="shared" si="49"/>
        <v>0</v>
      </c>
      <c r="S563" s="78">
        <f t="shared" si="49"/>
        <v>0</v>
      </c>
      <c r="T563" s="79">
        <f t="shared" si="48"/>
        <v>0</v>
      </c>
    </row>
    <row r="564" spans="2:20">
      <c r="B564" s="69" t="s">
        <v>1376</v>
      </c>
      <c r="C564" s="70" t="str">
        <f>VLOOKUP(B564,[1]Sheet1!$A$2:$B$1929,2,FALSE)</f>
        <v>Vascular Access for Renal Replacement Therapy, with CC</v>
      </c>
      <c r="D564" s="69">
        <v>6</v>
      </c>
      <c r="E564" s="72">
        <v>5</v>
      </c>
      <c r="F564" s="120">
        <v>5</v>
      </c>
      <c r="G564" s="72">
        <v>6</v>
      </c>
      <c r="H564" s="118">
        <v>5</v>
      </c>
      <c r="I564" s="72">
        <v>1</v>
      </c>
      <c r="J564" s="72">
        <v>0</v>
      </c>
      <c r="K564" s="72">
        <v>0</v>
      </c>
      <c r="L564" s="72">
        <v>0</v>
      </c>
      <c r="M564" s="179">
        <f t="shared" si="45"/>
        <v>0.83333333333333337</v>
      </c>
      <c r="N564" s="78">
        <f t="shared" si="46"/>
        <v>0.83333333333333337</v>
      </c>
      <c r="O564" s="79">
        <f t="shared" si="47"/>
        <v>1</v>
      </c>
      <c r="P564" s="78">
        <f t="shared" si="49"/>
        <v>0.83333333333333337</v>
      </c>
      <c r="Q564" s="78">
        <f t="shared" si="49"/>
        <v>0.16666666666666666</v>
      </c>
      <c r="R564" s="78">
        <f t="shared" si="49"/>
        <v>0</v>
      </c>
      <c r="S564" s="78">
        <f t="shared" si="49"/>
        <v>0</v>
      </c>
      <c r="T564" s="79">
        <f t="shared" si="48"/>
        <v>0</v>
      </c>
    </row>
    <row r="565" spans="2:20">
      <c r="B565" s="69" t="s">
        <v>1378</v>
      </c>
      <c r="C565" s="70" t="str">
        <f>VLOOKUP(B565,[1]Sheet1!$A$2:$B$1929,2,FALSE)</f>
        <v>Vascular Access except for Renal Replacement Therapy, with CC</v>
      </c>
      <c r="D565" s="69">
        <v>106</v>
      </c>
      <c r="E565" s="72">
        <v>80</v>
      </c>
      <c r="F565" s="120">
        <v>77</v>
      </c>
      <c r="G565" s="72">
        <v>104</v>
      </c>
      <c r="H565" s="118">
        <v>92</v>
      </c>
      <c r="I565" s="72">
        <v>12</v>
      </c>
      <c r="J565" s="72">
        <v>2</v>
      </c>
      <c r="K565" s="72">
        <v>0</v>
      </c>
      <c r="L565" s="72">
        <v>0</v>
      </c>
      <c r="M565" s="179">
        <f t="shared" si="45"/>
        <v>0.75471698113207553</v>
      </c>
      <c r="N565" s="78">
        <f t="shared" si="46"/>
        <v>0.72641509433962259</v>
      </c>
      <c r="O565" s="79">
        <f t="shared" si="47"/>
        <v>0.98113207547169812</v>
      </c>
      <c r="P565" s="78">
        <f t="shared" si="49"/>
        <v>0.86792452830188682</v>
      </c>
      <c r="Q565" s="78">
        <f t="shared" si="49"/>
        <v>0.11320754716981132</v>
      </c>
      <c r="R565" s="78">
        <f t="shared" si="49"/>
        <v>1.8867924528301886E-2</v>
      </c>
      <c r="S565" s="78">
        <f t="shared" si="49"/>
        <v>0</v>
      </c>
      <c r="T565" s="79">
        <f t="shared" si="48"/>
        <v>0</v>
      </c>
    </row>
    <row r="566" spans="2:20">
      <c r="B566" s="69" t="s">
        <v>1379</v>
      </c>
      <c r="C566" s="70" t="str">
        <f>VLOOKUP(B566,[1]Sheet1!$A$2:$B$1929,2,FALSE)</f>
        <v>Vascular Access except for Renal Replacement Therapy, without CC</v>
      </c>
      <c r="D566" s="69">
        <v>179</v>
      </c>
      <c r="E566" s="72">
        <v>109</v>
      </c>
      <c r="F566" s="120">
        <v>107</v>
      </c>
      <c r="G566" s="72">
        <v>178</v>
      </c>
      <c r="H566" s="118">
        <v>164</v>
      </c>
      <c r="I566" s="72">
        <v>14</v>
      </c>
      <c r="J566" s="72">
        <v>1</v>
      </c>
      <c r="K566" s="72">
        <v>0</v>
      </c>
      <c r="L566" s="72">
        <v>0</v>
      </c>
      <c r="M566" s="179">
        <f t="shared" si="45"/>
        <v>0.60893854748603349</v>
      </c>
      <c r="N566" s="78">
        <f t="shared" si="46"/>
        <v>0.5977653631284916</v>
      </c>
      <c r="O566" s="79">
        <f t="shared" si="47"/>
        <v>0.994413407821229</v>
      </c>
      <c r="P566" s="78">
        <f t="shared" si="49"/>
        <v>0.91620111731843579</v>
      </c>
      <c r="Q566" s="78">
        <f t="shared" si="49"/>
        <v>7.8212290502793297E-2</v>
      </c>
      <c r="R566" s="78">
        <f t="shared" si="49"/>
        <v>5.5865921787709499E-3</v>
      </c>
      <c r="S566" s="78">
        <f t="shared" si="49"/>
        <v>0</v>
      </c>
      <c r="T566" s="79">
        <f t="shared" si="48"/>
        <v>0</v>
      </c>
    </row>
    <row r="567" spans="2:20">
      <c r="B567" s="69" t="s">
        <v>1380</v>
      </c>
      <c r="C567" s="70" t="str">
        <f>VLOOKUP(B567,[1]Sheet1!$A$2:$B$1929,2,FALSE)</f>
        <v>Therapeutic Endovascular Procedures with Major CC</v>
      </c>
      <c r="D567" s="69">
        <v>1</v>
      </c>
      <c r="E567" s="72">
        <v>0</v>
      </c>
      <c r="F567" s="120">
        <v>0</v>
      </c>
      <c r="G567" s="72">
        <v>0</v>
      </c>
      <c r="H567" s="118">
        <v>1</v>
      </c>
      <c r="I567" s="72">
        <v>0</v>
      </c>
      <c r="J567" s="72">
        <v>0</v>
      </c>
      <c r="K567" s="72">
        <v>0</v>
      </c>
      <c r="L567" s="72">
        <v>0</v>
      </c>
      <c r="M567" s="179">
        <f t="shared" si="45"/>
        <v>0</v>
      </c>
      <c r="N567" s="78">
        <f t="shared" si="46"/>
        <v>0</v>
      </c>
      <c r="O567" s="79">
        <f t="shared" si="47"/>
        <v>0</v>
      </c>
      <c r="P567" s="78">
        <f t="shared" si="49"/>
        <v>1</v>
      </c>
      <c r="Q567" s="78">
        <f t="shared" si="49"/>
        <v>0</v>
      </c>
      <c r="R567" s="78">
        <f t="shared" si="49"/>
        <v>0</v>
      </c>
      <c r="S567" s="78">
        <f t="shared" si="49"/>
        <v>0</v>
      </c>
      <c r="T567" s="79">
        <f t="shared" si="48"/>
        <v>0</v>
      </c>
    </row>
    <row r="568" spans="2:20">
      <c r="B568" s="69" t="s">
        <v>1381</v>
      </c>
      <c r="C568" s="70" t="str">
        <f>VLOOKUP(B568,[1]Sheet1!$A$2:$B$1929,2,FALSE)</f>
        <v>Therapeutic Endovascular Procedures with Intermediate CC</v>
      </c>
      <c r="D568" s="69">
        <v>3</v>
      </c>
      <c r="E568" s="72">
        <v>2</v>
      </c>
      <c r="F568" s="120">
        <v>2</v>
      </c>
      <c r="G568" s="72">
        <v>3</v>
      </c>
      <c r="H568" s="118">
        <v>3</v>
      </c>
      <c r="I568" s="72">
        <v>0</v>
      </c>
      <c r="J568" s="72">
        <v>0</v>
      </c>
      <c r="K568" s="72">
        <v>0</v>
      </c>
      <c r="L568" s="72">
        <v>0</v>
      </c>
      <c r="M568" s="179">
        <f t="shared" si="45"/>
        <v>0.66666666666666663</v>
      </c>
      <c r="N568" s="78">
        <f t="shared" si="46"/>
        <v>0.66666666666666663</v>
      </c>
      <c r="O568" s="79">
        <f t="shared" si="47"/>
        <v>1</v>
      </c>
      <c r="P568" s="78">
        <f t="shared" si="49"/>
        <v>1</v>
      </c>
      <c r="Q568" s="78">
        <f t="shared" si="49"/>
        <v>0</v>
      </c>
      <c r="R568" s="78">
        <f t="shared" si="49"/>
        <v>0</v>
      </c>
      <c r="S568" s="78">
        <f t="shared" si="49"/>
        <v>0</v>
      </c>
      <c r="T568" s="79">
        <f t="shared" si="48"/>
        <v>0</v>
      </c>
    </row>
    <row r="569" spans="2:20">
      <c r="B569" s="69" t="s">
        <v>1382</v>
      </c>
      <c r="C569" s="70" t="str">
        <f>VLOOKUP(B569,[1]Sheet1!$A$2:$B$1929,2,FALSE)</f>
        <v>Therapeutic Endovascular Procedures without CC</v>
      </c>
      <c r="D569" s="69">
        <v>20</v>
      </c>
      <c r="E569" s="72">
        <v>13</v>
      </c>
      <c r="F569" s="120">
        <v>13</v>
      </c>
      <c r="G569" s="72">
        <v>13</v>
      </c>
      <c r="H569" s="118">
        <v>19</v>
      </c>
      <c r="I569" s="72">
        <v>1</v>
      </c>
      <c r="J569" s="72">
        <v>0</v>
      </c>
      <c r="K569" s="72">
        <v>0</v>
      </c>
      <c r="L569" s="72">
        <v>0</v>
      </c>
      <c r="M569" s="179">
        <f t="shared" si="45"/>
        <v>0.65</v>
      </c>
      <c r="N569" s="78">
        <f t="shared" si="46"/>
        <v>0.65</v>
      </c>
      <c r="O569" s="79">
        <f t="shared" si="47"/>
        <v>0.65</v>
      </c>
      <c r="P569" s="78">
        <f t="shared" si="49"/>
        <v>0.95</v>
      </c>
      <c r="Q569" s="78">
        <f t="shared" si="49"/>
        <v>0.05</v>
      </c>
      <c r="R569" s="78">
        <f t="shared" si="49"/>
        <v>0</v>
      </c>
      <c r="S569" s="78">
        <f t="shared" si="49"/>
        <v>0</v>
      </c>
      <c r="T569" s="79">
        <f t="shared" si="48"/>
        <v>0</v>
      </c>
    </row>
    <row r="570" spans="2:20">
      <c r="B570" s="69" t="s">
        <v>1384</v>
      </c>
      <c r="C570" s="70" t="str">
        <f>VLOOKUP(B570,[1]Sheet1!$A$2:$B$1929,2,FALSE)</f>
        <v>Diagnostic Vascular Radiology or other Transluminal Diagnostic Procedures, with Intermediate CC</v>
      </c>
      <c r="D570" s="69">
        <v>9</v>
      </c>
      <c r="E570" s="72">
        <v>9</v>
      </c>
      <c r="F570" s="120">
        <v>8</v>
      </c>
      <c r="G570" s="72">
        <v>3</v>
      </c>
      <c r="H570" s="118">
        <v>7</v>
      </c>
      <c r="I570" s="72">
        <v>1</v>
      </c>
      <c r="J570" s="72">
        <v>1</v>
      </c>
      <c r="K570" s="72">
        <v>0</v>
      </c>
      <c r="L570" s="72">
        <v>0</v>
      </c>
      <c r="M570" s="179">
        <f t="shared" si="45"/>
        <v>1</v>
      </c>
      <c r="N570" s="78">
        <f t="shared" si="46"/>
        <v>0.88888888888888884</v>
      </c>
      <c r="O570" s="79">
        <f t="shared" si="47"/>
        <v>0.33333333333333331</v>
      </c>
      <c r="P570" s="78">
        <f t="shared" si="49"/>
        <v>0.77777777777777779</v>
      </c>
      <c r="Q570" s="78">
        <f t="shared" ref="Q570:T618" si="50">I570/$D570</f>
        <v>0.1111111111111111</v>
      </c>
      <c r="R570" s="78">
        <f t="shared" si="50"/>
        <v>0.1111111111111111</v>
      </c>
      <c r="S570" s="78">
        <f t="shared" si="50"/>
        <v>0</v>
      </c>
      <c r="T570" s="79">
        <f t="shared" si="48"/>
        <v>0</v>
      </c>
    </row>
    <row r="571" spans="2:20">
      <c r="B571" s="69" t="s">
        <v>1385</v>
      </c>
      <c r="C571" s="70" t="str">
        <f>VLOOKUP(B571,[1]Sheet1!$A$2:$B$1929,2,FALSE)</f>
        <v>Diagnostic Vascular Radiology or other Transluminal Diagnostic Procedures, without CC</v>
      </c>
      <c r="D571" s="69">
        <v>14</v>
      </c>
      <c r="E571" s="72">
        <v>10</v>
      </c>
      <c r="F571" s="120">
        <v>10</v>
      </c>
      <c r="G571" s="72">
        <v>7</v>
      </c>
      <c r="H571" s="118">
        <v>11</v>
      </c>
      <c r="I571" s="72">
        <v>3</v>
      </c>
      <c r="J571" s="72">
        <v>0</v>
      </c>
      <c r="K571" s="72">
        <v>0</v>
      </c>
      <c r="L571" s="72">
        <v>0</v>
      </c>
      <c r="M571" s="179">
        <f t="shared" si="45"/>
        <v>0.7142857142857143</v>
      </c>
      <c r="N571" s="78">
        <f t="shared" si="46"/>
        <v>0.7142857142857143</v>
      </c>
      <c r="O571" s="79">
        <f t="shared" si="47"/>
        <v>0.5</v>
      </c>
      <c r="P571" s="78">
        <f t="shared" ref="P571:P618" si="51">H571/$D571</f>
        <v>0.7857142857142857</v>
      </c>
      <c r="Q571" s="78">
        <f t="shared" si="50"/>
        <v>0.21428571428571427</v>
      </c>
      <c r="R571" s="78">
        <f t="shared" si="50"/>
        <v>0</v>
      </c>
      <c r="S571" s="78">
        <f t="shared" si="50"/>
        <v>0</v>
      </c>
      <c r="T571" s="79">
        <f t="shared" si="48"/>
        <v>0</v>
      </c>
    </row>
    <row r="572" spans="2:20">
      <c r="B572" s="69" t="s">
        <v>1394</v>
      </c>
      <c r="C572" s="70" t="str">
        <f>VLOOKUP(B572,[1]Sheet1!$A$2:$B$1929,2,FALSE)</f>
        <v>Primary Varicose Vein Procedures, without CC</v>
      </c>
      <c r="D572" s="69">
        <v>2</v>
      </c>
      <c r="E572" s="72">
        <v>0</v>
      </c>
      <c r="F572" s="120">
        <v>0</v>
      </c>
      <c r="G572" s="72">
        <v>0</v>
      </c>
      <c r="H572" s="118">
        <v>2</v>
      </c>
      <c r="I572" s="72">
        <v>0</v>
      </c>
      <c r="J572" s="72">
        <v>0</v>
      </c>
      <c r="K572" s="72">
        <v>0</v>
      </c>
      <c r="L572" s="72">
        <v>0</v>
      </c>
      <c r="M572" s="179">
        <f t="shared" si="45"/>
        <v>0</v>
      </c>
      <c r="N572" s="78">
        <f t="shared" si="46"/>
        <v>0</v>
      </c>
      <c r="O572" s="79">
        <f t="shared" si="47"/>
        <v>0</v>
      </c>
      <c r="P572" s="78">
        <f t="shared" si="51"/>
        <v>1</v>
      </c>
      <c r="Q572" s="78">
        <f t="shared" si="50"/>
        <v>0</v>
      </c>
      <c r="R572" s="78">
        <f t="shared" si="50"/>
        <v>0</v>
      </c>
      <c r="S572" s="78">
        <f t="shared" si="50"/>
        <v>0</v>
      </c>
      <c r="T572" s="79">
        <f t="shared" si="48"/>
        <v>0</v>
      </c>
    </row>
    <row r="573" spans="2:20">
      <c r="B573" s="69" t="s">
        <v>1397</v>
      </c>
      <c r="C573" s="70" t="str">
        <f>VLOOKUP(B573,[1]Sheet1!$A$2:$B$1929,2,FALSE)</f>
        <v>Intermediate Uroradiology Interventional Radiology Procedures</v>
      </c>
      <c r="D573" s="69">
        <v>25</v>
      </c>
      <c r="E573" s="72">
        <v>22</v>
      </c>
      <c r="F573" s="120">
        <v>21</v>
      </c>
      <c r="G573" s="72">
        <v>25</v>
      </c>
      <c r="H573" s="118">
        <v>25</v>
      </c>
      <c r="I573" s="72">
        <v>0</v>
      </c>
      <c r="J573" s="72">
        <v>0</v>
      </c>
      <c r="K573" s="72">
        <v>0</v>
      </c>
      <c r="L573" s="72">
        <v>0</v>
      </c>
      <c r="M573" s="179">
        <f t="shared" si="45"/>
        <v>0.88</v>
      </c>
      <c r="N573" s="78">
        <f t="shared" si="46"/>
        <v>0.84</v>
      </c>
      <c r="O573" s="79">
        <f t="shared" si="47"/>
        <v>1</v>
      </c>
      <c r="P573" s="78">
        <f t="shared" si="51"/>
        <v>1</v>
      </c>
      <c r="Q573" s="78">
        <f t="shared" si="50"/>
        <v>0</v>
      </c>
      <c r="R573" s="78">
        <f t="shared" si="50"/>
        <v>0</v>
      </c>
      <c r="S573" s="78">
        <f t="shared" si="50"/>
        <v>0</v>
      </c>
      <c r="T573" s="79">
        <f t="shared" si="48"/>
        <v>0</v>
      </c>
    </row>
    <row r="574" spans="2:20">
      <c r="B574" s="69" t="s">
        <v>1414</v>
      </c>
      <c r="C574" s="70" t="str">
        <f>VLOOKUP(B574,[1]Sheet1!$A$2:$B$1929,2,FALSE)</f>
        <v>Major Vascular Interventional Radiology Procedures</v>
      </c>
      <c r="D574" s="69">
        <v>4</v>
      </c>
      <c r="E574" s="72">
        <v>3</v>
      </c>
      <c r="F574" s="120">
        <v>3</v>
      </c>
      <c r="G574" s="72">
        <v>3</v>
      </c>
      <c r="H574" s="118">
        <v>3</v>
      </c>
      <c r="I574" s="72">
        <v>1</v>
      </c>
      <c r="J574" s="72">
        <v>0</v>
      </c>
      <c r="K574" s="72">
        <v>0</v>
      </c>
      <c r="L574" s="72">
        <v>0</v>
      </c>
      <c r="M574" s="179">
        <f t="shared" si="45"/>
        <v>0.75</v>
      </c>
      <c r="N574" s="78">
        <f t="shared" si="46"/>
        <v>0.75</v>
      </c>
      <c r="O574" s="79">
        <f t="shared" si="47"/>
        <v>0.75</v>
      </c>
      <c r="P574" s="78">
        <f t="shared" si="51"/>
        <v>0.75</v>
      </c>
      <c r="Q574" s="78">
        <f t="shared" si="50"/>
        <v>0.25</v>
      </c>
      <c r="R574" s="78">
        <f t="shared" si="50"/>
        <v>0</v>
      </c>
      <c r="S574" s="78">
        <f t="shared" si="50"/>
        <v>0</v>
      </c>
      <c r="T574" s="79">
        <f t="shared" si="48"/>
        <v>0</v>
      </c>
    </row>
    <row r="575" spans="2:20">
      <c r="B575" s="69" t="s">
        <v>1416</v>
      </c>
      <c r="C575" s="70" t="str">
        <f>VLOOKUP(B575,[1]Sheet1!$A$2:$B$1929,2,FALSE)</f>
        <v>Minor Vascular Interventional Radiology Procedures</v>
      </c>
      <c r="D575" s="69">
        <v>17</v>
      </c>
      <c r="E575" s="72">
        <v>13</v>
      </c>
      <c r="F575" s="120">
        <v>13</v>
      </c>
      <c r="G575" s="72">
        <v>16</v>
      </c>
      <c r="H575" s="118">
        <v>15</v>
      </c>
      <c r="I575" s="72">
        <v>2</v>
      </c>
      <c r="J575" s="72">
        <v>0</v>
      </c>
      <c r="K575" s="72">
        <v>0</v>
      </c>
      <c r="L575" s="72">
        <v>0</v>
      </c>
      <c r="M575" s="179">
        <f t="shared" si="45"/>
        <v>0.76470588235294112</v>
      </c>
      <c r="N575" s="78">
        <f t="shared" si="46"/>
        <v>0.76470588235294112</v>
      </c>
      <c r="O575" s="79">
        <f t="shared" si="47"/>
        <v>0.94117647058823528</v>
      </c>
      <c r="P575" s="78">
        <f t="shared" si="51"/>
        <v>0.88235294117647056</v>
      </c>
      <c r="Q575" s="78">
        <f t="shared" si="50"/>
        <v>0.11764705882352941</v>
      </c>
      <c r="R575" s="78">
        <f t="shared" si="50"/>
        <v>0</v>
      </c>
      <c r="S575" s="78">
        <f t="shared" si="50"/>
        <v>0</v>
      </c>
      <c r="T575" s="79">
        <f t="shared" si="48"/>
        <v>0</v>
      </c>
    </row>
    <row r="576" spans="2:20">
      <c r="B576" s="69" t="s">
        <v>1417</v>
      </c>
      <c r="C576" s="70" t="str">
        <f>VLOOKUP(B576,[1]Sheet1!$A$2:$B$1929,2,FALSE)</f>
        <v>Major Hepatobiliary Interventional Radiology Procedures</v>
      </c>
      <c r="D576" s="69">
        <v>1</v>
      </c>
      <c r="E576" s="72">
        <v>1</v>
      </c>
      <c r="F576" s="120">
        <v>1</v>
      </c>
      <c r="G576" s="72">
        <v>1</v>
      </c>
      <c r="H576" s="118">
        <v>0</v>
      </c>
      <c r="I576" s="72">
        <v>0</v>
      </c>
      <c r="J576" s="72">
        <v>0</v>
      </c>
      <c r="K576" s="72">
        <v>1</v>
      </c>
      <c r="L576" s="72">
        <v>0</v>
      </c>
      <c r="M576" s="179">
        <f t="shared" si="45"/>
        <v>1</v>
      </c>
      <c r="N576" s="78">
        <f t="shared" si="46"/>
        <v>1</v>
      </c>
      <c r="O576" s="79">
        <f t="shared" si="47"/>
        <v>1</v>
      </c>
      <c r="P576" s="78">
        <f t="shared" si="51"/>
        <v>0</v>
      </c>
      <c r="Q576" s="78">
        <f t="shared" si="50"/>
        <v>0</v>
      </c>
      <c r="R576" s="78">
        <f t="shared" si="50"/>
        <v>0</v>
      </c>
      <c r="S576" s="78">
        <f t="shared" si="50"/>
        <v>1</v>
      </c>
      <c r="T576" s="79">
        <f t="shared" si="48"/>
        <v>0</v>
      </c>
    </row>
    <row r="577" spans="2:20">
      <c r="B577" s="69" t="s">
        <v>1422</v>
      </c>
      <c r="C577" s="70" t="str">
        <f>VLOOKUP(B577,[1]Sheet1!$A$2:$B$1929,2,FALSE)</f>
        <v>Major Neurology Interventional Radiology Procedures</v>
      </c>
      <c r="D577" s="69">
        <v>1</v>
      </c>
      <c r="E577" s="72">
        <v>1</v>
      </c>
      <c r="F577" s="120">
        <v>1</v>
      </c>
      <c r="G577" s="72">
        <v>0</v>
      </c>
      <c r="H577" s="118">
        <v>1</v>
      </c>
      <c r="I577" s="72">
        <v>0</v>
      </c>
      <c r="J577" s="72">
        <v>0</v>
      </c>
      <c r="K577" s="72">
        <v>0</v>
      </c>
      <c r="L577" s="72">
        <v>0</v>
      </c>
      <c r="M577" s="179">
        <f t="shared" si="45"/>
        <v>1</v>
      </c>
      <c r="N577" s="78">
        <f t="shared" si="46"/>
        <v>1</v>
      </c>
      <c r="O577" s="79">
        <f t="shared" si="47"/>
        <v>0</v>
      </c>
      <c r="P577" s="78">
        <f t="shared" si="51"/>
        <v>1</v>
      </c>
      <c r="Q577" s="78">
        <f t="shared" si="50"/>
        <v>0</v>
      </c>
      <c r="R577" s="78">
        <f t="shared" si="50"/>
        <v>0</v>
      </c>
      <c r="S577" s="78">
        <f t="shared" si="50"/>
        <v>0</v>
      </c>
      <c r="T577" s="79">
        <f t="shared" si="48"/>
        <v>0</v>
      </c>
    </row>
    <row r="578" spans="2:20">
      <c r="B578" s="69" t="s">
        <v>1423</v>
      </c>
      <c r="C578" s="70" t="str">
        <f>VLOOKUP(B578,[1]Sheet1!$A$2:$B$1929,2,FALSE)</f>
        <v>Aplastic Anaemia with CC</v>
      </c>
      <c r="D578" s="69">
        <v>2</v>
      </c>
      <c r="E578" s="72">
        <v>0</v>
      </c>
      <c r="F578" s="120">
        <v>0</v>
      </c>
      <c r="G578" s="72">
        <v>0</v>
      </c>
      <c r="H578" s="118">
        <v>0</v>
      </c>
      <c r="I578" s="72">
        <v>0</v>
      </c>
      <c r="J578" s="72">
        <v>0</v>
      </c>
      <c r="K578" s="72">
        <v>0</v>
      </c>
      <c r="L578" s="72">
        <v>2</v>
      </c>
      <c r="M578" s="179">
        <f t="shared" si="45"/>
        <v>0</v>
      </c>
      <c r="N578" s="78">
        <f t="shared" si="46"/>
        <v>0</v>
      </c>
      <c r="O578" s="79">
        <f t="shared" si="47"/>
        <v>0</v>
      </c>
      <c r="P578" s="78">
        <f t="shared" si="51"/>
        <v>0</v>
      </c>
      <c r="Q578" s="78">
        <f t="shared" si="50"/>
        <v>0</v>
      </c>
      <c r="R578" s="78">
        <f t="shared" si="50"/>
        <v>0</v>
      </c>
      <c r="S578" s="78">
        <f t="shared" si="50"/>
        <v>0</v>
      </c>
      <c r="T578" s="79">
        <f t="shared" si="48"/>
        <v>1</v>
      </c>
    </row>
    <row r="579" spans="2:20">
      <c r="B579" s="69" t="s">
        <v>1442</v>
      </c>
      <c r="C579" s="70" t="str">
        <f>VLOOKUP(B579,[1]Sheet1!$A$2:$B$1929,2,FALSE)</f>
        <v>Sickle Cell Anaemia without CC</v>
      </c>
      <c r="D579" s="69">
        <v>1</v>
      </c>
      <c r="E579" s="72">
        <v>1</v>
      </c>
      <c r="F579" s="120">
        <v>1</v>
      </c>
      <c r="G579" s="72">
        <v>0</v>
      </c>
      <c r="H579" s="118">
        <v>1</v>
      </c>
      <c r="I579" s="72">
        <v>0</v>
      </c>
      <c r="J579" s="72">
        <v>0</v>
      </c>
      <c r="K579" s="72">
        <v>0</v>
      </c>
      <c r="L579" s="72">
        <v>0</v>
      </c>
      <c r="M579" s="179">
        <f t="shared" si="45"/>
        <v>1</v>
      </c>
      <c r="N579" s="78">
        <f t="shared" si="46"/>
        <v>1</v>
      </c>
      <c r="O579" s="79">
        <f t="shared" si="47"/>
        <v>0</v>
      </c>
      <c r="P579" s="78">
        <f t="shared" si="51"/>
        <v>1</v>
      </c>
      <c r="Q579" s="78">
        <f t="shared" si="50"/>
        <v>0</v>
      </c>
      <c r="R579" s="78">
        <f t="shared" si="50"/>
        <v>0</v>
      </c>
      <c r="S579" s="78">
        <f t="shared" si="50"/>
        <v>0</v>
      </c>
      <c r="T579" s="79">
        <f t="shared" si="48"/>
        <v>0</v>
      </c>
    </row>
    <row r="580" spans="2:20">
      <c r="B580" s="69" t="s">
        <v>1446</v>
      </c>
      <c r="C580" s="70" t="str">
        <f>VLOOKUP(B580,[1]Sheet1!$A$2:$B$1929,2,FALSE)</f>
        <v>Single Plasma Exchange, Leucophoresis or Red Cell Exchange, with length of stay 2 days or less, 19 years and over</v>
      </c>
      <c r="D580" s="69">
        <v>10</v>
      </c>
      <c r="E580" s="72">
        <v>10</v>
      </c>
      <c r="F580" s="120">
        <v>10</v>
      </c>
      <c r="G580" s="72">
        <v>10</v>
      </c>
      <c r="H580" s="118">
        <v>6</v>
      </c>
      <c r="I580" s="72">
        <v>4</v>
      </c>
      <c r="J580" s="72">
        <v>0</v>
      </c>
      <c r="K580" s="72">
        <v>0</v>
      </c>
      <c r="L580" s="72">
        <v>0</v>
      </c>
      <c r="M580" s="179">
        <f t="shared" si="45"/>
        <v>1</v>
      </c>
      <c r="N580" s="78">
        <f t="shared" si="46"/>
        <v>1</v>
      </c>
      <c r="O580" s="79">
        <f t="shared" si="47"/>
        <v>1</v>
      </c>
      <c r="P580" s="78">
        <f t="shared" si="51"/>
        <v>0.6</v>
      </c>
      <c r="Q580" s="78">
        <f t="shared" si="50"/>
        <v>0.4</v>
      </c>
      <c r="R580" s="78">
        <f t="shared" si="50"/>
        <v>0</v>
      </c>
      <c r="S580" s="78">
        <f t="shared" si="50"/>
        <v>0</v>
      </c>
      <c r="T580" s="79">
        <f t="shared" si="48"/>
        <v>0</v>
      </c>
    </row>
    <row r="581" spans="2:20">
      <c r="B581" s="69" t="s">
        <v>1447</v>
      </c>
      <c r="C581" s="70" t="str">
        <f>VLOOKUP(B581,[1]Sheet1!$A$2:$B$1929,2,FALSE)</f>
        <v>Single Plasma Exchange, Leucophoresis or Red Cell Exchange, with length of stay 2 days or less, 18 years and under</v>
      </c>
      <c r="D581" s="69">
        <v>264</v>
      </c>
      <c r="E581" s="72">
        <v>248</v>
      </c>
      <c r="F581" s="120">
        <v>248</v>
      </c>
      <c r="G581" s="72">
        <v>263</v>
      </c>
      <c r="H581" s="118">
        <v>262</v>
      </c>
      <c r="I581" s="72">
        <v>2</v>
      </c>
      <c r="J581" s="72">
        <v>0</v>
      </c>
      <c r="K581" s="72">
        <v>0</v>
      </c>
      <c r="L581" s="72">
        <v>0</v>
      </c>
      <c r="M581" s="179">
        <f t="shared" si="45"/>
        <v>0.93939393939393945</v>
      </c>
      <c r="N581" s="78">
        <f t="shared" si="46"/>
        <v>0.93939393939393945</v>
      </c>
      <c r="O581" s="79">
        <f t="shared" si="47"/>
        <v>0.99621212121212122</v>
      </c>
      <c r="P581" s="78">
        <f t="shared" si="51"/>
        <v>0.99242424242424243</v>
      </c>
      <c r="Q581" s="78">
        <f t="shared" si="50"/>
        <v>7.575757575757576E-3</v>
      </c>
      <c r="R581" s="78">
        <f t="shared" si="50"/>
        <v>0</v>
      </c>
      <c r="S581" s="78">
        <f t="shared" si="50"/>
        <v>0</v>
      </c>
      <c r="T581" s="79">
        <f t="shared" si="48"/>
        <v>0</v>
      </c>
    </row>
    <row r="582" spans="2:20">
      <c r="B582" s="69" t="s">
        <v>1448</v>
      </c>
      <c r="C582" s="70" t="str">
        <f>VLOOKUP(B582,[1]Sheet1!$A$2:$B$1929,2,FALSE)</f>
        <v>Plasma Exchanges 2 to 9</v>
      </c>
      <c r="D582" s="69">
        <v>2</v>
      </c>
      <c r="E582" s="72">
        <v>2</v>
      </c>
      <c r="F582" s="120">
        <v>2</v>
      </c>
      <c r="G582" s="72">
        <v>2</v>
      </c>
      <c r="H582" s="118">
        <v>2</v>
      </c>
      <c r="I582" s="72">
        <v>0</v>
      </c>
      <c r="J582" s="72">
        <v>0</v>
      </c>
      <c r="K582" s="72">
        <v>0</v>
      </c>
      <c r="L582" s="72">
        <v>0</v>
      </c>
      <c r="M582" s="179">
        <f t="shared" si="45"/>
        <v>1</v>
      </c>
      <c r="N582" s="78">
        <f t="shared" si="46"/>
        <v>1</v>
      </c>
      <c r="O582" s="79">
        <f t="shared" si="47"/>
        <v>1</v>
      </c>
      <c r="P582" s="78">
        <f t="shared" si="51"/>
        <v>1</v>
      </c>
      <c r="Q582" s="78">
        <f t="shared" si="50"/>
        <v>0</v>
      </c>
      <c r="R582" s="78">
        <f t="shared" si="50"/>
        <v>0</v>
      </c>
      <c r="S582" s="78">
        <f t="shared" si="50"/>
        <v>0</v>
      </c>
      <c r="T582" s="79">
        <f t="shared" si="48"/>
        <v>0</v>
      </c>
    </row>
    <row r="583" spans="2:20">
      <c r="B583" s="69" t="s">
        <v>1451</v>
      </c>
      <c r="C583" s="70" t="str">
        <f>VLOOKUP(B583,[1]Sheet1!$A$2:$B$1929,2,FALSE)</f>
        <v>Malignant Disorders of Lymphatic or Haematological Systems, with CC</v>
      </c>
      <c r="D583" s="69">
        <v>1</v>
      </c>
      <c r="E583" s="72">
        <v>0</v>
      </c>
      <c r="F583" s="120">
        <v>0</v>
      </c>
      <c r="G583" s="72">
        <v>0</v>
      </c>
      <c r="H583" s="118">
        <v>0</v>
      </c>
      <c r="I583" s="72">
        <v>1</v>
      </c>
      <c r="J583" s="72">
        <v>0</v>
      </c>
      <c r="K583" s="72">
        <v>0</v>
      </c>
      <c r="L583" s="72">
        <v>0</v>
      </c>
      <c r="M583" s="179">
        <f t="shared" si="45"/>
        <v>0</v>
      </c>
      <c r="N583" s="78">
        <f t="shared" si="46"/>
        <v>0</v>
      </c>
      <c r="O583" s="79">
        <f t="shared" si="47"/>
        <v>0</v>
      </c>
      <c r="P583" s="78">
        <f t="shared" si="51"/>
        <v>0</v>
      </c>
      <c r="Q583" s="78">
        <f t="shared" si="50"/>
        <v>1</v>
      </c>
      <c r="R583" s="78">
        <f t="shared" si="50"/>
        <v>0</v>
      </c>
      <c r="S583" s="78">
        <f t="shared" si="50"/>
        <v>0</v>
      </c>
      <c r="T583" s="79">
        <f t="shared" si="48"/>
        <v>0</v>
      </c>
    </row>
    <row r="584" spans="2:20">
      <c r="B584" s="69" t="s">
        <v>1452</v>
      </c>
      <c r="C584" s="70" t="str">
        <f>VLOOKUP(B584,[1]Sheet1!$A$2:$B$1929,2,FALSE)</f>
        <v>Malignant Disorders of Lymphatic or Haematological Systems, without CC</v>
      </c>
      <c r="D584" s="69">
        <v>1</v>
      </c>
      <c r="E584" s="72">
        <v>1</v>
      </c>
      <c r="F584" s="120">
        <v>1</v>
      </c>
      <c r="G584" s="72">
        <v>0</v>
      </c>
      <c r="H584" s="118">
        <v>0</v>
      </c>
      <c r="I584" s="72">
        <v>0</v>
      </c>
      <c r="J584" s="72">
        <v>0</v>
      </c>
      <c r="K584" s="72">
        <v>0</v>
      </c>
      <c r="L584" s="72">
        <v>1</v>
      </c>
      <c r="M584" s="179">
        <f t="shared" si="45"/>
        <v>1</v>
      </c>
      <c r="N584" s="78">
        <f t="shared" si="46"/>
        <v>1</v>
      </c>
      <c r="O584" s="79">
        <f t="shared" si="47"/>
        <v>0</v>
      </c>
      <c r="P584" s="78">
        <f t="shared" si="51"/>
        <v>0</v>
      </c>
      <c r="Q584" s="78">
        <f t="shared" si="50"/>
        <v>0</v>
      </c>
      <c r="R584" s="78">
        <f t="shared" si="50"/>
        <v>0</v>
      </c>
      <c r="S584" s="78">
        <f t="shared" si="50"/>
        <v>0</v>
      </c>
      <c r="T584" s="79">
        <f t="shared" si="48"/>
        <v>1</v>
      </c>
    </row>
    <row r="585" spans="2:20">
      <c r="B585" s="69" t="s">
        <v>1453</v>
      </c>
      <c r="C585" s="70" t="str">
        <f>VLOOKUP(B585,[1]Sheet1!$A$2:$B$1929,2,FALSE)</f>
        <v>Bone Marrow Harvest</v>
      </c>
      <c r="D585" s="69">
        <v>2</v>
      </c>
      <c r="E585" s="72">
        <v>2</v>
      </c>
      <c r="F585" s="120">
        <v>2</v>
      </c>
      <c r="G585" s="72">
        <v>2</v>
      </c>
      <c r="H585" s="118">
        <v>2</v>
      </c>
      <c r="I585" s="72">
        <v>0</v>
      </c>
      <c r="J585" s="72">
        <v>0</v>
      </c>
      <c r="K585" s="72">
        <v>0</v>
      </c>
      <c r="L585" s="72">
        <v>0</v>
      </c>
      <c r="M585" s="179">
        <f t="shared" si="45"/>
        <v>1</v>
      </c>
      <c r="N585" s="78">
        <f t="shared" si="46"/>
        <v>1</v>
      </c>
      <c r="O585" s="79">
        <f t="shared" si="47"/>
        <v>1</v>
      </c>
      <c r="P585" s="78">
        <f t="shared" si="51"/>
        <v>1</v>
      </c>
      <c r="Q585" s="78">
        <f t="shared" si="50"/>
        <v>0</v>
      </c>
      <c r="R585" s="78">
        <f t="shared" si="50"/>
        <v>0</v>
      </c>
      <c r="S585" s="78">
        <f t="shared" si="50"/>
        <v>0</v>
      </c>
      <c r="T585" s="79">
        <f t="shared" si="48"/>
        <v>0</v>
      </c>
    </row>
    <row r="586" spans="2:20">
      <c r="B586" s="69" t="s">
        <v>1457</v>
      </c>
      <c r="C586" s="70" t="str">
        <f>VLOOKUP(B586,[1]Sheet1!$A$2:$B$1929,2,FALSE)</f>
        <v>Bone Marrow Transplant, Allogeneic Graft (Sibling) 18 years and under</v>
      </c>
      <c r="D586" s="69">
        <v>2</v>
      </c>
      <c r="E586" s="72">
        <v>2</v>
      </c>
      <c r="F586" s="120">
        <v>2</v>
      </c>
      <c r="G586" s="72">
        <v>2</v>
      </c>
      <c r="H586" s="118">
        <v>2</v>
      </c>
      <c r="I586" s="72">
        <v>0</v>
      </c>
      <c r="J586" s="72">
        <v>0</v>
      </c>
      <c r="K586" s="72">
        <v>0</v>
      </c>
      <c r="L586" s="72">
        <v>0</v>
      </c>
      <c r="M586" s="179">
        <f t="shared" si="45"/>
        <v>1</v>
      </c>
      <c r="N586" s="78">
        <f t="shared" si="46"/>
        <v>1</v>
      </c>
      <c r="O586" s="79">
        <f t="shared" si="47"/>
        <v>1</v>
      </c>
      <c r="P586" s="78">
        <f t="shared" si="51"/>
        <v>1</v>
      </c>
      <c r="Q586" s="78">
        <f t="shared" si="50"/>
        <v>0</v>
      </c>
      <c r="R586" s="78">
        <f t="shared" si="50"/>
        <v>0</v>
      </c>
      <c r="S586" s="78">
        <f t="shared" si="50"/>
        <v>0</v>
      </c>
      <c r="T586" s="79">
        <f t="shared" si="48"/>
        <v>0</v>
      </c>
    </row>
    <row r="587" spans="2:20">
      <c r="B587" s="69" t="s">
        <v>1459</v>
      </c>
      <c r="C587" s="70" t="str">
        <f>VLOOKUP(B587,[1]Sheet1!$A$2:$B$1929,2,FALSE)</f>
        <v>Bone Marrow Transplant, Allogeneic Graft (Volunteer Unrelated Donor) 18 years and under</v>
      </c>
      <c r="D587" s="69">
        <v>1</v>
      </c>
      <c r="E587" s="72">
        <v>1</v>
      </c>
      <c r="F587" s="120">
        <v>1</v>
      </c>
      <c r="G587" s="72">
        <v>1</v>
      </c>
      <c r="H587" s="118">
        <v>1</v>
      </c>
      <c r="I587" s="72">
        <v>0</v>
      </c>
      <c r="J587" s="72">
        <v>0</v>
      </c>
      <c r="K587" s="72">
        <v>0</v>
      </c>
      <c r="L587" s="72">
        <v>0</v>
      </c>
      <c r="M587" s="179">
        <f t="shared" si="45"/>
        <v>1</v>
      </c>
      <c r="N587" s="78">
        <f t="shared" si="46"/>
        <v>1</v>
      </c>
      <c r="O587" s="79">
        <f t="shared" si="47"/>
        <v>1</v>
      </c>
      <c r="P587" s="78">
        <f t="shared" si="51"/>
        <v>1</v>
      </c>
      <c r="Q587" s="78">
        <f t="shared" si="50"/>
        <v>0</v>
      </c>
      <c r="R587" s="78">
        <f t="shared" si="50"/>
        <v>0</v>
      </c>
      <c r="S587" s="78">
        <f t="shared" si="50"/>
        <v>0</v>
      </c>
      <c r="T587" s="79">
        <f t="shared" si="48"/>
        <v>0</v>
      </c>
    </row>
    <row r="588" spans="2:20">
      <c r="B588" s="69" t="s">
        <v>1464</v>
      </c>
      <c r="C588" s="70" t="str">
        <f>VLOOKUP(B588,[1]Sheet1!$A$2:$B$1929,2,FALSE)</f>
        <v>Acute Lymphoblastic Leukaemia with CC</v>
      </c>
      <c r="D588" s="69">
        <v>1</v>
      </c>
      <c r="E588" s="72">
        <v>1</v>
      </c>
      <c r="F588" s="120">
        <v>1</v>
      </c>
      <c r="G588" s="72">
        <v>0</v>
      </c>
      <c r="H588" s="118">
        <v>0</v>
      </c>
      <c r="I588" s="72">
        <v>1</v>
      </c>
      <c r="J588" s="72">
        <v>0</v>
      </c>
      <c r="K588" s="72">
        <v>0</v>
      </c>
      <c r="L588" s="72">
        <v>0</v>
      </c>
      <c r="M588" s="179">
        <f t="shared" ref="M588:M618" si="52">E588/$D588</f>
        <v>1</v>
      </c>
      <c r="N588" s="78">
        <f t="shared" ref="N588:N618" si="53">F588/$D588</f>
        <v>1</v>
      </c>
      <c r="O588" s="79">
        <f t="shared" ref="O588:O618" si="54">G588/$D588</f>
        <v>0</v>
      </c>
      <c r="P588" s="78">
        <f t="shared" si="51"/>
        <v>0</v>
      </c>
      <c r="Q588" s="78">
        <f t="shared" si="50"/>
        <v>1</v>
      </c>
      <c r="R588" s="78">
        <f t="shared" si="50"/>
        <v>0</v>
      </c>
      <c r="S588" s="78">
        <f t="shared" si="50"/>
        <v>0</v>
      </c>
      <c r="T588" s="79">
        <f t="shared" si="48"/>
        <v>0</v>
      </c>
    </row>
    <row r="589" spans="2:20">
      <c r="B589" s="69" t="s">
        <v>1465</v>
      </c>
      <c r="C589" s="70" t="str">
        <f>VLOOKUP(B589,[1]Sheet1!$A$2:$B$1929,2,FALSE)</f>
        <v>Acute Lymphoblastic Leukaemia without CC</v>
      </c>
      <c r="D589" s="69">
        <v>12</v>
      </c>
      <c r="E589" s="72">
        <v>12</v>
      </c>
      <c r="F589" s="120">
        <v>12</v>
      </c>
      <c r="G589" s="72">
        <v>1</v>
      </c>
      <c r="H589" s="118">
        <v>1</v>
      </c>
      <c r="I589" s="72">
        <v>11</v>
      </c>
      <c r="J589" s="72">
        <v>0</v>
      </c>
      <c r="K589" s="72">
        <v>0</v>
      </c>
      <c r="L589" s="72">
        <v>0</v>
      </c>
      <c r="M589" s="179">
        <f t="shared" si="52"/>
        <v>1</v>
      </c>
      <c r="N589" s="78">
        <f t="shared" si="53"/>
        <v>1</v>
      </c>
      <c r="O589" s="79">
        <f t="shared" si="54"/>
        <v>8.3333333333333329E-2</v>
      </c>
      <c r="P589" s="78">
        <f t="shared" si="51"/>
        <v>8.3333333333333329E-2</v>
      </c>
      <c r="Q589" s="78">
        <f t="shared" si="50"/>
        <v>0.91666666666666663</v>
      </c>
      <c r="R589" s="78">
        <f t="shared" si="50"/>
        <v>0</v>
      </c>
      <c r="S589" s="78">
        <f t="shared" si="50"/>
        <v>0</v>
      </c>
      <c r="T589" s="79">
        <f t="shared" si="48"/>
        <v>0</v>
      </c>
    </row>
    <row r="590" spans="2:20">
      <c r="B590" s="69" t="s">
        <v>1469</v>
      </c>
      <c r="C590" s="70" t="str">
        <f>VLOOKUP(B590,[1]Sheet1!$A$2:$B$1929,2,FALSE)</f>
        <v>Peripheral Blood Stem Cell Transplant, Autologous, 18 years and under</v>
      </c>
      <c r="D590" s="69">
        <v>3</v>
      </c>
      <c r="E590" s="72">
        <v>3</v>
      </c>
      <c r="F590" s="120">
        <v>3</v>
      </c>
      <c r="G590" s="72">
        <v>3</v>
      </c>
      <c r="H590" s="118">
        <v>3</v>
      </c>
      <c r="I590" s="72">
        <v>0</v>
      </c>
      <c r="J590" s="72">
        <v>0</v>
      </c>
      <c r="K590" s="72">
        <v>0</v>
      </c>
      <c r="L590" s="72">
        <v>0</v>
      </c>
      <c r="M590" s="179">
        <f t="shared" si="52"/>
        <v>1</v>
      </c>
      <c r="N590" s="78">
        <f t="shared" si="53"/>
        <v>1</v>
      </c>
      <c r="O590" s="79">
        <f t="shared" si="54"/>
        <v>1</v>
      </c>
      <c r="P590" s="78">
        <f t="shared" si="51"/>
        <v>1</v>
      </c>
      <c r="Q590" s="78">
        <f t="shared" si="50"/>
        <v>0</v>
      </c>
      <c r="R590" s="78">
        <f t="shared" si="50"/>
        <v>0</v>
      </c>
      <c r="S590" s="78">
        <f t="shared" si="50"/>
        <v>0</v>
      </c>
      <c r="T590" s="79">
        <f t="shared" si="50"/>
        <v>0</v>
      </c>
    </row>
    <row r="591" spans="2:20">
      <c r="B591" s="69" t="s">
        <v>1477</v>
      </c>
      <c r="C591" s="70" t="str">
        <f>VLOOKUP(B591,[1]Sheet1!$A$2:$B$1929,2,FALSE)</f>
        <v>Diagnostic Bone Marrow Extraction</v>
      </c>
      <c r="D591" s="69">
        <v>138</v>
      </c>
      <c r="E591" s="72">
        <v>126</v>
      </c>
      <c r="F591" s="120">
        <v>125</v>
      </c>
      <c r="G591" s="72">
        <v>121</v>
      </c>
      <c r="H591" s="118">
        <v>134</v>
      </c>
      <c r="I591" s="72">
        <v>4</v>
      </c>
      <c r="J591" s="72">
        <v>0</v>
      </c>
      <c r="K591" s="72">
        <v>0</v>
      </c>
      <c r="L591" s="72">
        <v>0</v>
      </c>
      <c r="M591" s="179">
        <f t="shared" si="52"/>
        <v>0.91304347826086951</v>
      </c>
      <c r="N591" s="78">
        <f t="shared" si="53"/>
        <v>0.90579710144927539</v>
      </c>
      <c r="O591" s="79">
        <f t="shared" si="54"/>
        <v>0.87681159420289856</v>
      </c>
      <c r="P591" s="78">
        <f t="shared" si="51"/>
        <v>0.97101449275362317</v>
      </c>
      <c r="Q591" s="78">
        <f t="shared" si="50"/>
        <v>2.8985507246376812E-2</v>
      </c>
      <c r="R591" s="78">
        <f t="shared" si="50"/>
        <v>0</v>
      </c>
      <c r="S591" s="78">
        <f t="shared" si="50"/>
        <v>0</v>
      </c>
      <c r="T591" s="79">
        <f t="shared" si="50"/>
        <v>0</v>
      </c>
    </row>
    <row r="592" spans="2:20">
      <c r="B592" s="69" t="s">
        <v>1478</v>
      </c>
      <c r="C592" s="70" t="str">
        <f>VLOOKUP(B592,[1]Sheet1!$A$2:$B$1929,2,FALSE)</f>
        <v>Peripheral Blood Stem Cell Harvest</v>
      </c>
      <c r="D592" s="69">
        <v>6</v>
      </c>
      <c r="E592" s="72">
        <v>5</v>
      </c>
      <c r="F592" s="120">
        <v>5</v>
      </c>
      <c r="G592" s="72">
        <v>5</v>
      </c>
      <c r="H592" s="118">
        <v>5</v>
      </c>
      <c r="I592" s="72">
        <v>1</v>
      </c>
      <c r="J592" s="72">
        <v>0</v>
      </c>
      <c r="K592" s="72">
        <v>0</v>
      </c>
      <c r="L592" s="72">
        <v>0</v>
      </c>
      <c r="M592" s="179">
        <f t="shared" si="52"/>
        <v>0.83333333333333337</v>
      </c>
      <c r="N592" s="78">
        <f t="shared" si="53"/>
        <v>0.83333333333333337</v>
      </c>
      <c r="O592" s="79">
        <f t="shared" si="54"/>
        <v>0.83333333333333337</v>
      </c>
      <c r="P592" s="78">
        <f t="shared" si="51"/>
        <v>0.83333333333333337</v>
      </c>
      <c r="Q592" s="78">
        <f t="shared" si="50"/>
        <v>0.16666666666666666</v>
      </c>
      <c r="R592" s="78">
        <f t="shared" si="50"/>
        <v>0</v>
      </c>
      <c r="S592" s="78">
        <f t="shared" si="50"/>
        <v>0</v>
      </c>
      <c r="T592" s="79">
        <f t="shared" si="50"/>
        <v>0</v>
      </c>
    </row>
    <row r="593" spans="2:20">
      <c r="B593" s="69" t="s">
        <v>1479</v>
      </c>
      <c r="C593" s="70" t="str">
        <f>VLOOKUP(B593,[1]Sheet1!$A$2:$B$1929,2,FALSE)</f>
        <v>Multiple Trauma Diagnoses score &lt;=23, with no Interventions</v>
      </c>
      <c r="D593" s="69">
        <v>31</v>
      </c>
      <c r="E593" s="72">
        <v>5</v>
      </c>
      <c r="F593" s="120">
        <v>5</v>
      </c>
      <c r="G593" s="72">
        <v>3</v>
      </c>
      <c r="H593" s="118">
        <v>21</v>
      </c>
      <c r="I593" s="72">
        <v>10</v>
      </c>
      <c r="J593" s="72">
        <v>0</v>
      </c>
      <c r="K593" s="72">
        <v>0</v>
      </c>
      <c r="L593" s="72">
        <v>0</v>
      </c>
      <c r="M593" s="179">
        <f t="shared" si="52"/>
        <v>0.16129032258064516</v>
      </c>
      <c r="N593" s="78">
        <f t="shared" si="53"/>
        <v>0.16129032258064516</v>
      </c>
      <c r="O593" s="79">
        <f t="shared" si="54"/>
        <v>9.6774193548387094E-2</v>
      </c>
      <c r="P593" s="78">
        <f t="shared" si="51"/>
        <v>0.67741935483870963</v>
      </c>
      <c r="Q593" s="78">
        <f t="shared" si="50"/>
        <v>0.32258064516129031</v>
      </c>
      <c r="R593" s="78">
        <f t="shared" si="50"/>
        <v>0</v>
      </c>
      <c r="S593" s="78">
        <f t="shared" si="50"/>
        <v>0</v>
      </c>
      <c r="T593" s="79">
        <f t="shared" si="50"/>
        <v>0</v>
      </c>
    </row>
    <row r="594" spans="2:20">
      <c r="B594" s="69" t="s">
        <v>1480</v>
      </c>
      <c r="C594" s="70" t="str">
        <f>VLOOKUP(B594,[1]Sheet1!$A$2:$B$1929,2,FALSE)</f>
        <v>Multiple Trauma Diagnoses score 24-32, with no Interventions</v>
      </c>
      <c r="D594" s="69">
        <v>9</v>
      </c>
      <c r="E594" s="72">
        <v>3</v>
      </c>
      <c r="F594" s="120">
        <v>3</v>
      </c>
      <c r="G594" s="72">
        <v>2</v>
      </c>
      <c r="H594" s="118">
        <v>4</v>
      </c>
      <c r="I594" s="72">
        <v>5</v>
      </c>
      <c r="J594" s="72">
        <v>0</v>
      </c>
      <c r="K594" s="72">
        <v>0</v>
      </c>
      <c r="L594" s="72">
        <v>0</v>
      </c>
      <c r="M594" s="179">
        <f t="shared" si="52"/>
        <v>0.33333333333333331</v>
      </c>
      <c r="N594" s="78">
        <f t="shared" si="53"/>
        <v>0.33333333333333331</v>
      </c>
      <c r="O594" s="79">
        <f t="shared" si="54"/>
        <v>0.22222222222222221</v>
      </c>
      <c r="P594" s="78">
        <f t="shared" si="51"/>
        <v>0.44444444444444442</v>
      </c>
      <c r="Q594" s="78">
        <f t="shared" si="50"/>
        <v>0.55555555555555558</v>
      </c>
      <c r="R594" s="78">
        <f t="shared" si="50"/>
        <v>0</v>
      </c>
      <c r="S594" s="78">
        <f t="shared" si="50"/>
        <v>0</v>
      </c>
      <c r="T594" s="79">
        <f t="shared" si="50"/>
        <v>0</v>
      </c>
    </row>
    <row r="595" spans="2:20">
      <c r="B595" s="69" t="s">
        <v>1481</v>
      </c>
      <c r="C595" s="70" t="str">
        <f>VLOOKUP(B595,[1]Sheet1!$A$2:$B$1929,2,FALSE)</f>
        <v>Multiple Trauma Diagnoses score 33-50, with no Interventions</v>
      </c>
      <c r="D595" s="69">
        <v>12</v>
      </c>
      <c r="E595" s="72">
        <v>1</v>
      </c>
      <c r="F595" s="120">
        <v>0</v>
      </c>
      <c r="G595" s="72">
        <v>0</v>
      </c>
      <c r="H595" s="118">
        <v>6</v>
      </c>
      <c r="I595" s="72">
        <v>6</v>
      </c>
      <c r="J595" s="72">
        <v>0</v>
      </c>
      <c r="K595" s="72">
        <v>0</v>
      </c>
      <c r="L595" s="72">
        <v>0</v>
      </c>
      <c r="M595" s="179">
        <f t="shared" si="52"/>
        <v>8.3333333333333329E-2</v>
      </c>
      <c r="N595" s="78">
        <f t="shared" si="53"/>
        <v>0</v>
      </c>
      <c r="O595" s="79">
        <f t="shared" si="54"/>
        <v>0</v>
      </c>
      <c r="P595" s="78">
        <f t="shared" si="51"/>
        <v>0.5</v>
      </c>
      <c r="Q595" s="78">
        <f t="shared" si="50"/>
        <v>0.5</v>
      </c>
      <c r="R595" s="78">
        <f t="shared" si="50"/>
        <v>0</v>
      </c>
      <c r="S595" s="78">
        <f t="shared" si="50"/>
        <v>0</v>
      </c>
      <c r="T595" s="79">
        <f t="shared" si="50"/>
        <v>0</v>
      </c>
    </row>
    <row r="596" spans="2:20">
      <c r="B596" s="69" t="s">
        <v>1482</v>
      </c>
      <c r="C596" s="70" t="str">
        <f>VLOOKUP(B596,[1]Sheet1!$A$2:$B$1929,2,FALSE)</f>
        <v>Multiple Trauma Diagnoses score &gt;=51, with no Interventions</v>
      </c>
      <c r="D596" s="69">
        <v>3</v>
      </c>
      <c r="E596" s="72">
        <v>1</v>
      </c>
      <c r="F596" s="120">
        <v>1</v>
      </c>
      <c r="G596" s="72">
        <v>1</v>
      </c>
      <c r="H596" s="118">
        <v>3</v>
      </c>
      <c r="I596" s="72">
        <v>0</v>
      </c>
      <c r="J596" s="72">
        <v>0</v>
      </c>
      <c r="K596" s="72">
        <v>0</v>
      </c>
      <c r="L596" s="72">
        <v>0</v>
      </c>
      <c r="M596" s="179">
        <f t="shared" si="52"/>
        <v>0.33333333333333331</v>
      </c>
      <c r="N596" s="78">
        <f t="shared" si="53"/>
        <v>0.33333333333333331</v>
      </c>
      <c r="O596" s="79">
        <f t="shared" si="54"/>
        <v>0.33333333333333331</v>
      </c>
      <c r="P596" s="78">
        <f t="shared" si="51"/>
        <v>1</v>
      </c>
      <c r="Q596" s="78">
        <f t="shared" si="50"/>
        <v>0</v>
      </c>
      <c r="R596" s="78">
        <f t="shared" si="50"/>
        <v>0</v>
      </c>
      <c r="S596" s="78">
        <f t="shared" si="50"/>
        <v>0</v>
      </c>
      <c r="T596" s="79">
        <f t="shared" si="50"/>
        <v>0</v>
      </c>
    </row>
    <row r="597" spans="2:20">
      <c r="B597" s="69" t="s">
        <v>1483</v>
      </c>
      <c r="C597" s="70" t="str">
        <f>VLOOKUP(B597,[1]Sheet1!$A$2:$B$1929,2,FALSE)</f>
        <v>Multiple Trauma Diagnoses score &lt;=23, with Interventions score 1-8</v>
      </c>
      <c r="D597" s="69">
        <v>10</v>
      </c>
      <c r="E597" s="72">
        <v>0</v>
      </c>
      <c r="F597" s="120">
        <v>0</v>
      </c>
      <c r="G597" s="72">
        <v>2</v>
      </c>
      <c r="H597" s="118">
        <v>9</v>
      </c>
      <c r="I597" s="72">
        <v>1</v>
      </c>
      <c r="J597" s="72">
        <v>0</v>
      </c>
      <c r="K597" s="72">
        <v>0</v>
      </c>
      <c r="L597" s="72">
        <v>0</v>
      </c>
      <c r="M597" s="179">
        <f t="shared" si="52"/>
        <v>0</v>
      </c>
      <c r="N597" s="78">
        <f t="shared" si="53"/>
        <v>0</v>
      </c>
      <c r="O597" s="79">
        <f t="shared" si="54"/>
        <v>0.2</v>
      </c>
      <c r="P597" s="78">
        <f t="shared" si="51"/>
        <v>0.9</v>
      </c>
      <c r="Q597" s="78">
        <f t="shared" si="50"/>
        <v>0.1</v>
      </c>
      <c r="R597" s="78">
        <f t="shared" si="50"/>
        <v>0</v>
      </c>
      <c r="S597" s="78">
        <f t="shared" si="50"/>
        <v>0</v>
      </c>
      <c r="T597" s="79">
        <f t="shared" si="50"/>
        <v>0</v>
      </c>
    </row>
    <row r="598" spans="2:20">
      <c r="B598" s="69" t="s">
        <v>1484</v>
      </c>
      <c r="C598" s="70" t="str">
        <f>VLOOKUP(B598,[1]Sheet1!$A$2:$B$1929,2,FALSE)</f>
        <v>Multiple Trauma Diagnoses score 24-32, with Interventions score 1-8</v>
      </c>
      <c r="D598" s="69">
        <v>1</v>
      </c>
      <c r="E598" s="72">
        <v>0</v>
      </c>
      <c r="F598" s="120">
        <v>1</v>
      </c>
      <c r="G598" s="72">
        <v>1</v>
      </c>
      <c r="H598" s="118">
        <v>0</v>
      </c>
      <c r="I598" s="72">
        <v>0</v>
      </c>
      <c r="J598" s="72">
        <v>0</v>
      </c>
      <c r="K598" s="72">
        <v>0</v>
      </c>
      <c r="L598" s="72">
        <v>1</v>
      </c>
      <c r="M598" s="179">
        <f t="shared" si="52"/>
        <v>0</v>
      </c>
      <c r="N598" s="78">
        <f t="shared" si="53"/>
        <v>1</v>
      </c>
      <c r="O598" s="79">
        <f t="shared" si="54"/>
        <v>1</v>
      </c>
      <c r="P598" s="78">
        <f t="shared" si="51"/>
        <v>0</v>
      </c>
      <c r="Q598" s="78">
        <f t="shared" si="50"/>
        <v>0</v>
      </c>
      <c r="R598" s="78">
        <f t="shared" si="50"/>
        <v>0</v>
      </c>
      <c r="S598" s="78">
        <f t="shared" si="50"/>
        <v>0</v>
      </c>
      <c r="T598" s="79">
        <f t="shared" si="50"/>
        <v>1</v>
      </c>
    </row>
    <row r="599" spans="2:20">
      <c r="B599" s="69" t="s">
        <v>1485</v>
      </c>
      <c r="C599" s="70" t="str">
        <f>VLOOKUP(B599,[1]Sheet1!$A$2:$B$1929,2,FALSE)</f>
        <v>Multiple Trauma Diagnoses score 33-50, with Interventions score 1-8</v>
      </c>
      <c r="D599" s="69">
        <v>3</v>
      </c>
      <c r="E599" s="72">
        <v>0</v>
      </c>
      <c r="F599" s="120">
        <v>1</v>
      </c>
      <c r="G599" s="72">
        <v>1</v>
      </c>
      <c r="H599" s="118">
        <v>2</v>
      </c>
      <c r="I599" s="72">
        <v>1</v>
      </c>
      <c r="J599" s="72">
        <v>0</v>
      </c>
      <c r="K599" s="72">
        <v>0</v>
      </c>
      <c r="L599" s="72">
        <v>0</v>
      </c>
      <c r="M599" s="179">
        <f t="shared" si="52"/>
        <v>0</v>
      </c>
      <c r="N599" s="78">
        <f t="shared" si="53"/>
        <v>0.33333333333333331</v>
      </c>
      <c r="O599" s="79">
        <f t="shared" si="54"/>
        <v>0.33333333333333331</v>
      </c>
      <c r="P599" s="78">
        <f t="shared" si="51"/>
        <v>0.66666666666666663</v>
      </c>
      <c r="Q599" s="78">
        <f t="shared" si="50"/>
        <v>0.33333333333333331</v>
      </c>
      <c r="R599" s="78">
        <f t="shared" si="50"/>
        <v>0</v>
      </c>
      <c r="S599" s="78">
        <f t="shared" si="50"/>
        <v>0</v>
      </c>
      <c r="T599" s="79">
        <f t="shared" si="50"/>
        <v>0</v>
      </c>
    </row>
    <row r="600" spans="2:20">
      <c r="B600" s="69" t="s">
        <v>1486</v>
      </c>
      <c r="C600" s="70" t="str">
        <f>VLOOKUP(B600,[1]Sheet1!$A$2:$B$1929,2,FALSE)</f>
        <v>Multiple Trauma Diagnoses score &gt;=51, with Interventions score 1-8</v>
      </c>
      <c r="D600" s="69">
        <v>1</v>
      </c>
      <c r="E600" s="72">
        <v>1</v>
      </c>
      <c r="F600" s="120">
        <v>1</v>
      </c>
      <c r="G600" s="72">
        <v>0</v>
      </c>
      <c r="H600" s="118">
        <v>0</v>
      </c>
      <c r="I600" s="72">
        <v>1</v>
      </c>
      <c r="J600" s="72">
        <v>0</v>
      </c>
      <c r="K600" s="72">
        <v>0</v>
      </c>
      <c r="L600" s="72">
        <v>0</v>
      </c>
      <c r="M600" s="179">
        <f t="shared" si="52"/>
        <v>1</v>
      </c>
      <c r="N600" s="78">
        <f t="shared" si="53"/>
        <v>1</v>
      </c>
      <c r="O600" s="79">
        <f t="shared" si="54"/>
        <v>0</v>
      </c>
      <c r="P600" s="78">
        <f t="shared" si="51"/>
        <v>0</v>
      </c>
      <c r="Q600" s="78">
        <f t="shared" si="50"/>
        <v>1</v>
      </c>
      <c r="R600" s="78">
        <f t="shared" si="50"/>
        <v>0</v>
      </c>
      <c r="S600" s="78">
        <f t="shared" si="50"/>
        <v>0</v>
      </c>
      <c r="T600" s="79">
        <f t="shared" si="50"/>
        <v>0</v>
      </c>
    </row>
    <row r="601" spans="2:20">
      <c r="B601" s="69" t="s">
        <v>1487</v>
      </c>
      <c r="C601" s="70" t="str">
        <f>VLOOKUP(B601,[1]Sheet1!$A$2:$B$1929,2,FALSE)</f>
        <v>Multiple Trauma Diagnoses score &lt;=23, with Interventions score 9-18</v>
      </c>
      <c r="D601" s="69">
        <v>14</v>
      </c>
      <c r="E601" s="72">
        <v>1</v>
      </c>
      <c r="F601" s="120">
        <v>1</v>
      </c>
      <c r="G601" s="72">
        <v>4</v>
      </c>
      <c r="H601" s="118">
        <v>13</v>
      </c>
      <c r="I601" s="72">
        <v>1</v>
      </c>
      <c r="J601" s="72">
        <v>0</v>
      </c>
      <c r="K601" s="72">
        <v>0</v>
      </c>
      <c r="L601" s="72">
        <v>0</v>
      </c>
      <c r="M601" s="179">
        <f t="shared" si="52"/>
        <v>7.1428571428571425E-2</v>
      </c>
      <c r="N601" s="78">
        <f t="shared" si="53"/>
        <v>7.1428571428571425E-2</v>
      </c>
      <c r="O601" s="79">
        <f t="shared" si="54"/>
        <v>0.2857142857142857</v>
      </c>
      <c r="P601" s="78">
        <f t="shared" si="51"/>
        <v>0.9285714285714286</v>
      </c>
      <c r="Q601" s="78">
        <f t="shared" si="50"/>
        <v>7.1428571428571425E-2</v>
      </c>
      <c r="R601" s="78">
        <f t="shared" si="50"/>
        <v>0</v>
      </c>
      <c r="S601" s="78">
        <f t="shared" si="50"/>
        <v>0</v>
      </c>
      <c r="T601" s="79">
        <f t="shared" si="50"/>
        <v>0</v>
      </c>
    </row>
    <row r="602" spans="2:20">
      <c r="B602" s="69" t="s">
        <v>1488</v>
      </c>
      <c r="C602" s="70" t="str">
        <f>VLOOKUP(B602,[1]Sheet1!$A$2:$B$1929,2,FALSE)</f>
        <v>Multiple Trauma Diagnoses score 24-32, with Interventions score 9-18</v>
      </c>
      <c r="D602" s="69">
        <v>3</v>
      </c>
      <c r="E602" s="72">
        <v>2</v>
      </c>
      <c r="F602" s="120">
        <v>2</v>
      </c>
      <c r="G602" s="72">
        <v>2</v>
      </c>
      <c r="H602" s="118">
        <v>1</v>
      </c>
      <c r="I602" s="72">
        <v>2</v>
      </c>
      <c r="J602" s="72">
        <v>0</v>
      </c>
      <c r="K602" s="72">
        <v>0</v>
      </c>
      <c r="L602" s="72">
        <v>0</v>
      </c>
      <c r="M602" s="179">
        <f t="shared" si="52"/>
        <v>0.66666666666666663</v>
      </c>
      <c r="N602" s="78">
        <f t="shared" si="53"/>
        <v>0.66666666666666663</v>
      </c>
      <c r="O602" s="79">
        <f t="shared" si="54"/>
        <v>0.66666666666666663</v>
      </c>
      <c r="P602" s="78">
        <f t="shared" si="51"/>
        <v>0.33333333333333331</v>
      </c>
      <c r="Q602" s="78">
        <f t="shared" si="50"/>
        <v>0.66666666666666663</v>
      </c>
      <c r="R602" s="78">
        <f t="shared" si="50"/>
        <v>0</v>
      </c>
      <c r="S602" s="78">
        <f t="shared" si="50"/>
        <v>0</v>
      </c>
      <c r="T602" s="79">
        <f t="shared" si="50"/>
        <v>0</v>
      </c>
    </row>
    <row r="603" spans="2:20">
      <c r="B603" s="69" t="s">
        <v>1489</v>
      </c>
      <c r="C603" s="70" t="str">
        <f>VLOOKUP(B603,[1]Sheet1!$A$2:$B$1929,2,FALSE)</f>
        <v>Multiple Trauma Diagnoses score 33-50, with Interventions score 9-18</v>
      </c>
      <c r="D603" s="69">
        <v>1</v>
      </c>
      <c r="E603" s="72">
        <v>1</v>
      </c>
      <c r="F603" s="120">
        <v>1</v>
      </c>
      <c r="G603" s="72">
        <v>1</v>
      </c>
      <c r="H603" s="118">
        <v>0</v>
      </c>
      <c r="I603" s="72">
        <v>0</v>
      </c>
      <c r="J603" s="72">
        <v>0</v>
      </c>
      <c r="K603" s="72">
        <v>0</v>
      </c>
      <c r="L603" s="72">
        <v>1</v>
      </c>
      <c r="M603" s="179">
        <f t="shared" si="52"/>
        <v>1</v>
      </c>
      <c r="N603" s="78">
        <f t="shared" si="53"/>
        <v>1</v>
      </c>
      <c r="O603" s="79">
        <f t="shared" si="54"/>
        <v>1</v>
      </c>
      <c r="P603" s="78">
        <f t="shared" si="51"/>
        <v>0</v>
      </c>
      <c r="Q603" s="78">
        <f t="shared" si="50"/>
        <v>0</v>
      </c>
      <c r="R603" s="78">
        <f t="shared" si="50"/>
        <v>0</v>
      </c>
      <c r="S603" s="78">
        <f t="shared" si="50"/>
        <v>0</v>
      </c>
      <c r="T603" s="79">
        <f t="shared" si="50"/>
        <v>1</v>
      </c>
    </row>
    <row r="604" spans="2:20">
      <c r="B604" s="69" t="s">
        <v>1490</v>
      </c>
      <c r="C604" s="70" t="str">
        <f>VLOOKUP(B604,[1]Sheet1!$A$2:$B$1929,2,FALSE)</f>
        <v>Multiple Trauma Diagnoses score &gt;=51, with Interventions score 9-18</v>
      </c>
      <c r="D604" s="69">
        <v>1</v>
      </c>
      <c r="E604" s="72">
        <v>0</v>
      </c>
      <c r="F604" s="120">
        <v>0</v>
      </c>
      <c r="G604" s="72">
        <v>0</v>
      </c>
      <c r="H604" s="118">
        <v>1</v>
      </c>
      <c r="I604" s="72">
        <v>0</v>
      </c>
      <c r="J604" s="72">
        <v>0</v>
      </c>
      <c r="K604" s="72">
        <v>0</v>
      </c>
      <c r="L604" s="72">
        <v>0</v>
      </c>
      <c r="M604" s="179">
        <f t="shared" si="52"/>
        <v>0</v>
      </c>
      <c r="N604" s="78">
        <f t="shared" si="53"/>
        <v>0</v>
      </c>
      <c r="O604" s="79">
        <f t="shared" si="54"/>
        <v>0</v>
      </c>
      <c r="P604" s="78">
        <f t="shared" si="51"/>
        <v>1</v>
      </c>
      <c r="Q604" s="78">
        <f t="shared" si="50"/>
        <v>0</v>
      </c>
      <c r="R604" s="78">
        <f t="shared" si="50"/>
        <v>0</v>
      </c>
      <c r="S604" s="78">
        <f t="shared" si="50"/>
        <v>0</v>
      </c>
      <c r="T604" s="79">
        <f t="shared" si="50"/>
        <v>0</v>
      </c>
    </row>
    <row r="605" spans="2:20">
      <c r="B605" s="69" t="s">
        <v>1491</v>
      </c>
      <c r="C605" s="70" t="str">
        <f>VLOOKUP(B605,[1]Sheet1!$A$2:$B$1929,2,FALSE)</f>
        <v>Multiple Trauma Diagnoses score &lt;=23, with Interventions score 19-29</v>
      </c>
      <c r="D605" s="69">
        <v>5</v>
      </c>
      <c r="E605" s="72">
        <v>0</v>
      </c>
      <c r="F605" s="120">
        <v>0</v>
      </c>
      <c r="G605" s="72">
        <v>1</v>
      </c>
      <c r="H605" s="118">
        <v>5</v>
      </c>
      <c r="I605" s="72">
        <v>0</v>
      </c>
      <c r="J605" s="72">
        <v>0</v>
      </c>
      <c r="K605" s="72">
        <v>0</v>
      </c>
      <c r="L605" s="72">
        <v>0</v>
      </c>
      <c r="M605" s="179">
        <f t="shared" si="52"/>
        <v>0</v>
      </c>
      <c r="N605" s="78">
        <f t="shared" si="53"/>
        <v>0</v>
      </c>
      <c r="O605" s="79">
        <f t="shared" si="54"/>
        <v>0.2</v>
      </c>
      <c r="P605" s="78">
        <f t="shared" si="51"/>
        <v>1</v>
      </c>
      <c r="Q605" s="78">
        <f t="shared" si="50"/>
        <v>0</v>
      </c>
      <c r="R605" s="78">
        <f t="shared" si="50"/>
        <v>0</v>
      </c>
      <c r="S605" s="78">
        <f t="shared" si="50"/>
        <v>0</v>
      </c>
      <c r="T605" s="79">
        <f t="shared" si="50"/>
        <v>0</v>
      </c>
    </row>
    <row r="606" spans="2:20">
      <c r="B606" s="69" t="s">
        <v>1492</v>
      </c>
      <c r="C606" s="70" t="str">
        <f>VLOOKUP(B606,[1]Sheet1!$A$2:$B$1929,2,FALSE)</f>
        <v>Multiple Trauma Diagnoses score 24-32, with Interventions score 19-29</v>
      </c>
      <c r="D606" s="69">
        <v>4</v>
      </c>
      <c r="E606" s="72">
        <v>1</v>
      </c>
      <c r="F606" s="120">
        <v>1</v>
      </c>
      <c r="G606" s="72">
        <v>1</v>
      </c>
      <c r="H606" s="118">
        <v>4</v>
      </c>
      <c r="I606" s="72">
        <v>0</v>
      </c>
      <c r="J606" s="72">
        <v>0</v>
      </c>
      <c r="K606" s="72">
        <v>0</v>
      </c>
      <c r="L606" s="72">
        <v>0</v>
      </c>
      <c r="M606" s="179">
        <f t="shared" si="52"/>
        <v>0.25</v>
      </c>
      <c r="N606" s="78">
        <f t="shared" si="53"/>
        <v>0.25</v>
      </c>
      <c r="O606" s="79">
        <f t="shared" si="54"/>
        <v>0.25</v>
      </c>
      <c r="P606" s="78">
        <f t="shared" si="51"/>
        <v>1</v>
      </c>
      <c r="Q606" s="78">
        <f t="shared" si="50"/>
        <v>0</v>
      </c>
      <c r="R606" s="78">
        <f t="shared" si="50"/>
        <v>0</v>
      </c>
      <c r="S606" s="78">
        <f t="shared" si="50"/>
        <v>0</v>
      </c>
      <c r="T606" s="79">
        <f t="shared" si="50"/>
        <v>0</v>
      </c>
    </row>
    <row r="607" spans="2:20">
      <c r="B607" s="69" t="s">
        <v>1495</v>
      </c>
      <c r="C607" s="70" t="str">
        <f>VLOOKUP(B607,[1]Sheet1!$A$2:$B$1929,2,FALSE)</f>
        <v>Multiple Trauma Diagnoses score &lt;=23, with Interventions score 30-44</v>
      </c>
      <c r="D607" s="69">
        <v>3</v>
      </c>
      <c r="E607" s="72">
        <v>1</v>
      </c>
      <c r="F607" s="120">
        <v>1</v>
      </c>
      <c r="G607" s="72">
        <v>1</v>
      </c>
      <c r="H607" s="118">
        <v>3</v>
      </c>
      <c r="I607" s="72">
        <v>0</v>
      </c>
      <c r="J607" s="72">
        <v>0</v>
      </c>
      <c r="K607" s="72">
        <v>0</v>
      </c>
      <c r="L607" s="72">
        <v>0</v>
      </c>
      <c r="M607" s="179">
        <f t="shared" si="52"/>
        <v>0.33333333333333331</v>
      </c>
      <c r="N607" s="78">
        <f t="shared" si="53"/>
        <v>0.33333333333333331</v>
      </c>
      <c r="O607" s="79">
        <f t="shared" si="54"/>
        <v>0.33333333333333331</v>
      </c>
      <c r="P607" s="78">
        <f t="shared" si="51"/>
        <v>1</v>
      </c>
      <c r="Q607" s="78">
        <f t="shared" si="50"/>
        <v>0</v>
      </c>
      <c r="R607" s="78">
        <f t="shared" si="50"/>
        <v>0</v>
      </c>
      <c r="S607" s="78">
        <f t="shared" si="50"/>
        <v>0</v>
      </c>
      <c r="T607" s="79">
        <f t="shared" si="50"/>
        <v>0</v>
      </c>
    </row>
    <row r="608" spans="2:20">
      <c r="B608" s="69" t="s">
        <v>1496</v>
      </c>
      <c r="C608" s="70" t="str">
        <f>VLOOKUP(B608,[1]Sheet1!$A$2:$B$1929,2,FALSE)</f>
        <v>Multiple Trauma Diagnoses score 24-32, with Interventions score 30-44</v>
      </c>
      <c r="D608" s="69">
        <v>2</v>
      </c>
      <c r="E608" s="72">
        <v>0</v>
      </c>
      <c r="F608" s="120">
        <v>0</v>
      </c>
      <c r="G608" s="72">
        <v>1</v>
      </c>
      <c r="H608" s="118">
        <v>2</v>
      </c>
      <c r="I608" s="72">
        <v>0</v>
      </c>
      <c r="J608" s="72">
        <v>0</v>
      </c>
      <c r="K608" s="72">
        <v>0</v>
      </c>
      <c r="L608" s="72">
        <v>0</v>
      </c>
      <c r="M608" s="179">
        <f t="shared" si="52"/>
        <v>0</v>
      </c>
      <c r="N608" s="78">
        <f t="shared" si="53"/>
        <v>0</v>
      </c>
      <c r="O608" s="79">
        <f t="shared" si="54"/>
        <v>0.5</v>
      </c>
      <c r="P608" s="78">
        <f t="shared" si="51"/>
        <v>1</v>
      </c>
      <c r="Q608" s="78">
        <f t="shared" si="50"/>
        <v>0</v>
      </c>
      <c r="R608" s="78">
        <f t="shared" si="50"/>
        <v>0</v>
      </c>
      <c r="S608" s="78">
        <f t="shared" si="50"/>
        <v>0</v>
      </c>
      <c r="T608" s="79">
        <f t="shared" si="50"/>
        <v>0</v>
      </c>
    </row>
    <row r="609" spans="2:20">
      <c r="B609" s="69" t="s">
        <v>1497</v>
      </c>
      <c r="C609" s="70" t="str">
        <f>VLOOKUP(B609,[1]Sheet1!$A$2:$B$1929,2,FALSE)</f>
        <v>Multiple Trauma Diagnoses score 33-50, with Interventions score 30-44</v>
      </c>
      <c r="D609" s="69">
        <v>1</v>
      </c>
      <c r="E609" s="72">
        <v>1</v>
      </c>
      <c r="F609" s="120">
        <v>1</v>
      </c>
      <c r="G609" s="72">
        <v>0</v>
      </c>
      <c r="H609" s="118">
        <v>0</v>
      </c>
      <c r="I609" s="72">
        <v>0</v>
      </c>
      <c r="J609" s="72">
        <v>0</v>
      </c>
      <c r="K609" s="72">
        <v>0</v>
      </c>
      <c r="L609" s="72">
        <v>1</v>
      </c>
      <c r="M609" s="179">
        <f t="shared" si="52"/>
        <v>1</v>
      </c>
      <c r="N609" s="78">
        <f t="shared" si="53"/>
        <v>1</v>
      </c>
      <c r="O609" s="79">
        <f t="shared" si="54"/>
        <v>0</v>
      </c>
      <c r="P609" s="78">
        <f t="shared" si="51"/>
        <v>0</v>
      </c>
      <c r="Q609" s="78">
        <f t="shared" si="50"/>
        <v>0</v>
      </c>
      <c r="R609" s="78">
        <f t="shared" si="50"/>
        <v>0</v>
      </c>
      <c r="S609" s="78">
        <f t="shared" si="50"/>
        <v>0</v>
      </c>
      <c r="T609" s="79">
        <f t="shared" si="50"/>
        <v>1</v>
      </c>
    </row>
    <row r="610" spans="2:20">
      <c r="B610" s="69" t="s">
        <v>1501</v>
      </c>
      <c r="C610" s="70" t="str">
        <f>VLOOKUP(B610,[1]Sheet1!$A$2:$B$1929,2,FALSE)</f>
        <v>Multiple Trauma Diagnoses score 33-50, with Interventions score &gt;=45</v>
      </c>
      <c r="D610" s="69">
        <v>1</v>
      </c>
      <c r="E610" s="72">
        <v>1</v>
      </c>
      <c r="F610" s="120">
        <v>1</v>
      </c>
      <c r="G610" s="72">
        <v>1</v>
      </c>
      <c r="H610" s="118">
        <v>0</v>
      </c>
      <c r="I610" s="72">
        <v>0</v>
      </c>
      <c r="J610" s="72">
        <v>0</v>
      </c>
      <c r="K610" s="72">
        <v>0</v>
      </c>
      <c r="L610" s="72">
        <v>1</v>
      </c>
      <c r="M610" s="179">
        <f t="shared" si="52"/>
        <v>1</v>
      </c>
      <c r="N610" s="78">
        <f t="shared" si="53"/>
        <v>1</v>
      </c>
      <c r="O610" s="79">
        <f t="shared" si="54"/>
        <v>1</v>
      </c>
      <c r="P610" s="78">
        <f t="shared" si="51"/>
        <v>0</v>
      </c>
      <c r="Q610" s="78">
        <f t="shared" si="50"/>
        <v>0</v>
      </c>
      <c r="R610" s="78">
        <f t="shared" si="50"/>
        <v>0</v>
      </c>
      <c r="S610" s="78">
        <f t="shared" si="50"/>
        <v>0</v>
      </c>
      <c r="T610" s="79">
        <f t="shared" si="50"/>
        <v>1</v>
      </c>
    </row>
    <row r="611" spans="2:20">
      <c r="B611" s="69" t="s">
        <v>1511</v>
      </c>
      <c r="C611" s="70" t="str">
        <f>VLOOKUP(B611,[1]Sheet1!$A$2:$B$1929,2,FALSE)</f>
        <v>Acute Febrile Illness with length of stay 4 days or less, with Intermediate CC</v>
      </c>
      <c r="D611" s="69">
        <v>1</v>
      </c>
      <c r="E611" s="72">
        <v>0</v>
      </c>
      <c r="F611" s="120">
        <v>0</v>
      </c>
      <c r="G611" s="72">
        <v>0</v>
      </c>
      <c r="H611" s="118">
        <v>0</v>
      </c>
      <c r="I611" s="72">
        <v>1</v>
      </c>
      <c r="J611" s="72">
        <v>0</v>
      </c>
      <c r="K611" s="72">
        <v>0</v>
      </c>
      <c r="L611" s="72">
        <v>0</v>
      </c>
      <c r="M611" s="179">
        <f t="shared" si="52"/>
        <v>0</v>
      </c>
      <c r="N611" s="78">
        <f t="shared" si="53"/>
        <v>0</v>
      </c>
      <c r="O611" s="79">
        <f t="shared" si="54"/>
        <v>0</v>
      </c>
      <c r="P611" s="78">
        <f t="shared" si="51"/>
        <v>0</v>
      </c>
      <c r="Q611" s="78">
        <f t="shared" si="50"/>
        <v>1</v>
      </c>
      <c r="R611" s="78">
        <f t="shared" si="50"/>
        <v>0</v>
      </c>
      <c r="S611" s="78">
        <f t="shared" si="50"/>
        <v>0</v>
      </c>
      <c r="T611" s="79">
        <f t="shared" si="50"/>
        <v>0</v>
      </c>
    </row>
    <row r="612" spans="2:20">
      <c r="B612" s="69" t="s">
        <v>1527</v>
      </c>
      <c r="C612" s="70" t="str">
        <f>VLOOKUP(B612,[1]Sheet1!$A$2:$B$1929,2,FALSE)</f>
        <v>Complications of Procedures without CC</v>
      </c>
      <c r="D612" s="69">
        <v>1</v>
      </c>
      <c r="E612" s="72">
        <v>0</v>
      </c>
      <c r="F612" s="120">
        <v>0</v>
      </c>
      <c r="G612" s="72">
        <v>0</v>
      </c>
      <c r="H612" s="118">
        <v>0</v>
      </c>
      <c r="I612" s="72">
        <v>1</v>
      </c>
      <c r="J612" s="72">
        <v>0</v>
      </c>
      <c r="K612" s="72">
        <v>0</v>
      </c>
      <c r="L612" s="72">
        <v>0</v>
      </c>
      <c r="M612" s="179">
        <f t="shared" si="52"/>
        <v>0</v>
      </c>
      <c r="N612" s="78">
        <f t="shared" si="53"/>
        <v>0</v>
      </c>
      <c r="O612" s="79">
        <f t="shared" si="54"/>
        <v>0</v>
      </c>
      <c r="P612" s="78">
        <f t="shared" si="51"/>
        <v>0</v>
      </c>
      <c r="Q612" s="78">
        <f t="shared" si="50"/>
        <v>1</v>
      </c>
      <c r="R612" s="78">
        <f t="shared" si="50"/>
        <v>0</v>
      </c>
      <c r="S612" s="78">
        <f t="shared" si="50"/>
        <v>0</v>
      </c>
      <c r="T612" s="79">
        <f t="shared" si="50"/>
        <v>0</v>
      </c>
    </row>
    <row r="613" spans="2:20">
      <c r="B613" s="69" t="s">
        <v>1528</v>
      </c>
      <c r="C613" s="70" t="str">
        <f>VLOOKUP(B613,[1]Sheet1!$A$2:$B$1929,2,FALSE)</f>
        <v>Procedure Not Carried Out for Medical or Patient Reasons</v>
      </c>
      <c r="D613" s="69">
        <v>226</v>
      </c>
      <c r="E613" s="72">
        <v>63</v>
      </c>
      <c r="F613" s="120">
        <v>63</v>
      </c>
      <c r="G613" s="72">
        <v>114</v>
      </c>
      <c r="H613" s="118">
        <v>216</v>
      </c>
      <c r="I613" s="72">
        <v>10</v>
      </c>
      <c r="J613" s="72">
        <v>0</v>
      </c>
      <c r="K613" s="72">
        <v>0</v>
      </c>
      <c r="L613" s="72">
        <v>0</v>
      </c>
      <c r="M613" s="179">
        <f t="shared" si="52"/>
        <v>0.27876106194690264</v>
      </c>
      <c r="N613" s="78">
        <f t="shared" si="53"/>
        <v>0.27876106194690264</v>
      </c>
      <c r="O613" s="79">
        <f t="shared" si="54"/>
        <v>0.50442477876106195</v>
      </c>
      <c r="P613" s="78">
        <f t="shared" si="51"/>
        <v>0.95575221238938057</v>
      </c>
      <c r="Q613" s="78">
        <f t="shared" si="50"/>
        <v>4.4247787610619468E-2</v>
      </c>
      <c r="R613" s="78">
        <f t="shared" si="50"/>
        <v>0</v>
      </c>
      <c r="S613" s="78">
        <f t="shared" si="50"/>
        <v>0</v>
      </c>
      <c r="T613" s="79">
        <f t="shared" si="50"/>
        <v>0</v>
      </c>
    </row>
    <row r="614" spans="2:20">
      <c r="B614" s="69" t="s">
        <v>1529</v>
      </c>
      <c r="C614" s="70" t="str">
        <f>VLOOKUP(B614,[1]Sheet1!$A$2:$B$1929,2,FALSE)</f>
        <v>Procedure Not Carried Out for Other or Unspecified Reasons</v>
      </c>
      <c r="D614" s="69">
        <v>258</v>
      </c>
      <c r="E614" s="72">
        <v>69</v>
      </c>
      <c r="F614" s="120">
        <v>67</v>
      </c>
      <c r="G614" s="72">
        <v>109</v>
      </c>
      <c r="H614" s="118">
        <v>251</v>
      </c>
      <c r="I614" s="72">
        <v>7</v>
      </c>
      <c r="J614" s="72">
        <v>0</v>
      </c>
      <c r="K614" s="72">
        <v>0</v>
      </c>
      <c r="L614" s="72">
        <v>0</v>
      </c>
      <c r="M614" s="179">
        <f t="shared" si="52"/>
        <v>0.26744186046511625</v>
      </c>
      <c r="N614" s="78">
        <f t="shared" si="53"/>
        <v>0.25968992248062017</v>
      </c>
      <c r="O614" s="79">
        <f t="shared" si="54"/>
        <v>0.42248062015503873</v>
      </c>
      <c r="P614" s="78">
        <f t="shared" si="51"/>
        <v>0.97286821705426352</v>
      </c>
      <c r="Q614" s="78">
        <f t="shared" si="50"/>
        <v>2.7131782945736434E-2</v>
      </c>
      <c r="R614" s="78">
        <f t="shared" si="50"/>
        <v>0</v>
      </c>
      <c r="S614" s="78">
        <f t="shared" si="50"/>
        <v>0</v>
      </c>
      <c r="T614" s="79">
        <f t="shared" si="50"/>
        <v>0</v>
      </c>
    </row>
    <row r="615" spans="2:20">
      <c r="B615" s="69" t="s">
        <v>1547</v>
      </c>
      <c r="C615" s="70" t="str">
        <f>VLOOKUP(B615,[1]Sheet1!$A$2:$B$1929,2,FALSE)</f>
        <v>Examination, Follow-up or Special Screening, with CC</v>
      </c>
      <c r="D615" s="69">
        <v>22</v>
      </c>
      <c r="E615" s="72">
        <v>0</v>
      </c>
      <c r="F615" s="120">
        <v>0</v>
      </c>
      <c r="G615" s="72">
        <v>0</v>
      </c>
      <c r="H615" s="118">
        <v>22</v>
      </c>
      <c r="I615" s="72">
        <v>0</v>
      </c>
      <c r="J615" s="72">
        <v>0</v>
      </c>
      <c r="K615" s="72">
        <v>0</v>
      </c>
      <c r="L615" s="72">
        <v>0</v>
      </c>
      <c r="M615" s="179">
        <f t="shared" si="52"/>
        <v>0</v>
      </c>
      <c r="N615" s="78">
        <f t="shared" si="53"/>
        <v>0</v>
      </c>
      <c r="O615" s="79">
        <f t="shared" si="54"/>
        <v>0</v>
      </c>
      <c r="P615" s="78">
        <f t="shared" si="51"/>
        <v>1</v>
      </c>
      <c r="Q615" s="78">
        <f t="shared" si="50"/>
        <v>0</v>
      </c>
      <c r="R615" s="78">
        <f t="shared" si="50"/>
        <v>0</v>
      </c>
      <c r="S615" s="78">
        <f t="shared" si="50"/>
        <v>0</v>
      </c>
      <c r="T615" s="79">
        <f t="shared" si="50"/>
        <v>0</v>
      </c>
    </row>
    <row r="616" spans="2:20">
      <c r="B616" s="69" t="s">
        <v>1548</v>
      </c>
      <c r="C616" s="70" t="str">
        <f>VLOOKUP(B616,[1]Sheet1!$A$2:$B$1929,2,FALSE)</f>
        <v>Examination, Follow-up or Special Screening, without CC</v>
      </c>
      <c r="D616" s="69">
        <v>2</v>
      </c>
      <c r="E616" s="72">
        <v>0</v>
      </c>
      <c r="F616" s="120">
        <v>0</v>
      </c>
      <c r="G616" s="72">
        <v>0</v>
      </c>
      <c r="H616" s="118">
        <v>2</v>
      </c>
      <c r="I616" s="72">
        <v>0</v>
      </c>
      <c r="J616" s="72">
        <v>0</v>
      </c>
      <c r="K616" s="72">
        <v>0</v>
      </c>
      <c r="L616" s="72">
        <v>0</v>
      </c>
      <c r="M616" s="179">
        <f t="shared" si="52"/>
        <v>0</v>
      </c>
      <c r="N616" s="78">
        <f t="shared" si="53"/>
        <v>0</v>
      </c>
      <c r="O616" s="79">
        <f t="shared" si="54"/>
        <v>0</v>
      </c>
      <c r="P616" s="78">
        <f t="shared" si="51"/>
        <v>1</v>
      </c>
      <c r="Q616" s="78">
        <f t="shared" si="50"/>
        <v>0</v>
      </c>
      <c r="R616" s="78">
        <f t="shared" si="50"/>
        <v>0</v>
      </c>
      <c r="S616" s="78">
        <f t="shared" si="50"/>
        <v>0</v>
      </c>
      <c r="T616" s="79">
        <f t="shared" si="50"/>
        <v>0</v>
      </c>
    </row>
    <row r="617" spans="2:20">
      <c r="B617" s="69" t="s">
        <v>1549</v>
      </c>
      <c r="C617" s="70" t="str">
        <f>VLOOKUP(B617,[1]Sheet1!$A$2:$B$1929,2,FALSE)</f>
        <v>Other Procedures or Health Care Problems, with CC</v>
      </c>
      <c r="D617" s="69">
        <v>2</v>
      </c>
      <c r="E617" s="72">
        <v>2</v>
      </c>
      <c r="F617" s="120">
        <v>2</v>
      </c>
      <c r="G617" s="72">
        <v>2</v>
      </c>
      <c r="H617" s="118">
        <v>1</v>
      </c>
      <c r="I617" s="72">
        <v>1</v>
      </c>
      <c r="J617" s="72">
        <v>0</v>
      </c>
      <c r="K617" s="72">
        <v>0</v>
      </c>
      <c r="L617" s="72">
        <v>0</v>
      </c>
      <c r="M617" s="179">
        <f t="shared" si="52"/>
        <v>1</v>
      </c>
      <c r="N617" s="78">
        <f t="shared" si="53"/>
        <v>1</v>
      </c>
      <c r="O617" s="79">
        <f t="shared" si="54"/>
        <v>1</v>
      </c>
      <c r="P617" s="78">
        <f t="shared" si="51"/>
        <v>0.5</v>
      </c>
      <c r="Q617" s="78">
        <f t="shared" si="50"/>
        <v>0.5</v>
      </c>
      <c r="R617" s="78">
        <f t="shared" si="50"/>
        <v>0</v>
      </c>
      <c r="S617" s="78">
        <f t="shared" si="50"/>
        <v>0</v>
      </c>
      <c r="T617" s="79">
        <f t="shared" si="50"/>
        <v>0</v>
      </c>
    </row>
    <row r="618" spans="2:20" ht="15.75" thickBot="1">
      <c r="B618" s="93" t="s">
        <v>1557</v>
      </c>
      <c r="C618" s="87" t="str">
        <f>VLOOKUP(B618,[1]Sheet1!$A$2:$B$1929,2,FALSE)</f>
        <v>Procedures on the Lymphatic System</v>
      </c>
      <c r="D618" s="93">
        <v>4</v>
      </c>
      <c r="E618" s="89">
        <v>1</v>
      </c>
      <c r="F618" s="129">
        <v>1</v>
      </c>
      <c r="G618" s="89">
        <v>0</v>
      </c>
      <c r="H618" s="127">
        <v>4</v>
      </c>
      <c r="I618" s="89">
        <v>0</v>
      </c>
      <c r="J618" s="89">
        <v>0</v>
      </c>
      <c r="K618" s="89">
        <v>0</v>
      </c>
      <c r="L618" s="89">
        <v>0</v>
      </c>
      <c r="M618" s="180">
        <f t="shared" si="52"/>
        <v>0.25</v>
      </c>
      <c r="N618" s="83">
        <f t="shared" si="53"/>
        <v>0.25</v>
      </c>
      <c r="O618" s="84">
        <f t="shared" si="54"/>
        <v>0</v>
      </c>
      <c r="P618" s="83">
        <f t="shared" si="51"/>
        <v>1</v>
      </c>
      <c r="Q618" s="83">
        <f t="shared" si="50"/>
        <v>0</v>
      </c>
      <c r="R618" s="83">
        <f t="shared" si="50"/>
        <v>0</v>
      </c>
      <c r="S618" s="83">
        <f t="shared" si="50"/>
        <v>0</v>
      </c>
      <c r="T618" s="84">
        <f t="shared" si="50"/>
        <v>0</v>
      </c>
    </row>
  </sheetData>
  <mergeCells count="17">
    <mergeCell ref="E6:G6"/>
    <mergeCell ref="M6:O6"/>
    <mergeCell ref="Y6:AA6"/>
    <mergeCell ref="B4:T5"/>
    <mergeCell ref="B6:B7"/>
    <mergeCell ref="D6:D7"/>
    <mergeCell ref="H6:L6"/>
    <mergeCell ref="P6:T6"/>
    <mergeCell ref="V4:AD5"/>
    <mergeCell ref="AB6:AD6"/>
    <mergeCell ref="V6:V7"/>
    <mergeCell ref="X6:X7"/>
    <mergeCell ref="V22:V23"/>
    <mergeCell ref="X22:X23"/>
    <mergeCell ref="V20:AD21"/>
    <mergeCell ref="Y22:AA22"/>
    <mergeCell ref="AB22:AD22"/>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B3:AD1282"/>
  <sheetViews>
    <sheetView showGridLines="0" workbookViewId="0">
      <selection activeCell="C16" sqref="C16"/>
    </sheetView>
  </sheetViews>
  <sheetFormatPr defaultRowHeight="15"/>
  <cols>
    <col min="2" max="2" width="8" bestFit="1" customWidth="1"/>
    <col min="3" max="3" width="86.42578125" customWidth="1"/>
    <col min="4" max="4" width="9" bestFit="1" customWidth="1"/>
    <col min="5" max="12" width="9.140625" hidden="1" customWidth="1"/>
    <col min="14" max="14" width="8.28515625" bestFit="1" customWidth="1"/>
    <col min="15" max="15" width="8.28515625" customWidth="1"/>
    <col min="16" max="20" width="8.85546875" bestFit="1" customWidth="1"/>
    <col min="22" max="22" width="9.140625" style="143"/>
    <col min="23" max="23" width="76.42578125" style="143" bestFit="1" customWidth="1"/>
    <col min="24" max="24" width="9.140625" style="143"/>
    <col min="25" max="27" width="9.140625" style="143" hidden="1" customWidth="1"/>
    <col min="28" max="30" width="9.140625" style="143"/>
  </cols>
  <sheetData>
    <row r="3" spans="2:30" ht="15.75" thickBot="1"/>
    <row r="4" spans="2:30" ht="15" customHeight="1">
      <c r="B4" s="278" t="s">
        <v>1563</v>
      </c>
      <c r="C4" s="279"/>
      <c r="D4" s="279"/>
      <c r="E4" s="279"/>
      <c r="F4" s="279"/>
      <c r="G4" s="279"/>
      <c r="H4" s="279"/>
      <c r="I4" s="279"/>
      <c r="J4" s="279"/>
      <c r="K4" s="279"/>
      <c r="L4" s="279"/>
      <c r="M4" s="279"/>
      <c r="N4" s="279"/>
      <c r="O4" s="279"/>
      <c r="P4" s="279"/>
      <c r="Q4" s="279"/>
      <c r="R4" s="279"/>
      <c r="S4" s="279"/>
      <c r="T4" s="280"/>
      <c r="V4" s="291" t="s">
        <v>148</v>
      </c>
      <c r="W4" s="292"/>
      <c r="X4" s="292"/>
      <c r="Y4" s="292"/>
      <c r="Z4" s="292"/>
      <c r="AA4" s="292"/>
      <c r="AB4" s="292"/>
      <c r="AC4" s="292"/>
      <c r="AD4" s="293"/>
    </row>
    <row r="5" spans="2:30" ht="33.75" customHeight="1" thickBot="1">
      <c r="B5" s="281"/>
      <c r="C5" s="282"/>
      <c r="D5" s="282"/>
      <c r="E5" s="282"/>
      <c r="F5" s="282"/>
      <c r="G5" s="282"/>
      <c r="H5" s="282"/>
      <c r="I5" s="282"/>
      <c r="J5" s="282"/>
      <c r="K5" s="282"/>
      <c r="L5" s="282"/>
      <c r="M5" s="308"/>
      <c r="N5" s="308"/>
      <c r="O5" s="308"/>
      <c r="P5" s="282"/>
      <c r="Q5" s="282"/>
      <c r="R5" s="282"/>
      <c r="S5" s="282"/>
      <c r="T5" s="283"/>
      <c r="V5" s="294"/>
      <c r="W5" s="295"/>
      <c r="X5" s="295"/>
      <c r="Y5" s="295"/>
      <c r="Z5" s="295"/>
      <c r="AA5" s="295"/>
      <c r="AB5" s="295"/>
      <c r="AC5" s="295"/>
      <c r="AD5" s="296"/>
    </row>
    <row r="6" spans="2:30" ht="15.75" thickBot="1">
      <c r="B6" s="297" t="s">
        <v>149</v>
      </c>
      <c r="C6" s="43"/>
      <c r="D6" s="276" t="s">
        <v>150</v>
      </c>
      <c r="E6" s="271" t="s">
        <v>151</v>
      </c>
      <c r="F6" s="272"/>
      <c r="G6" s="273"/>
      <c r="H6" s="288" t="s">
        <v>152</v>
      </c>
      <c r="I6" s="289"/>
      <c r="J6" s="289"/>
      <c r="K6" s="289"/>
      <c r="L6" s="289"/>
      <c r="M6" s="299" t="s">
        <v>151</v>
      </c>
      <c r="N6" s="300"/>
      <c r="O6" s="301"/>
      <c r="P6" s="289" t="s">
        <v>152</v>
      </c>
      <c r="Q6" s="289"/>
      <c r="R6" s="289"/>
      <c r="S6" s="289"/>
      <c r="T6" s="290"/>
      <c r="V6" s="274" t="s">
        <v>149</v>
      </c>
      <c r="W6" s="98"/>
      <c r="X6" s="276" t="s">
        <v>150</v>
      </c>
      <c r="Y6" s="271" t="s">
        <v>151</v>
      </c>
      <c r="Z6" s="272"/>
      <c r="AA6" s="273"/>
      <c r="AB6" s="271" t="s">
        <v>151</v>
      </c>
      <c r="AC6" s="272"/>
      <c r="AD6" s="273"/>
    </row>
    <row r="7" spans="2:30" ht="26.25" thickBot="1">
      <c r="B7" s="275"/>
      <c r="C7" s="47"/>
      <c r="D7" s="277"/>
      <c r="E7" s="95" t="s">
        <v>153</v>
      </c>
      <c r="F7" s="96" t="s">
        <v>154</v>
      </c>
      <c r="G7" s="95" t="s">
        <v>1571</v>
      </c>
      <c r="H7" s="97" t="s">
        <v>155</v>
      </c>
      <c r="I7" s="95" t="s">
        <v>156</v>
      </c>
      <c r="J7" s="95" t="s">
        <v>157</v>
      </c>
      <c r="K7" s="95" t="s">
        <v>158</v>
      </c>
      <c r="L7" s="95" t="s">
        <v>159</v>
      </c>
      <c r="M7" s="181" t="s">
        <v>153</v>
      </c>
      <c r="N7" s="144" t="s">
        <v>154</v>
      </c>
      <c r="O7" s="145" t="s">
        <v>1571</v>
      </c>
      <c r="P7" s="95" t="s">
        <v>155</v>
      </c>
      <c r="Q7" s="95" t="s">
        <v>156</v>
      </c>
      <c r="R7" s="95" t="s">
        <v>157</v>
      </c>
      <c r="S7" s="95" t="s">
        <v>158</v>
      </c>
      <c r="T7" s="96" t="s">
        <v>159</v>
      </c>
      <c r="V7" s="275"/>
      <c r="W7" s="47"/>
      <c r="X7" s="277"/>
      <c r="Y7" s="181" t="s">
        <v>153</v>
      </c>
      <c r="Z7" s="144" t="s">
        <v>154</v>
      </c>
      <c r="AA7" s="145" t="s">
        <v>1571</v>
      </c>
      <c r="AB7" s="181" t="s">
        <v>153</v>
      </c>
      <c r="AC7" s="144" t="s">
        <v>154</v>
      </c>
      <c r="AD7" s="145" t="s">
        <v>1571</v>
      </c>
    </row>
    <row r="8" spans="2:30">
      <c r="B8" s="130"/>
      <c r="C8" s="130"/>
      <c r="D8" s="130"/>
      <c r="E8" s="41"/>
      <c r="F8" s="131"/>
      <c r="G8" s="41"/>
      <c r="H8" s="132"/>
      <c r="I8" s="41"/>
      <c r="J8" s="41"/>
      <c r="K8" s="41"/>
      <c r="L8" s="41"/>
      <c r="M8" s="132"/>
      <c r="N8" s="41"/>
      <c r="O8" s="131"/>
      <c r="P8" s="41"/>
      <c r="Q8" s="41"/>
      <c r="R8" s="41"/>
      <c r="S8" s="41"/>
      <c r="T8" s="131"/>
      <c r="V8" s="146"/>
      <c r="W8" s="146"/>
      <c r="X8" s="146"/>
      <c r="Y8" s="186"/>
      <c r="Z8" s="187"/>
      <c r="AA8" s="188"/>
      <c r="AB8" s="103"/>
      <c r="AC8" s="101"/>
      <c r="AD8" s="102"/>
    </row>
    <row r="9" spans="2:30">
      <c r="B9" s="160" t="s">
        <v>1564</v>
      </c>
      <c r="C9" s="160"/>
      <c r="D9" s="147">
        <f t="shared" ref="D9:L9" si="0">SUM(D11:D1282)</f>
        <v>151835</v>
      </c>
      <c r="E9" s="148">
        <f t="shared" si="0"/>
        <v>20682</v>
      </c>
      <c r="F9" s="149">
        <f t="shared" si="0"/>
        <v>18391</v>
      </c>
      <c r="G9" s="149">
        <f t="shared" si="0"/>
        <v>32149</v>
      </c>
      <c r="H9" s="150">
        <f t="shared" si="0"/>
        <v>136164</v>
      </c>
      <c r="I9" s="148">
        <f t="shared" si="0"/>
        <v>14289</v>
      </c>
      <c r="J9" s="148">
        <f t="shared" si="0"/>
        <v>1087</v>
      </c>
      <c r="K9" s="148">
        <f t="shared" si="0"/>
        <v>250</v>
      </c>
      <c r="L9" s="148">
        <f t="shared" si="0"/>
        <v>45</v>
      </c>
      <c r="M9" s="182">
        <f t="shared" ref="M9:O9" si="1">E9/$D$9</f>
        <v>0.13621365297856225</v>
      </c>
      <c r="N9" s="151">
        <f t="shared" si="1"/>
        <v>0.12112490532485923</v>
      </c>
      <c r="O9" s="152">
        <f t="shared" si="1"/>
        <v>0.21173642440807455</v>
      </c>
      <c r="P9" s="151">
        <f>H9/$D$9</f>
        <v>0.89678927783449136</v>
      </c>
      <c r="Q9" s="151">
        <f>I9/$D$9</f>
        <v>9.4108736457338554E-2</v>
      </c>
      <c r="R9" s="151">
        <f>J9/$D$9</f>
        <v>7.1590871669904828E-3</v>
      </c>
      <c r="S9" s="151">
        <f>K9/$D$9</f>
        <v>1.6465241874403134E-3</v>
      </c>
      <c r="T9" s="152">
        <f>L9/$D$9</f>
        <v>2.9637435373925644E-4</v>
      </c>
      <c r="V9" s="153" t="s">
        <v>1564</v>
      </c>
      <c r="W9" s="153"/>
      <c r="X9" s="140">
        <f>SUM(X11:X18)</f>
        <v>69752</v>
      </c>
      <c r="Y9" s="183">
        <f t="shared" ref="Y9:AA9" si="2">SUM(Y11:Y18)</f>
        <v>3672</v>
      </c>
      <c r="Z9" s="141">
        <f t="shared" si="2"/>
        <v>3067</v>
      </c>
      <c r="AA9" s="142">
        <f t="shared" si="2"/>
        <v>62886</v>
      </c>
      <c r="AB9" s="112">
        <f t="shared" ref="AB9:AD9" si="3">Y9/$X9</f>
        <v>5.2643651794930614E-2</v>
      </c>
      <c r="AC9" s="110">
        <f t="shared" si="3"/>
        <v>4.3970065374469548E-2</v>
      </c>
      <c r="AD9" s="111">
        <f t="shared" si="3"/>
        <v>0.90156554650762699</v>
      </c>
    </row>
    <row r="10" spans="2:30">
      <c r="B10" s="130"/>
      <c r="C10" s="130"/>
      <c r="D10" s="130"/>
      <c r="E10" s="41"/>
      <c r="F10" s="131"/>
      <c r="G10" s="41"/>
      <c r="H10" s="132"/>
      <c r="I10" s="41"/>
      <c r="J10" s="41"/>
      <c r="K10" s="41"/>
      <c r="L10" s="41"/>
      <c r="M10" s="132"/>
      <c r="N10" s="41"/>
      <c r="O10" s="131"/>
      <c r="P10" s="41"/>
      <c r="Q10" s="41"/>
      <c r="R10" s="41"/>
      <c r="S10" s="41"/>
      <c r="T10" s="131"/>
      <c r="V10" s="48"/>
      <c r="W10" s="48"/>
      <c r="X10" s="48"/>
      <c r="Y10" s="52"/>
      <c r="Z10" s="50"/>
      <c r="AA10" s="51"/>
      <c r="AB10" s="64"/>
      <c r="AC10" s="37"/>
      <c r="AD10" s="63"/>
    </row>
    <row r="11" spans="2:30">
      <c r="B11" s="69" t="s">
        <v>160</v>
      </c>
      <c r="C11" s="70" t="str">
        <f>VLOOKUP(B11,[1]Sheet1!$A$2:$B$1929,2,FALSE)</f>
        <v>Intracranial Procedures for Trauma with Diagnosis of Intracranial Injury with CC</v>
      </c>
      <c r="D11" s="69">
        <v>11</v>
      </c>
      <c r="E11" s="72">
        <v>11</v>
      </c>
      <c r="F11" s="120">
        <v>10</v>
      </c>
      <c r="G11" s="72">
        <v>11</v>
      </c>
      <c r="H11" s="118">
        <v>5</v>
      </c>
      <c r="I11" s="72">
        <v>5</v>
      </c>
      <c r="J11" s="72">
        <v>1</v>
      </c>
      <c r="K11" s="72">
        <v>0</v>
      </c>
      <c r="L11" s="72">
        <v>0</v>
      </c>
      <c r="M11" s="179">
        <f t="shared" ref="M11:T11" si="4">E11/$D11</f>
        <v>1</v>
      </c>
      <c r="N11" s="78">
        <f t="shared" si="4"/>
        <v>0.90909090909090906</v>
      </c>
      <c r="O11" s="79">
        <f t="shared" si="4"/>
        <v>1</v>
      </c>
      <c r="P11" s="78">
        <f t="shared" si="4"/>
        <v>0.45454545454545453</v>
      </c>
      <c r="Q11" s="78">
        <f t="shared" si="4"/>
        <v>0.45454545454545453</v>
      </c>
      <c r="R11" s="78">
        <f t="shared" si="4"/>
        <v>9.0909090909090912E-2</v>
      </c>
      <c r="S11" s="78">
        <f t="shared" si="4"/>
        <v>0</v>
      </c>
      <c r="T11" s="79">
        <f t="shared" si="4"/>
        <v>0</v>
      </c>
      <c r="V11" s="69" t="s">
        <v>163</v>
      </c>
      <c r="W11" s="70" t="str">
        <f>VLOOKUP(V11,[1]Sheet1!$A$2:$B$1929,2,FALSE)</f>
        <v>Cystic Fibrosis without CC</v>
      </c>
      <c r="X11" s="69">
        <v>1</v>
      </c>
      <c r="Y11" s="118">
        <v>1</v>
      </c>
      <c r="Z11" s="72">
        <v>0</v>
      </c>
      <c r="AA11" s="120">
        <v>0</v>
      </c>
      <c r="AB11" s="74">
        <v>1</v>
      </c>
      <c r="AC11" s="40">
        <v>0</v>
      </c>
      <c r="AD11" s="73">
        <f>AA11/X11</f>
        <v>0</v>
      </c>
    </row>
    <row r="12" spans="2:30">
      <c r="B12" s="69" t="s">
        <v>162</v>
      </c>
      <c r="C12" s="70" t="str">
        <f>VLOOKUP(B12,[1]Sheet1!$A$2:$B$1929,2,FALSE)</f>
        <v>Intracranial Procedures for Trauma with Diagnosis of Intracranial Injury without CC</v>
      </c>
      <c r="D12" s="69">
        <v>3</v>
      </c>
      <c r="E12" s="72">
        <v>3</v>
      </c>
      <c r="F12" s="120">
        <v>3</v>
      </c>
      <c r="G12" s="72">
        <v>3</v>
      </c>
      <c r="H12" s="118">
        <v>2</v>
      </c>
      <c r="I12" s="72">
        <v>1</v>
      </c>
      <c r="J12" s="72">
        <v>0</v>
      </c>
      <c r="K12" s="72">
        <v>0</v>
      </c>
      <c r="L12" s="72">
        <v>0</v>
      </c>
      <c r="M12" s="179">
        <f t="shared" ref="M12:M75" si="5">E12/$D12</f>
        <v>1</v>
      </c>
      <c r="N12" s="78">
        <f t="shared" ref="N12:N75" si="6">F12/$D12</f>
        <v>1</v>
      </c>
      <c r="O12" s="79">
        <f t="shared" ref="O12:O75" si="7">G12/$D12</f>
        <v>1</v>
      </c>
      <c r="P12" s="78">
        <f t="shared" ref="P12:P46" si="8">H12/$D12</f>
        <v>0.66666666666666663</v>
      </c>
      <c r="Q12" s="78">
        <f t="shared" ref="Q12:Q46" si="9">I12/$D12</f>
        <v>0.33333333333333331</v>
      </c>
      <c r="R12" s="78">
        <f t="shared" ref="R12:R46" si="10">J12/$D12</f>
        <v>0</v>
      </c>
      <c r="S12" s="78">
        <f t="shared" ref="S12:S46" si="11">K12/$D12</f>
        <v>0</v>
      </c>
      <c r="T12" s="79">
        <f t="shared" ref="T12:T46" si="12">L12/$D12</f>
        <v>0</v>
      </c>
      <c r="V12" s="69" t="s">
        <v>165</v>
      </c>
      <c r="W12" s="70" t="str">
        <f>VLOOKUP(V12,[1]Sheet1!$A$2:$B$1929,2,FALSE)</f>
        <v>Chronic Kidney Disease with length of stay 1 day or less, associated with Renal Dialysis</v>
      </c>
      <c r="X12" s="69">
        <v>61397</v>
      </c>
      <c r="Y12" s="118">
        <v>119</v>
      </c>
      <c r="Z12" s="72">
        <v>0</v>
      </c>
      <c r="AA12" s="120">
        <v>60794</v>
      </c>
      <c r="AB12" s="74">
        <v>1.9382054497776764E-3</v>
      </c>
      <c r="AC12" s="40">
        <v>0</v>
      </c>
      <c r="AD12" s="73">
        <f t="shared" ref="AD12:AD18" si="13">AA12/X12</f>
        <v>0.99017867322507613</v>
      </c>
    </row>
    <row r="13" spans="2:30">
      <c r="B13" s="69" t="s">
        <v>164</v>
      </c>
      <c r="C13" s="70" t="str">
        <f>VLOOKUP(B13,[1]Sheet1!$A$2:$B$1929,2,FALSE)</f>
        <v>Intracranial Procedures for Trauma with Diagnosis of Head Injury or Skull Fracture, with CC</v>
      </c>
      <c r="D13" s="69">
        <v>9</v>
      </c>
      <c r="E13" s="72">
        <v>8</v>
      </c>
      <c r="F13" s="120">
        <v>8</v>
      </c>
      <c r="G13" s="72">
        <v>8</v>
      </c>
      <c r="H13" s="118">
        <v>4</v>
      </c>
      <c r="I13" s="72">
        <v>0</v>
      </c>
      <c r="J13" s="72">
        <v>2</v>
      </c>
      <c r="K13" s="72">
        <v>3</v>
      </c>
      <c r="L13" s="72">
        <v>0</v>
      </c>
      <c r="M13" s="179">
        <f t="shared" si="5"/>
        <v>0.88888888888888884</v>
      </c>
      <c r="N13" s="78">
        <f t="shared" si="6"/>
        <v>0.88888888888888884</v>
      </c>
      <c r="O13" s="79">
        <f t="shared" si="7"/>
        <v>0.88888888888888884</v>
      </c>
      <c r="P13" s="78">
        <f t="shared" si="8"/>
        <v>0.44444444444444442</v>
      </c>
      <c r="Q13" s="78">
        <f t="shared" si="9"/>
        <v>0</v>
      </c>
      <c r="R13" s="78">
        <f t="shared" si="10"/>
        <v>0.22222222222222221</v>
      </c>
      <c r="S13" s="78">
        <f t="shared" si="11"/>
        <v>0.33333333333333331</v>
      </c>
      <c r="T13" s="79">
        <f t="shared" si="12"/>
        <v>0</v>
      </c>
      <c r="V13" s="69" t="s">
        <v>167</v>
      </c>
      <c r="W13" s="70" t="str">
        <f>VLOOKUP(V13,[1]Sheet1!$A$2:$B$1929,2,FALSE)</f>
        <v>Cystic Fibrosis with length of stay 0 days</v>
      </c>
      <c r="X13" s="69">
        <v>314</v>
      </c>
      <c r="Y13" s="118">
        <v>314</v>
      </c>
      <c r="Z13" s="72">
        <v>20</v>
      </c>
      <c r="AA13" s="120">
        <v>313</v>
      </c>
      <c r="AB13" s="74">
        <v>1</v>
      </c>
      <c r="AC13" s="40">
        <v>6.3694267515923567E-2</v>
      </c>
      <c r="AD13" s="73">
        <f t="shared" si="13"/>
        <v>0.99681528662420382</v>
      </c>
    </row>
    <row r="14" spans="2:30">
      <c r="B14" s="69" t="s">
        <v>168</v>
      </c>
      <c r="C14" s="70" t="str">
        <f>VLOOKUP(B14,[1]Sheet1!$A$2:$B$1929,2,FALSE)</f>
        <v>Major Intracranial Procedures Except Trauma with Non-Transient Stroke or Cerebrovascular Accident, Nervous System Infections or Encephalopathy, with CC</v>
      </c>
      <c r="D14" s="69">
        <v>7</v>
      </c>
      <c r="E14" s="72">
        <v>6</v>
      </c>
      <c r="F14" s="120">
        <v>6</v>
      </c>
      <c r="G14" s="72">
        <v>7</v>
      </c>
      <c r="H14" s="118">
        <v>5</v>
      </c>
      <c r="I14" s="72">
        <v>2</v>
      </c>
      <c r="J14" s="72">
        <v>0</v>
      </c>
      <c r="K14" s="72">
        <v>0</v>
      </c>
      <c r="L14" s="72">
        <v>0</v>
      </c>
      <c r="M14" s="179">
        <f t="shared" si="5"/>
        <v>0.8571428571428571</v>
      </c>
      <c r="N14" s="78">
        <f t="shared" si="6"/>
        <v>0.8571428571428571</v>
      </c>
      <c r="O14" s="79">
        <f t="shared" si="7"/>
        <v>1</v>
      </c>
      <c r="P14" s="78">
        <f t="shared" si="8"/>
        <v>0.7142857142857143</v>
      </c>
      <c r="Q14" s="78">
        <f t="shared" si="9"/>
        <v>0.2857142857142857</v>
      </c>
      <c r="R14" s="78">
        <f t="shared" si="10"/>
        <v>0</v>
      </c>
      <c r="S14" s="78">
        <f t="shared" si="11"/>
        <v>0</v>
      </c>
      <c r="T14" s="79">
        <f t="shared" si="12"/>
        <v>0</v>
      </c>
      <c r="V14" s="69" t="s">
        <v>169</v>
      </c>
      <c r="W14" s="70" t="str">
        <f>VLOOKUP(V14,[1]Sheet1!$A$2:$B$1929,2,FALSE)</f>
        <v>Cystic Fibrosis with length of stay between 1 and 7 days</v>
      </c>
      <c r="X14" s="69">
        <v>49</v>
      </c>
      <c r="Y14" s="118">
        <v>49</v>
      </c>
      <c r="Z14" s="72">
        <v>18</v>
      </c>
      <c r="AA14" s="120">
        <v>47</v>
      </c>
      <c r="AB14" s="74">
        <v>1</v>
      </c>
      <c r="AC14" s="40">
        <v>0.36734693877551022</v>
      </c>
      <c r="AD14" s="73">
        <f t="shared" si="13"/>
        <v>0.95918367346938771</v>
      </c>
    </row>
    <row r="15" spans="2:30">
      <c r="B15" s="69" t="s">
        <v>170</v>
      </c>
      <c r="C15" s="70" t="str">
        <f>VLOOKUP(B15,[1]Sheet1!$A$2:$B$1929,2,FALSE)</f>
        <v>Major Intracranial Procedures Except Trauma with Non-Transient Stroke or Cerebrovascular Accident, Nervous System Infections or Encephalopathy, without CC</v>
      </c>
      <c r="D15" s="69">
        <v>2</v>
      </c>
      <c r="E15" s="72">
        <v>2</v>
      </c>
      <c r="F15" s="120">
        <v>2</v>
      </c>
      <c r="G15" s="72">
        <v>2</v>
      </c>
      <c r="H15" s="118">
        <v>0</v>
      </c>
      <c r="I15" s="72">
        <v>0</v>
      </c>
      <c r="J15" s="72">
        <v>0</v>
      </c>
      <c r="K15" s="72">
        <v>0</v>
      </c>
      <c r="L15" s="72">
        <v>2</v>
      </c>
      <c r="M15" s="179">
        <f t="shared" si="5"/>
        <v>1</v>
      </c>
      <c r="N15" s="78">
        <f t="shared" si="6"/>
        <v>1</v>
      </c>
      <c r="O15" s="79">
        <f t="shared" si="7"/>
        <v>1</v>
      </c>
      <c r="P15" s="78">
        <f t="shared" si="8"/>
        <v>0</v>
      </c>
      <c r="Q15" s="78">
        <f t="shared" si="9"/>
        <v>0</v>
      </c>
      <c r="R15" s="78">
        <f t="shared" si="10"/>
        <v>0</v>
      </c>
      <c r="S15" s="78">
        <f t="shared" si="11"/>
        <v>0</v>
      </c>
      <c r="T15" s="79">
        <f t="shared" si="12"/>
        <v>1</v>
      </c>
      <c r="V15" s="69" t="s">
        <v>171</v>
      </c>
      <c r="W15" s="70" t="str">
        <f>VLOOKUP(V15,[1]Sheet1!$A$2:$B$1929,2,FALSE)</f>
        <v>Cystic Fibrosis with length of stay between 8 and 14 days</v>
      </c>
      <c r="X15" s="69">
        <v>93</v>
      </c>
      <c r="Y15" s="118">
        <v>93</v>
      </c>
      <c r="Z15" s="72">
        <v>14</v>
      </c>
      <c r="AA15" s="120">
        <v>89</v>
      </c>
      <c r="AB15" s="74">
        <v>1</v>
      </c>
      <c r="AC15" s="40">
        <v>0.15053763440860216</v>
      </c>
      <c r="AD15" s="73">
        <f t="shared" si="13"/>
        <v>0.956989247311828</v>
      </c>
    </row>
    <row r="16" spans="2:30">
      <c r="B16" s="69" t="s">
        <v>172</v>
      </c>
      <c r="C16" s="70" t="str">
        <f>VLOOKUP(B16,[1]Sheet1!$A$2:$B$1929,2,FALSE)</f>
        <v>Major Intracranial Procedures Except Trauma with Haemorrhagic Cerebrovascular Disorders with CC</v>
      </c>
      <c r="D16" s="69">
        <v>1</v>
      </c>
      <c r="E16" s="72">
        <v>1</v>
      </c>
      <c r="F16" s="120">
        <v>1</v>
      </c>
      <c r="G16" s="72">
        <v>1</v>
      </c>
      <c r="H16" s="118">
        <v>1</v>
      </c>
      <c r="I16" s="72">
        <v>0</v>
      </c>
      <c r="J16" s="72">
        <v>0</v>
      </c>
      <c r="K16" s="72">
        <v>0</v>
      </c>
      <c r="L16" s="72">
        <v>0</v>
      </c>
      <c r="M16" s="179">
        <f t="shared" si="5"/>
        <v>1</v>
      </c>
      <c r="N16" s="78">
        <f t="shared" si="6"/>
        <v>1</v>
      </c>
      <c r="O16" s="79">
        <f t="shared" si="7"/>
        <v>1</v>
      </c>
      <c r="P16" s="78">
        <f t="shared" si="8"/>
        <v>1</v>
      </c>
      <c r="Q16" s="78">
        <f t="shared" si="9"/>
        <v>0</v>
      </c>
      <c r="R16" s="78">
        <f t="shared" si="10"/>
        <v>0</v>
      </c>
      <c r="S16" s="78">
        <f t="shared" si="11"/>
        <v>0</v>
      </c>
      <c r="T16" s="79">
        <f t="shared" si="12"/>
        <v>0</v>
      </c>
      <c r="V16" s="69" t="s">
        <v>173</v>
      </c>
      <c r="W16" s="70" t="str">
        <f>VLOOKUP(V16,[1]Sheet1!$A$2:$B$1929,2,FALSE)</f>
        <v>Cystic Fibrosis with length of stay 15 days or more</v>
      </c>
      <c r="X16" s="69">
        <v>50</v>
      </c>
      <c r="Y16" s="118">
        <v>50</v>
      </c>
      <c r="Z16" s="72">
        <v>6</v>
      </c>
      <c r="AA16" s="120">
        <v>49</v>
      </c>
      <c r="AB16" s="74">
        <v>1</v>
      </c>
      <c r="AC16" s="40">
        <v>0.12</v>
      </c>
      <c r="AD16" s="73">
        <f t="shared" si="13"/>
        <v>0.98</v>
      </c>
    </row>
    <row r="17" spans="2:30">
      <c r="B17" s="69" t="s">
        <v>176</v>
      </c>
      <c r="C17" s="70" t="str">
        <f>VLOOKUP(B17,[1]Sheet1!$A$2:$B$1929,2,FALSE)</f>
        <v>Major Intracranial Procedures Except Trauma with Brain Tumours or Cerebral Cysts, with CC</v>
      </c>
      <c r="D17" s="69">
        <v>26</v>
      </c>
      <c r="E17" s="72">
        <v>26</v>
      </c>
      <c r="F17" s="120">
        <v>26</v>
      </c>
      <c r="G17" s="72">
        <v>25</v>
      </c>
      <c r="H17" s="118">
        <v>21</v>
      </c>
      <c r="I17" s="72">
        <v>5</v>
      </c>
      <c r="J17" s="72">
        <v>0</v>
      </c>
      <c r="K17" s="72">
        <v>0</v>
      </c>
      <c r="L17" s="72">
        <v>0</v>
      </c>
      <c r="M17" s="179">
        <f t="shared" si="5"/>
        <v>1</v>
      </c>
      <c r="N17" s="78">
        <f t="shared" si="6"/>
        <v>1</v>
      </c>
      <c r="O17" s="79">
        <f t="shared" si="7"/>
        <v>0.96153846153846156</v>
      </c>
      <c r="P17" s="78">
        <f t="shared" si="8"/>
        <v>0.80769230769230771</v>
      </c>
      <c r="Q17" s="78">
        <f t="shared" si="9"/>
        <v>0.19230769230769232</v>
      </c>
      <c r="R17" s="78">
        <f t="shared" si="10"/>
        <v>0</v>
      </c>
      <c r="S17" s="78">
        <f t="shared" si="11"/>
        <v>0</v>
      </c>
      <c r="T17" s="79">
        <f t="shared" si="12"/>
        <v>0</v>
      </c>
      <c r="V17" s="161" t="s">
        <v>175</v>
      </c>
      <c r="W17" s="162" t="str">
        <f>VLOOKUP(V17,[1]Sheet1!$A$2:$B$1929,2,FALSE)</f>
        <v>Healthy Baby</v>
      </c>
      <c r="X17" s="161">
        <v>4791</v>
      </c>
      <c r="Y17" s="184">
        <v>0</v>
      </c>
      <c r="Z17" s="163">
        <v>0</v>
      </c>
      <c r="AA17" s="164">
        <v>2</v>
      </c>
      <c r="AB17" s="189">
        <v>0</v>
      </c>
      <c r="AC17" s="165">
        <v>0</v>
      </c>
      <c r="AD17" s="73">
        <f t="shared" si="13"/>
        <v>4.1744938426215819E-4</v>
      </c>
    </row>
    <row r="18" spans="2:30" ht="15.75" thickBot="1">
      <c r="B18" s="69" t="s">
        <v>178</v>
      </c>
      <c r="C18" s="70" t="str">
        <f>VLOOKUP(B18,[1]Sheet1!$A$2:$B$1929,2,FALSE)</f>
        <v>Major Intracranial Procedures Except Trauma with Brain Tumours or Cerebral Cysts, without CC</v>
      </c>
      <c r="D18" s="69">
        <v>7</v>
      </c>
      <c r="E18" s="72">
        <v>7</v>
      </c>
      <c r="F18" s="120">
        <v>7</v>
      </c>
      <c r="G18" s="72">
        <v>7</v>
      </c>
      <c r="H18" s="118">
        <v>6</v>
      </c>
      <c r="I18" s="72">
        <v>0</v>
      </c>
      <c r="J18" s="72">
        <v>1</v>
      </c>
      <c r="K18" s="72">
        <v>0</v>
      </c>
      <c r="L18" s="72">
        <v>0</v>
      </c>
      <c r="M18" s="179">
        <f t="shared" si="5"/>
        <v>1</v>
      </c>
      <c r="N18" s="78">
        <f t="shared" si="6"/>
        <v>1</v>
      </c>
      <c r="O18" s="79">
        <f t="shared" si="7"/>
        <v>1</v>
      </c>
      <c r="P18" s="78">
        <f t="shared" si="8"/>
        <v>0.8571428571428571</v>
      </c>
      <c r="Q18" s="78">
        <f t="shared" si="9"/>
        <v>0</v>
      </c>
      <c r="R18" s="78">
        <f t="shared" si="10"/>
        <v>0.14285714285714285</v>
      </c>
      <c r="S18" s="78">
        <f t="shared" si="11"/>
        <v>0</v>
      </c>
      <c r="T18" s="79">
        <f t="shared" si="12"/>
        <v>0</v>
      </c>
      <c r="V18" s="154" t="s">
        <v>177</v>
      </c>
      <c r="W18" s="155" t="str">
        <f>VLOOKUP(V18,[1]Sheet1!$A$2:$B$1929,2,FALSE)</f>
        <v>Same Day Chemotherapy Admission or Attendance</v>
      </c>
      <c r="X18" s="154">
        <v>3057</v>
      </c>
      <c r="Y18" s="185">
        <v>3046</v>
      </c>
      <c r="Z18" s="156">
        <v>3009</v>
      </c>
      <c r="AA18" s="157">
        <v>1592</v>
      </c>
      <c r="AB18" s="190">
        <v>0.99640170101406611</v>
      </c>
      <c r="AC18" s="158">
        <v>0.98429833169774283</v>
      </c>
      <c r="AD18" s="91">
        <f t="shared" si="13"/>
        <v>0.52077199869152768</v>
      </c>
    </row>
    <row r="19" spans="2:30">
      <c r="B19" s="69" t="s">
        <v>180</v>
      </c>
      <c r="C19" s="70" t="str">
        <f>VLOOKUP(B19,[1]Sheet1!$A$2:$B$1929,2,FALSE)</f>
        <v>Major Intracranial Procedures Except Trauma with Cerebral Degenerations or Miscellaneous Disorders of Nervous System, with CC</v>
      </c>
      <c r="D19" s="69">
        <v>17</v>
      </c>
      <c r="E19" s="72">
        <v>15</v>
      </c>
      <c r="F19" s="120">
        <v>12</v>
      </c>
      <c r="G19" s="72">
        <v>17</v>
      </c>
      <c r="H19" s="118">
        <v>13</v>
      </c>
      <c r="I19" s="72">
        <v>1</v>
      </c>
      <c r="J19" s="72">
        <v>1</v>
      </c>
      <c r="K19" s="72">
        <v>2</v>
      </c>
      <c r="L19" s="72">
        <v>0</v>
      </c>
      <c r="M19" s="179">
        <f t="shared" si="5"/>
        <v>0.88235294117647056</v>
      </c>
      <c r="N19" s="78">
        <f t="shared" si="6"/>
        <v>0.70588235294117652</v>
      </c>
      <c r="O19" s="79">
        <f t="shared" si="7"/>
        <v>1</v>
      </c>
      <c r="P19" s="78">
        <f t="shared" si="8"/>
        <v>0.76470588235294112</v>
      </c>
      <c r="Q19" s="78">
        <f t="shared" si="9"/>
        <v>5.8823529411764705E-2</v>
      </c>
      <c r="R19" s="78">
        <f t="shared" si="10"/>
        <v>5.8823529411764705E-2</v>
      </c>
      <c r="S19" s="78">
        <f t="shared" si="11"/>
        <v>0.11764705882352941</v>
      </c>
      <c r="T19" s="79">
        <f t="shared" si="12"/>
        <v>0</v>
      </c>
    </row>
    <row r="20" spans="2:30" ht="15.75" thickBot="1">
      <c r="B20" s="69" t="s">
        <v>181</v>
      </c>
      <c r="C20" s="70" t="str">
        <f>VLOOKUP(B20,[1]Sheet1!$A$2:$B$1929,2,FALSE)</f>
        <v>Major Intracranial Procedures Except Trauma with Cerebral Degenerations or Miscellaneous Disorders of Nervous System, without CC</v>
      </c>
      <c r="D20" s="69">
        <v>5</v>
      </c>
      <c r="E20" s="72">
        <v>4</v>
      </c>
      <c r="F20" s="120">
        <v>4</v>
      </c>
      <c r="G20" s="72">
        <v>5</v>
      </c>
      <c r="H20" s="118">
        <v>5</v>
      </c>
      <c r="I20" s="72">
        <v>0</v>
      </c>
      <c r="J20" s="72">
        <v>0</v>
      </c>
      <c r="K20" s="72">
        <v>0</v>
      </c>
      <c r="L20" s="72">
        <v>0</v>
      </c>
      <c r="M20" s="179">
        <f t="shared" si="5"/>
        <v>0.8</v>
      </c>
      <c r="N20" s="78">
        <f t="shared" si="6"/>
        <v>0.8</v>
      </c>
      <c r="O20" s="79">
        <f t="shared" si="7"/>
        <v>1</v>
      </c>
      <c r="P20" s="78">
        <f t="shared" si="8"/>
        <v>1</v>
      </c>
      <c r="Q20" s="78">
        <f t="shared" si="9"/>
        <v>0</v>
      </c>
      <c r="R20" s="78">
        <f t="shared" si="10"/>
        <v>0</v>
      </c>
      <c r="S20" s="78">
        <f t="shared" si="11"/>
        <v>0</v>
      </c>
      <c r="T20" s="79">
        <f t="shared" si="12"/>
        <v>0</v>
      </c>
    </row>
    <row r="21" spans="2:30" ht="18" customHeight="1">
      <c r="B21" s="69" t="s">
        <v>182</v>
      </c>
      <c r="C21" s="70" t="str">
        <f>VLOOKUP(B21,[1]Sheet1!$A$2:$B$1929,2,FALSE)</f>
        <v>Major Intracranial Procedures Except Trauma with Muscular, Balance, Cranial or Peripheral Nerve Disorders or Epilepsy, with CC</v>
      </c>
      <c r="D21" s="69">
        <v>5</v>
      </c>
      <c r="E21" s="72">
        <v>5</v>
      </c>
      <c r="F21" s="120">
        <v>5</v>
      </c>
      <c r="G21" s="72">
        <v>5</v>
      </c>
      <c r="H21" s="118">
        <v>5</v>
      </c>
      <c r="I21" s="72">
        <v>0</v>
      </c>
      <c r="J21" s="72">
        <v>0</v>
      </c>
      <c r="K21" s="72">
        <v>0</v>
      </c>
      <c r="L21" s="72">
        <v>0</v>
      </c>
      <c r="M21" s="179">
        <f t="shared" si="5"/>
        <v>1</v>
      </c>
      <c r="N21" s="78">
        <f t="shared" si="6"/>
        <v>1</v>
      </c>
      <c r="O21" s="79">
        <f t="shared" si="7"/>
        <v>1</v>
      </c>
      <c r="P21" s="78">
        <f t="shared" si="8"/>
        <v>1</v>
      </c>
      <c r="Q21" s="78">
        <f t="shared" si="9"/>
        <v>0</v>
      </c>
      <c r="R21" s="78">
        <f t="shared" si="10"/>
        <v>0</v>
      </c>
      <c r="S21" s="78">
        <f t="shared" si="11"/>
        <v>0</v>
      </c>
      <c r="T21" s="79">
        <f t="shared" si="12"/>
        <v>0</v>
      </c>
      <c r="V21" s="291" t="s">
        <v>184</v>
      </c>
      <c r="W21" s="292"/>
      <c r="X21" s="292"/>
      <c r="Y21" s="292"/>
      <c r="Z21" s="292"/>
      <c r="AA21" s="292"/>
      <c r="AB21" s="292"/>
      <c r="AC21" s="292"/>
      <c r="AD21" s="293"/>
    </row>
    <row r="22" spans="2:30" ht="15.75" thickBot="1">
      <c r="B22" s="69" t="s">
        <v>183</v>
      </c>
      <c r="C22" s="70" t="str">
        <f>VLOOKUP(B22,[1]Sheet1!$A$2:$B$1929,2,FALSE)</f>
        <v>Major Intracranial Procedures Except Trauma with Muscular, Balance, Cranial or Peripheral Nerve Disorders or Epilepsy, without CC</v>
      </c>
      <c r="D22" s="69">
        <v>2</v>
      </c>
      <c r="E22" s="72">
        <v>1</v>
      </c>
      <c r="F22" s="120">
        <v>1</v>
      </c>
      <c r="G22" s="72">
        <v>1</v>
      </c>
      <c r="H22" s="118">
        <v>2</v>
      </c>
      <c r="I22" s="72">
        <v>0</v>
      </c>
      <c r="J22" s="72">
        <v>0</v>
      </c>
      <c r="K22" s="72">
        <v>0</v>
      </c>
      <c r="L22" s="72">
        <v>0</v>
      </c>
      <c r="M22" s="179">
        <f t="shared" si="5"/>
        <v>0.5</v>
      </c>
      <c r="N22" s="78">
        <f t="shared" si="6"/>
        <v>0.5</v>
      </c>
      <c r="O22" s="79">
        <f t="shared" si="7"/>
        <v>0.5</v>
      </c>
      <c r="P22" s="78">
        <f t="shared" si="8"/>
        <v>1</v>
      </c>
      <c r="Q22" s="78">
        <f t="shared" si="9"/>
        <v>0</v>
      </c>
      <c r="R22" s="78">
        <f t="shared" si="10"/>
        <v>0</v>
      </c>
      <c r="S22" s="78">
        <f t="shared" si="11"/>
        <v>0</v>
      </c>
      <c r="T22" s="79">
        <f t="shared" si="12"/>
        <v>0</v>
      </c>
      <c r="V22" s="294"/>
      <c r="W22" s="295"/>
      <c r="X22" s="295"/>
      <c r="Y22" s="295"/>
      <c r="Z22" s="295"/>
      <c r="AA22" s="295"/>
      <c r="AB22" s="295"/>
      <c r="AC22" s="295"/>
      <c r="AD22" s="296"/>
    </row>
    <row r="23" spans="2:30" ht="15.75" thickBot="1">
      <c r="B23" s="69" t="s">
        <v>185</v>
      </c>
      <c r="C23" s="70" t="str">
        <f>VLOOKUP(B23,[1]Sheet1!$A$2:$B$1929,2,FALSE)</f>
        <v>Major Intracranial Procedures Except Trauma with Other Diagnoses with CC</v>
      </c>
      <c r="D23" s="69">
        <v>11</v>
      </c>
      <c r="E23" s="72">
        <v>11</v>
      </c>
      <c r="F23" s="120">
        <v>11</v>
      </c>
      <c r="G23" s="72">
        <v>11</v>
      </c>
      <c r="H23" s="118">
        <v>8</v>
      </c>
      <c r="I23" s="72">
        <v>3</v>
      </c>
      <c r="J23" s="72">
        <v>0</v>
      </c>
      <c r="K23" s="72">
        <v>0</v>
      </c>
      <c r="L23" s="72">
        <v>0</v>
      </c>
      <c r="M23" s="179">
        <f t="shared" si="5"/>
        <v>1</v>
      </c>
      <c r="N23" s="78">
        <f t="shared" si="6"/>
        <v>1</v>
      </c>
      <c r="O23" s="79">
        <f t="shared" si="7"/>
        <v>1</v>
      </c>
      <c r="P23" s="78">
        <f t="shared" si="8"/>
        <v>0.72727272727272729</v>
      </c>
      <c r="Q23" s="78">
        <f t="shared" si="9"/>
        <v>0.27272727272727271</v>
      </c>
      <c r="R23" s="78">
        <f t="shared" si="10"/>
        <v>0</v>
      </c>
      <c r="S23" s="78">
        <f t="shared" si="11"/>
        <v>0</v>
      </c>
      <c r="T23" s="79">
        <f t="shared" si="12"/>
        <v>0</v>
      </c>
      <c r="V23" s="274" t="s">
        <v>149</v>
      </c>
      <c r="W23" s="98"/>
      <c r="X23" s="309" t="s">
        <v>150</v>
      </c>
      <c r="Y23" s="271" t="s">
        <v>151</v>
      </c>
      <c r="Z23" s="272"/>
      <c r="AA23" s="273"/>
      <c r="AB23" s="271" t="s">
        <v>151</v>
      </c>
      <c r="AC23" s="272"/>
      <c r="AD23" s="273"/>
    </row>
    <row r="24" spans="2:30" ht="26.25" thickBot="1">
      <c r="B24" s="69" t="s">
        <v>186</v>
      </c>
      <c r="C24" s="70" t="str">
        <f>VLOOKUP(B24,[1]Sheet1!$A$2:$B$1929,2,FALSE)</f>
        <v>Major Intracranial Procedures Except Trauma with Other Diagnoses without CC</v>
      </c>
      <c r="D24" s="69">
        <v>3</v>
      </c>
      <c r="E24" s="72">
        <v>2</v>
      </c>
      <c r="F24" s="120">
        <v>2</v>
      </c>
      <c r="G24" s="72">
        <v>2</v>
      </c>
      <c r="H24" s="118">
        <v>2</v>
      </c>
      <c r="I24" s="72">
        <v>0</v>
      </c>
      <c r="J24" s="72">
        <v>0</v>
      </c>
      <c r="K24" s="72">
        <v>1</v>
      </c>
      <c r="L24" s="72">
        <v>0</v>
      </c>
      <c r="M24" s="179">
        <f t="shared" si="5"/>
        <v>0.66666666666666663</v>
      </c>
      <c r="N24" s="78">
        <f t="shared" si="6"/>
        <v>0.66666666666666663</v>
      </c>
      <c r="O24" s="79">
        <f t="shared" si="7"/>
        <v>0.66666666666666663</v>
      </c>
      <c r="P24" s="78">
        <f t="shared" si="8"/>
        <v>0.66666666666666663</v>
      </c>
      <c r="Q24" s="78">
        <f t="shared" si="9"/>
        <v>0</v>
      </c>
      <c r="R24" s="78">
        <f t="shared" si="10"/>
        <v>0</v>
      </c>
      <c r="S24" s="78">
        <f t="shared" si="11"/>
        <v>0.33333333333333331</v>
      </c>
      <c r="T24" s="79">
        <f t="shared" si="12"/>
        <v>0</v>
      </c>
      <c r="V24" s="275"/>
      <c r="W24" s="47"/>
      <c r="X24" s="277"/>
      <c r="Y24" s="181" t="s">
        <v>153</v>
      </c>
      <c r="Z24" s="144" t="s">
        <v>154</v>
      </c>
      <c r="AA24" s="144" t="s">
        <v>1571</v>
      </c>
      <c r="AB24" s="181" t="s">
        <v>153</v>
      </c>
      <c r="AC24" s="144" t="s">
        <v>154</v>
      </c>
      <c r="AD24" s="145" t="s">
        <v>1571</v>
      </c>
    </row>
    <row r="25" spans="2:30">
      <c r="B25" s="69" t="s">
        <v>187</v>
      </c>
      <c r="C25" s="70" t="str">
        <f>VLOOKUP(B25,[1]Sheet1!$A$2:$B$1929,2,FALSE)</f>
        <v>Intermediate Intracranial Procedures Except Trauma with Non-Transient Stroke or Cerebrovascular Accident, Nervous System Infections or Encephalopathy, with CC</v>
      </c>
      <c r="D25" s="69">
        <v>2</v>
      </c>
      <c r="E25" s="72">
        <v>2</v>
      </c>
      <c r="F25" s="120">
        <v>2</v>
      </c>
      <c r="G25" s="72">
        <v>2</v>
      </c>
      <c r="H25" s="118">
        <v>1</v>
      </c>
      <c r="I25" s="72">
        <v>0</v>
      </c>
      <c r="J25" s="72">
        <v>0</v>
      </c>
      <c r="K25" s="72">
        <v>1</v>
      </c>
      <c r="L25" s="72">
        <v>0</v>
      </c>
      <c r="M25" s="179">
        <f t="shared" si="5"/>
        <v>1</v>
      </c>
      <c r="N25" s="78">
        <f t="shared" si="6"/>
        <v>1</v>
      </c>
      <c r="O25" s="79">
        <f t="shared" si="7"/>
        <v>1</v>
      </c>
      <c r="P25" s="78">
        <f t="shared" si="8"/>
        <v>0.5</v>
      </c>
      <c r="Q25" s="78">
        <f t="shared" si="9"/>
        <v>0</v>
      </c>
      <c r="R25" s="78">
        <f t="shared" si="10"/>
        <v>0</v>
      </c>
      <c r="S25" s="78">
        <f t="shared" si="11"/>
        <v>0.5</v>
      </c>
      <c r="T25" s="79">
        <f t="shared" si="12"/>
        <v>0</v>
      </c>
      <c r="V25" s="53"/>
      <c r="W25" s="53"/>
      <c r="X25" s="53"/>
      <c r="Y25" s="196"/>
      <c r="Z25" s="42"/>
      <c r="AA25" s="42"/>
      <c r="AB25" s="196"/>
      <c r="AC25" s="42"/>
      <c r="AD25" s="54"/>
    </row>
    <row r="26" spans="2:30" ht="15.75" thickBot="1">
      <c r="B26" s="69" t="s">
        <v>189</v>
      </c>
      <c r="C26" s="70" t="str">
        <f>VLOOKUP(B26,[1]Sheet1!$A$2:$B$1929,2,FALSE)</f>
        <v>Intermediate Intracranial Procedures Except Trauma with Haemorrhagic Cerebrovascular Disorders with CC</v>
      </c>
      <c r="D26" s="69">
        <v>4</v>
      </c>
      <c r="E26" s="72">
        <v>4</v>
      </c>
      <c r="F26" s="120">
        <v>4</v>
      </c>
      <c r="G26" s="72">
        <v>4</v>
      </c>
      <c r="H26" s="118">
        <v>0</v>
      </c>
      <c r="I26" s="72">
        <v>0</v>
      </c>
      <c r="J26" s="72">
        <v>0</v>
      </c>
      <c r="K26" s="72">
        <v>0</v>
      </c>
      <c r="L26" s="72">
        <v>4</v>
      </c>
      <c r="M26" s="179">
        <f t="shared" si="5"/>
        <v>1</v>
      </c>
      <c r="N26" s="78">
        <f t="shared" si="6"/>
        <v>1</v>
      </c>
      <c r="O26" s="79">
        <f t="shared" si="7"/>
        <v>1</v>
      </c>
      <c r="P26" s="78">
        <f t="shared" si="8"/>
        <v>0</v>
      </c>
      <c r="Q26" s="78">
        <f t="shared" si="9"/>
        <v>0</v>
      </c>
      <c r="R26" s="78">
        <f t="shared" si="10"/>
        <v>0</v>
      </c>
      <c r="S26" s="78">
        <f t="shared" si="11"/>
        <v>0</v>
      </c>
      <c r="T26" s="79">
        <f t="shared" si="12"/>
        <v>1</v>
      </c>
      <c r="V26" s="123" t="s">
        <v>190</v>
      </c>
      <c r="W26" s="124" t="str">
        <f>VLOOKUP(V26,[1]Sheet1!$A$2:$B$1929,2,FALSE)</f>
        <v>Data Invalid for Grouping</v>
      </c>
      <c r="X26" s="123">
        <v>4274</v>
      </c>
      <c r="Y26" s="206">
        <v>198</v>
      </c>
      <c r="Z26" s="125">
        <v>3</v>
      </c>
      <c r="AA26" s="125">
        <v>45</v>
      </c>
      <c r="AB26" s="94">
        <v>4.6326626111371082E-2</v>
      </c>
      <c r="AC26" s="90">
        <v>7.0191857744501633E-4</v>
      </c>
      <c r="AD26" s="91">
        <v>0.45</v>
      </c>
    </row>
    <row r="27" spans="2:30">
      <c r="B27" s="69" t="s">
        <v>192</v>
      </c>
      <c r="C27" s="70" t="str">
        <f>VLOOKUP(B27,[1]Sheet1!$A$2:$B$1929,2,FALSE)</f>
        <v>Intermediate Intracranial Procedures Except Trauma with Brain Tumours or Cerebral Cysts, with CC</v>
      </c>
      <c r="D27" s="69">
        <v>14</v>
      </c>
      <c r="E27" s="72">
        <v>14</v>
      </c>
      <c r="F27" s="120">
        <v>14</v>
      </c>
      <c r="G27" s="72">
        <v>14</v>
      </c>
      <c r="H27" s="118">
        <v>11</v>
      </c>
      <c r="I27" s="72">
        <v>2</v>
      </c>
      <c r="J27" s="72">
        <v>1</v>
      </c>
      <c r="K27" s="72">
        <v>0</v>
      </c>
      <c r="L27" s="72">
        <v>0</v>
      </c>
      <c r="M27" s="179">
        <f t="shared" si="5"/>
        <v>1</v>
      </c>
      <c r="N27" s="78">
        <f t="shared" si="6"/>
        <v>1</v>
      </c>
      <c r="O27" s="79">
        <f t="shared" si="7"/>
        <v>1</v>
      </c>
      <c r="P27" s="78">
        <f t="shared" si="8"/>
        <v>0.7857142857142857</v>
      </c>
      <c r="Q27" s="78">
        <f t="shared" si="9"/>
        <v>0.14285714285714285</v>
      </c>
      <c r="R27" s="78">
        <f t="shared" si="10"/>
        <v>7.1428571428571425E-2</v>
      </c>
      <c r="S27" s="78">
        <f t="shared" si="11"/>
        <v>0</v>
      </c>
      <c r="T27" s="79">
        <f t="shared" si="12"/>
        <v>0</v>
      </c>
    </row>
    <row r="28" spans="2:30">
      <c r="B28" s="69" t="s">
        <v>193</v>
      </c>
      <c r="C28" s="70" t="str">
        <f>VLOOKUP(B28,[1]Sheet1!$A$2:$B$1929,2,FALSE)</f>
        <v>Intermediate Intracranial Procedures Except Trauma with Brain Tumours or Cerebral Cysts, without CC</v>
      </c>
      <c r="D28" s="69">
        <v>3</v>
      </c>
      <c r="E28" s="72">
        <v>3</v>
      </c>
      <c r="F28" s="120">
        <v>3</v>
      </c>
      <c r="G28" s="72">
        <v>3</v>
      </c>
      <c r="H28" s="118">
        <v>3</v>
      </c>
      <c r="I28" s="72">
        <v>0</v>
      </c>
      <c r="J28" s="72">
        <v>0</v>
      </c>
      <c r="K28" s="72">
        <v>0</v>
      </c>
      <c r="L28" s="72">
        <v>0</v>
      </c>
      <c r="M28" s="179">
        <f t="shared" si="5"/>
        <v>1</v>
      </c>
      <c r="N28" s="78">
        <f t="shared" si="6"/>
        <v>1</v>
      </c>
      <c r="O28" s="79">
        <f t="shared" si="7"/>
        <v>1</v>
      </c>
      <c r="P28" s="78">
        <f t="shared" si="8"/>
        <v>1</v>
      </c>
      <c r="Q28" s="78">
        <f t="shared" si="9"/>
        <v>0</v>
      </c>
      <c r="R28" s="78">
        <f t="shared" si="10"/>
        <v>0</v>
      </c>
      <c r="S28" s="78">
        <f t="shared" si="11"/>
        <v>0</v>
      </c>
      <c r="T28" s="79">
        <f t="shared" si="12"/>
        <v>0</v>
      </c>
    </row>
    <row r="29" spans="2:30">
      <c r="B29" s="69" t="s">
        <v>194</v>
      </c>
      <c r="C29" s="70" t="str">
        <f>VLOOKUP(B29,[1]Sheet1!$A$2:$B$1929,2,FALSE)</f>
        <v>Intermediate Intracranial Procedures Except Trauma with Cerebral Degenerations or Miscellaneous Disorders of Nervous System with CC</v>
      </c>
      <c r="D29" s="69">
        <v>9</v>
      </c>
      <c r="E29" s="72">
        <v>9</v>
      </c>
      <c r="F29" s="120">
        <v>9</v>
      </c>
      <c r="G29" s="72">
        <v>9</v>
      </c>
      <c r="H29" s="118">
        <v>8</v>
      </c>
      <c r="I29" s="72">
        <v>1</v>
      </c>
      <c r="J29" s="72">
        <v>0</v>
      </c>
      <c r="K29" s="72">
        <v>0</v>
      </c>
      <c r="L29" s="72">
        <v>0</v>
      </c>
      <c r="M29" s="179">
        <f t="shared" si="5"/>
        <v>1</v>
      </c>
      <c r="N29" s="78">
        <f t="shared" si="6"/>
        <v>1</v>
      </c>
      <c r="O29" s="79">
        <f t="shared" si="7"/>
        <v>1</v>
      </c>
      <c r="P29" s="78">
        <f t="shared" si="8"/>
        <v>0.88888888888888884</v>
      </c>
      <c r="Q29" s="78">
        <f t="shared" si="9"/>
        <v>0.1111111111111111</v>
      </c>
      <c r="R29" s="78">
        <f t="shared" si="10"/>
        <v>0</v>
      </c>
      <c r="S29" s="78">
        <f t="shared" si="11"/>
        <v>0</v>
      </c>
      <c r="T29" s="79">
        <f t="shared" si="12"/>
        <v>0</v>
      </c>
    </row>
    <row r="30" spans="2:30">
      <c r="B30" s="69" t="s">
        <v>195</v>
      </c>
      <c r="C30" s="70" t="str">
        <f>VLOOKUP(B30,[1]Sheet1!$A$2:$B$1929,2,FALSE)</f>
        <v>Intermediate Intracranial Procedures Except Trauma with Cerebral Degenerations or Miscellaneous Disorders of Nervous System without CC</v>
      </c>
      <c r="D30" s="69">
        <v>9</v>
      </c>
      <c r="E30" s="72">
        <v>9</v>
      </c>
      <c r="F30" s="120">
        <v>9</v>
      </c>
      <c r="G30" s="72">
        <v>9</v>
      </c>
      <c r="H30" s="118">
        <v>8</v>
      </c>
      <c r="I30" s="72">
        <v>1</v>
      </c>
      <c r="J30" s="72">
        <v>0</v>
      </c>
      <c r="K30" s="72">
        <v>0</v>
      </c>
      <c r="L30" s="72">
        <v>0</v>
      </c>
      <c r="M30" s="179">
        <f t="shared" si="5"/>
        <v>1</v>
      </c>
      <c r="N30" s="78">
        <f t="shared" si="6"/>
        <v>1</v>
      </c>
      <c r="O30" s="79">
        <f t="shared" si="7"/>
        <v>1</v>
      </c>
      <c r="P30" s="78">
        <f t="shared" si="8"/>
        <v>0.88888888888888884</v>
      </c>
      <c r="Q30" s="78">
        <f t="shared" si="9"/>
        <v>0.1111111111111111</v>
      </c>
      <c r="R30" s="78">
        <f t="shared" si="10"/>
        <v>0</v>
      </c>
      <c r="S30" s="78">
        <f t="shared" si="11"/>
        <v>0</v>
      </c>
      <c r="T30" s="79">
        <f t="shared" si="12"/>
        <v>0</v>
      </c>
    </row>
    <row r="31" spans="2:30">
      <c r="B31" s="69" t="s">
        <v>198</v>
      </c>
      <c r="C31" s="70" t="str">
        <f>VLOOKUP(B31,[1]Sheet1!$A$2:$B$1929,2,FALSE)</f>
        <v>Intermediate Intracranial Procedures Except Trauma with Other Diagnoses with CC</v>
      </c>
      <c r="D31" s="69">
        <v>8</v>
      </c>
      <c r="E31" s="72">
        <v>4</v>
      </c>
      <c r="F31" s="120">
        <v>4</v>
      </c>
      <c r="G31" s="72">
        <v>8</v>
      </c>
      <c r="H31" s="118">
        <v>5</v>
      </c>
      <c r="I31" s="72">
        <v>1</v>
      </c>
      <c r="J31" s="72">
        <v>0</v>
      </c>
      <c r="K31" s="72">
        <v>2</v>
      </c>
      <c r="L31" s="72">
        <v>0</v>
      </c>
      <c r="M31" s="179">
        <f t="shared" si="5"/>
        <v>0.5</v>
      </c>
      <c r="N31" s="78">
        <f t="shared" si="6"/>
        <v>0.5</v>
      </c>
      <c r="O31" s="79">
        <f t="shared" si="7"/>
        <v>1</v>
      </c>
      <c r="P31" s="78">
        <f t="shared" si="8"/>
        <v>0.625</v>
      </c>
      <c r="Q31" s="78">
        <f t="shared" si="9"/>
        <v>0.125</v>
      </c>
      <c r="R31" s="78">
        <f t="shared" si="10"/>
        <v>0</v>
      </c>
      <c r="S31" s="78">
        <f t="shared" si="11"/>
        <v>0.25</v>
      </c>
      <c r="T31" s="79">
        <f t="shared" si="12"/>
        <v>0</v>
      </c>
    </row>
    <row r="32" spans="2:30">
      <c r="B32" s="69" t="s">
        <v>199</v>
      </c>
      <c r="C32" s="70" t="str">
        <f>VLOOKUP(B32,[1]Sheet1!$A$2:$B$1929,2,FALSE)</f>
        <v>Intermediate Intracranial Procedures Except Trauma with Other Diagnoses without CC</v>
      </c>
      <c r="D32" s="69">
        <v>4</v>
      </c>
      <c r="E32" s="72">
        <v>4</v>
      </c>
      <c r="F32" s="120">
        <v>4</v>
      </c>
      <c r="G32" s="72">
        <v>2</v>
      </c>
      <c r="H32" s="118">
        <v>3</v>
      </c>
      <c r="I32" s="72">
        <v>0</v>
      </c>
      <c r="J32" s="72">
        <v>1</v>
      </c>
      <c r="K32" s="72">
        <v>0</v>
      </c>
      <c r="L32" s="72">
        <v>0</v>
      </c>
      <c r="M32" s="179">
        <f t="shared" si="5"/>
        <v>1</v>
      </c>
      <c r="N32" s="78">
        <f t="shared" si="6"/>
        <v>1</v>
      </c>
      <c r="O32" s="79">
        <f t="shared" si="7"/>
        <v>0.5</v>
      </c>
      <c r="P32" s="78">
        <f t="shared" si="8"/>
        <v>0.75</v>
      </c>
      <c r="Q32" s="78">
        <f t="shared" si="9"/>
        <v>0</v>
      </c>
      <c r="R32" s="78">
        <f t="shared" si="10"/>
        <v>0.25</v>
      </c>
      <c r="S32" s="78">
        <f t="shared" si="11"/>
        <v>0</v>
      </c>
      <c r="T32" s="79">
        <f t="shared" si="12"/>
        <v>0</v>
      </c>
    </row>
    <row r="33" spans="2:20">
      <c r="B33" s="69" t="s">
        <v>200</v>
      </c>
      <c r="C33" s="70" t="str">
        <f>VLOOKUP(B33,[1]Sheet1!$A$2:$B$1929,2,FALSE)</f>
        <v>Minor Intracranial Procedures Except Trauma with Non-Transient Stroke or Cerebrovascular Accident, Nervous System Infections or Encephalopathy, with CC</v>
      </c>
      <c r="D33" s="69">
        <v>2</v>
      </c>
      <c r="E33" s="72">
        <v>2</v>
      </c>
      <c r="F33" s="120">
        <v>2</v>
      </c>
      <c r="G33" s="72">
        <v>2</v>
      </c>
      <c r="H33" s="118">
        <v>1</v>
      </c>
      <c r="I33" s="72">
        <v>0</v>
      </c>
      <c r="J33" s="72">
        <v>0</v>
      </c>
      <c r="K33" s="72">
        <v>1</v>
      </c>
      <c r="L33" s="72">
        <v>0</v>
      </c>
      <c r="M33" s="179">
        <f t="shared" si="5"/>
        <v>1</v>
      </c>
      <c r="N33" s="78">
        <f t="shared" si="6"/>
        <v>1</v>
      </c>
      <c r="O33" s="79">
        <f t="shared" si="7"/>
        <v>1</v>
      </c>
      <c r="P33" s="78">
        <f t="shared" si="8"/>
        <v>0.5</v>
      </c>
      <c r="Q33" s="78">
        <f t="shared" si="9"/>
        <v>0</v>
      </c>
      <c r="R33" s="78">
        <f t="shared" si="10"/>
        <v>0</v>
      </c>
      <c r="S33" s="78">
        <f t="shared" si="11"/>
        <v>0.5</v>
      </c>
      <c r="T33" s="79">
        <f t="shared" si="12"/>
        <v>0</v>
      </c>
    </row>
    <row r="34" spans="2:20">
      <c r="B34" s="69" t="s">
        <v>201</v>
      </c>
      <c r="C34" s="70" t="str">
        <f>VLOOKUP(B34,[1]Sheet1!$A$2:$B$1929,2,FALSE)</f>
        <v>Minor Intracranial Procedures Except Trauma with Non-Transient Stroke or Cerebrovascular Accident, Nervous System Infections or Encephalopathy, without CC</v>
      </c>
      <c r="D34" s="69">
        <v>1</v>
      </c>
      <c r="E34" s="72">
        <v>1</v>
      </c>
      <c r="F34" s="120">
        <v>1</v>
      </c>
      <c r="G34" s="72">
        <v>1</v>
      </c>
      <c r="H34" s="118">
        <v>1</v>
      </c>
      <c r="I34" s="72">
        <v>0</v>
      </c>
      <c r="J34" s="72">
        <v>0</v>
      </c>
      <c r="K34" s="72">
        <v>0</v>
      </c>
      <c r="L34" s="72">
        <v>0</v>
      </c>
      <c r="M34" s="179">
        <f t="shared" si="5"/>
        <v>1</v>
      </c>
      <c r="N34" s="78">
        <f t="shared" si="6"/>
        <v>1</v>
      </c>
      <c r="O34" s="79">
        <f t="shared" si="7"/>
        <v>1</v>
      </c>
      <c r="P34" s="78">
        <f t="shared" si="8"/>
        <v>1</v>
      </c>
      <c r="Q34" s="78">
        <f t="shared" si="9"/>
        <v>0</v>
      </c>
      <c r="R34" s="78">
        <f t="shared" si="10"/>
        <v>0</v>
      </c>
      <c r="S34" s="78">
        <f t="shared" si="11"/>
        <v>0</v>
      </c>
      <c r="T34" s="79">
        <f t="shared" si="12"/>
        <v>0</v>
      </c>
    </row>
    <row r="35" spans="2:20">
      <c r="B35" s="69" t="s">
        <v>202</v>
      </c>
      <c r="C35" s="70" t="str">
        <f>VLOOKUP(B35,[1]Sheet1!$A$2:$B$1929,2,FALSE)</f>
        <v>Minor Intracranial Procedures Except Trauma with Haemorrhagic Cerebrovascular Disorders with CC</v>
      </c>
      <c r="D35" s="69">
        <v>2</v>
      </c>
      <c r="E35" s="72">
        <v>2</v>
      </c>
      <c r="F35" s="120">
        <v>2</v>
      </c>
      <c r="G35" s="72">
        <v>2</v>
      </c>
      <c r="H35" s="118">
        <v>0</v>
      </c>
      <c r="I35" s="72">
        <v>0</v>
      </c>
      <c r="J35" s="72">
        <v>0</v>
      </c>
      <c r="K35" s="72">
        <v>0</v>
      </c>
      <c r="L35" s="72">
        <v>2</v>
      </c>
      <c r="M35" s="179">
        <f t="shared" si="5"/>
        <v>1</v>
      </c>
      <c r="N35" s="78">
        <f t="shared" si="6"/>
        <v>1</v>
      </c>
      <c r="O35" s="79">
        <f t="shared" si="7"/>
        <v>1</v>
      </c>
      <c r="P35" s="78">
        <f t="shared" si="8"/>
        <v>0</v>
      </c>
      <c r="Q35" s="78">
        <f t="shared" si="9"/>
        <v>0</v>
      </c>
      <c r="R35" s="78">
        <f t="shared" si="10"/>
        <v>0</v>
      </c>
      <c r="S35" s="78">
        <f t="shared" si="11"/>
        <v>0</v>
      </c>
      <c r="T35" s="79">
        <f t="shared" si="12"/>
        <v>1</v>
      </c>
    </row>
    <row r="36" spans="2:20">
      <c r="B36" s="69" t="s">
        <v>204</v>
      </c>
      <c r="C36" s="70" t="str">
        <f>VLOOKUP(B36,[1]Sheet1!$A$2:$B$1929,2,FALSE)</f>
        <v>Minor Intracranial Procedures Except Trauma with Brain Tumours or Cerebral Cysts, with CC</v>
      </c>
      <c r="D36" s="69">
        <v>18</v>
      </c>
      <c r="E36" s="72">
        <v>16</v>
      </c>
      <c r="F36" s="120">
        <v>16</v>
      </c>
      <c r="G36" s="72">
        <v>18</v>
      </c>
      <c r="H36" s="118">
        <v>11</v>
      </c>
      <c r="I36" s="72">
        <v>7</v>
      </c>
      <c r="J36" s="72">
        <v>0</v>
      </c>
      <c r="K36" s="72">
        <v>0</v>
      </c>
      <c r="L36" s="72">
        <v>0</v>
      </c>
      <c r="M36" s="179">
        <f t="shared" si="5"/>
        <v>0.88888888888888884</v>
      </c>
      <c r="N36" s="78">
        <f t="shared" si="6"/>
        <v>0.88888888888888884</v>
      </c>
      <c r="O36" s="79">
        <f t="shared" si="7"/>
        <v>1</v>
      </c>
      <c r="P36" s="78">
        <f t="shared" si="8"/>
        <v>0.61111111111111116</v>
      </c>
      <c r="Q36" s="78">
        <f t="shared" si="9"/>
        <v>0.3888888888888889</v>
      </c>
      <c r="R36" s="78">
        <f t="shared" si="10"/>
        <v>0</v>
      </c>
      <c r="S36" s="78">
        <f t="shared" si="11"/>
        <v>0</v>
      </c>
      <c r="T36" s="79">
        <f t="shared" si="12"/>
        <v>0</v>
      </c>
    </row>
    <row r="37" spans="2:20">
      <c r="B37" s="69" t="s">
        <v>205</v>
      </c>
      <c r="C37" s="70" t="str">
        <f>VLOOKUP(B37,[1]Sheet1!$A$2:$B$1929,2,FALSE)</f>
        <v>Minor Intracranial Procedures Except Trauma with Brain Tumours or Cerebral Cysts, without CC</v>
      </c>
      <c r="D37" s="69">
        <v>4</v>
      </c>
      <c r="E37" s="72">
        <v>4</v>
      </c>
      <c r="F37" s="120">
        <v>4</v>
      </c>
      <c r="G37" s="72">
        <v>4</v>
      </c>
      <c r="H37" s="118">
        <v>3</v>
      </c>
      <c r="I37" s="72">
        <v>0</v>
      </c>
      <c r="J37" s="72">
        <v>0</v>
      </c>
      <c r="K37" s="72">
        <v>1</v>
      </c>
      <c r="L37" s="72">
        <v>0</v>
      </c>
      <c r="M37" s="179">
        <f t="shared" si="5"/>
        <v>1</v>
      </c>
      <c r="N37" s="78">
        <f t="shared" si="6"/>
        <v>1</v>
      </c>
      <c r="O37" s="79">
        <f t="shared" si="7"/>
        <v>1</v>
      </c>
      <c r="P37" s="78">
        <f t="shared" si="8"/>
        <v>0.75</v>
      </c>
      <c r="Q37" s="78">
        <f t="shared" si="9"/>
        <v>0</v>
      </c>
      <c r="R37" s="78">
        <f t="shared" si="10"/>
        <v>0</v>
      </c>
      <c r="S37" s="78">
        <f t="shared" si="11"/>
        <v>0.25</v>
      </c>
      <c r="T37" s="79">
        <f t="shared" si="12"/>
        <v>0</v>
      </c>
    </row>
    <row r="38" spans="2:20">
      <c r="B38" s="69" t="s">
        <v>206</v>
      </c>
      <c r="C38" s="70" t="str">
        <f>VLOOKUP(B38,[1]Sheet1!$A$2:$B$1929,2,FALSE)</f>
        <v>Minor Intracranial Procedures Except Trauma with Cerebral Degenerations or Miscellaneous Disorders of Nervous System, with CC</v>
      </c>
      <c r="D38" s="69">
        <v>57</v>
      </c>
      <c r="E38" s="72">
        <v>56</v>
      </c>
      <c r="F38" s="120">
        <v>54</v>
      </c>
      <c r="G38" s="72">
        <v>56</v>
      </c>
      <c r="H38" s="118">
        <v>51</v>
      </c>
      <c r="I38" s="72">
        <v>6</v>
      </c>
      <c r="J38" s="72">
        <v>0</v>
      </c>
      <c r="K38" s="72">
        <v>0</v>
      </c>
      <c r="L38" s="72">
        <v>0</v>
      </c>
      <c r="M38" s="179">
        <f t="shared" si="5"/>
        <v>0.98245614035087714</v>
      </c>
      <c r="N38" s="78">
        <f t="shared" si="6"/>
        <v>0.94736842105263153</v>
      </c>
      <c r="O38" s="79">
        <f t="shared" si="7"/>
        <v>0.98245614035087714</v>
      </c>
      <c r="P38" s="78">
        <f t="shared" si="8"/>
        <v>0.89473684210526316</v>
      </c>
      <c r="Q38" s="78">
        <f t="shared" si="9"/>
        <v>0.10526315789473684</v>
      </c>
      <c r="R38" s="78">
        <f t="shared" si="10"/>
        <v>0</v>
      </c>
      <c r="S38" s="78">
        <f t="shared" si="11"/>
        <v>0</v>
      </c>
      <c r="T38" s="79">
        <f t="shared" si="12"/>
        <v>0</v>
      </c>
    </row>
    <row r="39" spans="2:20">
      <c r="B39" s="69" t="s">
        <v>207</v>
      </c>
      <c r="C39" s="70" t="str">
        <f>VLOOKUP(B39,[1]Sheet1!$A$2:$B$1929,2,FALSE)</f>
        <v>Minor Intracranial Procedures Except Trauma with Cerebral Degenerations or Miscellaneous Disorders of Nervous System, without CC</v>
      </c>
      <c r="D39" s="69">
        <v>21</v>
      </c>
      <c r="E39" s="72">
        <v>20</v>
      </c>
      <c r="F39" s="120">
        <v>20</v>
      </c>
      <c r="G39" s="72">
        <v>20</v>
      </c>
      <c r="H39" s="118">
        <v>20</v>
      </c>
      <c r="I39" s="72">
        <v>1</v>
      </c>
      <c r="J39" s="72">
        <v>0</v>
      </c>
      <c r="K39" s="72">
        <v>0</v>
      </c>
      <c r="L39" s="72">
        <v>0</v>
      </c>
      <c r="M39" s="179">
        <f t="shared" si="5"/>
        <v>0.95238095238095233</v>
      </c>
      <c r="N39" s="78">
        <f t="shared" si="6"/>
        <v>0.95238095238095233</v>
      </c>
      <c r="O39" s="79">
        <f t="shared" si="7"/>
        <v>0.95238095238095233</v>
      </c>
      <c r="P39" s="78">
        <f t="shared" si="8"/>
        <v>0.95238095238095233</v>
      </c>
      <c r="Q39" s="78">
        <f t="shared" si="9"/>
        <v>4.7619047619047616E-2</v>
      </c>
      <c r="R39" s="78">
        <f t="shared" si="10"/>
        <v>0</v>
      </c>
      <c r="S39" s="78">
        <f t="shared" si="11"/>
        <v>0</v>
      </c>
      <c r="T39" s="79">
        <f t="shared" si="12"/>
        <v>0</v>
      </c>
    </row>
    <row r="40" spans="2:20">
      <c r="B40" s="69" t="s">
        <v>208</v>
      </c>
      <c r="C40" s="70" t="str">
        <f>VLOOKUP(B40,[1]Sheet1!$A$2:$B$1929,2,FALSE)</f>
        <v>Minor Intracranial Procedures Except Trauma with Muscular, Balance, Cranial or Peripheral Nerve Disorders or Epilepsy, with CC</v>
      </c>
      <c r="D40" s="69">
        <v>8</v>
      </c>
      <c r="E40" s="72">
        <v>7</v>
      </c>
      <c r="F40" s="120">
        <v>7</v>
      </c>
      <c r="G40" s="72">
        <v>8</v>
      </c>
      <c r="H40" s="118">
        <v>7</v>
      </c>
      <c r="I40" s="72">
        <v>0</v>
      </c>
      <c r="J40" s="72">
        <v>1</v>
      </c>
      <c r="K40" s="72">
        <v>0</v>
      </c>
      <c r="L40" s="72">
        <v>0</v>
      </c>
      <c r="M40" s="179">
        <f t="shared" si="5"/>
        <v>0.875</v>
      </c>
      <c r="N40" s="78">
        <f t="shared" si="6"/>
        <v>0.875</v>
      </c>
      <c r="O40" s="79">
        <f t="shared" si="7"/>
        <v>1</v>
      </c>
      <c r="P40" s="78">
        <f t="shared" si="8"/>
        <v>0.875</v>
      </c>
      <c r="Q40" s="78">
        <f t="shared" si="9"/>
        <v>0</v>
      </c>
      <c r="R40" s="78">
        <f t="shared" si="10"/>
        <v>0.125</v>
      </c>
      <c r="S40" s="78">
        <f t="shared" si="11"/>
        <v>0</v>
      </c>
      <c r="T40" s="79">
        <f t="shared" si="12"/>
        <v>0</v>
      </c>
    </row>
    <row r="41" spans="2:20">
      <c r="B41" s="69" t="s">
        <v>209</v>
      </c>
      <c r="C41" s="70" t="str">
        <f>VLOOKUP(B41,[1]Sheet1!$A$2:$B$1929,2,FALSE)</f>
        <v>Minor Intracranial Procedures Except Trauma with Muscular, Balance, Cranial or Peripheral Nerve Disorders or Epilepsy, without CC</v>
      </c>
      <c r="D41" s="69">
        <v>1</v>
      </c>
      <c r="E41" s="72">
        <v>1</v>
      </c>
      <c r="F41" s="120">
        <v>1</v>
      </c>
      <c r="G41" s="72">
        <v>1</v>
      </c>
      <c r="H41" s="118">
        <v>1</v>
      </c>
      <c r="I41" s="72">
        <v>0</v>
      </c>
      <c r="J41" s="72">
        <v>0</v>
      </c>
      <c r="K41" s="72">
        <v>0</v>
      </c>
      <c r="L41" s="72">
        <v>0</v>
      </c>
      <c r="M41" s="179">
        <f t="shared" si="5"/>
        <v>1</v>
      </c>
      <c r="N41" s="78">
        <f t="shared" si="6"/>
        <v>1</v>
      </c>
      <c r="O41" s="79">
        <f t="shared" si="7"/>
        <v>1</v>
      </c>
      <c r="P41" s="78">
        <f t="shared" si="8"/>
        <v>1</v>
      </c>
      <c r="Q41" s="78">
        <f t="shared" si="9"/>
        <v>0</v>
      </c>
      <c r="R41" s="78">
        <f t="shared" si="10"/>
        <v>0</v>
      </c>
      <c r="S41" s="78">
        <f t="shared" si="11"/>
        <v>0</v>
      </c>
      <c r="T41" s="79">
        <f t="shared" si="12"/>
        <v>0</v>
      </c>
    </row>
    <row r="42" spans="2:20">
      <c r="B42" s="69" t="s">
        <v>210</v>
      </c>
      <c r="C42" s="70" t="str">
        <f>VLOOKUP(B42,[1]Sheet1!$A$2:$B$1929,2,FALSE)</f>
        <v>Minor Intracranial Procedures Except Trauma with Other Diagnoses with CC</v>
      </c>
      <c r="D42" s="69">
        <v>31</v>
      </c>
      <c r="E42" s="72">
        <v>24</v>
      </c>
      <c r="F42" s="120">
        <v>23</v>
      </c>
      <c r="G42" s="72">
        <v>25</v>
      </c>
      <c r="H42" s="118">
        <v>26</v>
      </c>
      <c r="I42" s="72">
        <v>5</v>
      </c>
      <c r="J42" s="72">
        <v>0</v>
      </c>
      <c r="K42" s="72">
        <v>0</v>
      </c>
      <c r="L42" s="72">
        <v>0</v>
      </c>
      <c r="M42" s="179">
        <f t="shared" si="5"/>
        <v>0.77419354838709675</v>
      </c>
      <c r="N42" s="78">
        <f t="shared" si="6"/>
        <v>0.74193548387096775</v>
      </c>
      <c r="O42" s="79">
        <f t="shared" si="7"/>
        <v>0.80645161290322576</v>
      </c>
      <c r="P42" s="78">
        <f t="shared" si="8"/>
        <v>0.83870967741935487</v>
      </c>
      <c r="Q42" s="78">
        <f t="shared" si="9"/>
        <v>0.16129032258064516</v>
      </c>
      <c r="R42" s="78">
        <f t="shared" si="10"/>
        <v>0</v>
      </c>
      <c r="S42" s="78">
        <f t="shared" si="11"/>
        <v>0</v>
      </c>
      <c r="T42" s="79">
        <f t="shared" si="12"/>
        <v>0</v>
      </c>
    </row>
    <row r="43" spans="2:20">
      <c r="B43" s="69" t="s">
        <v>211</v>
      </c>
      <c r="C43" s="70" t="str">
        <f>VLOOKUP(B43,[1]Sheet1!$A$2:$B$1929,2,FALSE)</f>
        <v>Minor Intracranial Procedures Except Trauma with Other Diagnoses without CC</v>
      </c>
      <c r="D43" s="69">
        <v>17</v>
      </c>
      <c r="E43" s="72">
        <v>13</v>
      </c>
      <c r="F43" s="120">
        <v>12</v>
      </c>
      <c r="G43" s="72">
        <v>13</v>
      </c>
      <c r="H43" s="118">
        <v>16</v>
      </c>
      <c r="I43" s="72">
        <v>1</v>
      </c>
      <c r="J43" s="72">
        <v>0</v>
      </c>
      <c r="K43" s="72">
        <v>0</v>
      </c>
      <c r="L43" s="72">
        <v>0</v>
      </c>
      <c r="M43" s="179">
        <f t="shared" si="5"/>
        <v>0.76470588235294112</v>
      </c>
      <c r="N43" s="78">
        <f t="shared" si="6"/>
        <v>0.70588235294117652</v>
      </c>
      <c r="O43" s="79">
        <f t="shared" si="7"/>
        <v>0.76470588235294112</v>
      </c>
      <c r="P43" s="78">
        <f t="shared" si="8"/>
        <v>0.94117647058823528</v>
      </c>
      <c r="Q43" s="78">
        <f t="shared" si="9"/>
        <v>5.8823529411764705E-2</v>
      </c>
      <c r="R43" s="78">
        <f t="shared" si="10"/>
        <v>0</v>
      </c>
      <c r="S43" s="78">
        <f t="shared" si="11"/>
        <v>0</v>
      </c>
      <c r="T43" s="79">
        <f t="shared" si="12"/>
        <v>0</v>
      </c>
    </row>
    <row r="44" spans="2:20">
      <c r="B44" s="69" t="s">
        <v>212</v>
      </c>
      <c r="C44" s="70" t="str">
        <f>VLOOKUP(B44,[1]Sheet1!$A$2:$B$1929,2,FALSE)</f>
        <v>Non-Transient Stroke or Cerebrovascular Accident, Nervous System Infections or Encephalopathy, with CC</v>
      </c>
      <c r="D44" s="69">
        <v>568</v>
      </c>
      <c r="E44" s="72">
        <v>4</v>
      </c>
      <c r="F44" s="120">
        <v>3</v>
      </c>
      <c r="G44" s="72">
        <v>13</v>
      </c>
      <c r="H44" s="118">
        <v>531</v>
      </c>
      <c r="I44" s="72">
        <v>37</v>
      </c>
      <c r="J44" s="72">
        <v>0</v>
      </c>
      <c r="K44" s="72">
        <v>0</v>
      </c>
      <c r="L44" s="72">
        <v>0</v>
      </c>
      <c r="M44" s="179">
        <f t="shared" si="5"/>
        <v>7.0422535211267607E-3</v>
      </c>
      <c r="N44" s="78">
        <f t="shared" si="6"/>
        <v>5.2816901408450703E-3</v>
      </c>
      <c r="O44" s="79">
        <f t="shared" si="7"/>
        <v>2.2887323943661973E-2</v>
      </c>
      <c r="P44" s="78">
        <f t="shared" si="8"/>
        <v>0.9348591549295775</v>
      </c>
      <c r="Q44" s="78">
        <f t="shared" si="9"/>
        <v>6.5140845070422532E-2</v>
      </c>
      <c r="R44" s="78">
        <f t="shared" si="10"/>
        <v>0</v>
      </c>
      <c r="S44" s="78">
        <f t="shared" si="11"/>
        <v>0</v>
      </c>
      <c r="T44" s="79">
        <f t="shared" si="12"/>
        <v>0</v>
      </c>
    </row>
    <row r="45" spans="2:20">
      <c r="B45" s="69" t="s">
        <v>213</v>
      </c>
      <c r="C45" s="70" t="str">
        <f>VLOOKUP(B45,[1]Sheet1!$A$2:$B$1929,2,FALSE)</f>
        <v>Non-Transient Stroke or Cerebrovascular Accident, Nervous System Infections or Encephalopathy, without CC</v>
      </c>
      <c r="D45" s="69">
        <v>27</v>
      </c>
      <c r="E45" s="72">
        <v>0</v>
      </c>
      <c r="F45" s="120">
        <v>0</v>
      </c>
      <c r="G45" s="72">
        <v>0</v>
      </c>
      <c r="H45" s="118">
        <v>23</v>
      </c>
      <c r="I45" s="72">
        <v>1</v>
      </c>
      <c r="J45" s="72">
        <v>2</v>
      </c>
      <c r="K45" s="72">
        <v>1</v>
      </c>
      <c r="L45" s="72">
        <v>0</v>
      </c>
      <c r="M45" s="179">
        <f t="shared" si="5"/>
        <v>0</v>
      </c>
      <c r="N45" s="78">
        <f t="shared" si="6"/>
        <v>0</v>
      </c>
      <c r="O45" s="79">
        <f t="shared" si="7"/>
        <v>0</v>
      </c>
      <c r="P45" s="78">
        <f t="shared" si="8"/>
        <v>0.85185185185185186</v>
      </c>
      <c r="Q45" s="78">
        <f t="shared" si="9"/>
        <v>3.7037037037037035E-2</v>
      </c>
      <c r="R45" s="78">
        <f t="shared" si="10"/>
        <v>7.407407407407407E-2</v>
      </c>
      <c r="S45" s="78">
        <f t="shared" si="11"/>
        <v>3.7037037037037035E-2</v>
      </c>
      <c r="T45" s="79">
        <f t="shared" si="12"/>
        <v>0</v>
      </c>
    </row>
    <row r="46" spans="2:20">
      <c r="B46" s="69" t="s">
        <v>214</v>
      </c>
      <c r="C46" s="70" t="str">
        <f>VLOOKUP(B46,[1]Sheet1!$A$2:$B$1929,2,FALSE)</f>
        <v>Haemorrhagic Cerebrovascular Disorders with CC</v>
      </c>
      <c r="D46" s="69">
        <v>74</v>
      </c>
      <c r="E46" s="72">
        <v>0</v>
      </c>
      <c r="F46" s="120">
        <v>0</v>
      </c>
      <c r="G46" s="72">
        <v>0</v>
      </c>
      <c r="H46" s="118">
        <v>63</v>
      </c>
      <c r="I46" s="72">
        <v>9</v>
      </c>
      <c r="J46" s="72">
        <v>1</v>
      </c>
      <c r="K46" s="72">
        <v>1</v>
      </c>
      <c r="L46" s="72">
        <v>0</v>
      </c>
      <c r="M46" s="179">
        <f t="shared" si="5"/>
        <v>0</v>
      </c>
      <c r="N46" s="78">
        <f t="shared" si="6"/>
        <v>0</v>
      </c>
      <c r="O46" s="79">
        <f t="shared" si="7"/>
        <v>0</v>
      </c>
      <c r="P46" s="78">
        <f t="shared" si="8"/>
        <v>0.85135135135135132</v>
      </c>
      <c r="Q46" s="78">
        <f t="shared" si="9"/>
        <v>0.12162162162162163</v>
      </c>
      <c r="R46" s="78">
        <f t="shared" si="10"/>
        <v>1.3513513513513514E-2</v>
      </c>
      <c r="S46" s="78">
        <f t="shared" si="11"/>
        <v>1.3513513513513514E-2</v>
      </c>
      <c r="T46" s="79">
        <f t="shared" si="12"/>
        <v>0</v>
      </c>
    </row>
    <row r="47" spans="2:20">
      <c r="B47" s="69" t="s">
        <v>215</v>
      </c>
      <c r="C47" s="70" t="str">
        <f>VLOOKUP(B47,[1]Sheet1!$A$2:$B$1929,2,FALSE)</f>
        <v>Haemorrhagic Cerebrovascular Disorders without CC</v>
      </c>
      <c r="D47" s="69">
        <v>3</v>
      </c>
      <c r="E47" s="72">
        <v>0</v>
      </c>
      <c r="F47" s="120">
        <v>0</v>
      </c>
      <c r="G47" s="72">
        <v>0</v>
      </c>
      <c r="H47" s="118">
        <v>0</v>
      </c>
      <c r="I47" s="72">
        <v>0</v>
      </c>
      <c r="J47" s="72">
        <v>0</v>
      </c>
      <c r="K47" s="72">
        <v>0</v>
      </c>
      <c r="L47" s="72">
        <v>3</v>
      </c>
      <c r="M47" s="179">
        <f t="shared" si="5"/>
        <v>0</v>
      </c>
      <c r="N47" s="78">
        <f t="shared" si="6"/>
        <v>0</v>
      </c>
      <c r="O47" s="79">
        <f t="shared" si="7"/>
        <v>0</v>
      </c>
      <c r="P47" s="78">
        <f t="shared" ref="P47:P110" si="14">H47/$D47</f>
        <v>0</v>
      </c>
      <c r="Q47" s="78">
        <f t="shared" ref="Q47:T110" si="15">I47/$D47</f>
        <v>0</v>
      </c>
      <c r="R47" s="78">
        <f t="shared" si="15"/>
        <v>0</v>
      </c>
      <c r="S47" s="78">
        <f t="shared" si="15"/>
        <v>0</v>
      </c>
      <c r="T47" s="79">
        <f t="shared" si="15"/>
        <v>1</v>
      </c>
    </row>
    <row r="48" spans="2:20">
      <c r="B48" s="69" t="s">
        <v>216</v>
      </c>
      <c r="C48" s="70" t="str">
        <f>VLOOKUP(B48,[1]Sheet1!$A$2:$B$1929,2,FALSE)</f>
        <v>Brain Tumours or Cerebral Cysts, with CC</v>
      </c>
      <c r="D48" s="69">
        <v>57</v>
      </c>
      <c r="E48" s="72">
        <v>20</v>
      </c>
      <c r="F48" s="120">
        <v>20</v>
      </c>
      <c r="G48" s="72">
        <v>7</v>
      </c>
      <c r="H48" s="118">
        <v>51</v>
      </c>
      <c r="I48" s="72">
        <v>6</v>
      </c>
      <c r="J48" s="72">
        <v>0</v>
      </c>
      <c r="K48" s="72">
        <v>0</v>
      </c>
      <c r="L48" s="72">
        <v>0</v>
      </c>
      <c r="M48" s="179">
        <f t="shared" si="5"/>
        <v>0.35087719298245612</v>
      </c>
      <c r="N48" s="78">
        <f t="shared" si="6"/>
        <v>0.35087719298245612</v>
      </c>
      <c r="O48" s="79">
        <f t="shared" si="7"/>
        <v>0.12280701754385964</v>
      </c>
      <c r="P48" s="78">
        <f t="shared" si="14"/>
        <v>0.89473684210526316</v>
      </c>
      <c r="Q48" s="78">
        <f t="shared" si="15"/>
        <v>0.10526315789473684</v>
      </c>
      <c r="R48" s="78">
        <f t="shared" si="15"/>
        <v>0</v>
      </c>
      <c r="S48" s="78">
        <f t="shared" si="15"/>
        <v>0</v>
      </c>
      <c r="T48" s="79">
        <f t="shared" si="15"/>
        <v>0</v>
      </c>
    </row>
    <row r="49" spans="2:20">
      <c r="B49" s="69" t="s">
        <v>217</v>
      </c>
      <c r="C49" s="70" t="str">
        <f>VLOOKUP(B49,[1]Sheet1!$A$2:$B$1929,2,FALSE)</f>
        <v>Brain Tumours or Cerebral Cysts, without CC</v>
      </c>
      <c r="D49" s="69">
        <v>17</v>
      </c>
      <c r="E49" s="72">
        <v>4</v>
      </c>
      <c r="F49" s="120">
        <v>4</v>
      </c>
      <c r="G49" s="72">
        <v>0</v>
      </c>
      <c r="H49" s="118">
        <v>16</v>
      </c>
      <c r="I49" s="72">
        <v>0</v>
      </c>
      <c r="J49" s="72">
        <v>1</v>
      </c>
      <c r="K49" s="72">
        <v>0</v>
      </c>
      <c r="L49" s="72">
        <v>0</v>
      </c>
      <c r="M49" s="179">
        <f t="shared" si="5"/>
        <v>0.23529411764705882</v>
      </c>
      <c r="N49" s="78">
        <f t="shared" si="6"/>
        <v>0.23529411764705882</v>
      </c>
      <c r="O49" s="79">
        <f t="shared" si="7"/>
        <v>0</v>
      </c>
      <c r="P49" s="78">
        <f t="shared" si="14"/>
        <v>0.94117647058823528</v>
      </c>
      <c r="Q49" s="78">
        <f t="shared" si="15"/>
        <v>0</v>
      </c>
      <c r="R49" s="78">
        <f t="shared" si="15"/>
        <v>5.8823529411764705E-2</v>
      </c>
      <c r="S49" s="78">
        <f t="shared" si="15"/>
        <v>0</v>
      </c>
      <c r="T49" s="79">
        <f t="shared" si="15"/>
        <v>0</v>
      </c>
    </row>
    <row r="50" spans="2:20">
      <c r="B50" s="69" t="s">
        <v>218</v>
      </c>
      <c r="C50" s="70" t="str">
        <f>VLOOKUP(B50,[1]Sheet1!$A$2:$B$1929,2,FALSE)</f>
        <v>Cerebral Degenerations or Miscellaneous Disorders of Nervous System, with CC</v>
      </c>
      <c r="D50" s="69">
        <v>269</v>
      </c>
      <c r="E50" s="72">
        <v>0</v>
      </c>
      <c r="F50" s="120">
        <v>0</v>
      </c>
      <c r="G50" s="72">
        <v>4</v>
      </c>
      <c r="H50" s="118">
        <v>256</v>
      </c>
      <c r="I50" s="72">
        <v>13</v>
      </c>
      <c r="J50" s="72">
        <v>0</v>
      </c>
      <c r="K50" s="72">
        <v>0</v>
      </c>
      <c r="L50" s="72">
        <v>0</v>
      </c>
      <c r="M50" s="179">
        <f t="shared" si="5"/>
        <v>0</v>
      </c>
      <c r="N50" s="78">
        <f t="shared" si="6"/>
        <v>0</v>
      </c>
      <c r="O50" s="79">
        <f t="shared" si="7"/>
        <v>1.4869888475836431E-2</v>
      </c>
      <c r="P50" s="78">
        <f t="shared" si="14"/>
        <v>0.95167286245353155</v>
      </c>
      <c r="Q50" s="78">
        <f t="shared" si="15"/>
        <v>4.8327137546468404E-2</v>
      </c>
      <c r="R50" s="78">
        <f t="shared" si="15"/>
        <v>0</v>
      </c>
      <c r="S50" s="78">
        <f t="shared" si="15"/>
        <v>0</v>
      </c>
      <c r="T50" s="79">
        <f t="shared" si="15"/>
        <v>0</v>
      </c>
    </row>
    <row r="51" spans="2:20">
      <c r="B51" s="69" t="s">
        <v>219</v>
      </c>
      <c r="C51" s="70" t="str">
        <f>VLOOKUP(B51,[1]Sheet1!$A$2:$B$1929,2,FALSE)</f>
        <v>Cerebral Degenerations or Miscellaneous Disorders of Nervous System, without CC</v>
      </c>
      <c r="D51" s="69">
        <v>21</v>
      </c>
      <c r="E51" s="72">
        <v>2</v>
      </c>
      <c r="F51" s="120">
        <v>2</v>
      </c>
      <c r="G51" s="72">
        <v>2</v>
      </c>
      <c r="H51" s="118">
        <v>19</v>
      </c>
      <c r="I51" s="72">
        <v>2</v>
      </c>
      <c r="J51" s="72">
        <v>0</v>
      </c>
      <c r="K51" s="72">
        <v>0</v>
      </c>
      <c r="L51" s="72">
        <v>0</v>
      </c>
      <c r="M51" s="179">
        <f t="shared" si="5"/>
        <v>9.5238095238095233E-2</v>
      </c>
      <c r="N51" s="78">
        <f t="shared" si="6"/>
        <v>9.5238095238095233E-2</v>
      </c>
      <c r="O51" s="79">
        <f t="shared" si="7"/>
        <v>9.5238095238095233E-2</v>
      </c>
      <c r="P51" s="78">
        <f t="shared" si="14"/>
        <v>0.90476190476190477</v>
      </c>
      <c r="Q51" s="78">
        <f t="shared" si="15"/>
        <v>9.5238095238095233E-2</v>
      </c>
      <c r="R51" s="78">
        <f t="shared" si="15"/>
        <v>0</v>
      </c>
      <c r="S51" s="78">
        <f t="shared" si="15"/>
        <v>0</v>
      </c>
      <c r="T51" s="79">
        <f t="shared" si="15"/>
        <v>0</v>
      </c>
    </row>
    <row r="52" spans="2:20">
      <c r="B52" s="69" t="s">
        <v>220</v>
      </c>
      <c r="C52" s="70" t="str">
        <f>VLOOKUP(B52,[1]Sheet1!$A$2:$B$1929,2,FALSE)</f>
        <v>Muscular, Balance, Cranial or Peripheral Nerve Disorders, Epilepsy or Head Injury, with CC</v>
      </c>
      <c r="D52" s="69">
        <v>981</v>
      </c>
      <c r="E52" s="72">
        <v>2</v>
      </c>
      <c r="F52" s="120">
        <v>2</v>
      </c>
      <c r="G52" s="72">
        <v>1</v>
      </c>
      <c r="H52" s="118">
        <v>936</v>
      </c>
      <c r="I52" s="72">
        <v>45</v>
      </c>
      <c r="J52" s="72">
        <v>0</v>
      </c>
      <c r="K52" s="72">
        <v>0</v>
      </c>
      <c r="L52" s="72">
        <v>0</v>
      </c>
      <c r="M52" s="179">
        <f t="shared" si="5"/>
        <v>2.0387359836901123E-3</v>
      </c>
      <c r="N52" s="78">
        <f t="shared" si="6"/>
        <v>2.0387359836901123E-3</v>
      </c>
      <c r="O52" s="79">
        <f t="shared" si="7"/>
        <v>1.0193679918450561E-3</v>
      </c>
      <c r="P52" s="78">
        <f t="shared" si="14"/>
        <v>0.95412844036697253</v>
      </c>
      <c r="Q52" s="78">
        <f t="shared" si="15"/>
        <v>4.5871559633027525E-2</v>
      </c>
      <c r="R52" s="78">
        <f t="shared" si="15"/>
        <v>0</v>
      </c>
      <c r="S52" s="78">
        <f t="shared" si="15"/>
        <v>0</v>
      </c>
      <c r="T52" s="79">
        <f t="shared" si="15"/>
        <v>0</v>
      </c>
    </row>
    <row r="53" spans="2:20">
      <c r="B53" s="69" t="s">
        <v>221</v>
      </c>
      <c r="C53" s="70" t="str">
        <f>VLOOKUP(B53,[1]Sheet1!$A$2:$B$1929,2,FALSE)</f>
        <v>Muscular, Balance, Cranial or Peripheral Nerve Disorders, Epilepsy or Head Injury, without CC</v>
      </c>
      <c r="D53" s="69">
        <v>94</v>
      </c>
      <c r="E53" s="72">
        <v>0</v>
      </c>
      <c r="F53" s="120">
        <v>0</v>
      </c>
      <c r="G53" s="72">
        <v>0</v>
      </c>
      <c r="H53" s="118">
        <v>89</v>
      </c>
      <c r="I53" s="72">
        <v>5</v>
      </c>
      <c r="J53" s="72">
        <v>0</v>
      </c>
      <c r="K53" s="72">
        <v>0</v>
      </c>
      <c r="L53" s="72">
        <v>0</v>
      </c>
      <c r="M53" s="179">
        <f t="shared" si="5"/>
        <v>0</v>
      </c>
      <c r="N53" s="78">
        <f t="shared" si="6"/>
        <v>0</v>
      </c>
      <c r="O53" s="79">
        <f t="shared" si="7"/>
        <v>0</v>
      </c>
      <c r="P53" s="78">
        <f t="shared" si="14"/>
        <v>0.94680851063829785</v>
      </c>
      <c r="Q53" s="78">
        <f t="shared" si="15"/>
        <v>5.3191489361702128E-2</v>
      </c>
      <c r="R53" s="78">
        <f t="shared" si="15"/>
        <v>0</v>
      </c>
      <c r="S53" s="78">
        <f t="shared" si="15"/>
        <v>0</v>
      </c>
      <c r="T53" s="79">
        <f t="shared" si="15"/>
        <v>0</v>
      </c>
    </row>
    <row r="54" spans="2:20">
      <c r="B54" s="69" t="s">
        <v>222</v>
      </c>
      <c r="C54" s="70" t="str">
        <f>VLOOKUP(B54,[1]Sheet1!$A$2:$B$1929,2,FALSE)</f>
        <v>Medical Care of Patients with Alzheimer's Disease with CC</v>
      </c>
      <c r="D54" s="69">
        <v>10</v>
      </c>
      <c r="E54" s="72">
        <v>0</v>
      </c>
      <c r="F54" s="120">
        <v>0</v>
      </c>
      <c r="G54" s="72">
        <v>0</v>
      </c>
      <c r="H54" s="118">
        <v>9</v>
      </c>
      <c r="I54" s="72">
        <v>1</v>
      </c>
      <c r="J54" s="72">
        <v>0</v>
      </c>
      <c r="K54" s="72">
        <v>0</v>
      </c>
      <c r="L54" s="72">
        <v>0</v>
      </c>
      <c r="M54" s="179">
        <f t="shared" si="5"/>
        <v>0</v>
      </c>
      <c r="N54" s="78">
        <f t="shared" si="6"/>
        <v>0</v>
      </c>
      <c r="O54" s="79">
        <f t="shared" si="7"/>
        <v>0</v>
      </c>
      <c r="P54" s="78">
        <f t="shared" si="14"/>
        <v>0.9</v>
      </c>
      <c r="Q54" s="78">
        <f t="shared" si="15"/>
        <v>0.1</v>
      </c>
      <c r="R54" s="78">
        <f t="shared" si="15"/>
        <v>0</v>
      </c>
      <c r="S54" s="78">
        <f t="shared" si="15"/>
        <v>0</v>
      </c>
      <c r="T54" s="79">
        <f t="shared" si="15"/>
        <v>0</v>
      </c>
    </row>
    <row r="55" spans="2:20">
      <c r="B55" s="69" t="s">
        <v>224</v>
      </c>
      <c r="C55" s="70" t="str">
        <f>VLOOKUP(B55,[1]Sheet1!$A$2:$B$1929,2,FALSE)</f>
        <v>Motor Neuron Disease with CC</v>
      </c>
      <c r="D55" s="69">
        <v>5</v>
      </c>
      <c r="E55" s="72">
        <v>0</v>
      </c>
      <c r="F55" s="120">
        <v>0</v>
      </c>
      <c r="G55" s="72">
        <v>5</v>
      </c>
      <c r="H55" s="118">
        <v>4</v>
      </c>
      <c r="I55" s="72">
        <v>0</v>
      </c>
      <c r="J55" s="72">
        <v>1</v>
      </c>
      <c r="K55" s="72">
        <v>0</v>
      </c>
      <c r="L55" s="72">
        <v>0</v>
      </c>
      <c r="M55" s="179">
        <f t="shared" si="5"/>
        <v>0</v>
      </c>
      <c r="N55" s="78">
        <f t="shared" si="6"/>
        <v>0</v>
      </c>
      <c r="O55" s="79">
        <f t="shared" si="7"/>
        <v>1</v>
      </c>
      <c r="P55" s="78">
        <f t="shared" si="14"/>
        <v>0.8</v>
      </c>
      <c r="Q55" s="78">
        <f t="shared" si="15"/>
        <v>0</v>
      </c>
      <c r="R55" s="78">
        <f t="shared" si="15"/>
        <v>0.2</v>
      </c>
      <c r="S55" s="78">
        <f t="shared" si="15"/>
        <v>0</v>
      </c>
      <c r="T55" s="79">
        <f t="shared" si="15"/>
        <v>0</v>
      </c>
    </row>
    <row r="56" spans="2:20">
      <c r="B56" s="69" t="s">
        <v>226</v>
      </c>
      <c r="C56" s="70" t="str">
        <f>VLOOKUP(B56,[1]Sheet1!$A$2:$B$1929,2,FALSE)</f>
        <v>Transient Ischaemic Attack with CC</v>
      </c>
      <c r="D56" s="69">
        <v>125</v>
      </c>
      <c r="E56" s="72">
        <v>0</v>
      </c>
      <c r="F56" s="120">
        <v>0</v>
      </c>
      <c r="G56" s="72">
        <v>0</v>
      </c>
      <c r="H56" s="118">
        <v>125</v>
      </c>
      <c r="I56" s="72">
        <v>0</v>
      </c>
      <c r="J56" s="72">
        <v>0</v>
      </c>
      <c r="K56" s="72">
        <v>0</v>
      </c>
      <c r="L56" s="72">
        <v>0</v>
      </c>
      <c r="M56" s="179">
        <f t="shared" si="5"/>
        <v>0</v>
      </c>
      <c r="N56" s="78">
        <f t="shared" si="6"/>
        <v>0</v>
      </c>
      <c r="O56" s="79">
        <f t="shared" si="7"/>
        <v>0</v>
      </c>
      <c r="P56" s="78">
        <f t="shared" si="14"/>
        <v>1</v>
      </c>
      <c r="Q56" s="78">
        <f t="shared" si="15"/>
        <v>0</v>
      </c>
      <c r="R56" s="78">
        <f t="shared" si="15"/>
        <v>0</v>
      </c>
      <c r="S56" s="78">
        <f t="shared" si="15"/>
        <v>0</v>
      </c>
      <c r="T56" s="79">
        <f t="shared" si="15"/>
        <v>0</v>
      </c>
    </row>
    <row r="57" spans="2:20">
      <c r="B57" s="69" t="s">
        <v>228</v>
      </c>
      <c r="C57" s="70" t="str">
        <f>VLOOKUP(B57,[1]Sheet1!$A$2:$B$1929,2,FALSE)</f>
        <v>Medical Care of Patients with Multiple Sclerosis with CC</v>
      </c>
      <c r="D57" s="69">
        <v>28</v>
      </c>
      <c r="E57" s="72">
        <v>0</v>
      </c>
      <c r="F57" s="120">
        <v>0</v>
      </c>
      <c r="G57" s="72">
        <v>4</v>
      </c>
      <c r="H57" s="118">
        <v>17</v>
      </c>
      <c r="I57" s="72">
        <v>2</v>
      </c>
      <c r="J57" s="72">
        <v>0</v>
      </c>
      <c r="K57" s="72">
        <v>9</v>
      </c>
      <c r="L57" s="72">
        <v>0</v>
      </c>
      <c r="M57" s="179">
        <f t="shared" si="5"/>
        <v>0</v>
      </c>
      <c r="N57" s="78">
        <f t="shared" si="6"/>
        <v>0</v>
      </c>
      <c r="O57" s="79">
        <f t="shared" si="7"/>
        <v>0.14285714285714285</v>
      </c>
      <c r="P57" s="78">
        <f t="shared" si="14"/>
        <v>0.6071428571428571</v>
      </c>
      <c r="Q57" s="78">
        <f t="shared" si="15"/>
        <v>7.1428571428571425E-2</v>
      </c>
      <c r="R57" s="78">
        <f t="shared" si="15"/>
        <v>0</v>
      </c>
      <c r="S57" s="78">
        <f t="shared" si="15"/>
        <v>0.32142857142857145</v>
      </c>
      <c r="T57" s="79">
        <f t="shared" si="15"/>
        <v>0</v>
      </c>
    </row>
    <row r="58" spans="2:20">
      <c r="B58" s="69" t="s">
        <v>229</v>
      </c>
      <c r="C58" s="70" t="str">
        <f>VLOOKUP(B58,[1]Sheet1!$A$2:$B$1929,2,FALSE)</f>
        <v>Medical Care of Patients with Multiple Sclerosis without CC</v>
      </c>
      <c r="D58" s="69">
        <v>2</v>
      </c>
      <c r="E58" s="72">
        <v>0</v>
      </c>
      <c r="F58" s="120">
        <v>0</v>
      </c>
      <c r="G58" s="72">
        <v>0</v>
      </c>
      <c r="H58" s="118">
        <v>1</v>
      </c>
      <c r="I58" s="72">
        <v>0</v>
      </c>
      <c r="J58" s="72">
        <v>0</v>
      </c>
      <c r="K58" s="72">
        <v>1</v>
      </c>
      <c r="L58" s="72">
        <v>0</v>
      </c>
      <c r="M58" s="179">
        <f t="shared" si="5"/>
        <v>0</v>
      </c>
      <c r="N58" s="78">
        <f t="shared" si="6"/>
        <v>0</v>
      </c>
      <c r="O58" s="79">
        <f t="shared" si="7"/>
        <v>0</v>
      </c>
      <c r="P58" s="78">
        <f t="shared" si="14"/>
        <v>0.5</v>
      </c>
      <c r="Q58" s="78">
        <f t="shared" si="15"/>
        <v>0</v>
      </c>
      <c r="R58" s="78">
        <f t="shared" si="15"/>
        <v>0</v>
      </c>
      <c r="S58" s="78">
        <f t="shared" si="15"/>
        <v>0.5</v>
      </c>
      <c r="T58" s="79">
        <f t="shared" si="15"/>
        <v>0</v>
      </c>
    </row>
    <row r="59" spans="2:20">
      <c r="B59" s="69" t="s">
        <v>230</v>
      </c>
      <c r="C59" s="70" t="str">
        <f>VLOOKUP(B59,[1]Sheet1!$A$2:$B$1929,2,FALSE)</f>
        <v>Headache, Migraine or Cerebrospinal Fluid Leak, with CC</v>
      </c>
      <c r="D59" s="69">
        <v>505</v>
      </c>
      <c r="E59" s="72">
        <v>0</v>
      </c>
      <c r="F59" s="120">
        <v>0</v>
      </c>
      <c r="G59" s="72">
        <v>1</v>
      </c>
      <c r="H59" s="118">
        <v>493</v>
      </c>
      <c r="I59" s="72">
        <v>11</v>
      </c>
      <c r="J59" s="72">
        <v>1</v>
      </c>
      <c r="K59" s="72">
        <v>0</v>
      </c>
      <c r="L59" s="72">
        <v>0</v>
      </c>
      <c r="M59" s="179">
        <f t="shared" si="5"/>
        <v>0</v>
      </c>
      <c r="N59" s="78">
        <f t="shared" si="6"/>
        <v>0</v>
      </c>
      <c r="O59" s="79">
        <f t="shared" si="7"/>
        <v>1.9801980198019802E-3</v>
      </c>
      <c r="P59" s="78">
        <f t="shared" si="14"/>
        <v>0.97623762376237622</v>
      </c>
      <c r="Q59" s="78">
        <f t="shared" si="15"/>
        <v>2.1782178217821781E-2</v>
      </c>
      <c r="R59" s="78">
        <f t="shared" si="15"/>
        <v>1.9801980198019802E-3</v>
      </c>
      <c r="S59" s="78">
        <f t="shared" si="15"/>
        <v>0</v>
      </c>
      <c r="T59" s="79">
        <f t="shared" si="15"/>
        <v>0</v>
      </c>
    </row>
    <row r="60" spans="2:20">
      <c r="B60" s="69" t="s">
        <v>231</v>
      </c>
      <c r="C60" s="70" t="str">
        <f>VLOOKUP(B60,[1]Sheet1!$A$2:$B$1929,2,FALSE)</f>
        <v>Headache, Migraine or Cerebrospinal Fluid Leak, without CC</v>
      </c>
      <c r="D60" s="69">
        <v>90</v>
      </c>
      <c r="E60" s="72">
        <v>0</v>
      </c>
      <c r="F60" s="120">
        <v>0</v>
      </c>
      <c r="G60" s="72">
        <v>0</v>
      </c>
      <c r="H60" s="118">
        <v>89</v>
      </c>
      <c r="I60" s="72">
        <v>1</v>
      </c>
      <c r="J60" s="72">
        <v>0</v>
      </c>
      <c r="K60" s="72">
        <v>0</v>
      </c>
      <c r="L60" s="72">
        <v>0</v>
      </c>
      <c r="M60" s="179">
        <f t="shared" si="5"/>
        <v>0</v>
      </c>
      <c r="N60" s="78">
        <f t="shared" si="6"/>
        <v>0</v>
      </c>
      <c r="O60" s="79">
        <f t="shared" si="7"/>
        <v>0</v>
      </c>
      <c r="P60" s="78">
        <f t="shared" si="14"/>
        <v>0.98888888888888893</v>
      </c>
      <c r="Q60" s="78">
        <f t="shared" si="15"/>
        <v>1.1111111111111112E-2</v>
      </c>
      <c r="R60" s="78">
        <f t="shared" si="15"/>
        <v>0</v>
      </c>
      <c r="S60" s="78">
        <f t="shared" si="15"/>
        <v>0</v>
      </c>
      <c r="T60" s="79">
        <f t="shared" si="15"/>
        <v>0</v>
      </c>
    </row>
    <row r="61" spans="2:20">
      <c r="B61" s="69" t="s">
        <v>233</v>
      </c>
      <c r="C61" s="70" t="str">
        <f>VLOOKUP(B61,[1]Sheet1!$A$2:$B$1929,2,FALSE)</f>
        <v>Conventional EEG, EMG or Nerve Conduction Studies with length of stay 2 days or less, 19 years and over</v>
      </c>
      <c r="D61" s="69">
        <v>2</v>
      </c>
      <c r="E61" s="72">
        <v>0</v>
      </c>
      <c r="F61" s="120">
        <v>0</v>
      </c>
      <c r="G61" s="72">
        <v>1</v>
      </c>
      <c r="H61" s="118">
        <v>0</v>
      </c>
      <c r="I61" s="72">
        <v>0</v>
      </c>
      <c r="J61" s="72">
        <v>0</v>
      </c>
      <c r="K61" s="72">
        <v>0</v>
      </c>
      <c r="L61" s="72">
        <v>2</v>
      </c>
      <c r="M61" s="179">
        <f t="shared" si="5"/>
        <v>0</v>
      </c>
      <c r="N61" s="78">
        <f t="shared" si="6"/>
        <v>0</v>
      </c>
      <c r="O61" s="79">
        <f t="shared" si="7"/>
        <v>0.5</v>
      </c>
      <c r="P61" s="78">
        <f t="shared" si="14"/>
        <v>0</v>
      </c>
      <c r="Q61" s="78">
        <f t="shared" si="15"/>
        <v>0</v>
      </c>
      <c r="R61" s="78">
        <f t="shared" si="15"/>
        <v>0</v>
      </c>
      <c r="S61" s="78">
        <f t="shared" si="15"/>
        <v>0</v>
      </c>
      <c r="T61" s="79">
        <f t="shared" si="15"/>
        <v>1</v>
      </c>
    </row>
    <row r="62" spans="2:20">
      <c r="B62" s="69" t="s">
        <v>234</v>
      </c>
      <c r="C62" s="70" t="str">
        <f>VLOOKUP(B62,[1]Sheet1!$A$2:$B$1929,2,FALSE)</f>
        <v>Conventional EEG, EMG or Nerve Conduction Studies with length of stay 2 days or less, 18 years and under</v>
      </c>
      <c r="D62" s="69">
        <v>1</v>
      </c>
      <c r="E62" s="72">
        <v>1</v>
      </c>
      <c r="F62" s="120">
        <v>1</v>
      </c>
      <c r="G62" s="72">
        <v>1</v>
      </c>
      <c r="H62" s="118">
        <v>1</v>
      </c>
      <c r="I62" s="72">
        <v>0</v>
      </c>
      <c r="J62" s="72">
        <v>0</v>
      </c>
      <c r="K62" s="72">
        <v>0</v>
      </c>
      <c r="L62" s="72">
        <v>0</v>
      </c>
      <c r="M62" s="179">
        <f t="shared" si="5"/>
        <v>1</v>
      </c>
      <c r="N62" s="78">
        <f t="shared" si="6"/>
        <v>1</v>
      </c>
      <c r="O62" s="79">
        <f t="shared" si="7"/>
        <v>1</v>
      </c>
      <c r="P62" s="78">
        <f t="shared" si="14"/>
        <v>1</v>
      </c>
      <c r="Q62" s="78">
        <f t="shared" si="15"/>
        <v>0</v>
      </c>
      <c r="R62" s="78">
        <f t="shared" si="15"/>
        <v>0</v>
      </c>
      <c r="S62" s="78">
        <f t="shared" si="15"/>
        <v>0</v>
      </c>
      <c r="T62" s="79">
        <f t="shared" si="15"/>
        <v>0</v>
      </c>
    </row>
    <row r="63" spans="2:20">
      <c r="B63" s="69" t="s">
        <v>235</v>
      </c>
      <c r="C63" s="70" t="str">
        <f>VLOOKUP(B63,[1]Sheet1!$A$2:$B$1929,2,FALSE)</f>
        <v>Neurophysiological Operations, 19 years and over</v>
      </c>
      <c r="D63" s="69">
        <v>5</v>
      </c>
      <c r="E63" s="72">
        <v>0</v>
      </c>
      <c r="F63" s="120">
        <v>0</v>
      </c>
      <c r="G63" s="72">
        <v>1</v>
      </c>
      <c r="H63" s="118">
        <v>1</v>
      </c>
      <c r="I63" s="72">
        <v>0</v>
      </c>
      <c r="J63" s="72">
        <v>2</v>
      </c>
      <c r="K63" s="72">
        <v>2</v>
      </c>
      <c r="L63" s="72">
        <v>0</v>
      </c>
      <c r="M63" s="179">
        <f t="shared" si="5"/>
        <v>0</v>
      </c>
      <c r="N63" s="78">
        <f t="shared" si="6"/>
        <v>0</v>
      </c>
      <c r="O63" s="79">
        <f t="shared" si="7"/>
        <v>0.2</v>
      </c>
      <c r="P63" s="78">
        <f t="shared" si="14"/>
        <v>0.2</v>
      </c>
      <c r="Q63" s="78">
        <f t="shared" si="15"/>
        <v>0</v>
      </c>
      <c r="R63" s="78">
        <f t="shared" si="15"/>
        <v>0.4</v>
      </c>
      <c r="S63" s="78">
        <f t="shared" si="15"/>
        <v>0.4</v>
      </c>
      <c r="T63" s="79">
        <f t="shared" si="15"/>
        <v>0</v>
      </c>
    </row>
    <row r="64" spans="2:20">
      <c r="B64" s="69" t="s">
        <v>236</v>
      </c>
      <c r="C64" s="70" t="str">
        <f>VLOOKUP(B64,[1]Sheet1!$A$2:$B$1929,2,FALSE)</f>
        <v>Neurophysiological Operations, 18 years and under</v>
      </c>
      <c r="D64" s="69">
        <v>639</v>
      </c>
      <c r="E64" s="72">
        <v>83</v>
      </c>
      <c r="F64" s="120">
        <v>94</v>
      </c>
      <c r="G64" s="72">
        <v>85</v>
      </c>
      <c r="H64" s="118">
        <v>628</v>
      </c>
      <c r="I64" s="72">
        <v>8</v>
      </c>
      <c r="J64" s="72">
        <v>3</v>
      </c>
      <c r="K64" s="72">
        <v>0</v>
      </c>
      <c r="L64" s="72">
        <v>0</v>
      </c>
      <c r="M64" s="179">
        <f t="shared" si="5"/>
        <v>0.12989045383411579</v>
      </c>
      <c r="N64" s="78">
        <f t="shared" si="6"/>
        <v>0.14710485133020346</v>
      </c>
      <c r="O64" s="79">
        <f t="shared" si="7"/>
        <v>0.13302034428794993</v>
      </c>
      <c r="P64" s="78">
        <f t="shared" si="14"/>
        <v>0.98278560250391234</v>
      </c>
      <c r="Q64" s="78">
        <f t="shared" si="15"/>
        <v>1.2519561815336464E-2</v>
      </c>
      <c r="R64" s="78">
        <f t="shared" si="15"/>
        <v>4.6948356807511738E-3</v>
      </c>
      <c r="S64" s="78">
        <f t="shared" si="15"/>
        <v>0</v>
      </c>
      <c r="T64" s="79">
        <f t="shared" si="15"/>
        <v>0</v>
      </c>
    </row>
    <row r="65" spans="2:20">
      <c r="B65" s="69" t="s">
        <v>238</v>
      </c>
      <c r="C65" s="70" t="str">
        <f>VLOOKUP(B65,[1]Sheet1!$A$2:$B$1929,2,FALSE)</f>
        <v>Complex Pain Procedures</v>
      </c>
      <c r="D65" s="69">
        <v>2</v>
      </c>
      <c r="E65" s="72">
        <v>0</v>
      </c>
      <c r="F65" s="120">
        <v>0</v>
      </c>
      <c r="G65" s="72">
        <v>2</v>
      </c>
      <c r="H65" s="118">
        <v>2</v>
      </c>
      <c r="I65" s="72">
        <v>0</v>
      </c>
      <c r="J65" s="72">
        <v>0</v>
      </c>
      <c r="K65" s="72">
        <v>0</v>
      </c>
      <c r="L65" s="72">
        <v>0</v>
      </c>
      <c r="M65" s="179">
        <f t="shared" si="5"/>
        <v>0</v>
      </c>
      <c r="N65" s="78">
        <f t="shared" si="6"/>
        <v>0</v>
      </c>
      <c r="O65" s="79">
        <f t="shared" si="7"/>
        <v>1</v>
      </c>
      <c r="P65" s="78">
        <f t="shared" si="14"/>
        <v>1</v>
      </c>
      <c r="Q65" s="78">
        <f t="shared" si="15"/>
        <v>0</v>
      </c>
      <c r="R65" s="78">
        <f t="shared" si="15"/>
        <v>0</v>
      </c>
      <c r="S65" s="78">
        <f t="shared" si="15"/>
        <v>0</v>
      </c>
      <c r="T65" s="79">
        <f t="shared" si="15"/>
        <v>0</v>
      </c>
    </row>
    <row r="66" spans="2:20">
      <c r="B66" s="69" t="s">
        <v>239</v>
      </c>
      <c r="C66" s="70" t="str">
        <f>VLOOKUP(B66,[1]Sheet1!$A$2:$B$1929,2,FALSE)</f>
        <v>Major Pain Procedures</v>
      </c>
      <c r="D66" s="69">
        <v>9</v>
      </c>
      <c r="E66" s="72">
        <v>1</v>
      </c>
      <c r="F66" s="120">
        <v>1</v>
      </c>
      <c r="G66" s="72">
        <v>0</v>
      </c>
      <c r="H66" s="118">
        <v>8</v>
      </c>
      <c r="I66" s="72">
        <v>1</v>
      </c>
      <c r="J66" s="72">
        <v>0</v>
      </c>
      <c r="K66" s="72">
        <v>0</v>
      </c>
      <c r="L66" s="72">
        <v>0</v>
      </c>
      <c r="M66" s="179">
        <f t="shared" si="5"/>
        <v>0.1111111111111111</v>
      </c>
      <c r="N66" s="78">
        <f t="shared" si="6"/>
        <v>0.1111111111111111</v>
      </c>
      <c r="O66" s="79">
        <f t="shared" si="7"/>
        <v>0</v>
      </c>
      <c r="P66" s="78">
        <f t="shared" si="14"/>
        <v>0.88888888888888884</v>
      </c>
      <c r="Q66" s="78">
        <f t="shared" si="15"/>
        <v>0.1111111111111111</v>
      </c>
      <c r="R66" s="78">
        <f t="shared" si="15"/>
        <v>0</v>
      </c>
      <c r="S66" s="78">
        <f t="shared" si="15"/>
        <v>0</v>
      </c>
      <c r="T66" s="79">
        <f t="shared" si="15"/>
        <v>0</v>
      </c>
    </row>
    <row r="67" spans="2:20">
      <c r="B67" s="69" t="s">
        <v>240</v>
      </c>
      <c r="C67" s="70" t="str">
        <f>VLOOKUP(B67,[1]Sheet1!$A$2:$B$1929,2,FALSE)</f>
        <v>Intermediate Pain Procedures</v>
      </c>
      <c r="D67" s="69">
        <v>9</v>
      </c>
      <c r="E67" s="72">
        <v>1</v>
      </c>
      <c r="F67" s="120">
        <v>1</v>
      </c>
      <c r="G67" s="72">
        <v>1</v>
      </c>
      <c r="H67" s="118">
        <v>6</v>
      </c>
      <c r="I67" s="72">
        <v>3</v>
      </c>
      <c r="J67" s="72">
        <v>0</v>
      </c>
      <c r="K67" s="72">
        <v>0</v>
      </c>
      <c r="L67" s="72">
        <v>0</v>
      </c>
      <c r="M67" s="179">
        <f t="shared" si="5"/>
        <v>0.1111111111111111</v>
      </c>
      <c r="N67" s="78">
        <f t="shared" si="6"/>
        <v>0.1111111111111111</v>
      </c>
      <c r="O67" s="79">
        <f t="shared" si="7"/>
        <v>0.1111111111111111</v>
      </c>
      <c r="P67" s="78">
        <f t="shared" si="14"/>
        <v>0.66666666666666663</v>
      </c>
      <c r="Q67" s="78">
        <f t="shared" si="15"/>
        <v>0.33333333333333331</v>
      </c>
      <c r="R67" s="78">
        <f t="shared" si="15"/>
        <v>0</v>
      </c>
      <c r="S67" s="78">
        <f t="shared" si="15"/>
        <v>0</v>
      </c>
      <c r="T67" s="79">
        <f t="shared" si="15"/>
        <v>0</v>
      </c>
    </row>
    <row r="68" spans="2:20">
      <c r="B68" s="69" t="s">
        <v>241</v>
      </c>
      <c r="C68" s="70" t="str">
        <f>VLOOKUP(B68,[1]Sheet1!$A$2:$B$1929,2,FALSE)</f>
        <v>Minor Pain Procedures</v>
      </c>
      <c r="D68" s="69">
        <v>18</v>
      </c>
      <c r="E68" s="72">
        <v>0</v>
      </c>
      <c r="F68" s="120">
        <v>0</v>
      </c>
      <c r="G68" s="72">
        <v>0</v>
      </c>
      <c r="H68" s="118">
        <v>18</v>
      </c>
      <c r="I68" s="72">
        <v>0</v>
      </c>
      <c r="J68" s="72">
        <v>0</v>
      </c>
      <c r="K68" s="72">
        <v>0</v>
      </c>
      <c r="L68" s="72">
        <v>0</v>
      </c>
      <c r="M68" s="179">
        <f t="shared" si="5"/>
        <v>0</v>
      </c>
      <c r="N68" s="78">
        <f t="shared" si="6"/>
        <v>0</v>
      </c>
      <c r="O68" s="79">
        <f t="shared" si="7"/>
        <v>0</v>
      </c>
      <c r="P68" s="78">
        <f t="shared" si="14"/>
        <v>1</v>
      </c>
      <c r="Q68" s="78">
        <f t="shared" si="15"/>
        <v>0</v>
      </c>
      <c r="R68" s="78">
        <f t="shared" si="15"/>
        <v>0</v>
      </c>
      <c r="S68" s="78">
        <f t="shared" si="15"/>
        <v>0</v>
      </c>
      <c r="T68" s="79">
        <f t="shared" si="15"/>
        <v>0</v>
      </c>
    </row>
    <row r="69" spans="2:20">
      <c r="B69" s="69" t="s">
        <v>244</v>
      </c>
      <c r="C69" s="70" t="str">
        <f>VLOOKUP(B69,[1]Sheet1!$A$2:$B$1929,2,FALSE)</f>
        <v>Other Specified Pain Procedures</v>
      </c>
      <c r="D69" s="69">
        <v>1</v>
      </c>
      <c r="E69" s="72">
        <v>1</v>
      </c>
      <c r="F69" s="120">
        <v>1</v>
      </c>
      <c r="G69" s="72">
        <v>1</v>
      </c>
      <c r="H69" s="118">
        <v>1</v>
      </c>
      <c r="I69" s="72">
        <v>0</v>
      </c>
      <c r="J69" s="72">
        <v>0</v>
      </c>
      <c r="K69" s="72">
        <v>0</v>
      </c>
      <c r="L69" s="72">
        <v>0</v>
      </c>
      <c r="M69" s="179">
        <f t="shared" si="5"/>
        <v>1</v>
      </c>
      <c r="N69" s="78">
        <f t="shared" si="6"/>
        <v>1</v>
      </c>
      <c r="O69" s="79">
        <f t="shared" si="7"/>
        <v>1</v>
      </c>
      <c r="P69" s="78">
        <f t="shared" si="14"/>
        <v>1</v>
      </c>
      <c r="Q69" s="78">
        <f t="shared" si="15"/>
        <v>0</v>
      </c>
      <c r="R69" s="78">
        <f t="shared" si="15"/>
        <v>0</v>
      </c>
      <c r="S69" s="78">
        <f t="shared" si="15"/>
        <v>0</v>
      </c>
      <c r="T69" s="79">
        <f t="shared" si="15"/>
        <v>0</v>
      </c>
    </row>
    <row r="70" spans="2:20">
      <c r="B70" s="69" t="s">
        <v>247</v>
      </c>
      <c r="C70" s="70" t="str">
        <f>VLOOKUP(B70,[1]Sheet1!$A$2:$B$1929,2,FALSE)</f>
        <v>Enhanced Cataract Surgery</v>
      </c>
      <c r="D70" s="69">
        <v>197</v>
      </c>
      <c r="E70" s="72">
        <v>70</v>
      </c>
      <c r="F70" s="120">
        <v>68</v>
      </c>
      <c r="G70" s="72">
        <v>42</v>
      </c>
      <c r="H70" s="118">
        <v>196</v>
      </c>
      <c r="I70" s="72">
        <v>1</v>
      </c>
      <c r="J70" s="72">
        <v>0</v>
      </c>
      <c r="K70" s="72">
        <v>0</v>
      </c>
      <c r="L70" s="72">
        <v>0</v>
      </c>
      <c r="M70" s="179">
        <f t="shared" si="5"/>
        <v>0.35532994923857869</v>
      </c>
      <c r="N70" s="78">
        <f t="shared" si="6"/>
        <v>0.34517766497461927</v>
      </c>
      <c r="O70" s="79">
        <f t="shared" si="7"/>
        <v>0.21319796954314721</v>
      </c>
      <c r="P70" s="78">
        <f t="shared" si="14"/>
        <v>0.99492385786802029</v>
      </c>
      <c r="Q70" s="78">
        <f t="shared" si="15"/>
        <v>5.076142131979695E-3</v>
      </c>
      <c r="R70" s="78">
        <f t="shared" si="15"/>
        <v>0</v>
      </c>
      <c r="S70" s="78">
        <f t="shared" si="15"/>
        <v>0</v>
      </c>
      <c r="T70" s="79">
        <f t="shared" si="15"/>
        <v>0</v>
      </c>
    </row>
    <row r="71" spans="2:20">
      <c r="B71" s="69" t="s">
        <v>248</v>
      </c>
      <c r="C71" s="70" t="str">
        <f>VLOOKUP(B71,[1]Sheet1!$A$2:$B$1929,2,FALSE)</f>
        <v>Phacoemulsification Cataract Extraction and Lens Implant</v>
      </c>
      <c r="D71" s="69">
        <v>4546</v>
      </c>
      <c r="E71" s="72">
        <v>8</v>
      </c>
      <c r="F71" s="120">
        <v>8</v>
      </c>
      <c r="G71" s="72">
        <v>4</v>
      </c>
      <c r="H71" s="118">
        <v>4545</v>
      </c>
      <c r="I71" s="72">
        <v>1</v>
      </c>
      <c r="J71" s="72">
        <v>0</v>
      </c>
      <c r="K71" s="72">
        <v>0</v>
      </c>
      <c r="L71" s="72">
        <v>0</v>
      </c>
      <c r="M71" s="179">
        <f t="shared" si="5"/>
        <v>1.7597888253409592E-3</v>
      </c>
      <c r="N71" s="78">
        <f t="shared" si="6"/>
        <v>1.7597888253409592E-3</v>
      </c>
      <c r="O71" s="79">
        <f t="shared" si="7"/>
        <v>8.7989441267047959E-4</v>
      </c>
      <c r="P71" s="78">
        <f t="shared" si="14"/>
        <v>0.99978002639683239</v>
      </c>
      <c r="Q71" s="78">
        <f t="shared" si="15"/>
        <v>2.199736031676199E-4</v>
      </c>
      <c r="R71" s="78">
        <f t="shared" si="15"/>
        <v>0</v>
      </c>
      <c r="S71" s="78">
        <f t="shared" si="15"/>
        <v>0</v>
      </c>
      <c r="T71" s="79">
        <f t="shared" si="15"/>
        <v>0</v>
      </c>
    </row>
    <row r="72" spans="2:20">
      <c r="B72" s="69" t="s">
        <v>249</v>
      </c>
      <c r="C72" s="70" t="str">
        <f>VLOOKUP(B72,[1]Sheet1!$A$2:$B$1929,2,FALSE)</f>
        <v>Non-Phacoemulsification Cataract Surgery</v>
      </c>
      <c r="D72" s="69">
        <v>142</v>
      </c>
      <c r="E72" s="72">
        <v>59</v>
      </c>
      <c r="F72" s="120">
        <v>58</v>
      </c>
      <c r="G72" s="72">
        <v>51</v>
      </c>
      <c r="H72" s="118">
        <v>142</v>
      </c>
      <c r="I72" s="72">
        <v>0</v>
      </c>
      <c r="J72" s="72">
        <v>0</v>
      </c>
      <c r="K72" s="72">
        <v>0</v>
      </c>
      <c r="L72" s="72">
        <v>0</v>
      </c>
      <c r="M72" s="179">
        <f t="shared" si="5"/>
        <v>0.41549295774647887</v>
      </c>
      <c r="N72" s="78">
        <f t="shared" si="6"/>
        <v>0.40845070422535212</v>
      </c>
      <c r="O72" s="79">
        <f t="shared" si="7"/>
        <v>0.35915492957746481</v>
      </c>
      <c r="P72" s="78">
        <f t="shared" si="14"/>
        <v>1</v>
      </c>
      <c r="Q72" s="78">
        <f t="shared" si="15"/>
        <v>0</v>
      </c>
      <c r="R72" s="78">
        <f t="shared" si="15"/>
        <v>0</v>
      </c>
      <c r="S72" s="78">
        <f t="shared" si="15"/>
        <v>0</v>
      </c>
      <c r="T72" s="79">
        <f t="shared" si="15"/>
        <v>0</v>
      </c>
    </row>
    <row r="73" spans="2:20">
      <c r="B73" s="69" t="s">
        <v>250</v>
      </c>
      <c r="C73" s="70" t="str">
        <f>VLOOKUP(B73,[1]Sheet1!$A$2:$B$1929,2,FALSE)</f>
        <v>Lens Capsulotomy</v>
      </c>
      <c r="D73" s="69">
        <v>19</v>
      </c>
      <c r="E73" s="72">
        <v>14</v>
      </c>
      <c r="F73" s="120">
        <v>14</v>
      </c>
      <c r="G73" s="72">
        <v>9</v>
      </c>
      <c r="H73" s="118">
        <v>19</v>
      </c>
      <c r="I73" s="72">
        <v>0</v>
      </c>
      <c r="J73" s="72">
        <v>0</v>
      </c>
      <c r="K73" s="72">
        <v>0</v>
      </c>
      <c r="L73" s="72">
        <v>0</v>
      </c>
      <c r="M73" s="179">
        <f t="shared" si="5"/>
        <v>0.73684210526315785</v>
      </c>
      <c r="N73" s="78">
        <f t="shared" si="6"/>
        <v>0.73684210526315785</v>
      </c>
      <c r="O73" s="79">
        <f t="shared" si="7"/>
        <v>0.47368421052631576</v>
      </c>
      <c r="P73" s="78">
        <f t="shared" si="14"/>
        <v>1</v>
      </c>
      <c r="Q73" s="78">
        <f t="shared" si="15"/>
        <v>0</v>
      </c>
      <c r="R73" s="78">
        <f t="shared" si="15"/>
        <v>0</v>
      </c>
      <c r="S73" s="78">
        <f t="shared" si="15"/>
        <v>0</v>
      </c>
      <c r="T73" s="79">
        <f t="shared" si="15"/>
        <v>0</v>
      </c>
    </row>
    <row r="74" spans="2:20">
      <c r="B74" s="69" t="s">
        <v>251</v>
      </c>
      <c r="C74" s="70" t="str">
        <f>VLOOKUP(B74,[1]Sheet1!$A$2:$B$1929,2,FALSE)</f>
        <v>Major Oculoplastics Procedures</v>
      </c>
      <c r="D74" s="69">
        <v>40</v>
      </c>
      <c r="E74" s="72">
        <v>14</v>
      </c>
      <c r="F74" s="120">
        <v>13</v>
      </c>
      <c r="G74" s="72">
        <v>14</v>
      </c>
      <c r="H74" s="118">
        <v>38</v>
      </c>
      <c r="I74" s="72">
        <v>1</v>
      </c>
      <c r="J74" s="72">
        <v>0</v>
      </c>
      <c r="K74" s="72">
        <v>1</v>
      </c>
      <c r="L74" s="72">
        <v>0</v>
      </c>
      <c r="M74" s="179">
        <f t="shared" si="5"/>
        <v>0.35</v>
      </c>
      <c r="N74" s="78">
        <f t="shared" si="6"/>
        <v>0.32500000000000001</v>
      </c>
      <c r="O74" s="79">
        <f t="shared" si="7"/>
        <v>0.35</v>
      </c>
      <c r="P74" s="78">
        <f t="shared" si="14"/>
        <v>0.95</v>
      </c>
      <c r="Q74" s="78">
        <f t="shared" si="15"/>
        <v>2.5000000000000001E-2</v>
      </c>
      <c r="R74" s="78">
        <f t="shared" si="15"/>
        <v>0</v>
      </c>
      <c r="S74" s="78">
        <f t="shared" si="15"/>
        <v>2.5000000000000001E-2</v>
      </c>
      <c r="T74" s="79">
        <f t="shared" si="15"/>
        <v>0</v>
      </c>
    </row>
    <row r="75" spans="2:20">
      <c r="B75" s="69" t="s">
        <v>252</v>
      </c>
      <c r="C75" s="70" t="str">
        <f>VLOOKUP(B75,[1]Sheet1!$A$2:$B$1929,2,FALSE)</f>
        <v>Intermediate Oculoplastics Procedures, 19 years and over</v>
      </c>
      <c r="D75" s="69">
        <v>297</v>
      </c>
      <c r="E75" s="72">
        <v>40</v>
      </c>
      <c r="F75" s="120">
        <v>40</v>
      </c>
      <c r="G75" s="72">
        <v>36</v>
      </c>
      <c r="H75" s="118">
        <v>297</v>
      </c>
      <c r="I75" s="72">
        <v>0</v>
      </c>
      <c r="J75" s="72">
        <v>0</v>
      </c>
      <c r="K75" s="72">
        <v>0</v>
      </c>
      <c r="L75" s="72">
        <v>0</v>
      </c>
      <c r="M75" s="179">
        <f t="shared" si="5"/>
        <v>0.13468013468013468</v>
      </c>
      <c r="N75" s="78">
        <f t="shared" si="6"/>
        <v>0.13468013468013468</v>
      </c>
      <c r="O75" s="79">
        <f t="shared" si="7"/>
        <v>0.12121212121212122</v>
      </c>
      <c r="P75" s="78">
        <f t="shared" si="14"/>
        <v>1</v>
      </c>
      <c r="Q75" s="78">
        <f t="shared" si="15"/>
        <v>0</v>
      </c>
      <c r="R75" s="78">
        <f t="shared" si="15"/>
        <v>0</v>
      </c>
      <c r="S75" s="78">
        <f t="shared" si="15"/>
        <v>0</v>
      </c>
      <c r="T75" s="79">
        <f t="shared" si="15"/>
        <v>0</v>
      </c>
    </row>
    <row r="76" spans="2:20">
      <c r="B76" s="69" t="s">
        <v>253</v>
      </c>
      <c r="C76" s="70" t="str">
        <f>VLOOKUP(B76,[1]Sheet1!$A$2:$B$1929,2,FALSE)</f>
        <v>Intermediate Oculoplastics Procedures, 18 years and under</v>
      </c>
      <c r="D76" s="69">
        <v>29</v>
      </c>
      <c r="E76" s="72">
        <v>29</v>
      </c>
      <c r="F76" s="120">
        <v>29</v>
      </c>
      <c r="G76" s="72">
        <v>12</v>
      </c>
      <c r="H76" s="118">
        <v>24</v>
      </c>
      <c r="I76" s="72">
        <v>5</v>
      </c>
      <c r="J76" s="72">
        <v>0</v>
      </c>
      <c r="K76" s="72">
        <v>0</v>
      </c>
      <c r="L76" s="72">
        <v>0</v>
      </c>
      <c r="M76" s="179">
        <f t="shared" ref="M76:M139" si="16">E76/$D76</f>
        <v>1</v>
      </c>
      <c r="N76" s="78">
        <f t="shared" ref="N76:N139" si="17">F76/$D76</f>
        <v>1</v>
      </c>
      <c r="O76" s="79">
        <f t="shared" ref="O76:O139" si="18">G76/$D76</f>
        <v>0.41379310344827586</v>
      </c>
      <c r="P76" s="78">
        <f t="shared" si="14"/>
        <v>0.82758620689655171</v>
      </c>
      <c r="Q76" s="78">
        <f t="shared" si="15"/>
        <v>0.17241379310344829</v>
      </c>
      <c r="R76" s="78">
        <f t="shared" si="15"/>
        <v>0</v>
      </c>
      <c r="S76" s="78">
        <f t="shared" si="15"/>
        <v>0</v>
      </c>
      <c r="T76" s="79">
        <f t="shared" si="15"/>
        <v>0</v>
      </c>
    </row>
    <row r="77" spans="2:20">
      <c r="B77" s="69" t="s">
        <v>254</v>
      </c>
      <c r="C77" s="70" t="str">
        <f>VLOOKUP(B77,[1]Sheet1!$A$2:$B$1929,2,FALSE)</f>
        <v>Minor Oculoplastics Procedures, 19 years and over</v>
      </c>
      <c r="D77" s="69">
        <v>1214</v>
      </c>
      <c r="E77" s="72">
        <v>12</v>
      </c>
      <c r="F77" s="120">
        <v>10</v>
      </c>
      <c r="G77" s="72">
        <v>2</v>
      </c>
      <c r="H77" s="118">
        <v>1212</v>
      </c>
      <c r="I77" s="72">
        <v>2</v>
      </c>
      <c r="J77" s="72">
        <v>0</v>
      </c>
      <c r="K77" s="72">
        <v>0</v>
      </c>
      <c r="L77" s="72">
        <v>0</v>
      </c>
      <c r="M77" s="179">
        <f t="shared" si="16"/>
        <v>9.8846787479406912E-3</v>
      </c>
      <c r="N77" s="78">
        <f t="shared" si="17"/>
        <v>8.2372322899505763E-3</v>
      </c>
      <c r="O77" s="79">
        <f t="shared" si="18"/>
        <v>1.6474464579901153E-3</v>
      </c>
      <c r="P77" s="78">
        <f t="shared" si="14"/>
        <v>0.99835255354200991</v>
      </c>
      <c r="Q77" s="78">
        <f t="shared" si="15"/>
        <v>1.6474464579901153E-3</v>
      </c>
      <c r="R77" s="78">
        <f t="shared" si="15"/>
        <v>0</v>
      </c>
      <c r="S77" s="78">
        <f t="shared" si="15"/>
        <v>0</v>
      </c>
      <c r="T77" s="79">
        <f t="shared" si="15"/>
        <v>0</v>
      </c>
    </row>
    <row r="78" spans="2:20">
      <c r="B78" s="69" t="s">
        <v>255</v>
      </c>
      <c r="C78" s="70" t="str">
        <f>VLOOKUP(B78,[1]Sheet1!$A$2:$B$1929,2,FALSE)</f>
        <v>Minor Oculoplastics Procedures, 18 years and under</v>
      </c>
      <c r="D78" s="69">
        <v>138</v>
      </c>
      <c r="E78" s="72">
        <v>13</v>
      </c>
      <c r="F78" s="120">
        <v>13</v>
      </c>
      <c r="G78" s="72">
        <v>11</v>
      </c>
      <c r="H78" s="118">
        <v>127</v>
      </c>
      <c r="I78" s="72">
        <v>11</v>
      </c>
      <c r="J78" s="72">
        <v>0</v>
      </c>
      <c r="K78" s="72">
        <v>0</v>
      </c>
      <c r="L78" s="72">
        <v>0</v>
      </c>
      <c r="M78" s="179">
        <f t="shared" si="16"/>
        <v>9.420289855072464E-2</v>
      </c>
      <c r="N78" s="78">
        <f t="shared" si="17"/>
        <v>9.420289855072464E-2</v>
      </c>
      <c r="O78" s="79">
        <f t="shared" si="18"/>
        <v>7.9710144927536225E-2</v>
      </c>
      <c r="P78" s="78">
        <f t="shared" si="14"/>
        <v>0.92028985507246375</v>
      </c>
      <c r="Q78" s="78">
        <f t="shared" si="15"/>
        <v>7.9710144927536225E-2</v>
      </c>
      <c r="R78" s="78">
        <f t="shared" si="15"/>
        <v>0</v>
      </c>
      <c r="S78" s="78">
        <f t="shared" si="15"/>
        <v>0</v>
      </c>
      <c r="T78" s="79">
        <f t="shared" si="15"/>
        <v>0</v>
      </c>
    </row>
    <row r="79" spans="2:20">
      <c r="B79" s="69" t="s">
        <v>256</v>
      </c>
      <c r="C79" s="70" t="str">
        <f>VLOOKUP(B79,[1]Sheet1!$A$2:$B$1929,2,FALSE)</f>
        <v>Major Orbits or Lacrimal Procedures, 19 years and over</v>
      </c>
      <c r="D79" s="69">
        <v>89</v>
      </c>
      <c r="E79" s="72">
        <v>71</v>
      </c>
      <c r="F79" s="120">
        <v>71</v>
      </c>
      <c r="G79" s="72">
        <v>21</v>
      </c>
      <c r="H79" s="118">
        <v>89</v>
      </c>
      <c r="I79" s="72">
        <v>0</v>
      </c>
      <c r="J79" s="72">
        <v>0</v>
      </c>
      <c r="K79" s="72">
        <v>0</v>
      </c>
      <c r="L79" s="72">
        <v>0</v>
      </c>
      <c r="M79" s="179">
        <f t="shared" si="16"/>
        <v>0.797752808988764</v>
      </c>
      <c r="N79" s="78">
        <f t="shared" si="17"/>
        <v>0.797752808988764</v>
      </c>
      <c r="O79" s="79">
        <f t="shared" si="18"/>
        <v>0.23595505617977527</v>
      </c>
      <c r="P79" s="78">
        <f t="shared" si="14"/>
        <v>1</v>
      </c>
      <c r="Q79" s="78">
        <f t="shared" si="15"/>
        <v>0</v>
      </c>
      <c r="R79" s="78">
        <f t="shared" si="15"/>
        <v>0</v>
      </c>
      <c r="S79" s="78">
        <f t="shared" si="15"/>
        <v>0</v>
      </c>
      <c r="T79" s="79">
        <f t="shared" si="15"/>
        <v>0</v>
      </c>
    </row>
    <row r="80" spans="2:20">
      <c r="B80" s="69" t="s">
        <v>257</v>
      </c>
      <c r="C80" s="70" t="str">
        <f>VLOOKUP(B80,[1]Sheet1!$A$2:$B$1929,2,FALSE)</f>
        <v>Major Orbits or Lacrimal Procedures, 18 years and under</v>
      </c>
      <c r="D80" s="69">
        <v>13</v>
      </c>
      <c r="E80" s="72">
        <v>13</v>
      </c>
      <c r="F80" s="120">
        <v>13</v>
      </c>
      <c r="G80" s="72">
        <v>8</v>
      </c>
      <c r="H80" s="118">
        <v>8</v>
      </c>
      <c r="I80" s="72">
        <v>5</v>
      </c>
      <c r="J80" s="72">
        <v>0</v>
      </c>
      <c r="K80" s="72">
        <v>0</v>
      </c>
      <c r="L80" s="72">
        <v>0</v>
      </c>
      <c r="M80" s="179">
        <f t="shared" si="16"/>
        <v>1</v>
      </c>
      <c r="N80" s="78">
        <f t="shared" si="17"/>
        <v>1</v>
      </c>
      <c r="O80" s="79">
        <f t="shared" si="18"/>
        <v>0.61538461538461542</v>
      </c>
      <c r="P80" s="78">
        <f t="shared" si="14"/>
        <v>0.61538461538461542</v>
      </c>
      <c r="Q80" s="78">
        <f t="shared" si="15"/>
        <v>0.38461538461538464</v>
      </c>
      <c r="R80" s="78">
        <f t="shared" si="15"/>
        <v>0</v>
      </c>
      <c r="S80" s="78">
        <f t="shared" si="15"/>
        <v>0</v>
      </c>
      <c r="T80" s="79">
        <f t="shared" si="15"/>
        <v>0</v>
      </c>
    </row>
    <row r="81" spans="2:20">
      <c r="B81" s="69" t="s">
        <v>258</v>
      </c>
      <c r="C81" s="70" t="str">
        <f>VLOOKUP(B81,[1]Sheet1!$A$2:$B$1929,2,FALSE)</f>
        <v>Intermediate Orbits or Lacrimal Procedures, 19 years and over</v>
      </c>
      <c r="D81" s="69">
        <v>204</v>
      </c>
      <c r="E81" s="72">
        <v>44</v>
      </c>
      <c r="F81" s="120">
        <v>44</v>
      </c>
      <c r="G81" s="72">
        <v>34</v>
      </c>
      <c r="H81" s="118">
        <v>204</v>
      </c>
      <c r="I81" s="72">
        <v>0</v>
      </c>
      <c r="J81" s="72">
        <v>0</v>
      </c>
      <c r="K81" s="72">
        <v>0</v>
      </c>
      <c r="L81" s="72">
        <v>0</v>
      </c>
      <c r="M81" s="179">
        <f t="shared" si="16"/>
        <v>0.21568627450980393</v>
      </c>
      <c r="N81" s="78">
        <f t="shared" si="17"/>
        <v>0.21568627450980393</v>
      </c>
      <c r="O81" s="79">
        <f t="shared" si="18"/>
        <v>0.16666666666666666</v>
      </c>
      <c r="P81" s="78">
        <f t="shared" si="14"/>
        <v>1</v>
      </c>
      <c r="Q81" s="78">
        <f t="shared" si="15"/>
        <v>0</v>
      </c>
      <c r="R81" s="78">
        <f t="shared" si="15"/>
        <v>0</v>
      </c>
      <c r="S81" s="78">
        <f t="shared" si="15"/>
        <v>0</v>
      </c>
      <c r="T81" s="79">
        <f t="shared" si="15"/>
        <v>0</v>
      </c>
    </row>
    <row r="82" spans="2:20">
      <c r="B82" s="69" t="s">
        <v>259</v>
      </c>
      <c r="C82" s="70" t="str">
        <f>VLOOKUP(B82,[1]Sheet1!$A$2:$B$1929,2,FALSE)</f>
        <v>Intermediate Orbits or Lacrimal Procedures, 18 years and under</v>
      </c>
      <c r="D82" s="69">
        <v>17</v>
      </c>
      <c r="E82" s="72">
        <v>17</v>
      </c>
      <c r="F82" s="120">
        <v>17</v>
      </c>
      <c r="G82" s="72">
        <v>14</v>
      </c>
      <c r="H82" s="118">
        <v>15</v>
      </c>
      <c r="I82" s="72">
        <v>2</v>
      </c>
      <c r="J82" s="72">
        <v>0</v>
      </c>
      <c r="K82" s="72">
        <v>0</v>
      </c>
      <c r="L82" s="72">
        <v>0</v>
      </c>
      <c r="M82" s="179">
        <f t="shared" si="16"/>
        <v>1</v>
      </c>
      <c r="N82" s="78">
        <f t="shared" si="17"/>
        <v>1</v>
      </c>
      <c r="O82" s="79">
        <f t="shared" si="18"/>
        <v>0.82352941176470584</v>
      </c>
      <c r="P82" s="78">
        <f t="shared" si="14"/>
        <v>0.88235294117647056</v>
      </c>
      <c r="Q82" s="78">
        <f t="shared" si="15"/>
        <v>0.11764705882352941</v>
      </c>
      <c r="R82" s="78">
        <f t="shared" si="15"/>
        <v>0</v>
      </c>
      <c r="S82" s="78">
        <f t="shared" si="15"/>
        <v>0</v>
      </c>
      <c r="T82" s="79">
        <f t="shared" si="15"/>
        <v>0</v>
      </c>
    </row>
    <row r="83" spans="2:20">
      <c r="B83" s="69" t="s">
        <v>260</v>
      </c>
      <c r="C83" s="70" t="str">
        <f>VLOOKUP(B83,[1]Sheet1!$A$2:$B$1929,2,FALSE)</f>
        <v>Minor Orbits or Lacrimal Procedures, 19 years and over</v>
      </c>
      <c r="D83" s="69">
        <v>128</v>
      </c>
      <c r="E83" s="72">
        <v>20</v>
      </c>
      <c r="F83" s="120">
        <v>19</v>
      </c>
      <c r="G83" s="72">
        <v>19</v>
      </c>
      <c r="H83" s="118">
        <v>128</v>
      </c>
      <c r="I83" s="72">
        <v>0</v>
      </c>
      <c r="J83" s="72">
        <v>0</v>
      </c>
      <c r="K83" s="72">
        <v>0</v>
      </c>
      <c r="L83" s="72">
        <v>0</v>
      </c>
      <c r="M83" s="179">
        <f t="shared" si="16"/>
        <v>0.15625</v>
      </c>
      <c r="N83" s="78">
        <f t="shared" si="17"/>
        <v>0.1484375</v>
      </c>
      <c r="O83" s="79">
        <f t="shared" si="18"/>
        <v>0.1484375</v>
      </c>
      <c r="P83" s="78">
        <f t="shared" si="14"/>
        <v>1</v>
      </c>
      <c r="Q83" s="78">
        <f t="shared" si="15"/>
        <v>0</v>
      </c>
      <c r="R83" s="78">
        <f t="shared" si="15"/>
        <v>0</v>
      </c>
      <c r="S83" s="78">
        <f t="shared" si="15"/>
        <v>0</v>
      </c>
      <c r="T83" s="79">
        <f t="shared" si="15"/>
        <v>0</v>
      </c>
    </row>
    <row r="84" spans="2:20">
      <c r="B84" s="69" t="s">
        <v>261</v>
      </c>
      <c r="C84" s="70" t="str">
        <f>VLOOKUP(B84,[1]Sheet1!$A$2:$B$1929,2,FALSE)</f>
        <v>Minor Orbits or Lacrimal Procedures, 18 years and under</v>
      </c>
      <c r="D84" s="69">
        <v>39</v>
      </c>
      <c r="E84" s="72">
        <v>2</v>
      </c>
      <c r="F84" s="120">
        <v>2</v>
      </c>
      <c r="G84" s="72">
        <v>1</v>
      </c>
      <c r="H84" s="118">
        <v>35</v>
      </c>
      <c r="I84" s="72">
        <v>4</v>
      </c>
      <c r="J84" s="72">
        <v>0</v>
      </c>
      <c r="K84" s="72">
        <v>0</v>
      </c>
      <c r="L84" s="72">
        <v>0</v>
      </c>
      <c r="M84" s="179">
        <f t="shared" si="16"/>
        <v>5.128205128205128E-2</v>
      </c>
      <c r="N84" s="78">
        <f t="shared" si="17"/>
        <v>5.128205128205128E-2</v>
      </c>
      <c r="O84" s="79">
        <f t="shared" si="18"/>
        <v>2.564102564102564E-2</v>
      </c>
      <c r="P84" s="78">
        <f t="shared" si="14"/>
        <v>0.89743589743589747</v>
      </c>
      <c r="Q84" s="78">
        <f t="shared" si="15"/>
        <v>0.10256410256410256</v>
      </c>
      <c r="R84" s="78">
        <f t="shared" si="15"/>
        <v>0</v>
      </c>
      <c r="S84" s="78">
        <f t="shared" si="15"/>
        <v>0</v>
      </c>
      <c r="T84" s="79">
        <f t="shared" si="15"/>
        <v>0</v>
      </c>
    </row>
    <row r="85" spans="2:20">
      <c r="B85" s="69" t="s">
        <v>262</v>
      </c>
      <c r="C85" s="70" t="str">
        <f>VLOOKUP(B85,[1]Sheet1!$A$2:$B$1929,2,FALSE)</f>
        <v>Major Cornea or Sclera Procedures</v>
      </c>
      <c r="D85" s="69">
        <v>82</v>
      </c>
      <c r="E85" s="72">
        <v>64</v>
      </c>
      <c r="F85" s="120">
        <v>64</v>
      </c>
      <c r="G85" s="72">
        <v>63</v>
      </c>
      <c r="H85" s="118">
        <v>82</v>
      </c>
      <c r="I85" s="72">
        <v>0</v>
      </c>
      <c r="J85" s="72">
        <v>0</v>
      </c>
      <c r="K85" s="72">
        <v>0</v>
      </c>
      <c r="L85" s="72">
        <v>0</v>
      </c>
      <c r="M85" s="179">
        <f t="shared" si="16"/>
        <v>0.78048780487804881</v>
      </c>
      <c r="N85" s="78">
        <f t="shared" si="17"/>
        <v>0.78048780487804881</v>
      </c>
      <c r="O85" s="79">
        <f t="shared" si="18"/>
        <v>0.76829268292682928</v>
      </c>
      <c r="P85" s="78">
        <f t="shared" si="14"/>
        <v>1</v>
      </c>
      <c r="Q85" s="78">
        <f t="shared" si="15"/>
        <v>0</v>
      </c>
      <c r="R85" s="78">
        <f t="shared" si="15"/>
        <v>0</v>
      </c>
      <c r="S85" s="78">
        <f t="shared" si="15"/>
        <v>0</v>
      </c>
      <c r="T85" s="79">
        <f t="shared" si="15"/>
        <v>0</v>
      </c>
    </row>
    <row r="86" spans="2:20">
      <c r="B86" s="69" t="s">
        <v>263</v>
      </c>
      <c r="C86" s="70" t="str">
        <f>VLOOKUP(B86,[1]Sheet1!$A$2:$B$1929,2,FALSE)</f>
        <v>Intermediate Cornea or Sclera Procedures</v>
      </c>
      <c r="D86" s="69">
        <v>178</v>
      </c>
      <c r="E86" s="72">
        <v>79</v>
      </c>
      <c r="F86" s="120">
        <v>79</v>
      </c>
      <c r="G86" s="72">
        <v>33</v>
      </c>
      <c r="H86" s="118">
        <v>178</v>
      </c>
      <c r="I86" s="72">
        <v>0</v>
      </c>
      <c r="J86" s="72">
        <v>0</v>
      </c>
      <c r="K86" s="72">
        <v>0</v>
      </c>
      <c r="L86" s="72">
        <v>0</v>
      </c>
      <c r="M86" s="179">
        <f t="shared" si="16"/>
        <v>0.4438202247191011</v>
      </c>
      <c r="N86" s="78">
        <f t="shared" si="17"/>
        <v>0.4438202247191011</v>
      </c>
      <c r="O86" s="79">
        <f t="shared" si="18"/>
        <v>0.1853932584269663</v>
      </c>
      <c r="P86" s="78">
        <f t="shared" si="14"/>
        <v>1</v>
      </c>
      <c r="Q86" s="78">
        <f t="shared" si="15"/>
        <v>0</v>
      </c>
      <c r="R86" s="78">
        <f t="shared" si="15"/>
        <v>0</v>
      </c>
      <c r="S86" s="78">
        <f t="shared" si="15"/>
        <v>0</v>
      </c>
      <c r="T86" s="79">
        <f t="shared" si="15"/>
        <v>0</v>
      </c>
    </row>
    <row r="87" spans="2:20">
      <c r="B87" s="69" t="s">
        <v>264</v>
      </c>
      <c r="C87" s="70" t="str">
        <f>VLOOKUP(B87,[1]Sheet1!$A$2:$B$1929,2,FALSE)</f>
        <v>Minor Cornea or Sclera Procedures</v>
      </c>
      <c r="D87" s="69">
        <v>181</v>
      </c>
      <c r="E87" s="72">
        <v>17</v>
      </c>
      <c r="F87" s="120">
        <v>16</v>
      </c>
      <c r="G87" s="72">
        <v>6</v>
      </c>
      <c r="H87" s="118">
        <v>181</v>
      </c>
      <c r="I87" s="72">
        <v>0</v>
      </c>
      <c r="J87" s="72">
        <v>0</v>
      </c>
      <c r="K87" s="72">
        <v>0</v>
      </c>
      <c r="L87" s="72">
        <v>0</v>
      </c>
      <c r="M87" s="179">
        <f t="shared" si="16"/>
        <v>9.3922651933701654E-2</v>
      </c>
      <c r="N87" s="78">
        <f t="shared" si="17"/>
        <v>8.8397790055248615E-2</v>
      </c>
      <c r="O87" s="79">
        <f t="shared" si="18"/>
        <v>3.3149171270718231E-2</v>
      </c>
      <c r="P87" s="78">
        <f t="shared" si="14"/>
        <v>1</v>
      </c>
      <c r="Q87" s="78">
        <f t="shared" si="15"/>
        <v>0</v>
      </c>
      <c r="R87" s="78">
        <f t="shared" si="15"/>
        <v>0</v>
      </c>
      <c r="S87" s="78">
        <f t="shared" si="15"/>
        <v>0</v>
      </c>
      <c r="T87" s="79">
        <f t="shared" si="15"/>
        <v>0</v>
      </c>
    </row>
    <row r="88" spans="2:20">
      <c r="B88" s="69" t="s">
        <v>265</v>
      </c>
      <c r="C88" s="70" t="str">
        <f>VLOOKUP(B88,[1]Sheet1!$A$2:$B$1929,2,FALSE)</f>
        <v>Major Ocular Motility Procedures, 19 years and over</v>
      </c>
      <c r="D88" s="69">
        <v>55</v>
      </c>
      <c r="E88" s="72">
        <v>5</v>
      </c>
      <c r="F88" s="120">
        <v>5</v>
      </c>
      <c r="G88" s="72">
        <v>3</v>
      </c>
      <c r="H88" s="118">
        <v>55</v>
      </c>
      <c r="I88" s="72">
        <v>0</v>
      </c>
      <c r="J88" s="72">
        <v>0</v>
      </c>
      <c r="K88" s="72">
        <v>0</v>
      </c>
      <c r="L88" s="72">
        <v>0</v>
      </c>
      <c r="M88" s="179">
        <f t="shared" si="16"/>
        <v>9.0909090909090912E-2</v>
      </c>
      <c r="N88" s="78">
        <f t="shared" si="17"/>
        <v>9.0909090909090912E-2</v>
      </c>
      <c r="O88" s="79">
        <f t="shared" si="18"/>
        <v>5.4545454545454543E-2</v>
      </c>
      <c r="P88" s="78">
        <f t="shared" si="14"/>
        <v>1</v>
      </c>
      <c r="Q88" s="78">
        <f t="shared" si="15"/>
        <v>0</v>
      </c>
      <c r="R88" s="78">
        <f t="shared" si="15"/>
        <v>0</v>
      </c>
      <c r="S88" s="78">
        <f t="shared" si="15"/>
        <v>0</v>
      </c>
      <c r="T88" s="79">
        <f t="shared" si="15"/>
        <v>0</v>
      </c>
    </row>
    <row r="89" spans="2:20">
      <c r="B89" s="69" t="s">
        <v>266</v>
      </c>
      <c r="C89" s="70" t="str">
        <f>VLOOKUP(B89,[1]Sheet1!$A$2:$B$1929,2,FALSE)</f>
        <v>Major Ocular Motility Procedures, 18 years and under</v>
      </c>
      <c r="D89" s="69">
        <v>4</v>
      </c>
      <c r="E89" s="72">
        <v>4</v>
      </c>
      <c r="F89" s="120">
        <v>4</v>
      </c>
      <c r="G89" s="72">
        <v>0</v>
      </c>
      <c r="H89" s="118">
        <v>4</v>
      </c>
      <c r="I89" s="72">
        <v>0</v>
      </c>
      <c r="J89" s="72">
        <v>0</v>
      </c>
      <c r="K89" s="72">
        <v>0</v>
      </c>
      <c r="L89" s="72">
        <v>0</v>
      </c>
      <c r="M89" s="179">
        <f t="shared" si="16"/>
        <v>1</v>
      </c>
      <c r="N89" s="78">
        <f t="shared" si="17"/>
        <v>1</v>
      </c>
      <c r="O89" s="79">
        <f t="shared" si="18"/>
        <v>0</v>
      </c>
      <c r="P89" s="78">
        <f t="shared" si="14"/>
        <v>1</v>
      </c>
      <c r="Q89" s="78">
        <f t="shared" si="15"/>
        <v>0</v>
      </c>
      <c r="R89" s="78">
        <f t="shared" si="15"/>
        <v>0</v>
      </c>
      <c r="S89" s="78">
        <f t="shared" si="15"/>
        <v>0</v>
      </c>
      <c r="T89" s="79">
        <f t="shared" si="15"/>
        <v>0</v>
      </c>
    </row>
    <row r="90" spans="2:20">
      <c r="B90" s="69" t="s">
        <v>267</v>
      </c>
      <c r="C90" s="70" t="str">
        <f>VLOOKUP(B90,[1]Sheet1!$A$2:$B$1929,2,FALSE)</f>
        <v>Intermediate Ocular Motility Procedures, 19 years and over</v>
      </c>
      <c r="D90" s="69">
        <v>51</v>
      </c>
      <c r="E90" s="72">
        <v>15</v>
      </c>
      <c r="F90" s="120">
        <v>15</v>
      </c>
      <c r="G90" s="72">
        <v>12</v>
      </c>
      <c r="H90" s="118">
        <v>51</v>
      </c>
      <c r="I90" s="72">
        <v>0</v>
      </c>
      <c r="J90" s="72">
        <v>0</v>
      </c>
      <c r="K90" s="72">
        <v>0</v>
      </c>
      <c r="L90" s="72">
        <v>0</v>
      </c>
      <c r="M90" s="179">
        <f t="shared" si="16"/>
        <v>0.29411764705882354</v>
      </c>
      <c r="N90" s="78">
        <f t="shared" si="17"/>
        <v>0.29411764705882354</v>
      </c>
      <c r="O90" s="79">
        <f t="shared" si="18"/>
        <v>0.23529411764705882</v>
      </c>
      <c r="P90" s="78">
        <f t="shared" si="14"/>
        <v>1</v>
      </c>
      <c r="Q90" s="78">
        <f t="shared" si="15"/>
        <v>0</v>
      </c>
      <c r="R90" s="78">
        <f t="shared" si="15"/>
        <v>0</v>
      </c>
      <c r="S90" s="78">
        <f t="shared" si="15"/>
        <v>0</v>
      </c>
      <c r="T90" s="79">
        <f t="shared" si="15"/>
        <v>0</v>
      </c>
    </row>
    <row r="91" spans="2:20">
      <c r="B91" s="69" t="s">
        <v>268</v>
      </c>
      <c r="C91" s="70" t="str">
        <f>VLOOKUP(B91,[1]Sheet1!$A$2:$B$1929,2,FALSE)</f>
        <v>Intermediate Ocular Motility Procedures, 18 years and under</v>
      </c>
      <c r="D91" s="69">
        <v>79</v>
      </c>
      <c r="E91" s="72">
        <v>8</v>
      </c>
      <c r="F91" s="120">
        <v>8</v>
      </c>
      <c r="G91" s="72">
        <v>3</v>
      </c>
      <c r="H91" s="118">
        <v>79</v>
      </c>
      <c r="I91" s="72">
        <v>0</v>
      </c>
      <c r="J91" s="72">
        <v>0</v>
      </c>
      <c r="K91" s="72">
        <v>0</v>
      </c>
      <c r="L91" s="72">
        <v>0</v>
      </c>
      <c r="M91" s="179">
        <f t="shared" si="16"/>
        <v>0.10126582278481013</v>
      </c>
      <c r="N91" s="78">
        <f t="shared" si="17"/>
        <v>0.10126582278481013</v>
      </c>
      <c r="O91" s="79">
        <f t="shared" si="18"/>
        <v>3.7974683544303799E-2</v>
      </c>
      <c r="P91" s="78">
        <f t="shared" si="14"/>
        <v>1</v>
      </c>
      <c r="Q91" s="78">
        <f t="shared" si="15"/>
        <v>0</v>
      </c>
      <c r="R91" s="78">
        <f t="shared" si="15"/>
        <v>0</v>
      </c>
      <c r="S91" s="78">
        <f t="shared" si="15"/>
        <v>0</v>
      </c>
      <c r="T91" s="79">
        <f t="shared" si="15"/>
        <v>0</v>
      </c>
    </row>
    <row r="92" spans="2:20">
      <c r="B92" s="69" t="s">
        <v>269</v>
      </c>
      <c r="C92" s="70" t="str">
        <f>VLOOKUP(B92,[1]Sheet1!$A$2:$B$1929,2,FALSE)</f>
        <v>Minor Ocular Motility Procedures, 19 years and over</v>
      </c>
      <c r="D92" s="69">
        <v>16</v>
      </c>
      <c r="E92" s="72">
        <v>7</v>
      </c>
      <c r="F92" s="120">
        <v>7</v>
      </c>
      <c r="G92" s="72">
        <v>1</v>
      </c>
      <c r="H92" s="118">
        <v>16</v>
      </c>
      <c r="I92" s="72">
        <v>0</v>
      </c>
      <c r="J92" s="72">
        <v>0</v>
      </c>
      <c r="K92" s="72">
        <v>0</v>
      </c>
      <c r="L92" s="72">
        <v>0</v>
      </c>
      <c r="M92" s="179">
        <f t="shared" si="16"/>
        <v>0.4375</v>
      </c>
      <c r="N92" s="78">
        <f t="shared" si="17"/>
        <v>0.4375</v>
      </c>
      <c r="O92" s="79">
        <f t="shared" si="18"/>
        <v>6.25E-2</v>
      </c>
      <c r="P92" s="78">
        <f t="shared" si="14"/>
        <v>1</v>
      </c>
      <c r="Q92" s="78">
        <f t="shared" si="15"/>
        <v>0</v>
      </c>
      <c r="R92" s="78">
        <f t="shared" si="15"/>
        <v>0</v>
      </c>
      <c r="S92" s="78">
        <f t="shared" si="15"/>
        <v>0</v>
      </c>
      <c r="T92" s="79">
        <f t="shared" si="15"/>
        <v>0</v>
      </c>
    </row>
    <row r="93" spans="2:20">
      <c r="B93" s="69" t="s">
        <v>270</v>
      </c>
      <c r="C93" s="70" t="str">
        <f>VLOOKUP(B93,[1]Sheet1!$A$2:$B$1929,2,FALSE)</f>
        <v>Minor Ocular Motility Procedures, 18 years and under</v>
      </c>
      <c r="D93" s="69">
        <v>14</v>
      </c>
      <c r="E93" s="72">
        <v>0</v>
      </c>
      <c r="F93" s="120">
        <v>0</v>
      </c>
      <c r="G93" s="72">
        <v>0</v>
      </c>
      <c r="H93" s="118">
        <v>13</v>
      </c>
      <c r="I93" s="72">
        <v>1</v>
      </c>
      <c r="J93" s="72">
        <v>0</v>
      </c>
      <c r="K93" s="72">
        <v>0</v>
      </c>
      <c r="L93" s="72">
        <v>0</v>
      </c>
      <c r="M93" s="179">
        <f t="shared" si="16"/>
        <v>0</v>
      </c>
      <c r="N93" s="78">
        <f t="shared" si="17"/>
        <v>0</v>
      </c>
      <c r="O93" s="79">
        <f t="shared" si="18"/>
        <v>0</v>
      </c>
      <c r="P93" s="78">
        <f t="shared" si="14"/>
        <v>0.9285714285714286</v>
      </c>
      <c r="Q93" s="78">
        <f t="shared" si="15"/>
        <v>7.1428571428571425E-2</v>
      </c>
      <c r="R93" s="78">
        <f t="shared" si="15"/>
        <v>0</v>
      </c>
      <c r="S93" s="78">
        <f t="shared" si="15"/>
        <v>0</v>
      </c>
      <c r="T93" s="79">
        <f t="shared" si="15"/>
        <v>0</v>
      </c>
    </row>
    <row r="94" spans="2:20">
      <c r="B94" s="69" t="s">
        <v>271</v>
      </c>
      <c r="C94" s="70" t="str">
        <f>VLOOKUP(B94,[1]Sheet1!$A$2:$B$1929,2,FALSE)</f>
        <v>Major Glaucoma Procedures</v>
      </c>
      <c r="D94" s="69">
        <v>120</v>
      </c>
      <c r="E94" s="72">
        <v>117</v>
      </c>
      <c r="F94" s="120">
        <v>117</v>
      </c>
      <c r="G94" s="72">
        <v>115</v>
      </c>
      <c r="H94" s="118">
        <v>120</v>
      </c>
      <c r="I94" s="72">
        <v>0</v>
      </c>
      <c r="J94" s="72">
        <v>0</v>
      </c>
      <c r="K94" s="72">
        <v>0</v>
      </c>
      <c r="L94" s="72">
        <v>0</v>
      </c>
      <c r="M94" s="179">
        <f t="shared" si="16"/>
        <v>0.97499999999999998</v>
      </c>
      <c r="N94" s="78">
        <f t="shared" si="17"/>
        <v>0.97499999999999998</v>
      </c>
      <c r="O94" s="79">
        <f t="shared" si="18"/>
        <v>0.95833333333333337</v>
      </c>
      <c r="P94" s="78">
        <f t="shared" si="14"/>
        <v>1</v>
      </c>
      <c r="Q94" s="78">
        <f t="shared" si="15"/>
        <v>0</v>
      </c>
      <c r="R94" s="78">
        <f t="shared" si="15"/>
        <v>0</v>
      </c>
      <c r="S94" s="78">
        <f t="shared" si="15"/>
        <v>0</v>
      </c>
      <c r="T94" s="79">
        <f t="shared" si="15"/>
        <v>0</v>
      </c>
    </row>
    <row r="95" spans="2:20">
      <c r="B95" s="69" t="s">
        <v>272</v>
      </c>
      <c r="C95" s="70" t="str">
        <f>VLOOKUP(B95,[1]Sheet1!$A$2:$B$1929,2,FALSE)</f>
        <v>Intermediate Glaucoma Procedures</v>
      </c>
      <c r="D95" s="69">
        <v>299</v>
      </c>
      <c r="E95" s="72">
        <v>38</v>
      </c>
      <c r="F95" s="120">
        <v>38</v>
      </c>
      <c r="G95" s="72">
        <v>30</v>
      </c>
      <c r="H95" s="118">
        <v>299</v>
      </c>
      <c r="I95" s="72">
        <v>0</v>
      </c>
      <c r="J95" s="72">
        <v>0</v>
      </c>
      <c r="K95" s="72">
        <v>0</v>
      </c>
      <c r="L95" s="72">
        <v>0</v>
      </c>
      <c r="M95" s="179">
        <f t="shared" si="16"/>
        <v>0.12709030100334448</v>
      </c>
      <c r="N95" s="78">
        <f t="shared" si="17"/>
        <v>0.12709030100334448</v>
      </c>
      <c r="O95" s="79">
        <f t="shared" si="18"/>
        <v>0.10033444816053512</v>
      </c>
      <c r="P95" s="78">
        <f t="shared" si="14"/>
        <v>1</v>
      </c>
      <c r="Q95" s="78">
        <f t="shared" si="15"/>
        <v>0</v>
      </c>
      <c r="R95" s="78">
        <f t="shared" si="15"/>
        <v>0</v>
      </c>
      <c r="S95" s="78">
        <f t="shared" si="15"/>
        <v>0</v>
      </c>
      <c r="T95" s="79">
        <f t="shared" si="15"/>
        <v>0</v>
      </c>
    </row>
    <row r="96" spans="2:20">
      <c r="B96" s="69" t="s">
        <v>273</v>
      </c>
      <c r="C96" s="70" t="str">
        <f>VLOOKUP(B96,[1]Sheet1!$A$2:$B$1929,2,FALSE)</f>
        <v>Minor Glaucoma Procedures</v>
      </c>
      <c r="D96" s="69">
        <v>179</v>
      </c>
      <c r="E96" s="72">
        <v>46</v>
      </c>
      <c r="F96" s="120">
        <v>46</v>
      </c>
      <c r="G96" s="72">
        <v>42</v>
      </c>
      <c r="H96" s="118">
        <v>179</v>
      </c>
      <c r="I96" s="72">
        <v>0</v>
      </c>
      <c r="J96" s="72">
        <v>0</v>
      </c>
      <c r="K96" s="72">
        <v>0</v>
      </c>
      <c r="L96" s="72">
        <v>0</v>
      </c>
      <c r="M96" s="179">
        <f t="shared" si="16"/>
        <v>0.25698324022346369</v>
      </c>
      <c r="N96" s="78">
        <f t="shared" si="17"/>
        <v>0.25698324022346369</v>
      </c>
      <c r="O96" s="79">
        <f t="shared" si="18"/>
        <v>0.23463687150837989</v>
      </c>
      <c r="P96" s="78">
        <f t="shared" si="14"/>
        <v>1</v>
      </c>
      <c r="Q96" s="78">
        <f t="shared" si="15"/>
        <v>0</v>
      </c>
      <c r="R96" s="78">
        <f t="shared" si="15"/>
        <v>0</v>
      </c>
      <c r="S96" s="78">
        <f t="shared" si="15"/>
        <v>0</v>
      </c>
      <c r="T96" s="79">
        <f t="shared" si="15"/>
        <v>0</v>
      </c>
    </row>
    <row r="97" spans="2:20">
      <c r="B97" s="69" t="s">
        <v>274</v>
      </c>
      <c r="C97" s="70" t="str">
        <f>VLOOKUP(B97,[1]Sheet1!$A$2:$B$1929,2,FALSE)</f>
        <v>Complex Vitreous Retinal Procedures</v>
      </c>
      <c r="D97" s="69">
        <v>349</v>
      </c>
      <c r="E97" s="72">
        <v>73</v>
      </c>
      <c r="F97" s="120">
        <v>72</v>
      </c>
      <c r="G97" s="72">
        <v>6</v>
      </c>
      <c r="H97" s="118">
        <v>349</v>
      </c>
      <c r="I97" s="72">
        <v>0</v>
      </c>
      <c r="J97" s="72">
        <v>0</v>
      </c>
      <c r="K97" s="72">
        <v>0</v>
      </c>
      <c r="L97" s="72">
        <v>0</v>
      </c>
      <c r="M97" s="179">
        <f t="shared" si="16"/>
        <v>0.20916905444126074</v>
      </c>
      <c r="N97" s="78">
        <f t="shared" si="17"/>
        <v>0.20630372492836677</v>
      </c>
      <c r="O97" s="79">
        <f t="shared" si="18"/>
        <v>1.7191977077363897E-2</v>
      </c>
      <c r="P97" s="78">
        <f t="shared" si="14"/>
        <v>1</v>
      </c>
      <c r="Q97" s="78">
        <f t="shared" si="15"/>
        <v>0</v>
      </c>
      <c r="R97" s="78">
        <f t="shared" si="15"/>
        <v>0</v>
      </c>
      <c r="S97" s="78">
        <f t="shared" si="15"/>
        <v>0</v>
      </c>
      <c r="T97" s="79">
        <f t="shared" si="15"/>
        <v>0</v>
      </c>
    </row>
    <row r="98" spans="2:20">
      <c r="B98" s="69" t="s">
        <v>275</v>
      </c>
      <c r="C98" s="70" t="str">
        <f>VLOOKUP(B98,[1]Sheet1!$A$2:$B$1929,2,FALSE)</f>
        <v>Major Vitreous Retinal Procedures</v>
      </c>
      <c r="D98" s="69">
        <v>688</v>
      </c>
      <c r="E98" s="72">
        <v>78</v>
      </c>
      <c r="F98" s="120">
        <v>78</v>
      </c>
      <c r="G98" s="72">
        <v>30</v>
      </c>
      <c r="H98" s="118">
        <v>688</v>
      </c>
      <c r="I98" s="72">
        <v>0</v>
      </c>
      <c r="J98" s="72">
        <v>0</v>
      </c>
      <c r="K98" s="72">
        <v>0</v>
      </c>
      <c r="L98" s="72">
        <v>0</v>
      </c>
      <c r="M98" s="179">
        <f t="shared" si="16"/>
        <v>0.11337209302325581</v>
      </c>
      <c r="N98" s="78">
        <f t="shared" si="17"/>
        <v>0.11337209302325581</v>
      </c>
      <c r="O98" s="79">
        <f t="shared" si="18"/>
        <v>4.3604651162790699E-2</v>
      </c>
      <c r="P98" s="78">
        <f t="shared" si="14"/>
        <v>1</v>
      </c>
      <c r="Q98" s="78">
        <f t="shared" si="15"/>
        <v>0</v>
      </c>
      <c r="R98" s="78">
        <f t="shared" si="15"/>
        <v>0</v>
      </c>
      <c r="S98" s="78">
        <f t="shared" si="15"/>
        <v>0</v>
      </c>
      <c r="T98" s="79">
        <f t="shared" si="15"/>
        <v>0</v>
      </c>
    </row>
    <row r="99" spans="2:20">
      <c r="B99" s="69" t="s">
        <v>276</v>
      </c>
      <c r="C99" s="70" t="str">
        <f>VLOOKUP(B99,[1]Sheet1!$A$2:$B$1929,2,FALSE)</f>
        <v>Intermediate Vitreous Retinal Procedures</v>
      </c>
      <c r="D99" s="69">
        <v>255</v>
      </c>
      <c r="E99" s="72">
        <v>57</v>
      </c>
      <c r="F99" s="120">
        <v>56</v>
      </c>
      <c r="G99" s="72">
        <v>47</v>
      </c>
      <c r="H99" s="118">
        <v>255</v>
      </c>
      <c r="I99" s="72">
        <v>0</v>
      </c>
      <c r="J99" s="72">
        <v>0</v>
      </c>
      <c r="K99" s="72">
        <v>0</v>
      </c>
      <c r="L99" s="72">
        <v>0</v>
      </c>
      <c r="M99" s="179">
        <f t="shared" si="16"/>
        <v>0.22352941176470589</v>
      </c>
      <c r="N99" s="78">
        <f t="shared" si="17"/>
        <v>0.2196078431372549</v>
      </c>
      <c r="O99" s="79">
        <f t="shared" si="18"/>
        <v>0.18431372549019609</v>
      </c>
      <c r="P99" s="78">
        <f t="shared" si="14"/>
        <v>1</v>
      </c>
      <c r="Q99" s="78">
        <f t="shared" si="15"/>
        <v>0</v>
      </c>
      <c r="R99" s="78">
        <f t="shared" si="15"/>
        <v>0</v>
      </c>
      <c r="S99" s="78">
        <f t="shared" si="15"/>
        <v>0</v>
      </c>
      <c r="T99" s="79">
        <f t="shared" si="15"/>
        <v>0</v>
      </c>
    </row>
    <row r="100" spans="2:20">
      <c r="B100" s="69" t="s">
        <v>277</v>
      </c>
      <c r="C100" s="70" t="str">
        <f>VLOOKUP(B100,[1]Sheet1!$A$2:$B$1929,2,FALSE)</f>
        <v>Minor Vitreous Retinal Procedures</v>
      </c>
      <c r="D100" s="69">
        <v>886</v>
      </c>
      <c r="E100" s="72">
        <v>45</v>
      </c>
      <c r="F100" s="120">
        <v>45</v>
      </c>
      <c r="G100" s="72">
        <v>39</v>
      </c>
      <c r="H100" s="118">
        <v>886</v>
      </c>
      <c r="I100" s="72">
        <v>0</v>
      </c>
      <c r="J100" s="72">
        <v>0</v>
      </c>
      <c r="K100" s="72">
        <v>0</v>
      </c>
      <c r="L100" s="72">
        <v>0</v>
      </c>
      <c r="M100" s="179">
        <f t="shared" si="16"/>
        <v>5.0790067720090294E-2</v>
      </c>
      <c r="N100" s="78">
        <f t="shared" si="17"/>
        <v>5.0790067720090294E-2</v>
      </c>
      <c r="O100" s="79">
        <f t="shared" si="18"/>
        <v>4.4018058690744918E-2</v>
      </c>
      <c r="P100" s="78">
        <f t="shared" si="14"/>
        <v>1</v>
      </c>
      <c r="Q100" s="78">
        <f t="shared" si="15"/>
        <v>0</v>
      </c>
      <c r="R100" s="78">
        <f t="shared" si="15"/>
        <v>0</v>
      </c>
      <c r="S100" s="78">
        <f t="shared" si="15"/>
        <v>0</v>
      </c>
      <c r="T100" s="79">
        <f t="shared" si="15"/>
        <v>0</v>
      </c>
    </row>
    <row r="101" spans="2:20">
      <c r="B101" s="69" t="s">
        <v>278</v>
      </c>
      <c r="C101" s="70" t="str">
        <f>VLOOKUP(B101,[1]Sheet1!$A$2:$B$1929,2,FALSE)</f>
        <v>Non-Surgical Ophthalmology with length of stay 2 days or more</v>
      </c>
      <c r="D101" s="69">
        <v>184</v>
      </c>
      <c r="E101" s="72">
        <v>1</v>
      </c>
      <c r="F101" s="120">
        <v>1</v>
      </c>
      <c r="G101" s="72">
        <v>0</v>
      </c>
      <c r="H101" s="118">
        <v>178</v>
      </c>
      <c r="I101" s="72">
        <v>6</v>
      </c>
      <c r="J101" s="72">
        <v>0</v>
      </c>
      <c r="K101" s="72">
        <v>0</v>
      </c>
      <c r="L101" s="72">
        <v>0</v>
      </c>
      <c r="M101" s="179">
        <f t="shared" si="16"/>
        <v>5.434782608695652E-3</v>
      </c>
      <c r="N101" s="78">
        <f t="shared" si="17"/>
        <v>5.434782608695652E-3</v>
      </c>
      <c r="O101" s="79">
        <f t="shared" si="18"/>
        <v>0</v>
      </c>
      <c r="P101" s="78">
        <f t="shared" si="14"/>
        <v>0.96739130434782605</v>
      </c>
      <c r="Q101" s="78">
        <f t="shared" si="15"/>
        <v>3.2608695652173912E-2</v>
      </c>
      <c r="R101" s="78">
        <f t="shared" si="15"/>
        <v>0</v>
      </c>
      <c r="S101" s="78">
        <f t="shared" si="15"/>
        <v>0</v>
      </c>
      <c r="T101" s="79">
        <f t="shared" si="15"/>
        <v>0</v>
      </c>
    </row>
    <row r="102" spans="2:20">
      <c r="B102" s="69" t="s">
        <v>279</v>
      </c>
      <c r="C102" s="70" t="str">
        <f>VLOOKUP(B102,[1]Sheet1!$A$2:$B$1929,2,FALSE)</f>
        <v>Non-Surgical Ophthalmology with length of stay 1 day or less</v>
      </c>
      <c r="D102" s="69">
        <v>518</v>
      </c>
      <c r="E102" s="72">
        <v>2</v>
      </c>
      <c r="F102" s="120">
        <v>2</v>
      </c>
      <c r="G102" s="72">
        <v>1</v>
      </c>
      <c r="H102" s="118">
        <v>512</v>
      </c>
      <c r="I102" s="72">
        <v>3</v>
      </c>
      <c r="J102" s="72">
        <v>3</v>
      </c>
      <c r="K102" s="72">
        <v>0</v>
      </c>
      <c r="L102" s="72">
        <v>0</v>
      </c>
      <c r="M102" s="179">
        <f t="shared" si="16"/>
        <v>3.8610038610038611E-3</v>
      </c>
      <c r="N102" s="78">
        <f t="shared" si="17"/>
        <v>3.8610038610038611E-3</v>
      </c>
      <c r="O102" s="79">
        <f t="shared" si="18"/>
        <v>1.9305019305019305E-3</v>
      </c>
      <c r="P102" s="78">
        <f t="shared" si="14"/>
        <v>0.98841698841698844</v>
      </c>
      <c r="Q102" s="78">
        <f t="shared" si="15"/>
        <v>5.7915057915057912E-3</v>
      </c>
      <c r="R102" s="78">
        <f t="shared" si="15"/>
        <v>5.7915057915057912E-3</v>
      </c>
      <c r="S102" s="78">
        <f t="shared" si="15"/>
        <v>0</v>
      </c>
      <c r="T102" s="79">
        <f t="shared" si="15"/>
        <v>0</v>
      </c>
    </row>
    <row r="103" spans="2:20">
      <c r="B103" s="69" t="s">
        <v>280</v>
      </c>
      <c r="C103" s="70" t="str">
        <f>VLOOKUP(B103,[1]Sheet1!$A$2:$B$1929,2,FALSE)</f>
        <v>Minor Mouth or Throat Procedures, 18 years and under with CC</v>
      </c>
      <c r="D103" s="69">
        <v>10</v>
      </c>
      <c r="E103" s="72">
        <v>6</v>
      </c>
      <c r="F103" s="120">
        <v>6</v>
      </c>
      <c r="G103" s="72">
        <v>8</v>
      </c>
      <c r="H103" s="118">
        <v>7</v>
      </c>
      <c r="I103" s="72">
        <v>3</v>
      </c>
      <c r="J103" s="72">
        <v>0</v>
      </c>
      <c r="K103" s="72">
        <v>0</v>
      </c>
      <c r="L103" s="72">
        <v>0</v>
      </c>
      <c r="M103" s="179">
        <f t="shared" si="16"/>
        <v>0.6</v>
      </c>
      <c r="N103" s="78">
        <f t="shared" si="17"/>
        <v>0.6</v>
      </c>
      <c r="O103" s="79">
        <f t="shared" si="18"/>
        <v>0.8</v>
      </c>
      <c r="P103" s="78">
        <f t="shared" si="14"/>
        <v>0.7</v>
      </c>
      <c r="Q103" s="78">
        <f t="shared" si="15"/>
        <v>0.3</v>
      </c>
      <c r="R103" s="78">
        <f t="shared" si="15"/>
        <v>0</v>
      </c>
      <c r="S103" s="78">
        <f t="shared" si="15"/>
        <v>0</v>
      </c>
      <c r="T103" s="79">
        <f t="shared" si="15"/>
        <v>0</v>
      </c>
    </row>
    <row r="104" spans="2:20">
      <c r="B104" s="69" t="s">
        <v>281</v>
      </c>
      <c r="C104" s="70" t="str">
        <f>VLOOKUP(B104,[1]Sheet1!$A$2:$B$1929,2,FALSE)</f>
        <v>Minor Mouth or Throat Procedures, 18 years and under without CC</v>
      </c>
      <c r="D104" s="69">
        <v>85</v>
      </c>
      <c r="E104" s="72">
        <v>3</v>
      </c>
      <c r="F104" s="120">
        <v>3</v>
      </c>
      <c r="G104" s="72">
        <v>8</v>
      </c>
      <c r="H104" s="118">
        <v>83</v>
      </c>
      <c r="I104" s="72">
        <v>2</v>
      </c>
      <c r="J104" s="72">
        <v>0</v>
      </c>
      <c r="K104" s="72">
        <v>0</v>
      </c>
      <c r="L104" s="72">
        <v>0</v>
      </c>
      <c r="M104" s="179">
        <f t="shared" si="16"/>
        <v>3.5294117647058823E-2</v>
      </c>
      <c r="N104" s="78">
        <f t="shared" si="17"/>
        <v>3.5294117647058823E-2</v>
      </c>
      <c r="O104" s="79">
        <f t="shared" si="18"/>
        <v>9.4117647058823528E-2</v>
      </c>
      <c r="P104" s="78">
        <f t="shared" si="14"/>
        <v>0.97647058823529409</v>
      </c>
      <c r="Q104" s="78">
        <f t="shared" si="15"/>
        <v>2.3529411764705882E-2</v>
      </c>
      <c r="R104" s="78">
        <f t="shared" si="15"/>
        <v>0</v>
      </c>
      <c r="S104" s="78">
        <f t="shared" si="15"/>
        <v>0</v>
      </c>
      <c r="T104" s="79">
        <f t="shared" si="15"/>
        <v>0</v>
      </c>
    </row>
    <row r="105" spans="2:20">
      <c r="B105" s="69" t="s">
        <v>282</v>
      </c>
      <c r="C105" s="70" t="str">
        <f>VLOOKUP(B105,[1]Sheet1!$A$2:$B$1929,2,FALSE)</f>
        <v>Minor Mouth or Throat Procedures, 19 years and over with CC</v>
      </c>
      <c r="D105" s="69">
        <v>65</v>
      </c>
      <c r="E105" s="72">
        <v>3</v>
      </c>
      <c r="F105" s="120">
        <v>3</v>
      </c>
      <c r="G105" s="72">
        <v>43</v>
      </c>
      <c r="H105" s="118">
        <v>56</v>
      </c>
      <c r="I105" s="72">
        <v>9</v>
      </c>
      <c r="J105" s="72">
        <v>0</v>
      </c>
      <c r="K105" s="72">
        <v>0</v>
      </c>
      <c r="L105" s="72">
        <v>0</v>
      </c>
      <c r="M105" s="179">
        <f t="shared" si="16"/>
        <v>4.6153846153846156E-2</v>
      </c>
      <c r="N105" s="78">
        <f t="shared" si="17"/>
        <v>4.6153846153846156E-2</v>
      </c>
      <c r="O105" s="79">
        <f t="shared" si="18"/>
        <v>0.66153846153846152</v>
      </c>
      <c r="P105" s="78">
        <f t="shared" si="14"/>
        <v>0.86153846153846159</v>
      </c>
      <c r="Q105" s="78">
        <f t="shared" si="15"/>
        <v>0.13846153846153847</v>
      </c>
      <c r="R105" s="78">
        <f t="shared" si="15"/>
        <v>0</v>
      </c>
      <c r="S105" s="78">
        <f t="shared" si="15"/>
        <v>0</v>
      </c>
      <c r="T105" s="79">
        <f t="shared" si="15"/>
        <v>0</v>
      </c>
    </row>
    <row r="106" spans="2:20">
      <c r="B106" s="69" t="s">
        <v>283</v>
      </c>
      <c r="C106" s="70" t="str">
        <f>VLOOKUP(B106,[1]Sheet1!$A$2:$B$1929,2,FALSE)</f>
        <v>Minor Mouth or Throat Procedures, 19 years and over without CC</v>
      </c>
      <c r="D106" s="69">
        <v>29</v>
      </c>
      <c r="E106" s="72">
        <v>0</v>
      </c>
      <c r="F106" s="120">
        <v>0</v>
      </c>
      <c r="G106" s="72">
        <v>23</v>
      </c>
      <c r="H106" s="118">
        <v>29</v>
      </c>
      <c r="I106" s="72">
        <v>0</v>
      </c>
      <c r="J106" s="72">
        <v>0</v>
      </c>
      <c r="K106" s="72">
        <v>0</v>
      </c>
      <c r="L106" s="72">
        <v>0</v>
      </c>
      <c r="M106" s="179">
        <f t="shared" si="16"/>
        <v>0</v>
      </c>
      <c r="N106" s="78">
        <f t="shared" si="17"/>
        <v>0</v>
      </c>
      <c r="O106" s="79">
        <f t="shared" si="18"/>
        <v>0.7931034482758621</v>
      </c>
      <c r="P106" s="78">
        <f t="shared" si="14"/>
        <v>1</v>
      </c>
      <c r="Q106" s="78">
        <f t="shared" si="15"/>
        <v>0</v>
      </c>
      <c r="R106" s="78">
        <f t="shared" si="15"/>
        <v>0</v>
      </c>
      <c r="S106" s="78">
        <f t="shared" si="15"/>
        <v>0</v>
      </c>
      <c r="T106" s="79">
        <f t="shared" si="15"/>
        <v>0</v>
      </c>
    </row>
    <row r="107" spans="2:20">
      <c r="B107" s="69" t="s">
        <v>284</v>
      </c>
      <c r="C107" s="70" t="str">
        <f>VLOOKUP(B107,[1]Sheet1!$A$2:$B$1929,2,FALSE)</f>
        <v>Intermediate Mouth or Throat Procedures, 18 years and under with CC</v>
      </c>
      <c r="D107" s="69">
        <v>153</v>
      </c>
      <c r="E107" s="72">
        <v>73</v>
      </c>
      <c r="F107" s="120">
        <v>66</v>
      </c>
      <c r="G107" s="72">
        <v>101</v>
      </c>
      <c r="H107" s="118">
        <v>141</v>
      </c>
      <c r="I107" s="72">
        <v>12</v>
      </c>
      <c r="J107" s="72">
        <v>0</v>
      </c>
      <c r="K107" s="72">
        <v>0</v>
      </c>
      <c r="L107" s="72">
        <v>0</v>
      </c>
      <c r="M107" s="179">
        <f t="shared" si="16"/>
        <v>0.47712418300653597</v>
      </c>
      <c r="N107" s="78">
        <f t="shared" si="17"/>
        <v>0.43137254901960786</v>
      </c>
      <c r="O107" s="79">
        <f t="shared" si="18"/>
        <v>0.66013071895424835</v>
      </c>
      <c r="P107" s="78">
        <f t="shared" si="14"/>
        <v>0.92156862745098034</v>
      </c>
      <c r="Q107" s="78">
        <f t="shared" si="15"/>
        <v>7.8431372549019607E-2</v>
      </c>
      <c r="R107" s="78">
        <f t="shared" si="15"/>
        <v>0</v>
      </c>
      <c r="S107" s="78">
        <f t="shared" si="15"/>
        <v>0</v>
      </c>
      <c r="T107" s="79">
        <f t="shared" si="15"/>
        <v>0</v>
      </c>
    </row>
    <row r="108" spans="2:20">
      <c r="B108" s="69" t="s">
        <v>285</v>
      </c>
      <c r="C108" s="70" t="str">
        <f>VLOOKUP(B108,[1]Sheet1!$A$2:$B$1929,2,FALSE)</f>
        <v>Intermediate Mouth or Throat Procedures, 18 years and under without CC</v>
      </c>
      <c r="D108" s="69">
        <v>207</v>
      </c>
      <c r="E108" s="72">
        <v>80</v>
      </c>
      <c r="F108" s="120">
        <v>77</v>
      </c>
      <c r="G108" s="72">
        <v>124</v>
      </c>
      <c r="H108" s="118">
        <v>199</v>
      </c>
      <c r="I108" s="72">
        <v>8</v>
      </c>
      <c r="J108" s="72">
        <v>0</v>
      </c>
      <c r="K108" s="72">
        <v>0</v>
      </c>
      <c r="L108" s="72">
        <v>0</v>
      </c>
      <c r="M108" s="179">
        <f t="shared" si="16"/>
        <v>0.38647342995169082</v>
      </c>
      <c r="N108" s="78">
        <f t="shared" si="17"/>
        <v>0.3719806763285024</v>
      </c>
      <c r="O108" s="79">
        <f t="shared" si="18"/>
        <v>0.59903381642512077</v>
      </c>
      <c r="P108" s="78">
        <f t="shared" si="14"/>
        <v>0.96135265700483097</v>
      </c>
      <c r="Q108" s="78">
        <f t="shared" si="15"/>
        <v>3.864734299516908E-2</v>
      </c>
      <c r="R108" s="78">
        <f t="shared" si="15"/>
        <v>0</v>
      </c>
      <c r="S108" s="78">
        <f t="shared" si="15"/>
        <v>0</v>
      </c>
      <c r="T108" s="79">
        <f t="shared" si="15"/>
        <v>0</v>
      </c>
    </row>
    <row r="109" spans="2:20">
      <c r="B109" s="69" t="s">
        <v>286</v>
      </c>
      <c r="C109" s="70" t="str">
        <f>VLOOKUP(B109,[1]Sheet1!$A$2:$B$1929,2,FALSE)</f>
        <v>Intermediate Mouth or Throat Procedures, 19 years and over with Major CC</v>
      </c>
      <c r="D109" s="69">
        <v>14</v>
      </c>
      <c r="E109" s="72">
        <v>1</v>
      </c>
      <c r="F109" s="120">
        <v>1</v>
      </c>
      <c r="G109" s="72">
        <v>5</v>
      </c>
      <c r="H109" s="118">
        <v>10</v>
      </c>
      <c r="I109" s="72">
        <v>4</v>
      </c>
      <c r="J109" s="72">
        <v>0</v>
      </c>
      <c r="K109" s="72">
        <v>0</v>
      </c>
      <c r="L109" s="72">
        <v>0</v>
      </c>
      <c r="M109" s="179">
        <f t="shared" si="16"/>
        <v>7.1428571428571425E-2</v>
      </c>
      <c r="N109" s="78">
        <f t="shared" si="17"/>
        <v>7.1428571428571425E-2</v>
      </c>
      <c r="O109" s="79">
        <f t="shared" si="18"/>
        <v>0.35714285714285715</v>
      </c>
      <c r="P109" s="78">
        <f t="shared" si="14"/>
        <v>0.7142857142857143</v>
      </c>
      <c r="Q109" s="78">
        <f t="shared" si="15"/>
        <v>0.2857142857142857</v>
      </c>
      <c r="R109" s="78">
        <f t="shared" si="15"/>
        <v>0</v>
      </c>
      <c r="S109" s="78">
        <f t="shared" si="15"/>
        <v>0</v>
      </c>
      <c r="T109" s="79">
        <f t="shared" si="15"/>
        <v>0</v>
      </c>
    </row>
    <row r="110" spans="2:20">
      <c r="B110" s="69" t="s">
        <v>287</v>
      </c>
      <c r="C110" s="70" t="str">
        <f>VLOOKUP(B110,[1]Sheet1!$A$2:$B$1929,2,FALSE)</f>
        <v>Intermediate Mouth or Throat Procedures, 19 years and over with Intermediate CC</v>
      </c>
      <c r="D110" s="69">
        <v>183</v>
      </c>
      <c r="E110" s="72">
        <v>4</v>
      </c>
      <c r="F110" s="120">
        <v>2</v>
      </c>
      <c r="G110" s="72">
        <v>95</v>
      </c>
      <c r="H110" s="118">
        <v>179</v>
      </c>
      <c r="I110" s="72">
        <v>4</v>
      </c>
      <c r="J110" s="72">
        <v>0</v>
      </c>
      <c r="K110" s="72">
        <v>0</v>
      </c>
      <c r="L110" s="72">
        <v>0</v>
      </c>
      <c r="M110" s="179">
        <f t="shared" si="16"/>
        <v>2.185792349726776E-2</v>
      </c>
      <c r="N110" s="78">
        <f t="shared" si="17"/>
        <v>1.092896174863388E-2</v>
      </c>
      <c r="O110" s="79">
        <f t="shared" si="18"/>
        <v>0.51912568306010931</v>
      </c>
      <c r="P110" s="78">
        <f t="shared" si="14"/>
        <v>0.97814207650273222</v>
      </c>
      <c r="Q110" s="78">
        <f t="shared" si="15"/>
        <v>2.185792349726776E-2</v>
      </c>
      <c r="R110" s="78">
        <f t="shared" si="15"/>
        <v>0</v>
      </c>
      <c r="S110" s="78">
        <f t="shared" si="15"/>
        <v>0</v>
      </c>
      <c r="T110" s="79">
        <f t="shared" ref="T110:T173" si="19">L110/$D110</f>
        <v>0</v>
      </c>
    </row>
    <row r="111" spans="2:20">
      <c r="B111" s="69" t="s">
        <v>288</v>
      </c>
      <c r="C111" s="70" t="str">
        <f>VLOOKUP(B111,[1]Sheet1!$A$2:$B$1929,2,FALSE)</f>
        <v>Intermediate Mouth or Throat Procedures, 19 years and over without CC</v>
      </c>
      <c r="D111" s="69">
        <v>107</v>
      </c>
      <c r="E111" s="72">
        <v>1</v>
      </c>
      <c r="F111" s="120">
        <v>0</v>
      </c>
      <c r="G111" s="72">
        <v>65</v>
      </c>
      <c r="H111" s="118">
        <v>103</v>
      </c>
      <c r="I111" s="72">
        <v>4</v>
      </c>
      <c r="J111" s="72">
        <v>0</v>
      </c>
      <c r="K111" s="72">
        <v>0</v>
      </c>
      <c r="L111" s="72">
        <v>0</v>
      </c>
      <c r="M111" s="179">
        <f t="shared" si="16"/>
        <v>9.3457943925233638E-3</v>
      </c>
      <c r="N111" s="78">
        <f t="shared" si="17"/>
        <v>0</v>
      </c>
      <c r="O111" s="79">
        <f t="shared" si="18"/>
        <v>0.60747663551401865</v>
      </c>
      <c r="P111" s="78">
        <f t="shared" ref="P111:P174" si="20">H111/$D111</f>
        <v>0.96261682242990654</v>
      </c>
      <c r="Q111" s="78">
        <f t="shared" ref="Q111:Q153" si="21">I111/$D111</f>
        <v>3.7383177570093455E-2</v>
      </c>
      <c r="R111" s="78">
        <f t="shared" ref="R111:R153" si="22">J111/$D111</f>
        <v>0</v>
      </c>
      <c r="S111" s="78">
        <f t="shared" ref="S111:S153" si="23">K111/$D111</f>
        <v>0</v>
      </c>
      <c r="T111" s="79">
        <f t="shared" si="19"/>
        <v>0</v>
      </c>
    </row>
    <row r="112" spans="2:20">
      <c r="B112" s="69" t="s">
        <v>289</v>
      </c>
      <c r="C112" s="70" t="str">
        <f>VLOOKUP(B112,[1]Sheet1!$A$2:$B$1929,2,FALSE)</f>
        <v>Major Mouth or Throat Procedures, 18 years and under</v>
      </c>
      <c r="D112" s="69">
        <v>288</v>
      </c>
      <c r="E112" s="72">
        <v>255</v>
      </c>
      <c r="F112" s="120">
        <v>253</v>
      </c>
      <c r="G112" s="72">
        <v>270</v>
      </c>
      <c r="H112" s="118">
        <v>276</v>
      </c>
      <c r="I112" s="72">
        <v>12</v>
      </c>
      <c r="J112" s="72">
        <v>0</v>
      </c>
      <c r="K112" s="72">
        <v>0</v>
      </c>
      <c r="L112" s="72">
        <v>0</v>
      </c>
      <c r="M112" s="179">
        <f t="shared" si="16"/>
        <v>0.88541666666666663</v>
      </c>
      <c r="N112" s="78">
        <f t="shared" si="17"/>
        <v>0.87847222222222221</v>
      </c>
      <c r="O112" s="79">
        <f t="shared" si="18"/>
        <v>0.9375</v>
      </c>
      <c r="P112" s="78">
        <f t="shared" si="20"/>
        <v>0.95833333333333337</v>
      </c>
      <c r="Q112" s="78">
        <f t="shared" si="21"/>
        <v>4.1666666666666664E-2</v>
      </c>
      <c r="R112" s="78">
        <f t="shared" si="22"/>
        <v>0</v>
      </c>
      <c r="S112" s="78">
        <f t="shared" si="23"/>
        <v>0</v>
      </c>
      <c r="T112" s="79">
        <f t="shared" si="19"/>
        <v>0</v>
      </c>
    </row>
    <row r="113" spans="2:20">
      <c r="B113" s="69" t="s">
        <v>290</v>
      </c>
      <c r="C113" s="70" t="str">
        <f>VLOOKUP(B113,[1]Sheet1!$A$2:$B$1929,2,FALSE)</f>
        <v>Major Mouth or Throat Procedures, 19 years and over with CC</v>
      </c>
      <c r="D113" s="69">
        <v>73</v>
      </c>
      <c r="E113" s="72">
        <v>2</v>
      </c>
      <c r="F113" s="120">
        <v>2</v>
      </c>
      <c r="G113" s="72">
        <v>29</v>
      </c>
      <c r="H113" s="118">
        <v>73</v>
      </c>
      <c r="I113" s="72">
        <v>0</v>
      </c>
      <c r="J113" s="72">
        <v>0</v>
      </c>
      <c r="K113" s="72">
        <v>0</v>
      </c>
      <c r="L113" s="72">
        <v>0</v>
      </c>
      <c r="M113" s="179">
        <f t="shared" si="16"/>
        <v>2.7397260273972601E-2</v>
      </c>
      <c r="N113" s="78">
        <f t="shared" si="17"/>
        <v>2.7397260273972601E-2</v>
      </c>
      <c r="O113" s="79">
        <f t="shared" si="18"/>
        <v>0.39726027397260272</v>
      </c>
      <c r="P113" s="78">
        <f t="shared" si="20"/>
        <v>1</v>
      </c>
      <c r="Q113" s="78">
        <f t="shared" si="21"/>
        <v>0</v>
      </c>
      <c r="R113" s="78">
        <f t="shared" si="22"/>
        <v>0</v>
      </c>
      <c r="S113" s="78">
        <f t="shared" si="23"/>
        <v>0</v>
      </c>
      <c r="T113" s="79">
        <f t="shared" si="19"/>
        <v>0</v>
      </c>
    </row>
    <row r="114" spans="2:20">
      <c r="B114" s="69" t="s">
        <v>291</v>
      </c>
      <c r="C114" s="70" t="str">
        <f>VLOOKUP(B114,[1]Sheet1!$A$2:$B$1929,2,FALSE)</f>
        <v>Major Mouth or Throat Procedures, 19 years and over without CC</v>
      </c>
      <c r="D114" s="69">
        <v>56</v>
      </c>
      <c r="E114" s="72">
        <v>5</v>
      </c>
      <c r="F114" s="120">
        <v>1</v>
      </c>
      <c r="G114" s="72">
        <v>31</v>
      </c>
      <c r="H114" s="118">
        <v>55</v>
      </c>
      <c r="I114" s="72">
        <v>1</v>
      </c>
      <c r="J114" s="72">
        <v>0</v>
      </c>
      <c r="K114" s="72">
        <v>0</v>
      </c>
      <c r="L114" s="72">
        <v>0</v>
      </c>
      <c r="M114" s="179">
        <f t="shared" si="16"/>
        <v>8.9285714285714288E-2</v>
      </c>
      <c r="N114" s="78">
        <f t="shared" si="17"/>
        <v>1.7857142857142856E-2</v>
      </c>
      <c r="O114" s="79">
        <f t="shared" si="18"/>
        <v>0.5535714285714286</v>
      </c>
      <c r="P114" s="78">
        <f t="shared" si="20"/>
        <v>0.9821428571428571</v>
      </c>
      <c r="Q114" s="78">
        <f t="shared" si="21"/>
        <v>1.7857142857142856E-2</v>
      </c>
      <c r="R114" s="78">
        <f t="shared" si="22"/>
        <v>0</v>
      </c>
      <c r="S114" s="78">
        <f t="shared" si="23"/>
        <v>0</v>
      </c>
      <c r="T114" s="79">
        <f t="shared" si="19"/>
        <v>0</v>
      </c>
    </row>
    <row r="115" spans="2:20">
      <c r="B115" s="69" t="s">
        <v>292</v>
      </c>
      <c r="C115" s="70" t="str">
        <f>VLOOKUP(B115,[1]Sheet1!$A$2:$B$1929,2,FALSE)</f>
        <v>Complex Major Mouth or Throat Procedures, with Major CC</v>
      </c>
      <c r="D115" s="69">
        <v>3</v>
      </c>
      <c r="E115" s="72">
        <v>1</v>
      </c>
      <c r="F115" s="120">
        <v>1</v>
      </c>
      <c r="G115" s="72">
        <v>2</v>
      </c>
      <c r="H115" s="118">
        <v>0</v>
      </c>
      <c r="I115" s="72">
        <v>0</v>
      </c>
      <c r="J115" s="72">
        <v>2</v>
      </c>
      <c r="K115" s="72">
        <v>1</v>
      </c>
      <c r="L115" s="72">
        <v>0</v>
      </c>
      <c r="M115" s="179">
        <f t="shared" si="16"/>
        <v>0.33333333333333331</v>
      </c>
      <c r="N115" s="78">
        <f t="shared" si="17"/>
        <v>0.33333333333333331</v>
      </c>
      <c r="O115" s="79">
        <f t="shared" si="18"/>
        <v>0.66666666666666663</v>
      </c>
      <c r="P115" s="78">
        <f t="shared" si="20"/>
        <v>0</v>
      </c>
      <c r="Q115" s="78">
        <f t="shared" si="21"/>
        <v>0</v>
      </c>
      <c r="R115" s="78">
        <f t="shared" si="22"/>
        <v>0.66666666666666663</v>
      </c>
      <c r="S115" s="78">
        <f t="shared" si="23"/>
        <v>0.33333333333333331</v>
      </c>
      <c r="T115" s="79">
        <f t="shared" si="19"/>
        <v>0</v>
      </c>
    </row>
    <row r="116" spans="2:20">
      <c r="B116" s="69" t="s">
        <v>293</v>
      </c>
      <c r="C116" s="70" t="str">
        <f>VLOOKUP(B116,[1]Sheet1!$A$2:$B$1929,2,FALSE)</f>
        <v>Complex Major Mouth or Throat Procedures, with Intermediate CC</v>
      </c>
      <c r="D116" s="69">
        <v>37</v>
      </c>
      <c r="E116" s="72">
        <v>11</v>
      </c>
      <c r="F116" s="120">
        <v>11</v>
      </c>
      <c r="G116" s="72">
        <v>16</v>
      </c>
      <c r="H116" s="118">
        <v>35</v>
      </c>
      <c r="I116" s="72">
        <v>0</v>
      </c>
      <c r="J116" s="72">
        <v>1</v>
      </c>
      <c r="K116" s="72">
        <v>1</v>
      </c>
      <c r="L116" s="72">
        <v>0</v>
      </c>
      <c r="M116" s="179">
        <f t="shared" si="16"/>
        <v>0.29729729729729731</v>
      </c>
      <c r="N116" s="78">
        <f t="shared" si="17"/>
        <v>0.29729729729729731</v>
      </c>
      <c r="O116" s="79">
        <f t="shared" si="18"/>
        <v>0.43243243243243246</v>
      </c>
      <c r="P116" s="78">
        <f t="shared" si="20"/>
        <v>0.94594594594594594</v>
      </c>
      <c r="Q116" s="78">
        <f t="shared" si="21"/>
        <v>0</v>
      </c>
      <c r="R116" s="78">
        <f t="shared" si="22"/>
        <v>2.7027027027027029E-2</v>
      </c>
      <c r="S116" s="78">
        <f t="shared" si="23"/>
        <v>2.7027027027027029E-2</v>
      </c>
      <c r="T116" s="79">
        <f t="shared" si="19"/>
        <v>0</v>
      </c>
    </row>
    <row r="117" spans="2:20">
      <c r="B117" s="69" t="s">
        <v>294</v>
      </c>
      <c r="C117" s="70" t="str">
        <f>VLOOKUP(B117,[1]Sheet1!$A$2:$B$1929,2,FALSE)</f>
        <v>Complex Major Mouth or Throat Procedures, without CC</v>
      </c>
      <c r="D117" s="69">
        <v>10</v>
      </c>
      <c r="E117" s="72">
        <v>7</v>
      </c>
      <c r="F117" s="120">
        <v>7</v>
      </c>
      <c r="G117" s="72">
        <v>6</v>
      </c>
      <c r="H117" s="118">
        <v>8</v>
      </c>
      <c r="I117" s="72">
        <v>1</v>
      </c>
      <c r="J117" s="72">
        <v>1</v>
      </c>
      <c r="K117" s="72">
        <v>0</v>
      </c>
      <c r="L117" s="72">
        <v>0</v>
      </c>
      <c r="M117" s="179">
        <f t="shared" si="16"/>
        <v>0.7</v>
      </c>
      <c r="N117" s="78">
        <f t="shared" si="17"/>
        <v>0.7</v>
      </c>
      <c r="O117" s="79">
        <f t="shared" si="18"/>
        <v>0.6</v>
      </c>
      <c r="P117" s="78">
        <f t="shared" si="20"/>
        <v>0.8</v>
      </c>
      <c r="Q117" s="78">
        <f t="shared" si="21"/>
        <v>0.1</v>
      </c>
      <c r="R117" s="78">
        <f t="shared" si="22"/>
        <v>0.1</v>
      </c>
      <c r="S117" s="78">
        <f t="shared" si="23"/>
        <v>0</v>
      </c>
      <c r="T117" s="79">
        <f t="shared" si="19"/>
        <v>0</v>
      </c>
    </row>
    <row r="118" spans="2:20">
      <c r="B118" s="69" t="s">
        <v>295</v>
      </c>
      <c r="C118" s="70" t="str">
        <f>VLOOKUP(B118,[1]Sheet1!$A$2:$B$1929,2,FALSE)</f>
        <v>Tonsillectomy, 18 years and under with CC</v>
      </c>
      <c r="D118" s="69">
        <v>188</v>
      </c>
      <c r="E118" s="72">
        <v>3</v>
      </c>
      <c r="F118" s="120">
        <v>3</v>
      </c>
      <c r="G118" s="72">
        <v>70</v>
      </c>
      <c r="H118" s="118">
        <v>187</v>
      </c>
      <c r="I118" s="72">
        <v>1</v>
      </c>
      <c r="J118" s="72">
        <v>0</v>
      </c>
      <c r="K118" s="72">
        <v>0</v>
      </c>
      <c r="L118" s="72">
        <v>0</v>
      </c>
      <c r="M118" s="179">
        <f t="shared" si="16"/>
        <v>1.5957446808510637E-2</v>
      </c>
      <c r="N118" s="78">
        <f t="shared" si="17"/>
        <v>1.5957446808510637E-2</v>
      </c>
      <c r="O118" s="79">
        <f t="shared" si="18"/>
        <v>0.37234042553191488</v>
      </c>
      <c r="P118" s="78">
        <f t="shared" si="20"/>
        <v>0.99468085106382975</v>
      </c>
      <c r="Q118" s="78">
        <f t="shared" si="21"/>
        <v>5.3191489361702126E-3</v>
      </c>
      <c r="R118" s="78">
        <f t="shared" si="22"/>
        <v>0</v>
      </c>
      <c r="S118" s="78">
        <f t="shared" si="23"/>
        <v>0</v>
      </c>
      <c r="T118" s="79">
        <f t="shared" si="19"/>
        <v>0</v>
      </c>
    </row>
    <row r="119" spans="2:20">
      <c r="B119" s="69" t="s">
        <v>296</v>
      </c>
      <c r="C119" s="70" t="str">
        <f>VLOOKUP(B119,[1]Sheet1!$A$2:$B$1929,2,FALSE)</f>
        <v>Tonsillectomy, 18 years and under without CC</v>
      </c>
      <c r="D119" s="69">
        <v>411</v>
      </c>
      <c r="E119" s="72">
        <v>2</v>
      </c>
      <c r="F119" s="120">
        <v>1</v>
      </c>
      <c r="G119" s="72">
        <v>113</v>
      </c>
      <c r="H119" s="118">
        <v>410</v>
      </c>
      <c r="I119" s="72">
        <v>1</v>
      </c>
      <c r="J119" s="72">
        <v>0</v>
      </c>
      <c r="K119" s="72">
        <v>0</v>
      </c>
      <c r="L119" s="72">
        <v>0</v>
      </c>
      <c r="M119" s="179">
        <f t="shared" si="16"/>
        <v>4.8661800486618006E-3</v>
      </c>
      <c r="N119" s="78">
        <f t="shared" si="17"/>
        <v>2.4330900243309003E-3</v>
      </c>
      <c r="O119" s="79">
        <f t="shared" si="18"/>
        <v>0.27493917274939172</v>
      </c>
      <c r="P119" s="78">
        <f t="shared" si="20"/>
        <v>0.9975669099756691</v>
      </c>
      <c r="Q119" s="78">
        <f t="shared" si="21"/>
        <v>2.4330900243309003E-3</v>
      </c>
      <c r="R119" s="78">
        <f t="shared" si="22"/>
        <v>0</v>
      </c>
      <c r="S119" s="78">
        <f t="shared" si="23"/>
        <v>0</v>
      </c>
      <c r="T119" s="79">
        <f t="shared" si="19"/>
        <v>0</v>
      </c>
    </row>
    <row r="120" spans="2:20">
      <c r="B120" s="69" t="s">
        <v>297</v>
      </c>
      <c r="C120" s="70" t="str">
        <f>VLOOKUP(B120,[1]Sheet1!$A$2:$B$1929,2,FALSE)</f>
        <v>Tonsillectomy, 19 years and over with CC</v>
      </c>
      <c r="D120" s="69">
        <v>75</v>
      </c>
      <c r="E120" s="72">
        <v>0</v>
      </c>
      <c r="F120" s="120">
        <v>0</v>
      </c>
      <c r="G120" s="72">
        <v>12</v>
      </c>
      <c r="H120" s="118">
        <v>74</v>
      </c>
      <c r="I120" s="72">
        <v>1</v>
      </c>
      <c r="J120" s="72">
        <v>0</v>
      </c>
      <c r="K120" s="72">
        <v>0</v>
      </c>
      <c r="L120" s="72">
        <v>0</v>
      </c>
      <c r="M120" s="179">
        <f t="shared" si="16"/>
        <v>0</v>
      </c>
      <c r="N120" s="78">
        <f t="shared" si="17"/>
        <v>0</v>
      </c>
      <c r="O120" s="79">
        <f t="shared" si="18"/>
        <v>0.16</v>
      </c>
      <c r="P120" s="78">
        <f t="shared" si="20"/>
        <v>0.98666666666666669</v>
      </c>
      <c r="Q120" s="78">
        <f t="shared" si="21"/>
        <v>1.3333333333333334E-2</v>
      </c>
      <c r="R120" s="78">
        <f t="shared" si="22"/>
        <v>0</v>
      </c>
      <c r="S120" s="78">
        <f t="shared" si="23"/>
        <v>0</v>
      </c>
      <c r="T120" s="79">
        <f t="shared" si="19"/>
        <v>0</v>
      </c>
    </row>
    <row r="121" spans="2:20">
      <c r="B121" s="69" t="s">
        <v>298</v>
      </c>
      <c r="C121" s="70" t="str">
        <f>VLOOKUP(B121,[1]Sheet1!$A$2:$B$1929,2,FALSE)</f>
        <v>Tonsillectomy, 19 years and over without CC</v>
      </c>
      <c r="D121" s="69">
        <v>101</v>
      </c>
      <c r="E121" s="72">
        <v>0</v>
      </c>
      <c r="F121" s="120">
        <v>0</v>
      </c>
      <c r="G121" s="72">
        <v>4</v>
      </c>
      <c r="H121" s="118">
        <v>101</v>
      </c>
      <c r="I121" s="72">
        <v>0</v>
      </c>
      <c r="J121" s="72">
        <v>0</v>
      </c>
      <c r="K121" s="72">
        <v>0</v>
      </c>
      <c r="L121" s="72">
        <v>0</v>
      </c>
      <c r="M121" s="179">
        <f t="shared" si="16"/>
        <v>0</v>
      </c>
      <c r="N121" s="78">
        <f t="shared" si="17"/>
        <v>0</v>
      </c>
      <c r="O121" s="79">
        <f t="shared" si="18"/>
        <v>3.9603960396039604E-2</v>
      </c>
      <c r="P121" s="78">
        <f t="shared" si="20"/>
        <v>1</v>
      </c>
      <c r="Q121" s="78">
        <f t="shared" si="21"/>
        <v>0</v>
      </c>
      <c r="R121" s="78">
        <f t="shared" si="22"/>
        <v>0</v>
      </c>
      <c r="S121" s="78">
        <f t="shared" si="23"/>
        <v>0</v>
      </c>
      <c r="T121" s="79">
        <f t="shared" si="19"/>
        <v>0</v>
      </c>
    </row>
    <row r="122" spans="2:20">
      <c r="B122" s="69" t="s">
        <v>299</v>
      </c>
      <c r="C122" s="70" t="str">
        <f>VLOOKUP(B122,[1]Sheet1!$A$2:$B$1929,2,FALSE)</f>
        <v>Exteriorisation of Trachea with Major CC</v>
      </c>
      <c r="D122" s="69">
        <v>73</v>
      </c>
      <c r="E122" s="72">
        <v>39</v>
      </c>
      <c r="F122" s="120">
        <v>32</v>
      </c>
      <c r="G122" s="72">
        <v>69</v>
      </c>
      <c r="H122" s="118">
        <v>11</v>
      </c>
      <c r="I122" s="72">
        <v>62</v>
      </c>
      <c r="J122" s="72">
        <v>0</v>
      </c>
      <c r="K122" s="72">
        <v>0</v>
      </c>
      <c r="L122" s="72">
        <v>0</v>
      </c>
      <c r="M122" s="179">
        <f t="shared" si="16"/>
        <v>0.53424657534246578</v>
      </c>
      <c r="N122" s="78">
        <f t="shared" si="17"/>
        <v>0.43835616438356162</v>
      </c>
      <c r="O122" s="79">
        <f t="shared" si="18"/>
        <v>0.9452054794520548</v>
      </c>
      <c r="P122" s="78">
        <f t="shared" si="20"/>
        <v>0.15068493150684931</v>
      </c>
      <c r="Q122" s="78">
        <f t="shared" si="21"/>
        <v>0.84931506849315064</v>
      </c>
      <c r="R122" s="78">
        <f t="shared" si="22"/>
        <v>0</v>
      </c>
      <c r="S122" s="78">
        <f t="shared" si="23"/>
        <v>0</v>
      </c>
      <c r="T122" s="79">
        <f t="shared" si="19"/>
        <v>0</v>
      </c>
    </row>
    <row r="123" spans="2:20">
      <c r="B123" s="69" t="s">
        <v>300</v>
      </c>
      <c r="C123" s="70" t="str">
        <f>VLOOKUP(B123,[1]Sheet1!$A$2:$B$1929,2,FALSE)</f>
        <v>Exteriorisation of Trachea with Intermediate CC</v>
      </c>
      <c r="D123" s="69">
        <v>35</v>
      </c>
      <c r="E123" s="72">
        <v>16</v>
      </c>
      <c r="F123" s="120">
        <v>16</v>
      </c>
      <c r="G123" s="72">
        <v>27</v>
      </c>
      <c r="H123" s="118">
        <v>19</v>
      </c>
      <c r="I123" s="72">
        <v>16</v>
      </c>
      <c r="J123" s="72">
        <v>0</v>
      </c>
      <c r="K123" s="72">
        <v>0</v>
      </c>
      <c r="L123" s="72">
        <v>0</v>
      </c>
      <c r="M123" s="179">
        <f t="shared" si="16"/>
        <v>0.45714285714285713</v>
      </c>
      <c r="N123" s="78">
        <f t="shared" si="17"/>
        <v>0.45714285714285713</v>
      </c>
      <c r="O123" s="79">
        <f t="shared" si="18"/>
        <v>0.77142857142857146</v>
      </c>
      <c r="P123" s="78">
        <f t="shared" si="20"/>
        <v>0.54285714285714282</v>
      </c>
      <c r="Q123" s="78">
        <f t="shared" si="21"/>
        <v>0.45714285714285713</v>
      </c>
      <c r="R123" s="78">
        <f t="shared" si="22"/>
        <v>0</v>
      </c>
      <c r="S123" s="78">
        <f t="shared" si="23"/>
        <v>0</v>
      </c>
      <c r="T123" s="79">
        <f t="shared" si="19"/>
        <v>0</v>
      </c>
    </row>
    <row r="124" spans="2:20">
      <c r="B124" s="69" t="s">
        <v>301</v>
      </c>
      <c r="C124" s="70" t="str">
        <f>VLOOKUP(B124,[1]Sheet1!$A$2:$B$1929,2,FALSE)</f>
        <v>Exteriorisation of Trachea without CC</v>
      </c>
      <c r="D124" s="69">
        <v>8</v>
      </c>
      <c r="E124" s="72">
        <v>3</v>
      </c>
      <c r="F124" s="120">
        <v>3</v>
      </c>
      <c r="G124" s="72">
        <v>8</v>
      </c>
      <c r="H124" s="118">
        <v>4</v>
      </c>
      <c r="I124" s="72">
        <v>4</v>
      </c>
      <c r="J124" s="72">
        <v>0</v>
      </c>
      <c r="K124" s="72">
        <v>0</v>
      </c>
      <c r="L124" s="72">
        <v>0</v>
      </c>
      <c r="M124" s="179">
        <f t="shared" si="16"/>
        <v>0.375</v>
      </c>
      <c r="N124" s="78">
        <f t="shared" si="17"/>
        <v>0.375</v>
      </c>
      <c r="O124" s="79">
        <f t="shared" si="18"/>
        <v>1</v>
      </c>
      <c r="P124" s="78">
        <f t="shared" si="20"/>
        <v>0.5</v>
      </c>
      <c r="Q124" s="78">
        <f t="shared" si="21"/>
        <v>0.5</v>
      </c>
      <c r="R124" s="78">
        <f t="shared" si="22"/>
        <v>0</v>
      </c>
      <c r="S124" s="78">
        <f t="shared" si="23"/>
        <v>0</v>
      </c>
      <c r="T124" s="79">
        <f t="shared" si="19"/>
        <v>0</v>
      </c>
    </row>
    <row r="125" spans="2:20">
      <c r="B125" s="69" t="s">
        <v>302</v>
      </c>
      <c r="C125" s="70" t="str">
        <f>VLOOKUP(B125,[1]Sheet1!$A$2:$B$1929,2,FALSE)</f>
        <v>Minor Ear Procedures, 18 years and under with CC</v>
      </c>
      <c r="D125" s="69">
        <v>77</v>
      </c>
      <c r="E125" s="72">
        <v>6</v>
      </c>
      <c r="F125" s="120">
        <v>6</v>
      </c>
      <c r="G125" s="72">
        <v>62</v>
      </c>
      <c r="H125" s="118">
        <v>72</v>
      </c>
      <c r="I125" s="72">
        <v>5</v>
      </c>
      <c r="J125" s="72">
        <v>0</v>
      </c>
      <c r="K125" s="72">
        <v>0</v>
      </c>
      <c r="L125" s="72">
        <v>0</v>
      </c>
      <c r="M125" s="179">
        <f t="shared" si="16"/>
        <v>7.792207792207792E-2</v>
      </c>
      <c r="N125" s="78">
        <f t="shared" si="17"/>
        <v>7.792207792207792E-2</v>
      </c>
      <c r="O125" s="79">
        <f t="shared" si="18"/>
        <v>0.80519480519480524</v>
      </c>
      <c r="P125" s="78">
        <f t="shared" si="20"/>
        <v>0.93506493506493504</v>
      </c>
      <c r="Q125" s="78">
        <f t="shared" si="21"/>
        <v>6.4935064935064929E-2</v>
      </c>
      <c r="R125" s="78">
        <f t="shared" si="22"/>
        <v>0</v>
      </c>
      <c r="S125" s="78">
        <f t="shared" si="23"/>
        <v>0</v>
      </c>
      <c r="T125" s="79">
        <f t="shared" si="19"/>
        <v>0</v>
      </c>
    </row>
    <row r="126" spans="2:20">
      <c r="B126" s="69" t="s">
        <v>303</v>
      </c>
      <c r="C126" s="70" t="str">
        <f>VLOOKUP(B126,[1]Sheet1!$A$2:$B$1929,2,FALSE)</f>
        <v>Minor Ear Procedures, 18 years and under without CC</v>
      </c>
      <c r="D126" s="69">
        <v>390</v>
      </c>
      <c r="E126" s="72">
        <v>1</v>
      </c>
      <c r="F126" s="120">
        <v>1</v>
      </c>
      <c r="G126" s="72">
        <v>277</v>
      </c>
      <c r="H126" s="118">
        <v>386</v>
      </c>
      <c r="I126" s="72">
        <v>4</v>
      </c>
      <c r="J126" s="72">
        <v>0</v>
      </c>
      <c r="K126" s="72">
        <v>0</v>
      </c>
      <c r="L126" s="72">
        <v>0</v>
      </c>
      <c r="M126" s="179">
        <f t="shared" si="16"/>
        <v>2.5641025641025641E-3</v>
      </c>
      <c r="N126" s="78">
        <f t="shared" si="17"/>
        <v>2.5641025641025641E-3</v>
      </c>
      <c r="O126" s="79">
        <f t="shared" si="18"/>
        <v>0.71025641025641029</v>
      </c>
      <c r="P126" s="78">
        <f t="shared" si="20"/>
        <v>0.98974358974358978</v>
      </c>
      <c r="Q126" s="78">
        <f t="shared" si="21"/>
        <v>1.0256410256410256E-2</v>
      </c>
      <c r="R126" s="78">
        <f t="shared" si="22"/>
        <v>0</v>
      </c>
      <c r="S126" s="78">
        <f t="shared" si="23"/>
        <v>0</v>
      </c>
      <c r="T126" s="79">
        <f t="shared" si="19"/>
        <v>0</v>
      </c>
    </row>
    <row r="127" spans="2:20">
      <c r="B127" s="69" t="s">
        <v>304</v>
      </c>
      <c r="C127" s="70" t="str">
        <f>VLOOKUP(B127,[1]Sheet1!$A$2:$B$1929,2,FALSE)</f>
        <v>Minor Ear Procedures, 19 years and over with CC</v>
      </c>
      <c r="D127" s="69">
        <v>48</v>
      </c>
      <c r="E127" s="72">
        <v>1</v>
      </c>
      <c r="F127" s="120">
        <v>1</v>
      </c>
      <c r="G127" s="72">
        <v>14</v>
      </c>
      <c r="H127" s="118">
        <v>47</v>
      </c>
      <c r="I127" s="72">
        <v>1</v>
      </c>
      <c r="J127" s="72">
        <v>0</v>
      </c>
      <c r="K127" s="72">
        <v>0</v>
      </c>
      <c r="L127" s="72">
        <v>0</v>
      </c>
      <c r="M127" s="179">
        <f t="shared" si="16"/>
        <v>2.0833333333333332E-2</v>
      </c>
      <c r="N127" s="78">
        <f t="shared" si="17"/>
        <v>2.0833333333333332E-2</v>
      </c>
      <c r="O127" s="79">
        <f t="shared" si="18"/>
        <v>0.29166666666666669</v>
      </c>
      <c r="P127" s="78">
        <f t="shared" si="20"/>
        <v>0.97916666666666663</v>
      </c>
      <c r="Q127" s="78">
        <f t="shared" si="21"/>
        <v>2.0833333333333332E-2</v>
      </c>
      <c r="R127" s="78">
        <f t="shared" si="22"/>
        <v>0</v>
      </c>
      <c r="S127" s="78">
        <f t="shared" si="23"/>
        <v>0</v>
      </c>
      <c r="T127" s="79">
        <f t="shared" si="19"/>
        <v>0</v>
      </c>
    </row>
    <row r="128" spans="2:20">
      <c r="B128" s="69" t="s">
        <v>305</v>
      </c>
      <c r="C128" s="70" t="str">
        <f>VLOOKUP(B128,[1]Sheet1!$A$2:$B$1929,2,FALSE)</f>
        <v>Minor Ear Procedures, 19 years and over without CC</v>
      </c>
      <c r="D128" s="69">
        <v>43</v>
      </c>
      <c r="E128" s="72">
        <v>0</v>
      </c>
      <c r="F128" s="120">
        <v>0</v>
      </c>
      <c r="G128" s="72">
        <v>11</v>
      </c>
      <c r="H128" s="118">
        <v>42</v>
      </c>
      <c r="I128" s="72">
        <v>1</v>
      </c>
      <c r="J128" s="72">
        <v>0</v>
      </c>
      <c r="K128" s="72">
        <v>0</v>
      </c>
      <c r="L128" s="72">
        <v>0</v>
      </c>
      <c r="M128" s="179">
        <f t="shared" si="16"/>
        <v>0</v>
      </c>
      <c r="N128" s="78">
        <f t="shared" si="17"/>
        <v>0</v>
      </c>
      <c r="O128" s="79">
        <f t="shared" si="18"/>
        <v>0.2558139534883721</v>
      </c>
      <c r="P128" s="78">
        <f t="shared" si="20"/>
        <v>0.97674418604651159</v>
      </c>
      <c r="Q128" s="78">
        <f t="shared" si="21"/>
        <v>2.3255813953488372E-2</v>
      </c>
      <c r="R128" s="78">
        <f t="shared" si="22"/>
        <v>0</v>
      </c>
      <c r="S128" s="78">
        <f t="shared" si="23"/>
        <v>0</v>
      </c>
      <c r="T128" s="79">
        <f t="shared" si="19"/>
        <v>0</v>
      </c>
    </row>
    <row r="129" spans="2:20">
      <c r="B129" s="69" t="s">
        <v>306</v>
      </c>
      <c r="C129" s="70" t="str">
        <f>VLOOKUP(B129,[1]Sheet1!$A$2:$B$1929,2,FALSE)</f>
        <v>Intermediate Ear Procedures, 18 years and under</v>
      </c>
      <c r="D129" s="69">
        <v>61</v>
      </c>
      <c r="E129" s="72">
        <v>16</v>
      </c>
      <c r="F129" s="120">
        <v>16</v>
      </c>
      <c r="G129" s="72">
        <v>18</v>
      </c>
      <c r="H129" s="118">
        <v>61</v>
      </c>
      <c r="I129" s="72">
        <v>0</v>
      </c>
      <c r="J129" s="72">
        <v>0</v>
      </c>
      <c r="K129" s="72">
        <v>0</v>
      </c>
      <c r="L129" s="72">
        <v>0</v>
      </c>
      <c r="M129" s="179">
        <f t="shared" si="16"/>
        <v>0.26229508196721313</v>
      </c>
      <c r="N129" s="78">
        <f t="shared" si="17"/>
        <v>0.26229508196721313</v>
      </c>
      <c r="O129" s="79">
        <f t="shared" si="18"/>
        <v>0.29508196721311475</v>
      </c>
      <c r="P129" s="78">
        <f t="shared" si="20"/>
        <v>1</v>
      </c>
      <c r="Q129" s="78">
        <f t="shared" si="21"/>
        <v>0</v>
      </c>
      <c r="R129" s="78">
        <f t="shared" si="22"/>
        <v>0</v>
      </c>
      <c r="S129" s="78">
        <f t="shared" si="23"/>
        <v>0</v>
      </c>
      <c r="T129" s="79">
        <f t="shared" si="19"/>
        <v>0</v>
      </c>
    </row>
    <row r="130" spans="2:20">
      <c r="B130" s="69" t="s">
        <v>307</v>
      </c>
      <c r="C130" s="70" t="str">
        <f>VLOOKUP(B130,[1]Sheet1!$A$2:$B$1929,2,FALSE)</f>
        <v>Intermediate Ear Procedures, 19 years and over with CC</v>
      </c>
      <c r="D130" s="69">
        <v>4</v>
      </c>
      <c r="E130" s="72">
        <v>0</v>
      </c>
      <c r="F130" s="120">
        <v>0</v>
      </c>
      <c r="G130" s="72">
        <v>0</v>
      </c>
      <c r="H130" s="118">
        <v>4</v>
      </c>
      <c r="I130" s="72">
        <v>0</v>
      </c>
      <c r="J130" s="72">
        <v>0</v>
      </c>
      <c r="K130" s="72">
        <v>0</v>
      </c>
      <c r="L130" s="72">
        <v>0</v>
      </c>
      <c r="M130" s="179">
        <f t="shared" si="16"/>
        <v>0</v>
      </c>
      <c r="N130" s="78">
        <f t="shared" si="17"/>
        <v>0</v>
      </c>
      <c r="O130" s="79">
        <f t="shared" si="18"/>
        <v>0</v>
      </c>
      <c r="P130" s="78">
        <f t="shared" si="20"/>
        <v>1</v>
      </c>
      <c r="Q130" s="78">
        <f t="shared" si="21"/>
        <v>0</v>
      </c>
      <c r="R130" s="78">
        <f t="shared" si="22"/>
        <v>0</v>
      </c>
      <c r="S130" s="78">
        <f t="shared" si="23"/>
        <v>0</v>
      </c>
      <c r="T130" s="79">
        <f t="shared" si="19"/>
        <v>0</v>
      </c>
    </row>
    <row r="131" spans="2:20">
      <c r="B131" s="69" t="s">
        <v>308</v>
      </c>
      <c r="C131" s="70" t="str">
        <f>VLOOKUP(B131,[1]Sheet1!$A$2:$B$1929,2,FALSE)</f>
        <v>Intermediate Ear Procedures, 19 years and over without CC</v>
      </c>
      <c r="D131" s="69">
        <v>3</v>
      </c>
      <c r="E131" s="72">
        <v>0</v>
      </c>
      <c r="F131" s="120">
        <v>0</v>
      </c>
      <c r="G131" s="72">
        <v>1</v>
      </c>
      <c r="H131" s="118">
        <v>0</v>
      </c>
      <c r="I131" s="72">
        <v>0</v>
      </c>
      <c r="J131" s="72">
        <v>0</v>
      </c>
      <c r="K131" s="72">
        <v>0</v>
      </c>
      <c r="L131" s="72">
        <v>3</v>
      </c>
      <c r="M131" s="179">
        <f t="shared" si="16"/>
        <v>0</v>
      </c>
      <c r="N131" s="78">
        <f t="shared" si="17"/>
        <v>0</v>
      </c>
      <c r="O131" s="79">
        <f t="shared" si="18"/>
        <v>0.33333333333333331</v>
      </c>
      <c r="P131" s="78">
        <f t="shared" si="20"/>
        <v>0</v>
      </c>
      <c r="Q131" s="78">
        <f t="shared" si="21"/>
        <v>0</v>
      </c>
      <c r="R131" s="78">
        <f t="shared" si="22"/>
        <v>0</v>
      </c>
      <c r="S131" s="78">
        <f t="shared" si="23"/>
        <v>0</v>
      </c>
      <c r="T131" s="79">
        <f t="shared" si="19"/>
        <v>1</v>
      </c>
    </row>
    <row r="132" spans="2:20">
      <c r="B132" s="69" t="s">
        <v>309</v>
      </c>
      <c r="C132" s="70" t="str">
        <f>VLOOKUP(B132,[1]Sheet1!$A$2:$B$1929,2,FALSE)</f>
        <v>Major Ear Procedures, 18 years and under</v>
      </c>
      <c r="D132" s="69">
        <v>86</v>
      </c>
      <c r="E132" s="72">
        <v>25</v>
      </c>
      <c r="F132" s="120">
        <v>24</v>
      </c>
      <c r="G132" s="72">
        <v>31</v>
      </c>
      <c r="H132" s="118">
        <v>85</v>
      </c>
      <c r="I132" s="72">
        <v>1</v>
      </c>
      <c r="J132" s="72">
        <v>0</v>
      </c>
      <c r="K132" s="72">
        <v>0</v>
      </c>
      <c r="L132" s="72">
        <v>0</v>
      </c>
      <c r="M132" s="179">
        <f t="shared" si="16"/>
        <v>0.29069767441860467</v>
      </c>
      <c r="N132" s="78">
        <f t="shared" si="17"/>
        <v>0.27906976744186046</v>
      </c>
      <c r="O132" s="79">
        <f t="shared" si="18"/>
        <v>0.36046511627906974</v>
      </c>
      <c r="P132" s="78">
        <f t="shared" si="20"/>
        <v>0.98837209302325579</v>
      </c>
      <c r="Q132" s="78">
        <f t="shared" si="21"/>
        <v>1.1627906976744186E-2</v>
      </c>
      <c r="R132" s="78">
        <f t="shared" si="22"/>
        <v>0</v>
      </c>
      <c r="S132" s="78">
        <f t="shared" si="23"/>
        <v>0</v>
      </c>
      <c r="T132" s="79">
        <f t="shared" si="19"/>
        <v>0</v>
      </c>
    </row>
    <row r="133" spans="2:20">
      <c r="B133" s="69" t="s">
        <v>310</v>
      </c>
      <c r="C133" s="70" t="str">
        <f>VLOOKUP(B133,[1]Sheet1!$A$2:$B$1929,2,FALSE)</f>
        <v>Major Ear Procedures, 19 years and over with CC</v>
      </c>
      <c r="D133" s="69">
        <v>77</v>
      </c>
      <c r="E133" s="72">
        <v>8</v>
      </c>
      <c r="F133" s="120">
        <v>8</v>
      </c>
      <c r="G133" s="72">
        <v>16</v>
      </c>
      <c r="H133" s="118">
        <v>77</v>
      </c>
      <c r="I133" s="72">
        <v>0</v>
      </c>
      <c r="J133" s="72">
        <v>0</v>
      </c>
      <c r="K133" s="72">
        <v>0</v>
      </c>
      <c r="L133" s="72">
        <v>0</v>
      </c>
      <c r="M133" s="179">
        <f t="shared" si="16"/>
        <v>0.1038961038961039</v>
      </c>
      <c r="N133" s="78">
        <f t="shared" si="17"/>
        <v>0.1038961038961039</v>
      </c>
      <c r="O133" s="79">
        <f t="shared" si="18"/>
        <v>0.20779220779220781</v>
      </c>
      <c r="P133" s="78">
        <f t="shared" si="20"/>
        <v>1</v>
      </c>
      <c r="Q133" s="78">
        <f t="shared" si="21"/>
        <v>0</v>
      </c>
      <c r="R133" s="78">
        <f t="shared" si="22"/>
        <v>0</v>
      </c>
      <c r="S133" s="78">
        <f t="shared" si="23"/>
        <v>0</v>
      </c>
      <c r="T133" s="79">
        <f t="shared" si="19"/>
        <v>0</v>
      </c>
    </row>
    <row r="134" spans="2:20">
      <c r="B134" s="69" t="s">
        <v>311</v>
      </c>
      <c r="C134" s="70" t="str">
        <f>VLOOKUP(B134,[1]Sheet1!$A$2:$B$1929,2,FALSE)</f>
        <v>Major Ear Procedures, 19 years and over without CC</v>
      </c>
      <c r="D134" s="69">
        <v>67</v>
      </c>
      <c r="E134" s="72">
        <v>3</v>
      </c>
      <c r="F134" s="120">
        <v>3</v>
      </c>
      <c r="G134" s="72">
        <v>5</v>
      </c>
      <c r="H134" s="118">
        <v>67</v>
      </c>
      <c r="I134" s="72">
        <v>0</v>
      </c>
      <c r="J134" s="72">
        <v>0</v>
      </c>
      <c r="K134" s="72">
        <v>0</v>
      </c>
      <c r="L134" s="72">
        <v>0</v>
      </c>
      <c r="M134" s="179">
        <f t="shared" si="16"/>
        <v>4.4776119402985072E-2</v>
      </c>
      <c r="N134" s="78">
        <f t="shared" si="17"/>
        <v>4.4776119402985072E-2</v>
      </c>
      <c r="O134" s="79">
        <f t="shared" si="18"/>
        <v>7.4626865671641784E-2</v>
      </c>
      <c r="P134" s="78">
        <f t="shared" si="20"/>
        <v>1</v>
      </c>
      <c r="Q134" s="78">
        <f t="shared" si="21"/>
        <v>0</v>
      </c>
      <c r="R134" s="78">
        <f t="shared" si="22"/>
        <v>0</v>
      </c>
      <c r="S134" s="78">
        <f t="shared" si="23"/>
        <v>0</v>
      </c>
      <c r="T134" s="79">
        <f t="shared" si="19"/>
        <v>0</v>
      </c>
    </row>
    <row r="135" spans="2:20">
      <c r="B135" s="69" t="s">
        <v>312</v>
      </c>
      <c r="C135" s="70" t="str">
        <f>VLOOKUP(B135,[1]Sheet1!$A$2:$B$1929,2,FALSE)</f>
        <v>Complex Major Ear Procedures</v>
      </c>
      <c r="D135" s="69">
        <v>8</v>
      </c>
      <c r="E135" s="72">
        <v>6</v>
      </c>
      <c r="F135" s="120">
        <v>6</v>
      </c>
      <c r="G135" s="72">
        <v>6</v>
      </c>
      <c r="H135" s="118">
        <v>8</v>
      </c>
      <c r="I135" s="72">
        <v>0</v>
      </c>
      <c r="J135" s="72">
        <v>0</v>
      </c>
      <c r="K135" s="72">
        <v>0</v>
      </c>
      <c r="L135" s="72">
        <v>0</v>
      </c>
      <c r="M135" s="179">
        <f t="shared" si="16"/>
        <v>0.75</v>
      </c>
      <c r="N135" s="78">
        <f t="shared" si="17"/>
        <v>0.75</v>
      </c>
      <c r="O135" s="79">
        <f t="shared" si="18"/>
        <v>0.75</v>
      </c>
      <c r="P135" s="78">
        <f t="shared" si="20"/>
        <v>1</v>
      </c>
      <c r="Q135" s="78">
        <f t="shared" si="21"/>
        <v>0</v>
      </c>
      <c r="R135" s="78">
        <f t="shared" si="22"/>
        <v>0</v>
      </c>
      <c r="S135" s="78">
        <f t="shared" si="23"/>
        <v>0</v>
      </c>
      <c r="T135" s="79">
        <f t="shared" si="19"/>
        <v>0</v>
      </c>
    </row>
    <row r="136" spans="2:20">
      <c r="B136" s="69" t="s">
        <v>313</v>
      </c>
      <c r="C136" s="70" t="str">
        <f>VLOOKUP(B136,[1]Sheet1!$A$2:$B$1929,2,FALSE)</f>
        <v>Minor Nose Procedures, 18 years and under</v>
      </c>
      <c r="D136" s="69">
        <v>109</v>
      </c>
      <c r="E136" s="72">
        <v>2</v>
      </c>
      <c r="F136" s="120">
        <v>2</v>
      </c>
      <c r="G136" s="72">
        <v>19</v>
      </c>
      <c r="H136" s="118">
        <v>109</v>
      </c>
      <c r="I136" s="72">
        <v>0</v>
      </c>
      <c r="J136" s="72">
        <v>0</v>
      </c>
      <c r="K136" s="72">
        <v>0</v>
      </c>
      <c r="L136" s="72">
        <v>0</v>
      </c>
      <c r="M136" s="179">
        <f t="shared" si="16"/>
        <v>1.834862385321101E-2</v>
      </c>
      <c r="N136" s="78">
        <f t="shared" si="17"/>
        <v>1.834862385321101E-2</v>
      </c>
      <c r="O136" s="79">
        <f t="shared" si="18"/>
        <v>0.1743119266055046</v>
      </c>
      <c r="P136" s="78">
        <f t="shared" si="20"/>
        <v>1</v>
      </c>
      <c r="Q136" s="78">
        <f t="shared" si="21"/>
        <v>0</v>
      </c>
      <c r="R136" s="78">
        <f t="shared" si="22"/>
        <v>0</v>
      </c>
      <c r="S136" s="78">
        <f t="shared" si="23"/>
        <v>0</v>
      </c>
      <c r="T136" s="79">
        <f t="shared" si="19"/>
        <v>0</v>
      </c>
    </row>
    <row r="137" spans="2:20">
      <c r="B137" s="69" t="s">
        <v>314</v>
      </c>
      <c r="C137" s="70" t="str">
        <f>VLOOKUP(B137,[1]Sheet1!$A$2:$B$1929,2,FALSE)</f>
        <v>Minor Nose Procedures, 19 years and over with CC</v>
      </c>
      <c r="D137" s="69">
        <v>83</v>
      </c>
      <c r="E137" s="72">
        <v>2</v>
      </c>
      <c r="F137" s="120">
        <v>2</v>
      </c>
      <c r="G137" s="72">
        <v>3</v>
      </c>
      <c r="H137" s="118">
        <v>80</v>
      </c>
      <c r="I137" s="72">
        <v>3</v>
      </c>
      <c r="J137" s="72">
        <v>0</v>
      </c>
      <c r="K137" s="72">
        <v>0</v>
      </c>
      <c r="L137" s="72">
        <v>0</v>
      </c>
      <c r="M137" s="179">
        <f t="shared" si="16"/>
        <v>2.4096385542168676E-2</v>
      </c>
      <c r="N137" s="78">
        <f t="shared" si="17"/>
        <v>2.4096385542168676E-2</v>
      </c>
      <c r="O137" s="79">
        <f t="shared" si="18"/>
        <v>3.614457831325301E-2</v>
      </c>
      <c r="P137" s="78">
        <f t="shared" si="20"/>
        <v>0.96385542168674698</v>
      </c>
      <c r="Q137" s="78">
        <f t="shared" si="21"/>
        <v>3.614457831325301E-2</v>
      </c>
      <c r="R137" s="78">
        <f t="shared" si="22"/>
        <v>0</v>
      </c>
      <c r="S137" s="78">
        <f t="shared" si="23"/>
        <v>0</v>
      </c>
      <c r="T137" s="79">
        <f t="shared" si="19"/>
        <v>0</v>
      </c>
    </row>
    <row r="138" spans="2:20">
      <c r="B138" s="69" t="s">
        <v>315</v>
      </c>
      <c r="C138" s="70" t="str">
        <f>VLOOKUP(B138,[1]Sheet1!$A$2:$B$1929,2,FALSE)</f>
        <v>Minor Nose Procedures, 19 years and over without CC</v>
      </c>
      <c r="D138" s="69">
        <v>34</v>
      </c>
      <c r="E138" s="72">
        <v>1</v>
      </c>
      <c r="F138" s="120">
        <v>1</v>
      </c>
      <c r="G138" s="72">
        <v>5</v>
      </c>
      <c r="H138" s="118">
        <v>34</v>
      </c>
      <c r="I138" s="72">
        <v>0</v>
      </c>
      <c r="J138" s="72">
        <v>0</v>
      </c>
      <c r="K138" s="72">
        <v>0</v>
      </c>
      <c r="L138" s="72">
        <v>0</v>
      </c>
      <c r="M138" s="179">
        <f t="shared" si="16"/>
        <v>2.9411764705882353E-2</v>
      </c>
      <c r="N138" s="78">
        <f t="shared" si="17"/>
        <v>2.9411764705882353E-2</v>
      </c>
      <c r="O138" s="79">
        <f t="shared" si="18"/>
        <v>0.14705882352941177</v>
      </c>
      <c r="P138" s="78">
        <f t="shared" si="20"/>
        <v>1</v>
      </c>
      <c r="Q138" s="78">
        <f t="shared" si="21"/>
        <v>0</v>
      </c>
      <c r="R138" s="78">
        <f t="shared" si="22"/>
        <v>0</v>
      </c>
      <c r="S138" s="78">
        <f t="shared" si="23"/>
        <v>0</v>
      </c>
      <c r="T138" s="79">
        <f t="shared" si="19"/>
        <v>0</v>
      </c>
    </row>
    <row r="139" spans="2:20">
      <c r="B139" s="69" t="s">
        <v>316</v>
      </c>
      <c r="C139" s="70" t="str">
        <f>VLOOKUP(B139,[1]Sheet1!$A$2:$B$1929,2,FALSE)</f>
        <v>Intermediate Nose Procedures, 18 years and under</v>
      </c>
      <c r="D139" s="69">
        <v>37</v>
      </c>
      <c r="E139" s="72">
        <v>3</v>
      </c>
      <c r="F139" s="120">
        <v>1</v>
      </c>
      <c r="G139" s="72">
        <v>21</v>
      </c>
      <c r="H139" s="118">
        <v>37</v>
      </c>
      <c r="I139" s="72">
        <v>0</v>
      </c>
      <c r="J139" s="72">
        <v>0</v>
      </c>
      <c r="K139" s="72">
        <v>0</v>
      </c>
      <c r="L139" s="72">
        <v>0</v>
      </c>
      <c r="M139" s="179">
        <f t="shared" si="16"/>
        <v>8.1081081081081086E-2</v>
      </c>
      <c r="N139" s="78">
        <f t="shared" si="17"/>
        <v>2.7027027027027029E-2</v>
      </c>
      <c r="O139" s="79">
        <f t="shared" si="18"/>
        <v>0.56756756756756754</v>
      </c>
      <c r="P139" s="78">
        <f t="shared" si="20"/>
        <v>1</v>
      </c>
      <c r="Q139" s="78">
        <f t="shared" si="21"/>
        <v>0</v>
      </c>
      <c r="R139" s="78">
        <f t="shared" si="22"/>
        <v>0</v>
      </c>
      <c r="S139" s="78">
        <f t="shared" si="23"/>
        <v>0</v>
      </c>
      <c r="T139" s="79">
        <f t="shared" si="19"/>
        <v>0</v>
      </c>
    </row>
    <row r="140" spans="2:20">
      <c r="B140" s="69" t="s">
        <v>317</v>
      </c>
      <c r="C140" s="70" t="str">
        <f>VLOOKUP(B140,[1]Sheet1!$A$2:$B$1929,2,FALSE)</f>
        <v>Intermediate Nose Procedures, 19 years and over with CC</v>
      </c>
      <c r="D140" s="69">
        <v>43</v>
      </c>
      <c r="E140" s="72">
        <v>0</v>
      </c>
      <c r="F140" s="120">
        <v>0</v>
      </c>
      <c r="G140" s="72">
        <v>34</v>
      </c>
      <c r="H140" s="118">
        <v>41</v>
      </c>
      <c r="I140" s="72">
        <v>2</v>
      </c>
      <c r="J140" s="72">
        <v>0</v>
      </c>
      <c r="K140" s="72">
        <v>0</v>
      </c>
      <c r="L140" s="72">
        <v>0</v>
      </c>
      <c r="M140" s="179">
        <f t="shared" ref="M140:M203" si="24">E140/$D140</f>
        <v>0</v>
      </c>
      <c r="N140" s="78">
        <f t="shared" ref="N140:N203" si="25">F140/$D140</f>
        <v>0</v>
      </c>
      <c r="O140" s="79">
        <f t="shared" ref="O140:O203" si="26">G140/$D140</f>
        <v>0.79069767441860461</v>
      </c>
      <c r="P140" s="78">
        <f t="shared" si="20"/>
        <v>0.95348837209302328</v>
      </c>
      <c r="Q140" s="78">
        <f t="shared" si="21"/>
        <v>4.6511627906976744E-2</v>
      </c>
      <c r="R140" s="78">
        <f t="shared" si="22"/>
        <v>0</v>
      </c>
      <c r="S140" s="78">
        <f t="shared" si="23"/>
        <v>0</v>
      </c>
      <c r="T140" s="79">
        <f t="shared" si="19"/>
        <v>0</v>
      </c>
    </row>
    <row r="141" spans="2:20">
      <c r="B141" s="69" t="s">
        <v>318</v>
      </c>
      <c r="C141" s="70" t="str">
        <f>VLOOKUP(B141,[1]Sheet1!$A$2:$B$1929,2,FALSE)</f>
        <v>Intermediate Nose Procedures, 19 years and over without CC</v>
      </c>
      <c r="D141" s="69">
        <v>58</v>
      </c>
      <c r="E141" s="72">
        <v>0</v>
      </c>
      <c r="F141" s="120">
        <v>0</v>
      </c>
      <c r="G141" s="72">
        <v>47</v>
      </c>
      <c r="H141" s="118">
        <v>57</v>
      </c>
      <c r="I141" s="72">
        <v>0</v>
      </c>
      <c r="J141" s="72">
        <v>1</v>
      </c>
      <c r="K141" s="72">
        <v>0</v>
      </c>
      <c r="L141" s="72">
        <v>0</v>
      </c>
      <c r="M141" s="179">
        <f t="shared" si="24"/>
        <v>0</v>
      </c>
      <c r="N141" s="78">
        <f t="shared" si="25"/>
        <v>0</v>
      </c>
      <c r="O141" s="79">
        <f t="shared" si="26"/>
        <v>0.81034482758620685</v>
      </c>
      <c r="P141" s="78">
        <f t="shared" si="20"/>
        <v>0.98275862068965514</v>
      </c>
      <c r="Q141" s="78">
        <f t="shared" si="21"/>
        <v>0</v>
      </c>
      <c r="R141" s="78">
        <f t="shared" si="22"/>
        <v>1.7241379310344827E-2</v>
      </c>
      <c r="S141" s="78">
        <f t="shared" si="23"/>
        <v>0</v>
      </c>
      <c r="T141" s="79">
        <f t="shared" si="19"/>
        <v>0</v>
      </c>
    </row>
    <row r="142" spans="2:20">
      <c r="B142" s="69" t="s">
        <v>319</v>
      </c>
      <c r="C142" s="70" t="str">
        <f>VLOOKUP(B142,[1]Sheet1!$A$2:$B$1929,2,FALSE)</f>
        <v>Major Nose Procedures, 18 years and under</v>
      </c>
      <c r="D142" s="69">
        <v>16</v>
      </c>
      <c r="E142" s="72">
        <v>4</v>
      </c>
      <c r="F142" s="120">
        <v>4</v>
      </c>
      <c r="G142" s="72">
        <v>11</v>
      </c>
      <c r="H142" s="118">
        <v>16</v>
      </c>
      <c r="I142" s="72">
        <v>0</v>
      </c>
      <c r="J142" s="72">
        <v>0</v>
      </c>
      <c r="K142" s="72">
        <v>0</v>
      </c>
      <c r="L142" s="72">
        <v>0</v>
      </c>
      <c r="M142" s="179">
        <f t="shared" si="24"/>
        <v>0.25</v>
      </c>
      <c r="N142" s="78">
        <f t="shared" si="25"/>
        <v>0.25</v>
      </c>
      <c r="O142" s="79">
        <f t="shared" si="26"/>
        <v>0.6875</v>
      </c>
      <c r="P142" s="78">
        <f t="shared" si="20"/>
        <v>1</v>
      </c>
      <c r="Q142" s="78">
        <f t="shared" si="21"/>
        <v>0</v>
      </c>
      <c r="R142" s="78">
        <f t="shared" si="22"/>
        <v>0</v>
      </c>
      <c r="S142" s="78">
        <f t="shared" si="23"/>
        <v>0</v>
      </c>
      <c r="T142" s="79">
        <f t="shared" si="19"/>
        <v>0</v>
      </c>
    </row>
    <row r="143" spans="2:20">
      <c r="B143" s="69" t="s">
        <v>320</v>
      </c>
      <c r="C143" s="70" t="str">
        <f>VLOOKUP(B143,[1]Sheet1!$A$2:$B$1929,2,FALSE)</f>
        <v>Major Nose Procedures, 19 years and over with CC</v>
      </c>
      <c r="D143" s="69">
        <v>60</v>
      </c>
      <c r="E143" s="72">
        <v>2</v>
      </c>
      <c r="F143" s="120">
        <v>0</v>
      </c>
      <c r="G143" s="72">
        <v>23</v>
      </c>
      <c r="H143" s="118">
        <v>60</v>
      </c>
      <c r="I143" s="72">
        <v>0</v>
      </c>
      <c r="J143" s="72">
        <v>0</v>
      </c>
      <c r="K143" s="72">
        <v>0</v>
      </c>
      <c r="L143" s="72">
        <v>0</v>
      </c>
      <c r="M143" s="179">
        <f t="shared" si="24"/>
        <v>3.3333333333333333E-2</v>
      </c>
      <c r="N143" s="78">
        <f t="shared" si="25"/>
        <v>0</v>
      </c>
      <c r="O143" s="79">
        <f t="shared" si="26"/>
        <v>0.38333333333333336</v>
      </c>
      <c r="P143" s="78">
        <f t="shared" si="20"/>
        <v>1</v>
      </c>
      <c r="Q143" s="78">
        <f t="shared" si="21"/>
        <v>0</v>
      </c>
      <c r="R143" s="78">
        <f t="shared" si="22"/>
        <v>0</v>
      </c>
      <c r="S143" s="78">
        <f t="shared" si="23"/>
        <v>0</v>
      </c>
      <c r="T143" s="79">
        <f t="shared" si="19"/>
        <v>0</v>
      </c>
    </row>
    <row r="144" spans="2:20">
      <c r="B144" s="69" t="s">
        <v>321</v>
      </c>
      <c r="C144" s="70" t="str">
        <f>VLOOKUP(B144,[1]Sheet1!$A$2:$B$1929,2,FALSE)</f>
        <v>Major Nose Procedures, 19 years and over without CC</v>
      </c>
      <c r="D144" s="69">
        <v>77</v>
      </c>
      <c r="E144" s="72">
        <v>1</v>
      </c>
      <c r="F144" s="120">
        <v>1</v>
      </c>
      <c r="G144" s="72">
        <v>28</v>
      </c>
      <c r="H144" s="118">
        <v>77</v>
      </c>
      <c r="I144" s="72">
        <v>0</v>
      </c>
      <c r="J144" s="72">
        <v>0</v>
      </c>
      <c r="K144" s="72">
        <v>0</v>
      </c>
      <c r="L144" s="72">
        <v>0</v>
      </c>
      <c r="M144" s="179">
        <f t="shared" si="24"/>
        <v>1.2987012987012988E-2</v>
      </c>
      <c r="N144" s="78">
        <f t="shared" si="25"/>
        <v>1.2987012987012988E-2</v>
      </c>
      <c r="O144" s="79">
        <f t="shared" si="26"/>
        <v>0.36363636363636365</v>
      </c>
      <c r="P144" s="78">
        <f t="shared" si="20"/>
        <v>1</v>
      </c>
      <c r="Q144" s="78">
        <f t="shared" si="21"/>
        <v>0</v>
      </c>
      <c r="R144" s="78">
        <f t="shared" si="22"/>
        <v>0</v>
      </c>
      <c r="S144" s="78">
        <f t="shared" si="23"/>
        <v>0</v>
      </c>
      <c r="T144" s="79">
        <f t="shared" si="19"/>
        <v>0</v>
      </c>
    </row>
    <row r="145" spans="2:20">
      <c r="B145" s="69" t="s">
        <v>322</v>
      </c>
      <c r="C145" s="70" t="str">
        <f>VLOOKUP(B145,[1]Sheet1!$A$2:$B$1929,2,FALSE)</f>
        <v>Complex Major Nose Procedures with CC</v>
      </c>
      <c r="D145" s="69">
        <v>41</v>
      </c>
      <c r="E145" s="72">
        <v>7</v>
      </c>
      <c r="F145" s="120">
        <v>7</v>
      </c>
      <c r="G145" s="72">
        <v>25</v>
      </c>
      <c r="H145" s="118">
        <v>39</v>
      </c>
      <c r="I145" s="72">
        <v>2</v>
      </c>
      <c r="J145" s="72">
        <v>0</v>
      </c>
      <c r="K145" s="72">
        <v>0</v>
      </c>
      <c r="L145" s="72">
        <v>0</v>
      </c>
      <c r="M145" s="179">
        <f t="shared" si="24"/>
        <v>0.17073170731707318</v>
      </c>
      <c r="N145" s="78">
        <f t="shared" si="25"/>
        <v>0.17073170731707318</v>
      </c>
      <c r="O145" s="79">
        <f t="shared" si="26"/>
        <v>0.6097560975609756</v>
      </c>
      <c r="P145" s="78">
        <f t="shared" si="20"/>
        <v>0.95121951219512191</v>
      </c>
      <c r="Q145" s="78">
        <f t="shared" si="21"/>
        <v>4.878048780487805E-2</v>
      </c>
      <c r="R145" s="78">
        <f t="shared" si="22"/>
        <v>0</v>
      </c>
      <c r="S145" s="78">
        <f t="shared" si="23"/>
        <v>0</v>
      </c>
      <c r="T145" s="79">
        <f t="shared" si="19"/>
        <v>0</v>
      </c>
    </row>
    <row r="146" spans="2:20">
      <c r="B146" s="69" t="s">
        <v>323</v>
      </c>
      <c r="C146" s="70" t="str">
        <f>VLOOKUP(B146,[1]Sheet1!$A$2:$B$1929,2,FALSE)</f>
        <v>Complex Major Nose Procedures without CC</v>
      </c>
      <c r="D146" s="69">
        <v>38</v>
      </c>
      <c r="E146" s="72">
        <v>12</v>
      </c>
      <c r="F146" s="120">
        <v>12</v>
      </c>
      <c r="G146" s="72">
        <v>20</v>
      </c>
      <c r="H146" s="118">
        <v>38</v>
      </c>
      <c r="I146" s="72">
        <v>0</v>
      </c>
      <c r="J146" s="72">
        <v>0</v>
      </c>
      <c r="K146" s="72">
        <v>0</v>
      </c>
      <c r="L146" s="72">
        <v>0</v>
      </c>
      <c r="M146" s="179">
        <f t="shared" si="24"/>
        <v>0.31578947368421051</v>
      </c>
      <c r="N146" s="78">
        <f t="shared" si="25"/>
        <v>0.31578947368421051</v>
      </c>
      <c r="O146" s="79">
        <f t="shared" si="26"/>
        <v>0.52631578947368418</v>
      </c>
      <c r="P146" s="78">
        <f t="shared" si="20"/>
        <v>1</v>
      </c>
      <c r="Q146" s="78">
        <f t="shared" si="21"/>
        <v>0</v>
      </c>
      <c r="R146" s="78">
        <f t="shared" si="22"/>
        <v>0</v>
      </c>
      <c r="S146" s="78">
        <f t="shared" si="23"/>
        <v>0</v>
      </c>
      <c r="T146" s="79">
        <f t="shared" si="19"/>
        <v>0</v>
      </c>
    </row>
    <row r="147" spans="2:20">
      <c r="B147" s="69" t="s">
        <v>324</v>
      </c>
      <c r="C147" s="70" t="str">
        <f>VLOOKUP(B147,[1]Sheet1!$A$2:$B$1929,2,FALSE)</f>
        <v>Minor Maxillo-facial Procedures with CC</v>
      </c>
      <c r="D147" s="69">
        <v>56</v>
      </c>
      <c r="E147" s="72">
        <v>1</v>
      </c>
      <c r="F147" s="120">
        <v>1</v>
      </c>
      <c r="G147" s="72">
        <v>3</v>
      </c>
      <c r="H147" s="118">
        <v>56</v>
      </c>
      <c r="I147" s="72">
        <v>0</v>
      </c>
      <c r="J147" s="72">
        <v>0</v>
      </c>
      <c r="K147" s="72">
        <v>0</v>
      </c>
      <c r="L147" s="72">
        <v>0</v>
      </c>
      <c r="M147" s="179">
        <f t="shared" si="24"/>
        <v>1.7857142857142856E-2</v>
      </c>
      <c r="N147" s="78">
        <f t="shared" si="25"/>
        <v>1.7857142857142856E-2</v>
      </c>
      <c r="O147" s="79">
        <f t="shared" si="26"/>
        <v>5.3571428571428568E-2</v>
      </c>
      <c r="P147" s="78">
        <f t="shared" si="20"/>
        <v>1</v>
      </c>
      <c r="Q147" s="78">
        <f t="shared" si="21"/>
        <v>0</v>
      </c>
      <c r="R147" s="78">
        <f t="shared" si="22"/>
        <v>0</v>
      </c>
      <c r="S147" s="78">
        <f t="shared" si="23"/>
        <v>0</v>
      </c>
      <c r="T147" s="79">
        <f t="shared" si="19"/>
        <v>0</v>
      </c>
    </row>
    <row r="148" spans="2:20">
      <c r="B148" s="69" t="s">
        <v>325</v>
      </c>
      <c r="C148" s="70" t="str">
        <f>VLOOKUP(B148,[1]Sheet1!$A$2:$B$1929,2,FALSE)</f>
        <v>Minor Maxillo-facial Procedures without CC</v>
      </c>
      <c r="D148" s="69">
        <v>45</v>
      </c>
      <c r="E148" s="72">
        <v>1</v>
      </c>
      <c r="F148" s="120">
        <v>1</v>
      </c>
      <c r="G148" s="72">
        <v>1</v>
      </c>
      <c r="H148" s="118">
        <v>45</v>
      </c>
      <c r="I148" s="72">
        <v>0</v>
      </c>
      <c r="J148" s="72">
        <v>0</v>
      </c>
      <c r="K148" s="72">
        <v>0</v>
      </c>
      <c r="L148" s="72">
        <v>0</v>
      </c>
      <c r="M148" s="179">
        <f t="shared" si="24"/>
        <v>2.2222222222222223E-2</v>
      </c>
      <c r="N148" s="78">
        <f t="shared" si="25"/>
        <v>2.2222222222222223E-2</v>
      </c>
      <c r="O148" s="79">
        <f t="shared" si="26"/>
        <v>2.2222222222222223E-2</v>
      </c>
      <c r="P148" s="78">
        <f t="shared" si="20"/>
        <v>1</v>
      </c>
      <c r="Q148" s="78">
        <f t="shared" si="21"/>
        <v>0</v>
      </c>
      <c r="R148" s="78">
        <f t="shared" si="22"/>
        <v>0</v>
      </c>
      <c r="S148" s="78">
        <f t="shared" si="23"/>
        <v>0</v>
      </c>
      <c r="T148" s="79">
        <f t="shared" si="19"/>
        <v>0</v>
      </c>
    </row>
    <row r="149" spans="2:20">
      <c r="B149" s="69" t="s">
        <v>326</v>
      </c>
      <c r="C149" s="70" t="str">
        <f>VLOOKUP(B149,[1]Sheet1!$A$2:$B$1929,2,FALSE)</f>
        <v>Intermediate Maxillo-facial Procedures, 18 years and under</v>
      </c>
      <c r="D149" s="69">
        <v>44</v>
      </c>
      <c r="E149" s="72">
        <v>9</v>
      </c>
      <c r="F149" s="120">
        <v>9</v>
      </c>
      <c r="G149" s="72">
        <v>11</v>
      </c>
      <c r="H149" s="118">
        <v>39</v>
      </c>
      <c r="I149" s="72">
        <v>5</v>
      </c>
      <c r="J149" s="72">
        <v>0</v>
      </c>
      <c r="K149" s="72">
        <v>0</v>
      </c>
      <c r="L149" s="72">
        <v>0</v>
      </c>
      <c r="M149" s="179">
        <f t="shared" si="24"/>
        <v>0.20454545454545456</v>
      </c>
      <c r="N149" s="78">
        <f t="shared" si="25"/>
        <v>0.20454545454545456</v>
      </c>
      <c r="O149" s="79">
        <f t="shared" si="26"/>
        <v>0.25</v>
      </c>
      <c r="P149" s="78">
        <f t="shared" si="20"/>
        <v>0.88636363636363635</v>
      </c>
      <c r="Q149" s="78">
        <f t="shared" si="21"/>
        <v>0.11363636363636363</v>
      </c>
      <c r="R149" s="78">
        <f t="shared" si="22"/>
        <v>0</v>
      </c>
      <c r="S149" s="78">
        <f t="shared" si="23"/>
        <v>0</v>
      </c>
      <c r="T149" s="79">
        <f t="shared" si="19"/>
        <v>0</v>
      </c>
    </row>
    <row r="150" spans="2:20">
      <c r="B150" s="69" t="s">
        <v>327</v>
      </c>
      <c r="C150" s="70" t="str">
        <f>VLOOKUP(B150,[1]Sheet1!$A$2:$B$1929,2,FALSE)</f>
        <v>Intermediate Maxillo-facial Procedures, 19 years and over with CC</v>
      </c>
      <c r="D150" s="69">
        <v>146</v>
      </c>
      <c r="E150" s="72">
        <v>3</v>
      </c>
      <c r="F150" s="120">
        <v>3</v>
      </c>
      <c r="G150" s="72">
        <v>26</v>
      </c>
      <c r="H150" s="118">
        <v>145</v>
      </c>
      <c r="I150" s="72">
        <v>1</v>
      </c>
      <c r="J150" s="72">
        <v>0</v>
      </c>
      <c r="K150" s="72">
        <v>0</v>
      </c>
      <c r="L150" s="72">
        <v>0</v>
      </c>
      <c r="M150" s="179">
        <f t="shared" si="24"/>
        <v>2.0547945205479451E-2</v>
      </c>
      <c r="N150" s="78">
        <f t="shared" si="25"/>
        <v>2.0547945205479451E-2</v>
      </c>
      <c r="O150" s="79">
        <f t="shared" si="26"/>
        <v>0.17808219178082191</v>
      </c>
      <c r="P150" s="78">
        <f t="shared" si="20"/>
        <v>0.99315068493150682</v>
      </c>
      <c r="Q150" s="78">
        <f t="shared" si="21"/>
        <v>6.8493150684931503E-3</v>
      </c>
      <c r="R150" s="78">
        <f t="shared" si="22"/>
        <v>0</v>
      </c>
      <c r="S150" s="78">
        <f t="shared" si="23"/>
        <v>0</v>
      </c>
      <c r="T150" s="79">
        <f t="shared" si="19"/>
        <v>0</v>
      </c>
    </row>
    <row r="151" spans="2:20">
      <c r="B151" s="69" t="s">
        <v>328</v>
      </c>
      <c r="C151" s="70" t="str">
        <f>VLOOKUP(B151,[1]Sheet1!$A$2:$B$1929,2,FALSE)</f>
        <v>Intermediate Maxillo-facial Procedures, 19 years and over without CC</v>
      </c>
      <c r="D151" s="69">
        <v>116</v>
      </c>
      <c r="E151" s="72">
        <v>0</v>
      </c>
      <c r="F151" s="120">
        <v>0</v>
      </c>
      <c r="G151" s="72">
        <v>23</v>
      </c>
      <c r="H151" s="118">
        <v>116</v>
      </c>
      <c r="I151" s="72">
        <v>0</v>
      </c>
      <c r="J151" s="72">
        <v>0</v>
      </c>
      <c r="K151" s="72">
        <v>0</v>
      </c>
      <c r="L151" s="72">
        <v>0</v>
      </c>
      <c r="M151" s="179">
        <f t="shared" si="24"/>
        <v>0</v>
      </c>
      <c r="N151" s="78">
        <f t="shared" si="25"/>
        <v>0</v>
      </c>
      <c r="O151" s="79">
        <f t="shared" si="26"/>
        <v>0.19827586206896552</v>
      </c>
      <c r="P151" s="78">
        <f t="shared" si="20"/>
        <v>1</v>
      </c>
      <c r="Q151" s="78">
        <f t="shared" si="21"/>
        <v>0</v>
      </c>
      <c r="R151" s="78">
        <f t="shared" si="22"/>
        <v>0</v>
      </c>
      <c r="S151" s="78">
        <f t="shared" si="23"/>
        <v>0</v>
      </c>
      <c r="T151" s="79">
        <f t="shared" si="19"/>
        <v>0</v>
      </c>
    </row>
    <row r="152" spans="2:20">
      <c r="B152" s="69" t="s">
        <v>329</v>
      </c>
      <c r="C152" s="70" t="str">
        <f>VLOOKUP(B152,[1]Sheet1!$A$2:$B$1929,2,FALSE)</f>
        <v>Major Maxillo-facial Procedures, 19 years and over</v>
      </c>
      <c r="D152" s="69">
        <v>51</v>
      </c>
      <c r="E152" s="72">
        <v>7</v>
      </c>
      <c r="F152" s="120">
        <v>6</v>
      </c>
      <c r="G152" s="72">
        <v>38</v>
      </c>
      <c r="H152" s="118">
        <v>51</v>
      </c>
      <c r="I152" s="72">
        <v>0</v>
      </c>
      <c r="J152" s="72">
        <v>0</v>
      </c>
      <c r="K152" s="72">
        <v>0</v>
      </c>
      <c r="L152" s="72">
        <v>0</v>
      </c>
      <c r="M152" s="179">
        <f t="shared" si="24"/>
        <v>0.13725490196078433</v>
      </c>
      <c r="N152" s="78">
        <f t="shared" si="25"/>
        <v>0.11764705882352941</v>
      </c>
      <c r="O152" s="79">
        <f t="shared" si="26"/>
        <v>0.74509803921568629</v>
      </c>
      <c r="P152" s="78">
        <f t="shared" si="20"/>
        <v>1</v>
      </c>
      <c r="Q152" s="78">
        <f t="shared" si="21"/>
        <v>0</v>
      </c>
      <c r="R152" s="78">
        <f t="shared" si="22"/>
        <v>0</v>
      </c>
      <c r="S152" s="78">
        <f t="shared" si="23"/>
        <v>0</v>
      </c>
      <c r="T152" s="79">
        <f t="shared" si="19"/>
        <v>0</v>
      </c>
    </row>
    <row r="153" spans="2:20">
      <c r="B153" s="69" t="s">
        <v>330</v>
      </c>
      <c r="C153" s="70" t="str">
        <f>VLOOKUP(B153,[1]Sheet1!$A$2:$B$1929,2,FALSE)</f>
        <v>Major Maxillo-facial Procedures, 18 years and under</v>
      </c>
      <c r="D153" s="69">
        <v>12</v>
      </c>
      <c r="E153" s="72">
        <v>0</v>
      </c>
      <c r="F153" s="120">
        <v>0</v>
      </c>
      <c r="G153" s="72">
        <v>12</v>
      </c>
      <c r="H153" s="118">
        <v>12</v>
      </c>
      <c r="I153" s="72">
        <v>0</v>
      </c>
      <c r="J153" s="72">
        <v>0</v>
      </c>
      <c r="K153" s="72">
        <v>0</v>
      </c>
      <c r="L153" s="72">
        <v>0</v>
      </c>
      <c r="M153" s="179">
        <f t="shared" si="24"/>
        <v>0</v>
      </c>
      <c r="N153" s="78">
        <f t="shared" si="25"/>
        <v>0</v>
      </c>
      <c r="O153" s="79">
        <f t="shared" si="26"/>
        <v>1</v>
      </c>
      <c r="P153" s="78">
        <f t="shared" si="20"/>
        <v>1</v>
      </c>
      <c r="Q153" s="78">
        <f t="shared" si="21"/>
        <v>0</v>
      </c>
      <c r="R153" s="78">
        <f t="shared" si="22"/>
        <v>0</v>
      </c>
      <c r="S153" s="78">
        <f t="shared" si="23"/>
        <v>0</v>
      </c>
      <c r="T153" s="79">
        <f t="shared" si="19"/>
        <v>0</v>
      </c>
    </row>
    <row r="154" spans="2:20">
      <c r="B154" s="69" t="s">
        <v>331</v>
      </c>
      <c r="C154" s="70" t="str">
        <f>VLOOKUP(B154,[1]Sheet1!$A$2:$B$1929,2,FALSE)</f>
        <v>Complex Major Maxillo-facial Procedures</v>
      </c>
      <c r="D154" s="69">
        <v>9</v>
      </c>
      <c r="E154" s="72">
        <v>6</v>
      </c>
      <c r="F154" s="120">
        <v>6</v>
      </c>
      <c r="G154" s="72">
        <v>7</v>
      </c>
      <c r="H154" s="118">
        <v>9</v>
      </c>
      <c r="I154" s="72">
        <v>0</v>
      </c>
      <c r="J154" s="72">
        <v>0</v>
      </c>
      <c r="K154" s="72">
        <v>0</v>
      </c>
      <c r="L154" s="72">
        <v>0</v>
      </c>
      <c r="M154" s="179">
        <f t="shared" si="24"/>
        <v>0.66666666666666663</v>
      </c>
      <c r="N154" s="78">
        <f t="shared" si="25"/>
        <v>0.66666666666666663</v>
      </c>
      <c r="O154" s="79">
        <f t="shared" si="26"/>
        <v>0.77777777777777779</v>
      </c>
      <c r="P154" s="78">
        <f t="shared" si="20"/>
        <v>1</v>
      </c>
      <c r="Q154" s="78">
        <f t="shared" ref="Q154:T217" si="27">I154/$D154</f>
        <v>0</v>
      </c>
      <c r="R154" s="78">
        <f t="shared" si="27"/>
        <v>0</v>
      </c>
      <c r="S154" s="78">
        <f t="shared" si="27"/>
        <v>0</v>
      </c>
      <c r="T154" s="79">
        <f t="shared" si="19"/>
        <v>0</v>
      </c>
    </row>
    <row r="155" spans="2:20">
      <c r="B155" s="69" t="s">
        <v>332</v>
      </c>
      <c r="C155" s="70" t="str">
        <f>VLOOKUP(B155,[1]Sheet1!$A$2:$B$1929,2,FALSE)</f>
        <v>Complex Major Head or Neck Procedures with Reconstruction</v>
      </c>
      <c r="D155" s="69">
        <v>1</v>
      </c>
      <c r="E155" s="72">
        <v>1</v>
      </c>
      <c r="F155" s="120">
        <v>1</v>
      </c>
      <c r="G155" s="72">
        <v>1</v>
      </c>
      <c r="H155" s="118">
        <v>1</v>
      </c>
      <c r="I155" s="72">
        <v>0</v>
      </c>
      <c r="J155" s="72">
        <v>0</v>
      </c>
      <c r="K155" s="72">
        <v>0</v>
      </c>
      <c r="L155" s="72">
        <v>0</v>
      </c>
      <c r="M155" s="179">
        <f t="shared" si="24"/>
        <v>1</v>
      </c>
      <c r="N155" s="78">
        <f t="shared" si="25"/>
        <v>1</v>
      </c>
      <c r="O155" s="79">
        <f t="shared" si="26"/>
        <v>1</v>
      </c>
      <c r="P155" s="78">
        <f t="shared" si="20"/>
        <v>1</v>
      </c>
      <c r="Q155" s="78">
        <f t="shared" si="27"/>
        <v>0</v>
      </c>
      <c r="R155" s="78">
        <f t="shared" si="27"/>
        <v>0</v>
      </c>
      <c r="S155" s="78">
        <f t="shared" si="27"/>
        <v>0</v>
      </c>
      <c r="T155" s="79">
        <f t="shared" si="19"/>
        <v>0</v>
      </c>
    </row>
    <row r="156" spans="2:20">
      <c r="B156" s="69" t="s">
        <v>333</v>
      </c>
      <c r="C156" s="70" t="str">
        <f>VLOOKUP(B156,[1]Sheet1!$A$2:$B$1929,2,FALSE)</f>
        <v>Minor Head, Neck and Ear Disorders, with CC</v>
      </c>
      <c r="D156" s="69">
        <v>524</v>
      </c>
      <c r="E156" s="72">
        <v>0</v>
      </c>
      <c r="F156" s="120">
        <v>0</v>
      </c>
      <c r="G156" s="72">
        <v>24</v>
      </c>
      <c r="H156" s="118">
        <v>512</v>
      </c>
      <c r="I156" s="72">
        <v>12</v>
      </c>
      <c r="J156" s="72">
        <v>0</v>
      </c>
      <c r="K156" s="72">
        <v>0</v>
      </c>
      <c r="L156" s="72">
        <v>0</v>
      </c>
      <c r="M156" s="179">
        <f t="shared" si="24"/>
        <v>0</v>
      </c>
      <c r="N156" s="78">
        <f t="shared" si="25"/>
        <v>0</v>
      </c>
      <c r="O156" s="79">
        <f t="shared" si="26"/>
        <v>4.5801526717557252E-2</v>
      </c>
      <c r="P156" s="78">
        <f t="shared" si="20"/>
        <v>0.97709923664122134</v>
      </c>
      <c r="Q156" s="78">
        <f t="shared" si="27"/>
        <v>2.2900763358778626E-2</v>
      </c>
      <c r="R156" s="78">
        <f t="shared" si="27"/>
        <v>0</v>
      </c>
      <c r="S156" s="78">
        <f t="shared" si="27"/>
        <v>0</v>
      </c>
      <c r="T156" s="79">
        <f t="shared" si="19"/>
        <v>0</v>
      </c>
    </row>
    <row r="157" spans="2:20">
      <c r="B157" s="69" t="s">
        <v>334</v>
      </c>
      <c r="C157" s="70" t="str">
        <f>VLOOKUP(B157,[1]Sheet1!$A$2:$B$1929,2,FALSE)</f>
        <v>Minor Head, Neck and Ear Disorders, without CC</v>
      </c>
      <c r="D157" s="69">
        <v>187</v>
      </c>
      <c r="E157" s="72">
        <v>0</v>
      </c>
      <c r="F157" s="120">
        <v>0</v>
      </c>
      <c r="G157" s="72">
        <v>5</v>
      </c>
      <c r="H157" s="118">
        <v>184</v>
      </c>
      <c r="I157" s="72">
        <v>3</v>
      </c>
      <c r="J157" s="72">
        <v>0</v>
      </c>
      <c r="K157" s="72">
        <v>0</v>
      </c>
      <c r="L157" s="72">
        <v>0</v>
      </c>
      <c r="M157" s="179">
        <f t="shared" si="24"/>
        <v>0</v>
      </c>
      <c r="N157" s="78">
        <f t="shared" si="25"/>
        <v>0</v>
      </c>
      <c r="O157" s="79">
        <f t="shared" si="26"/>
        <v>2.6737967914438502E-2</v>
      </c>
      <c r="P157" s="78">
        <f t="shared" si="20"/>
        <v>0.98395721925133695</v>
      </c>
      <c r="Q157" s="78">
        <f t="shared" si="27"/>
        <v>1.6042780748663103E-2</v>
      </c>
      <c r="R157" s="78">
        <f t="shared" si="27"/>
        <v>0</v>
      </c>
      <c r="S157" s="78">
        <f t="shared" si="27"/>
        <v>0</v>
      </c>
      <c r="T157" s="79">
        <f t="shared" si="19"/>
        <v>0</v>
      </c>
    </row>
    <row r="158" spans="2:20">
      <c r="B158" s="69" t="s">
        <v>335</v>
      </c>
      <c r="C158" s="70" t="str">
        <f>VLOOKUP(B158,[1]Sheet1!$A$2:$B$1929,2,FALSE)</f>
        <v>Intermediate Head, Neck and Ear Disorders, with Major CC</v>
      </c>
      <c r="D158" s="69">
        <v>56</v>
      </c>
      <c r="E158" s="72">
        <v>0</v>
      </c>
      <c r="F158" s="120">
        <v>0</v>
      </c>
      <c r="G158" s="72">
        <v>0</v>
      </c>
      <c r="H158" s="118">
        <v>51</v>
      </c>
      <c r="I158" s="72">
        <v>5</v>
      </c>
      <c r="J158" s="72">
        <v>0</v>
      </c>
      <c r="K158" s="72">
        <v>0</v>
      </c>
      <c r="L158" s="72">
        <v>0</v>
      </c>
      <c r="M158" s="179">
        <f t="shared" si="24"/>
        <v>0</v>
      </c>
      <c r="N158" s="78">
        <f t="shared" si="25"/>
        <v>0</v>
      </c>
      <c r="O158" s="79">
        <f t="shared" si="26"/>
        <v>0</v>
      </c>
      <c r="P158" s="78">
        <f t="shared" si="20"/>
        <v>0.9107142857142857</v>
      </c>
      <c r="Q158" s="78">
        <f t="shared" si="27"/>
        <v>8.9285714285714288E-2</v>
      </c>
      <c r="R158" s="78">
        <f t="shared" si="27"/>
        <v>0</v>
      </c>
      <c r="S158" s="78">
        <f t="shared" si="27"/>
        <v>0</v>
      </c>
      <c r="T158" s="79">
        <f t="shared" si="19"/>
        <v>0</v>
      </c>
    </row>
    <row r="159" spans="2:20">
      <c r="B159" s="69" t="s">
        <v>336</v>
      </c>
      <c r="C159" s="70" t="str">
        <f>VLOOKUP(B159,[1]Sheet1!$A$2:$B$1929,2,FALSE)</f>
        <v>Intermediate Head, Neck and Ear Disorders, with Intermediate CC</v>
      </c>
      <c r="D159" s="69">
        <v>219</v>
      </c>
      <c r="E159" s="72">
        <v>0</v>
      </c>
      <c r="F159" s="120">
        <v>0</v>
      </c>
      <c r="G159" s="72">
        <v>4</v>
      </c>
      <c r="H159" s="118">
        <v>214</v>
      </c>
      <c r="I159" s="72">
        <v>5</v>
      </c>
      <c r="J159" s="72">
        <v>0</v>
      </c>
      <c r="K159" s="72">
        <v>0</v>
      </c>
      <c r="L159" s="72">
        <v>0</v>
      </c>
      <c r="M159" s="179">
        <f t="shared" si="24"/>
        <v>0</v>
      </c>
      <c r="N159" s="78">
        <f t="shared" si="25"/>
        <v>0</v>
      </c>
      <c r="O159" s="79">
        <f t="shared" si="26"/>
        <v>1.8264840182648401E-2</v>
      </c>
      <c r="P159" s="78">
        <f t="shared" si="20"/>
        <v>0.97716894977168944</v>
      </c>
      <c r="Q159" s="78">
        <f t="shared" si="27"/>
        <v>2.2831050228310501E-2</v>
      </c>
      <c r="R159" s="78">
        <f t="shared" si="27"/>
        <v>0</v>
      </c>
      <c r="S159" s="78">
        <f t="shared" si="27"/>
        <v>0</v>
      </c>
      <c r="T159" s="79">
        <f t="shared" si="19"/>
        <v>0</v>
      </c>
    </row>
    <row r="160" spans="2:20">
      <c r="B160" s="69" t="s">
        <v>337</v>
      </c>
      <c r="C160" s="70" t="str">
        <f>VLOOKUP(B160,[1]Sheet1!$A$2:$B$1929,2,FALSE)</f>
        <v>Intermediate Head, Neck and Ear Disorders, without CC</v>
      </c>
      <c r="D160" s="69">
        <v>175</v>
      </c>
      <c r="E160" s="72">
        <v>0</v>
      </c>
      <c r="F160" s="120">
        <v>0</v>
      </c>
      <c r="G160" s="72">
        <v>0</v>
      </c>
      <c r="H160" s="118">
        <v>173</v>
      </c>
      <c r="I160" s="72">
        <v>2</v>
      </c>
      <c r="J160" s="72">
        <v>0</v>
      </c>
      <c r="K160" s="72">
        <v>0</v>
      </c>
      <c r="L160" s="72">
        <v>0</v>
      </c>
      <c r="M160" s="179">
        <f t="shared" si="24"/>
        <v>0</v>
      </c>
      <c r="N160" s="78">
        <f t="shared" si="25"/>
        <v>0</v>
      </c>
      <c r="O160" s="79">
        <f t="shared" si="26"/>
        <v>0</v>
      </c>
      <c r="P160" s="78">
        <f t="shared" si="20"/>
        <v>0.98857142857142855</v>
      </c>
      <c r="Q160" s="78">
        <f t="shared" si="27"/>
        <v>1.1428571428571429E-2</v>
      </c>
      <c r="R160" s="78">
        <f t="shared" si="27"/>
        <v>0</v>
      </c>
      <c r="S160" s="78">
        <f t="shared" si="27"/>
        <v>0</v>
      </c>
      <c r="T160" s="79">
        <f t="shared" si="19"/>
        <v>0</v>
      </c>
    </row>
    <row r="161" spans="2:20">
      <c r="B161" s="69" t="s">
        <v>338</v>
      </c>
      <c r="C161" s="70" t="str">
        <f>VLOOKUP(B161,[1]Sheet1!$A$2:$B$1929,2,FALSE)</f>
        <v>Major Head, Neck and Ear Disorders, with Major CC</v>
      </c>
      <c r="D161" s="69">
        <v>18</v>
      </c>
      <c r="E161" s="72">
        <v>1</v>
      </c>
      <c r="F161" s="120">
        <v>1</v>
      </c>
      <c r="G161" s="72">
        <v>1</v>
      </c>
      <c r="H161" s="118">
        <v>16</v>
      </c>
      <c r="I161" s="72">
        <v>2</v>
      </c>
      <c r="J161" s="72">
        <v>0</v>
      </c>
      <c r="K161" s="72">
        <v>0</v>
      </c>
      <c r="L161" s="72">
        <v>0</v>
      </c>
      <c r="M161" s="179">
        <f t="shared" si="24"/>
        <v>5.5555555555555552E-2</v>
      </c>
      <c r="N161" s="78">
        <f t="shared" si="25"/>
        <v>5.5555555555555552E-2</v>
      </c>
      <c r="O161" s="79">
        <f t="shared" si="26"/>
        <v>5.5555555555555552E-2</v>
      </c>
      <c r="P161" s="78">
        <f t="shared" si="20"/>
        <v>0.88888888888888884</v>
      </c>
      <c r="Q161" s="78">
        <f t="shared" si="27"/>
        <v>0.1111111111111111</v>
      </c>
      <c r="R161" s="78">
        <f t="shared" si="27"/>
        <v>0</v>
      </c>
      <c r="S161" s="78">
        <f t="shared" si="27"/>
        <v>0</v>
      </c>
      <c r="T161" s="79">
        <f t="shared" si="19"/>
        <v>0</v>
      </c>
    </row>
    <row r="162" spans="2:20">
      <c r="B162" s="69" t="s">
        <v>339</v>
      </c>
      <c r="C162" s="70" t="str">
        <f>VLOOKUP(B162,[1]Sheet1!$A$2:$B$1929,2,FALSE)</f>
        <v>Major Head, Neck and Ear Disorders, with Intermediate CC</v>
      </c>
      <c r="D162" s="69">
        <v>62</v>
      </c>
      <c r="E162" s="72">
        <v>3</v>
      </c>
      <c r="F162" s="120">
        <v>3</v>
      </c>
      <c r="G162" s="72">
        <v>3</v>
      </c>
      <c r="H162" s="118">
        <v>55</v>
      </c>
      <c r="I162" s="72">
        <v>7</v>
      </c>
      <c r="J162" s="72">
        <v>0</v>
      </c>
      <c r="K162" s="72">
        <v>0</v>
      </c>
      <c r="L162" s="72">
        <v>0</v>
      </c>
      <c r="M162" s="179">
        <f t="shared" si="24"/>
        <v>4.8387096774193547E-2</v>
      </c>
      <c r="N162" s="78">
        <f t="shared" si="25"/>
        <v>4.8387096774193547E-2</v>
      </c>
      <c r="O162" s="79">
        <f t="shared" si="26"/>
        <v>4.8387096774193547E-2</v>
      </c>
      <c r="P162" s="78">
        <f t="shared" si="20"/>
        <v>0.88709677419354838</v>
      </c>
      <c r="Q162" s="78">
        <f t="shared" si="27"/>
        <v>0.11290322580645161</v>
      </c>
      <c r="R162" s="78">
        <f t="shared" si="27"/>
        <v>0</v>
      </c>
      <c r="S162" s="78">
        <f t="shared" si="27"/>
        <v>0</v>
      </c>
      <c r="T162" s="79">
        <f t="shared" si="19"/>
        <v>0</v>
      </c>
    </row>
    <row r="163" spans="2:20">
      <c r="B163" s="69" t="s">
        <v>340</v>
      </c>
      <c r="C163" s="70" t="str">
        <f>VLOOKUP(B163,[1]Sheet1!$A$2:$B$1929,2,FALSE)</f>
        <v>Major Head, Neck and Ear Disorders, without CC</v>
      </c>
      <c r="D163" s="69">
        <v>27</v>
      </c>
      <c r="E163" s="72">
        <v>0</v>
      </c>
      <c r="F163" s="120">
        <v>0</v>
      </c>
      <c r="G163" s="72">
        <v>0</v>
      </c>
      <c r="H163" s="118">
        <v>23</v>
      </c>
      <c r="I163" s="72">
        <v>4</v>
      </c>
      <c r="J163" s="72">
        <v>0</v>
      </c>
      <c r="K163" s="72">
        <v>0</v>
      </c>
      <c r="L163" s="72">
        <v>0</v>
      </c>
      <c r="M163" s="179">
        <f t="shared" si="24"/>
        <v>0</v>
      </c>
      <c r="N163" s="78">
        <f t="shared" si="25"/>
        <v>0</v>
      </c>
      <c r="O163" s="79">
        <f t="shared" si="26"/>
        <v>0</v>
      </c>
      <c r="P163" s="78">
        <f t="shared" si="20"/>
        <v>0.85185185185185186</v>
      </c>
      <c r="Q163" s="78">
        <f t="shared" si="27"/>
        <v>0.14814814814814814</v>
      </c>
      <c r="R163" s="78">
        <f t="shared" si="27"/>
        <v>0</v>
      </c>
      <c r="S163" s="78">
        <f t="shared" si="27"/>
        <v>0</v>
      </c>
      <c r="T163" s="79">
        <f t="shared" si="19"/>
        <v>0</v>
      </c>
    </row>
    <row r="164" spans="2:20">
      <c r="B164" s="69" t="s">
        <v>341</v>
      </c>
      <c r="C164" s="70" t="str">
        <f>VLOOKUP(B164,[1]Sheet1!$A$2:$B$1929,2,FALSE)</f>
        <v>Complex Major Head, Neck and Ear Disorders, with Major CC</v>
      </c>
      <c r="D164" s="69">
        <v>29</v>
      </c>
      <c r="E164" s="72">
        <v>11</v>
      </c>
      <c r="F164" s="120">
        <v>9</v>
      </c>
      <c r="G164" s="72">
        <v>12</v>
      </c>
      <c r="H164" s="118">
        <v>17</v>
      </c>
      <c r="I164" s="72">
        <v>12</v>
      </c>
      <c r="J164" s="72">
        <v>0</v>
      </c>
      <c r="K164" s="72">
        <v>0</v>
      </c>
      <c r="L164" s="72">
        <v>0</v>
      </c>
      <c r="M164" s="179">
        <f t="shared" si="24"/>
        <v>0.37931034482758619</v>
      </c>
      <c r="N164" s="78">
        <f t="shared" si="25"/>
        <v>0.31034482758620691</v>
      </c>
      <c r="O164" s="79">
        <f t="shared" si="26"/>
        <v>0.41379310344827586</v>
      </c>
      <c r="P164" s="78">
        <f t="shared" si="20"/>
        <v>0.58620689655172409</v>
      </c>
      <c r="Q164" s="78">
        <f t="shared" si="27"/>
        <v>0.41379310344827586</v>
      </c>
      <c r="R164" s="78">
        <f t="shared" si="27"/>
        <v>0</v>
      </c>
      <c r="S164" s="78">
        <f t="shared" si="27"/>
        <v>0</v>
      </c>
      <c r="T164" s="79">
        <f t="shared" si="19"/>
        <v>0</v>
      </c>
    </row>
    <row r="165" spans="2:20">
      <c r="B165" s="69" t="s">
        <v>342</v>
      </c>
      <c r="C165" s="70" t="str">
        <f>VLOOKUP(B165,[1]Sheet1!$A$2:$B$1929,2,FALSE)</f>
        <v>Complex Major Head, Neck and Ear Disorders, with Intermediate CC</v>
      </c>
      <c r="D165" s="69">
        <v>44</v>
      </c>
      <c r="E165" s="72">
        <v>8</v>
      </c>
      <c r="F165" s="120">
        <v>8</v>
      </c>
      <c r="G165" s="72">
        <v>3</v>
      </c>
      <c r="H165" s="118">
        <v>23</v>
      </c>
      <c r="I165" s="72">
        <v>21</v>
      </c>
      <c r="J165" s="72">
        <v>0</v>
      </c>
      <c r="K165" s="72">
        <v>0</v>
      </c>
      <c r="L165" s="72">
        <v>0</v>
      </c>
      <c r="M165" s="179">
        <f t="shared" si="24"/>
        <v>0.18181818181818182</v>
      </c>
      <c r="N165" s="78">
        <f t="shared" si="25"/>
        <v>0.18181818181818182</v>
      </c>
      <c r="O165" s="79">
        <f t="shared" si="26"/>
        <v>6.8181818181818177E-2</v>
      </c>
      <c r="P165" s="78">
        <f t="shared" si="20"/>
        <v>0.52272727272727271</v>
      </c>
      <c r="Q165" s="78">
        <f t="shared" si="27"/>
        <v>0.47727272727272729</v>
      </c>
      <c r="R165" s="78">
        <f t="shared" si="27"/>
        <v>0</v>
      </c>
      <c r="S165" s="78">
        <f t="shared" si="27"/>
        <v>0</v>
      </c>
      <c r="T165" s="79">
        <f t="shared" si="19"/>
        <v>0</v>
      </c>
    </row>
    <row r="166" spans="2:20">
      <c r="B166" s="69" t="s">
        <v>343</v>
      </c>
      <c r="C166" s="70" t="str">
        <f>VLOOKUP(B166,[1]Sheet1!$A$2:$B$1929,2,FALSE)</f>
        <v>Complex Major Head, Neck and Ear Disorders, without CC</v>
      </c>
      <c r="D166" s="69">
        <v>5</v>
      </c>
      <c r="E166" s="72">
        <v>3</v>
      </c>
      <c r="F166" s="120">
        <v>3</v>
      </c>
      <c r="G166" s="72">
        <v>2</v>
      </c>
      <c r="H166" s="118">
        <v>3</v>
      </c>
      <c r="I166" s="72">
        <v>2</v>
      </c>
      <c r="J166" s="72">
        <v>0</v>
      </c>
      <c r="K166" s="72">
        <v>0</v>
      </c>
      <c r="L166" s="72">
        <v>0</v>
      </c>
      <c r="M166" s="179">
        <f t="shared" si="24"/>
        <v>0.6</v>
      </c>
      <c r="N166" s="78">
        <f t="shared" si="25"/>
        <v>0.6</v>
      </c>
      <c r="O166" s="79">
        <f t="shared" si="26"/>
        <v>0.4</v>
      </c>
      <c r="P166" s="78">
        <f t="shared" si="20"/>
        <v>0.6</v>
      </c>
      <c r="Q166" s="78">
        <f t="shared" si="27"/>
        <v>0.4</v>
      </c>
      <c r="R166" s="78">
        <f t="shared" si="27"/>
        <v>0</v>
      </c>
      <c r="S166" s="78">
        <f t="shared" si="27"/>
        <v>0</v>
      </c>
      <c r="T166" s="79">
        <f t="shared" si="19"/>
        <v>0</v>
      </c>
    </row>
    <row r="167" spans="2:20">
      <c r="B167" s="69" t="s">
        <v>344</v>
      </c>
      <c r="C167" s="70" t="str">
        <f>VLOOKUP(B167,[1]Sheet1!$A$2:$B$1929,2,FALSE)</f>
        <v>Cochlear Implants with CC</v>
      </c>
      <c r="D167" s="69">
        <v>59</v>
      </c>
      <c r="E167" s="72">
        <v>59</v>
      </c>
      <c r="F167" s="120">
        <v>57</v>
      </c>
      <c r="G167" s="72">
        <v>59</v>
      </c>
      <c r="H167" s="118">
        <v>59</v>
      </c>
      <c r="I167" s="72">
        <v>0</v>
      </c>
      <c r="J167" s="72">
        <v>0</v>
      </c>
      <c r="K167" s="72">
        <v>0</v>
      </c>
      <c r="L167" s="72">
        <v>0</v>
      </c>
      <c r="M167" s="179">
        <f t="shared" si="24"/>
        <v>1</v>
      </c>
      <c r="N167" s="78">
        <f t="shared" si="25"/>
        <v>0.96610169491525422</v>
      </c>
      <c r="O167" s="79">
        <f t="shared" si="26"/>
        <v>1</v>
      </c>
      <c r="P167" s="78">
        <f t="shared" si="20"/>
        <v>1</v>
      </c>
      <c r="Q167" s="78">
        <f t="shared" si="27"/>
        <v>0</v>
      </c>
      <c r="R167" s="78">
        <f t="shared" si="27"/>
        <v>0</v>
      </c>
      <c r="S167" s="78">
        <f t="shared" si="27"/>
        <v>0</v>
      </c>
      <c r="T167" s="79">
        <f t="shared" si="19"/>
        <v>0</v>
      </c>
    </row>
    <row r="168" spans="2:20">
      <c r="B168" s="69" t="s">
        <v>345</v>
      </c>
      <c r="C168" s="70" t="str">
        <f>VLOOKUP(B168,[1]Sheet1!$A$2:$B$1929,2,FALSE)</f>
        <v>Cochlear Implants without CC</v>
      </c>
      <c r="D168" s="69">
        <v>97</v>
      </c>
      <c r="E168" s="72">
        <v>97</v>
      </c>
      <c r="F168" s="120">
        <v>97</v>
      </c>
      <c r="G168" s="72">
        <v>97</v>
      </c>
      <c r="H168" s="118">
        <v>97</v>
      </c>
      <c r="I168" s="72">
        <v>0</v>
      </c>
      <c r="J168" s="72">
        <v>0</v>
      </c>
      <c r="K168" s="72">
        <v>0</v>
      </c>
      <c r="L168" s="72">
        <v>0</v>
      </c>
      <c r="M168" s="179">
        <f t="shared" si="24"/>
        <v>1</v>
      </c>
      <c r="N168" s="78">
        <f t="shared" si="25"/>
        <v>1</v>
      </c>
      <c r="O168" s="79">
        <f t="shared" si="26"/>
        <v>1</v>
      </c>
      <c r="P168" s="78">
        <f t="shared" si="20"/>
        <v>1</v>
      </c>
      <c r="Q168" s="78">
        <f t="shared" si="27"/>
        <v>0</v>
      </c>
      <c r="R168" s="78">
        <f t="shared" si="27"/>
        <v>0</v>
      </c>
      <c r="S168" s="78">
        <f t="shared" si="27"/>
        <v>0</v>
      </c>
      <c r="T168" s="79">
        <f t="shared" si="19"/>
        <v>0</v>
      </c>
    </row>
    <row r="169" spans="2:20">
      <c r="B169" s="69" t="s">
        <v>346</v>
      </c>
      <c r="C169" s="70" t="str">
        <f>VLOOKUP(B169,[1]Sheet1!$A$2:$B$1929,2,FALSE)</f>
        <v>Fixture for Bone Anchored Hearing Aids</v>
      </c>
      <c r="D169" s="69">
        <v>56</v>
      </c>
      <c r="E169" s="72">
        <v>56</v>
      </c>
      <c r="F169" s="120">
        <v>56</v>
      </c>
      <c r="G169" s="72">
        <v>56</v>
      </c>
      <c r="H169" s="118">
        <v>56</v>
      </c>
      <c r="I169" s="72">
        <v>0</v>
      </c>
      <c r="J169" s="72">
        <v>0</v>
      </c>
      <c r="K169" s="72">
        <v>0</v>
      </c>
      <c r="L169" s="72">
        <v>0</v>
      </c>
      <c r="M169" s="179">
        <f t="shared" si="24"/>
        <v>1</v>
      </c>
      <c r="N169" s="78">
        <f t="shared" si="25"/>
        <v>1</v>
      </c>
      <c r="O169" s="79">
        <f t="shared" si="26"/>
        <v>1</v>
      </c>
      <c r="P169" s="78">
        <f t="shared" si="20"/>
        <v>1</v>
      </c>
      <c r="Q169" s="78">
        <f t="shared" si="27"/>
        <v>0</v>
      </c>
      <c r="R169" s="78">
        <f t="shared" si="27"/>
        <v>0</v>
      </c>
      <c r="S169" s="78">
        <f t="shared" si="27"/>
        <v>0</v>
      </c>
      <c r="T169" s="79">
        <f t="shared" si="19"/>
        <v>0</v>
      </c>
    </row>
    <row r="170" spans="2:20">
      <c r="B170" s="69" t="s">
        <v>347</v>
      </c>
      <c r="C170" s="70" t="str">
        <f>VLOOKUP(B170,[1]Sheet1!$A$2:$B$1929,2,FALSE)</f>
        <v>Fitting of Bone Anchored Hearing Aids</v>
      </c>
      <c r="D170" s="69">
        <v>1</v>
      </c>
      <c r="E170" s="72">
        <v>1</v>
      </c>
      <c r="F170" s="120">
        <v>1</v>
      </c>
      <c r="G170" s="72">
        <v>1</v>
      </c>
      <c r="H170" s="118">
        <v>1</v>
      </c>
      <c r="I170" s="72">
        <v>0</v>
      </c>
      <c r="J170" s="72">
        <v>0</v>
      </c>
      <c r="K170" s="72">
        <v>0</v>
      </c>
      <c r="L170" s="72">
        <v>0</v>
      </c>
      <c r="M170" s="179">
        <f t="shared" si="24"/>
        <v>1</v>
      </c>
      <c r="N170" s="78">
        <f t="shared" si="25"/>
        <v>1</v>
      </c>
      <c r="O170" s="79">
        <f t="shared" si="26"/>
        <v>1</v>
      </c>
      <c r="P170" s="78">
        <f t="shared" si="20"/>
        <v>1</v>
      </c>
      <c r="Q170" s="78">
        <f t="shared" si="27"/>
        <v>0</v>
      </c>
      <c r="R170" s="78">
        <f t="shared" si="27"/>
        <v>0</v>
      </c>
      <c r="S170" s="78">
        <f t="shared" si="27"/>
        <v>0</v>
      </c>
      <c r="T170" s="79">
        <f t="shared" si="19"/>
        <v>0</v>
      </c>
    </row>
    <row r="171" spans="2:20">
      <c r="B171" s="69" t="s">
        <v>348</v>
      </c>
      <c r="C171" s="70" t="str">
        <f>VLOOKUP(B171,[1]Sheet1!$A$2:$B$1929,2,FALSE)</f>
        <v>Minor Extraction of Tooth, 18 years and under</v>
      </c>
      <c r="D171" s="69">
        <v>279</v>
      </c>
      <c r="E171" s="72">
        <v>0</v>
      </c>
      <c r="F171" s="120">
        <v>0</v>
      </c>
      <c r="G171" s="72">
        <v>266</v>
      </c>
      <c r="H171" s="118">
        <v>279</v>
      </c>
      <c r="I171" s="72">
        <v>0</v>
      </c>
      <c r="J171" s="72">
        <v>0</v>
      </c>
      <c r="K171" s="72">
        <v>0</v>
      </c>
      <c r="L171" s="72">
        <v>0</v>
      </c>
      <c r="M171" s="179">
        <f t="shared" si="24"/>
        <v>0</v>
      </c>
      <c r="N171" s="78">
        <f t="shared" si="25"/>
        <v>0</v>
      </c>
      <c r="O171" s="79">
        <f t="shared" si="26"/>
        <v>0.95340501792114696</v>
      </c>
      <c r="P171" s="78">
        <f t="shared" si="20"/>
        <v>1</v>
      </c>
      <c r="Q171" s="78">
        <f t="shared" si="27"/>
        <v>0</v>
      </c>
      <c r="R171" s="78">
        <f t="shared" si="27"/>
        <v>0</v>
      </c>
      <c r="S171" s="78">
        <f t="shared" si="27"/>
        <v>0</v>
      </c>
      <c r="T171" s="79">
        <f t="shared" si="19"/>
        <v>0</v>
      </c>
    </row>
    <row r="172" spans="2:20">
      <c r="B172" s="69" t="s">
        <v>349</v>
      </c>
      <c r="C172" s="70" t="str">
        <f>VLOOKUP(B172,[1]Sheet1!$A$2:$B$1929,2,FALSE)</f>
        <v>Minor Extraction of Tooth, 19 years and over</v>
      </c>
      <c r="D172" s="69">
        <v>260</v>
      </c>
      <c r="E172" s="72">
        <v>0</v>
      </c>
      <c r="F172" s="120">
        <v>0</v>
      </c>
      <c r="G172" s="72">
        <v>133</v>
      </c>
      <c r="H172" s="118">
        <v>259</v>
      </c>
      <c r="I172" s="72">
        <v>1</v>
      </c>
      <c r="J172" s="72">
        <v>0</v>
      </c>
      <c r="K172" s="72">
        <v>0</v>
      </c>
      <c r="L172" s="72">
        <v>0</v>
      </c>
      <c r="M172" s="179">
        <f t="shared" si="24"/>
        <v>0</v>
      </c>
      <c r="N172" s="78">
        <f t="shared" si="25"/>
        <v>0</v>
      </c>
      <c r="O172" s="79">
        <f t="shared" si="26"/>
        <v>0.5115384615384615</v>
      </c>
      <c r="P172" s="78">
        <f t="shared" si="20"/>
        <v>0.99615384615384617</v>
      </c>
      <c r="Q172" s="78">
        <f t="shared" si="27"/>
        <v>3.8461538461538464E-3</v>
      </c>
      <c r="R172" s="78">
        <f t="shared" si="27"/>
        <v>0</v>
      </c>
      <c r="S172" s="78">
        <f t="shared" si="27"/>
        <v>0</v>
      </c>
      <c r="T172" s="79">
        <f t="shared" si="19"/>
        <v>0</v>
      </c>
    </row>
    <row r="173" spans="2:20">
      <c r="B173" s="69" t="s">
        <v>350</v>
      </c>
      <c r="C173" s="70" t="str">
        <f>VLOOKUP(B173,[1]Sheet1!$A$2:$B$1929,2,FALSE)</f>
        <v>Minor Dental Biopsy, 18 years and under</v>
      </c>
      <c r="D173" s="69">
        <v>4</v>
      </c>
      <c r="E173" s="72">
        <v>0</v>
      </c>
      <c r="F173" s="120">
        <v>0</v>
      </c>
      <c r="G173" s="72">
        <v>1</v>
      </c>
      <c r="H173" s="118">
        <v>4</v>
      </c>
      <c r="I173" s="72">
        <v>0</v>
      </c>
      <c r="J173" s="72">
        <v>0</v>
      </c>
      <c r="K173" s="72">
        <v>0</v>
      </c>
      <c r="L173" s="72">
        <v>0</v>
      </c>
      <c r="M173" s="179">
        <f t="shared" si="24"/>
        <v>0</v>
      </c>
      <c r="N173" s="78">
        <f t="shared" si="25"/>
        <v>0</v>
      </c>
      <c r="O173" s="79">
        <f t="shared" si="26"/>
        <v>0.25</v>
      </c>
      <c r="P173" s="78">
        <f t="shared" si="20"/>
        <v>1</v>
      </c>
      <c r="Q173" s="78">
        <f t="shared" si="27"/>
        <v>0</v>
      </c>
      <c r="R173" s="78">
        <f t="shared" si="27"/>
        <v>0</v>
      </c>
      <c r="S173" s="78">
        <f t="shared" si="27"/>
        <v>0</v>
      </c>
      <c r="T173" s="79">
        <f t="shared" si="19"/>
        <v>0</v>
      </c>
    </row>
    <row r="174" spans="2:20">
      <c r="B174" s="69" t="s">
        <v>351</v>
      </c>
      <c r="C174" s="70" t="str">
        <f>VLOOKUP(B174,[1]Sheet1!$A$2:$B$1929,2,FALSE)</f>
        <v>Minor Dental Biopsy, 19 years and over</v>
      </c>
      <c r="D174" s="69">
        <v>34</v>
      </c>
      <c r="E174" s="72">
        <v>0</v>
      </c>
      <c r="F174" s="120">
        <v>0</v>
      </c>
      <c r="G174" s="72">
        <v>1</v>
      </c>
      <c r="H174" s="118">
        <v>34</v>
      </c>
      <c r="I174" s="72">
        <v>0</v>
      </c>
      <c r="J174" s="72">
        <v>0</v>
      </c>
      <c r="K174" s="72">
        <v>0</v>
      </c>
      <c r="L174" s="72">
        <v>0</v>
      </c>
      <c r="M174" s="179">
        <f t="shared" si="24"/>
        <v>0</v>
      </c>
      <c r="N174" s="78">
        <f t="shared" si="25"/>
        <v>0</v>
      </c>
      <c r="O174" s="79">
        <f t="shared" si="26"/>
        <v>2.9411764705882353E-2</v>
      </c>
      <c r="P174" s="78">
        <f t="shared" si="20"/>
        <v>1</v>
      </c>
      <c r="Q174" s="78">
        <f t="shared" si="27"/>
        <v>0</v>
      </c>
      <c r="R174" s="78">
        <f t="shared" si="27"/>
        <v>0</v>
      </c>
      <c r="S174" s="78">
        <f t="shared" si="27"/>
        <v>0</v>
      </c>
      <c r="T174" s="79">
        <f t="shared" si="27"/>
        <v>0</v>
      </c>
    </row>
    <row r="175" spans="2:20">
      <c r="B175" s="69" t="s">
        <v>352</v>
      </c>
      <c r="C175" s="70" t="str">
        <f>VLOOKUP(B175,[1]Sheet1!$A$2:$B$1929,2,FALSE)</f>
        <v>Dental Fitting or Insertion Procedures, 18 years and under</v>
      </c>
      <c r="D175" s="69">
        <v>51</v>
      </c>
      <c r="E175" s="72">
        <v>2</v>
      </c>
      <c r="F175" s="120">
        <v>3</v>
      </c>
      <c r="G175" s="72">
        <v>51</v>
      </c>
      <c r="H175" s="118">
        <v>51</v>
      </c>
      <c r="I175" s="72">
        <v>0</v>
      </c>
      <c r="J175" s="72">
        <v>0</v>
      </c>
      <c r="K175" s="72">
        <v>0</v>
      </c>
      <c r="L175" s="72">
        <v>0</v>
      </c>
      <c r="M175" s="179">
        <f t="shared" si="24"/>
        <v>3.9215686274509803E-2</v>
      </c>
      <c r="N175" s="78">
        <f t="shared" si="25"/>
        <v>5.8823529411764705E-2</v>
      </c>
      <c r="O175" s="79">
        <f t="shared" si="26"/>
        <v>1</v>
      </c>
      <c r="P175" s="78">
        <f t="shared" ref="P175:P238" si="28">H175/$D175</f>
        <v>1</v>
      </c>
      <c r="Q175" s="78">
        <f t="shared" si="27"/>
        <v>0</v>
      </c>
      <c r="R175" s="78">
        <f t="shared" si="27"/>
        <v>0</v>
      </c>
      <c r="S175" s="78">
        <f t="shared" si="27"/>
        <v>0</v>
      </c>
      <c r="T175" s="79">
        <f t="shared" si="27"/>
        <v>0</v>
      </c>
    </row>
    <row r="176" spans="2:20">
      <c r="B176" s="69" t="s">
        <v>353</v>
      </c>
      <c r="C176" s="70" t="str">
        <f>VLOOKUP(B176,[1]Sheet1!$A$2:$B$1929,2,FALSE)</f>
        <v>Dental Fitting or Insertion Procedures, 19 years and over</v>
      </c>
      <c r="D176" s="69">
        <v>14</v>
      </c>
      <c r="E176" s="72">
        <v>0</v>
      </c>
      <c r="F176" s="120">
        <v>0</v>
      </c>
      <c r="G176" s="72">
        <v>10</v>
      </c>
      <c r="H176" s="118">
        <v>14</v>
      </c>
      <c r="I176" s="72">
        <v>0</v>
      </c>
      <c r="J176" s="72">
        <v>0</v>
      </c>
      <c r="K176" s="72">
        <v>0</v>
      </c>
      <c r="L176" s="72">
        <v>0</v>
      </c>
      <c r="M176" s="179">
        <f t="shared" si="24"/>
        <v>0</v>
      </c>
      <c r="N176" s="78">
        <f t="shared" si="25"/>
        <v>0</v>
      </c>
      <c r="O176" s="79">
        <f t="shared" si="26"/>
        <v>0.7142857142857143</v>
      </c>
      <c r="P176" s="78">
        <f t="shared" si="28"/>
        <v>1</v>
      </c>
      <c r="Q176" s="78">
        <f t="shared" si="27"/>
        <v>0</v>
      </c>
      <c r="R176" s="78">
        <f t="shared" si="27"/>
        <v>0</v>
      </c>
      <c r="S176" s="78">
        <f t="shared" si="27"/>
        <v>0</v>
      </c>
      <c r="T176" s="79">
        <f t="shared" si="27"/>
        <v>0</v>
      </c>
    </row>
    <row r="177" spans="2:20">
      <c r="B177" s="69" t="s">
        <v>354</v>
      </c>
      <c r="C177" s="70" t="str">
        <f>VLOOKUP(B177,[1]Sheet1!$A$2:$B$1929,2,FALSE)</f>
        <v>Minor Dental Restoration Procedures, 18 years and under</v>
      </c>
      <c r="D177" s="69">
        <v>418</v>
      </c>
      <c r="E177" s="72">
        <v>0</v>
      </c>
      <c r="F177" s="120">
        <v>0</v>
      </c>
      <c r="G177" s="72">
        <v>415</v>
      </c>
      <c r="H177" s="118">
        <v>418</v>
      </c>
      <c r="I177" s="72">
        <v>0</v>
      </c>
      <c r="J177" s="72">
        <v>0</v>
      </c>
      <c r="K177" s="72">
        <v>0</v>
      </c>
      <c r="L177" s="72">
        <v>0</v>
      </c>
      <c r="M177" s="179">
        <f t="shared" si="24"/>
        <v>0</v>
      </c>
      <c r="N177" s="78">
        <f t="shared" si="25"/>
        <v>0</v>
      </c>
      <c r="O177" s="79">
        <f t="shared" si="26"/>
        <v>0.99282296650717705</v>
      </c>
      <c r="P177" s="78">
        <f t="shared" si="28"/>
        <v>1</v>
      </c>
      <c r="Q177" s="78">
        <f t="shared" si="27"/>
        <v>0</v>
      </c>
      <c r="R177" s="78">
        <f t="shared" si="27"/>
        <v>0</v>
      </c>
      <c r="S177" s="78">
        <f t="shared" si="27"/>
        <v>0</v>
      </c>
      <c r="T177" s="79">
        <f t="shared" si="27"/>
        <v>0</v>
      </c>
    </row>
    <row r="178" spans="2:20">
      <c r="B178" s="69" t="s">
        <v>355</v>
      </c>
      <c r="C178" s="70" t="str">
        <f>VLOOKUP(B178,[1]Sheet1!$A$2:$B$1929,2,FALSE)</f>
        <v>Minor Dental Restoration Procedures, 19 years and over</v>
      </c>
      <c r="D178" s="69">
        <v>116</v>
      </c>
      <c r="E178" s="72">
        <v>0</v>
      </c>
      <c r="F178" s="120">
        <v>0</v>
      </c>
      <c r="G178" s="72">
        <v>99</v>
      </c>
      <c r="H178" s="118">
        <v>116</v>
      </c>
      <c r="I178" s="72">
        <v>0</v>
      </c>
      <c r="J178" s="72">
        <v>0</v>
      </c>
      <c r="K178" s="72">
        <v>0</v>
      </c>
      <c r="L178" s="72">
        <v>0</v>
      </c>
      <c r="M178" s="179">
        <f t="shared" si="24"/>
        <v>0</v>
      </c>
      <c r="N178" s="78">
        <f t="shared" si="25"/>
        <v>0</v>
      </c>
      <c r="O178" s="79">
        <f t="shared" si="26"/>
        <v>0.85344827586206895</v>
      </c>
      <c r="P178" s="78">
        <f t="shared" si="28"/>
        <v>1</v>
      </c>
      <c r="Q178" s="78">
        <f t="shared" si="27"/>
        <v>0</v>
      </c>
      <c r="R178" s="78">
        <f t="shared" si="27"/>
        <v>0</v>
      </c>
      <c r="S178" s="78">
        <f t="shared" si="27"/>
        <v>0</v>
      </c>
      <c r="T178" s="79">
        <f t="shared" si="27"/>
        <v>0</v>
      </c>
    </row>
    <row r="179" spans="2:20">
      <c r="B179" s="69" t="s">
        <v>356</v>
      </c>
      <c r="C179" s="70" t="str">
        <f>VLOOKUP(B179,[1]Sheet1!$A$2:$B$1929,2,FALSE)</f>
        <v>Minor Dental Procedures, 18 years and under</v>
      </c>
      <c r="D179" s="69">
        <v>263</v>
      </c>
      <c r="E179" s="72">
        <v>5</v>
      </c>
      <c r="F179" s="120">
        <v>5</v>
      </c>
      <c r="G179" s="72">
        <v>153</v>
      </c>
      <c r="H179" s="118">
        <v>259</v>
      </c>
      <c r="I179" s="72">
        <v>4</v>
      </c>
      <c r="J179" s="72">
        <v>0</v>
      </c>
      <c r="K179" s="72">
        <v>0</v>
      </c>
      <c r="L179" s="72">
        <v>0</v>
      </c>
      <c r="M179" s="179">
        <f t="shared" si="24"/>
        <v>1.9011406844106463E-2</v>
      </c>
      <c r="N179" s="78">
        <f t="shared" si="25"/>
        <v>1.9011406844106463E-2</v>
      </c>
      <c r="O179" s="79">
        <f t="shared" si="26"/>
        <v>0.58174904942965777</v>
      </c>
      <c r="P179" s="78">
        <f t="shared" si="28"/>
        <v>0.98479087452471481</v>
      </c>
      <c r="Q179" s="78">
        <f t="shared" si="27"/>
        <v>1.5209125475285171E-2</v>
      </c>
      <c r="R179" s="78">
        <f t="shared" si="27"/>
        <v>0</v>
      </c>
      <c r="S179" s="78">
        <f t="shared" si="27"/>
        <v>0</v>
      </c>
      <c r="T179" s="79">
        <f t="shared" si="27"/>
        <v>0</v>
      </c>
    </row>
    <row r="180" spans="2:20">
      <c r="B180" s="69" t="s">
        <v>357</v>
      </c>
      <c r="C180" s="70" t="str">
        <f>VLOOKUP(B180,[1]Sheet1!$A$2:$B$1929,2,FALSE)</f>
        <v>Minor Dental Procedures, 19 years and over</v>
      </c>
      <c r="D180" s="69">
        <v>125</v>
      </c>
      <c r="E180" s="72">
        <v>0</v>
      </c>
      <c r="F180" s="120">
        <v>0</v>
      </c>
      <c r="G180" s="72">
        <v>25</v>
      </c>
      <c r="H180" s="118">
        <v>125</v>
      </c>
      <c r="I180" s="72">
        <v>0</v>
      </c>
      <c r="J180" s="72">
        <v>0</v>
      </c>
      <c r="K180" s="72">
        <v>0</v>
      </c>
      <c r="L180" s="72">
        <v>0</v>
      </c>
      <c r="M180" s="179">
        <f t="shared" si="24"/>
        <v>0</v>
      </c>
      <c r="N180" s="78">
        <f t="shared" si="25"/>
        <v>0</v>
      </c>
      <c r="O180" s="79">
        <f t="shared" si="26"/>
        <v>0.2</v>
      </c>
      <c r="P180" s="78">
        <f t="shared" si="28"/>
        <v>1</v>
      </c>
      <c r="Q180" s="78">
        <f t="shared" si="27"/>
        <v>0</v>
      </c>
      <c r="R180" s="78">
        <f t="shared" si="27"/>
        <v>0</v>
      </c>
      <c r="S180" s="78">
        <f t="shared" si="27"/>
        <v>0</v>
      </c>
      <c r="T180" s="79">
        <f t="shared" si="27"/>
        <v>0</v>
      </c>
    </row>
    <row r="181" spans="2:20">
      <c r="B181" s="69" t="s">
        <v>358</v>
      </c>
      <c r="C181" s="70" t="str">
        <f>VLOOKUP(B181,[1]Sheet1!$A$2:$B$1929,2,FALSE)</f>
        <v>Adjustment of Dental Device, 18 years and under</v>
      </c>
      <c r="D181" s="69">
        <v>1</v>
      </c>
      <c r="E181" s="72">
        <v>0</v>
      </c>
      <c r="F181" s="120">
        <v>0</v>
      </c>
      <c r="G181" s="72">
        <v>1</v>
      </c>
      <c r="H181" s="118">
        <v>1</v>
      </c>
      <c r="I181" s="72">
        <v>0</v>
      </c>
      <c r="J181" s="72">
        <v>0</v>
      </c>
      <c r="K181" s="72">
        <v>0</v>
      </c>
      <c r="L181" s="72">
        <v>0</v>
      </c>
      <c r="M181" s="179">
        <f t="shared" si="24"/>
        <v>0</v>
      </c>
      <c r="N181" s="78">
        <f t="shared" si="25"/>
        <v>0</v>
      </c>
      <c r="O181" s="79">
        <f t="shared" si="26"/>
        <v>1</v>
      </c>
      <c r="P181" s="78">
        <f t="shared" si="28"/>
        <v>1</v>
      </c>
      <c r="Q181" s="78">
        <f t="shared" si="27"/>
        <v>0</v>
      </c>
      <c r="R181" s="78">
        <f t="shared" si="27"/>
        <v>0</v>
      </c>
      <c r="S181" s="78">
        <f t="shared" si="27"/>
        <v>0</v>
      </c>
      <c r="T181" s="79">
        <f t="shared" si="27"/>
        <v>0</v>
      </c>
    </row>
    <row r="182" spans="2:20">
      <c r="B182" s="69" t="s">
        <v>360</v>
      </c>
      <c r="C182" s="70" t="str">
        <f>VLOOKUP(B182,[1]Sheet1!$A$2:$B$1929,2,FALSE)</f>
        <v>Dental Excision or Biopsy Procedures, 18 years and under</v>
      </c>
      <c r="D182" s="69">
        <v>26</v>
      </c>
      <c r="E182" s="72">
        <v>0</v>
      </c>
      <c r="F182" s="120">
        <v>0</v>
      </c>
      <c r="G182" s="72">
        <v>2</v>
      </c>
      <c r="H182" s="118">
        <v>24</v>
      </c>
      <c r="I182" s="72">
        <v>2</v>
      </c>
      <c r="J182" s="72">
        <v>0</v>
      </c>
      <c r="K182" s="72">
        <v>0</v>
      </c>
      <c r="L182" s="72">
        <v>0</v>
      </c>
      <c r="M182" s="179">
        <f t="shared" si="24"/>
        <v>0</v>
      </c>
      <c r="N182" s="78">
        <f t="shared" si="25"/>
        <v>0</v>
      </c>
      <c r="O182" s="79">
        <f t="shared" si="26"/>
        <v>7.6923076923076927E-2</v>
      </c>
      <c r="P182" s="78">
        <f t="shared" si="28"/>
        <v>0.92307692307692313</v>
      </c>
      <c r="Q182" s="78">
        <f t="shared" si="27"/>
        <v>7.6923076923076927E-2</v>
      </c>
      <c r="R182" s="78">
        <f t="shared" si="27"/>
        <v>0</v>
      </c>
      <c r="S182" s="78">
        <f t="shared" si="27"/>
        <v>0</v>
      </c>
      <c r="T182" s="79">
        <f t="shared" si="27"/>
        <v>0</v>
      </c>
    </row>
    <row r="183" spans="2:20">
      <c r="B183" s="69" t="s">
        <v>361</v>
      </c>
      <c r="C183" s="70" t="str">
        <f>VLOOKUP(B183,[1]Sheet1!$A$2:$B$1929,2,FALSE)</f>
        <v>Dental Excision or Biopsy Procedures, 19 years and over</v>
      </c>
      <c r="D183" s="69">
        <v>140</v>
      </c>
      <c r="E183" s="72">
        <v>5</v>
      </c>
      <c r="F183" s="120">
        <v>5</v>
      </c>
      <c r="G183" s="72">
        <v>22</v>
      </c>
      <c r="H183" s="118">
        <v>140</v>
      </c>
      <c r="I183" s="72">
        <v>0</v>
      </c>
      <c r="J183" s="72">
        <v>0</v>
      </c>
      <c r="K183" s="72">
        <v>0</v>
      </c>
      <c r="L183" s="72">
        <v>0</v>
      </c>
      <c r="M183" s="179">
        <f t="shared" si="24"/>
        <v>3.5714285714285712E-2</v>
      </c>
      <c r="N183" s="78">
        <f t="shared" si="25"/>
        <v>3.5714285714285712E-2</v>
      </c>
      <c r="O183" s="79">
        <f t="shared" si="26"/>
        <v>0.15714285714285714</v>
      </c>
      <c r="P183" s="78">
        <f t="shared" si="28"/>
        <v>1</v>
      </c>
      <c r="Q183" s="78">
        <f t="shared" si="27"/>
        <v>0</v>
      </c>
      <c r="R183" s="78">
        <f t="shared" si="27"/>
        <v>0</v>
      </c>
      <c r="S183" s="78">
        <f t="shared" si="27"/>
        <v>0</v>
      </c>
      <c r="T183" s="79">
        <f t="shared" si="27"/>
        <v>0</v>
      </c>
    </row>
    <row r="184" spans="2:20">
      <c r="B184" s="69" t="s">
        <v>362</v>
      </c>
      <c r="C184" s="70" t="str">
        <f>VLOOKUP(B184,[1]Sheet1!$A$2:$B$1929,2,FALSE)</f>
        <v>Surgical Removal of Tooth, 18 years and under</v>
      </c>
      <c r="D184" s="69">
        <v>168</v>
      </c>
      <c r="E184" s="72">
        <v>0</v>
      </c>
      <c r="F184" s="120">
        <v>0</v>
      </c>
      <c r="G184" s="72">
        <v>156</v>
      </c>
      <c r="H184" s="118">
        <v>168</v>
      </c>
      <c r="I184" s="72">
        <v>0</v>
      </c>
      <c r="J184" s="72">
        <v>0</v>
      </c>
      <c r="K184" s="72">
        <v>0</v>
      </c>
      <c r="L184" s="72">
        <v>0</v>
      </c>
      <c r="M184" s="179">
        <f t="shared" si="24"/>
        <v>0</v>
      </c>
      <c r="N184" s="78">
        <f t="shared" si="25"/>
        <v>0</v>
      </c>
      <c r="O184" s="79">
        <f t="shared" si="26"/>
        <v>0.9285714285714286</v>
      </c>
      <c r="P184" s="78">
        <f t="shared" si="28"/>
        <v>1</v>
      </c>
      <c r="Q184" s="78">
        <f t="shared" si="27"/>
        <v>0</v>
      </c>
      <c r="R184" s="78">
        <f t="shared" si="27"/>
        <v>0</v>
      </c>
      <c r="S184" s="78">
        <f t="shared" si="27"/>
        <v>0</v>
      </c>
      <c r="T184" s="79">
        <f t="shared" si="27"/>
        <v>0</v>
      </c>
    </row>
    <row r="185" spans="2:20">
      <c r="B185" s="69" t="s">
        <v>363</v>
      </c>
      <c r="C185" s="70" t="str">
        <f>VLOOKUP(B185,[1]Sheet1!$A$2:$B$1929,2,FALSE)</f>
        <v>Surgical Removal of Tooth, 19 years and over</v>
      </c>
      <c r="D185" s="69">
        <v>405</v>
      </c>
      <c r="E185" s="72">
        <v>0</v>
      </c>
      <c r="F185" s="120">
        <v>0</v>
      </c>
      <c r="G185" s="72">
        <v>166</v>
      </c>
      <c r="H185" s="118">
        <v>405</v>
      </c>
      <c r="I185" s="72">
        <v>0</v>
      </c>
      <c r="J185" s="72">
        <v>0</v>
      </c>
      <c r="K185" s="72">
        <v>0</v>
      </c>
      <c r="L185" s="72">
        <v>0</v>
      </c>
      <c r="M185" s="179">
        <f t="shared" si="24"/>
        <v>0</v>
      </c>
      <c r="N185" s="78">
        <f t="shared" si="25"/>
        <v>0</v>
      </c>
      <c r="O185" s="79">
        <f t="shared" si="26"/>
        <v>0.40987654320987654</v>
      </c>
      <c r="P185" s="78">
        <f t="shared" si="28"/>
        <v>1</v>
      </c>
      <c r="Q185" s="78">
        <f t="shared" si="27"/>
        <v>0</v>
      </c>
      <c r="R185" s="78">
        <f t="shared" si="27"/>
        <v>0</v>
      </c>
      <c r="S185" s="78">
        <f t="shared" si="27"/>
        <v>0</v>
      </c>
      <c r="T185" s="79">
        <f t="shared" si="27"/>
        <v>0</v>
      </c>
    </row>
    <row r="186" spans="2:20">
      <c r="B186" s="69" t="s">
        <v>364</v>
      </c>
      <c r="C186" s="70" t="str">
        <f>VLOOKUP(B186,[1]Sheet1!$A$2:$B$1929,2,FALSE)</f>
        <v>Creation of Dental Impression, 18 years and under</v>
      </c>
      <c r="D186" s="69">
        <v>6</v>
      </c>
      <c r="E186" s="72">
        <v>2</v>
      </c>
      <c r="F186" s="120">
        <v>2</v>
      </c>
      <c r="G186" s="72">
        <v>6</v>
      </c>
      <c r="H186" s="118">
        <v>6</v>
      </c>
      <c r="I186" s="72">
        <v>0</v>
      </c>
      <c r="J186" s="72">
        <v>0</v>
      </c>
      <c r="K186" s="72">
        <v>0</v>
      </c>
      <c r="L186" s="72">
        <v>0</v>
      </c>
      <c r="M186" s="179">
        <f t="shared" si="24"/>
        <v>0.33333333333333331</v>
      </c>
      <c r="N186" s="78">
        <f t="shared" si="25"/>
        <v>0.33333333333333331</v>
      </c>
      <c r="O186" s="79">
        <f t="shared" si="26"/>
        <v>1</v>
      </c>
      <c r="P186" s="78">
        <f t="shared" si="28"/>
        <v>1</v>
      </c>
      <c r="Q186" s="78">
        <f t="shared" si="27"/>
        <v>0</v>
      </c>
      <c r="R186" s="78">
        <f t="shared" si="27"/>
        <v>0</v>
      </c>
      <c r="S186" s="78">
        <f t="shared" si="27"/>
        <v>0</v>
      </c>
      <c r="T186" s="79">
        <f t="shared" si="27"/>
        <v>0</v>
      </c>
    </row>
    <row r="187" spans="2:20">
      <c r="B187" s="69" t="s">
        <v>365</v>
      </c>
      <c r="C187" s="70" t="str">
        <f>VLOOKUP(B187,[1]Sheet1!$A$2:$B$1929,2,FALSE)</f>
        <v>Creation of Dental Impression, 19 years and over</v>
      </c>
      <c r="D187" s="69">
        <v>7</v>
      </c>
      <c r="E187" s="72">
        <v>0</v>
      </c>
      <c r="F187" s="120">
        <v>0</v>
      </c>
      <c r="G187" s="72">
        <v>3</v>
      </c>
      <c r="H187" s="118">
        <v>7</v>
      </c>
      <c r="I187" s="72">
        <v>0</v>
      </c>
      <c r="J187" s="72">
        <v>0</v>
      </c>
      <c r="K187" s="72">
        <v>0</v>
      </c>
      <c r="L187" s="72">
        <v>0</v>
      </c>
      <c r="M187" s="179">
        <f t="shared" si="24"/>
        <v>0</v>
      </c>
      <c r="N187" s="78">
        <f t="shared" si="25"/>
        <v>0</v>
      </c>
      <c r="O187" s="79">
        <f t="shared" si="26"/>
        <v>0.42857142857142855</v>
      </c>
      <c r="P187" s="78">
        <f t="shared" si="28"/>
        <v>1</v>
      </c>
      <c r="Q187" s="78">
        <f t="shared" si="27"/>
        <v>0</v>
      </c>
      <c r="R187" s="78">
        <f t="shared" si="27"/>
        <v>0</v>
      </c>
      <c r="S187" s="78">
        <f t="shared" si="27"/>
        <v>0</v>
      </c>
      <c r="T187" s="79">
        <f t="shared" si="27"/>
        <v>0</v>
      </c>
    </row>
    <row r="188" spans="2:20">
      <c r="B188" s="69" t="s">
        <v>366</v>
      </c>
      <c r="C188" s="70" t="str">
        <f>VLOOKUP(B188,[1]Sheet1!$A$2:$B$1929,2,FALSE)</f>
        <v>Intermediate Dental Procedures, 18 years and under</v>
      </c>
      <c r="D188" s="69">
        <v>9</v>
      </c>
      <c r="E188" s="72">
        <v>1</v>
      </c>
      <c r="F188" s="120">
        <v>1</v>
      </c>
      <c r="G188" s="72">
        <v>8</v>
      </c>
      <c r="H188" s="118">
        <v>8</v>
      </c>
      <c r="I188" s="72">
        <v>1</v>
      </c>
      <c r="J188" s="72">
        <v>0</v>
      </c>
      <c r="K188" s="72">
        <v>0</v>
      </c>
      <c r="L188" s="72">
        <v>0</v>
      </c>
      <c r="M188" s="179">
        <f t="shared" si="24"/>
        <v>0.1111111111111111</v>
      </c>
      <c r="N188" s="78">
        <f t="shared" si="25"/>
        <v>0.1111111111111111</v>
      </c>
      <c r="O188" s="79">
        <f t="shared" si="26"/>
        <v>0.88888888888888884</v>
      </c>
      <c r="P188" s="78">
        <f t="shared" si="28"/>
        <v>0.88888888888888884</v>
      </c>
      <c r="Q188" s="78">
        <f t="shared" si="27"/>
        <v>0.1111111111111111</v>
      </c>
      <c r="R188" s="78">
        <f t="shared" si="27"/>
        <v>0</v>
      </c>
      <c r="S188" s="78">
        <f t="shared" si="27"/>
        <v>0</v>
      </c>
      <c r="T188" s="79">
        <f t="shared" si="27"/>
        <v>0</v>
      </c>
    </row>
    <row r="189" spans="2:20">
      <c r="B189" s="69" t="s">
        <v>367</v>
      </c>
      <c r="C189" s="70" t="str">
        <f>VLOOKUP(B189,[1]Sheet1!$A$2:$B$1929,2,FALSE)</f>
        <v>Intermediate Dental Procedures, 19 years and over</v>
      </c>
      <c r="D189" s="69">
        <v>43</v>
      </c>
      <c r="E189" s="72">
        <v>0</v>
      </c>
      <c r="F189" s="120">
        <v>0</v>
      </c>
      <c r="G189" s="72">
        <v>21</v>
      </c>
      <c r="H189" s="118">
        <v>42</v>
      </c>
      <c r="I189" s="72">
        <v>1</v>
      </c>
      <c r="J189" s="72">
        <v>0</v>
      </c>
      <c r="K189" s="72">
        <v>0</v>
      </c>
      <c r="L189" s="72">
        <v>0</v>
      </c>
      <c r="M189" s="179">
        <f t="shared" si="24"/>
        <v>0</v>
      </c>
      <c r="N189" s="78">
        <f t="shared" si="25"/>
        <v>0</v>
      </c>
      <c r="O189" s="79">
        <f t="shared" si="26"/>
        <v>0.48837209302325579</v>
      </c>
      <c r="P189" s="78">
        <f t="shared" si="28"/>
        <v>0.97674418604651159</v>
      </c>
      <c r="Q189" s="78">
        <f t="shared" si="27"/>
        <v>2.3255813953488372E-2</v>
      </c>
      <c r="R189" s="78">
        <f t="shared" si="27"/>
        <v>0</v>
      </c>
      <c r="S189" s="78">
        <f t="shared" si="27"/>
        <v>0</v>
      </c>
      <c r="T189" s="79">
        <f t="shared" si="27"/>
        <v>0</v>
      </c>
    </row>
    <row r="190" spans="2:20">
      <c r="B190" s="69" t="s">
        <v>368</v>
      </c>
      <c r="C190" s="70" t="str">
        <f>VLOOKUP(B190,[1]Sheet1!$A$2:$B$1929,2,FALSE)</f>
        <v>Major Surgical Removal of Tooth, 18 years and under</v>
      </c>
      <c r="D190" s="69">
        <v>23</v>
      </c>
      <c r="E190" s="72">
        <v>0</v>
      </c>
      <c r="F190" s="120">
        <v>0</v>
      </c>
      <c r="G190" s="72">
        <v>22</v>
      </c>
      <c r="H190" s="118">
        <v>21</v>
      </c>
      <c r="I190" s="72">
        <v>2</v>
      </c>
      <c r="J190" s="72">
        <v>0</v>
      </c>
      <c r="K190" s="72">
        <v>0</v>
      </c>
      <c r="L190" s="72">
        <v>0</v>
      </c>
      <c r="M190" s="179">
        <f t="shared" si="24"/>
        <v>0</v>
      </c>
      <c r="N190" s="78">
        <f t="shared" si="25"/>
        <v>0</v>
      </c>
      <c r="O190" s="79">
        <f t="shared" si="26"/>
        <v>0.95652173913043481</v>
      </c>
      <c r="P190" s="78">
        <f t="shared" si="28"/>
        <v>0.91304347826086951</v>
      </c>
      <c r="Q190" s="78">
        <f t="shared" si="27"/>
        <v>8.6956521739130432E-2</v>
      </c>
      <c r="R190" s="78">
        <f t="shared" si="27"/>
        <v>0</v>
      </c>
      <c r="S190" s="78">
        <f t="shared" si="27"/>
        <v>0</v>
      </c>
      <c r="T190" s="79">
        <f t="shared" si="27"/>
        <v>0</v>
      </c>
    </row>
    <row r="191" spans="2:20">
      <c r="B191" s="69" t="s">
        <v>369</v>
      </c>
      <c r="C191" s="70" t="str">
        <f>VLOOKUP(B191,[1]Sheet1!$A$2:$B$1929,2,FALSE)</f>
        <v>Major Surgical Removal of Tooth, 19 years and over</v>
      </c>
      <c r="D191" s="69">
        <v>617</v>
      </c>
      <c r="E191" s="72">
        <v>0</v>
      </c>
      <c r="F191" s="120">
        <v>0</v>
      </c>
      <c r="G191" s="72">
        <v>419</v>
      </c>
      <c r="H191" s="118">
        <v>616</v>
      </c>
      <c r="I191" s="72">
        <v>1</v>
      </c>
      <c r="J191" s="72">
        <v>0</v>
      </c>
      <c r="K191" s="72">
        <v>0</v>
      </c>
      <c r="L191" s="72">
        <v>0</v>
      </c>
      <c r="M191" s="179">
        <f t="shared" si="24"/>
        <v>0</v>
      </c>
      <c r="N191" s="78">
        <f t="shared" si="25"/>
        <v>0</v>
      </c>
      <c r="O191" s="79">
        <f t="shared" si="26"/>
        <v>0.67909238249594817</v>
      </c>
      <c r="P191" s="78">
        <f t="shared" si="28"/>
        <v>0.99837925445705022</v>
      </c>
      <c r="Q191" s="78">
        <f t="shared" si="27"/>
        <v>1.6207455429497568E-3</v>
      </c>
      <c r="R191" s="78">
        <f t="shared" si="27"/>
        <v>0</v>
      </c>
      <c r="S191" s="78">
        <f t="shared" si="27"/>
        <v>0</v>
      </c>
      <c r="T191" s="79">
        <f t="shared" si="27"/>
        <v>0</v>
      </c>
    </row>
    <row r="192" spans="2:20">
      <c r="B192" s="69" t="s">
        <v>370</v>
      </c>
      <c r="C192" s="70" t="str">
        <f>VLOOKUP(B192,[1]Sheet1!$A$2:$B$1929,2,FALSE)</f>
        <v>Major Dental Procedures, 18 years and under</v>
      </c>
      <c r="D192" s="69">
        <v>11</v>
      </c>
      <c r="E192" s="72">
        <v>4</v>
      </c>
      <c r="F192" s="120">
        <v>4</v>
      </c>
      <c r="G192" s="72">
        <v>11</v>
      </c>
      <c r="H192" s="118">
        <v>10</v>
      </c>
      <c r="I192" s="72">
        <v>1</v>
      </c>
      <c r="J192" s="72">
        <v>0</v>
      </c>
      <c r="K192" s="72">
        <v>0</v>
      </c>
      <c r="L192" s="72">
        <v>0</v>
      </c>
      <c r="M192" s="179">
        <f t="shared" si="24"/>
        <v>0.36363636363636365</v>
      </c>
      <c r="N192" s="78">
        <f t="shared" si="25"/>
        <v>0.36363636363636365</v>
      </c>
      <c r="O192" s="79">
        <f t="shared" si="26"/>
        <v>1</v>
      </c>
      <c r="P192" s="78">
        <f t="shared" si="28"/>
        <v>0.90909090909090906</v>
      </c>
      <c r="Q192" s="78">
        <f t="shared" si="27"/>
        <v>9.0909090909090912E-2</v>
      </c>
      <c r="R192" s="78">
        <f t="shared" si="27"/>
        <v>0</v>
      </c>
      <c r="S192" s="78">
        <f t="shared" si="27"/>
        <v>0</v>
      </c>
      <c r="T192" s="79">
        <f t="shared" si="27"/>
        <v>0</v>
      </c>
    </row>
    <row r="193" spans="2:20">
      <c r="B193" s="69" t="s">
        <v>371</v>
      </c>
      <c r="C193" s="70" t="str">
        <f>VLOOKUP(B193,[1]Sheet1!$A$2:$B$1929,2,FALSE)</f>
        <v>Major Dental Procedures, 19 years and over</v>
      </c>
      <c r="D193" s="69">
        <v>242</v>
      </c>
      <c r="E193" s="72">
        <v>0</v>
      </c>
      <c r="F193" s="120">
        <v>0</v>
      </c>
      <c r="G193" s="72">
        <v>224</v>
      </c>
      <c r="H193" s="118">
        <v>242</v>
      </c>
      <c r="I193" s="72">
        <v>0</v>
      </c>
      <c r="J193" s="72">
        <v>0</v>
      </c>
      <c r="K193" s="72">
        <v>0</v>
      </c>
      <c r="L193" s="72">
        <v>0</v>
      </c>
      <c r="M193" s="179">
        <f t="shared" si="24"/>
        <v>0</v>
      </c>
      <c r="N193" s="78">
        <f t="shared" si="25"/>
        <v>0</v>
      </c>
      <c r="O193" s="79">
        <f t="shared" si="26"/>
        <v>0.92561983471074383</v>
      </c>
      <c r="P193" s="78">
        <f t="shared" si="28"/>
        <v>1</v>
      </c>
      <c r="Q193" s="78">
        <f t="shared" si="27"/>
        <v>0</v>
      </c>
      <c r="R193" s="78">
        <f t="shared" si="27"/>
        <v>0</v>
      </c>
      <c r="S193" s="78">
        <f t="shared" si="27"/>
        <v>0</v>
      </c>
      <c r="T193" s="79">
        <f t="shared" si="27"/>
        <v>0</v>
      </c>
    </row>
    <row r="194" spans="2:20">
      <c r="B194" s="69" t="s">
        <v>372</v>
      </c>
      <c r="C194" s="70" t="str">
        <f>VLOOKUP(B194,[1]Sheet1!$A$2:$B$1929,2,FALSE)</f>
        <v>Extraction of Multiple Teeth, 18 years and under</v>
      </c>
      <c r="D194" s="69">
        <v>1130</v>
      </c>
      <c r="E194" s="72">
        <v>0</v>
      </c>
      <c r="F194" s="120">
        <v>0</v>
      </c>
      <c r="G194" s="72">
        <v>1114</v>
      </c>
      <c r="H194" s="118">
        <v>1128</v>
      </c>
      <c r="I194" s="72">
        <v>2</v>
      </c>
      <c r="J194" s="72">
        <v>0</v>
      </c>
      <c r="K194" s="72">
        <v>0</v>
      </c>
      <c r="L194" s="72">
        <v>0</v>
      </c>
      <c r="M194" s="179">
        <f t="shared" si="24"/>
        <v>0</v>
      </c>
      <c r="N194" s="78">
        <f t="shared" si="25"/>
        <v>0</v>
      </c>
      <c r="O194" s="79">
        <f t="shared" si="26"/>
        <v>0.98584070796460177</v>
      </c>
      <c r="P194" s="78">
        <f t="shared" si="28"/>
        <v>0.99823008849557526</v>
      </c>
      <c r="Q194" s="78">
        <f t="shared" si="27"/>
        <v>1.7699115044247787E-3</v>
      </c>
      <c r="R194" s="78">
        <f t="shared" si="27"/>
        <v>0</v>
      </c>
      <c r="S194" s="78">
        <f t="shared" si="27"/>
        <v>0</v>
      </c>
      <c r="T194" s="79">
        <f t="shared" si="27"/>
        <v>0</v>
      </c>
    </row>
    <row r="195" spans="2:20">
      <c r="B195" s="69" t="s">
        <v>373</v>
      </c>
      <c r="C195" s="70" t="str">
        <f>VLOOKUP(B195,[1]Sheet1!$A$2:$B$1929,2,FALSE)</f>
        <v>Extraction of Multiple Teeth, 19 years and over</v>
      </c>
      <c r="D195" s="69">
        <v>514</v>
      </c>
      <c r="E195" s="72">
        <v>0</v>
      </c>
      <c r="F195" s="120">
        <v>0</v>
      </c>
      <c r="G195" s="72">
        <v>334</v>
      </c>
      <c r="H195" s="118">
        <v>513</v>
      </c>
      <c r="I195" s="72">
        <v>1</v>
      </c>
      <c r="J195" s="72">
        <v>0</v>
      </c>
      <c r="K195" s="72">
        <v>0</v>
      </c>
      <c r="L195" s="72">
        <v>0</v>
      </c>
      <c r="M195" s="179">
        <f t="shared" si="24"/>
        <v>0</v>
      </c>
      <c r="N195" s="78">
        <f t="shared" si="25"/>
        <v>0</v>
      </c>
      <c r="O195" s="79">
        <f t="shared" si="26"/>
        <v>0.64980544747081714</v>
      </c>
      <c r="P195" s="78">
        <f t="shared" si="28"/>
        <v>0.99805447470817121</v>
      </c>
      <c r="Q195" s="78">
        <f t="shared" si="27"/>
        <v>1.9455252918287938E-3</v>
      </c>
      <c r="R195" s="78">
        <f t="shared" si="27"/>
        <v>0</v>
      </c>
      <c r="S195" s="78">
        <f t="shared" si="27"/>
        <v>0</v>
      </c>
      <c r="T195" s="79">
        <f t="shared" si="27"/>
        <v>0</v>
      </c>
    </row>
    <row r="196" spans="2:20">
      <c r="B196" s="69" t="s">
        <v>375</v>
      </c>
      <c r="C196" s="70" t="str">
        <f>VLOOKUP(B196,[1]Sheet1!$A$2:$B$1929,2,FALSE)</f>
        <v>Complex Thoracic Procedures with Major CC</v>
      </c>
      <c r="D196" s="69">
        <v>12</v>
      </c>
      <c r="E196" s="72">
        <v>11</v>
      </c>
      <c r="F196" s="120">
        <v>11</v>
      </c>
      <c r="G196" s="72">
        <v>12</v>
      </c>
      <c r="H196" s="118">
        <v>7</v>
      </c>
      <c r="I196" s="72">
        <v>0</v>
      </c>
      <c r="J196" s="72">
        <v>2</v>
      </c>
      <c r="K196" s="72">
        <v>3</v>
      </c>
      <c r="L196" s="72">
        <v>0</v>
      </c>
      <c r="M196" s="179">
        <f t="shared" si="24"/>
        <v>0.91666666666666663</v>
      </c>
      <c r="N196" s="78">
        <f t="shared" si="25"/>
        <v>0.91666666666666663</v>
      </c>
      <c r="O196" s="79">
        <f t="shared" si="26"/>
        <v>1</v>
      </c>
      <c r="P196" s="78">
        <f t="shared" si="28"/>
        <v>0.58333333333333337</v>
      </c>
      <c r="Q196" s="78">
        <f t="shared" si="27"/>
        <v>0</v>
      </c>
      <c r="R196" s="78">
        <f t="shared" si="27"/>
        <v>0.16666666666666666</v>
      </c>
      <c r="S196" s="78">
        <f t="shared" si="27"/>
        <v>0.25</v>
      </c>
      <c r="T196" s="79">
        <f t="shared" si="27"/>
        <v>0</v>
      </c>
    </row>
    <row r="197" spans="2:20">
      <c r="B197" s="69" t="s">
        <v>376</v>
      </c>
      <c r="C197" s="70" t="str">
        <f>VLOOKUP(B197,[1]Sheet1!$A$2:$B$1929,2,FALSE)</f>
        <v>Complex Thoracic Procedures with Intermediate CC</v>
      </c>
      <c r="D197" s="69">
        <v>11</v>
      </c>
      <c r="E197" s="72">
        <v>8</v>
      </c>
      <c r="F197" s="120">
        <v>8</v>
      </c>
      <c r="G197" s="72">
        <v>10</v>
      </c>
      <c r="H197" s="118">
        <v>11</v>
      </c>
      <c r="I197" s="72">
        <v>0</v>
      </c>
      <c r="J197" s="72">
        <v>0</v>
      </c>
      <c r="K197" s="72">
        <v>0</v>
      </c>
      <c r="L197" s="72">
        <v>0</v>
      </c>
      <c r="M197" s="179">
        <f t="shared" si="24"/>
        <v>0.72727272727272729</v>
      </c>
      <c r="N197" s="78">
        <f t="shared" si="25"/>
        <v>0.72727272727272729</v>
      </c>
      <c r="O197" s="79">
        <f t="shared" si="26"/>
        <v>0.90909090909090906</v>
      </c>
      <c r="P197" s="78">
        <f t="shared" si="28"/>
        <v>1</v>
      </c>
      <c r="Q197" s="78">
        <f t="shared" si="27"/>
        <v>0</v>
      </c>
      <c r="R197" s="78">
        <f t="shared" si="27"/>
        <v>0</v>
      </c>
      <c r="S197" s="78">
        <f t="shared" si="27"/>
        <v>0</v>
      </c>
      <c r="T197" s="79">
        <f t="shared" si="27"/>
        <v>0</v>
      </c>
    </row>
    <row r="198" spans="2:20">
      <c r="B198" s="69" t="s">
        <v>377</v>
      </c>
      <c r="C198" s="70" t="str">
        <f>VLOOKUP(B198,[1]Sheet1!$A$2:$B$1929,2,FALSE)</f>
        <v>Complex Thoracic Procedures without CC</v>
      </c>
      <c r="D198" s="69">
        <v>9</v>
      </c>
      <c r="E198" s="72">
        <v>9</v>
      </c>
      <c r="F198" s="120">
        <v>9</v>
      </c>
      <c r="G198" s="72">
        <v>9</v>
      </c>
      <c r="H198" s="118">
        <v>7</v>
      </c>
      <c r="I198" s="72">
        <v>1</v>
      </c>
      <c r="J198" s="72">
        <v>0</v>
      </c>
      <c r="K198" s="72">
        <v>1</v>
      </c>
      <c r="L198" s="72">
        <v>0</v>
      </c>
      <c r="M198" s="179">
        <f t="shared" si="24"/>
        <v>1</v>
      </c>
      <c r="N198" s="78">
        <f t="shared" si="25"/>
        <v>1</v>
      </c>
      <c r="O198" s="79">
        <f t="shared" si="26"/>
        <v>1</v>
      </c>
      <c r="P198" s="78">
        <f t="shared" si="28"/>
        <v>0.77777777777777779</v>
      </c>
      <c r="Q198" s="78">
        <f t="shared" si="27"/>
        <v>0.1111111111111111</v>
      </c>
      <c r="R198" s="78">
        <f t="shared" si="27"/>
        <v>0</v>
      </c>
      <c r="S198" s="78">
        <f t="shared" si="27"/>
        <v>0.1111111111111111</v>
      </c>
      <c r="T198" s="79">
        <f t="shared" si="27"/>
        <v>0</v>
      </c>
    </row>
    <row r="199" spans="2:20">
      <c r="B199" s="69" t="s">
        <v>378</v>
      </c>
      <c r="C199" s="70" t="str">
        <f>VLOOKUP(B199,[1]Sheet1!$A$2:$B$1929,2,FALSE)</f>
        <v>Major Thoracic Procedures with CC</v>
      </c>
      <c r="D199" s="69">
        <v>34</v>
      </c>
      <c r="E199" s="72">
        <v>24</v>
      </c>
      <c r="F199" s="120">
        <v>19</v>
      </c>
      <c r="G199" s="72">
        <v>20</v>
      </c>
      <c r="H199" s="118">
        <v>19</v>
      </c>
      <c r="I199" s="72">
        <v>15</v>
      </c>
      <c r="J199" s="72">
        <v>0</v>
      </c>
      <c r="K199" s="72">
        <v>0</v>
      </c>
      <c r="L199" s="72">
        <v>0</v>
      </c>
      <c r="M199" s="179">
        <f t="shared" si="24"/>
        <v>0.70588235294117652</v>
      </c>
      <c r="N199" s="78">
        <f t="shared" si="25"/>
        <v>0.55882352941176472</v>
      </c>
      <c r="O199" s="79">
        <f t="shared" si="26"/>
        <v>0.58823529411764708</v>
      </c>
      <c r="P199" s="78">
        <f t="shared" si="28"/>
        <v>0.55882352941176472</v>
      </c>
      <c r="Q199" s="78">
        <f t="shared" si="27"/>
        <v>0.44117647058823528</v>
      </c>
      <c r="R199" s="78">
        <f t="shared" si="27"/>
        <v>0</v>
      </c>
      <c r="S199" s="78">
        <f t="shared" si="27"/>
        <v>0</v>
      </c>
      <c r="T199" s="79">
        <f t="shared" si="27"/>
        <v>0</v>
      </c>
    </row>
    <row r="200" spans="2:20">
      <c r="B200" s="69" t="s">
        <v>379</v>
      </c>
      <c r="C200" s="70" t="str">
        <f>VLOOKUP(B200,[1]Sheet1!$A$2:$B$1929,2,FALSE)</f>
        <v>Major Thoracic Procedures without CC</v>
      </c>
      <c r="D200" s="69">
        <v>30</v>
      </c>
      <c r="E200" s="72">
        <v>25</v>
      </c>
      <c r="F200" s="120">
        <v>25</v>
      </c>
      <c r="G200" s="72">
        <v>28</v>
      </c>
      <c r="H200" s="118">
        <v>25</v>
      </c>
      <c r="I200" s="72">
        <v>3</v>
      </c>
      <c r="J200" s="72">
        <v>1</v>
      </c>
      <c r="K200" s="72">
        <v>1</v>
      </c>
      <c r="L200" s="72">
        <v>0</v>
      </c>
      <c r="M200" s="179">
        <f t="shared" si="24"/>
        <v>0.83333333333333337</v>
      </c>
      <c r="N200" s="78">
        <f t="shared" si="25"/>
        <v>0.83333333333333337</v>
      </c>
      <c r="O200" s="79">
        <f t="shared" si="26"/>
        <v>0.93333333333333335</v>
      </c>
      <c r="P200" s="78">
        <f t="shared" si="28"/>
        <v>0.83333333333333337</v>
      </c>
      <c r="Q200" s="78">
        <f t="shared" si="27"/>
        <v>0.1</v>
      </c>
      <c r="R200" s="78">
        <f t="shared" si="27"/>
        <v>3.3333333333333333E-2</v>
      </c>
      <c r="S200" s="78">
        <f t="shared" si="27"/>
        <v>3.3333333333333333E-2</v>
      </c>
      <c r="T200" s="79">
        <f t="shared" si="27"/>
        <v>0</v>
      </c>
    </row>
    <row r="201" spans="2:20">
      <c r="B201" s="69" t="s">
        <v>380</v>
      </c>
      <c r="C201" s="70" t="str">
        <f>VLOOKUP(B201,[1]Sheet1!$A$2:$B$1929,2,FALSE)</f>
        <v>Intermediate Thoracic Procedures with CC</v>
      </c>
      <c r="D201" s="69">
        <v>14</v>
      </c>
      <c r="E201" s="72">
        <v>3</v>
      </c>
      <c r="F201" s="120">
        <v>2</v>
      </c>
      <c r="G201" s="72">
        <v>6</v>
      </c>
      <c r="H201" s="118">
        <v>13</v>
      </c>
      <c r="I201" s="72">
        <v>1</v>
      </c>
      <c r="J201" s="72">
        <v>0</v>
      </c>
      <c r="K201" s="72">
        <v>0</v>
      </c>
      <c r="L201" s="72">
        <v>0</v>
      </c>
      <c r="M201" s="179">
        <f t="shared" si="24"/>
        <v>0.21428571428571427</v>
      </c>
      <c r="N201" s="78">
        <f t="shared" si="25"/>
        <v>0.14285714285714285</v>
      </c>
      <c r="O201" s="79">
        <f t="shared" si="26"/>
        <v>0.42857142857142855</v>
      </c>
      <c r="P201" s="78">
        <f t="shared" si="28"/>
        <v>0.9285714285714286</v>
      </c>
      <c r="Q201" s="78">
        <f t="shared" si="27"/>
        <v>7.1428571428571425E-2</v>
      </c>
      <c r="R201" s="78">
        <f t="shared" si="27"/>
        <v>0</v>
      </c>
      <c r="S201" s="78">
        <f t="shared" si="27"/>
        <v>0</v>
      </c>
      <c r="T201" s="79">
        <f t="shared" si="27"/>
        <v>0</v>
      </c>
    </row>
    <row r="202" spans="2:20">
      <c r="B202" s="69" t="s">
        <v>381</v>
      </c>
      <c r="C202" s="70" t="str">
        <f>VLOOKUP(B202,[1]Sheet1!$A$2:$B$1929,2,FALSE)</f>
        <v>Intermediate Thoracic Procedures without CC</v>
      </c>
      <c r="D202" s="69">
        <v>6</v>
      </c>
      <c r="E202" s="72">
        <v>4</v>
      </c>
      <c r="F202" s="120">
        <v>4</v>
      </c>
      <c r="G202" s="72">
        <v>4</v>
      </c>
      <c r="H202" s="118">
        <v>4</v>
      </c>
      <c r="I202" s="72">
        <v>2</v>
      </c>
      <c r="J202" s="72">
        <v>0</v>
      </c>
      <c r="K202" s="72">
        <v>0</v>
      </c>
      <c r="L202" s="72">
        <v>0</v>
      </c>
      <c r="M202" s="179">
        <f t="shared" si="24"/>
        <v>0.66666666666666663</v>
      </c>
      <c r="N202" s="78">
        <f t="shared" si="25"/>
        <v>0.66666666666666663</v>
      </c>
      <c r="O202" s="79">
        <f t="shared" si="26"/>
        <v>0.66666666666666663</v>
      </c>
      <c r="P202" s="78">
        <f t="shared" si="28"/>
        <v>0.66666666666666663</v>
      </c>
      <c r="Q202" s="78">
        <f t="shared" si="27"/>
        <v>0.33333333333333331</v>
      </c>
      <c r="R202" s="78">
        <f t="shared" si="27"/>
        <v>0</v>
      </c>
      <c r="S202" s="78">
        <f t="shared" si="27"/>
        <v>0</v>
      </c>
      <c r="T202" s="79">
        <f t="shared" si="27"/>
        <v>0</v>
      </c>
    </row>
    <row r="203" spans="2:20">
      <c r="B203" s="69" t="s">
        <v>382</v>
      </c>
      <c r="C203" s="70" t="str">
        <f>VLOOKUP(B203,[1]Sheet1!$A$2:$B$1929,2,FALSE)</f>
        <v>Minor Thoracic Procedures</v>
      </c>
      <c r="D203" s="69">
        <v>11</v>
      </c>
      <c r="E203" s="72">
        <v>2</v>
      </c>
      <c r="F203" s="120">
        <v>1</v>
      </c>
      <c r="G203" s="72">
        <v>7</v>
      </c>
      <c r="H203" s="118">
        <v>8</v>
      </c>
      <c r="I203" s="72">
        <v>3</v>
      </c>
      <c r="J203" s="72">
        <v>0</v>
      </c>
      <c r="K203" s="72">
        <v>0</v>
      </c>
      <c r="L203" s="72">
        <v>0</v>
      </c>
      <c r="M203" s="179">
        <f t="shared" si="24"/>
        <v>0.18181818181818182</v>
      </c>
      <c r="N203" s="78">
        <f t="shared" si="25"/>
        <v>9.0909090909090912E-2</v>
      </c>
      <c r="O203" s="79">
        <f t="shared" si="26"/>
        <v>0.63636363636363635</v>
      </c>
      <c r="P203" s="78">
        <f t="shared" si="28"/>
        <v>0.72727272727272729</v>
      </c>
      <c r="Q203" s="78">
        <f t="shared" si="27"/>
        <v>0.27272727272727271</v>
      </c>
      <c r="R203" s="78">
        <f t="shared" si="27"/>
        <v>0</v>
      </c>
      <c r="S203" s="78">
        <f t="shared" si="27"/>
        <v>0</v>
      </c>
      <c r="T203" s="79">
        <f t="shared" si="27"/>
        <v>0</v>
      </c>
    </row>
    <row r="204" spans="2:20">
      <c r="B204" s="69" t="s">
        <v>383</v>
      </c>
      <c r="C204" s="70" t="str">
        <f>VLOOKUP(B204,[1]Sheet1!$A$2:$B$1929,2,FALSE)</f>
        <v>Fibre Optic Bronchoscopy, 19 years and over</v>
      </c>
      <c r="D204" s="69">
        <v>136</v>
      </c>
      <c r="E204" s="72">
        <v>3</v>
      </c>
      <c r="F204" s="120">
        <v>3</v>
      </c>
      <c r="G204" s="72">
        <v>23</v>
      </c>
      <c r="H204" s="118">
        <v>136</v>
      </c>
      <c r="I204" s="72">
        <v>0</v>
      </c>
      <c r="J204" s="72">
        <v>0</v>
      </c>
      <c r="K204" s="72">
        <v>0</v>
      </c>
      <c r="L204" s="72">
        <v>0</v>
      </c>
      <c r="M204" s="179">
        <f t="shared" ref="M204:M267" si="29">E204/$D204</f>
        <v>2.2058823529411766E-2</v>
      </c>
      <c r="N204" s="78">
        <f t="shared" ref="N204:N267" si="30">F204/$D204</f>
        <v>2.2058823529411766E-2</v>
      </c>
      <c r="O204" s="79">
        <f t="shared" ref="O204:O267" si="31">G204/$D204</f>
        <v>0.16911764705882354</v>
      </c>
      <c r="P204" s="78">
        <f t="shared" si="28"/>
        <v>1</v>
      </c>
      <c r="Q204" s="78">
        <f t="shared" si="27"/>
        <v>0</v>
      </c>
      <c r="R204" s="78">
        <f t="shared" si="27"/>
        <v>0</v>
      </c>
      <c r="S204" s="78">
        <f t="shared" si="27"/>
        <v>0</v>
      </c>
      <c r="T204" s="79">
        <f t="shared" si="27"/>
        <v>0</v>
      </c>
    </row>
    <row r="205" spans="2:20">
      <c r="B205" s="69" t="s">
        <v>384</v>
      </c>
      <c r="C205" s="70" t="str">
        <f>VLOOKUP(B205,[1]Sheet1!$A$2:$B$1929,2,FALSE)</f>
        <v>Fibre Optic Bronchoscopy, 18 years and under</v>
      </c>
      <c r="D205" s="69">
        <v>36</v>
      </c>
      <c r="E205" s="72">
        <v>24</v>
      </c>
      <c r="F205" s="120">
        <v>23</v>
      </c>
      <c r="G205" s="72">
        <v>30</v>
      </c>
      <c r="H205" s="118">
        <v>31</v>
      </c>
      <c r="I205" s="72">
        <v>1</v>
      </c>
      <c r="J205" s="72">
        <v>1</v>
      </c>
      <c r="K205" s="72">
        <v>3</v>
      </c>
      <c r="L205" s="72">
        <v>0</v>
      </c>
      <c r="M205" s="179">
        <f t="shared" si="29"/>
        <v>0.66666666666666663</v>
      </c>
      <c r="N205" s="78">
        <f t="shared" si="30"/>
        <v>0.63888888888888884</v>
      </c>
      <c r="O205" s="79">
        <f t="shared" si="31"/>
        <v>0.83333333333333337</v>
      </c>
      <c r="P205" s="78">
        <f t="shared" si="28"/>
        <v>0.86111111111111116</v>
      </c>
      <c r="Q205" s="78">
        <f t="shared" si="27"/>
        <v>2.7777777777777776E-2</v>
      </c>
      <c r="R205" s="78">
        <f t="shared" si="27"/>
        <v>2.7777777777777776E-2</v>
      </c>
      <c r="S205" s="78">
        <f t="shared" si="27"/>
        <v>8.3333333333333329E-2</v>
      </c>
      <c r="T205" s="79">
        <f t="shared" si="27"/>
        <v>0</v>
      </c>
    </row>
    <row r="206" spans="2:20">
      <c r="B206" s="69" t="s">
        <v>386</v>
      </c>
      <c r="C206" s="70" t="str">
        <f>VLOOKUP(B206,[1]Sheet1!$A$2:$B$1929,2,FALSE)</f>
        <v>Pulmonary Embolus with Major CC</v>
      </c>
      <c r="D206" s="69">
        <v>67</v>
      </c>
      <c r="E206" s="72">
        <v>1</v>
      </c>
      <c r="F206" s="120">
        <v>1</v>
      </c>
      <c r="G206" s="72">
        <v>67</v>
      </c>
      <c r="H206" s="118">
        <v>59</v>
      </c>
      <c r="I206" s="72">
        <v>7</v>
      </c>
      <c r="J206" s="72">
        <v>0</v>
      </c>
      <c r="K206" s="72">
        <v>1</v>
      </c>
      <c r="L206" s="72">
        <v>0</v>
      </c>
      <c r="M206" s="179">
        <f t="shared" si="29"/>
        <v>1.4925373134328358E-2</v>
      </c>
      <c r="N206" s="78">
        <f t="shared" si="30"/>
        <v>1.4925373134328358E-2</v>
      </c>
      <c r="O206" s="79">
        <f t="shared" si="31"/>
        <v>1</v>
      </c>
      <c r="P206" s="78">
        <f t="shared" si="28"/>
        <v>0.88059701492537312</v>
      </c>
      <c r="Q206" s="78">
        <f t="shared" si="27"/>
        <v>0.1044776119402985</v>
      </c>
      <c r="R206" s="78">
        <f t="shared" si="27"/>
        <v>0</v>
      </c>
      <c r="S206" s="78">
        <f t="shared" si="27"/>
        <v>1.4925373134328358E-2</v>
      </c>
      <c r="T206" s="79">
        <f t="shared" si="27"/>
        <v>0</v>
      </c>
    </row>
    <row r="207" spans="2:20">
      <c r="B207" s="69" t="s">
        <v>387</v>
      </c>
      <c r="C207" s="70" t="str">
        <f>VLOOKUP(B207,[1]Sheet1!$A$2:$B$1929,2,FALSE)</f>
        <v>Pulmonary Embolus with Intermediate CC</v>
      </c>
      <c r="D207" s="69">
        <v>55</v>
      </c>
      <c r="E207" s="72">
        <v>0</v>
      </c>
      <c r="F207" s="120">
        <v>0</v>
      </c>
      <c r="G207" s="72">
        <v>55</v>
      </c>
      <c r="H207" s="118">
        <v>52</v>
      </c>
      <c r="I207" s="72">
        <v>3</v>
      </c>
      <c r="J207" s="72">
        <v>0</v>
      </c>
      <c r="K207" s="72">
        <v>0</v>
      </c>
      <c r="L207" s="72">
        <v>0</v>
      </c>
      <c r="M207" s="179">
        <f t="shared" si="29"/>
        <v>0</v>
      </c>
      <c r="N207" s="78">
        <f t="shared" si="30"/>
        <v>0</v>
      </c>
      <c r="O207" s="79">
        <f t="shared" si="31"/>
        <v>1</v>
      </c>
      <c r="P207" s="78">
        <f t="shared" si="28"/>
        <v>0.94545454545454544</v>
      </c>
      <c r="Q207" s="78">
        <f t="shared" si="27"/>
        <v>5.4545454545454543E-2</v>
      </c>
      <c r="R207" s="78">
        <f t="shared" si="27"/>
        <v>0</v>
      </c>
      <c r="S207" s="78">
        <f t="shared" si="27"/>
        <v>0</v>
      </c>
      <c r="T207" s="79">
        <f t="shared" si="27"/>
        <v>0</v>
      </c>
    </row>
    <row r="208" spans="2:20">
      <c r="B208" s="69" t="s">
        <v>388</v>
      </c>
      <c r="C208" s="70" t="str">
        <f>VLOOKUP(B208,[1]Sheet1!$A$2:$B$1929,2,FALSE)</f>
        <v>Pulmonary Embolus without CC</v>
      </c>
      <c r="D208" s="69">
        <v>17</v>
      </c>
      <c r="E208" s="72">
        <v>0</v>
      </c>
      <c r="F208" s="120">
        <v>0</v>
      </c>
      <c r="G208" s="72">
        <v>17</v>
      </c>
      <c r="H208" s="118">
        <v>17</v>
      </c>
      <c r="I208" s="72">
        <v>0</v>
      </c>
      <c r="J208" s="72">
        <v>0</v>
      </c>
      <c r="K208" s="72">
        <v>0</v>
      </c>
      <c r="L208" s="72">
        <v>0</v>
      </c>
      <c r="M208" s="179">
        <f t="shared" si="29"/>
        <v>0</v>
      </c>
      <c r="N208" s="78">
        <f t="shared" si="30"/>
        <v>0</v>
      </c>
      <c r="O208" s="79">
        <f t="shared" si="31"/>
        <v>1</v>
      </c>
      <c r="P208" s="78">
        <f t="shared" si="28"/>
        <v>1</v>
      </c>
      <c r="Q208" s="78">
        <f t="shared" si="27"/>
        <v>0</v>
      </c>
      <c r="R208" s="78">
        <f t="shared" si="27"/>
        <v>0</v>
      </c>
      <c r="S208" s="78">
        <f t="shared" si="27"/>
        <v>0</v>
      </c>
      <c r="T208" s="79">
        <f t="shared" si="27"/>
        <v>0</v>
      </c>
    </row>
    <row r="209" spans="2:20">
      <c r="B209" s="69" t="s">
        <v>389</v>
      </c>
      <c r="C209" s="70" t="str">
        <f>VLOOKUP(B209,[1]Sheet1!$A$2:$B$1929,2,FALSE)</f>
        <v>Lung Abscess-Empyema with Major CC</v>
      </c>
      <c r="D209" s="69">
        <v>4</v>
      </c>
      <c r="E209" s="72">
        <v>0</v>
      </c>
      <c r="F209" s="120">
        <v>0</v>
      </c>
      <c r="G209" s="72">
        <v>2</v>
      </c>
      <c r="H209" s="118">
        <v>2</v>
      </c>
      <c r="I209" s="72">
        <v>0</v>
      </c>
      <c r="J209" s="72">
        <v>2</v>
      </c>
      <c r="K209" s="72">
        <v>0</v>
      </c>
      <c r="L209" s="72">
        <v>0</v>
      </c>
      <c r="M209" s="179">
        <f t="shared" si="29"/>
        <v>0</v>
      </c>
      <c r="N209" s="78">
        <f t="shared" si="30"/>
        <v>0</v>
      </c>
      <c r="O209" s="79">
        <f t="shared" si="31"/>
        <v>0.5</v>
      </c>
      <c r="P209" s="78">
        <f t="shared" si="28"/>
        <v>0.5</v>
      </c>
      <c r="Q209" s="78">
        <f t="shared" si="27"/>
        <v>0</v>
      </c>
      <c r="R209" s="78">
        <f t="shared" si="27"/>
        <v>0.5</v>
      </c>
      <c r="S209" s="78">
        <f t="shared" si="27"/>
        <v>0</v>
      </c>
      <c r="T209" s="79">
        <f t="shared" si="27"/>
        <v>0</v>
      </c>
    </row>
    <row r="210" spans="2:20">
      <c r="B210" s="69" t="s">
        <v>390</v>
      </c>
      <c r="C210" s="70" t="str">
        <f>VLOOKUP(B210,[1]Sheet1!$A$2:$B$1929,2,FALSE)</f>
        <v>Lung Abscess-Empyema with Intermediate CC</v>
      </c>
      <c r="D210" s="69">
        <v>9</v>
      </c>
      <c r="E210" s="72">
        <v>0</v>
      </c>
      <c r="F210" s="120">
        <v>0</v>
      </c>
      <c r="G210" s="72">
        <v>4</v>
      </c>
      <c r="H210" s="118">
        <v>3</v>
      </c>
      <c r="I210" s="72">
        <v>6</v>
      </c>
      <c r="J210" s="72">
        <v>0</v>
      </c>
      <c r="K210" s="72">
        <v>0</v>
      </c>
      <c r="L210" s="72">
        <v>0</v>
      </c>
      <c r="M210" s="179">
        <f t="shared" si="29"/>
        <v>0</v>
      </c>
      <c r="N210" s="78">
        <f t="shared" si="30"/>
        <v>0</v>
      </c>
      <c r="O210" s="79">
        <f t="shared" si="31"/>
        <v>0.44444444444444442</v>
      </c>
      <c r="P210" s="78">
        <f t="shared" si="28"/>
        <v>0.33333333333333331</v>
      </c>
      <c r="Q210" s="78">
        <f t="shared" si="27"/>
        <v>0.66666666666666663</v>
      </c>
      <c r="R210" s="78">
        <f t="shared" si="27"/>
        <v>0</v>
      </c>
      <c r="S210" s="78">
        <f t="shared" si="27"/>
        <v>0</v>
      </c>
      <c r="T210" s="79">
        <f t="shared" si="27"/>
        <v>0</v>
      </c>
    </row>
    <row r="211" spans="2:20">
      <c r="B211" s="69" t="s">
        <v>391</v>
      </c>
      <c r="C211" s="70" t="str">
        <f>VLOOKUP(B211,[1]Sheet1!$A$2:$B$1929,2,FALSE)</f>
        <v>Lung Abscess-Empyema without CC</v>
      </c>
      <c r="D211" s="69">
        <v>3</v>
      </c>
      <c r="E211" s="72">
        <v>0</v>
      </c>
      <c r="F211" s="120">
        <v>0</v>
      </c>
      <c r="G211" s="72">
        <v>0</v>
      </c>
      <c r="H211" s="118">
        <v>3</v>
      </c>
      <c r="I211" s="72">
        <v>0</v>
      </c>
      <c r="J211" s="72">
        <v>0</v>
      </c>
      <c r="K211" s="72">
        <v>0</v>
      </c>
      <c r="L211" s="72">
        <v>0</v>
      </c>
      <c r="M211" s="179">
        <f t="shared" si="29"/>
        <v>0</v>
      </c>
      <c r="N211" s="78">
        <f t="shared" si="30"/>
        <v>0</v>
      </c>
      <c r="O211" s="79">
        <f t="shared" si="31"/>
        <v>0</v>
      </c>
      <c r="P211" s="78">
        <f t="shared" si="28"/>
        <v>1</v>
      </c>
      <c r="Q211" s="78">
        <f t="shared" si="27"/>
        <v>0</v>
      </c>
      <c r="R211" s="78">
        <f t="shared" si="27"/>
        <v>0</v>
      </c>
      <c r="S211" s="78">
        <f t="shared" si="27"/>
        <v>0</v>
      </c>
      <c r="T211" s="79">
        <f t="shared" si="27"/>
        <v>0</v>
      </c>
    </row>
    <row r="212" spans="2:20">
      <c r="B212" s="69" t="s">
        <v>392</v>
      </c>
      <c r="C212" s="70" t="str">
        <f>VLOOKUP(B212,[1]Sheet1!$A$2:$B$1929,2,FALSE)</f>
        <v>Lobar, Atypical or Viral Pneumonia, with Major CC</v>
      </c>
      <c r="D212" s="69">
        <v>765</v>
      </c>
      <c r="E212" s="72">
        <v>22</v>
      </c>
      <c r="F212" s="120">
        <v>20</v>
      </c>
      <c r="G212" s="72">
        <v>393</v>
      </c>
      <c r="H212" s="118">
        <v>701</v>
      </c>
      <c r="I212" s="72">
        <v>64</v>
      </c>
      <c r="J212" s="72">
        <v>0</v>
      </c>
      <c r="K212" s="72">
        <v>0</v>
      </c>
      <c r="L212" s="72">
        <v>0</v>
      </c>
      <c r="M212" s="179">
        <f t="shared" si="29"/>
        <v>2.8758169934640521E-2</v>
      </c>
      <c r="N212" s="78">
        <f t="shared" si="30"/>
        <v>2.6143790849673203E-2</v>
      </c>
      <c r="O212" s="79">
        <f t="shared" si="31"/>
        <v>0.51372549019607838</v>
      </c>
      <c r="P212" s="78">
        <f t="shared" si="28"/>
        <v>0.91633986928104572</v>
      </c>
      <c r="Q212" s="78">
        <f t="shared" si="27"/>
        <v>8.3660130718954243E-2</v>
      </c>
      <c r="R212" s="78">
        <f t="shared" si="27"/>
        <v>0</v>
      </c>
      <c r="S212" s="78">
        <f t="shared" si="27"/>
        <v>0</v>
      </c>
      <c r="T212" s="79">
        <f t="shared" si="27"/>
        <v>0</v>
      </c>
    </row>
    <row r="213" spans="2:20">
      <c r="B213" s="69" t="s">
        <v>393</v>
      </c>
      <c r="C213" s="70" t="str">
        <f>VLOOKUP(B213,[1]Sheet1!$A$2:$B$1929,2,FALSE)</f>
        <v>Lobar, Atypical or Viral Pneumonia, with Intermediate CC</v>
      </c>
      <c r="D213" s="69">
        <v>394</v>
      </c>
      <c r="E213" s="72">
        <v>1</v>
      </c>
      <c r="F213" s="120">
        <v>1</v>
      </c>
      <c r="G213" s="72">
        <v>197</v>
      </c>
      <c r="H213" s="118">
        <v>390</v>
      </c>
      <c r="I213" s="72">
        <v>4</v>
      </c>
      <c r="J213" s="72">
        <v>0</v>
      </c>
      <c r="K213" s="72">
        <v>0</v>
      </c>
      <c r="L213" s="72">
        <v>0</v>
      </c>
      <c r="M213" s="179">
        <f t="shared" si="29"/>
        <v>2.5380710659898475E-3</v>
      </c>
      <c r="N213" s="78">
        <f t="shared" si="30"/>
        <v>2.5380710659898475E-3</v>
      </c>
      <c r="O213" s="79">
        <f t="shared" si="31"/>
        <v>0.5</v>
      </c>
      <c r="P213" s="78">
        <f t="shared" si="28"/>
        <v>0.98984771573604058</v>
      </c>
      <c r="Q213" s="78">
        <f t="shared" si="27"/>
        <v>1.015228426395939E-2</v>
      </c>
      <c r="R213" s="78">
        <f t="shared" si="27"/>
        <v>0</v>
      </c>
      <c r="S213" s="78">
        <f t="shared" si="27"/>
        <v>0</v>
      </c>
      <c r="T213" s="79">
        <f t="shared" si="27"/>
        <v>0</v>
      </c>
    </row>
    <row r="214" spans="2:20">
      <c r="B214" s="69" t="s">
        <v>394</v>
      </c>
      <c r="C214" s="70" t="str">
        <f>VLOOKUP(B214,[1]Sheet1!$A$2:$B$1929,2,FALSE)</f>
        <v>Lobar, Atypical or Viral Pneumonia, without CC</v>
      </c>
      <c r="D214" s="69">
        <v>64</v>
      </c>
      <c r="E214" s="72">
        <v>0</v>
      </c>
      <c r="F214" s="120">
        <v>0</v>
      </c>
      <c r="G214" s="72">
        <v>30</v>
      </c>
      <c r="H214" s="118">
        <v>64</v>
      </c>
      <c r="I214" s="72">
        <v>0</v>
      </c>
      <c r="J214" s="72">
        <v>0</v>
      </c>
      <c r="K214" s="72">
        <v>0</v>
      </c>
      <c r="L214" s="72">
        <v>0</v>
      </c>
      <c r="M214" s="179">
        <f t="shared" si="29"/>
        <v>0</v>
      </c>
      <c r="N214" s="78">
        <f t="shared" si="30"/>
        <v>0</v>
      </c>
      <c r="O214" s="79">
        <f t="shared" si="31"/>
        <v>0.46875</v>
      </c>
      <c r="P214" s="78">
        <f t="shared" si="28"/>
        <v>1</v>
      </c>
      <c r="Q214" s="78">
        <f t="shared" si="27"/>
        <v>0</v>
      </c>
      <c r="R214" s="78">
        <f t="shared" si="27"/>
        <v>0</v>
      </c>
      <c r="S214" s="78">
        <f t="shared" si="27"/>
        <v>0</v>
      </c>
      <c r="T214" s="79">
        <f t="shared" si="27"/>
        <v>0</v>
      </c>
    </row>
    <row r="215" spans="2:20">
      <c r="B215" s="69" t="s">
        <v>395</v>
      </c>
      <c r="C215" s="70" t="str">
        <f>VLOOKUP(B215,[1]Sheet1!$A$2:$B$1929,2,FALSE)</f>
        <v>Bronchiectasis with CC</v>
      </c>
      <c r="D215" s="69">
        <v>39</v>
      </c>
      <c r="E215" s="72">
        <v>1</v>
      </c>
      <c r="F215" s="120">
        <v>1</v>
      </c>
      <c r="G215" s="72">
        <v>1</v>
      </c>
      <c r="H215" s="118">
        <v>38</v>
      </c>
      <c r="I215" s="72">
        <v>1</v>
      </c>
      <c r="J215" s="72">
        <v>0</v>
      </c>
      <c r="K215" s="72">
        <v>0</v>
      </c>
      <c r="L215" s="72">
        <v>0</v>
      </c>
      <c r="M215" s="179">
        <f t="shared" si="29"/>
        <v>2.564102564102564E-2</v>
      </c>
      <c r="N215" s="78">
        <f t="shared" si="30"/>
        <v>2.564102564102564E-2</v>
      </c>
      <c r="O215" s="79">
        <f t="shared" si="31"/>
        <v>2.564102564102564E-2</v>
      </c>
      <c r="P215" s="78">
        <f t="shared" si="28"/>
        <v>0.97435897435897434</v>
      </c>
      <c r="Q215" s="78">
        <f t="shared" si="27"/>
        <v>2.564102564102564E-2</v>
      </c>
      <c r="R215" s="78">
        <f t="shared" si="27"/>
        <v>0</v>
      </c>
      <c r="S215" s="78">
        <f t="shared" si="27"/>
        <v>0</v>
      </c>
      <c r="T215" s="79">
        <f t="shared" si="27"/>
        <v>0</v>
      </c>
    </row>
    <row r="216" spans="2:20">
      <c r="B216" s="69" t="s">
        <v>396</v>
      </c>
      <c r="C216" s="70" t="str">
        <f>VLOOKUP(B216,[1]Sheet1!$A$2:$B$1929,2,FALSE)</f>
        <v>Bronchiectasis without CC</v>
      </c>
      <c r="D216" s="69">
        <v>2</v>
      </c>
      <c r="E216" s="72">
        <v>0</v>
      </c>
      <c r="F216" s="120">
        <v>0</v>
      </c>
      <c r="G216" s="72">
        <v>0</v>
      </c>
      <c r="H216" s="118">
        <v>2</v>
      </c>
      <c r="I216" s="72">
        <v>0</v>
      </c>
      <c r="J216" s="72">
        <v>0</v>
      </c>
      <c r="K216" s="72">
        <v>0</v>
      </c>
      <c r="L216" s="72">
        <v>0</v>
      </c>
      <c r="M216" s="179">
        <f t="shared" si="29"/>
        <v>0</v>
      </c>
      <c r="N216" s="78">
        <f t="shared" si="30"/>
        <v>0</v>
      </c>
      <c r="O216" s="79">
        <f t="shared" si="31"/>
        <v>0</v>
      </c>
      <c r="P216" s="78">
        <f t="shared" si="28"/>
        <v>1</v>
      </c>
      <c r="Q216" s="78">
        <f t="shared" si="27"/>
        <v>0</v>
      </c>
      <c r="R216" s="78">
        <f t="shared" si="27"/>
        <v>0</v>
      </c>
      <c r="S216" s="78">
        <f t="shared" si="27"/>
        <v>0</v>
      </c>
      <c r="T216" s="79">
        <f t="shared" si="27"/>
        <v>0</v>
      </c>
    </row>
    <row r="217" spans="2:20">
      <c r="B217" s="69" t="s">
        <v>397</v>
      </c>
      <c r="C217" s="70" t="str">
        <f>VLOOKUP(B217,[1]Sheet1!$A$2:$B$1929,2,FALSE)</f>
        <v>Pulmonary, Pleural or Other Tuberculosis, with CC</v>
      </c>
      <c r="D217" s="69">
        <v>51</v>
      </c>
      <c r="E217" s="72">
        <v>0</v>
      </c>
      <c r="F217" s="120">
        <v>0</v>
      </c>
      <c r="G217" s="72">
        <v>2</v>
      </c>
      <c r="H217" s="118">
        <v>50</v>
      </c>
      <c r="I217" s="72">
        <v>1</v>
      </c>
      <c r="J217" s="72">
        <v>0</v>
      </c>
      <c r="K217" s="72">
        <v>0</v>
      </c>
      <c r="L217" s="72">
        <v>0</v>
      </c>
      <c r="M217" s="179">
        <f t="shared" si="29"/>
        <v>0</v>
      </c>
      <c r="N217" s="78">
        <f t="shared" si="30"/>
        <v>0</v>
      </c>
      <c r="O217" s="79">
        <f t="shared" si="31"/>
        <v>3.9215686274509803E-2</v>
      </c>
      <c r="P217" s="78">
        <f t="shared" si="28"/>
        <v>0.98039215686274506</v>
      </c>
      <c r="Q217" s="78">
        <f t="shared" si="27"/>
        <v>1.9607843137254902E-2</v>
      </c>
      <c r="R217" s="78">
        <f t="shared" si="27"/>
        <v>0</v>
      </c>
      <c r="S217" s="78">
        <f t="shared" si="27"/>
        <v>0</v>
      </c>
      <c r="T217" s="79">
        <f t="shared" si="27"/>
        <v>0</v>
      </c>
    </row>
    <row r="218" spans="2:20">
      <c r="B218" s="69" t="s">
        <v>398</v>
      </c>
      <c r="C218" s="70" t="str">
        <f>VLOOKUP(B218,[1]Sheet1!$A$2:$B$1929,2,FALSE)</f>
        <v>Pulmonary, Pleural or Other Tuberculosis, without CC</v>
      </c>
      <c r="D218" s="69">
        <v>17</v>
      </c>
      <c r="E218" s="72">
        <v>0</v>
      </c>
      <c r="F218" s="120">
        <v>0</v>
      </c>
      <c r="G218" s="72">
        <v>0</v>
      </c>
      <c r="H218" s="118">
        <v>15</v>
      </c>
      <c r="I218" s="72">
        <v>2</v>
      </c>
      <c r="J218" s="72">
        <v>0</v>
      </c>
      <c r="K218" s="72">
        <v>0</v>
      </c>
      <c r="L218" s="72">
        <v>0</v>
      </c>
      <c r="M218" s="179">
        <f t="shared" si="29"/>
        <v>0</v>
      </c>
      <c r="N218" s="78">
        <f t="shared" si="30"/>
        <v>0</v>
      </c>
      <c r="O218" s="79">
        <f t="shared" si="31"/>
        <v>0</v>
      </c>
      <c r="P218" s="78">
        <f t="shared" si="28"/>
        <v>0.88235294117647056</v>
      </c>
      <c r="Q218" s="78">
        <f t="shared" ref="Q218:Q254" si="32">I218/$D218</f>
        <v>0.11764705882352941</v>
      </c>
      <c r="R218" s="78">
        <f t="shared" ref="R218:R254" si="33">J218/$D218</f>
        <v>0</v>
      </c>
      <c r="S218" s="78">
        <f t="shared" ref="S218:S254" si="34">K218/$D218</f>
        <v>0</v>
      </c>
      <c r="T218" s="79">
        <f t="shared" ref="T218:T254" si="35">L218/$D218</f>
        <v>0</v>
      </c>
    </row>
    <row r="219" spans="2:20">
      <c r="B219" s="69" t="s">
        <v>402</v>
      </c>
      <c r="C219" s="70" t="str">
        <f>VLOOKUP(B219,[1]Sheet1!$A$2:$B$1929,2,FALSE)</f>
        <v>Asthma without Intubation, with Major CC</v>
      </c>
      <c r="D219" s="69">
        <v>57</v>
      </c>
      <c r="E219" s="72">
        <v>1</v>
      </c>
      <c r="F219" s="120">
        <v>1</v>
      </c>
      <c r="G219" s="72">
        <v>56</v>
      </c>
      <c r="H219" s="118">
        <v>56</v>
      </c>
      <c r="I219" s="72">
        <v>1</v>
      </c>
      <c r="J219" s="72">
        <v>0</v>
      </c>
      <c r="K219" s="72">
        <v>0</v>
      </c>
      <c r="L219" s="72">
        <v>0</v>
      </c>
      <c r="M219" s="179">
        <f t="shared" si="29"/>
        <v>1.7543859649122806E-2</v>
      </c>
      <c r="N219" s="78">
        <f t="shared" si="30"/>
        <v>1.7543859649122806E-2</v>
      </c>
      <c r="O219" s="79">
        <f t="shared" si="31"/>
        <v>0.98245614035087714</v>
      </c>
      <c r="P219" s="78">
        <f t="shared" si="28"/>
        <v>0.98245614035087714</v>
      </c>
      <c r="Q219" s="78">
        <f t="shared" si="32"/>
        <v>1.7543859649122806E-2</v>
      </c>
      <c r="R219" s="78">
        <f t="shared" si="33"/>
        <v>0</v>
      </c>
      <c r="S219" s="78">
        <f t="shared" si="34"/>
        <v>0</v>
      </c>
      <c r="T219" s="79">
        <f t="shared" si="35"/>
        <v>0</v>
      </c>
    </row>
    <row r="220" spans="2:20">
      <c r="B220" s="69" t="s">
        <v>403</v>
      </c>
      <c r="C220" s="70" t="str">
        <f>VLOOKUP(B220,[1]Sheet1!$A$2:$B$1929,2,FALSE)</f>
        <v>Asthma without Intubation, with Intermediate CC</v>
      </c>
      <c r="D220" s="69">
        <v>213</v>
      </c>
      <c r="E220" s="72">
        <v>2</v>
      </c>
      <c r="F220" s="120">
        <v>2</v>
      </c>
      <c r="G220" s="72">
        <v>194</v>
      </c>
      <c r="H220" s="118">
        <v>207</v>
      </c>
      <c r="I220" s="72">
        <v>6</v>
      </c>
      <c r="J220" s="72">
        <v>0</v>
      </c>
      <c r="K220" s="72">
        <v>0</v>
      </c>
      <c r="L220" s="72">
        <v>0</v>
      </c>
      <c r="M220" s="179">
        <f t="shared" si="29"/>
        <v>9.3896713615023476E-3</v>
      </c>
      <c r="N220" s="78">
        <f t="shared" si="30"/>
        <v>9.3896713615023476E-3</v>
      </c>
      <c r="O220" s="79">
        <f t="shared" si="31"/>
        <v>0.91079812206572774</v>
      </c>
      <c r="P220" s="78">
        <f t="shared" si="28"/>
        <v>0.971830985915493</v>
      </c>
      <c r="Q220" s="78">
        <f t="shared" si="32"/>
        <v>2.8169014084507043E-2</v>
      </c>
      <c r="R220" s="78">
        <f t="shared" si="33"/>
        <v>0</v>
      </c>
      <c r="S220" s="78">
        <f t="shared" si="34"/>
        <v>0</v>
      </c>
      <c r="T220" s="79">
        <f t="shared" si="35"/>
        <v>0</v>
      </c>
    </row>
    <row r="221" spans="2:20">
      <c r="B221" s="69" t="s">
        <v>404</v>
      </c>
      <c r="C221" s="70" t="str">
        <f>VLOOKUP(B221,[1]Sheet1!$A$2:$B$1929,2,FALSE)</f>
        <v>Asthma without Intubation, without CC</v>
      </c>
      <c r="D221" s="69">
        <v>126</v>
      </c>
      <c r="E221" s="72">
        <v>0</v>
      </c>
      <c r="F221" s="120">
        <v>0</v>
      </c>
      <c r="G221" s="72">
        <v>106</v>
      </c>
      <c r="H221" s="118">
        <v>124</v>
      </c>
      <c r="I221" s="72">
        <v>2</v>
      </c>
      <c r="J221" s="72">
        <v>0</v>
      </c>
      <c r="K221" s="72">
        <v>0</v>
      </c>
      <c r="L221" s="72">
        <v>0</v>
      </c>
      <c r="M221" s="179">
        <f t="shared" si="29"/>
        <v>0</v>
      </c>
      <c r="N221" s="78">
        <f t="shared" si="30"/>
        <v>0</v>
      </c>
      <c r="O221" s="79">
        <f t="shared" si="31"/>
        <v>0.84126984126984128</v>
      </c>
      <c r="P221" s="78">
        <f t="shared" si="28"/>
        <v>0.98412698412698407</v>
      </c>
      <c r="Q221" s="78">
        <f t="shared" si="32"/>
        <v>1.5873015873015872E-2</v>
      </c>
      <c r="R221" s="78">
        <f t="shared" si="33"/>
        <v>0</v>
      </c>
      <c r="S221" s="78">
        <f t="shared" si="34"/>
        <v>0</v>
      </c>
      <c r="T221" s="79">
        <f t="shared" si="35"/>
        <v>0</v>
      </c>
    </row>
    <row r="222" spans="2:20">
      <c r="B222" s="69" t="s">
        <v>405</v>
      </c>
      <c r="C222" s="70" t="str">
        <f>VLOOKUP(B222,[1]Sheet1!$A$2:$B$1929,2,FALSE)</f>
        <v>Pleural Effusion with Major CC</v>
      </c>
      <c r="D222" s="69">
        <v>113</v>
      </c>
      <c r="E222" s="72">
        <v>3</v>
      </c>
      <c r="F222" s="120">
        <v>3</v>
      </c>
      <c r="G222" s="72">
        <v>20</v>
      </c>
      <c r="H222" s="118">
        <v>96</v>
      </c>
      <c r="I222" s="72">
        <v>17</v>
      </c>
      <c r="J222" s="72">
        <v>0</v>
      </c>
      <c r="K222" s="72">
        <v>0</v>
      </c>
      <c r="L222" s="72">
        <v>0</v>
      </c>
      <c r="M222" s="179">
        <f t="shared" si="29"/>
        <v>2.6548672566371681E-2</v>
      </c>
      <c r="N222" s="78">
        <f t="shared" si="30"/>
        <v>2.6548672566371681E-2</v>
      </c>
      <c r="O222" s="79">
        <f t="shared" si="31"/>
        <v>0.17699115044247787</v>
      </c>
      <c r="P222" s="78">
        <f t="shared" si="28"/>
        <v>0.84955752212389379</v>
      </c>
      <c r="Q222" s="78">
        <f t="shared" si="32"/>
        <v>0.15044247787610621</v>
      </c>
      <c r="R222" s="78">
        <f t="shared" si="33"/>
        <v>0</v>
      </c>
      <c r="S222" s="78">
        <f t="shared" si="34"/>
        <v>0</v>
      </c>
      <c r="T222" s="79">
        <f t="shared" si="35"/>
        <v>0</v>
      </c>
    </row>
    <row r="223" spans="2:20">
      <c r="B223" s="69" t="s">
        <v>406</v>
      </c>
      <c r="C223" s="70" t="str">
        <f>VLOOKUP(B223,[1]Sheet1!$A$2:$B$1929,2,FALSE)</f>
        <v>Pleural Effusion with Intermediate CC</v>
      </c>
      <c r="D223" s="69">
        <v>103</v>
      </c>
      <c r="E223" s="72">
        <v>7</v>
      </c>
      <c r="F223" s="120">
        <v>6</v>
      </c>
      <c r="G223" s="72">
        <v>13</v>
      </c>
      <c r="H223" s="118">
        <v>87</v>
      </c>
      <c r="I223" s="72">
        <v>16</v>
      </c>
      <c r="J223" s="72">
        <v>0</v>
      </c>
      <c r="K223" s="72">
        <v>0</v>
      </c>
      <c r="L223" s="72">
        <v>0</v>
      </c>
      <c r="M223" s="179">
        <f t="shared" si="29"/>
        <v>6.7961165048543687E-2</v>
      </c>
      <c r="N223" s="78">
        <f t="shared" si="30"/>
        <v>5.8252427184466021E-2</v>
      </c>
      <c r="O223" s="79">
        <f t="shared" si="31"/>
        <v>0.12621359223300971</v>
      </c>
      <c r="P223" s="78">
        <f t="shared" si="28"/>
        <v>0.84466019417475724</v>
      </c>
      <c r="Q223" s="78">
        <f t="shared" si="32"/>
        <v>0.1553398058252427</v>
      </c>
      <c r="R223" s="78">
        <f t="shared" si="33"/>
        <v>0</v>
      </c>
      <c r="S223" s="78">
        <f t="shared" si="34"/>
        <v>0</v>
      </c>
      <c r="T223" s="79">
        <f t="shared" si="35"/>
        <v>0</v>
      </c>
    </row>
    <row r="224" spans="2:20">
      <c r="B224" s="69" t="s">
        <v>407</v>
      </c>
      <c r="C224" s="70" t="str">
        <f>VLOOKUP(B224,[1]Sheet1!$A$2:$B$1929,2,FALSE)</f>
        <v>Pleural Effusion without CC</v>
      </c>
      <c r="D224" s="69">
        <v>9</v>
      </c>
      <c r="E224" s="72">
        <v>1</v>
      </c>
      <c r="F224" s="120">
        <v>0</v>
      </c>
      <c r="G224" s="72">
        <v>1</v>
      </c>
      <c r="H224" s="118">
        <v>9</v>
      </c>
      <c r="I224" s="72">
        <v>0</v>
      </c>
      <c r="J224" s="72">
        <v>0</v>
      </c>
      <c r="K224" s="72">
        <v>0</v>
      </c>
      <c r="L224" s="72">
        <v>0</v>
      </c>
      <c r="M224" s="179">
        <f t="shared" si="29"/>
        <v>0.1111111111111111</v>
      </c>
      <c r="N224" s="78">
        <f t="shared" si="30"/>
        <v>0</v>
      </c>
      <c r="O224" s="79">
        <f t="shared" si="31"/>
        <v>0.1111111111111111</v>
      </c>
      <c r="P224" s="78">
        <f t="shared" si="28"/>
        <v>1</v>
      </c>
      <c r="Q224" s="78">
        <f t="shared" si="32"/>
        <v>0</v>
      </c>
      <c r="R224" s="78">
        <f t="shared" si="33"/>
        <v>0</v>
      </c>
      <c r="S224" s="78">
        <f t="shared" si="34"/>
        <v>0</v>
      </c>
      <c r="T224" s="79">
        <f t="shared" si="35"/>
        <v>0</v>
      </c>
    </row>
    <row r="225" spans="2:20">
      <c r="B225" s="69" t="s">
        <v>408</v>
      </c>
      <c r="C225" s="70" t="str">
        <f>VLOOKUP(B225,[1]Sheet1!$A$2:$B$1929,2,FALSE)</f>
        <v>Respiratory Neoplasms with Major CC</v>
      </c>
      <c r="D225" s="69">
        <v>117</v>
      </c>
      <c r="E225" s="72">
        <v>4</v>
      </c>
      <c r="F225" s="120">
        <v>4</v>
      </c>
      <c r="G225" s="72">
        <v>9</v>
      </c>
      <c r="H225" s="118">
        <v>111</v>
      </c>
      <c r="I225" s="72">
        <v>6</v>
      </c>
      <c r="J225" s="72">
        <v>0</v>
      </c>
      <c r="K225" s="72">
        <v>0</v>
      </c>
      <c r="L225" s="72">
        <v>0</v>
      </c>
      <c r="M225" s="179">
        <f t="shared" si="29"/>
        <v>3.4188034188034191E-2</v>
      </c>
      <c r="N225" s="78">
        <f t="shared" si="30"/>
        <v>3.4188034188034191E-2</v>
      </c>
      <c r="O225" s="79">
        <f t="shared" si="31"/>
        <v>7.6923076923076927E-2</v>
      </c>
      <c r="P225" s="78">
        <f t="shared" si="28"/>
        <v>0.94871794871794868</v>
      </c>
      <c r="Q225" s="78">
        <f t="shared" si="32"/>
        <v>5.128205128205128E-2</v>
      </c>
      <c r="R225" s="78">
        <f t="shared" si="33"/>
        <v>0</v>
      </c>
      <c r="S225" s="78">
        <f t="shared" si="34"/>
        <v>0</v>
      </c>
      <c r="T225" s="79">
        <f t="shared" si="35"/>
        <v>0</v>
      </c>
    </row>
    <row r="226" spans="2:20">
      <c r="B226" s="69" t="s">
        <v>409</v>
      </c>
      <c r="C226" s="70" t="str">
        <f>VLOOKUP(B226,[1]Sheet1!$A$2:$B$1929,2,FALSE)</f>
        <v>Respiratory Neoplasms with Intermediate CC</v>
      </c>
      <c r="D226" s="69">
        <v>38</v>
      </c>
      <c r="E226" s="72">
        <v>0</v>
      </c>
      <c r="F226" s="120">
        <v>0</v>
      </c>
      <c r="G226" s="72">
        <v>3</v>
      </c>
      <c r="H226" s="118">
        <v>33</v>
      </c>
      <c r="I226" s="72">
        <v>5</v>
      </c>
      <c r="J226" s="72">
        <v>0</v>
      </c>
      <c r="K226" s="72">
        <v>0</v>
      </c>
      <c r="L226" s="72">
        <v>0</v>
      </c>
      <c r="M226" s="179">
        <f t="shared" si="29"/>
        <v>0</v>
      </c>
      <c r="N226" s="78">
        <f t="shared" si="30"/>
        <v>0</v>
      </c>
      <c r="O226" s="79">
        <f t="shared" si="31"/>
        <v>7.8947368421052627E-2</v>
      </c>
      <c r="P226" s="78">
        <f t="shared" si="28"/>
        <v>0.86842105263157898</v>
      </c>
      <c r="Q226" s="78">
        <f t="shared" si="32"/>
        <v>0.13157894736842105</v>
      </c>
      <c r="R226" s="78">
        <f t="shared" si="33"/>
        <v>0</v>
      </c>
      <c r="S226" s="78">
        <f t="shared" si="34"/>
        <v>0</v>
      </c>
      <c r="T226" s="79">
        <f t="shared" si="35"/>
        <v>0</v>
      </c>
    </row>
    <row r="227" spans="2:20">
      <c r="B227" s="69" t="s">
        <v>410</v>
      </c>
      <c r="C227" s="70" t="str">
        <f>VLOOKUP(B227,[1]Sheet1!$A$2:$B$1929,2,FALSE)</f>
        <v>Respiratory Neoplasms without CC</v>
      </c>
      <c r="D227" s="69">
        <v>6</v>
      </c>
      <c r="E227" s="72">
        <v>0</v>
      </c>
      <c r="F227" s="120">
        <v>0</v>
      </c>
      <c r="G227" s="72">
        <v>1</v>
      </c>
      <c r="H227" s="118">
        <v>3</v>
      </c>
      <c r="I227" s="72">
        <v>1</v>
      </c>
      <c r="J227" s="72">
        <v>1</v>
      </c>
      <c r="K227" s="72">
        <v>1</v>
      </c>
      <c r="L227" s="72">
        <v>0</v>
      </c>
      <c r="M227" s="179">
        <f t="shared" si="29"/>
        <v>0</v>
      </c>
      <c r="N227" s="78">
        <f t="shared" si="30"/>
        <v>0</v>
      </c>
      <c r="O227" s="79">
        <f t="shared" si="31"/>
        <v>0.16666666666666666</v>
      </c>
      <c r="P227" s="78">
        <f t="shared" si="28"/>
        <v>0.5</v>
      </c>
      <c r="Q227" s="78">
        <f t="shared" si="32"/>
        <v>0.16666666666666666</v>
      </c>
      <c r="R227" s="78">
        <f t="shared" si="33"/>
        <v>0.16666666666666666</v>
      </c>
      <c r="S227" s="78">
        <f t="shared" si="34"/>
        <v>0.16666666666666666</v>
      </c>
      <c r="T227" s="79">
        <f t="shared" si="35"/>
        <v>0</v>
      </c>
    </row>
    <row r="228" spans="2:20">
      <c r="B228" s="69" t="s">
        <v>411</v>
      </c>
      <c r="C228" s="70" t="str">
        <f>VLOOKUP(B228,[1]Sheet1!$A$2:$B$1929,2,FALSE)</f>
        <v>Sleeping Disorders Affecting Breathing</v>
      </c>
      <c r="D228" s="69">
        <v>4</v>
      </c>
      <c r="E228" s="72">
        <v>1</v>
      </c>
      <c r="F228" s="120">
        <v>1</v>
      </c>
      <c r="G228" s="72">
        <v>4</v>
      </c>
      <c r="H228" s="118">
        <v>4</v>
      </c>
      <c r="I228" s="72">
        <v>0</v>
      </c>
      <c r="J228" s="72">
        <v>0</v>
      </c>
      <c r="K228" s="72">
        <v>0</v>
      </c>
      <c r="L228" s="72">
        <v>0</v>
      </c>
      <c r="M228" s="179">
        <f t="shared" si="29"/>
        <v>0.25</v>
      </c>
      <c r="N228" s="78">
        <f t="shared" si="30"/>
        <v>0.25</v>
      </c>
      <c r="O228" s="79">
        <f t="shared" si="31"/>
        <v>1</v>
      </c>
      <c r="P228" s="78">
        <f t="shared" si="28"/>
        <v>1</v>
      </c>
      <c r="Q228" s="78">
        <f t="shared" si="32"/>
        <v>0</v>
      </c>
      <c r="R228" s="78">
        <f t="shared" si="33"/>
        <v>0</v>
      </c>
      <c r="S228" s="78">
        <f t="shared" si="34"/>
        <v>0</v>
      </c>
      <c r="T228" s="79">
        <f t="shared" si="35"/>
        <v>0</v>
      </c>
    </row>
    <row r="229" spans="2:20">
      <c r="B229" s="69" t="s">
        <v>412</v>
      </c>
      <c r="C229" s="70" t="str">
        <f>VLOOKUP(B229,[1]Sheet1!$A$2:$B$1929,2,FALSE)</f>
        <v>Other Respiratory Diagnoses with Major CC</v>
      </c>
      <c r="D229" s="69">
        <v>144</v>
      </c>
      <c r="E229" s="72">
        <v>7</v>
      </c>
      <c r="F229" s="120">
        <v>7</v>
      </c>
      <c r="G229" s="72">
        <v>12</v>
      </c>
      <c r="H229" s="118">
        <v>132</v>
      </c>
      <c r="I229" s="72">
        <v>12</v>
      </c>
      <c r="J229" s="72">
        <v>0</v>
      </c>
      <c r="K229" s="72">
        <v>0</v>
      </c>
      <c r="L229" s="72">
        <v>0</v>
      </c>
      <c r="M229" s="179">
        <f t="shared" si="29"/>
        <v>4.8611111111111112E-2</v>
      </c>
      <c r="N229" s="78">
        <f t="shared" si="30"/>
        <v>4.8611111111111112E-2</v>
      </c>
      <c r="O229" s="79">
        <f t="shared" si="31"/>
        <v>8.3333333333333329E-2</v>
      </c>
      <c r="P229" s="78">
        <f t="shared" si="28"/>
        <v>0.91666666666666663</v>
      </c>
      <c r="Q229" s="78">
        <f t="shared" si="32"/>
        <v>8.3333333333333329E-2</v>
      </c>
      <c r="R229" s="78">
        <f t="shared" si="33"/>
        <v>0</v>
      </c>
      <c r="S229" s="78">
        <f t="shared" si="34"/>
        <v>0</v>
      </c>
      <c r="T229" s="79">
        <f t="shared" si="35"/>
        <v>0</v>
      </c>
    </row>
    <row r="230" spans="2:20">
      <c r="B230" s="69" t="s">
        <v>413</v>
      </c>
      <c r="C230" s="70" t="str">
        <f>VLOOKUP(B230,[1]Sheet1!$A$2:$B$1929,2,FALSE)</f>
        <v>Other Respiratory Diagnoses with Intermediate CC</v>
      </c>
      <c r="D230" s="69">
        <v>309</v>
      </c>
      <c r="E230" s="72">
        <v>0</v>
      </c>
      <c r="F230" s="120">
        <v>0</v>
      </c>
      <c r="G230" s="72">
        <v>6</v>
      </c>
      <c r="H230" s="118">
        <v>296</v>
      </c>
      <c r="I230" s="72">
        <v>13</v>
      </c>
      <c r="J230" s="72">
        <v>0</v>
      </c>
      <c r="K230" s="72">
        <v>0</v>
      </c>
      <c r="L230" s="72">
        <v>0</v>
      </c>
      <c r="M230" s="179">
        <f t="shared" si="29"/>
        <v>0</v>
      </c>
      <c r="N230" s="78">
        <f t="shared" si="30"/>
        <v>0</v>
      </c>
      <c r="O230" s="79">
        <f t="shared" si="31"/>
        <v>1.9417475728155338E-2</v>
      </c>
      <c r="P230" s="78">
        <f t="shared" si="28"/>
        <v>0.95792880258899671</v>
      </c>
      <c r="Q230" s="78">
        <f t="shared" si="32"/>
        <v>4.2071197411003236E-2</v>
      </c>
      <c r="R230" s="78">
        <f t="shared" si="33"/>
        <v>0</v>
      </c>
      <c r="S230" s="78">
        <f t="shared" si="34"/>
        <v>0</v>
      </c>
      <c r="T230" s="79">
        <f t="shared" si="35"/>
        <v>0</v>
      </c>
    </row>
    <row r="231" spans="2:20">
      <c r="B231" s="69" t="s">
        <v>414</v>
      </c>
      <c r="C231" s="70" t="str">
        <f>VLOOKUP(B231,[1]Sheet1!$A$2:$B$1929,2,FALSE)</f>
        <v>Other Respiratory Diagnoses without CC</v>
      </c>
      <c r="D231" s="69">
        <v>92</v>
      </c>
      <c r="E231" s="72">
        <v>0</v>
      </c>
      <c r="F231" s="120">
        <v>0</v>
      </c>
      <c r="G231" s="72">
        <v>2</v>
      </c>
      <c r="H231" s="118">
        <v>88</v>
      </c>
      <c r="I231" s="72">
        <v>4</v>
      </c>
      <c r="J231" s="72">
        <v>0</v>
      </c>
      <c r="K231" s="72">
        <v>0</v>
      </c>
      <c r="L231" s="72">
        <v>0</v>
      </c>
      <c r="M231" s="179">
        <f t="shared" si="29"/>
        <v>0</v>
      </c>
      <c r="N231" s="78">
        <f t="shared" si="30"/>
        <v>0</v>
      </c>
      <c r="O231" s="79">
        <f t="shared" si="31"/>
        <v>2.1739130434782608E-2</v>
      </c>
      <c r="P231" s="78">
        <f t="shared" si="28"/>
        <v>0.95652173913043481</v>
      </c>
      <c r="Q231" s="78">
        <f t="shared" si="32"/>
        <v>4.3478260869565216E-2</v>
      </c>
      <c r="R231" s="78">
        <f t="shared" si="33"/>
        <v>0</v>
      </c>
      <c r="S231" s="78">
        <f t="shared" si="34"/>
        <v>0</v>
      </c>
      <c r="T231" s="79">
        <f t="shared" si="35"/>
        <v>0</v>
      </c>
    </row>
    <row r="232" spans="2:20">
      <c r="B232" s="69" t="s">
        <v>415</v>
      </c>
      <c r="C232" s="70" t="str">
        <f>VLOOKUP(B232,[1]Sheet1!$A$2:$B$1929,2,FALSE)</f>
        <v>Pulmonary Oedema</v>
      </c>
      <c r="D232" s="69">
        <v>16</v>
      </c>
      <c r="E232" s="72">
        <v>0</v>
      </c>
      <c r="F232" s="120">
        <v>0</v>
      </c>
      <c r="G232" s="72">
        <v>0</v>
      </c>
      <c r="H232" s="118">
        <v>12</v>
      </c>
      <c r="I232" s="72">
        <v>4</v>
      </c>
      <c r="J232" s="72">
        <v>0</v>
      </c>
      <c r="K232" s="72">
        <v>0</v>
      </c>
      <c r="L232" s="72">
        <v>0</v>
      </c>
      <c r="M232" s="179">
        <f t="shared" si="29"/>
        <v>0</v>
      </c>
      <c r="N232" s="78">
        <f t="shared" si="30"/>
        <v>0</v>
      </c>
      <c r="O232" s="79">
        <f t="shared" si="31"/>
        <v>0</v>
      </c>
      <c r="P232" s="78">
        <f t="shared" si="28"/>
        <v>0.75</v>
      </c>
      <c r="Q232" s="78">
        <f t="shared" si="32"/>
        <v>0.25</v>
      </c>
      <c r="R232" s="78">
        <f t="shared" si="33"/>
        <v>0</v>
      </c>
      <c r="S232" s="78">
        <f t="shared" si="34"/>
        <v>0</v>
      </c>
      <c r="T232" s="79">
        <f t="shared" si="35"/>
        <v>0</v>
      </c>
    </row>
    <row r="233" spans="2:20">
      <c r="B233" s="69" t="s">
        <v>416</v>
      </c>
      <c r="C233" s="70" t="str">
        <f>VLOOKUP(B233,[1]Sheet1!$A$2:$B$1929,2,FALSE)</f>
        <v>Chronic Obstructive Pulmonary Disease or Bronchitis, with length of stay 1 day or less, discharged home</v>
      </c>
      <c r="D233" s="69">
        <v>185</v>
      </c>
      <c r="E233" s="72">
        <v>0</v>
      </c>
      <c r="F233" s="120">
        <v>0</v>
      </c>
      <c r="G233" s="72">
        <v>19</v>
      </c>
      <c r="H233" s="118">
        <v>162</v>
      </c>
      <c r="I233" s="72">
        <v>23</v>
      </c>
      <c r="J233" s="72">
        <v>0</v>
      </c>
      <c r="K233" s="72">
        <v>0</v>
      </c>
      <c r="L233" s="72">
        <v>0</v>
      </c>
      <c r="M233" s="179">
        <f t="shared" si="29"/>
        <v>0</v>
      </c>
      <c r="N233" s="78">
        <f t="shared" si="30"/>
        <v>0</v>
      </c>
      <c r="O233" s="79">
        <f t="shared" si="31"/>
        <v>0.10270270270270271</v>
      </c>
      <c r="P233" s="78">
        <f t="shared" si="28"/>
        <v>0.87567567567567572</v>
      </c>
      <c r="Q233" s="78">
        <f t="shared" si="32"/>
        <v>0.12432432432432433</v>
      </c>
      <c r="R233" s="78">
        <f t="shared" si="33"/>
        <v>0</v>
      </c>
      <c r="S233" s="78">
        <f t="shared" si="34"/>
        <v>0</v>
      </c>
      <c r="T233" s="79">
        <f t="shared" si="35"/>
        <v>0</v>
      </c>
    </row>
    <row r="234" spans="2:20">
      <c r="B234" s="69" t="s">
        <v>417</v>
      </c>
      <c r="C234" s="70" t="str">
        <f>VLOOKUP(B234,[1]Sheet1!$A$2:$B$1929,2,FALSE)</f>
        <v>Chronic Obstructive Pulmonary Disease or Bronchitis, with Intubation, with Major CC</v>
      </c>
      <c r="D234" s="69">
        <v>1</v>
      </c>
      <c r="E234" s="72">
        <v>0</v>
      </c>
      <c r="F234" s="120">
        <v>0</v>
      </c>
      <c r="G234" s="72">
        <v>0</v>
      </c>
      <c r="H234" s="118">
        <v>0</v>
      </c>
      <c r="I234" s="72">
        <v>0</v>
      </c>
      <c r="J234" s="72">
        <v>1</v>
      </c>
      <c r="K234" s="72">
        <v>0</v>
      </c>
      <c r="L234" s="72">
        <v>0</v>
      </c>
      <c r="M234" s="179">
        <f t="shared" si="29"/>
        <v>0</v>
      </c>
      <c r="N234" s="78">
        <f t="shared" si="30"/>
        <v>0</v>
      </c>
      <c r="O234" s="79">
        <f t="shared" si="31"/>
        <v>0</v>
      </c>
      <c r="P234" s="78">
        <f t="shared" si="28"/>
        <v>0</v>
      </c>
      <c r="Q234" s="78">
        <f t="shared" si="32"/>
        <v>0</v>
      </c>
      <c r="R234" s="78">
        <f t="shared" si="33"/>
        <v>1</v>
      </c>
      <c r="S234" s="78">
        <f t="shared" si="34"/>
        <v>0</v>
      </c>
      <c r="T234" s="79">
        <f t="shared" si="35"/>
        <v>0</v>
      </c>
    </row>
    <row r="235" spans="2:20">
      <c r="B235" s="69" t="s">
        <v>420</v>
      </c>
      <c r="C235" s="70" t="str">
        <f>VLOOKUP(B235,[1]Sheet1!$A$2:$B$1929,2,FALSE)</f>
        <v>Chronic Obstructive Pulmonary Disease or Bronchitis, with NIV, without Intubation, with Major CC</v>
      </c>
      <c r="D235" s="69">
        <v>56</v>
      </c>
      <c r="E235" s="72">
        <v>11</v>
      </c>
      <c r="F235" s="120">
        <v>11</v>
      </c>
      <c r="G235" s="72">
        <v>56</v>
      </c>
      <c r="H235" s="118">
        <v>43</v>
      </c>
      <c r="I235" s="72">
        <v>13</v>
      </c>
      <c r="J235" s="72">
        <v>0</v>
      </c>
      <c r="K235" s="72">
        <v>0</v>
      </c>
      <c r="L235" s="72">
        <v>0</v>
      </c>
      <c r="M235" s="179">
        <f t="shared" si="29"/>
        <v>0.19642857142857142</v>
      </c>
      <c r="N235" s="78">
        <f t="shared" si="30"/>
        <v>0.19642857142857142</v>
      </c>
      <c r="O235" s="79">
        <f t="shared" si="31"/>
        <v>1</v>
      </c>
      <c r="P235" s="78">
        <f t="shared" si="28"/>
        <v>0.7678571428571429</v>
      </c>
      <c r="Q235" s="78">
        <f t="shared" si="32"/>
        <v>0.23214285714285715</v>
      </c>
      <c r="R235" s="78">
        <f t="shared" si="33"/>
        <v>0</v>
      </c>
      <c r="S235" s="78">
        <f t="shared" si="34"/>
        <v>0</v>
      </c>
      <c r="T235" s="79">
        <f t="shared" si="35"/>
        <v>0</v>
      </c>
    </row>
    <row r="236" spans="2:20">
      <c r="B236" s="69" t="s">
        <v>421</v>
      </c>
      <c r="C236" s="70" t="str">
        <f>VLOOKUP(B236,[1]Sheet1!$A$2:$B$1929,2,FALSE)</f>
        <v>Chronic Obstructive Pulmonary Disease or Bronchitis, with NIV, without Intubation, with Intermediate CC</v>
      </c>
      <c r="D236" s="69">
        <v>9</v>
      </c>
      <c r="E236" s="72">
        <v>1</v>
      </c>
      <c r="F236" s="120">
        <v>1</v>
      </c>
      <c r="G236" s="72">
        <v>9</v>
      </c>
      <c r="H236" s="118">
        <v>5</v>
      </c>
      <c r="I236" s="72">
        <v>4</v>
      </c>
      <c r="J236" s="72">
        <v>0</v>
      </c>
      <c r="K236" s="72">
        <v>0</v>
      </c>
      <c r="L236" s="72">
        <v>0</v>
      </c>
      <c r="M236" s="179">
        <f t="shared" si="29"/>
        <v>0.1111111111111111</v>
      </c>
      <c r="N236" s="78">
        <f t="shared" si="30"/>
        <v>0.1111111111111111</v>
      </c>
      <c r="O236" s="79">
        <f t="shared" si="31"/>
        <v>1</v>
      </c>
      <c r="P236" s="78">
        <f t="shared" si="28"/>
        <v>0.55555555555555558</v>
      </c>
      <c r="Q236" s="78">
        <f t="shared" si="32"/>
        <v>0.44444444444444442</v>
      </c>
      <c r="R236" s="78">
        <f t="shared" si="33"/>
        <v>0</v>
      </c>
      <c r="S236" s="78">
        <f t="shared" si="34"/>
        <v>0</v>
      </c>
      <c r="T236" s="79">
        <f t="shared" si="35"/>
        <v>0</v>
      </c>
    </row>
    <row r="237" spans="2:20">
      <c r="B237" s="69" t="s">
        <v>422</v>
      </c>
      <c r="C237" s="70" t="str">
        <f>VLOOKUP(B237,[1]Sheet1!$A$2:$B$1929,2,FALSE)</f>
        <v>Chronic Obstructive Pulmonary Disease or Bronchitis, with NIV, without Intubation, without CC</v>
      </c>
      <c r="D237" s="69">
        <v>1</v>
      </c>
      <c r="E237" s="72">
        <v>0</v>
      </c>
      <c r="F237" s="120">
        <v>0</v>
      </c>
      <c r="G237" s="72">
        <v>1</v>
      </c>
      <c r="H237" s="118">
        <v>0</v>
      </c>
      <c r="I237" s="72">
        <v>0</v>
      </c>
      <c r="J237" s="72">
        <v>0</v>
      </c>
      <c r="K237" s="72">
        <v>0</v>
      </c>
      <c r="L237" s="72">
        <v>1</v>
      </c>
      <c r="M237" s="179">
        <f t="shared" si="29"/>
        <v>0</v>
      </c>
      <c r="N237" s="78">
        <f t="shared" si="30"/>
        <v>0</v>
      </c>
      <c r="O237" s="79">
        <f t="shared" si="31"/>
        <v>1</v>
      </c>
      <c r="P237" s="78">
        <f t="shared" si="28"/>
        <v>0</v>
      </c>
      <c r="Q237" s="78">
        <f t="shared" si="32"/>
        <v>0</v>
      </c>
      <c r="R237" s="78">
        <f t="shared" si="33"/>
        <v>0</v>
      </c>
      <c r="S237" s="78">
        <f t="shared" si="34"/>
        <v>0</v>
      </c>
      <c r="T237" s="79">
        <f t="shared" si="35"/>
        <v>1</v>
      </c>
    </row>
    <row r="238" spans="2:20">
      <c r="B238" s="69" t="s">
        <v>423</v>
      </c>
      <c r="C238" s="70" t="str">
        <f>VLOOKUP(B238,[1]Sheet1!$A$2:$B$1929,2,FALSE)</f>
        <v>Chronic Obstructive Pulmonary Disease or Bronchitis, without NIV, without Intubation, with Major CC</v>
      </c>
      <c r="D238" s="69">
        <v>384</v>
      </c>
      <c r="E238" s="72">
        <v>1</v>
      </c>
      <c r="F238" s="120">
        <v>0</v>
      </c>
      <c r="G238" s="72">
        <v>22</v>
      </c>
      <c r="H238" s="118">
        <v>374</v>
      </c>
      <c r="I238" s="72">
        <v>10</v>
      </c>
      <c r="J238" s="72">
        <v>0</v>
      </c>
      <c r="K238" s="72">
        <v>0</v>
      </c>
      <c r="L238" s="72">
        <v>0</v>
      </c>
      <c r="M238" s="179">
        <f t="shared" si="29"/>
        <v>2.6041666666666665E-3</v>
      </c>
      <c r="N238" s="78">
        <f t="shared" si="30"/>
        <v>0</v>
      </c>
      <c r="O238" s="79">
        <f t="shared" si="31"/>
        <v>5.7291666666666664E-2</v>
      </c>
      <c r="P238" s="78">
        <f t="shared" si="28"/>
        <v>0.97395833333333337</v>
      </c>
      <c r="Q238" s="78">
        <f t="shared" si="32"/>
        <v>2.6041666666666668E-2</v>
      </c>
      <c r="R238" s="78">
        <f t="shared" si="33"/>
        <v>0</v>
      </c>
      <c r="S238" s="78">
        <f t="shared" si="34"/>
        <v>0</v>
      </c>
      <c r="T238" s="79">
        <f t="shared" si="35"/>
        <v>0</v>
      </c>
    </row>
    <row r="239" spans="2:20">
      <c r="B239" s="69" t="s">
        <v>424</v>
      </c>
      <c r="C239" s="70" t="str">
        <f>VLOOKUP(B239,[1]Sheet1!$A$2:$B$1929,2,FALSE)</f>
        <v>Chronic Obstructive Pulmonary Disease or Bronchitis, without NIV, without Intubation, with Intermediate CC</v>
      </c>
      <c r="D239" s="69">
        <v>487</v>
      </c>
      <c r="E239" s="72">
        <v>0</v>
      </c>
      <c r="F239" s="120">
        <v>0</v>
      </c>
      <c r="G239" s="72">
        <v>30</v>
      </c>
      <c r="H239" s="118">
        <v>467</v>
      </c>
      <c r="I239" s="72">
        <v>17</v>
      </c>
      <c r="J239" s="72">
        <v>0</v>
      </c>
      <c r="K239" s="72">
        <v>3</v>
      </c>
      <c r="L239" s="72">
        <v>0</v>
      </c>
      <c r="M239" s="179">
        <f t="shared" si="29"/>
        <v>0</v>
      </c>
      <c r="N239" s="78">
        <f t="shared" si="30"/>
        <v>0</v>
      </c>
      <c r="O239" s="79">
        <f t="shared" si="31"/>
        <v>6.1601642710472276E-2</v>
      </c>
      <c r="P239" s="78">
        <f t="shared" ref="P239:P302" si="36">H239/$D239</f>
        <v>0.95893223819301843</v>
      </c>
      <c r="Q239" s="78">
        <f t="shared" si="32"/>
        <v>3.4907597535934289E-2</v>
      </c>
      <c r="R239" s="78">
        <f t="shared" si="33"/>
        <v>0</v>
      </c>
      <c r="S239" s="78">
        <f t="shared" si="34"/>
        <v>6.1601642710472282E-3</v>
      </c>
      <c r="T239" s="79">
        <f t="shared" si="35"/>
        <v>0</v>
      </c>
    </row>
    <row r="240" spans="2:20">
      <c r="B240" s="69" t="s">
        <v>425</v>
      </c>
      <c r="C240" s="70" t="str">
        <f>VLOOKUP(B240,[1]Sheet1!$A$2:$B$1929,2,FALSE)</f>
        <v>Chronic Obstructive Pulmonary Disease or Bronchitis, without NIV, without Intubation, without CC</v>
      </c>
      <c r="D240" s="69">
        <v>53</v>
      </c>
      <c r="E240" s="72">
        <v>0</v>
      </c>
      <c r="F240" s="120">
        <v>0</v>
      </c>
      <c r="G240" s="72">
        <v>6</v>
      </c>
      <c r="H240" s="118">
        <v>28</v>
      </c>
      <c r="I240" s="72">
        <v>0</v>
      </c>
      <c r="J240" s="72">
        <v>24</v>
      </c>
      <c r="K240" s="72">
        <v>1</v>
      </c>
      <c r="L240" s="72">
        <v>0</v>
      </c>
      <c r="M240" s="179">
        <f t="shared" si="29"/>
        <v>0</v>
      </c>
      <c r="N240" s="78">
        <f t="shared" si="30"/>
        <v>0</v>
      </c>
      <c r="O240" s="79">
        <f t="shared" si="31"/>
        <v>0.11320754716981132</v>
      </c>
      <c r="P240" s="78">
        <f t="shared" si="36"/>
        <v>0.52830188679245282</v>
      </c>
      <c r="Q240" s="78">
        <f t="shared" si="32"/>
        <v>0</v>
      </c>
      <c r="R240" s="78">
        <f t="shared" si="33"/>
        <v>0.45283018867924529</v>
      </c>
      <c r="S240" s="78">
        <f t="shared" si="34"/>
        <v>1.8867924528301886E-2</v>
      </c>
      <c r="T240" s="79">
        <f t="shared" si="35"/>
        <v>0</v>
      </c>
    </row>
    <row r="241" spans="2:20">
      <c r="B241" s="69" t="s">
        <v>426</v>
      </c>
      <c r="C241" s="70" t="str">
        <f>VLOOKUP(B241,[1]Sheet1!$A$2:$B$1929,2,FALSE)</f>
        <v>Unspecified Acute Lower Respiratory Infection with Major CC</v>
      </c>
      <c r="D241" s="69">
        <v>184</v>
      </c>
      <c r="E241" s="72">
        <v>0</v>
      </c>
      <c r="F241" s="120">
        <v>0</v>
      </c>
      <c r="G241" s="72">
        <v>0</v>
      </c>
      <c r="H241" s="118">
        <v>167</v>
      </c>
      <c r="I241" s="72">
        <v>17</v>
      </c>
      <c r="J241" s="72">
        <v>0</v>
      </c>
      <c r="K241" s="72">
        <v>0</v>
      </c>
      <c r="L241" s="72">
        <v>0</v>
      </c>
      <c r="M241" s="179">
        <f t="shared" si="29"/>
        <v>0</v>
      </c>
      <c r="N241" s="78">
        <f t="shared" si="30"/>
        <v>0</v>
      </c>
      <c r="O241" s="79">
        <f t="shared" si="31"/>
        <v>0</v>
      </c>
      <c r="P241" s="78">
        <f t="shared" si="36"/>
        <v>0.90760869565217395</v>
      </c>
      <c r="Q241" s="78">
        <f t="shared" si="32"/>
        <v>9.2391304347826081E-2</v>
      </c>
      <c r="R241" s="78">
        <f t="shared" si="33"/>
        <v>0</v>
      </c>
      <c r="S241" s="78">
        <f t="shared" si="34"/>
        <v>0</v>
      </c>
      <c r="T241" s="79">
        <f t="shared" si="35"/>
        <v>0</v>
      </c>
    </row>
    <row r="242" spans="2:20">
      <c r="B242" s="69" t="s">
        <v>427</v>
      </c>
      <c r="C242" s="70" t="str">
        <f>VLOOKUP(B242,[1]Sheet1!$A$2:$B$1929,2,FALSE)</f>
        <v>Unspecified Acute Lower Respiratory Infection with Intermediate CC</v>
      </c>
      <c r="D242" s="69">
        <v>226</v>
      </c>
      <c r="E242" s="72">
        <v>0</v>
      </c>
      <c r="F242" s="120">
        <v>0</v>
      </c>
      <c r="G242" s="72">
        <v>2</v>
      </c>
      <c r="H242" s="118">
        <v>221</v>
      </c>
      <c r="I242" s="72">
        <v>5</v>
      </c>
      <c r="J242" s="72">
        <v>0</v>
      </c>
      <c r="K242" s="72">
        <v>0</v>
      </c>
      <c r="L242" s="72">
        <v>0</v>
      </c>
      <c r="M242" s="179">
        <f t="shared" si="29"/>
        <v>0</v>
      </c>
      <c r="N242" s="78">
        <f t="shared" si="30"/>
        <v>0</v>
      </c>
      <c r="O242" s="79">
        <f t="shared" si="31"/>
        <v>8.8495575221238937E-3</v>
      </c>
      <c r="P242" s="78">
        <f t="shared" si="36"/>
        <v>0.97787610619469023</v>
      </c>
      <c r="Q242" s="78">
        <f t="shared" si="32"/>
        <v>2.2123893805309734E-2</v>
      </c>
      <c r="R242" s="78">
        <f t="shared" si="33"/>
        <v>0</v>
      </c>
      <c r="S242" s="78">
        <f t="shared" si="34"/>
        <v>0</v>
      </c>
      <c r="T242" s="79">
        <f t="shared" si="35"/>
        <v>0</v>
      </c>
    </row>
    <row r="243" spans="2:20">
      <c r="B243" s="69" t="s">
        <v>428</v>
      </c>
      <c r="C243" s="70" t="str">
        <f>VLOOKUP(B243,[1]Sheet1!$A$2:$B$1929,2,FALSE)</f>
        <v>Unspecified Acute Lower Respiratory Infection without CC</v>
      </c>
      <c r="D243" s="69">
        <v>37</v>
      </c>
      <c r="E243" s="72">
        <v>0</v>
      </c>
      <c r="F243" s="120">
        <v>0</v>
      </c>
      <c r="G243" s="72">
        <v>1</v>
      </c>
      <c r="H243" s="118">
        <v>35</v>
      </c>
      <c r="I243" s="72">
        <v>2</v>
      </c>
      <c r="J243" s="72">
        <v>0</v>
      </c>
      <c r="K243" s="72">
        <v>0</v>
      </c>
      <c r="L243" s="72">
        <v>0</v>
      </c>
      <c r="M243" s="179">
        <f t="shared" si="29"/>
        <v>0</v>
      </c>
      <c r="N243" s="78">
        <f t="shared" si="30"/>
        <v>0</v>
      </c>
      <c r="O243" s="79">
        <f t="shared" si="31"/>
        <v>2.7027027027027029E-2</v>
      </c>
      <c r="P243" s="78">
        <f t="shared" si="36"/>
        <v>0.94594594594594594</v>
      </c>
      <c r="Q243" s="78">
        <f t="shared" si="32"/>
        <v>5.4054054054054057E-2</v>
      </c>
      <c r="R243" s="78">
        <f t="shared" si="33"/>
        <v>0</v>
      </c>
      <c r="S243" s="78">
        <f t="shared" si="34"/>
        <v>0</v>
      </c>
      <c r="T243" s="79">
        <f t="shared" si="35"/>
        <v>0</v>
      </c>
    </row>
    <row r="244" spans="2:20">
      <c r="B244" s="69" t="s">
        <v>429</v>
      </c>
      <c r="C244" s="70" t="str">
        <f>VLOOKUP(B244,[1]Sheet1!$A$2:$B$1929,2,FALSE)</f>
        <v>Bronchopneumonia with Major CC</v>
      </c>
      <c r="D244" s="69">
        <v>25</v>
      </c>
      <c r="E244" s="72">
        <v>0</v>
      </c>
      <c r="F244" s="120">
        <v>0</v>
      </c>
      <c r="G244" s="72">
        <v>2</v>
      </c>
      <c r="H244" s="118">
        <v>23</v>
      </c>
      <c r="I244" s="72">
        <v>2</v>
      </c>
      <c r="J244" s="72">
        <v>0</v>
      </c>
      <c r="K244" s="72">
        <v>0</v>
      </c>
      <c r="L244" s="72">
        <v>0</v>
      </c>
      <c r="M244" s="179">
        <f t="shared" si="29"/>
        <v>0</v>
      </c>
      <c r="N244" s="78">
        <f t="shared" si="30"/>
        <v>0</v>
      </c>
      <c r="O244" s="79">
        <f t="shared" si="31"/>
        <v>0.08</v>
      </c>
      <c r="P244" s="78">
        <f t="shared" si="36"/>
        <v>0.92</v>
      </c>
      <c r="Q244" s="78">
        <f t="shared" si="32"/>
        <v>0.08</v>
      </c>
      <c r="R244" s="78">
        <f t="shared" si="33"/>
        <v>0</v>
      </c>
      <c r="S244" s="78">
        <f t="shared" si="34"/>
        <v>0</v>
      </c>
      <c r="T244" s="79">
        <f t="shared" si="35"/>
        <v>0</v>
      </c>
    </row>
    <row r="245" spans="2:20">
      <c r="B245" s="69" t="s">
        <v>430</v>
      </c>
      <c r="C245" s="70" t="str">
        <f>VLOOKUP(B245,[1]Sheet1!$A$2:$B$1929,2,FALSE)</f>
        <v>Bronchopneumonia with Intermediate CC</v>
      </c>
      <c r="D245" s="69">
        <v>13</v>
      </c>
      <c r="E245" s="72">
        <v>0</v>
      </c>
      <c r="F245" s="120">
        <v>0</v>
      </c>
      <c r="G245" s="72">
        <v>0</v>
      </c>
      <c r="H245" s="118">
        <v>11</v>
      </c>
      <c r="I245" s="72">
        <v>2</v>
      </c>
      <c r="J245" s="72">
        <v>0</v>
      </c>
      <c r="K245" s="72">
        <v>0</v>
      </c>
      <c r="L245" s="72">
        <v>0</v>
      </c>
      <c r="M245" s="179">
        <f t="shared" si="29"/>
        <v>0</v>
      </c>
      <c r="N245" s="78">
        <f t="shared" si="30"/>
        <v>0</v>
      </c>
      <c r="O245" s="79">
        <f t="shared" si="31"/>
        <v>0</v>
      </c>
      <c r="P245" s="78">
        <f t="shared" si="36"/>
        <v>0.84615384615384615</v>
      </c>
      <c r="Q245" s="78">
        <f t="shared" si="32"/>
        <v>0.15384615384615385</v>
      </c>
      <c r="R245" s="78">
        <f t="shared" si="33"/>
        <v>0</v>
      </c>
      <c r="S245" s="78">
        <f t="shared" si="34"/>
        <v>0</v>
      </c>
      <c r="T245" s="79">
        <f t="shared" si="35"/>
        <v>0</v>
      </c>
    </row>
    <row r="246" spans="2:20">
      <c r="B246" s="69" t="s">
        <v>431</v>
      </c>
      <c r="C246" s="70" t="str">
        <f>VLOOKUP(B246,[1]Sheet1!$A$2:$B$1929,2,FALSE)</f>
        <v>Bronchopneumonia without CC</v>
      </c>
      <c r="D246" s="69">
        <v>2</v>
      </c>
      <c r="E246" s="72">
        <v>0</v>
      </c>
      <c r="F246" s="120">
        <v>0</v>
      </c>
      <c r="G246" s="72">
        <v>0</v>
      </c>
      <c r="H246" s="118">
        <v>2</v>
      </c>
      <c r="I246" s="72">
        <v>0</v>
      </c>
      <c r="J246" s="72">
        <v>0</v>
      </c>
      <c r="K246" s="72">
        <v>0</v>
      </c>
      <c r="L246" s="72">
        <v>0</v>
      </c>
      <c r="M246" s="179">
        <f t="shared" si="29"/>
        <v>0</v>
      </c>
      <c r="N246" s="78">
        <f t="shared" si="30"/>
        <v>0</v>
      </c>
      <c r="O246" s="79">
        <f t="shared" si="31"/>
        <v>0</v>
      </c>
      <c r="P246" s="78">
        <f t="shared" si="36"/>
        <v>1</v>
      </c>
      <c r="Q246" s="78">
        <f t="shared" si="32"/>
        <v>0</v>
      </c>
      <c r="R246" s="78">
        <f t="shared" si="33"/>
        <v>0</v>
      </c>
      <c r="S246" s="78">
        <f t="shared" si="34"/>
        <v>0</v>
      </c>
      <c r="T246" s="79">
        <f t="shared" si="35"/>
        <v>0</v>
      </c>
    </row>
    <row r="247" spans="2:20">
      <c r="B247" s="69" t="s">
        <v>432</v>
      </c>
      <c r="C247" s="70" t="str">
        <f>VLOOKUP(B247,[1]Sheet1!$A$2:$B$1929,2,FALSE)</f>
        <v>Inhalation Lung Injury or Foreign Body, with Major CC</v>
      </c>
      <c r="D247" s="69">
        <v>92</v>
      </c>
      <c r="E247" s="72">
        <v>1</v>
      </c>
      <c r="F247" s="120">
        <v>1</v>
      </c>
      <c r="G247" s="72">
        <v>3</v>
      </c>
      <c r="H247" s="118">
        <v>82</v>
      </c>
      <c r="I247" s="72">
        <v>10</v>
      </c>
      <c r="J247" s="72">
        <v>0</v>
      </c>
      <c r="K247" s="72">
        <v>0</v>
      </c>
      <c r="L247" s="72">
        <v>0</v>
      </c>
      <c r="M247" s="179">
        <f t="shared" si="29"/>
        <v>1.0869565217391304E-2</v>
      </c>
      <c r="N247" s="78">
        <f t="shared" si="30"/>
        <v>1.0869565217391304E-2</v>
      </c>
      <c r="O247" s="79">
        <f t="shared" si="31"/>
        <v>3.2608695652173912E-2</v>
      </c>
      <c r="P247" s="78">
        <f t="shared" si="36"/>
        <v>0.89130434782608692</v>
      </c>
      <c r="Q247" s="78">
        <f t="shared" si="32"/>
        <v>0.10869565217391304</v>
      </c>
      <c r="R247" s="78">
        <f t="shared" si="33"/>
        <v>0</v>
      </c>
      <c r="S247" s="78">
        <f t="shared" si="34"/>
        <v>0</v>
      </c>
      <c r="T247" s="79">
        <f t="shared" si="35"/>
        <v>0</v>
      </c>
    </row>
    <row r="248" spans="2:20">
      <c r="B248" s="69" t="s">
        <v>433</v>
      </c>
      <c r="C248" s="70" t="str">
        <f>VLOOKUP(B248,[1]Sheet1!$A$2:$B$1929,2,FALSE)</f>
        <v>Inhalation Lung Injury or Foreign Body, with Intermediate CC</v>
      </c>
      <c r="D248" s="69">
        <v>47</v>
      </c>
      <c r="E248" s="72">
        <v>0</v>
      </c>
      <c r="F248" s="120">
        <v>0</v>
      </c>
      <c r="G248" s="72">
        <v>5</v>
      </c>
      <c r="H248" s="118">
        <v>43</v>
      </c>
      <c r="I248" s="72">
        <v>3</v>
      </c>
      <c r="J248" s="72">
        <v>0</v>
      </c>
      <c r="K248" s="72">
        <v>1</v>
      </c>
      <c r="L248" s="72">
        <v>0</v>
      </c>
      <c r="M248" s="179">
        <f t="shared" si="29"/>
        <v>0</v>
      </c>
      <c r="N248" s="78">
        <f t="shared" si="30"/>
        <v>0</v>
      </c>
      <c r="O248" s="79">
        <f t="shared" si="31"/>
        <v>0.10638297872340426</v>
      </c>
      <c r="P248" s="78">
        <f t="shared" si="36"/>
        <v>0.91489361702127658</v>
      </c>
      <c r="Q248" s="78">
        <f t="shared" si="32"/>
        <v>6.3829787234042548E-2</v>
      </c>
      <c r="R248" s="78">
        <f t="shared" si="33"/>
        <v>0</v>
      </c>
      <c r="S248" s="78">
        <f t="shared" si="34"/>
        <v>2.1276595744680851E-2</v>
      </c>
      <c r="T248" s="79">
        <f t="shared" si="35"/>
        <v>0</v>
      </c>
    </row>
    <row r="249" spans="2:20">
      <c r="B249" s="69" t="s">
        <v>434</v>
      </c>
      <c r="C249" s="70" t="str">
        <f>VLOOKUP(B249,[1]Sheet1!$A$2:$B$1929,2,FALSE)</f>
        <v>Inhalation Lung Injury or Foreign Body, without CC</v>
      </c>
      <c r="D249" s="69">
        <v>6</v>
      </c>
      <c r="E249" s="72">
        <v>0</v>
      </c>
      <c r="F249" s="120">
        <v>0</v>
      </c>
      <c r="G249" s="72">
        <v>0</v>
      </c>
      <c r="H249" s="118">
        <v>6</v>
      </c>
      <c r="I249" s="72">
        <v>0</v>
      </c>
      <c r="J249" s="72">
        <v>0</v>
      </c>
      <c r="K249" s="72">
        <v>0</v>
      </c>
      <c r="L249" s="72">
        <v>0</v>
      </c>
      <c r="M249" s="179">
        <f t="shared" si="29"/>
        <v>0</v>
      </c>
      <c r="N249" s="78">
        <f t="shared" si="30"/>
        <v>0</v>
      </c>
      <c r="O249" s="79">
        <f t="shared" si="31"/>
        <v>0</v>
      </c>
      <c r="P249" s="78">
        <f t="shared" si="36"/>
        <v>1</v>
      </c>
      <c r="Q249" s="78">
        <f t="shared" si="32"/>
        <v>0</v>
      </c>
      <c r="R249" s="78">
        <f t="shared" si="33"/>
        <v>0</v>
      </c>
      <c r="S249" s="78">
        <f t="shared" si="34"/>
        <v>0</v>
      </c>
      <c r="T249" s="79">
        <f t="shared" si="35"/>
        <v>0</v>
      </c>
    </row>
    <row r="250" spans="2:20">
      <c r="B250" s="69" t="s">
        <v>435</v>
      </c>
      <c r="C250" s="70" t="str">
        <f>VLOOKUP(B250,[1]Sheet1!$A$2:$B$1929,2,FALSE)</f>
        <v>Fibrosis or Pneumoconiosis, with CC</v>
      </c>
      <c r="D250" s="69">
        <v>72</v>
      </c>
      <c r="E250" s="72">
        <v>0</v>
      </c>
      <c r="F250" s="120">
        <v>0</v>
      </c>
      <c r="G250" s="72">
        <v>63</v>
      </c>
      <c r="H250" s="118">
        <v>71</v>
      </c>
      <c r="I250" s="72">
        <v>1</v>
      </c>
      <c r="J250" s="72">
        <v>0</v>
      </c>
      <c r="K250" s="72">
        <v>0</v>
      </c>
      <c r="L250" s="72">
        <v>0</v>
      </c>
      <c r="M250" s="179">
        <f t="shared" si="29"/>
        <v>0</v>
      </c>
      <c r="N250" s="78">
        <f t="shared" si="30"/>
        <v>0</v>
      </c>
      <c r="O250" s="79">
        <f t="shared" si="31"/>
        <v>0.875</v>
      </c>
      <c r="P250" s="78">
        <f t="shared" si="36"/>
        <v>0.98611111111111116</v>
      </c>
      <c r="Q250" s="78">
        <f t="shared" si="32"/>
        <v>1.3888888888888888E-2</v>
      </c>
      <c r="R250" s="78">
        <f t="shared" si="33"/>
        <v>0</v>
      </c>
      <c r="S250" s="78">
        <f t="shared" si="34"/>
        <v>0</v>
      </c>
      <c r="T250" s="79">
        <f t="shared" si="35"/>
        <v>0</v>
      </c>
    </row>
    <row r="251" spans="2:20">
      <c r="B251" s="69" t="s">
        <v>436</v>
      </c>
      <c r="C251" s="70" t="str">
        <f>VLOOKUP(B251,[1]Sheet1!$A$2:$B$1929,2,FALSE)</f>
        <v>Fibrosis or Pneumoconiosis, without CC</v>
      </c>
      <c r="D251" s="69">
        <v>7</v>
      </c>
      <c r="E251" s="72">
        <v>0</v>
      </c>
      <c r="F251" s="120">
        <v>0</v>
      </c>
      <c r="G251" s="72">
        <v>7</v>
      </c>
      <c r="H251" s="118">
        <v>5</v>
      </c>
      <c r="I251" s="72">
        <v>2</v>
      </c>
      <c r="J251" s="72">
        <v>0</v>
      </c>
      <c r="K251" s="72">
        <v>0</v>
      </c>
      <c r="L251" s="72">
        <v>0</v>
      </c>
      <c r="M251" s="179">
        <f t="shared" si="29"/>
        <v>0</v>
      </c>
      <c r="N251" s="78">
        <f t="shared" si="30"/>
        <v>0</v>
      </c>
      <c r="O251" s="79">
        <f t="shared" si="31"/>
        <v>1</v>
      </c>
      <c r="P251" s="78">
        <f t="shared" si="36"/>
        <v>0.7142857142857143</v>
      </c>
      <c r="Q251" s="78">
        <f t="shared" si="32"/>
        <v>0.2857142857142857</v>
      </c>
      <c r="R251" s="78">
        <f t="shared" si="33"/>
        <v>0</v>
      </c>
      <c r="S251" s="78">
        <f t="shared" si="34"/>
        <v>0</v>
      </c>
      <c r="T251" s="79">
        <f t="shared" si="35"/>
        <v>0</v>
      </c>
    </row>
    <row r="252" spans="2:20">
      <c r="B252" s="69" t="s">
        <v>437</v>
      </c>
      <c r="C252" s="70" t="str">
        <f>VLOOKUP(B252,[1]Sheet1!$A$2:$B$1929,2,FALSE)</f>
        <v>Pneumothorax or Intrathoracic Injuries, with CC</v>
      </c>
      <c r="D252" s="69">
        <v>39</v>
      </c>
      <c r="E252" s="72">
        <v>8</v>
      </c>
      <c r="F252" s="120">
        <v>8</v>
      </c>
      <c r="G252" s="72">
        <v>30</v>
      </c>
      <c r="H252" s="118">
        <v>26</v>
      </c>
      <c r="I252" s="72">
        <v>13</v>
      </c>
      <c r="J252" s="72">
        <v>0</v>
      </c>
      <c r="K252" s="72">
        <v>0</v>
      </c>
      <c r="L252" s="72">
        <v>0</v>
      </c>
      <c r="M252" s="179">
        <f t="shared" si="29"/>
        <v>0.20512820512820512</v>
      </c>
      <c r="N252" s="78">
        <f t="shared" si="30"/>
        <v>0.20512820512820512</v>
      </c>
      <c r="O252" s="79">
        <f t="shared" si="31"/>
        <v>0.76923076923076927</v>
      </c>
      <c r="P252" s="78">
        <f t="shared" si="36"/>
        <v>0.66666666666666663</v>
      </c>
      <c r="Q252" s="78">
        <f t="shared" si="32"/>
        <v>0.33333333333333331</v>
      </c>
      <c r="R252" s="78">
        <f t="shared" si="33"/>
        <v>0</v>
      </c>
      <c r="S252" s="78">
        <f t="shared" si="34"/>
        <v>0</v>
      </c>
      <c r="T252" s="79">
        <f t="shared" si="35"/>
        <v>0</v>
      </c>
    </row>
    <row r="253" spans="2:20">
      <c r="B253" s="69" t="s">
        <v>438</v>
      </c>
      <c r="C253" s="70" t="str">
        <f>VLOOKUP(B253,[1]Sheet1!$A$2:$B$1929,2,FALSE)</f>
        <v>Pneumothorax or Intrathoracic Injuries, without CC</v>
      </c>
      <c r="D253" s="69">
        <v>28</v>
      </c>
      <c r="E253" s="72">
        <v>4</v>
      </c>
      <c r="F253" s="120">
        <v>4</v>
      </c>
      <c r="G253" s="72">
        <v>14</v>
      </c>
      <c r="H253" s="118">
        <v>20</v>
      </c>
      <c r="I253" s="72">
        <v>7</v>
      </c>
      <c r="J253" s="72">
        <v>0</v>
      </c>
      <c r="K253" s="72">
        <v>1</v>
      </c>
      <c r="L253" s="72">
        <v>0</v>
      </c>
      <c r="M253" s="179">
        <f t="shared" si="29"/>
        <v>0.14285714285714285</v>
      </c>
      <c r="N253" s="78">
        <f t="shared" si="30"/>
        <v>0.14285714285714285</v>
      </c>
      <c r="O253" s="79">
        <f t="shared" si="31"/>
        <v>0.5</v>
      </c>
      <c r="P253" s="78">
        <f t="shared" si="36"/>
        <v>0.7142857142857143</v>
      </c>
      <c r="Q253" s="78">
        <f t="shared" si="32"/>
        <v>0.25</v>
      </c>
      <c r="R253" s="78">
        <f t="shared" si="33"/>
        <v>0</v>
      </c>
      <c r="S253" s="78">
        <f t="shared" si="34"/>
        <v>3.5714285714285712E-2</v>
      </c>
      <c r="T253" s="79">
        <f t="shared" si="35"/>
        <v>0</v>
      </c>
    </row>
    <row r="254" spans="2:20">
      <c r="B254" s="69" t="s">
        <v>439</v>
      </c>
      <c r="C254" s="70" t="str">
        <f>VLOOKUP(B254,[1]Sheet1!$A$2:$B$1929,2,FALSE)</f>
        <v>Respiratory Failure with Intubation, with Major CC</v>
      </c>
      <c r="D254" s="69">
        <v>9</v>
      </c>
      <c r="E254" s="72">
        <v>1</v>
      </c>
      <c r="F254" s="120">
        <v>1</v>
      </c>
      <c r="G254" s="72">
        <v>4</v>
      </c>
      <c r="H254" s="118">
        <v>1</v>
      </c>
      <c r="I254" s="72">
        <v>5</v>
      </c>
      <c r="J254" s="72">
        <v>1</v>
      </c>
      <c r="K254" s="72">
        <v>2</v>
      </c>
      <c r="L254" s="72">
        <v>0</v>
      </c>
      <c r="M254" s="179">
        <f t="shared" si="29"/>
        <v>0.1111111111111111</v>
      </c>
      <c r="N254" s="78">
        <f t="shared" si="30"/>
        <v>0.1111111111111111</v>
      </c>
      <c r="O254" s="79">
        <f t="shared" si="31"/>
        <v>0.44444444444444442</v>
      </c>
      <c r="P254" s="78">
        <f t="shared" si="36"/>
        <v>0.1111111111111111</v>
      </c>
      <c r="Q254" s="78">
        <f t="shared" si="32"/>
        <v>0.55555555555555558</v>
      </c>
      <c r="R254" s="78">
        <f t="shared" si="33"/>
        <v>0.1111111111111111</v>
      </c>
      <c r="S254" s="78">
        <f t="shared" si="34"/>
        <v>0.22222222222222221</v>
      </c>
      <c r="T254" s="79">
        <f t="shared" si="35"/>
        <v>0</v>
      </c>
    </row>
    <row r="255" spans="2:20">
      <c r="B255" s="69" t="s">
        <v>440</v>
      </c>
      <c r="C255" s="70" t="str">
        <f>VLOOKUP(B255,[1]Sheet1!$A$2:$B$1929,2,FALSE)</f>
        <v>Respiratory Failure with Intubation, with Intermediate CC</v>
      </c>
      <c r="D255" s="69">
        <v>2</v>
      </c>
      <c r="E255" s="72">
        <v>0</v>
      </c>
      <c r="F255" s="120">
        <v>0</v>
      </c>
      <c r="G255" s="72">
        <v>0</v>
      </c>
      <c r="H255" s="118">
        <v>0</v>
      </c>
      <c r="I255" s="72">
        <v>0</v>
      </c>
      <c r="J255" s="72">
        <v>0</v>
      </c>
      <c r="K255" s="72">
        <v>0</v>
      </c>
      <c r="L255" s="72">
        <v>2</v>
      </c>
      <c r="M255" s="179">
        <f t="shared" si="29"/>
        <v>0</v>
      </c>
      <c r="N255" s="78">
        <f t="shared" si="30"/>
        <v>0</v>
      </c>
      <c r="O255" s="79">
        <f t="shared" si="31"/>
        <v>0</v>
      </c>
      <c r="P255" s="78">
        <f t="shared" si="36"/>
        <v>0</v>
      </c>
      <c r="Q255" s="78">
        <f t="shared" ref="Q255:T318" si="37">I255/$D255</f>
        <v>0</v>
      </c>
      <c r="R255" s="78">
        <f t="shared" si="37"/>
        <v>0</v>
      </c>
      <c r="S255" s="78">
        <f t="shared" si="37"/>
        <v>0</v>
      </c>
      <c r="T255" s="79">
        <f t="shared" si="37"/>
        <v>1</v>
      </c>
    </row>
    <row r="256" spans="2:20">
      <c r="B256" s="69" t="s">
        <v>441</v>
      </c>
      <c r="C256" s="70" t="str">
        <f>VLOOKUP(B256,[1]Sheet1!$A$2:$B$1929,2,FALSE)</f>
        <v>Respiratory Failure with Intubation, without CC</v>
      </c>
      <c r="D256" s="69">
        <v>1</v>
      </c>
      <c r="E256" s="72">
        <v>0</v>
      </c>
      <c r="F256" s="120">
        <v>0</v>
      </c>
      <c r="G256" s="72">
        <v>0</v>
      </c>
      <c r="H256" s="118">
        <v>0</v>
      </c>
      <c r="I256" s="72">
        <v>0</v>
      </c>
      <c r="J256" s="72">
        <v>0</v>
      </c>
      <c r="K256" s="72">
        <v>0</v>
      </c>
      <c r="L256" s="72">
        <v>1</v>
      </c>
      <c r="M256" s="179">
        <f t="shared" si="29"/>
        <v>0</v>
      </c>
      <c r="N256" s="78">
        <f t="shared" si="30"/>
        <v>0</v>
      </c>
      <c r="O256" s="79">
        <f t="shared" si="31"/>
        <v>0</v>
      </c>
      <c r="P256" s="78">
        <f t="shared" si="36"/>
        <v>0</v>
      </c>
      <c r="Q256" s="78">
        <f t="shared" si="37"/>
        <v>0</v>
      </c>
      <c r="R256" s="78">
        <f t="shared" si="37"/>
        <v>0</v>
      </c>
      <c r="S256" s="78">
        <f t="shared" si="37"/>
        <v>0</v>
      </c>
      <c r="T256" s="79">
        <f t="shared" si="37"/>
        <v>1</v>
      </c>
    </row>
    <row r="257" spans="2:20">
      <c r="B257" s="69" t="s">
        <v>442</v>
      </c>
      <c r="C257" s="70" t="str">
        <f>VLOOKUP(B257,[1]Sheet1!$A$2:$B$1929,2,FALSE)</f>
        <v>Respiratory Failure without Intubation, with Major CC</v>
      </c>
      <c r="D257" s="69">
        <v>109</v>
      </c>
      <c r="E257" s="72">
        <v>23</v>
      </c>
      <c r="F257" s="120">
        <v>20</v>
      </c>
      <c r="G257" s="72">
        <v>43</v>
      </c>
      <c r="H257" s="118">
        <v>72</v>
      </c>
      <c r="I257" s="72">
        <v>37</v>
      </c>
      <c r="J257" s="72">
        <v>0</v>
      </c>
      <c r="K257" s="72">
        <v>0</v>
      </c>
      <c r="L257" s="72">
        <v>0</v>
      </c>
      <c r="M257" s="179">
        <f t="shared" si="29"/>
        <v>0.21100917431192662</v>
      </c>
      <c r="N257" s="78">
        <f t="shared" si="30"/>
        <v>0.1834862385321101</v>
      </c>
      <c r="O257" s="79">
        <f t="shared" si="31"/>
        <v>0.39449541284403672</v>
      </c>
      <c r="P257" s="78">
        <f t="shared" si="36"/>
        <v>0.66055045871559637</v>
      </c>
      <c r="Q257" s="78">
        <f t="shared" si="37"/>
        <v>0.33944954128440369</v>
      </c>
      <c r="R257" s="78">
        <f t="shared" si="37"/>
        <v>0</v>
      </c>
      <c r="S257" s="78">
        <f t="shared" si="37"/>
        <v>0</v>
      </c>
      <c r="T257" s="79">
        <f t="shared" si="37"/>
        <v>0</v>
      </c>
    </row>
    <row r="258" spans="2:20">
      <c r="B258" s="69" t="s">
        <v>443</v>
      </c>
      <c r="C258" s="70" t="str">
        <f>VLOOKUP(B258,[1]Sheet1!$A$2:$B$1929,2,FALSE)</f>
        <v>Respiratory Failure without Intubation, with Intermediate CC</v>
      </c>
      <c r="D258" s="69">
        <v>48</v>
      </c>
      <c r="E258" s="72">
        <v>7</v>
      </c>
      <c r="F258" s="120">
        <v>7</v>
      </c>
      <c r="G258" s="72">
        <v>13</v>
      </c>
      <c r="H258" s="118">
        <v>39</v>
      </c>
      <c r="I258" s="72">
        <v>9</v>
      </c>
      <c r="J258" s="72">
        <v>0</v>
      </c>
      <c r="K258" s="72">
        <v>0</v>
      </c>
      <c r="L258" s="72">
        <v>0</v>
      </c>
      <c r="M258" s="179">
        <f t="shared" si="29"/>
        <v>0.14583333333333334</v>
      </c>
      <c r="N258" s="78">
        <f t="shared" si="30"/>
        <v>0.14583333333333334</v>
      </c>
      <c r="O258" s="79">
        <f t="shared" si="31"/>
        <v>0.27083333333333331</v>
      </c>
      <c r="P258" s="78">
        <f t="shared" si="36"/>
        <v>0.8125</v>
      </c>
      <c r="Q258" s="78">
        <f t="shared" si="37"/>
        <v>0.1875</v>
      </c>
      <c r="R258" s="78">
        <f t="shared" si="37"/>
        <v>0</v>
      </c>
      <c r="S258" s="78">
        <f t="shared" si="37"/>
        <v>0</v>
      </c>
      <c r="T258" s="79">
        <f t="shared" si="37"/>
        <v>0</v>
      </c>
    </row>
    <row r="259" spans="2:20">
      <c r="B259" s="69" t="s">
        <v>444</v>
      </c>
      <c r="C259" s="70" t="str">
        <f>VLOOKUP(B259,[1]Sheet1!$A$2:$B$1929,2,FALSE)</f>
        <v>Respiratory Failure without Intubation, without CC</v>
      </c>
      <c r="D259" s="69">
        <v>6</v>
      </c>
      <c r="E259" s="72">
        <v>2</v>
      </c>
      <c r="F259" s="120">
        <v>2</v>
      </c>
      <c r="G259" s="72">
        <v>3</v>
      </c>
      <c r="H259" s="118">
        <v>1</v>
      </c>
      <c r="I259" s="72">
        <v>0</v>
      </c>
      <c r="J259" s="72">
        <v>3</v>
      </c>
      <c r="K259" s="72">
        <v>2</v>
      </c>
      <c r="L259" s="72">
        <v>0</v>
      </c>
      <c r="M259" s="179">
        <f t="shared" si="29"/>
        <v>0.33333333333333331</v>
      </c>
      <c r="N259" s="78">
        <f t="shared" si="30"/>
        <v>0.33333333333333331</v>
      </c>
      <c r="O259" s="79">
        <f t="shared" si="31"/>
        <v>0.5</v>
      </c>
      <c r="P259" s="78">
        <f t="shared" si="36"/>
        <v>0.16666666666666666</v>
      </c>
      <c r="Q259" s="78">
        <f t="shared" si="37"/>
        <v>0</v>
      </c>
      <c r="R259" s="78">
        <f t="shared" si="37"/>
        <v>0.5</v>
      </c>
      <c r="S259" s="78">
        <f t="shared" si="37"/>
        <v>0.33333333333333331</v>
      </c>
      <c r="T259" s="79">
        <f t="shared" si="37"/>
        <v>0</v>
      </c>
    </row>
    <row r="260" spans="2:20">
      <c r="B260" s="69" t="s">
        <v>445</v>
      </c>
      <c r="C260" s="70" t="str">
        <f>VLOOKUP(B260,[1]Sheet1!$A$2:$B$1929,2,FALSE)</f>
        <v>Pleurisy</v>
      </c>
      <c r="D260" s="69">
        <v>112</v>
      </c>
      <c r="E260" s="72">
        <v>1</v>
      </c>
      <c r="F260" s="120">
        <v>1</v>
      </c>
      <c r="G260" s="72">
        <v>0</v>
      </c>
      <c r="H260" s="118">
        <v>110</v>
      </c>
      <c r="I260" s="72">
        <v>2</v>
      </c>
      <c r="J260" s="72">
        <v>0</v>
      </c>
      <c r="K260" s="72">
        <v>0</v>
      </c>
      <c r="L260" s="72">
        <v>0</v>
      </c>
      <c r="M260" s="179">
        <f t="shared" si="29"/>
        <v>8.9285714285714281E-3</v>
      </c>
      <c r="N260" s="78">
        <f t="shared" si="30"/>
        <v>8.9285714285714281E-3</v>
      </c>
      <c r="O260" s="79">
        <f t="shared" si="31"/>
        <v>0</v>
      </c>
      <c r="P260" s="78">
        <f t="shared" si="36"/>
        <v>0.9821428571428571</v>
      </c>
      <c r="Q260" s="78">
        <f t="shared" si="37"/>
        <v>1.7857142857142856E-2</v>
      </c>
      <c r="R260" s="78">
        <f t="shared" si="37"/>
        <v>0</v>
      </c>
      <c r="S260" s="78">
        <f t="shared" si="37"/>
        <v>0</v>
      </c>
      <c r="T260" s="79">
        <f t="shared" si="37"/>
        <v>0</v>
      </c>
    </row>
    <row r="261" spans="2:20">
      <c r="B261" s="69" t="s">
        <v>446</v>
      </c>
      <c r="C261" s="70" t="str">
        <f>VLOOKUP(B261,[1]Sheet1!$A$2:$B$1929,2,FALSE)</f>
        <v>Granulomatous, Allergic Alveolitis or Autoimmune Lung Disease, with CC</v>
      </c>
      <c r="D261" s="69">
        <v>41</v>
      </c>
      <c r="E261" s="72">
        <v>0</v>
      </c>
      <c r="F261" s="120">
        <v>0</v>
      </c>
      <c r="G261" s="72">
        <v>3</v>
      </c>
      <c r="H261" s="118">
        <v>33</v>
      </c>
      <c r="I261" s="72">
        <v>8</v>
      </c>
      <c r="J261" s="72">
        <v>0</v>
      </c>
      <c r="K261" s="72">
        <v>0</v>
      </c>
      <c r="L261" s="72">
        <v>0</v>
      </c>
      <c r="M261" s="179">
        <f t="shared" si="29"/>
        <v>0</v>
      </c>
      <c r="N261" s="78">
        <f t="shared" si="30"/>
        <v>0</v>
      </c>
      <c r="O261" s="79">
        <f t="shared" si="31"/>
        <v>7.3170731707317069E-2</v>
      </c>
      <c r="P261" s="78">
        <f t="shared" si="36"/>
        <v>0.80487804878048785</v>
      </c>
      <c r="Q261" s="78">
        <f t="shared" si="37"/>
        <v>0.1951219512195122</v>
      </c>
      <c r="R261" s="78">
        <f t="shared" si="37"/>
        <v>0</v>
      </c>
      <c r="S261" s="78">
        <f t="shared" si="37"/>
        <v>0</v>
      </c>
      <c r="T261" s="79">
        <f t="shared" si="37"/>
        <v>0</v>
      </c>
    </row>
    <row r="262" spans="2:20">
      <c r="B262" s="69" t="s">
        <v>447</v>
      </c>
      <c r="C262" s="70" t="str">
        <f>VLOOKUP(B262,[1]Sheet1!$A$2:$B$1929,2,FALSE)</f>
        <v>Granulomatous, Allergic Alveolitis or Autoimmune Lung Disease, without CC</v>
      </c>
      <c r="D262" s="69">
        <v>19</v>
      </c>
      <c r="E262" s="72">
        <v>1</v>
      </c>
      <c r="F262" s="120">
        <v>1</v>
      </c>
      <c r="G262" s="72">
        <v>0</v>
      </c>
      <c r="H262" s="118">
        <v>19</v>
      </c>
      <c r="I262" s="72">
        <v>0</v>
      </c>
      <c r="J262" s="72">
        <v>0</v>
      </c>
      <c r="K262" s="72">
        <v>0</v>
      </c>
      <c r="L262" s="72">
        <v>0</v>
      </c>
      <c r="M262" s="179">
        <f t="shared" si="29"/>
        <v>5.2631578947368418E-2</v>
      </c>
      <c r="N262" s="78">
        <f t="shared" si="30"/>
        <v>5.2631578947368418E-2</v>
      </c>
      <c r="O262" s="79">
        <f t="shared" si="31"/>
        <v>0</v>
      </c>
      <c r="P262" s="78">
        <f t="shared" si="36"/>
        <v>1</v>
      </c>
      <c r="Q262" s="78">
        <f t="shared" si="37"/>
        <v>0</v>
      </c>
      <c r="R262" s="78">
        <f t="shared" si="37"/>
        <v>0</v>
      </c>
      <c r="S262" s="78">
        <f t="shared" si="37"/>
        <v>0</v>
      </c>
      <c r="T262" s="79">
        <f t="shared" si="37"/>
        <v>0</v>
      </c>
    </row>
    <row r="263" spans="2:20">
      <c r="B263" s="69" t="s">
        <v>448</v>
      </c>
      <c r="C263" s="70" t="str">
        <f>VLOOKUP(B263,[1]Sheet1!$A$2:$B$1929,2,FALSE)</f>
        <v>Chest Physiotherapy</v>
      </c>
      <c r="D263" s="69">
        <v>82</v>
      </c>
      <c r="E263" s="72">
        <v>9</v>
      </c>
      <c r="F263" s="120">
        <v>9</v>
      </c>
      <c r="G263" s="72">
        <v>0</v>
      </c>
      <c r="H263" s="118">
        <v>82</v>
      </c>
      <c r="I263" s="72">
        <v>0</v>
      </c>
      <c r="J263" s="72">
        <v>0</v>
      </c>
      <c r="K263" s="72">
        <v>0</v>
      </c>
      <c r="L263" s="72">
        <v>0</v>
      </c>
      <c r="M263" s="179">
        <f t="shared" si="29"/>
        <v>0.10975609756097561</v>
      </c>
      <c r="N263" s="78">
        <f t="shared" si="30"/>
        <v>0.10975609756097561</v>
      </c>
      <c r="O263" s="79">
        <f t="shared" si="31"/>
        <v>0</v>
      </c>
      <c r="P263" s="78">
        <f t="shared" si="36"/>
        <v>1</v>
      </c>
      <c r="Q263" s="78">
        <f t="shared" si="37"/>
        <v>0</v>
      </c>
      <c r="R263" s="78">
        <f t="shared" si="37"/>
        <v>0</v>
      </c>
      <c r="S263" s="78">
        <f t="shared" si="37"/>
        <v>0</v>
      </c>
      <c r="T263" s="79">
        <f t="shared" si="37"/>
        <v>0</v>
      </c>
    </row>
    <row r="264" spans="2:20">
      <c r="B264" s="69" t="s">
        <v>450</v>
      </c>
      <c r="C264" s="70" t="str">
        <f>VLOOKUP(B264,[1]Sheet1!$A$2:$B$1929,2,FALSE)</f>
        <v>Simple Lung Function Exercise Testing</v>
      </c>
      <c r="D264" s="69">
        <v>2</v>
      </c>
      <c r="E264" s="72">
        <v>2</v>
      </c>
      <c r="F264" s="120">
        <v>1</v>
      </c>
      <c r="G264" s="72">
        <v>1</v>
      </c>
      <c r="H264" s="118">
        <v>1</v>
      </c>
      <c r="I264" s="72">
        <v>1</v>
      </c>
      <c r="J264" s="72">
        <v>0</v>
      </c>
      <c r="K264" s="72">
        <v>0</v>
      </c>
      <c r="L264" s="72">
        <v>0</v>
      </c>
      <c r="M264" s="179">
        <f t="shared" si="29"/>
        <v>1</v>
      </c>
      <c r="N264" s="78">
        <f t="shared" si="30"/>
        <v>0.5</v>
      </c>
      <c r="O264" s="79">
        <f t="shared" si="31"/>
        <v>0.5</v>
      </c>
      <c r="P264" s="78">
        <f t="shared" si="36"/>
        <v>0.5</v>
      </c>
      <c r="Q264" s="78">
        <f t="shared" si="37"/>
        <v>0.5</v>
      </c>
      <c r="R264" s="78">
        <f t="shared" si="37"/>
        <v>0</v>
      </c>
      <c r="S264" s="78">
        <f t="shared" si="37"/>
        <v>0</v>
      </c>
      <c r="T264" s="79">
        <f t="shared" si="37"/>
        <v>0</v>
      </c>
    </row>
    <row r="265" spans="2:20">
      <c r="B265" s="69" t="s">
        <v>455</v>
      </c>
      <c r="C265" s="70" t="str">
        <f>VLOOKUP(B265,[1]Sheet1!$A$2:$B$1929,2,FALSE)</f>
        <v>Non-Invasive Ventilation Support Assessment, 19 years and over</v>
      </c>
      <c r="D265" s="69">
        <v>20</v>
      </c>
      <c r="E265" s="72">
        <v>9</v>
      </c>
      <c r="F265" s="120">
        <v>9</v>
      </c>
      <c r="G265" s="72">
        <v>20</v>
      </c>
      <c r="H265" s="118">
        <v>13</v>
      </c>
      <c r="I265" s="72">
        <v>5</v>
      </c>
      <c r="J265" s="72">
        <v>0</v>
      </c>
      <c r="K265" s="72">
        <v>2</v>
      </c>
      <c r="L265" s="72">
        <v>0</v>
      </c>
      <c r="M265" s="179">
        <f t="shared" si="29"/>
        <v>0.45</v>
      </c>
      <c r="N265" s="78">
        <f t="shared" si="30"/>
        <v>0.45</v>
      </c>
      <c r="O265" s="79">
        <f t="shared" si="31"/>
        <v>1</v>
      </c>
      <c r="P265" s="78">
        <f t="shared" si="36"/>
        <v>0.65</v>
      </c>
      <c r="Q265" s="78">
        <f t="shared" si="37"/>
        <v>0.25</v>
      </c>
      <c r="R265" s="78">
        <f t="shared" si="37"/>
        <v>0</v>
      </c>
      <c r="S265" s="78">
        <f t="shared" si="37"/>
        <v>0.1</v>
      </c>
      <c r="T265" s="79">
        <f t="shared" si="37"/>
        <v>0</v>
      </c>
    </row>
    <row r="266" spans="2:20">
      <c r="B266" s="69" t="s">
        <v>456</v>
      </c>
      <c r="C266" s="70" t="str">
        <f>VLOOKUP(B266,[1]Sheet1!$A$2:$B$1929,2,FALSE)</f>
        <v>Non-Invasive Ventilation Support Assessment, 18 years and under</v>
      </c>
      <c r="D266" s="69">
        <v>49</v>
      </c>
      <c r="E266" s="72">
        <v>20</v>
      </c>
      <c r="F266" s="120">
        <v>20</v>
      </c>
      <c r="G266" s="72">
        <v>22</v>
      </c>
      <c r="H266" s="118">
        <v>4</v>
      </c>
      <c r="I266" s="72">
        <v>44</v>
      </c>
      <c r="J266" s="72">
        <v>1</v>
      </c>
      <c r="K266" s="72">
        <v>0</v>
      </c>
      <c r="L266" s="72">
        <v>0</v>
      </c>
      <c r="M266" s="179">
        <f t="shared" si="29"/>
        <v>0.40816326530612246</v>
      </c>
      <c r="N266" s="78">
        <f t="shared" si="30"/>
        <v>0.40816326530612246</v>
      </c>
      <c r="O266" s="79">
        <f t="shared" si="31"/>
        <v>0.44897959183673469</v>
      </c>
      <c r="P266" s="78">
        <f t="shared" si="36"/>
        <v>8.1632653061224483E-2</v>
      </c>
      <c r="Q266" s="78">
        <f t="shared" si="37"/>
        <v>0.89795918367346939</v>
      </c>
      <c r="R266" s="78">
        <f t="shared" si="37"/>
        <v>2.0408163265306121E-2</v>
      </c>
      <c r="S266" s="78">
        <f t="shared" si="37"/>
        <v>0</v>
      </c>
      <c r="T266" s="79">
        <f t="shared" si="37"/>
        <v>0</v>
      </c>
    </row>
    <row r="267" spans="2:20">
      <c r="B267" s="69" t="s">
        <v>461</v>
      </c>
      <c r="C267" s="70" t="str">
        <f>VLOOKUP(B267,[1]Sheet1!$A$2:$B$1929,2,FALSE)</f>
        <v>TB Nurse Support</v>
      </c>
      <c r="D267" s="69">
        <v>29</v>
      </c>
      <c r="E267" s="72">
        <v>7</v>
      </c>
      <c r="F267" s="120">
        <v>7</v>
      </c>
      <c r="G267" s="72">
        <v>4</v>
      </c>
      <c r="H267" s="118">
        <v>29</v>
      </c>
      <c r="I267" s="72">
        <v>0</v>
      </c>
      <c r="J267" s="72">
        <v>0</v>
      </c>
      <c r="K267" s="72">
        <v>0</v>
      </c>
      <c r="L267" s="72">
        <v>0</v>
      </c>
      <c r="M267" s="179">
        <f t="shared" si="29"/>
        <v>0.2413793103448276</v>
      </c>
      <c r="N267" s="78">
        <f t="shared" si="30"/>
        <v>0.2413793103448276</v>
      </c>
      <c r="O267" s="79">
        <f t="shared" si="31"/>
        <v>0.13793103448275862</v>
      </c>
      <c r="P267" s="78">
        <f t="shared" si="36"/>
        <v>1</v>
      </c>
      <c r="Q267" s="78">
        <f t="shared" si="37"/>
        <v>0</v>
      </c>
      <c r="R267" s="78">
        <f t="shared" si="37"/>
        <v>0</v>
      </c>
      <c r="S267" s="78">
        <f t="shared" si="37"/>
        <v>0</v>
      </c>
      <c r="T267" s="79">
        <f t="shared" si="37"/>
        <v>0</v>
      </c>
    </row>
    <row r="268" spans="2:20">
      <c r="B268" s="69" t="s">
        <v>463</v>
      </c>
      <c r="C268" s="70" t="str">
        <f>VLOOKUP(B268,[1]Sheet1!$A$2:$B$1929,2,FALSE)</f>
        <v>Simple Airflow Studies</v>
      </c>
      <c r="D268" s="69">
        <v>9</v>
      </c>
      <c r="E268" s="72">
        <v>9</v>
      </c>
      <c r="F268" s="120">
        <v>8</v>
      </c>
      <c r="G268" s="72">
        <v>1</v>
      </c>
      <c r="H268" s="118">
        <v>8</v>
      </c>
      <c r="I268" s="72">
        <v>1</v>
      </c>
      <c r="J268" s="72">
        <v>0</v>
      </c>
      <c r="K268" s="72">
        <v>0</v>
      </c>
      <c r="L268" s="72">
        <v>0</v>
      </c>
      <c r="M268" s="179">
        <f t="shared" ref="M268:M331" si="38">E268/$D268</f>
        <v>1</v>
      </c>
      <c r="N268" s="78">
        <f t="shared" ref="N268:N331" si="39">F268/$D268</f>
        <v>0.88888888888888884</v>
      </c>
      <c r="O268" s="79">
        <f t="shared" ref="O268:O331" si="40">G268/$D268</f>
        <v>0.1111111111111111</v>
      </c>
      <c r="P268" s="78">
        <f t="shared" si="36"/>
        <v>0.88888888888888884</v>
      </c>
      <c r="Q268" s="78">
        <f t="shared" si="37"/>
        <v>0.1111111111111111</v>
      </c>
      <c r="R268" s="78">
        <f t="shared" si="37"/>
        <v>0</v>
      </c>
      <c r="S268" s="78">
        <f t="shared" si="37"/>
        <v>0</v>
      </c>
      <c r="T268" s="79">
        <f t="shared" si="37"/>
        <v>0</v>
      </c>
    </row>
    <row r="269" spans="2:20">
      <c r="B269" s="69" t="s">
        <v>466</v>
      </c>
      <c r="C269" s="70" t="str">
        <f>VLOOKUP(B269,[1]Sheet1!$A$2:$B$1929,2,FALSE)</f>
        <v>Respiratory Sleep Study</v>
      </c>
      <c r="D269" s="69">
        <v>49</v>
      </c>
      <c r="E269" s="72">
        <v>4</v>
      </c>
      <c r="F269" s="120">
        <v>4</v>
      </c>
      <c r="G269" s="72">
        <v>7</v>
      </c>
      <c r="H269" s="118">
        <v>45</v>
      </c>
      <c r="I269" s="72">
        <v>1</v>
      </c>
      <c r="J269" s="72">
        <v>3</v>
      </c>
      <c r="K269" s="72">
        <v>0</v>
      </c>
      <c r="L269" s="72">
        <v>0</v>
      </c>
      <c r="M269" s="179">
        <f t="shared" si="38"/>
        <v>8.1632653061224483E-2</v>
      </c>
      <c r="N269" s="78">
        <f t="shared" si="39"/>
        <v>8.1632653061224483E-2</v>
      </c>
      <c r="O269" s="79">
        <f t="shared" si="40"/>
        <v>0.14285714285714285</v>
      </c>
      <c r="P269" s="78">
        <f t="shared" si="36"/>
        <v>0.91836734693877553</v>
      </c>
      <c r="Q269" s="78">
        <f t="shared" si="37"/>
        <v>2.0408163265306121E-2</v>
      </c>
      <c r="R269" s="78">
        <f t="shared" si="37"/>
        <v>6.1224489795918366E-2</v>
      </c>
      <c r="S269" s="78">
        <f t="shared" si="37"/>
        <v>0</v>
      </c>
      <c r="T269" s="79">
        <f t="shared" si="37"/>
        <v>0</v>
      </c>
    </row>
    <row r="270" spans="2:20">
      <c r="B270" s="69" t="s">
        <v>467</v>
      </c>
      <c r="C270" s="70" t="str">
        <f>VLOOKUP(B270,[1]Sheet1!$A$2:$B$1929,2,FALSE)</f>
        <v>Complex Tuberculosis</v>
      </c>
      <c r="D270" s="69">
        <v>2</v>
      </c>
      <c r="E270" s="72">
        <v>0</v>
      </c>
      <c r="F270" s="120">
        <v>0</v>
      </c>
      <c r="G270" s="72">
        <v>0</v>
      </c>
      <c r="H270" s="118">
        <v>1</v>
      </c>
      <c r="I270" s="72">
        <v>0</v>
      </c>
      <c r="J270" s="72">
        <v>1</v>
      </c>
      <c r="K270" s="72">
        <v>0</v>
      </c>
      <c r="L270" s="72">
        <v>0</v>
      </c>
      <c r="M270" s="179">
        <f t="shared" si="38"/>
        <v>0</v>
      </c>
      <c r="N270" s="78">
        <f t="shared" si="39"/>
        <v>0</v>
      </c>
      <c r="O270" s="79">
        <f t="shared" si="40"/>
        <v>0</v>
      </c>
      <c r="P270" s="78">
        <f t="shared" si="36"/>
        <v>0.5</v>
      </c>
      <c r="Q270" s="78">
        <f t="shared" si="37"/>
        <v>0</v>
      </c>
      <c r="R270" s="78">
        <f t="shared" si="37"/>
        <v>0.5</v>
      </c>
      <c r="S270" s="78">
        <f t="shared" si="37"/>
        <v>0</v>
      </c>
      <c r="T270" s="79">
        <f t="shared" si="37"/>
        <v>0</v>
      </c>
    </row>
    <row r="271" spans="2:20">
      <c r="B271" s="69" t="s">
        <v>470</v>
      </c>
      <c r="C271" s="70" t="str">
        <f>VLOOKUP(B271,[1]Sheet1!$A$2:$B$1929,2,FALSE)</f>
        <v>Heart Transplant</v>
      </c>
      <c r="D271" s="69">
        <v>1</v>
      </c>
      <c r="E271" s="72">
        <v>1</v>
      </c>
      <c r="F271" s="120">
        <v>1</v>
      </c>
      <c r="G271" s="72">
        <v>1</v>
      </c>
      <c r="H271" s="118">
        <v>0</v>
      </c>
      <c r="I271" s="72">
        <v>0</v>
      </c>
      <c r="J271" s="72">
        <v>0</v>
      </c>
      <c r="K271" s="72">
        <v>0</v>
      </c>
      <c r="L271" s="72">
        <v>1</v>
      </c>
      <c r="M271" s="179">
        <f t="shared" si="38"/>
        <v>1</v>
      </c>
      <c r="N271" s="78">
        <f t="shared" si="39"/>
        <v>1</v>
      </c>
      <c r="O271" s="79">
        <f t="shared" si="40"/>
        <v>1</v>
      </c>
      <c r="P271" s="78">
        <f t="shared" si="36"/>
        <v>0</v>
      </c>
      <c r="Q271" s="78">
        <f t="shared" si="37"/>
        <v>0</v>
      </c>
      <c r="R271" s="78">
        <f t="shared" si="37"/>
        <v>0</v>
      </c>
      <c r="S271" s="78">
        <f t="shared" si="37"/>
        <v>0</v>
      </c>
      <c r="T271" s="79">
        <f t="shared" si="37"/>
        <v>1</v>
      </c>
    </row>
    <row r="272" spans="2:20">
      <c r="B272" s="69" t="s">
        <v>471</v>
      </c>
      <c r="C272" s="70" t="str">
        <f>VLOOKUP(B272,[1]Sheet1!$A$2:$B$1929,2,FALSE)</f>
        <v>Pace 1: Single Chamber or Implantable Diagnostic Device</v>
      </c>
      <c r="D272" s="69">
        <v>251</v>
      </c>
      <c r="E272" s="72">
        <v>108</v>
      </c>
      <c r="F272" s="120">
        <v>99</v>
      </c>
      <c r="G272" s="72">
        <v>162</v>
      </c>
      <c r="H272" s="118">
        <v>248</v>
      </c>
      <c r="I272" s="72">
        <v>3</v>
      </c>
      <c r="J272" s="72">
        <v>0</v>
      </c>
      <c r="K272" s="72">
        <v>0</v>
      </c>
      <c r="L272" s="72">
        <v>0</v>
      </c>
      <c r="M272" s="179">
        <f t="shared" si="38"/>
        <v>0.4302788844621514</v>
      </c>
      <c r="N272" s="78">
        <f t="shared" si="39"/>
        <v>0.39442231075697209</v>
      </c>
      <c r="O272" s="79">
        <f t="shared" si="40"/>
        <v>0.64541832669322707</v>
      </c>
      <c r="P272" s="78">
        <f t="shared" si="36"/>
        <v>0.98804780876494025</v>
      </c>
      <c r="Q272" s="78">
        <f t="shared" si="37"/>
        <v>1.1952191235059761E-2</v>
      </c>
      <c r="R272" s="78">
        <f t="shared" si="37"/>
        <v>0</v>
      </c>
      <c r="S272" s="78">
        <f t="shared" si="37"/>
        <v>0</v>
      </c>
      <c r="T272" s="79">
        <f t="shared" si="37"/>
        <v>0</v>
      </c>
    </row>
    <row r="273" spans="2:20">
      <c r="B273" s="69" t="s">
        <v>472</v>
      </c>
      <c r="C273" s="70" t="str">
        <f>VLOOKUP(B273,[1]Sheet1!$A$2:$B$1929,2,FALSE)</f>
        <v>Pace 2: Dual Chamber</v>
      </c>
      <c r="D273" s="69">
        <v>148</v>
      </c>
      <c r="E273" s="72">
        <v>7</v>
      </c>
      <c r="F273" s="120">
        <v>6</v>
      </c>
      <c r="G273" s="72">
        <v>31</v>
      </c>
      <c r="H273" s="118">
        <v>142</v>
      </c>
      <c r="I273" s="72">
        <v>6</v>
      </c>
      <c r="J273" s="72">
        <v>0</v>
      </c>
      <c r="K273" s="72">
        <v>0</v>
      </c>
      <c r="L273" s="72">
        <v>0</v>
      </c>
      <c r="M273" s="179">
        <f t="shared" si="38"/>
        <v>4.72972972972973E-2</v>
      </c>
      <c r="N273" s="78">
        <f t="shared" si="39"/>
        <v>4.0540540540540543E-2</v>
      </c>
      <c r="O273" s="79">
        <f t="shared" si="40"/>
        <v>0.20945945945945946</v>
      </c>
      <c r="P273" s="78">
        <f t="shared" si="36"/>
        <v>0.95945945945945943</v>
      </c>
      <c r="Q273" s="78">
        <f t="shared" si="37"/>
        <v>4.0540540540540543E-2</v>
      </c>
      <c r="R273" s="78">
        <f t="shared" si="37"/>
        <v>0</v>
      </c>
      <c r="S273" s="78">
        <f t="shared" si="37"/>
        <v>0</v>
      </c>
      <c r="T273" s="79">
        <f t="shared" si="37"/>
        <v>0</v>
      </c>
    </row>
    <row r="274" spans="2:20">
      <c r="B274" s="69" t="s">
        <v>473</v>
      </c>
      <c r="C274" s="70" t="str">
        <f>VLOOKUP(B274,[1]Sheet1!$A$2:$B$1929,2,FALSE)</f>
        <v>Pace 3: Biventricular and all Congenital Pacemaker Procedures; Resynchronisation Therapy</v>
      </c>
      <c r="D274" s="69">
        <v>65</v>
      </c>
      <c r="E274" s="72">
        <v>4</v>
      </c>
      <c r="F274" s="120">
        <v>1</v>
      </c>
      <c r="G274" s="72">
        <v>13</v>
      </c>
      <c r="H274" s="118">
        <v>64</v>
      </c>
      <c r="I274" s="72">
        <v>0</v>
      </c>
      <c r="J274" s="72">
        <v>1</v>
      </c>
      <c r="K274" s="72">
        <v>0</v>
      </c>
      <c r="L274" s="72">
        <v>0</v>
      </c>
      <c r="M274" s="179">
        <f t="shared" si="38"/>
        <v>6.1538461538461542E-2</v>
      </c>
      <c r="N274" s="78">
        <f t="shared" si="39"/>
        <v>1.5384615384615385E-2</v>
      </c>
      <c r="O274" s="79">
        <f t="shared" si="40"/>
        <v>0.2</v>
      </c>
      <c r="P274" s="78">
        <f t="shared" si="36"/>
        <v>0.98461538461538467</v>
      </c>
      <c r="Q274" s="78">
        <f t="shared" si="37"/>
        <v>0</v>
      </c>
      <c r="R274" s="78">
        <f t="shared" si="37"/>
        <v>1.5384615384615385E-2</v>
      </c>
      <c r="S274" s="78">
        <f t="shared" si="37"/>
        <v>0</v>
      </c>
      <c r="T274" s="79">
        <f t="shared" si="37"/>
        <v>0</v>
      </c>
    </row>
    <row r="275" spans="2:20">
      <c r="B275" s="69" t="s">
        <v>474</v>
      </c>
      <c r="C275" s="70" t="str">
        <f>VLOOKUP(B275,[1]Sheet1!$A$2:$B$1929,2,FALSE)</f>
        <v>Percutaneous Interventions: Percutaneous Transluminal ASD, VSD or PFO Closure and Valve Insertion</v>
      </c>
      <c r="D275" s="69">
        <v>35</v>
      </c>
      <c r="E275" s="72">
        <v>35</v>
      </c>
      <c r="F275" s="120">
        <v>35</v>
      </c>
      <c r="G275" s="72">
        <v>35</v>
      </c>
      <c r="H275" s="118">
        <v>35</v>
      </c>
      <c r="I275" s="72">
        <v>0</v>
      </c>
      <c r="J275" s="72">
        <v>0</v>
      </c>
      <c r="K275" s="72">
        <v>0</v>
      </c>
      <c r="L275" s="72">
        <v>0</v>
      </c>
      <c r="M275" s="179">
        <f t="shared" si="38"/>
        <v>1</v>
      </c>
      <c r="N275" s="78">
        <f t="shared" si="39"/>
        <v>1</v>
      </c>
      <c r="O275" s="79">
        <f t="shared" si="40"/>
        <v>1</v>
      </c>
      <c r="P275" s="78">
        <f t="shared" si="36"/>
        <v>1</v>
      </c>
      <c r="Q275" s="78">
        <f t="shared" si="37"/>
        <v>0</v>
      </c>
      <c r="R275" s="78">
        <f t="shared" si="37"/>
        <v>0</v>
      </c>
      <c r="S275" s="78">
        <f t="shared" si="37"/>
        <v>0</v>
      </c>
      <c r="T275" s="79">
        <f t="shared" si="37"/>
        <v>0</v>
      </c>
    </row>
    <row r="276" spans="2:20">
      <c r="B276" s="69" t="s">
        <v>475</v>
      </c>
      <c r="C276" s="70" t="str">
        <f>VLOOKUP(B276,[1]Sheet1!$A$2:$B$1929,2,FALSE)</f>
        <v>Percutaneous Interventions: Balloon Valve Intermediate Interventions and Arterial Duct Closure</v>
      </c>
      <c r="D276" s="69">
        <v>22</v>
      </c>
      <c r="E276" s="72">
        <v>17</v>
      </c>
      <c r="F276" s="120">
        <v>17</v>
      </c>
      <c r="G276" s="72">
        <v>17</v>
      </c>
      <c r="H276" s="118">
        <v>22</v>
      </c>
      <c r="I276" s="72">
        <v>0</v>
      </c>
      <c r="J276" s="72">
        <v>0</v>
      </c>
      <c r="K276" s="72">
        <v>0</v>
      </c>
      <c r="L276" s="72">
        <v>0</v>
      </c>
      <c r="M276" s="179">
        <f t="shared" si="38"/>
        <v>0.77272727272727271</v>
      </c>
      <c r="N276" s="78">
        <f t="shared" si="39"/>
        <v>0.77272727272727271</v>
      </c>
      <c r="O276" s="79">
        <f t="shared" si="40"/>
        <v>0.77272727272727271</v>
      </c>
      <c r="P276" s="78">
        <f t="shared" si="36"/>
        <v>1</v>
      </c>
      <c r="Q276" s="78">
        <f t="shared" si="37"/>
        <v>0</v>
      </c>
      <c r="R276" s="78">
        <f t="shared" si="37"/>
        <v>0</v>
      </c>
      <c r="S276" s="78">
        <f t="shared" si="37"/>
        <v>0</v>
      </c>
      <c r="T276" s="79">
        <f t="shared" si="37"/>
        <v>0</v>
      </c>
    </row>
    <row r="277" spans="2:20">
      <c r="B277" s="69" t="s">
        <v>476</v>
      </c>
      <c r="C277" s="70" t="str">
        <f>VLOOKUP(B277,[1]Sheet1!$A$2:$B$1929,2,FALSE)</f>
        <v>Percutaneous Interventions: Other including Septostomy, Embolisations, Non-Coronary Stents and Energy Moderated Perforation</v>
      </c>
      <c r="D277" s="69">
        <v>19</v>
      </c>
      <c r="E277" s="72">
        <v>12</v>
      </c>
      <c r="F277" s="120">
        <v>12</v>
      </c>
      <c r="G277" s="72">
        <v>11</v>
      </c>
      <c r="H277" s="118">
        <v>15</v>
      </c>
      <c r="I277" s="72">
        <v>4</v>
      </c>
      <c r="J277" s="72">
        <v>0</v>
      </c>
      <c r="K277" s="72">
        <v>0</v>
      </c>
      <c r="L277" s="72">
        <v>0</v>
      </c>
      <c r="M277" s="179">
        <f t="shared" si="38"/>
        <v>0.63157894736842102</v>
      </c>
      <c r="N277" s="78">
        <f t="shared" si="39"/>
        <v>0.63157894736842102</v>
      </c>
      <c r="O277" s="79">
        <f t="shared" si="40"/>
        <v>0.57894736842105265</v>
      </c>
      <c r="P277" s="78">
        <f t="shared" si="36"/>
        <v>0.78947368421052633</v>
      </c>
      <c r="Q277" s="78">
        <f t="shared" si="37"/>
        <v>0.21052631578947367</v>
      </c>
      <c r="R277" s="78">
        <f t="shared" si="37"/>
        <v>0</v>
      </c>
      <c r="S277" s="78">
        <f t="shared" si="37"/>
        <v>0</v>
      </c>
      <c r="T277" s="79">
        <f t="shared" si="37"/>
        <v>0</v>
      </c>
    </row>
    <row r="278" spans="2:20">
      <c r="B278" s="69" t="s">
        <v>477</v>
      </c>
      <c r="C278" s="70" t="str">
        <f>VLOOKUP(B278,[1]Sheet1!$A$2:$B$1929,2,FALSE)</f>
        <v>Implantation of Cardioverter; Defibrillator only</v>
      </c>
      <c r="D278" s="69">
        <v>132</v>
      </c>
      <c r="E278" s="72">
        <v>25</v>
      </c>
      <c r="F278" s="120">
        <v>23</v>
      </c>
      <c r="G278" s="72">
        <v>132</v>
      </c>
      <c r="H278" s="118">
        <v>131</v>
      </c>
      <c r="I278" s="72">
        <v>1</v>
      </c>
      <c r="J278" s="72">
        <v>0</v>
      </c>
      <c r="K278" s="72">
        <v>0</v>
      </c>
      <c r="L278" s="72">
        <v>0</v>
      </c>
      <c r="M278" s="179">
        <f t="shared" si="38"/>
        <v>0.18939393939393939</v>
      </c>
      <c r="N278" s="78">
        <f t="shared" si="39"/>
        <v>0.17424242424242425</v>
      </c>
      <c r="O278" s="79">
        <f t="shared" si="40"/>
        <v>1</v>
      </c>
      <c r="P278" s="78">
        <f t="shared" si="36"/>
        <v>0.99242424242424243</v>
      </c>
      <c r="Q278" s="78">
        <f t="shared" si="37"/>
        <v>7.575757575757576E-3</v>
      </c>
      <c r="R278" s="78">
        <f t="shared" si="37"/>
        <v>0</v>
      </c>
      <c r="S278" s="78">
        <f t="shared" si="37"/>
        <v>0</v>
      </c>
      <c r="T278" s="79">
        <f t="shared" si="37"/>
        <v>0</v>
      </c>
    </row>
    <row r="279" spans="2:20">
      <c r="B279" s="69" t="s">
        <v>478</v>
      </c>
      <c r="C279" s="70" t="str">
        <f>VLOOKUP(B279,[1]Sheet1!$A$2:$B$1929,2,FALSE)</f>
        <v>Coronary Artery Bypass Graft (First Time)</v>
      </c>
      <c r="D279" s="69">
        <v>112</v>
      </c>
      <c r="E279" s="72">
        <v>112</v>
      </c>
      <c r="F279" s="120">
        <v>57</v>
      </c>
      <c r="G279" s="72">
        <v>112</v>
      </c>
      <c r="H279" s="118">
        <v>56</v>
      </c>
      <c r="I279" s="72">
        <v>56</v>
      </c>
      <c r="J279" s="72">
        <v>0</v>
      </c>
      <c r="K279" s="72">
        <v>0</v>
      </c>
      <c r="L279" s="72">
        <v>0</v>
      </c>
      <c r="M279" s="179">
        <f t="shared" si="38"/>
        <v>1</v>
      </c>
      <c r="N279" s="78">
        <f t="shared" si="39"/>
        <v>0.5089285714285714</v>
      </c>
      <c r="O279" s="79">
        <f t="shared" si="40"/>
        <v>1</v>
      </c>
      <c r="P279" s="78">
        <f t="shared" si="36"/>
        <v>0.5</v>
      </c>
      <c r="Q279" s="78">
        <f t="shared" si="37"/>
        <v>0.5</v>
      </c>
      <c r="R279" s="78">
        <f t="shared" si="37"/>
        <v>0</v>
      </c>
      <c r="S279" s="78">
        <f t="shared" si="37"/>
        <v>0</v>
      </c>
      <c r="T279" s="79">
        <f t="shared" si="37"/>
        <v>0</v>
      </c>
    </row>
    <row r="280" spans="2:20">
      <c r="B280" s="69" t="s">
        <v>479</v>
      </c>
      <c r="C280" s="70" t="str">
        <f>VLOOKUP(B280,[1]Sheet1!$A$2:$B$1929,2,FALSE)</f>
        <v>Coronary Artery Bypass Graft (First Time) with Percutaneous Coronary Intervention, Pacing, EP or RFA</v>
      </c>
      <c r="D280" s="69">
        <v>309</v>
      </c>
      <c r="E280" s="72">
        <v>309</v>
      </c>
      <c r="F280" s="120">
        <v>129</v>
      </c>
      <c r="G280" s="72">
        <v>309</v>
      </c>
      <c r="H280" s="118">
        <v>182</v>
      </c>
      <c r="I280" s="72">
        <v>127</v>
      </c>
      <c r="J280" s="72">
        <v>0</v>
      </c>
      <c r="K280" s="72">
        <v>0</v>
      </c>
      <c r="L280" s="72">
        <v>0</v>
      </c>
      <c r="M280" s="179">
        <f t="shared" si="38"/>
        <v>1</v>
      </c>
      <c r="N280" s="78">
        <f t="shared" si="39"/>
        <v>0.41747572815533979</v>
      </c>
      <c r="O280" s="79">
        <f t="shared" si="40"/>
        <v>1</v>
      </c>
      <c r="P280" s="78">
        <f t="shared" si="36"/>
        <v>0.5889967637540453</v>
      </c>
      <c r="Q280" s="78">
        <f t="shared" si="37"/>
        <v>0.4110032362459547</v>
      </c>
      <c r="R280" s="78">
        <f t="shared" si="37"/>
        <v>0</v>
      </c>
      <c r="S280" s="78">
        <f t="shared" si="37"/>
        <v>0</v>
      </c>
      <c r="T280" s="79">
        <f t="shared" si="37"/>
        <v>0</v>
      </c>
    </row>
    <row r="281" spans="2:20">
      <c r="B281" s="69" t="s">
        <v>480</v>
      </c>
      <c r="C281" s="70" t="str">
        <f>VLOOKUP(B281,[1]Sheet1!$A$2:$B$1929,2,FALSE)</f>
        <v>Single Cardiac Valve Procedures</v>
      </c>
      <c r="D281" s="69">
        <v>48</v>
      </c>
      <c r="E281" s="72">
        <v>40</v>
      </c>
      <c r="F281" s="120">
        <v>21</v>
      </c>
      <c r="G281" s="72">
        <v>48</v>
      </c>
      <c r="H281" s="118">
        <v>34</v>
      </c>
      <c r="I281" s="72">
        <v>12</v>
      </c>
      <c r="J281" s="72">
        <v>1</v>
      </c>
      <c r="K281" s="72">
        <v>1</v>
      </c>
      <c r="L281" s="72">
        <v>0</v>
      </c>
      <c r="M281" s="179">
        <f t="shared" si="38"/>
        <v>0.83333333333333337</v>
      </c>
      <c r="N281" s="78">
        <f t="shared" si="39"/>
        <v>0.4375</v>
      </c>
      <c r="O281" s="79">
        <f t="shared" si="40"/>
        <v>1</v>
      </c>
      <c r="P281" s="78">
        <f t="shared" si="36"/>
        <v>0.70833333333333337</v>
      </c>
      <c r="Q281" s="78">
        <f t="shared" si="37"/>
        <v>0.25</v>
      </c>
      <c r="R281" s="78">
        <f t="shared" si="37"/>
        <v>2.0833333333333332E-2</v>
      </c>
      <c r="S281" s="78">
        <f t="shared" si="37"/>
        <v>2.0833333333333332E-2</v>
      </c>
      <c r="T281" s="79">
        <f t="shared" si="37"/>
        <v>0</v>
      </c>
    </row>
    <row r="282" spans="2:20">
      <c r="B282" s="69" t="s">
        <v>481</v>
      </c>
      <c r="C282" s="70" t="str">
        <f>VLOOKUP(B282,[1]Sheet1!$A$2:$B$1929,2,FALSE)</f>
        <v>Single Cardiac Valve Procedures with Percutaneous Coronary Intervention, Pacing, EP or RFA</v>
      </c>
      <c r="D282" s="69">
        <v>122</v>
      </c>
      <c r="E282" s="72">
        <v>116</v>
      </c>
      <c r="F282" s="120">
        <v>53</v>
      </c>
      <c r="G282" s="72">
        <v>122</v>
      </c>
      <c r="H282" s="118">
        <v>75</v>
      </c>
      <c r="I282" s="72">
        <v>47</v>
      </c>
      <c r="J282" s="72">
        <v>0</v>
      </c>
      <c r="K282" s="72">
        <v>0</v>
      </c>
      <c r="L282" s="72">
        <v>0</v>
      </c>
      <c r="M282" s="179">
        <f t="shared" si="38"/>
        <v>0.95081967213114749</v>
      </c>
      <c r="N282" s="78">
        <f t="shared" si="39"/>
        <v>0.4344262295081967</v>
      </c>
      <c r="O282" s="79">
        <f t="shared" si="40"/>
        <v>1</v>
      </c>
      <c r="P282" s="78">
        <f t="shared" si="36"/>
        <v>0.61475409836065575</v>
      </c>
      <c r="Q282" s="78">
        <f t="shared" si="37"/>
        <v>0.38524590163934425</v>
      </c>
      <c r="R282" s="78">
        <f t="shared" si="37"/>
        <v>0</v>
      </c>
      <c r="S282" s="78">
        <f t="shared" si="37"/>
        <v>0</v>
      </c>
      <c r="T282" s="79">
        <f t="shared" si="37"/>
        <v>0</v>
      </c>
    </row>
    <row r="283" spans="2:20">
      <c r="B283" s="69" t="s">
        <v>482</v>
      </c>
      <c r="C283" s="70" t="str">
        <f>VLOOKUP(B283,[1]Sheet1!$A$2:$B$1929,2,FALSE)</f>
        <v>Other Complex Cardiac Surgery and Re-do's</v>
      </c>
      <c r="D283" s="69">
        <v>20</v>
      </c>
      <c r="E283" s="72">
        <v>20</v>
      </c>
      <c r="F283" s="120">
        <v>8</v>
      </c>
      <c r="G283" s="72">
        <v>20</v>
      </c>
      <c r="H283" s="118">
        <v>12</v>
      </c>
      <c r="I283" s="72">
        <v>8</v>
      </c>
      <c r="J283" s="72">
        <v>0</v>
      </c>
      <c r="K283" s="72">
        <v>0</v>
      </c>
      <c r="L283" s="72">
        <v>0</v>
      </c>
      <c r="M283" s="179">
        <f t="shared" si="38"/>
        <v>1</v>
      </c>
      <c r="N283" s="78">
        <f t="shared" si="39"/>
        <v>0.4</v>
      </c>
      <c r="O283" s="79">
        <f t="shared" si="40"/>
        <v>1</v>
      </c>
      <c r="P283" s="78">
        <f t="shared" si="36"/>
        <v>0.6</v>
      </c>
      <c r="Q283" s="78">
        <f t="shared" si="37"/>
        <v>0.4</v>
      </c>
      <c r="R283" s="78">
        <f t="shared" si="37"/>
        <v>0</v>
      </c>
      <c r="S283" s="78">
        <f t="shared" si="37"/>
        <v>0</v>
      </c>
      <c r="T283" s="79">
        <f t="shared" si="37"/>
        <v>0</v>
      </c>
    </row>
    <row r="284" spans="2:20">
      <c r="B284" s="69" t="s">
        <v>483</v>
      </c>
      <c r="C284" s="70" t="str">
        <f>VLOOKUP(B284,[1]Sheet1!$A$2:$B$1929,2,FALSE)</f>
        <v>Other Complex Cardiac Surgery with Percutaneous Coronary Intervention, Pacing, EP or RFA</v>
      </c>
      <c r="D284" s="69">
        <v>9</v>
      </c>
      <c r="E284" s="72">
        <v>9</v>
      </c>
      <c r="F284" s="120">
        <v>8</v>
      </c>
      <c r="G284" s="72">
        <v>9</v>
      </c>
      <c r="H284" s="118">
        <v>6</v>
      </c>
      <c r="I284" s="72">
        <v>3</v>
      </c>
      <c r="J284" s="72">
        <v>0</v>
      </c>
      <c r="K284" s="72">
        <v>0</v>
      </c>
      <c r="L284" s="72">
        <v>0</v>
      </c>
      <c r="M284" s="179">
        <f t="shared" si="38"/>
        <v>1</v>
      </c>
      <c r="N284" s="78">
        <f t="shared" si="39"/>
        <v>0.88888888888888884</v>
      </c>
      <c r="O284" s="79">
        <f t="shared" si="40"/>
        <v>1</v>
      </c>
      <c r="P284" s="78">
        <f t="shared" si="36"/>
        <v>0.66666666666666663</v>
      </c>
      <c r="Q284" s="78">
        <f t="shared" si="37"/>
        <v>0.33333333333333331</v>
      </c>
      <c r="R284" s="78">
        <f t="shared" si="37"/>
        <v>0</v>
      </c>
      <c r="S284" s="78">
        <f t="shared" si="37"/>
        <v>0</v>
      </c>
      <c r="T284" s="79">
        <f t="shared" si="37"/>
        <v>0</v>
      </c>
    </row>
    <row r="285" spans="2:20">
      <c r="B285" s="69" t="s">
        <v>484</v>
      </c>
      <c r="C285" s="70" t="str">
        <f>VLOOKUP(B285,[1]Sheet1!$A$2:$B$1929,2,FALSE)</f>
        <v>Major Complex Congenital Surgery</v>
      </c>
      <c r="D285" s="69">
        <v>2</v>
      </c>
      <c r="E285" s="72">
        <v>2</v>
      </c>
      <c r="F285" s="120">
        <v>2</v>
      </c>
      <c r="G285" s="72">
        <v>2</v>
      </c>
      <c r="H285" s="118">
        <v>2</v>
      </c>
      <c r="I285" s="72">
        <v>0</v>
      </c>
      <c r="J285" s="72">
        <v>0</v>
      </c>
      <c r="K285" s="72">
        <v>0</v>
      </c>
      <c r="L285" s="72">
        <v>0</v>
      </c>
      <c r="M285" s="179">
        <f t="shared" si="38"/>
        <v>1</v>
      </c>
      <c r="N285" s="78">
        <f t="shared" si="39"/>
        <v>1</v>
      </c>
      <c r="O285" s="79">
        <f t="shared" si="40"/>
        <v>1</v>
      </c>
      <c r="P285" s="78">
        <f t="shared" si="36"/>
        <v>1</v>
      </c>
      <c r="Q285" s="78">
        <f t="shared" si="37"/>
        <v>0</v>
      </c>
      <c r="R285" s="78">
        <f t="shared" si="37"/>
        <v>0</v>
      </c>
      <c r="S285" s="78">
        <f t="shared" si="37"/>
        <v>0</v>
      </c>
      <c r="T285" s="79">
        <f t="shared" si="37"/>
        <v>0</v>
      </c>
    </row>
    <row r="286" spans="2:20">
      <c r="B286" s="69" t="s">
        <v>485</v>
      </c>
      <c r="C286" s="70" t="str">
        <f>VLOOKUP(B286,[1]Sheet1!$A$2:$B$1929,2,FALSE)</f>
        <v>Complex Congenital Surgery</v>
      </c>
      <c r="D286" s="69">
        <v>23</v>
      </c>
      <c r="E286" s="72">
        <v>23</v>
      </c>
      <c r="F286" s="120">
        <v>23</v>
      </c>
      <c r="G286" s="72">
        <v>23</v>
      </c>
      <c r="H286" s="118">
        <v>19</v>
      </c>
      <c r="I286" s="72">
        <v>4</v>
      </c>
      <c r="J286" s="72">
        <v>0</v>
      </c>
      <c r="K286" s="72">
        <v>0</v>
      </c>
      <c r="L286" s="72">
        <v>0</v>
      </c>
      <c r="M286" s="179">
        <f t="shared" si="38"/>
        <v>1</v>
      </c>
      <c r="N286" s="78">
        <f t="shared" si="39"/>
        <v>1</v>
      </c>
      <c r="O286" s="79">
        <f t="shared" si="40"/>
        <v>1</v>
      </c>
      <c r="P286" s="78">
        <f t="shared" si="36"/>
        <v>0.82608695652173914</v>
      </c>
      <c r="Q286" s="78">
        <f t="shared" si="37"/>
        <v>0.17391304347826086</v>
      </c>
      <c r="R286" s="78">
        <f t="shared" si="37"/>
        <v>0</v>
      </c>
      <c r="S286" s="78">
        <f t="shared" si="37"/>
        <v>0</v>
      </c>
      <c r="T286" s="79">
        <f t="shared" si="37"/>
        <v>0</v>
      </c>
    </row>
    <row r="287" spans="2:20">
      <c r="B287" s="69" t="s">
        <v>486</v>
      </c>
      <c r="C287" s="70" t="str">
        <f>VLOOKUP(B287,[1]Sheet1!$A$2:$B$1929,2,FALSE)</f>
        <v>Intermediate Congenital Surgery</v>
      </c>
      <c r="D287" s="69">
        <v>6</v>
      </c>
      <c r="E287" s="72">
        <v>6</v>
      </c>
      <c r="F287" s="120">
        <v>6</v>
      </c>
      <c r="G287" s="72">
        <v>6</v>
      </c>
      <c r="H287" s="118">
        <v>3</v>
      </c>
      <c r="I287" s="72">
        <v>3</v>
      </c>
      <c r="J287" s="72">
        <v>0</v>
      </c>
      <c r="K287" s="72">
        <v>0</v>
      </c>
      <c r="L287" s="72">
        <v>0</v>
      </c>
      <c r="M287" s="179">
        <f t="shared" si="38"/>
        <v>1</v>
      </c>
      <c r="N287" s="78">
        <f t="shared" si="39"/>
        <v>1</v>
      </c>
      <c r="O287" s="79">
        <f t="shared" si="40"/>
        <v>1</v>
      </c>
      <c r="P287" s="78">
        <f t="shared" si="36"/>
        <v>0.5</v>
      </c>
      <c r="Q287" s="78">
        <f t="shared" si="37"/>
        <v>0.5</v>
      </c>
      <c r="R287" s="78">
        <f t="shared" si="37"/>
        <v>0</v>
      </c>
      <c r="S287" s="78">
        <f t="shared" si="37"/>
        <v>0</v>
      </c>
      <c r="T287" s="79">
        <f t="shared" si="37"/>
        <v>0</v>
      </c>
    </row>
    <row r="288" spans="2:20">
      <c r="B288" s="69" t="s">
        <v>487</v>
      </c>
      <c r="C288" s="70" t="str">
        <f>VLOOKUP(B288,[1]Sheet1!$A$2:$B$1929,2,FALSE)</f>
        <v>Standard Congenital Surgery</v>
      </c>
      <c r="D288" s="69">
        <v>4</v>
      </c>
      <c r="E288" s="72">
        <v>4</v>
      </c>
      <c r="F288" s="120">
        <v>4</v>
      </c>
      <c r="G288" s="72">
        <v>4</v>
      </c>
      <c r="H288" s="118">
        <v>3</v>
      </c>
      <c r="I288" s="72">
        <v>1</v>
      </c>
      <c r="J288" s="72">
        <v>0</v>
      </c>
      <c r="K288" s="72">
        <v>0</v>
      </c>
      <c r="L288" s="72">
        <v>0</v>
      </c>
      <c r="M288" s="179">
        <f t="shared" si="38"/>
        <v>1</v>
      </c>
      <c r="N288" s="78">
        <f t="shared" si="39"/>
        <v>1</v>
      </c>
      <c r="O288" s="79">
        <f t="shared" si="40"/>
        <v>1</v>
      </c>
      <c r="P288" s="78">
        <f t="shared" si="36"/>
        <v>0.75</v>
      </c>
      <c r="Q288" s="78">
        <f t="shared" si="37"/>
        <v>0.25</v>
      </c>
      <c r="R288" s="78">
        <f t="shared" si="37"/>
        <v>0</v>
      </c>
      <c r="S288" s="78">
        <f t="shared" si="37"/>
        <v>0</v>
      </c>
      <c r="T288" s="79">
        <f t="shared" si="37"/>
        <v>0</v>
      </c>
    </row>
    <row r="289" spans="2:20">
      <c r="B289" s="69" t="s">
        <v>488</v>
      </c>
      <c r="C289" s="70" t="str">
        <f>VLOOKUP(B289,[1]Sheet1!$A$2:$B$1929,2,FALSE)</f>
        <v>Percutaneous Complex Ablation, including for Atrial Fibrillation or Ventricular Tachycardia</v>
      </c>
      <c r="D289" s="69">
        <v>94</v>
      </c>
      <c r="E289" s="72">
        <v>20</v>
      </c>
      <c r="F289" s="120">
        <v>20</v>
      </c>
      <c r="G289" s="72">
        <v>29</v>
      </c>
      <c r="H289" s="118">
        <v>93</v>
      </c>
      <c r="I289" s="72">
        <v>0</v>
      </c>
      <c r="J289" s="72">
        <v>1</v>
      </c>
      <c r="K289" s="72">
        <v>0</v>
      </c>
      <c r="L289" s="72">
        <v>0</v>
      </c>
      <c r="M289" s="179">
        <f t="shared" si="38"/>
        <v>0.21276595744680851</v>
      </c>
      <c r="N289" s="78">
        <f t="shared" si="39"/>
        <v>0.21276595744680851</v>
      </c>
      <c r="O289" s="79">
        <f t="shared" si="40"/>
        <v>0.30851063829787234</v>
      </c>
      <c r="P289" s="78">
        <f t="shared" si="36"/>
        <v>0.98936170212765961</v>
      </c>
      <c r="Q289" s="78">
        <f t="shared" si="37"/>
        <v>0</v>
      </c>
      <c r="R289" s="78">
        <f t="shared" si="37"/>
        <v>1.0638297872340425E-2</v>
      </c>
      <c r="S289" s="78">
        <f t="shared" si="37"/>
        <v>0</v>
      </c>
      <c r="T289" s="79">
        <f t="shared" si="37"/>
        <v>0</v>
      </c>
    </row>
    <row r="290" spans="2:20">
      <c r="B290" s="69" t="s">
        <v>489</v>
      </c>
      <c r="C290" s="70" t="str">
        <f>VLOOKUP(B290,[1]Sheet1!$A$2:$B$1929,2,FALSE)</f>
        <v>Percutaneous Coronary Intervention, 0 to 2 Stents</v>
      </c>
      <c r="D290" s="69">
        <v>1061</v>
      </c>
      <c r="E290" s="72">
        <v>812</v>
      </c>
      <c r="F290" s="120">
        <v>5</v>
      </c>
      <c r="G290" s="72">
        <v>992</v>
      </c>
      <c r="H290" s="118">
        <v>1056</v>
      </c>
      <c r="I290" s="72">
        <v>5</v>
      </c>
      <c r="J290" s="72">
        <v>0</v>
      </c>
      <c r="K290" s="72">
        <v>0</v>
      </c>
      <c r="L290" s="72">
        <v>0</v>
      </c>
      <c r="M290" s="179">
        <f t="shared" si="38"/>
        <v>0.76531573986804902</v>
      </c>
      <c r="N290" s="78">
        <f t="shared" si="39"/>
        <v>4.7125353440150798E-3</v>
      </c>
      <c r="O290" s="79">
        <f t="shared" si="40"/>
        <v>0.93496701225259193</v>
      </c>
      <c r="P290" s="78">
        <f t="shared" si="36"/>
        <v>0.99528746465598494</v>
      </c>
      <c r="Q290" s="78">
        <f t="shared" si="37"/>
        <v>4.7125353440150798E-3</v>
      </c>
      <c r="R290" s="78">
        <f t="shared" si="37"/>
        <v>0</v>
      </c>
      <c r="S290" s="78">
        <f t="shared" si="37"/>
        <v>0</v>
      </c>
      <c r="T290" s="79">
        <f t="shared" si="37"/>
        <v>0</v>
      </c>
    </row>
    <row r="291" spans="2:20">
      <c r="B291" s="69" t="s">
        <v>490</v>
      </c>
      <c r="C291" s="70" t="str">
        <f>VLOOKUP(B291,[1]Sheet1!$A$2:$B$1929,2,FALSE)</f>
        <v>Other Percutaneous Interventions</v>
      </c>
      <c r="D291" s="69">
        <v>215</v>
      </c>
      <c r="E291" s="72">
        <v>4</v>
      </c>
      <c r="F291" s="120">
        <v>4</v>
      </c>
      <c r="G291" s="72">
        <v>4</v>
      </c>
      <c r="H291" s="118">
        <v>211</v>
      </c>
      <c r="I291" s="72">
        <v>4</v>
      </c>
      <c r="J291" s="72">
        <v>0</v>
      </c>
      <c r="K291" s="72">
        <v>0</v>
      </c>
      <c r="L291" s="72">
        <v>0</v>
      </c>
      <c r="M291" s="179">
        <f t="shared" si="38"/>
        <v>1.8604651162790697E-2</v>
      </c>
      <c r="N291" s="78">
        <f t="shared" si="39"/>
        <v>1.8604651162790697E-2</v>
      </c>
      <c r="O291" s="79">
        <f t="shared" si="40"/>
        <v>1.8604651162790697E-2</v>
      </c>
      <c r="P291" s="78">
        <f t="shared" si="36"/>
        <v>0.98139534883720925</v>
      </c>
      <c r="Q291" s="78">
        <f t="shared" si="37"/>
        <v>1.8604651162790697E-2</v>
      </c>
      <c r="R291" s="78">
        <f t="shared" si="37"/>
        <v>0</v>
      </c>
      <c r="S291" s="78">
        <f t="shared" si="37"/>
        <v>0</v>
      </c>
      <c r="T291" s="79">
        <f t="shared" si="37"/>
        <v>0</v>
      </c>
    </row>
    <row r="292" spans="2:20">
      <c r="B292" s="69" t="s">
        <v>491</v>
      </c>
      <c r="C292" s="70" t="str">
        <f>VLOOKUP(B292,[1]Sheet1!$A$2:$B$1929,2,FALSE)</f>
        <v>Catheter, 19 years and over</v>
      </c>
      <c r="D292" s="69">
        <v>1079</v>
      </c>
      <c r="E292" s="72">
        <v>38</v>
      </c>
      <c r="F292" s="120">
        <v>36</v>
      </c>
      <c r="G292" s="72">
        <v>45</v>
      </c>
      <c r="H292" s="118">
        <v>1073</v>
      </c>
      <c r="I292" s="72">
        <v>6</v>
      </c>
      <c r="J292" s="72">
        <v>0</v>
      </c>
      <c r="K292" s="72">
        <v>0</v>
      </c>
      <c r="L292" s="72">
        <v>0</v>
      </c>
      <c r="M292" s="179">
        <f t="shared" si="38"/>
        <v>3.5217794253938832E-2</v>
      </c>
      <c r="N292" s="78">
        <f t="shared" si="39"/>
        <v>3.3364226135310475E-2</v>
      </c>
      <c r="O292" s="79">
        <f t="shared" si="40"/>
        <v>4.1705282669138088E-2</v>
      </c>
      <c r="P292" s="78">
        <f t="shared" si="36"/>
        <v>0.99443929564411493</v>
      </c>
      <c r="Q292" s="78">
        <f t="shared" si="37"/>
        <v>5.5607043558850789E-3</v>
      </c>
      <c r="R292" s="78">
        <f t="shared" si="37"/>
        <v>0</v>
      </c>
      <c r="S292" s="78">
        <f t="shared" si="37"/>
        <v>0</v>
      </c>
      <c r="T292" s="79">
        <f t="shared" si="37"/>
        <v>0</v>
      </c>
    </row>
    <row r="293" spans="2:20">
      <c r="B293" s="69" t="s">
        <v>492</v>
      </c>
      <c r="C293" s="70" t="str">
        <f>VLOOKUP(B293,[1]Sheet1!$A$2:$B$1929,2,FALSE)</f>
        <v>Catheter, 18 years and under</v>
      </c>
      <c r="D293" s="69">
        <v>10</v>
      </c>
      <c r="E293" s="72">
        <v>9</v>
      </c>
      <c r="F293" s="120">
        <v>9</v>
      </c>
      <c r="G293" s="72">
        <v>9</v>
      </c>
      <c r="H293" s="118">
        <v>9</v>
      </c>
      <c r="I293" s="72">
        <v>1</v>
      </c>
      <c r="J293" s="72">
        <v>0</v>
      </c>
      <c r="K293" s="72">
        <v>0</v>
      </c>
      <c r="L293" s="72">
        <v>0</v>
      </c>
      <c r="M293" s="179">
        <f t="shared" si="38"/>
        <v>0.9</v>
      </c>
      <c r="N293" s="78">
        <f t="shared" si="39"/>
        <v>0.9</v>
      </c>
      <c r="O293" s="79">
        <f t="shared" si="40"/>
        <v>0.9</v>
      </c>
      <c r="P293" s="78">
        <f t="shared" si="36"/>
        <v>0.9</v>
      </c>
      <c r="Q293" s="78">
        <f t="shared" si="37"/>
        <v>0.1</v>
      </c>
      <c r="R293" s="78">
        <f t="shared" si="37"/>
        <v>0</v>
      </c>
      <c r="S293" s="78">
        <f t="shared" si="37"/>
        <v>0</v>
      </c>
      <c r="T293" s="79">
        <f t="shared" si="37"/>
        <v>0</v>
      </c>
    </row>
    <row r="294" spans="2:20">
      <c r="B294" s="69" t="s">
        <v>493</v>
      </c>
      <c r="C294" s="70" t="str">
        <f>VLOOKUP(B294,[1]Sheet1!$A$2:$B$1929,2,FALSE)</f>
        <v>Pacemaker Procedure without Generator Implant, including Re-siting and Removal of Cardiac Pacemaker System</v>
      </c>
      <c r="D294" s="69">
        <v>34</v>
      </c>
      <c r="E294" s="72">
        <v>3</v>
      </c>
      <c r="F294" s="120">
        <v>1</v>
      </c>
      <c r="G294" s="72">
        <v>18</v>
      </c>
      <c r="H294" s="118">
        <v>34</v>
      </c>
      <c r="I294" s="72">
        <v>0</v>
      </c>
      <c r="J294" s="72">
        <v>0</v>
      </c>
      <c r="K294" s="72">
        <v>0</v>
      </c>
      <c r="L294" s="72">
        <v>0</v>
      </c>
      <c r="M294" s="179">
        <f t="shared" si="38"/>
        <v>8.8235294117647065E-2</v>
      </c>
      <c r="N294" s="78">
        <f t="shared" si="39"/>
        <v>2.9411764705882353E-2</v>
      </c>
      <c r="O294" s="79">
        <f t="shared" si="40"/>
        <v>0.52941176470588236</v>
      </c>
      <c r="P294" s="78">
        <f t="shared" si="36"/>
        <v>1</v>
      </c>
      <c r="Q294" s="78">
        <f t="shared" si="37"/>
        <v>0</v>
      </c>
      <c r="R294" s="78">
        <f t="shared" si="37"/>
        <v>0</v>
      </c>
      <c r="S294" s="78">
        <f t="shared" si="37"/>
        <v>0</v>
      </c>
      <c r="T294" s="79">
        <f t="shared" si="37"/>
        <v>0</v>
      </c>
    </row>
    <row r="295" spans="2:20">
      <c r="B295" s="69" t="s">
        <v>494</v>
      </c>
      <c r="C295" s="70" t="str">
        <f>VLOOKUP(B295,[1]Sheet1!$A$2:$B$1929,2,FALSE)</f>
        <v>Other Non-Complex Cardiac Surgery</v>
      </c>
      <c r="D295" s="69">
        <v>2</v>
      </c>
      <c r="E295" s="72">
        <v>2</v>
      </c>
      <c r="F295" s="120">
        <v>1</v>
      </c>
      <c r="G295" s="72">
        <v>2</v>
      </c>
      <c r="H295" s="118">
        <v>1</v>
      </c>
      <c r="I295" s="72">
        <v>1</v>
      </c>
      <c r="J295" s="72">
        <v>0</v>
      </c>
      <c r="K295" s="72">
        <v>0</v>
      </c>
      <c r="L295" s="72">
        <v>0</v>
      </c>
      <c r="M295" s="179">
        <f t="shared" si="38"/>
        <v>1</v>
      </c>
      <c r="N295" s="78">
        <f t="shared" si="39"/>
        <v>0.5</v>
      </c>
      <c r="O295" s="79">
        <f t="shared" si="40"/>
        <v>1</v>
      </c>
      <c r="P295" s="78">
        <f t="shared" si="36"/>
        <v>0.5</v>
      </c>
      <c r="Q295" s="78">
        <f t="shared" si="37"/>
        <v>0.5</v>
      </c>
      <c r="R295" s="78">
        <f t="shared" si="37"/>
        <v>0</v>
      </c>
      <c r="S295" s="78">
        <f t="shared" si="37"/>
        <v>0</v>
      </c>
      <c r="T295" s="79">
        <f t="shared" si="37"/>
        <v>0</v>
      </c>
    </row>
    <row r="296" spans="2:20">
      <c r="B296" s="69" t="s">
        <v>496</v>
      </c>
      <c r="C296" s="70" t="str">
        <f>VLOOKUP(B296,[1]Sheet1!$A$2:$B$1929,2,FALSE)</f>
        <v>Minor Cardiac Procedures</v>
      </c>
      <c r="D296" s="69">
        <v>78</v>
      </c>
      <c r="E296" s="72">
        <v>5</v>
      </c>
      <c r="F296" s="120">
        <v>4</v>
      </c>
      <c r="G296" s="72">
        <v>10</v>
      </c>
      <c r="H296" s="118">
        <v>56</v>
      </c>
      <c r="I296" s="72">
        <v>22</v>
      </c>
      <c r="J296" s="72">
        <v>0</v>
      </c>
      <c r="K296" s="72">
        <v>0</v>
      </c>
      <c r="L296" s="72">
        <v>0</v>
      </c>
      <c r="M296" s="179">
        <f t="shared" si="38"/>
        <v>6.4102564102564097E-2</v>
      </c>
      <c r="N296" s="78">
        <f t="shared" si="39"/>
        <v>5.128205128205128E-2</v>
      </c>
      <c r="O296" s="79">
        <f t="shared" si="40"/>
        <v>0.12820512820512819</v>
      </c>
      <c r="P296" s="78">
        <f t="shared" si="36"/>
        <v>0.71794871794871795</v>
      </c>
      <c r="Q296" s="78">
        <f t="shared" si="37"/>
        <v>0.28205128205128205</v>
      </c>
      <c r="R296" s="78">
        <f t="shared" si="37"/>
        <v>0</v>
      </c>
      <c r="S296" s="78">
        <f t="shared" si="37"/>
        <v>0</v>
      </c>
      <c r="T296" s="79">
        <f t="shared" si="37"/>
        <v>0</v>
      </c>
    </row>
    <row r="297" spans="2:20">
      <c r="B297" s="69" t="s">
        <v>497</v>
      </c>
      <c r="C297" s="70" t="str">
        <f>VLOOKUP(B297,[1]Sheet1!$A$2:$B$1929,2,FALSE)</f>
        <v>Complex Echocardiogram, including Congenital, Transoesophageal and Fetal Echocardiography</v>
      </c>
      <c r="D297" s="69">
        <v>113</v>
      </c>
      <c r="E297" s="72">
        <v>23</v>
      </c>
      <c r="F297" s="120">
        <v>22</v>
      </c>
      <c r="G297" s="72">
        <v>23</v>
      </c>
      <c r="H297" s="118">
        <v>106</v>
      </c>
      <c r="I297" s="72">
        <v>4</v>
      </c>
      <c r="J297" s="72">
        <v>2</v>
      </c>
      <c r="K297" s="72">
        <v>1</v>
      </c>
      <c r="L297" s="72">
        <v>0</v>
      </c>
      <c r="M297" s="179">
        <f t="shared" si="38"/>
        <v>0.20353982300884957</v>
      </c>
      <c r="N297" s="78">
        <f t="shared" si="39"/>
        <v>0.19469026548672566</v>
      </c>
      <c r="O297" s="79">
        <f t="shared" si="40"/>
        <v>0.20353982300884957</v>
      </c>
      <c r="P297" s="78">
        <f t="shared" si="36"/>
        <v>0.93805309734513276</v>
      </c>
      <c r="Q297" s="78">
        <f t="shared" si="37"/>
        <v>3.5398230088495575E-2</v>
      </c>
      <c r="R297" s="78">
        <f t="shared" si="37"/>
        <v>1.7699115044247787E-2</v>
      </c>
      <c r="S297" s="78">
        <f t="shared" si="37"/>
        <v>8.8495575221238937E-3</v>
      </c>
      <c r="T297" s="79">
        <f t="shared" si="37"/>
        <v>0</v>
      </c>
    </row>
    <row r="298" spans="2:20">
      <c r="B298" s="69" t="s">
        <v>498</v>
      </c>
      <c r="C298" s="70" t="str">
        <f>VLOOKUP(B298,[1]Sheet1!$A$2:$B$1929,2,FALSE)</f>
        <v>Electrocardiogram Monitoring and Stress Testing</v>
      </c>
      <c r="D298" s="69">
        <v>8</v>
      </c>
      <c r="E298" s="72">
        <v>0</v>
      </c>
      <c r="F298" s="120">
        <v>0</v>
      </c>
      <c r="G298" s="72">
        <v>2</v>
      </c>
      <c r="H298" s="118">
        <v>7</v>
      </c>
      <c r="I298" s="72">
        <v>1</v>
      </c>
      <c r="J298" s="72">
        <v>0</v>
      </c>
      <c r="K298" s="72">
        <v>0</v>
      </c>
      <c r="L298" s="72">
        <v>0</v>
      </c>
      <c r="M298" s="179">
        <f t="shared" si="38"/>
        <v>0</v>
      </c>
      <c r="N298" s="78">
        <f t="shared" si="39"/>
        <v>0</v>
      </c>
      <c r="O298" s="79">
        <f t="shared" si="40"/>
        <v>0.25</v>
      </c>
      <c r="P298" s="78">
        <f t="shared" si="36"/>
        <v>0.875</v>
      </c>
      <c r="Q298" s="78">
        <f t="shared" si="37"/>
        <v>0.125</v>
      </c>
      <c r="R298" s="78">
        <f t="shared" si="37"/>
        <v>0</v>
      </c>
      <c r="S298" s="78">
        <f t="shared" si="37"/>
        <v>0</v>
      </c>
      <c r="T298" s="79">
        <f t="shared" si="37"/>
        <v>0</v>
      </c>
    </row>
    <row r="299" spans="2:20">
      <c r="B299" s="69" t="s">
        <v>499</v>
      </c>
      <c r="C299" s="70" t="str">
        <f>VLOOKUP(B299,[1]Sheet1!$A$2:$B$1929,2,FALSE)</f>
        <v>Single or Dual Chamber, Pacemaker or Implantable Diagnostic Device, with Percutaneous Coronary Intervention, EP or RFA</v>
      </c>
      <c r="D299" s="69">
        <v>11</v>
      </c>
      <c r="E299" s="72">
        <v>9</v>
      </c>
      <c r="F299" s="120">
        <v>3</v>
      </c>
      <c r="G299" s="72">
        <v>10</v>
      </c>
      <c r="H299" s="118">
        <v>11</v>
      </c>
      <c r="I299" s="72">
        <v>0</v>
      </c>
      <c r="J299" s="72">
        <v>0</v>
      </c>
      <c r="K299" s="72">
        <v>0</v>
      </c>
      <c r="L299" s="72">
        <v>0</v>
      </c>
      <c r="M299" s="179">
        <f t="shared" si="38"/>
        <v>0.81818181818181823</v>
      </c>
      <c r="N299" s="78">
        <f t="shared" si="39"/>
        <v>0.27272727272727271</v>
      </c>
      <c r="O299" s="79">
        <f t="shared" si="40"/>
        <v>0.90909090909090906</v>
      </c>
      <c r="P299" s="78">
        <f t="shared" si="36"/>
        <v>1</v>
      </c>
      <c r="Q299" s="78">
        <f t="shared" si="37"/>
        <v>0</v>
      </c>
      <c r="R299" s="78">
        <f t="shared" si="37"/>
        <v>0</v>
      </c>
      <c r="S299" s="78">
        <f t="shared" si="37"/>
        <v>0</v>
      </c>
      <c r="T299" s="79">
        <f t="shared" si="37"/>
        <v>0</v>
      </c>
    </row>
    <row r="300" spans="2:20">
      <c r="B300" s="69" t="s">
        <v>500</v>
      </c>
      <c r="C300" s="70" t="str">
        <f>VLOOKUP(B300,[1]Sheet1!$A$2:$B$1929,2,FALSE)</f>
        <v>Percutaneous Coronary Interventions with 3 or more Stents, Rotablation, IVUS or Pressure Wire</v>
      </c>
      <c r="D300" s="69">
        <v>252</v>
      </c>
      <c r="E300" s="72">
        <v>156</v>
      </c>
      <c r="F300" s="120">
        <v>2</v>
      </c>
      <c r="G300" s="72">
        <v>246</v>
      </c>
      <c r="H300" s="118">
        <v>251</v>
      </c>
      <c r="I300" s="72">
        <v>1</v>
      </c>
      <c r="J300" s="72">
        <v>0</v>
      </c>
      <c r="K300" s="72">
        <v>0</v>
      </c>
      <c r="L300" s="72">
        <v>0</v>
      </c>
      <c r="M300" s="179">
        <f t="shared" si="38"/>
        <v>0.61904761904761907</v>
      </c>
      <c r="N300" s="78">
        <f t="shared" si="39"/>
        <v>7.9365079365079361E-3</v>
      </c>
      <c r="O300" s="79">
        <f t="shared" si="40"/>
        <v>0.97619047619047616</v>
      </c>
      <c r="P300" s="78">
        <f t="shared" si="36"/>
        <v>0.99603174603174605</v>
      </c>
      <c r="Q300" s="78">
        <f t="shared" si="37"/>
        <v>3.968253968253968E-3</v>
      </c>
      <c r="R300" s="78">
        <f t="shared" si="37"/>
        <v>0</v>
      </c>
      <c r="S300" s="78">
        <f t="shared" si="37"/>
        <v>0</v>
      </c>
      <c r="T300" s="79">
        <f t="shared" si="37"/>
        <v>0</v>
      </c>
    </row>
    <row r="301" spans="2:20">
      <c r="B301" s="69" t="s">
        <v>501</v>
      </c>
      <c r="C301" s="70" t="str">
        <f>VLOOKUP(B301,[1]Sheet1!$A$2:$B$1929,2,FALSE)</f>
        <v>Coronary Artery Bypass Graft, with Valve Replacement or Repair</v>
      </c>
      <c r="D301" s="69">
        <v>64</v>
      </c>
      <c r="E301" s="72">
        <v>64</v>
      </c>
      <c r="F301" s="120">
        <v>30</v>
      </c>
      <c r="G301" s="72">
        <v>64</v>
      </c>
      <c r="H301" s="118">
        <v>38</v>
      </c>
      <c r="I301" s="72">
        <v>26</v>
      </c>
      <c r="J301" s="72">
        <v>0</v>
      </c>
      <c r="K301" s="72">
        <v>0</v>
      </c>
      <c r="L301" s="72">
        <v>0</v>
      </c>
      <c r="M301" s="179">
        <f t="shared" si="38"/>
        <v>1</v>
      </c>
      <c r="N301" s="78">
        <f t="shared" si="39"/>
        <v>0.46875</v>
      </c>
      <c r="O301" s="79">
        <f t="shared" si="40"/>
        <v>1</v>
      </c>
      <c r="P301" s="78">
        <f t="shared" si="36"/>
        <v>0.59375</v>
      </c>
      <c r="Q301" s="78">
        <f t="shared" si="37"/>
        <v>0.40625</v>
      </c>
      <c r="R301" s="78">
        <f t="shared" si="37"/>
        <v>0</v>
      </c>
      <c r="S301" s="78">
        <f t="shared" si="37"/>
        <v>0</v>
      </c>
      <c r="T301" s="79">
        <f t="shared" si="37"/>
        <v>0</v>
      </c>
    </row>
    <row r="302" spans="2:20">
      <c r="B302" s="69" t="s">
        <v>502</v>
      </c>
      <c r="C302" s="70" t="str">
        <f>VLOOKUP(B302,[1]Sheet1!$A$2:$B$1929,2,FALSE)</f>
        <v>Repair or Replacement of more than one Heart Valve</v>
      </c>
      <c r="D302" s="69">
        <v>27</v>
      </c>
      <c r="E302" s="72">
        <v>27</v>
      </c>
      <c r="F302" s="120">
        <v>16</v>
      </c>
      <c r="G302" s="72">
        <v>27</v>
      </c>
      <c r="H302" s="118">
        <v>19</v>
      </c>
      <c r="I302" s="72">
        <v>6</v>
      </c>
      <c r="J302" s="72">
        <v>0</v>
      </c>
      <c r="K302" s="72">
        <v>2</v>
      </c>
      <c r="L302" s="72">
        <v>0</v>
      </c>
      <c r="M302" s="179">
        <f t="shared" si="38"/>
        <v>1</v>
      </c>
      <c r="N302" s="78">
        <f t="shared" si="39"/>
        <v>0.59259259259259256</v>
      </c>
      <c r="O302" s="79">
        <f t="shared" si="40"/>
        <v>1</v>
      </c>
      <c r="P302" s="78">
        <f t="shared" si="36"/>
        <v>0.70370370370370372</v>
      </c>
      <c r="Q302" s="78">
        <f t="shared" si="37"/>
        <v>0.22222222222222221</v>
      </c>
      <c r="R302" s="78">
        <f t="shared" si="37"/>
        <v>0</v>
      </c>
      <c r="S302" s="78">
        <f t="shared" si="37"/>
        <v>7.407407407407407E-2</v>
      </c>
      <c r="T302" s="79">
        <f t="shared" si="37"/>
        <v>0</v>
      </c>
    </row>
    <row r="303" spans="2:20">
      <c r="B303" s="69" t="s">
        <v>503</v>
      </c>
      <c r="C303" s="70" t="str">
        <f>VLOOKUP(B303,[1]Sheet1!$A$2:$B$1929,2,FALSE)</f>
        <v>Transcatheter Aortic Valve Implantation (TAVI)</v>
      </c>
      <c r="D303" s="69">
        <v>15</v>
      </c>
      <c r="E303" s="72">
        <v>2</v>
      </c>
      <c r="F303" s="120">
        <v>0</v>
      </c>
      <c r="G303" s="72">
        <v>15</v>
      </c>
      <c r="H303" s="118">
        <v>15</v>
      </c>
      <c r="I303" s="72">
        <v>0</v>
      </c>
      <c r="J303" s="72">
        <v>0</v>
      </c>
      <c r="K303" s="72">
        <v>0</v>
      </c>
      <c r="L303" s="72">
        <v>0</v>
      </c>
      <c r="M303" s="179">
        <f t="shared" si="38"/>
        <v>0.13333333333333333</v>
      </c>
      <c r="N303" s="78">
        <f t="shared" si="39"/>
        <v>0</v>
      </c>
      <c r="O303" s="79">
        <f t="shared" si="40"/>
        <v>1</v>
      </c>
      <c r="P303" s="78">
        <f t="shared" ref="P303:P366" si="41">H303/$D303</f>
        <v>1</v>
      </c>
      <c r="Q303" s="78">
        <f t="shared" si="37"/>
        <v>0</v>
      </c>
      <c r="R303" s="78">
        <f t="shared" si="37"/>
        <v>0</v>
      </c>
      <c r="S303" s="78">
        <f t="shared" si="37"/>
        <v>0</v>
      </c>
      <c r="T303" s="79">
        <f t="shared" si="37"/>
        <v>0</v>
      </c>
    </row>
    <row r="304" spans="2:20">
      <c r="B304" s="69" t="s">
        <v>504</v>
      </c>
      <c r="C304" s="70" t="str">
        <f>VLOOKUP(B304,[1]Sheet1!$A$2:$B$1929,2,FALSE)</f>
        <v>Percutaneous Standard Ablation</v>
      </c>
      <c r="D304" s="69">
        <v>66</v>
      </c>
      <c r="E304" s="72">
        <v>44</v>
      </c>
      <c r="F304" s="120">
        <v>43</v>
      </c>
      <c r="G304" s="72">
        <v>59</v>
      </c>
      <c r="H304" s="118">
        <v>64</v>
      </c>
      <c r="I304" s="72">
        <v>0</v>
      </c>
      <c r="J304" s="72">
        <v>2</v>
      </c>
      <c r="K304" s="72">
        <v>0</v>
      </c>
      <c r="L304" s="72">
        <v>0</v>
      </c>
      <c r="M304" s="179">
        <f t="shared" si="38"/>
        <v>0.66666666666666663</v>
      </c>
      <c r="N304" s="78">
        <f t="shared" si="39"/>
        <v>0.65151515151515149</v>
      </c>
      <c r="O304" s="79">
        <f t="shared" si="40"/>
        <v>0.89393939393939392</v>
      </c>
      <c r="P304" s="78">
        <f t="shared" si="41"/>
        <v>0.96969696969696972</v>
      </c>
      <c r="Q304" s="78">
        <f t="shared" si="37"/>
        <v>0</v>
      </c>
      <c r="R304" s="78">
        <f t="shared" si="37"/>
        <v>3.0303030303030304E-2</v>
      </c>
      <c r="S304" s="78">
        <f t="shared" si="37"/>
        <v>0</v>
      </c>
      <c r="T304" s="79">
        <f t="shared" si="37"/>
        <v>0</v>
      </c>
    </row>
    <row r="305" spans="2:20">
      <c r="B305" s="69" t="s">
        <v>505</v>
      </c>
      <c r="C305" s="70" t="str">
        <f>VLOOKUP(B305,[1]Sheet1!$A$2:$B$1929,2,FALSE)</f>
        <v>Percutaneous Diagnostic Electrophysiology Studies</v>
      </c>
      <c r="D305" s="69">
        <v>34</v>
      </c>
      <c r="E305" s="72">
        <v>20</v>
      </c>
      <c r="F305" s="120">
        <v>20</v>
      </c>
      <c r="G305" s="72">
        <v>34</v>
      </c>
      <c r="H305" s="118">
        <v>31</v>
      </c>
      <c r="I305" s="72">
        <v>3</v>
      </c>
      <c r="J305" s="72">
        <v>0</v>
      </c>
      <c r="K305" s="72">
        <v>0</v>
      </c>
      <c r="L305" s="72">
        <v>0</v>
      </c>
      <c r="M305" s="179">
        <f t="shared" si="38"/>
        <v>0.58823529411764708</v>
      </c>
      <c r="N305" s="78">
        <f t="shared" si="39"/>
        <v>0.58823529411764708</v>
      </c>
      <c r="O305" s="79">
        <f t="shared" si="40"/>
        <v>1</v>
      </c>
      <c r="P305" s="78">
        <f t="shared" si="41"/>
        <v>0.91176470588235292</v>
      </c>
      <c r="Q305" s="78">
        <f t="shared" si="37"/>
        <v>8.8235294117647065E-2</v>
      </c>
      <c r="R305" s="78">
        <f t="shared" si="37"/>
        <v>0</v>
      </c>
      <c r="S305" s="78">
        <f t="shared" si="37"/>
        <v>0</v>
      </c>
      <c r="T305" s="79">
        <f t="shared" si="37"/>
        <v>0</v>
      </c>
    </row>
    <row r="306" spans="2:20">
      <c r="B306" s="69" t="s">
        <v>506</v>
      </c>
      <c r="C306" s="70" t="str">
        <f>VLOOKUP(B306,[1]Sheet1!$A$2:$B$1929,2,FALSE)</f>
        <v>Implantation of Cardiac Resynchronization Therapy Defibrillator (CRT-D)</v>
      </c>
      <c r="D306" s="69">
        <v>82</v>
      </c>
      <c r="E306" s="72">
        <v>6</v>
      </c>
      <c r="F306" s="120">
        <v>5</v>
      </c>
      <c r="G306" s="72">
        <v>39</v>
      </c>
      <c r="H306" s="118">
        <v>82</v>
      </c>
      <c r="I306" s="72">
        <v>0</v>
      </c>
      <c r="J306" s="72">
        <v>0</v>
      </c>
      <c r="K306" s="72">
        <v>0</v>
      </c>
      <c r="L306" s="72">
        <v>0</v>
      </c>
      <c r="M306" s="179">
        <f t="shared" si="38"/>
        <v>7.3170731707317069E-2</v>
      </c>
      <c r="N306" s="78">
        <f t="shared" si="39"/>
        <v>6.097560975609756E-2</v>
      </c>
      <c r="O306" s="79">
        <f t="shared" si="40"/>
        <v>0.47560975609756095</v>
      </c>
      <c r="P306" s="78">
        <f t="shared" si="41"/>
        <v>1</v>
      </c>
      <c r="Q306" s="78">
        <f t="shared" si="37"/>
        <v>0</v>
      </c>
      <c r="R306" s="78">
        <f t="shared" si="37"/>
        <v>0</v>
      </c>
      <c r="S306" s="78">
        <f t="shared" si="37"/>
        <v>0</v>
      </c>
      <c r="T306" s="79">
        <f t="shared" si="37"/>
        <v>0</v>
      </c>
    </row>
    <row r="307" spans="2:20">
      <c r="B307" s="69" t="s">
        <v>507</v>
      </c>
      <c r="C307" s="70" t="str">
        <f>VLOOKUP(B307,[1]Sheet1!$A$2:$B$1929,2,FALSE)</f>
        <v>Non-Interventional Acquired Cardiac Conditions</v>
      </c>
      <c r="D307" s="69">
        <v>3664</v>
      </c>
      <c r="E307" s="72">
        <v>139</v>
      </c>
      <c r="F307" s="120">
        <v>101</v>
      </c>
      <c r="G307" s="72">
        <v>89</v>
      </c>
      <c r="H307" s="118">
        <v>3566</v>
      </c>
      <c r="I307" s="72">
        <v>98</v>
      </c>
      <c r="J307" s="72">
        <v>0</v>
      </c>
      <c r="K307" s="72">
        <v>0</v>
      </c>
      <c r="L307" s="72">
        <v>0</v>
      </c>
      <c r="M307" s="179">
        <f t="shared" si="38"/>
        <v>3.7936681222707422E-2</v>
      </c>
      <c r="N307" s="78">
        <f t="shared" si="39"/>
        <v>2.7565502183406112E-2</v>
      </c>
      <c r="O307" s="79">
        <f t="shared" si="40"/>
        <v>2.4290393013100438E-2</v>
      </c>
      <c r="P307" s="78">
        <f t="shared" si="41"/>
        <v>0.97325327510917026</v>
      </c>
      <c r="Q307" s="78">
        <f t="shared" si="37"/>
        <v>2.6746724890829694E-2</v>
      </c>
      <c r="R307" s="78">
        <f t="shared" si="37"/>
        <v>0</v>
      </c>
      <c r="S307" s="78">
        <f t="shared" si="37"/>
        <v>0</v>
      </c>
      <c r="T307" s="79">
        <f t="shared" si="37"/>
        <v>0</v>
      </c>
    </row>
    <row r="308" spans="2:20">
      <c r="B308" s="69" t="s">
        <v>508</v>
      </c>
      <c r="C308" s="70" t="str">
        <f>VLOOKUP(B308,[1]Sheet1!$A$2:$B$1929,2,FALSE)</f>
        <v>Endocarditis</v>
      </c>
      <c r="D308" s="69">
        <v>14</v>
      </c>
      <c r="E308" s="72">
        <v>5</v>
      </c>
      <c r="F308" s="120">
        <v>1</v>
      </c>
      <c r="G308" s="72">
        <v>1</v>
      </c>
      <c r="H308" s="118">
        <v>7</v>
      </c>
      <c r="I308" s="72">
        <v>7</v>
      </c>
      <c r="J308" s="72">
        <v>0</v>
      </c>
      <c r="K308" s="72">
        <v>0</v>
      </c>
      <c r="L308" s="72">
        <v>0</v>
      </c>
      <c r="M308" s="179">
        <f t="shared" si="38"/>
        <v>0.35714285714285715</v>
      </c>
      <c r="N308" s="78">
        <f t="shared" si="39"/>
        <v>7.1428571428571425E-2</v>
      </c>
      <c r="O308" s="79">
        <f t="shared" si="40"/>
        <v>7.1428571428571425E-2</v>
      </c>
      <c r="P308" s="78">
        <f t="shared" si="41"/>
        <v>0.5</v>
      </c>
      <c r="Q308" s="78">
        <f t="shared" si="37"/>
        <v>0.5</v>
      </c>
      <c r="R308" s="78">
        <f t="shared" si="37"/>
        <v>0</v>
      </c>
      <c r="S308" s="78">
        <f t="shared" si="37"/>
        <v>0</v>
      </c>
      <c r="T308" s="79">
        <f t="shared" si="37"/>
        <v>0</v>
      </c>
    </row>
    <row r="309" spans="2:20">
      <c r="B309" s="69" t="s">
        <v>509</v>
      </c>
      <c r="C309" s="70" t="str">
        <f>VLOOKUP(B309,[1]Sheet1!$A$2:$B$1929,2,FALSE)</f>
        <v>Heart Failure or Shock, with CC</v>
      </c>
      <c r="D309" s="69">
        <v>480</v>
      </c>
      <c r="E309" s="72">
        <v>4</v>
      </c>
      <c r="F309" s="120">
        <v>2</v>
      </c>
      <c r="G309" s="72">
        <v>7</v>
      </c>
      <c r="H309" s="118">
        <v>465</v>
      </c>
      <c r="I309" s="72">
        <v>15</v>
      </c>
      <c r="J309" s="72">
        <v>0</v>
      </c>
      <c r="K309" s="72">
        <v>0</v>
      </c>
      <c r="L309" s="72">
        <v>0</v>
      </c>
      <c r="M309" s="179">
        <f t="shared" si="38"/>
        <v>8.3333333333333332E-3</v>
      </c>
      <c r="N309" s="78">
        <f t="shared" si="39"/>
        <v>4.1666666666666666E-3</v>
      </c>
      <c r="O309" s="79">
        <f t="shared" si="40"/>
        <v>1.4583333333333334E-2</v>
      </c>
      <c r="P309" s="78">
        <f t="shared" si="41"/>
        <v>0.96875</v>
      </c>
      <c r="Q309" s="78">
        <f t="shared" si="37"/>
        <v>3.125E-2</v>
      </c>
      <c r="R309" s="78">
        <f t="shared" si="37"/>
        <v>0</v>
      </c>
      <c r="S309" s="78">
        <f t="shared" si="37"/>
        <v>0</v>
      </c>
      <c r="T309" s="79">
        <f t="shared" si="37"/>
        <v>0</v>
      </c>
    </row>
    <row r="310" spans="2:20">
      <c r="B310" s="69" t="s">
        <v>510</v>
      </c>
      <c r="C310" s="70" t="str">
        <f>VLOOKUP(B310,[1]Sheet1!$A$2:$B$1929,2,FALSE)</f>
        <v>Heart Failure or Shock, without CC</v>
      </c>
      <c r="D310" s="69">
        <v>223</v>
      </c>
      <c r="E310" s="72">
        <v>2</v>
      </c>
      <c r="F310" s="120">
        <v>0</v>
      </c>
      <c r="G310" s="72">
        <v>2</v>
      </c>
      <c r="H310" s="118">
        <v>219</v>
      </c>
      <c r="I310" s="72">
        <v>4</v>
      </c>
      <c r="J310" s="72">
        <v>0</v>
      </c>
      <c r="K310" s="72">
        <v>0</v>
      </c>
      <c r="L310" s="72">
        <v>0</v>
      </c>
      <c r="M310" s="179">
        <f t="shared" si="38"/>
        <v>8.9686098654708519E-3</v>
      </c>
      <c r="N310" s="78">
        <f t="shared" si="39"/>
        <v>0</v>
      </c>
      <c r="O310" s="79">
        <f t="shared" si="40"/>
        <v>8.9686098654708519E-3</v>
      </c>
      <c r="P310" s="78">
        <f t="shared" si="41"/>
        <v>0.98206278026905824</v>
      </c>
      <c r="Q310" s="78">
        <f t="shared" si="37"/>
        <v>1.7937219730941704E-2</v>
      </c>
      <c r="R310" s="78">
        <f t="shared" si="37"/>
        <v>0</v>
      </c>
      <c r="S310" s="78">
        <f t="shared" si="37"/>
        <v>0</v>
      </c>
      <c r="T310" s="79">
        <f t="shared" si="37"/>
        <v>0</v>
      </c>
    </row>
    <row r="311" spans="2:20">
      <c r="B311" s="69" t="s">
        <v>512</v>
      </c>
      <c r="C311" s="70" t="str">
        <f>VLOOKUP(B311,[1]Sheet1!$A$2:$B$1929,2,FALSE)</f>
        <v>Hypertension without CC</v>
      </c>
      <c r="D311" s="69">
        <v>2</v>
      </c>
      <c r="E311" s="72">
        <v>0</v>
      </c>
      <c r="F311" s="120">
        <v>0</v>
      </c>
      <c r="G311" s="72">
        <v>0</v>
      </c>
      <c r="H311" s="118">
        <v>2</v>
      </c>
      <c r="I311" s="72">
        <v>0</v>
      </c>
      <c r="J311" s="72">
        <v>0</v>
      </c>
      <c r="K311" s="72">
        <v>0</v>
      </c>
      <c r="L311" s="72">
        <v>0</v>
      </c>
      <c r="M311" s="179">
        <f t="shared" si="38"/>
        <v>0</v>
      </c>
      <c r="N311" s="78">
        <f t="shared" si="39"/>
        <v>0</v>
      </c>
      <c r="O311" s="79">
        <f t="shared" si="40"/>
        <v>0</v>
      </c>
      <c r="P311" s="78">
        <f t="shared" si="41"/>
        <v>1</v>
      </c>
      <c r="Q311" s="78">
        <f t="shared" si="37"/>
        <v>0</v>
      </c>
      <c r="R311" s="78">
        <f t="shared" si="37"/>
        <v>0</v>
      </c>
      <c r="S311" s="78">
        <f t="shared" si="37"/>
        <v>0</v>
      </c>
      <c r="T311" s="79">
        <f t="shared" si="37"/>
        <v>0</v>
      </c>
    </row>
    <row r="312" spans="2:20">
      <c r="B312" s="69" t="s">
        <v>513</v>
      </c>
      <c r="C312" s="70" t="str">
        <f>VLOOKUP(B312,[1]Sheet1!$A$2:$B$1929,2,FALSE)</f>
        <v>Cardiac Arrest</v>
      </c>
      <c r="D312" s="69">
        <v>14</v>
      </c>
      <c r="E312" s="72">
        <v>0</v>
      </c>
      <c r="F312" s="120">
        <v>0</v>
      </c>
      <c r="G312" s="72">
        <v>1</v>
      </c>
      <c r="H312" s="118">
        <v>4</v>
      </c>
      <c r="I312" s="72">
        <v>10</v>
      </c>
      <c r="J312" s="72">
        <v>0</v>
      </c>
      <c r="K312" s="72">
        <v>0</v>
      </c>
      <c r="L312" s="72">
        <v>0</v>
      </c>
      <c r="M312" s="179">
        <f t="shared" si="38"/>
        <v>0</v>
      </c>
      <c r="N312" s="78">
        <f t="shared" si="39"/>
        <v>0</v>
      </c>
      <c r="O312" s="79">
        <f t="shared" si="40"/>
        <v>7.1428571428571425E-2</v>
      </c>
      <c r="P312" s="78">
        <f t="shared" si="41"/>
        <v>0.2857142857142857</v>
      </c>
      <c r="Q312" s="78">
        <f t="shared" si="37"/>
        <v>0.7142857142857143</v>
      </c>
      <c r="R312" s="78">
        <f t="shared" si="37"/>
        <v>0</v>
      </c>
      <c r="S312" s="78">
        <f t="shared" si="37"/>
        <v>0</v>
      </c>
      <c r="T312" s="79">
        <f t="shared" si="37"/>
        <v>0</v>
      </c>
    </row>
    <row r="313" spans="2:20">
      <c r="B313" s="69" t="s">
        <v>514</v>
      </c>
      <c r="C313" s="70" t="str">
        <f>VLOOKUP(B313,[1]Sheet1!$A$2:$B$1929,2,FALSE)</f>
        <v>Cardiac Valve Disorders</v>
      </c>
      <c r="D313" s="69">
        <v>128</v>
      </c>
      <c r="E313" s="72">
        <v>39</v>
      </c>
      <c r="F313" s="120">
        <v>18</v>
      </c>
      <c r="G313" s="72">
        <v>6</v>
      </c>
      <c r="H313" s="118">
        <v>90</v>
      </c>
      <c r="I313" s="72">
        <v>38</v>
      </c>
      <c r="J313" s="72">
        <v>0</v>
      </c>
      <c r="K313" s="72">
        <v>0</v>
      </c>
      <c r="L313" s="72">
        <v>0</v>
      </c>
      <c r="M313" s="179">
        <f t="shared" si="38"/>
        <v>0.3046875</v>
      </c>
      <c r="N313" s="78">
        <f t="shared" si="39"/>
        <v>0.140625</v>
      </c>
      <c r="O313" s="79">
        <f t="shared" si="40"/>
        <v>4.6875E-2</v>
      </c>
      <c r="P313" s="78">
        <f t="shared" si="41"/>
        <v>0.703125</v>
      </c>
      <c r="Q313" s="78">
        <f t="shared" si="37"/>
        <v>0.296875</v>
      </c>
      <c r="R313" s="78">
        <f t="shared" si="37"/>
        <v>0</v>
      </c>
      <c r="S313" s="78">
        <f t="shared" si="37"/>
        <v>0</v>
      </c>
      <c r="T313" s="79">
        <f t="shared" si="37"/>
        <v>0</v>
      </c>
    </row>
    <row r="314" spans="2:20">
      <c r="B314" s="69" t="s">
        <v>515</v>
      </c>
      <c r="C314" s="70" t="str">
        <f>VLOOKUP(B314,[1]Sheet1!$A$2:$B$1929,2,FALSE)</f>
        <v>Arrhythmia or Conduction Disorders, with CC</v>
      </c>
      <c r="D314" s="69">
        <v>292</v>
      </c>
      <c r="E314" s="72">
        <v>8</v>
      </c>
      <c r="F314" s="120">
        <v>3</v>
      </c>
      <c r="G314" s="72">
        <v>31</v>
      </c>
      <c r="H314" s="118">
        <v>278</v>
      </c>
      <c r="I314" s="72">
        <v>14</v>
      </c>
      <c r="J314" s="72">
        <v>0</v>
      </c>
      <c r="K314" s="72">
        <v>0</v>
      </c>
      <c r="L314" s="72">
        <v>0</v>
      </c>
      <c r="M314" s="179">
        <f t="shared" si="38"/>
        <v>2.7397260273972601E-2</v>
      </c>
      <c r="N314" s="78">
        <f t="shared" si="39"/>
        <v>1.0273972602739725E-2</v>
      </c>
      <c r="O314" s="79">
        <f t="shared" si="40"/>
        <v>0.10616438356164383</v>
      </c>
      <c r="P314" s="78">
        <f t="shared" si="41"/>
        <v>0.95205479452054798</v>
      </c>
      <c r="Q314" s="78">
        <f t="shared" si="37"/>
        <v>4.7945205479452052E-2</v>
      </c>
      <c r="R314" s="78">
        <f t="shared" si="37"/>
        <v>0</v>
      </c>
      <c r="S314" s="78">
        <f t="shared" si="37"/>
        <v>0</v>
      </c>
      <c r="T314" s="79">
        <f t="shared" si="37"/>
        <v>0</v>
      </c>
    </row>
    <row r="315" spans="2:20">
      <c r="B315" s="69" t="s">
        <v>516</v>
      </c>
      <c r="C315" s="70" t="str">
        <f>VLOOKUP(B315,[1]Sheet1!$A$2:$B$1929,2,FALSE)</f>
        <v>Arrhythmia or Conduction Disorders, without CC</v>
      </c>
      <c r="D315" s="69">
        <v>607</v>
      </c>
      <c r="E315" s="72">
        <v>8</v>
      </c>
      <c r="F315" s="120">
        <v>5</v>
      </c>
      <c r="G315" s="72">
        <v>75</v>
      </c>
      <c r="H315" s="118">
        <v>595</v>
      </c>
      <c r="I315" s="72">
        <v>12</v>
      </c>
      <c r="J315" s="72">
        <v>0</v>
      </c>
      <c r="K315" s="72">
        <v>0</v>
      </c>
      <c r="L315" s="72">
        <v>0</v>
      </c>
      <c r="M315" s="179">
        <f t="shared" si="38"/>
        <v>1.3179571663920923E-2</v>
      </c>
      <c r="N315" s="78">
        <f t="shared" si="39"/>
        <v>8.2372322899505763E-3</v>
      </c>
      <c r="O315" s="79">
        <f t="shared" si="40"/>
        <v>0.12355848434925865</v>
      </c>
      <c r="P315" s="78">
        <f t="shared" si="41"/>
        <v>0.98023064250411862</v>
      </c>
      <c r="Q315" s="78">
        <f t="shared" si="37"/>
        <v>1.9769357495881382E-2</v>
      </c>
      <c r="R315" s="78">
        <f t="shared" si="37"/>
        <v>0</v>
      </c>
      <c r="S315" s="78">
        <f t="shared" si="37"/>
        <v>0</v>
      </c>
      <c r="T315" s="79">
        <f t="shared" si="37"/>
        <v>0</v>
      </c>
    </row>
    <row r="316" spans="2:20">
      <c r="B316" s="69" t="s">
        <v>517</v>
      </c>
      <c r="C316" s="70" t="str">
        <f>VLOOKUP(B316,[1]Sheet1!$A$2:$B$1929,2,FALSE)</f>
        <v>Syncope or Collapse, with CC</v>
      </c>
      <c r="D316" s="69">
        <v>335</v>
      </c>
      <c r="E316" s="72">
        <v>1</v>
      </c>
      <c r="F316" s="120">
        <v>1</v>
      </c>
      <c r="G316" s="72">
        <v>1</v>
      </c>
      <c r="H316" s="118">
        <v>329</v>
      </c>
      <c r="I316" s="72">
        <v>6</v>
      </c>
      <c r="J316" s="72">
        <v>0</v>
      </c>
      <c r="K316" s="72">
        <v>0</v>
      </c>
      <c r="L316" s="72">
        <v>0</v>
      </c>
      <c r="M316" s="179">
        <f t="shared" si="38"/>
        <v>2.9850746268656717E-3</v>
      </c>
      <c r="N316" s="78">
        <f t="shared" si="39"/>
        <v>2.9850746268656717E-3</v>
      </c>
      <c r="O316" s="79">
        <f t="shared" si="40"/>
        <v>2.9850746268656717E-3</v>
      </c>
      <c r="P316" s="78">
        <f t="shared" si="41"/>
        <v>0.98208955223880601</v>
      </c>
      <c r="Q316" s="78">
        <f t="shared" si="37"/>
        <v>1.7910447761194031E-2</v>
      </c>
      <c r="R316" s="78">
        <f t="shared" si="37"/>
        <v>0</v>
      </c>
      <c r="S316" s="78">
        <f t="shared" si="37"/>
        <v>0</v>
      </c>
      <c r="T316" s="79">
        <f t="shared" si="37"/>
        <v>0</v>
      </c>
    </row>
    <row r="317" spans="2:20">
      <c r="B317" s="69" t="s">
        <v>518</v>
      </c>
      <c r="C317" s="70" t="str">
        <f>VLOOKUP(B317,[1]Sheet1!$A$2:$B$1929,2,FALSE)</f>
        <v>Syncope or Collapse, without CC</v>
      </c>
      <c r="D317" s="69">
        <v>469</v>
      </c>
      <c r="E317" s="72">
        <v>0</v>
      </c>
      <c r="F317" s="120">
        <v>0</v>
      </c>
      <c r="G317" s="72">
        <v>1</v>
      </c>
      <c r="H317" s="118">
        <v>456</v>
      </c>
      <c r="I317" s="72">
        <v>13</v>
      </c>
      <c r="J317" s="72">
        <v>0</v>
      </c>
      <c r="K317" s="72">
        <v>0</v>
      </c>
      <c r="L317" s="72">
        <v>0</v>
      </c>
      <c r="M317" s="179">
        <f t="shared" si="38"/>
        <v>0</v>
      </c>
      <c r="N317" s="78">
        <f t="shared" si="39"/>
        <v>0</v>
      </c>
      <c r="O317" s="79">
        <f t="shared" si="40"/>
        <v>2.1321961620469083E-3</v>
      </c>
      <c r="P317" s="78">
        <f t="shared" si="41"/>
        <v>0.97228144989339016</v>
      </c>
      <c r="Q317" s="78">
        <f t="shared" si="37"/>
        <v>2.7718550106609809E-2</v>
      </c>
      <c r="R317" s="78">
        <f t="shared" si="37"/>
        <v>0</v>
      </c>
      <c r="S317" s="78">
        <f t="shared" si="37"/>
        <v>0</v>
      </c>
      <c r="T317" s="79">
        <f t="shared" si="37"/>
        <v>0</v>
      </c>
    </row>
    <row r="318" spans="2:20">
      <c r="B318" s="69" t="s">
        <v>519</v>
      </c>
      <c r="C318" s="70" t="str">
        <f>VLOOKUP(B318,[1]Sheet1!$A$2:$B$1929,2,FALSE)</f>
        <v>Non-Interventional Congenital Cardiac Conditions</v>
      </c>
      <c r="D318" s="69">
        <v>25</v>
      </c>
      <c r="E318" s="72">
        <v>25</v>
      </c>
      <c r="F318" s="120">
        <v>25</v>
      </c>
      <c r="G318" s="72">
        <v>25</v>
      </c>
      <c r="H318" s="118">
        <v>23</v>
      </c>
      <c r="I318" s="72">
        <v>2</v>
      </c>
      <c r="J318" s="72">
        <v>0</v>
      </c>
      <c r="K318" s="72">
        <v>0</v>
      </c>
      <c r="L318" s="72">
        <v>0</v>
      </c>
      <c r="M318" s="179">
        <f t="shared" si="38"/>
        <v>1</v>
      </c>
      <c r="N318" s="78">
        <f t="shared" si="39"/>
        <v>1</v>
      </c>
      <c r="O318" s="79">
        <f t="shared" si="40"/>
        <v>1</v>
      </c>
      <c r="P318" s="78">
        <f t="shared" si="41"/>
        <v>0.92</v>
      </c>
      <c r="Q318" s="78">
        <f t="shared" si="37"/>
        <v>0.08</v>
      </c>
      <c r="R318" s="78">
        <f t="shared" si="37"/>
        <v>0</v>
      </c>
      <c r="S318" s="78">
        <f t="shared" si="37"/>
        <v>0</v>
      </c>
      <c r="T318" s="79">
        <f t="shared" ref="T318:T381" si="42">L318/$D318</f>
        <v>0</v>
      </c>
    </row>
    <row r="319" spans="2:20">
      <c r="B319" s="69" t="s">
        <v>520</v>
      </c>
      <c r="C319" s="70" t="str">
        <f>VLOOKUP(B319,[1]Sheet1!$A$2:$B$1929,2,FALSE)</f>
        <v>Actual or Suspected Myocardial Infarction</v>
      </c>
      <c r="D319" s="69">
        <v>277</v>
      </c>
      <c r="E319" s="72">
        <v>5</v>
      </c>
      <c r="F319" s="120">
        <v>4</v>
      </c>
      <c r="G319" s="72">
        <v>1</v>
      </c>
      <c r="H319" s="118">
        <v>264</v>
      </c>
      <c r="I319" s="72">
        <v>13</v>
      </c>
      <c r="J319" s="72">
        <v>0</v>
      </c>
      <c r="K319" s="72">
        <v>0</v>
      </c>
      <c r="L319" s="72">
        <v>0</v>
      </c>
      <c r="M319" s="179">
        <f t="shared" si="38"/>
        <v>1.8050541516245487E-2</v>
      </c>
      <c r="N319" s="78">
        <f t="shared" si="39"/>
        <v>1.444043321299639E-2</v>
      </c>
      <c r="O319" s="79">
        <f t="shared" si="40"/>
        <v>3.6101083032490976E-3</v>
      </c>
      <c r="P319" s="78">
        <f t="shared" si="41"/>
        <v>0.95306859205776173</v>
      </c>
      <c r="Q319" s="78">
        <f t="shared" ref="Q319:Q361" si="43">I319/$D319</f>
        <v>4.6931407942238268E-2</v>
      </c>
      <c r="R319" s="78">
        <f t="shared" ref="R319:R361" si="44">J319/$D319</f>
        <v>0</v>
      </c>
      <c r="S319" s="78">
        <f t="shared" ref="S319:S361" si="45">K319/$D319</f>
        <v>0</v>
      </c>
      <c r="T319" s="79">
        <f t="shared" si="42"/>
        <v>0</v>
      </c>
    </row>
    <row r="320" spans="2:20">
      <c r="B320" s="69" t="s">
        <v>521</v>
      </c>
      <c r="C320" s="70" t="str">
        <f>VLOOKUP(B320,[1]Sheet1!$A$2:$B$1929,2,FALSE)</f>
        <v>Major General Abdominal Procedures, 19 years and over with Major CC</v>
      </c>
      <c r="D320" s="69">
        <v>122</v>
      </c>
      <c r="E320" s="72">
        <v>17</v>
      </c>
      <c r="F320" s="120">
        <v>3</v>
      </c>
      <c r="G320" s="72">
        <v>15</v>
      </c>
      <c r="H320" s="118">
        <v>87</v>
      </c>
      <c r="I320" s="72">
        <v>35</v>
      </c>
      <c r="J320" s="72">
        <v>0</v>
      </c>
      <c r="K320" s="72">
        <v>0</v>
      </c>
      <c r="L320" s="72">
        <v>0</v>
      </c>
      <c r="M320" s="179">
        <f t="shared" si="38"/>
        <v>0.13934426229508196</v>
      </c>
      <c r="N320" s="78">
        <f t="shared" si="39"/>
        <v>2.4590163934426229E-2</v>
      </c>
      <c r="O320" s="79">
        <f t="shared" si="40"/>
        <v>0.12295081967213115</v>
      </c>
      <c r="P320" s="78">
        <f t="shared" si="41"/>
        <v>0.71311475409836067</v>
      </c>
      <c r="Q320" s="78">
        <f t="shared" si="43"/>
        <v>0.28688524590163933</v>
      </c>
      <c r="R320" s="78">
        <f t="shared" si="44"/>
        <v>0</v>
      </c>
      <c r="S320" s="78">
        <f t="shared" si="45"/>
        <v>0</v>
      </c>
      <c r="T320" s="79">
        <f t="shared" si="42"/>
        <v>0</v>
      </c>
    </row>
    <row r="321" spans="2:20">
      <c r="B321" s="69" t="s">
        <v>522</v>
      </c>
      <c r="C321" s="70" t="str">
        <f>VLOOKUP(B321,[1]Sheet1!$A$2:$B$1929,2,FALSE)</f>
        <v>Major General Abdominal Procedures, 19 years and over with Intermediate CC</v>
      </c>
      <c r="D321" s="69">
        <v>27</v>
      </c>
      <c r="E321" s="72">
        <v>1</v>
      </c>
      <c r="F321" s="120">
        <v>0</v>
      </c>
      <c r="G321" s="72">
        <v>4</v>
      </c>
      <c r="H321" s="118">
        <v>26</v>
      </c>
      <c r="I321" s="72">
        <v>1</v>
      </c>
      <c r="J321" s="72">
        <v>0</v>
      </c>
      <c r="K321" s="72">
        <v>0</v>
      </c>
      <c r="L321" s="72">
        <v>0</v>
      </c>
      <c r="M321" s="179">
        <f t="shared" si="38"/>
        <v>3.7037037037037035E-2</v>
      </c>
      <c r="N321" s="78">
        <f t="shared" si="39"/>
        <v>0</v>
      </c>
      <c r="O321" s="79">
        <f t="shared" si="40"/>
        <v>0.14814814814814814</v>
      </c>
      <c r="P321" s="78">
        <f t="shared" si="41"/>
        <v>0.96296296296296291</v>
      </c>
      <c r="Q321" s="78">
        <f t="shared" si="43"/>
        <v>3.7037037037037035E-2</v>
      </c>
      <c r="R321" s="78">
        <f t="shared" si="44"/>
        <v>0</v>
      </c>
      <c r="S321" s="78">
        <f t="shared" si="45"/>
        <v>0</v>
      </c>
      <c r="T321" s="79">
        <f t="shared" si="42"/>
        <v>0</v>
      </c>
    </row>
    <row r="322" spans="2:20">
      <c r="B322" s="69" t="s">
        <v>523</v>
      </c>
      <c r="C322" s="70" t="str">
        <f>VLOOKUP(B322,[1]Sheet1!$A$2:$B$1929,2,FALSE)</f>
        <v>Major General Abdominal Procedures, 19 years and over without CC</v>
      </c>
      <c r="D322" s="69">
        <v>47</v>
      </c>
      <c r="E322" s="72">
        <v>0</v>
      </c>
      <c r="F322" s="120">
        <v>0</v>
      </c>
      <c r="G322" s="72">
        <v>1</v>
      </c>
      <c r="H322" s="118">
        <v>43</v>
      </c>
      <c r="I322" s="72">
        <v>4</v>
      </c>
      <c r="J322" s="72">
        <v>0</v>
      </c>
      <c r="K322" s="72">
        <v>0</v>
      </c>
      <c r="L322" s="72">
        <v>0</v>
      </c>
      <c r="M322" s="179">
        <f t="shared" si="38"/>
        <v>0</v>
      </c>
      <c r="N322" s="78">
        <f t="shared" si="39"/>
        <v>0</v>
      </c>
      <c r="O322" s="79">
        <f t="shared" si="40"/>
        <v>2.1276595744680851E-2</v>
      </c>
      <c r="P322" s="78">
        <f t="shared" si="41"/>
        <v>0.91489361702127658</v>
      </c>
      <c r="Q322" s="78">
        <f t="shared" si="43"/>
        <v>8.5106382978723402E-2</v>
      </c>
      <c r="R322" s="78">
        <f t="shared" si="44"/>
        <v>0</v>
      </c>
      <c r="S322" s="78">
        <f t="shared" si="45"/>
        <v>0</v>
      </c>
      <c r="T322" s="79">
        <f t="shared" si="42"/>
        <v>0</v>
      </c>
    </row>
    <row r="323" spans="2:20">
      <c r="B323" s="69" t="s">
        <v>524</v>
      </c>
      <c r="C323" s="70" t="str">
        <f>VLOOKUP(B323,[1]Sheet1!$A$2:$B$1929,2,FALSE)</f>
        <v>Major General Abdominal Procedures, between 2 and 18 years with CC</v>
      </c>
      <c r="D323" s="69">
        <v>15</v>
      </c>
      <c r="E323" s="72">
        <v>11</v>
      </c>
      <c r="F323" s="120">
        <v>10</v>
      </c>
      <c r="G323" s="72">
        <v>13</v>
      </c>
      <c r="H323" s="118">
        <v>8</v>
      </c>
      <c r="I323" s="72">
        <v>5</v>
      </c>
      <c r="J323" s="72">
        <v>0</v>
      </c>
      <c r="K323" s="72">
        <v>2</v>
      </c>
      <c r="L323" s="72">
        <v>0</v>
      </c>
      <c r="M323" s="179">
        <f t="shared" si="38"/>
        <v>0.73333333333333328</v>
      </c>
      <c r="N323" s="78">
        <f t="shared" si="39"/>
        <v>0.66666666666666663</v>
      </c>
      <c r="O323" s="79">
        <f t="shared" si="40"/>
        <v>0.8666666666666667</v>
      </c>
      <c r="P323" s="78">
        <f t="shared" si="41"/>
        <v>0.53333333333333333</v>
      </c>
      <c r="Q323" s="78">
        <f t="shared" si="43"/>
        <v>0.33333333333333331</v>
      </c>
      <c r="R323" s="78">
        <f t="shared" si="44"/>
        <v>0</v>
      </c>
      <c r="S323" s="78">
        <f t="shared" si="45"/>
        <v>0.13333333333333333</v>
      </c>
      <c r="T323" s="79">
        <f t="shared" si="42"/>
        <v>0</v>
      </c>
    </row>
    <row r="324" spans="2:20">
      <c r="B324" s="69" t="s">
        <v>525</v>
      </c>
      <c r="C324" s="70" t="str">
        <f>VLOOKUP(B324,[1]Sheet1!$A$2:$B$1929,2,FALSE)</f>
        <v>Major General Abdominal Procedures, between 2 and 18 years without CC</v>
      </c>
      <c r="D324" s="69">
        <v>19</v>
      </c>
      <c r="E324" s="72">
        <v>10</v>
      </c>
      <c r="F324" s="120">
        <v>10</v>
      </c>
      <c r="G324" s="72">
        <v>13</v>
      </c>
      <c r="H324" s="118">
        <v>16</v>
      </c>
      <c r="I324" s="72">
        <v>3</v>
      </c>
      <c r="J324" s="72">
        <v>0</v>
      </c>
      <c r="K324" s="72">
        <v>0</v>
      </c>
      <c r="L324" s="72">
        <v>0</v>
      </c>
      <c r="M324" s="179">
        <f t="shared" si="38"/>
        <v>0.52631578947368418</v>
      </c>
      <c r="N324" s="78">
        <f t="shared" si="39"/>
        <v>0.52631578947368418</v>
      </c>
      <c r="O324" s="79">
        <f t="shared" si="40"/>
        <v>0.68421052631578949</v>
      </c>
      <c r="P324" s="78">
        <f t="shared" si="41"/>
        <v>0.84210526315789469</v>
      </c>
      <c r="Q324" s="78">
        <f t="shared" si="43"/>
        <v>0.15789473684210525</v>
      </c>
      <c r="R324" s="78">
        <f t="shared" si="44"/>
        <v>0</v>
      </c>
      <c r="S324" s="78">
        <f t="shared" si="45"/>
        <v>0</v>
      </c>
      <c r="T324" s="79">
        <f t="shared" si="42"/>
        <v>0</v>
      </c>
    </row>
    <row r="325" spans="2:20">
      <c r="B325" s="69" t="s">
        <v>526</v>
      </c>
      <c r="C325" s="70" t="str">
        <f>VLOOKUP(B325,[1]Sheet1!$A$2:$B$1929,2,FALSE)</f>
        <v>Major General Abdominal Procedures, 1 year and under with Major CC</v>
      </c>
      <c r="D325" s="69">
        <v>9</v>
      </c>
      <c r="E325" s="72">
        <v>8</v>
      </c>
      <c r="F325" s="120">
        <v>7</v>
      </c>
      <c r="G325" s="72">
        <v>9</v>
      </c>
      <c r="H325" s="118">
        <v>3</v>
      </c>
      <c r="I325" s="72">
        <v>6</v>
      </c>
      <c r="J325" s="72">
        <v>0</v>
      </c>
      <c r="K325" s="72">
        <v>0</v>
      </c>
      <c r="L325" s="72">
        <v>0</v>
      </c>
      <c r="M325" s="179">
        <f t="shared" si="38"/>
        <v>0.88888888888888884</v>
      </c>
      <c r="N325" s="78">
        <f t="shared" si="39"/>
        <v>0.77777777777777779</v>
      </c>
      <c r="O325" s="79">
        <f t="shared" si="40"/>
        <v>1</v>
      </c>
      <c r="P325" s="78">
        <f t="shared" si="41"/>
        <v>0.33333333333333331</v>
      </c>
      <c r="Q325" s="78">
        <f t="shared" si="43"/>
        <v>0.66666666666666663</v>
      </c>
      <c r="R325" s="78">
        <f t="shared" si="44"/>
        <v>0</v>
      </c>
      <c r="S325" s="78">
        <f t="shared" si="45"/>
        <v>0</v>
      </c>
      <c r="T325" s="79">
        <f t="shared" si="42"/>
        <v>0</v>
      </c>
    </row>
    <row r="326" spans="2:20">
      <c r="B326" s="69" t="s">
        <v>527</v>
      </c>
      <c r="C326" s="70" t="str">
        <f>VLOOKUP(B326,[1]Sheet1!$A$2:$B$1929,2,FALSE)</f>
        <v>Major General Abdominal Procedures, 1 year and under without Major CC</v>
      </c>
      <c r="D326" s="69">
        <v>11</v>
      </c>
      <c r="E326" s="72">
        <v>5</v>
      </c>
      <c r="F326" s="120">
        <v>5</v>
      </c>
      <c r="G326" s="72">
        <v>9</v>
      </c>
      <c r="H326" s="118">
        <v>5</v>
      </c>
      <c r="I326" s="72">
        <v>5</v>
      </c>
      <c r="J326" s="72">
        <v>0</v>
      </c>
      <c r="K326" s="72">
        <v>1</v>
      </c>
      <c r="L326" s="72">
        <v>0</v>
      </c>
      <c r="M326" s="179">
        <f t="shared" si="38"/>
        <v>0.45454545454545453</v>
      </c>
      <c r="N326" s="78">
        <f t="shared" si="39"/>
        <v>0.45454545454545453</v>
      </c>
      <c r="O326" s="79">
        <f t="shared" si="40"/>
        <v>0.81818181818181823</v>
      </c>
      <c r="P326" s="78">
        <f t="shared" si="41"/>
        <v>0.45454545454545453</v>
      </c>
      <c r="Q326" s="78">
        <f t="shared" si="43"/>
        <v>0.45454545454545453</v>
      </c>
      <c r="R326" s="78">
        <f t="shared" si="44"/>
        <v>0</v>
      </c>
      <c r="S326" s="78">
        <f t="shared" si="45"/>
        <v>9.0909090909090912E-2</v>
      </c>
      <c r="T326" s="79">
        <f t="shared" si="42"/>
        <v>0</v>
      </c>
    </row>
    <row r="327" spans="2:20">
      <c r="B327" s="69" t="s">
        <v>528</v>
      </c>
      <c r="C327" s="70" t="str">
        <f>VLOOKUP(B327,[1]Sheet1!$A$2:$B$1929,2,FALSE)</f>
        <v>Minor Therapeutic or Diagnostic General Abdominal Procedures, 19 years and over</v>
      </c>
      <c r="D327" s="69">
        <v>171</v>
      </c>
      <c r="E327" s="72">
        <v>3</v>
      </c>
      <c r="F327" s="120">
        <v>2</v>
      </c>
      <c r="G327" s="72">
        <v>19</v>
      </c>
      <c r="H327" s="118">
        <v>158</v>
      </c>
      <c r="I327" s="72">
        <v>13</v>
      </c>
      <c r="J327" s="72">
        <v>0</v>
      </c>
      <c r="K327" s="72">
        <v>0</v>
      </c>
      <c r="L327" s="72">
        <v>0</v>
      </c>
      <c r="M327" s="179">
        <f t="shared" si="38"/>
        <v>1.7543859649122806E-2</v>
      </c>
      <c r="N327" s="78">
        <f t="shared" si="39"/>
        <v>1.1695906432748537E-2</v>
      </c>
      <c r="O327" s="79">
        <f t="shared" si="40"/>
        <v>0.1111111111111111</v>
      </c>
      <c r="P327" s="78">
        <f t="shared" si="41"/>
        <v>0.92397660818713445</v>
      </c>
      <c r="Q327" s="78">
        <f t="shared" si="43"/>
        <v>7.6023391812865493E-2</v>
      </c>
      <c r="R327" s="78">
        <f t="shared" si="44"/>
        <v>0</v>
      </c>
      <c r="S327" s="78">
        <f t="shared" si="45"/>
        <v>0</v>
      </c>
      <c r="T327" s="79">
        <f t="shared" si="42"/>
        <v>0</v>
      </c>
    </row>
    <row r="328" spans="2:20">
      <c r="B328" s="69" t="s">
        <v>529</v>
      </c>
      <c r="C328" s="70" t="str">
        <f>VLOOKUP(B328,[1]Sheet1!$A$2:$B$1929,2,FALSE)</f>
        <v>Minor Therapeutic or Diagnostic General Abdominal Procedures, 18 years and under</v>
      </c>
      <c r="D328" s="69">
        <v>7</v>
      </c>
      <c r="E328" s="72">
        <v>0</v>
      </c>
      <c r="F328" s="120">
        <v>0</v>
      </c>
      <c r="G328" s="72">
        <v>6</v>
      </c>
      <c r="H328" s="118">
        <v>6</v>
      </c>
      <c r="I328" s="72">
        <v>1</v>
      </c>
      <c r="J328" s="72">
        <v>0</v>
      </c>
      <c r="K328" s="72">
        <v>0</v>
      </c>
      <c r="L328" s="72">
        <v>0</v>
      </c>
      <c r="M328" s="179">
        <f t="shared" si="38"/>
        <v>0</v>
      </c>
      <c r="N328" s="78">
        <f t="shared" si="39"/>
        <v>0</v>
      </c>
      <c r="O328" s="79">
        <f t="shared" si="40"/>
        <v>0.8571428571428571</v>
      </c>
      <c r="P328" s="78">
        <f t="shared" si="41"/>
        <v>0.8571428571428571</v>
      </c>
      <c r="Q328" s="78">
        <f t="shared" si="43"/>
        <v>0.14285714285714285</v>
      </c>
      <c r="R328" s="78">
        <f t="shared" si="44"/>
        <v>0</v>
      </c>
      <c r="S328" s="78">
        <f t="shared" si="45"/>
        <v>0</v>
      </c>
      <c r="T328" s="79">
        <f t="shared" si="42"/>
        <v>0</v>
      </c>
    </row>
    <row r="329" spans="2:20">
      <c r="B329" s="69" t="s">
        <v>530</v>
      </c>
      <c r="C329" s="70" t="str">
        <f>VLOOKUP(B329,[1]Sheet1!$A$2:$B$1929,2,FALSE)</f>
        <v>Abdominal Hernia Procedures, 19 years and over with Major CC</v>
      </c>
      <c r="D329" s="69">
        <v>12</v>
      </c>
      <c r="E329" s="72">
        <v>0</v>
      </c>
      <c r="F329" s="120">
        <v>0</v>
      </c>
      <c r="G329" s="72">
        <v>1</v>
      </c>
      <c r="H329" s="118">
        <v>11</v>
      </c>
      <c r="I329" s="72">
        <v>1</v>
      </c>
      <c r="J329" s="72">
        <v>0</v>
      </c>
      <c r="K329" s="72">
        <v>0</v>
      </c>
      <c r="L329" s="72">
        <v>0</v>
      </c>
      <c r="M329" s="179">
        <f t="shared" si="38"/>
        <v>0</v>
      </c>
      <c r="N329" s="78">
        <f t="shared" si="39"/>
        <v>0</v>
      </c>
      <c r="O329" s="79">
        <f t="shared" si="40"/>
        <v>8.3333333333333329E-2</v>
      </c>
      <c r="P329" s="78">
        <f t="shared" si="41"/>
        <v>0.91666666666666663</v>
      </c>
      <c r="Q329" s="78">
        <f t="shared" si="43"/>
        <v>8.3333333333333329E-2</v>
      </c>
      <c r="R329" s="78">
        <f t="shared" si="44"/>
        <v>0</v>
      </c>
      <c r="S329" s="78">
        <f t="shared" si="45"/>
        <v>0</v>
      </c>
      <c r="T329" s="79">
        <f t="shared" si="42"/>
        <v>0</v>
      </c>
    </row>
    <row r="330" spans="2:20">
      <c r="B330" s="69" t="s">
        <v>531</v>
      </c>
      <c r="C330" s="70" t="str">
        <f>VLOOKUP(B330,[1]Sheet1!$A$2:$B$1929,2,FALSE)</f>
        <v>Abdominal Hernia Procedures, 19 years and over with Intermediate CC</v>
      </c>
      <c r="D330" s="69">
        <v>36</v>
      </c>
      <c r="E330" s="72">
        <v>1</v>
      </c>
      <c r="F330" s="120">
        <v>0</v>
      </c>
      <c r="G330" s="72">
        <v>0</v>
      </c>
      <c r="H330" s="118">
        <v>35</v>
      </c>
      <c r="I330" s="72">
        <v>1</v>
      </c>
      <c r="J330" s="72">
        <v>0</v>
      </c>
      <c r="K330" s="72">
        <v>0</v>
      </c>
      <c r="L330" s="72">
        <v>0</v>
      </c>
      <c r="M330" s="179">
        <f t="shared" si="38"/>
        <v>2.7777777777777776E-2</v>
      </c>
      <c r="N330" s="78">
        <f t="shared" si="39"/>
        <v>0</v>
      </c>
      <c r="O330" s="79">
        <f t="shared" si="40"/>
        <v>0</v>
      </c>
      <c r="P330" s="78">
        <f t="shared" si="41"/>
        <v>0.97222222222222221</v>
      </c>
      <c r="Q330" s="78">
        <f t="shared" si="43"/>
        <v>2.7777777777777776E-2</v>
      </c>
      <c r="R330" s="78">
        <f t="shared" si="44"/>
        <v>0</v>
      </c>
      <c r="S330" s="78">
        <f t="shared" si="45"/>
        <v>0</v>
      </c>
      <c r="T330" s="79">
        <f t="shared" si="42"/>
        <v>0</v>
      </c>
    </row>
    <row r="331" spans="2:20">
      <c r="B331" s="69" t="s">
        <v>532</v>
      </c>
      <c r="C331" s="70" t="str">
        <f>VLOOKUP(B331,[1]Sheet1!$A$2:$B$1929,2,FALSE)</f>
        <v>Abdominal Hernia Procedures, 19 years and over without CC</v>
      </c>
      <c r="D331" s="69">
        <v>29</v>
      </c>
      <c r="E331" s="72">
        <v>0</v>
      </c>
      <c r="F331" s="120">
        <v>0</v>
      </c>
      <c r="G331" s="72">
        <v>1</v>
      </c>
      <c r="H331" s="118">
        <v>29</v>
      </c>
      <c r="I331" s="72">
        <v>0</v>
      </c>
      <c r="J331" s="72">
        <v>0</v>
      </c>
      <c r="K331" s="72">
        <v>0</v>
      </c>
      <c r="L331" s="72">
        <v>0</v>
      </c>
      <c r="M331" s="179">
        <f t="shared" si="38"/>
        <v>0</v>
      </c>
      <c r="N331" s="78">
        <f t="shared" si="39"/>
        <v>0</v>
      </c>
      <c r="O331" s="79">
        <f t="shared" si="40"/>
        <v>3.4482758620689655E-2</v>
      </c>
      <c r="P331" s="78">
        <f t="shared" si="41"/>
        <v>1</v>
      </c>
      <c r="Q331" s="78">
        <f t="shared" si="43"/>
        <v>0</v>
      </c>
      <c r="R331" s="78">
        <f t="shared" si="44"/>
        <v>0</v>
      </c>
      <c r="S331" s="78">
        <f t="shared" si="45"/>
        <v>0</v>
      </c>
      <c r="T331" s="79">
        <f t="shared" si="42"/>
        <v>0</v>
      </c>
    </row>
    <row r="332" spans="2:20">
      <c r="B332" s="69" t="s">
        <v>533</v>
      </c>
      <c r="C332" s="70" t="str">
        <f>VLOOKUP(B332,[1]Sheet1!$A$2:$B$1929,2,FALSE)</f>
        <v>Abdominal Hernia Procedures, 18 years and under</v>
      </c>
      <c r="D332" s="69">
        <v>27</v>
      </c>
      <c r="E332" s="72">
        <v>1</v>
      </c>
      <c r="F332" s="120">
        <v>1</v>
      </c>
      <c r="G332" s="72">
        <v>1</v>
      </c>
      <c r="H332" s="118">
        <v>26</v>
      </c>
      <c r="I332" s="72">
        <v>1</v>
      </c>
      <c r="J332" s="72">
        <v>0</v>
      </c>
      <c r="K332" s="72">
        <v>0</v>
      </c>
      <c r="L332" s="72">
        <v>0</v>
      </c>
      <c r="M332" s="179">
        <f t="shared" ref="M332:M395" si="46">E332/$D332</f>
        <v>3.7037037037037035E-2</v>
      </c>
      <c r="N332" s="78">
        <f t="shared" ref="N332:N395" si="47">F332/$D332</f>
        <v>3.7037037037037035E-2</v>
      </c>
      <c r="O332" s="79">
        <f t="shared" ref="O332:O395" si="48">G332/$D332</f>
        <v>3.7037037037037035E-2</v>
      </c>
      <c r="P332" s="78">
        <f t="shared" si="41"/>
        <v>0.96296296296296291</v>
      </c>
      <c r="Q332" s="78">
        <f t="shared" si="43"/>
        <v>3.7037037037037035E-2</v>
      </c>
      <c r="R332" s="78">
        <f t="shared" si="44"/>
        <v>0</v>
      </c>
      <c r="S332" s="78">
        <f t="shared" si="45"/>
        <v>0</v>
      </c>
      <c r="T332" s="79">
        <f t="shared" si="42"/>
        <v>0</v>
      </c>
    </row>
    <row r="333" spans="2:20">
      <c r="B333" s="69" t="s">
        <v>534</v>
      </c>
      <c r="C333" s="70" t="str">
        <f>VLOOKUP(B333,[1]Sheet1!$A$2:$B$1929,2,FALSE)</f>
        <v>Inguinal, Umbilical or Femoral Hernia Procedures, 19 years and over with Major CC</v>
      </c>
      <c r="D333" s="69">
        <v>29</v>
      </c>
      <c r="E333" s="72">
        <v>1</v>
      </c>
      <c r="F333" s="120">
        <v>1</v>
      </c>
      <c r="G333" s="72">
        <v>2</v>
      </c>
      <c r="H333" s="118">
        <v>27</v>
      </c>
      <c r="I333" s="72">
        <v>2</v>
      </c>
      <c r="J333" s="72">
        <v>0</v>
      </c>
      <c r="K333" s="72">
        <v>0</v>
      </c>
      <c r="L333" s="72">
        <v>0</v>
      </c>
      <c r="M333" s="179">
        <f t="shared" si="46"/>
        <v>3.4482758620689655E-2</v>
      </c>
      <c r="N333" s="78">
        <f t="shared" si="47"/>
        <v>3.4482758620689655E-2</v>
      </c>
      <c r="O333" s="79">
        <f t="shared" si="48"/>
        <v>6.8965517241379309E-2</v>
      </c>
      <c r="P333" s="78">
        <f t="shared" si="41"/>
        <v>0.93103448275862066</v>
      </c>
      <c r="Q333" s="78">
        <f t="shared" si="43"/>
        <v>6.8965517241379309E-2</v>
      </c>
      <c r="R333" s="78">
        <f t="shared" si="44"/>
        <v>0</v>
      </c>
      <c r="S333" s="78">
        <f t="shared" si="45"/>
        <v>0</v>
      </c>
      <c r="T333" s="79">
        <f t="shared" si="42"/>
        <v>0</v>
      </c>
    </row>
    <row r="334" spans="2:20">
      <c r="B334" s="69" t="s">
        <v>535</v>
      </c>
      <c r="C334" s="70" t="str">
        <f>VLOOKUP(B334,[1]Sheet1!$A$2:$B$1929,2,FALSE)</f>
        <v>Inguinal, Umbilical or Femoral Hernia Procedures, 19 years and over with Intermediate CC</v>
      </c>
      <c r="D334" s="69">
        <v>60</v>
      </c>
      <c r="E334" s="72">
        <v>0</v>
      </c>
      <c r="F334" s="120">
        <v>0</v>
      </c>
      <c r="G334" s="72">
        <v>1</v>
      </c>
      <c r="H334" s="118">
        <v>60</v>
      </c>
      <c r="I334" s="72">
        <v>0</v>
      </c>
      <c r="J334" s="72">
        <v>0</v>
      </c>
      <c r="K334" s="72">
        <v>0</v>
      </c>
      <c r="L334" s="72">
        <v>0</v>
      </c>
      <c r="M334" s="179">
        <f t="shared" si="46"/>
        <v>0</v>
      </c>
      <c r="N334" s="78">
        <f t="shared" si="47"/>
        <v>0</v>
      </c>
      <c r="O334" s="79">
        <f t="shared" si="48"/>
        <v>1.6666666666666666E-2</v>
      </c>
      <c r="P334" s="78">
        <f t="shared" si="41"/>
        <v>1</v>
      </c>
      <c r="Q334" s="78">
        <f t="shared" si="43"/>
        <v>0</v>
      </c>
      <c r="R334" s="78">
        <f t="shared" si="44"/>
        <v>0</v>
      </c>
      <c r="S334" s="78">
        <f t="shared" si="45"/>
        <v>0</v>
      </c>
      <c r="T334" s="79">
        <f t="shared" si="42"/>
        <v>0</v>
      </c>
    </row>
    <row r="335" spans="2:20">
      <c r="B335" s="69" t="s">
        <v>536</v>
      </c>
      <c r="C335" s="70" t="str">
        <f>VLOOKUP(B335,[1]Sheet1!$A$2:$B$1929,2,FALSE)</f>
        <v>Inguinal, Umbilical or Femoral Hernia Procedures, 19 years and over without CC</v>
      </c>
      <c r="D335" s="69">
        <v>191</v>
      </c>
      <c r="E335" s="72">
        <v>1</v>
      </c>
      <c r="F335" s="120">
        <v>1</v>
      </c>
      <c r="G335" s="72">
        <v>1</v>
      </c>
      <c r="H335" s="118">
        <v>190</v>
      </c>
      <c r="I335" s="72">
        <v>1</v>
      </c>
      <c r="J335" s="72">
        <v>0</v>
      </c>
      <c r="K335" s="72">
        <v>0</v>
      </c>
      <c r="L335" s="72">
        <v>0</v>
      </c>
      <c r="M335" s="179">
        <f t="shared" si="46"/>
        <v>5.235602094240838E-3</v>
      </c>
      <c r="N335" s="78">
        <f t="shared" si="47"/>
        <v>5.235602094240838E-3</v>
      </c>
      <c r="O335" s="79">
        <f t="shared" si="48"/>
        <v>5.235602094240838E-3</v>
      </c>
      <c r="P335" s="78">
        <f t="shared" si="41"/>
        <v>0.99476439790575921</v>
      </c>
      <c r="Q335" s="78">
        <f t="shared" si="43"/>
        <v>5.235602094240838E-3</v>
      </c>
      <c r="R335" s="78">
        <f t="shared" si="44"/>
        <v>0</v>
      </c>
      <c r="S335" s="78">
        <f t="shared" si="45"/>
        <v>0</v>
      </c>
      <c r="T335" s="79">
        <f t="shared" si="42"/>
        <v>0</v>
      </c>
    </row>
    <row r="336" spans="2:20">
      <c r="B336" s="69" t="s">
        <v>537</v>
      </c>
      <c r="C336" s="70" t="str">
        <f>VLOOKUP(B336,[1]Sheet1!$A$2:$B$1929,2,FALSE)</f>
        <v>Inguinal, Umbilical or Femoral Hernia Procedures, between 2 and 18 years</v>
      </c>
      <c r="D336" s="69">
        <v>182</v>
      </c>
      <c r="E336" s="72">
        <v>6</v>
      </c>
      <c r="F336" s="120">
        <v>6</v>
      </c>
      <c r="G336" s="72">
        <v>19</v>
      </c>
      <c r="H336" s="118">
        <v>181</v>
      </c>
      <c r="I336" s="72">
        <v>1</v>
      </c>
      <c r="J336" s="72">
        <v>0</v>
      </c>
      <c r="K336" s="72">
        <v>0</v>
      </c>
      <c r="L336" s="72">
        <v>0</v>
      </c>
      <c r="M336" s="179">
        <f t="shared" si="46"/>
        <v>3.2967032967032968E-2</v>
      </c>
      <c r="N336" s="78">
        <f t="shared" si="47"/>
        <v>3.2967032967032968E-2</v>
      </c>
      <c r="O336" s="79">
        <f t="shared" si="48"/>
        <v>0.1043956043956044</v>
      </c>
      <c r="P336" s="78">
        <f t="shared" si="41"/>
        <v>0.99450549450549453</v>
      </c>
      <c r="Q336" s="78">
        <f t="shared" si="43"/>
        <v>5.4945054945054949E-3</v>
      </c>
      <c r="R336" s="78">
        <f t="shared" si="44"/>
        <v>0</v>
      </c>
      <c r="S336" s="78">
        <f t="shared" si="45"/>
        <v>0</v>
      </c>
      <c r="T336" s="79">
        <f t="shared" si="42"/>
        <v>0</v>
      </c>
    </row>
    <row r="337" spans="2:20">
      <c r="B337" s="69" t="s">
        <v>538</v>
      </c>
      <c r="C337" s="70" t="str">
        <f>VLOOKUP(B337,[1]Sheet1!$A$2:$B$1929,2,FALSE)</f>
        <v>Inguinal, Umbilical or Femoral Hernia Procedures, 1 year and under</v>
      </c>
      <c r="D337" s="69">
        <v>98</v>
      </c>
      <c r="E337" s="72">
        <v>1</v>
      </c>
      <c r="F337" s="120">
        <v>1</v>
      </c>
      <c r="G337" s="72">
        <v>12</v>
      </c>
      <c r="H337" s="118">
        <v>89</v>
      </c>
      <c r="I337" s="72">
        <v>9</v>
      </c>
      <c r="J337" s="72">
        <v>0</v>
      </c>
      <c r="K337" s="72">
        <v>0</v>
      </c>
      <c r="L337" s="72">
        <v>0</v>
      </c>
      <c r="M337" s="179">
        <f t="shared" si="46"/>
        <v>1.020408163265306E-2</v>
      </c>
      <c r="N337" s="78">
        <f t="shared" si="47"/>
        <v>1.020408163265306E-2</v>
      </c>
      <c r="O337" s="79">
        <f t="shared" si="48"/>
        <v>0.12244897959183673</v>
      </c>
      <c r="P337" s="78">
        <f t="shared" si="41"/>
        <v>0.90816326530612246</v>
      </c>
      <c r="Q337" s="78">
        <f t="shared" si="43"/>
        <v>9.1836734693877556E-2</v>
      </c>
      <c r="R337" s="78">
        <f t="shared" si="44"/>
        <v>0</v>
      </c>
      <c r="S337" s="78">
        <f t="shared" si="45"/>
        <v>0</v>
      </c>
      <c r="T337" s="79">
        <f t="shared" si="42"/>
        <v>0</v>
      </c>
    </row>
    <row r="338" spans="2:20">
      <c r="B338" s="69" t="s">
        <v>539</v>
      </c>
      <c r="C338" s="70" t="str">
        <f>VLOOKUP(B338,[1]Sheet1!$A$2:$B$1929,2,FALSE)</f>
        <v>Herniotomy Procedures, 2 years and over</v>
      </c>
      <c r="D338" s="69">
        <v>205</v>
      </c>
      <c r="E338" s="72">
        <v>1</v>
      </c>
      <c r="F338" s="120">
        <v>0</v>
      </c>
      <c r="G338" s="72">
        <v>21</v>
      </c>
      <c r="H338" s="118">
        <v>204</v>
      </c>
      <c r="I338" s="72">
        <v>1</v>
      </c>
      <c r="J338" s="72">
        <v>0</v>
      </c>
      <c r="K338" s="72">
        <v>0</v>
      </c>
      <c r="L338" s="72">
        <v>0</v>
      </c>
      <c r="M338" s="179">
        <f t="shared" si="46"/>
        <v>4.8780487804878049E-3</v>
      </c>
      <c r="N338" s="78">
        <f t="shared" si="47"/>
        <v>0</v>
      </c>
      <c r="O338" s="79">
        <f t="shared" si="48"/>
        <v>0.1024390243902439</v>
      </c>
      <c r="P338" s="78">
        <f t="shared" si="41"/>
        <v>0.99512195121951219</v>
      </c>
      <c r="Q338" s="78">
        <f t="shared" si="43"/>
        <v>4.8780487804878049E-3</v>
      </c>
      <c r="R338" s="78">
        <f t="shared" si="44"/>
        <v>0</v>
      </c>
      <c r="S338" s="78">
        <f t="shared" si="45"/>
        <v>0</v>
      </c>
      <c r="T338" s="79">
        <f t="shared" si="42"/>
        <v>0</v>
      </c>
    </row>
    <row r="339" spans="2:20">
      <c r="B339" s="69" t="s">
        <v>540</v>
      </c>
      <c r="C339" s="70" t="str">
        <f>VLOOKUP(B339,[1]Sheet1!$A$2:$B$1929,2,FALSE)</f>
        <v>Herniotomy Procedures, 1 year and under</v>
      </c>
      <c r="D339" s="69">
        <v>130</v>
      </c>
      <c r="E339" s="72">
        <v>2</v>
      </c>
      <c r="F339" s="120">
        <v>1</v>
      </c>
      <c r="G339" s="72">
        <v>13</v>
      </c>
      <c r="H339" s="118">
        <v>127</v>
      </c>
      <c r="I339" s="72">
        <v>3</v>
      </c>
      <c r="J339" s="72">
        <v>0</v>
      </c>
      <c r="K339" s="72">
        <v>0</v>
      </c>
      <c r="L339" s="72">
        <v>0</v>
      </c>
      <c r="M339" s="179">
        <f t="shared" si="46"/>
        <v>1.5384615384615385E-2</v>
      </c>
      <c r="N339" s="78">
        <f t="shared" si="47"/>
        <v>7.6923076923076927E-3</v>
      </c>
      <c r="O339" s="79">
        <f t="shared" si="48"/>
        <v>0.1</v>
      </c>
      <c r="P339" s="78">
        <f t="shared" si="41"/>
        <v>0.97692307692307689</v>
      </c>
      <c r="Q339" s="78">
        <f t="shared" si="43"/>
        <v>2.3076923076923078E-2</v>
      </c>
      <c r="R339" s="78">
        <f t="shared" si="44"/>
        <v>0</v>
      </c>
      <c r="S339" s="78">
        <f t="shared" si="45"/>
        <v>0</v>
      </c>
      <c r="T339" s="79">
        <f t="shared" si="42"/>
        <v>0</v>
      </c>
    </row>
    <row r="340" spans="2:20">
      <c r="B340" s="69" t="s">
        <v>541</v>
      </c>
      <c r="C340" s="70" t="str">
        <f>VLOOKUP(B340,[1]Sheet1!$A$2:$B$1929,2,FALSE)</f>
        <v>Appendicectomy Procedures, 19 years and over with Major CC</v>
      </c>
      <c r="D340" s="69">
        <v>28</v>
      </c>
      <c r="E340" s="72">
        <v>0</v>
      </c>
      <c r="F340" s="120">
        <v>0</v>
      </c>
      <c r="G340" s="72">
        <v>4</v>
      </c>
      <c r="H340" s="118">
        <v>27</v>
      </c>
      <c r="I340" s="72">
        <v>1</v>
      </c>
      <c r="J340" s="72">
        <v>0</v>
      </c>
      <c r="K340" s="72">
        <v>0</v>
      </c>
      <c r="L340" s="72">
        <v>0</v>
      </c>
      <c r="M340" s="179">
        <f t="shared" si="46"/>
        <v>0</v>
      </c>
      <c r="N340" s="78">
        <f t="shared" si="47"/>
        <v>0</v>
      </c>
      <c r="O340" s="79">
        <f t="shared" si="48"/>
        <v>0.14285714285714285</v>
      </c>
      <c r="P340" s="78">
        <f t="shared" si="41"/>
        <v>0.9642857142857143</v>
      </c>
      <c r="Q340" s="78">
        <f t="shared" si="43"/>
        <v>3.5714285714285712E-2</v>
      </c>
      <c r="R340" s="78">
        <f t="shared" si="44"/>
        <v>0</v>
      </c>
      <c r="S340" s="78">
        <f t="shared" si="45"/>
        <v>0</v>
      </c>
      <c r="T340" s="79">
        <f t="shared" si="42"/>
        <v>0</v>
      </c>
    </row>
    <row r="341" spans="2:20">
      <c r="B341" s="69" t="s">
        <v>542</v>
      </c>
      <c r="C341" s="70" t="str">
        <f>VLOOKUP(B341,[1]Sheet1!$A$2:$B$1929,2,FALSE)</f>
        <v>Appendicectomy Procedures, 19 years and over without Major CC</v>
      </c>
      <c r="D341" s="69">
        <v>169</v>
      </c>
      <c r="E341" s="72">
        <v>0</v>
      </c>
      <c r="F341" s="120">
        <v>0</v>
      </c>
      <c r="G341" s="72">
        <v>47</v>
      </c>
      <c r="H341" s="118">
        <v>168</v>
      </c>
      <c r="I341" s="72">
        <v>1</v>
      </c>
      <c r="J341" s="72">
        <v>0</v>
      </c>
      <c r="K341" s="72">
        <v>0</v>
      </c>
      <c r="L341" s="72">
        <v>0</v>
      </c>
      <c r="M341" s="179">
        <f t="shared" si="46"/>
        <v>0</v>
      </c>
      <c r="N341" s="78">
        <f t="shared" si="47"/>
        <v>0</v>
      </c>
      <c r="O341" s="79">
        <f t="shared" si="48"/>
        <v>0.27810650887573962</v>
      </c>
      <c r="P341" s="78">
        <f t="shared" si="41"/>
        <v>0.99408284023668636</v>
      </c>
      <c r="Q341" s="78">
        <f t="shared" si="43"/>
        <v>5.9171597633136093E-3</v>
      </c>
      <c r="R341" s="78">
        <f t="shared" si="44"/>
        <v>0</v>
      </c>
      <c r="S341" s="78">
        <f t="shared" si="45"/>
        <v>0</v>
      </c>
      <c r="T341" s="79">
        <f t="shared" si="42"/>
        <v>0</v>
      </c>
    </row>
    <row r="342" spans="2:20">
      <c r="B342" s="69" t="s">
        <v>543</v>
      </c>
      <c r="C342" s="70" t="str">
        <f>VLOOKUP(B342,[1]Sheet1!$A$2:$B$1929,2,FALSE)</f>
        <v>Appendicectomy Procedures, 18 years and under with Major CC</v>
      </c>
      <c r="D342" s="69">
        <v>25</v>
      </c>
      <c r="E342" s="72">
        <v>5</v>
      </c>
      <c r="F342" s="120">
        <v>4</v>
      </c>
      <c r="G342" s="72">
        <v>4</v>
      </c>
      <c r="H342" s="118">
        <v>23</v>
      </c>
      <c r="I342" s="72">
        <v>2</v>
      </c>
      <c r="J342" s="72">
        <v>0</v>
      </c>
      <c r="K342" s="72">
        <v>0</v>
      </c>
      <c r="L342" s="72">
        <v>0</v>
      </c>
      <c r="M342" s="179">
        <f t="shared" si="46"/>
        <v>0.2</v>
      </c>
      <c r="N342" s="78">
        <f t="shared" si="47"/>
        <v>0.16</v>
      </c>
      <c r="O342" s="79">
        <f t="shared" si="48"/>
        <v>0.16</v>
      </c>
      <c r="P342" s="78">
        <f t="shared" si="41"/>
        <v>0.92</v>
      </c>
      <c r="Q342" s="78">
        <f t="shared" si="43"/>
        <v>0.08</v>
      </c>
      <c r="R342" s="78">
        <f t="shared" si="44"/>
        <v>0</v>
      </c>
      <c r="S342" s="78">
        <f t="shared" si="45"/>
        <v>0</v>
      </c>
      <c r="T342" s="79">
        <f t="shared" si="42"/>
        <v>0</v>
      </c>
    </row>
    <row r="343" spans="2:20">
      <c r="B343" s="69" t="s">
        <v>544</v>
      </c>
      <c r="C343" s="70" t="str">
        <f>VLOOKUP(B343,[1]Sheet1!$A$2:$B$1929,2,FALSE)</f>
        <v>Appendicectomy Procedures, 18 years and under without Major CC</v>
      </c>
      <c r="D343" s="69">
        <v>196</v>
      </c>
      <c r="E343" s="72">
        <v>67</v>
      </c>
      <c r="F343" s="120">
        <v>67</v>
      </c>
      <c r="G343" s="72">
        <v>66</v>
      </c>
      <c r="H343" s="118">
        <v>196</v>
      </c>
      <c r="I343" s="72">
        <v>0</v>
      </c>
      <c r="J343" s="72">
        <v>0</v>
      </c>
      <c r="K343" s="72">
        <v>0</v>
      </c>
      <c r="L343" s="72">
        <v>0</v>
      </c>
      <c r="M343" s="179">
        <f t="shared" si="46"/>
        <v>0.34183673469387754</v>
      </c>
      <c r="N343" s="78">
        <f t="shared" si="47"/>
        <v>0.34183673469387754</v>
      </c>
      <c r="O343" s="79">
        <f t="shared" si="48"/>
        <v>0.33673469387755101</v>
      </c>
      <c r="P343" s="78">
        <f t="shared" si="41"/>
        <v>1</v>
      </c>
      <c r="Q343" s="78">
        <f t="shared" si="43"/>
        <v>0</v>
      </c>
      <c r="R343" s="78">
        <f t="shared" si="44"/>
        <v>0</v>
      </c>
      <c r="S343" s="78">
        <f t="shared" si="45"/>
        <v>0</v>
      </c>
      <c r="T343" s="79">
        <f t="shared" si="42"/>
        <v>0</v>
      </c>
    </row>
    <row r="344" spans="2:20">
      <c r="B344" s="69" t="s">
        <v>545</v>
      </c>
      <c r="C344" s="70" t="str">
        <f>VLOOKUP(B344,[1]Sheet1!$A$2:$B$1929,2,FALSE)</f>
        <v>Major Anal Procedures, 19 years and over</v>
      </c>
      <c r="D344" s="69">
        <v>78</v>
      </c>
      <c r="E344" s="72">
        <v>0</v>
      </c>
      <c r="F344" s="120">
        <v>0</v>
      </c>
      <c r="G344" s="72">
        <v>0</v>
      </c>
      <c r="H344" s="118">
        <v>78</v>
      </c>
      <c r="I344" s="72">
        <v>0</v>
      </c>
      <c r="J344" s="72">
        <v>0</v>
      </c>
      <c r="K344" s="72">
        <v>0</v>
      </c>
      <c r="L344" s="72">
        <v>0</v>
      </c>
      <c r="M344" s="179">
        <f t="shared" si="46"/>
        <v>0</v>
      </c>
      <c r="N344" s="78">
        <f t="shared" si="47"/>
        <v>0</v>
      </c>
      <c r="O344" s="79">
        <f t="shared" si="48"/>
        <v>0</v>
      </c>
      <c r="P344" s="78">
        <f t="shared" si="41"/>
        <v>1</v>
      </c>
      <c r="Q344" s="78">
        <f t="shared" si="43"/>
        <v>0</v>
      </c>
      <c r="R344" s="78">
        <f t="shared" si="44"/>
        <v>0</v>
      </c>
      <c r="S344" s="78">
        <f t="shared" si="45"/>
        <v>0</v>
      </c>
      <c r="T344" s="79">
        <f t="shared" si="42"/>
        <v>0</v>
      </c>
    </row>
    <row r="345" spans="2:20">
      <c r="B345" s="69" t="s">
        <v>546</v>
      </c>
      <c r="C345" s="70" t="str">
        <f>VLOOKUP(B345,[1]Sheet1!$A$2:$B$1929,2,FALSE)</f>
        <v>Major Anal Procedures, 18 years and under</v>
      </c>
      <c r="D345" s="69">
        <v>15</v>
      </c>
      <c r="E345" s="72">
        <v>13</v>
      </c>
      <c r="F345" s="120">
        <v>13</v>
      </c>
      <c r="G345" s="72">
        <v>11</v>
      </c>
      <c r="H345" s="118">
        <v>10</v>
      </c>
      <c r="I345" s="72">
        <v>5</v>
      </c>
      <c r="J345" s="72">
        <v>0</v>
      </c>
      <c r="K345" s="72">
        <v>0</v>
      </c>
      <c r="L345" s="72">
        <v>0</v>
      </c>
      <c r="M345" s="179">
        <f t="shared" si="46"/>
        <v>0.8666666666666667</v>
      </c>
      <c r="N345" s="78">
        <f t="shared" si="47"/>
        <v>0.8666666666666667</v>
      </c>
      <c r="O345" s="79">
        <f t="shared" si="48"/>
        <v>0.73333333333333328</v>
      </c>
      <c r="P345" s="78">
        <f t="shared" si="41"/>
        <v>0.66666666666666663</v>
      </c>
      <c r="Q345" s="78">
        <f t="shared" si="43"/>
        <v>0.33333333333333331</v>
      </c>
      <c r="R345" s="78">
        <f t="shared" si="44"/>
        <v>0</v>
      </c>
      <c r="S345" s="78">
        <f t="shared" si="45"/>
        <v>0</v>
      </c>
      <c r="T345" s="79">
        <f t="shared" si="42"/>
        <v>0</v>
      </c>
    </row>
    <row r="346" spans="2:20">
      <c r="B346" s="69" t="s">
        <v>547</v>
      </c>
      <c r="C346" s="70" t="str">
        <f>VLOOKUP(B346,[1]Sheet1!$A$2:$B$1929,2,FALSE)</f>
        <v>Intermediate Anal Procedures, 19 years and over</v>
      </c>
      <c r="D346" s="69">
        <v>304</v>
      </c>
      <c r="E346" s="72">
        <v>0</v>
      </c>
      <c r="F346" s="120">
        <v>0</v>
      </c>
      <c r="G346" s="72">
        <v>1</v>
      </c>
      <c r="H346" s="118">
        <v>302</v>
      </c>
      <c r="I346" s="72">
        <v>2</v>
      </c>
      <c r="J346" s="72">
        <v>0</v>
      </c>
      <c r="K346" s="72">
        <v>0</v>
      </c>
      <c r="L346" s="72">
        <v>0</v>
      </c>
      <c r="M346" s="179">
        <f t="shared" si="46"/>
        <v>0</v>
      </c>
      <c r="N346" s="78">
        <f t="shared" si="47"/>
        <v>0</v>
      </c>
      <c r="O346" s="79">
        <f t="shared" si="48"/>
        <v>3.2894736842105261E-3</v>
      </c>
      <c r="P346" s="78">
        <f t="shared" si="41"/>
        <v>0.99342105263157898</v>
      </c>
      <c r="Q346" s="78">
        <f t="shared" si="43"/>
        <v>6.5789473684210523E-3</v>
      </c>
      <c r="R346" s="78">
        <f t="shared" si="44"/>
        <v>0</v>
      </c>
      <c r="S346" s="78">
        <f t="shared" si="45"/>
        <v>0</v>
      </c>
      <c r="T346" s="79">
        <f t="shared" si="42"/>
        <v>0</v>
      </c>
    </row>
    <row r="347" spans="2:20">
      <c r="B347" s="69" t="s">
        <v>548</v>
      </c>
      <c r="C347" s="70" t="str">
        <f>VLOOKUP(B347,[1]Sheet1!$A$2:$B$1929,2,FALSE)</f>
        <v>Intermediate Anal Procedures, 18 years and under</v>
      </c>
      <c r="D347" s="69">
        <v>84</v>
      </c>
      <c r="E347" s="72">
        <v>49</v>
      </c>
      <c r="F347" s="120">
        <v>48</v>
      </c>
      <c r="G347" s="72">
        <v>52</v>
      </c>
      <c r="H347" s="118">
        <v>84</v>
      </c>
      <c r="I347" s="72">
        <v>0</v>
      </c>
      <c r="J347" s="72">
        <v>0</v>
      </c>
      <c r="K347" s="72">
        <v>0</v>
      </c>
      <c r="L347" s="72">
        <v>0</v>
      </c>
      <c r="M347" s="179">
        <f t="shared" si="46"/>
        <v>0.58333333333333337</v>
      </c>
      <c r="N347" s="78">
        <f t="shared" si="47"/>
        <v>0.5714285714285714</v>
      </c>
      <c r="O347" s="79">
        <f t="shared" si="48"/>
        <v>0.61904761904761907</v>
      </c>
      <c r="P347" s="78">
        <f t="shared" si="41"/>
        <v>1</v>
      </c>
      <c r="Q347" s="78">
        <f t="shared" si="43"/>
        <v>0</v>
      </c>
      <c r="R347" s="78">
        <f t="shared" si="44"/>
        <v>0</v>
      </c>
      <c r="S347" s="78">
        <f t="shared" si="45"/>
        <v>0</v>
      </c>
      <c r="T347" s="79">
        <f t="shared" si="42"/>
        <v>0</v>
      </c>
    </row>
    <row r="348" spans="2:20">
      <c r="B348" s="69" t="s">
        <v>549</v>
      </c>
      <c r="C348" s="70" t="str">
        <f>VLOOKUP(B348,[1]Sheet1!$A$2:$B$1929,2,FALSE)</f>
        <v>Minor Anal Procedures, 19 years and over</v>
      </c>
      <c r="D348" s="69">
        <v>220</v>
      </c>
      <c r="E348" s="72">
        <v>0</v>
      </c>
      <c r="F348" s="120">
        <v>0</v>
      </c>
      <c r="G348" s="72">
        <v>0</v>
      </c>
      <c r="H348" s="118">
        <v>219</v>
      </c>
      <c r="I348" s="72">
        <v>0</v>
      </c>
      <c r="J348" s="72">
        <v>1</v>
      </c>
      <c r="K348" s="72">
        <v>0</v>
      </c>
      <c r="L348" s="72">
        <v>0</v>
      </c>
      <c r="M348" s="179">
        <f t="shared" si="46"/>
        <v>0</v>
      </c>
      <c r="N348" s="78">
        <f t="shared" si="47"/>
        <v>0</v>
      </c>
      <c r="O348" s="79">
        <f t="shared" si="48"/>
        <v>0</v>
      </c>
      <c r="P348" s="78">
        <f t="shared" si="41"/>
        <v>0.99545454545454548</v>
      </c>
      <c r="Q348" s="78">
        <f t="shared" si="43"/>
        <v>0</v>
      </c>
      <c r="R348" s="78">
        <f t="shared" si="44"/>
        <v>4.5454545454545452E-3</v>
      </c>
      <c r="S348" s="78">
        <f t="shared" si="45"/>
        <v>0</v>
      </c>
      <c r="T348" s="79">
        <f t="shared" si="42"/>
        <v>0</v>
      </c>
    </row>
    <row r="349" spans="2:20">
      <c r="B349" s="69" t="s">
        <v>550</v>
      </c>
      <c r="C349" s="70" t="str">
        <f>VLOOKUP(B349,[1]Sheet1!$A$2:$B$1929,2,FALSE)</f>
        <v>Minor Anal Procedures, 18 years and under</v>
      </c>
      <c r="D349" s="69">
        <v>70</v>
      </c>
      <c r="E349" s="72">
        <v>59</v>
      </c>
      <c r="F349" s="120">
        <v>58</v>
      </c>
      <c r="G349" s="72">
        <v>66</v>
      </c>
      <c r="H349" s="118">
        <v>70</v>
      </c>
      <c r="I349" s="72">
        <v>0</v>
      </c>
      <c r="J349" s="72">
        <v>0</v>
      </c>
      <c r="K349" s="72">
        <v>0</v>
      </c>
      <c r="L349" s="72">
        <v>0</v>
      </c>
      <c r="M349" s="179">
        <f t="shared" si="46"/>
        <v>0.84285714285714286</v>
      </c>
      <c r="N349" s="78">
        <f t="shared" si="47"/>
        <v>0.82857142857142863</v>
      </c>
      <c r="O349" s="79">
        <f t="shared" si="48"/>
        <v>0.94285714285714284</v>
      </c>
      <c r="P349" s="78">
        <f t="shared" si="41"/>
        <v>1</v>
      </c>
      <c r="Q349" s="78">
        <f t="shared" si="43"/>
        <v>0</v>
      </c>
      <c r="R349" s="78">
        <f t="shared" si="44"/>
        <v>0</v>
      </c>
      <c r="S349" s="78">
        <f t="shared" si="45"/>
        <v>0</v>
      </c>
      <c r="T349" s="79">
        <f t="shared" si="42"/>
        <v>0</v>
      </c>
    </row>
    <row r="350" spans="2:20">
      <c r="B350" s="69" t="s">
        <v>551</v>
      </c>
      <c r="C350" s="70" t="str">
        <f>VLOOKUP(B350,[1]Sheet1!$A$2:$B$1929,2,FALSE)</f>
        <v>Major Therapeutic Endoscopic Upper or Lower GI Tract Procedures, 19 years and over with Major CC</v>
      </c>
      <c r="D350" s="69">
        <v>15</v>
      </c>
      <c r="E350" s="72">
        <v>0</v>
      </c>
      <c r="F350" s="120">
        <v>0</v>
      </c>
      <c r="G350" s="72">
        <v>0</v>
      </c>
      <c r="H350" s="118">
        <v>14</v>
      </c>
      <c r="I350" s="72">
        <v>1</v>
      </c>
      <c r="J350" s="72">
        <v>0</v>
      </c>
      <c r="K350" s="72">
        <v>0</v>
      </c>
      <c r="L350" s="72">
        <v>0</v>
      </c>
      <c r="M350" s="179">
        <f t="shared" si="46"/>
        <v>0</v>
      </c>
      <c r="N350" s="78">
        <f t="shared" si="47"/>
        <v>0</v>
      </c>
      <c r="O350" s="79">
        <f t="shared" si="48"/>
        <v>0</v>
      </c>
      <c r="P350" s="78">
        <f t="shared" si="41"/>
        <v>0.93333333333333335</v>
      </c>
      <c r="Q350" s="78">
        <f t="shared" si="43"/>
        <v>6.6666666666666666E-2</v>
      </c>
      <c r="R350" s="78">
        <f t="shared" si="44"/>
        <v>0</v>
      </c>
      <c r="S350" s="78">
        <f t="shared" si="45"/>
        <v>0</v>
      </c>
      <c r="T350" s="79">
        <f t="shared" si="42"/>
        <v>0</v>
      </c>
    </row>
    <row r="351" spans="2:20">
      <c r="B351" s="69" t="s">
        <v>552</v>
      </c>
      <c r="C351" s="70" t="str">
        <f>VLOOKUP(B351,[1]Sheet1!$A$2:$B$1929,2,FALSE)</f>
        <v>Major Therapeutic Endoscopic Upper or Lower GI Tract Procedures, 19 years and over with Intermediate CC</v>
      </c>
      <c r="D351" s="69">
        <v>12</v>
      </c>
      <c r="E351" s="72">
        <v>0</v>
      </c>
      <c r="F351" s="120">
        <v>0</v>
      </c>
      <c r="G351" s="72">
        <v>0</v>
      </c>
      <c r="H351" s="118">
        <v>10</v>
      </c>
      <c r="I351" s="72">
        <v>2</v>
      </c>
      <c r="J351" s="72">
        <v>0</v>
      </c>
      <c r="K351" s="72">
        <v>0</v>
      </c>
      <c r="L351" s="72">
        <v>0</v>
      </c>
      <c r="M351" s="179">
        <f t="shared" si="46"/>
        <v>0</v>
      </c>
      <c r="N351" s="78">
        <f t="shared" si="47"/>
        <v>0</v>
      </c>
      <c r="O351" s="79">
        <f t="shared" si="48"/>
        <v>0</v>
      </c>
      <c r="P351" s="78">
        <f t="shared" si="41"/>
        <v>0.83333333333333337</v>
      </c>
      <c r="Q351" s="78">
        <f t="shared" si="43"/>
        <v>0.16666666666666666</v>
      </c>
      <c r="R351" s="78">
        <f t="shared" si="44"/>
        <v>0</v>
      </c>
      <c r="S351" s="78">
        <f t="shared" si="45"/>
        <v>0</v>
      </c>
      <c r="T351" s="79">
        <f t="shared" si="42"/>
        <v>0</v>
      </c>
    </row>
    <row r="352" spans="2:20">
      <c r="B352" s="69" t="s">
        <v>553</v>
      </c>
      <c r="C352" s="70" t="str">
        <f>VLOOKUP(B352,[1]Sheet1!$A$2:$B$1929,2,FALSE)</f>
        <v>Major Therapeutic Endoscopic Upper or Lower GI Tract Procedures, 19 years and over without CC</v>
      </c>
      <c r="D352" s="69">
        <v>59</v>
      </c>
      <c r="E352" s="72">
        <v>0</v>
      </c>
      <c r="F352" s="120">
        <v>0</v>
      </c>
      <c r="G352" s="72">
        <v>2</v>
      </c>
      <c r="H352" s="118">
        <v>58</v>
      </c>
      <c r="I352" s="72">
        <v>1</v>
      </c>
      <c r="J352" s="72">
        <v>0</v>
      </c>
      <c r="K352" s="72">
        <v>0</v>
      </c>
      <c r="L352" s="72">
        <v>0</v>
      </c>
      <c r="M352" s="179">
        <f t="shared" si="46"/>
        <v>0</v>
      </c>
      <c r="N352" s="78">
        <f t="shared" si="47"/>
        <v>0</v>
      </c>
      <c r="O352" s="79">
        <f t="shared" si="48"/>
        <v>3.3898305084745763E-2</v>
      </c>
      <c r="P352" s="78">
        <f t="shared" si="41"/>
        <v>0.98305084745762716</v>
      </c>
      <c r="Q352" s="78">
        <f t="shared" si="43"/>
        <v>1.6949152542372881E-2</v>
      </c>
      <c r="R352" s="78">
        <f t="shared" si="44"/>
        <v>0</v>
      </c>
      <c r="S352" s="78">
        <f t="shared" si="45"/>
        <v>0</v>
      </c>
      <c r="T352" s="79">
        <f t="shared" si="42"/>
        <v>0</v>
      </c>
    </row>
    <row r="353" spans="2:20">
      <c r="B353" s="69" t="s">
        <v>554</v>
      </c>
      <c r="C353" s="70" t="str">
        <f>VLOOKUP(B353,[1]Sheet1!$A$2:$B$1929,2,FALSE)</f>
        <v>Major Therapeutic Endoscopic Upper or Lower GI Tract Procedures, between 2 and 18 years</v>
      </c>
      <c r="D353" s="69">
        <v>51</v>
      </c>
      <c r="E353" s="72">
        <v>51</v>
      </c>
      <c r="F353" s="120">
        <v>51</v>
      </c>
      <c r="G353" s="72">
        <v>50</v>
      </c>
      <c r="H353" s="118">
        <v>49</v>
      </c>
      <c r="I353" s="72">
        <v>2</v>
      </c>
      <c r="J353" s="72">
        <v>0</v>
      </c>
      <c r="K353" s="72">
        <v>0</v>
      </c>
      <c r="L353" s="72">
        <v>0</v>
      </c>
      <c r="M353" s="179">
        <f t="shared" si="46"/>
        <v>1</v>
      </c>
      <c r="N353" s="78">
        <f t="shared" si="47"/>
        <v>1</v>
      </c>
      <c r="O353" s="79">
        <f t="shared" si="48"/>
        <v>0.98039215686274506</v>
      </c>
      <c r="P353" s="78">
        <f t="shared" si="41"/>
        <v>0.96078431372549022</v>
      </c>
      <c r="Q353" s="78">
        <f t="shared" si="43"/>
        <v>3.9215686274509803E-2</v>
      </c>
      <c r="R353" s="78">
        <f t="shared" si="44"/>
        <v>0</v>
      </c>
      <c r="S353" s="78">
        <f t="shared" si="45"/>
        <v>0</v>
      </c>
      <c r="T353" s="79">
        <f t="shared" si="42"/>
        <v>0</v>
      </c>
    </row>
    <row r="354" spans="2:20">
      <c r="B354" s="69" t="s">
        <v>555</v>
      </c>
      <c r="C354" s="70" t="str">
        <f>VLOOKUP(B354,[1]Sheet1!$A$2:$B$1929,2,FALSE)</f>
        <v>Major Therapeutic Endoscopic Upper or Lower GI Tract Procedures, 1 year and under</v>
      </c>
      <c r="D354" s="69">
        <v>27</v>
      </c>
      <c r="E354" s="72">
        <v>27</v>
      </c>
      <c r="F354" s="120">
        <v>27</v>
      </c>
      <c r="G354" s="72">
        <v>27</v>
      </c>
      <c r="H354" s="118">
        <v>27</v>
      </c>
      <c r="I354" s="72">
        <v>0</v>
      </c>
      <c r="J354" s="72">
        <v>0</v>
      </c>
      <c r="K354" s="72">
        <v>0</v>
      </c>
      <c r="L354" s="72">
        <v>0</v>
      </c>
      <c r="M354" s="179">
        <f t="shared" si="46"/>
        <v>1</v>
      </c>
      <c r="N354" s="78">
        <f t="shared" si="47"/>
        <v>1</v>
      </c>
      <c r="O354" s="79">
        <f t="shared" si="48"/>
        <v>1</v>
      </c>
      <c r="P354" s="78">
        <f t="shared" si="41"/>
        <v>1</v>
      </c>
      <c r="Q354" s="78">
        <f t="shared" si="43"/>
        <v>0</v>
      </c>
      <c r="R354" s="78">
        <f t="shared" si="44"/>
        <v>0</v>
      </c>
      <c r="S354" s="78">
        <f t="shared" si="45"/>
        <v>0</v>
      </c>
      <c r="T354" s="79">
        <f t="shared" si="42"/>
        <v>0</v>
      </c>
    </row>
    <row r="355" spans="2:20">
      <c r="B355" s="69" t="s">
        <v>556</v>
      </c>
      <c r="C355" s="70" t="str">
        <f>VLOOKUP(B355,[1]Sheet1!$A$2:$B$1929,2,FALSE)</f>
        <v>Intermediate Therapeutic General Abdominal Procedures, 19 years and over with Major CC</v>
      </c>
      <c r="D355" s="69">
        <v>19</v>
      </c>
      <c r="E355" s="72">
        <v>8</v>
      </c>
      <c r="F355" s="120">
        <v>0</v>
      </c>
      <c r="G355" s="72">
        <v>1</v>
      </c>
      <c r="H355" s="118">
        <v>9</v>
      </c>
      <c r="I355" s="72">
        <v>10</v>
      </c>
      <c r="J355" s="72">
        <v>0</v>
      </c>
      <c r="K355" s="72">
        <v>0</v>
      </c>
      <c r="L355" s="72">
        <v>0</v>
      </c>
      <c r="M355" s="179">
        <f t="shared" si="46"/>
        <v>0.42105263157894735</v>
      </c>
      <c r="N355" s="78">
        <f t="shared" si="47"/>
        <v>0</v>
      </c>
      <c r="O355" s="79">
        <f t="shared" si="48"/>
        <v>5.2631578947368418E-2</v>
      </c>
      <c r="P355" s="78">
        <f t="shared" si="41"/>
        <v>0.47368421052631576</v>
      </c>
      <c r="Q355" s="78">
        <f t="shared" si="43"/>
        <v>0.52631578947368418</v>
      </c>
      <c r="R355" s="78">
        <f t="shared" si="44"/>
        <v>0</v>
      </c>
      <c r="S355" s="78">
        <f t="shared" si="45"/>
        <v>0</v>
      </c>
      <c r="T355" s="79">
        <f t="shared" si="42"/>
        <v>0</v>
      </c>
    </row>
    <row r="356" spans="2:20">
      <c r="B356" s="69" t="s">
        <v>557</v>
      </c>
      <c r="C356" s="70" t="str">
        <f>VLOOKUP(B356,[1]Sheet1!$A$2:$B$1929,2,FALSE)</f>
        <v>Intermediate Therapeutic General Abdominal Procedures, 19 years and over with Intermediate CC</v>
      </c>
      <c r="D356" s="69">
        <v>7</v>
      </c>
      <c r="E356" s="72">
        <v>1</v>
      </c>
      <c r="F356" s="120">
        <v>0</v>
      </c>
      <c r="G356" s="72">
        <v>0</v>
      </c>
      <c r="H356" s="118">
        <v>7</v>
      </c>
      <c r="I356" s="72">
        <v>0</v>
      </c>
      <c r="J356" s="72">
        <v>0</v>
      </c>
      <c r="K356" s="72">
        <v>0</v>
      </c>
      <c r="L356" s="72">
        <v>0</v>
      </c>
      <c r="M356" s="179">
        <f t="shared" si="46"/>
        <v>0.14285714285714285</v>
      </c>
      <c r="N356" s="78">
        <f t="shared" si="47"/>
        <v>0</v>
      </c>
      <c r="O356" s="79">
        <f t="shared" si="48"/>
        <v>0</v>
      </c>
      <c r="P356" s="78">
        <f t="shared" si="41"/>
        <v>1</v>
      </c>
      <c r="Q356" s="78">
        <f t="shared" si="43"/>
        <v>0</v>
      </c>
      <c r="R356" s="78">
        <f t="shared" si="44"/>
        <v>0</v>
      </c>
      <c r="S356" s="78">
        <f t="shared" si="45"/>
        <v>0</v>
      </c>
      <c r="T356" s="79">
        <f t="shared" si="42"/>
        <v>0</v>
      </c>
    </row>
    <row r="357" spans="2:20">
      <c r="B357" s="69" t="s">
        <v>558</v>
      </c>
      <c r="C357" s="70" t="str">
        <f>VLOOKUP(B357,[1]Sheet1!$A$2:$B$1929,2,FALSE)</f>
        <v>Intermediate Therapeutic General Abdominal Procedures, 19 years and over without CC</v>
      </c>
      <c r="D357" s="69">
        <v>22</v>
      </c>
      <c r="E357" s="72">
        <v>0</v>
      </c>
      <c r="F357" s="120">
        <v>0</v>
      </c>
      <c r="G357" s="72">
        <v>1</v>
      </c>
      <c r="H357" s="118">
        <v>19</v>
      </c>
      <c r="I357" s="72">
        <v>1</v>
      </c>
      <c r="J357" s="72">
        <v>2</v>
      </c>
      <c r="K357" s="72">
        <v>0</v>
      </c>
      <c r="L357" s="72">
        <v>0</v>
      </c>
      <c r="M357" s="179">
        <f t="shared" si="46"/>
        <v>0</v>
      </c>
      <c r="N357" s="78">
        <f t="shared" si="47"/>
        <v>0</v>
      </c>
      <c r="O357" s="79">
        <f t="shared" si="48"/>
        <v>4.5454545454545456E-2</v>
      </c>
      <c r="P357" s="78">
        <f t="shared" si="41"/>
        <v>0.86363636363636365</v>
      </c>
      <c r="Q357" s="78">
        <f t="shared" si="43"/>
        <v>4.5454545454545456E-2</v>
      </c>
      <c r="R357" s="78">
        <f t="shared" si="44"/>
        <v>9.0909090909090912E-2</v>
      </c>
      <c r="S357" s="78">
        <f t="shared" si="45"/>
        <v>0</v>
      </c>
      <c r="T357" s="79">
        <f t="shared" si="42"/>
        <v>0</v>
      </c>
    </row>
    <row r="358" spans="2:20">
      <c r="B358" s="69" t="s">
        <v>559</v>
      </c>
      <c r="C358" s="70" t="str">
        <f>VLOOKUP(B358,[1]Sheet1!$A$2:$B$1929,2,FALSE)</f>
        <v>Intermediate Therapeutic General Abdominal Procedures, 18 years and under</v>
      </c>
      <c r="D358" s="69">
        <v>21</v>
      </c>
      <c r="E358" s="72">
        <v>6</v>
      </c>
      <c r="F358" s="120">
        <v>6</v>
      </c>
      <c r="G358" s="72">
        <v>6</v>
      </c>
      <c r="H358" s="118">
        <v>17</v>
      </c>
      <c r="I358" s="72">
        <v>4</v>
      </c>
      <c r="J358" s="72">
        <v>0</v>
      </c>
      <c r="K358" s="72">
        <v>0</v>
      </c>
      <c r="L358" s="72">
        <v>0</v>
      </c>
      <c r="M358" s="179">
        <f t="shared" si="46"/>
        <v>0.2857142857142857</v>
      </c>
      <c r="N358" s="78">
        <f t="shared" si="47"/>
        <v>0.2857142857142857</v>
      </c>
      <c r="O358" s="79">
        <f t="shared" si="48"/>
        <v>0.2857142857142857</v>
      </c>
      <c r="P358" s="78">
        <f t="shared" si="41"/>
        <v>0.80952380952380953</v>
      </c>
      <c r="Q358" s="78">
        <f t="shared" si="43"/>
        <v>0.19047619047619047</v>
      </c>
      <c r="R358" s="78">
        <f t="shared" si="44"/>
        <v>0</v>
      </c>
      <c r="S358" s="78">
        <f t="shared" si="45"/>
        <v>0</v>
      </c>
      <c r="T358" s="79">
        <f t="shared" si="42"/>
        <v>0</v>
      </c>
    </row>
    <row r="359" spans="2:20">
      <c r="B359" s="69" t="s">
        <v>560</v>
      </c>
      <c r="C359" s="70" t="str">
        <f>VLOOKUP(B359,[1]Sheet1!$A$2:$B$1929,2,FALSE)</f>
        <v>Disorders of the Oesophagus, with length of stay 2 days or more, with Major CC</v>
      </c>
      <c r="D359" s="69">
        <v>80</v>
      </c>
      <c r="E359" s="72">
        <v>1</v>
      </c>
      <c r="F359" s="120">
        <v>0</v>
      </c>
      <c r="G359" s="72">
        <v>4</v>
      </c>
      <c r="H359" s="118">
        <v>52</v>
      </c>
      <c r="I359" s="72">
        <v>10</v>
      </c>
      <c r="J359" s="72">
        <v>16</v>
      </c>
      <c r="K359" s="72">
        <v>2</v>
      </c>
      <c r="L359" s="72">
        <v>0</v>
      </c>
      <c r="M359" s="179">
        <f t="shared" si="46"/>
        <v>1.2500000000000001E-2</v>
      </c>
      <c r="N359" s="78">
        <f t="shared" si="47"/>
        <v>0</v>
      </c>
      <c r="O359" s="79">
        <f t="shared" si="48"/>
        <v>0.05</v>
      </c>
      <c r="P359" s="78">
        <f t="shared" si="41"/>
        <v>0.65</v>
      </c>
      <c r="Q359" s="78">
        <f t="shared" si="43"/>
        <v>0.125</v>
      </c>
      <c r="R359" s="78">
        <f t="shared" si="44"/>
        <v>0.2</v>
      </c>
      <c r="S359" s="78">
        <f t="shared" si="45"/>
        <v>2.5000000000000001E-2</v>
      </c>
      <c r="T359" s="79">
        <f t="shared" si="42"/>
        <v>0</v>
      </c>
    </row>
    <row r="360" spans="2:20">
      <c r="B360" s="69" t="s">
        <v>561</v>
      </c>
      <c r="C360" s="70" t="str">
        <f>VLOOKUP(B360,[1]Sheet1!$A$2:$B$1929,2,FALSE)</f>
        <v>Disorders of the Oesophagus, with length of stay 2 days or more, without Major CC</v>
      </c>
      <c r="D360" s="69">
        <v>93</v>
      </c>
      <c r="E360" s="72">
        <v>1</v>
      </c>
      <c r="F360" s="120">
        <v>1</v>
      </c>
      <c r="G360" s="72">
        <v>4</v>
      </c>
      <c r="H360" s="118">
        <v>67</v>
      </c>
      <c r="I360" s="72">
        <v>9</v>
      </c>
      <c r="J360" s="72">
        <v>17</v>
      </c>
      <c r="K360" s="72">
        <v>0</v>
      </c>
      <c r="L360" s="72">
        <v>0</v>
      </c>
      <c r="M360" s="179">
        <f t="shared" si="46"/>
        <v>1.0752688172043012E-2</v>
      </c>
      <c r="N360" s="78">
        <f t="shared" si="47"/>
        <v>1.0752688172043012E-2</v>
      </c>
      <c r="O360" s="79">
        <f t="shared" si="48"/>
        <v>4.3010752688172046E-2</v>
      </c>
      <c r="P360" s="78">
        <f t="shared" si="41"/>
        <v>0.72043010752688175</v>
      </c>
      <c r="Q360" s="78">
        <f t="shared" si="43"/>
        <v>9.6774193548387094E-2</v>
      </c>
      <c r="R360" s="78">
        <f t="shared" si="44"/>
        <v>0.18279569892473119</v>
      </c>
      <c r="S360" s="78">
        <f t="shared" si="45"/>
        <v>0</v>
      </c>
      <c r="T360" s="79">
        <f t="shared" si="42"/>
        <v>0</v>
      </c>
    </row>
    <row r="361" spans="2:20">
      <c r="B361" s="69" t="s">
        <v>562</v>
      </c>
      <c r="C361" s="70" t="str">
        <f>VLOOKUP(B361,[1]Sheet1!$A$2:$B$1929,2,FALSE)</f>
        <v>Disorders of the Oesophagus, with length of stay 1 day or less</v>
      </c>
      <c r="D361" s="69">
        <v>102</v>
      </c>
      <c r="E361" s="72">
        <v>0</v>
      </c>
      <c r="F361" s="120">
        <v>0</v>
      </c>
      <c r="G361" s="72">
        <v>0</v>
      </c>
      <c r="H361" s="118">
        <v>93</v>
      </c>
      <c r="I361" s="72">
        <v>3</v>
      </c>
      <c r="J361" s="72">
        <v>5</v>
      </c>
      <c r="K361" s="72">
        <v>1</v>
      </c>
      <c r="L361" s="72">
        <v>0</v>
      </c>
      <c r="M361" s="179">
        <f t="shared" si="46"/>
        <v>0</v>
      </c>
      <c r="N361" s="78">
        <f t="shared" si="47"/>
        <v>0</v>
      </c>
      <c r="O361" s="79">
        <f t="shared" si="48"/>
        <v>0</v>
      </c>
      <c r="P361" s="78">
        <f t="shared" si="41"/>
        <v>0.91176470588235292</v>
      </c>
      <c r="Q361" s="78">
        <f t="shared" si="43"/>
        <v>2.9411764705882353E-2</v>
      </c>
      <c r="R361" s="78">
        <f t="shared" si="44"/>
        <v>4.9019607843137254E-2</v>
      </c>
      <c r="S361" s="78">
        <f t="shared" si="45"/>
        <v>9.8039215686274508E-3</v>
      </c>
      <c r="T361" s="79">
        <f t="shared" si="42"/>
        <v>0</v>
      </c>
    </row>
    <row r="362" spans="2:20">
      <c r="B362" s="69" t="s">
        <v>563</v>
      </c>
      <c r="C362" s="70" t="str">
        <f>VLOOKUP(B362,[1]Sheet1!$A$2:$B$1929,2,FALSE)</f>
        <v>Small Intestinal Disorders, excluding Inflammatory Bowel Disease, with length of stay 2 days or more, with CC</v>
      </c>
      <c r="D362" s="69">
        <v>47</v>
      </c>
      <c r="E362" s="72">
        <v>0</v>
      </c>
      <c r="F362" s="120">
        <v>0</v>
      </c>
      <c r="G362" s="72">
        <v>1</v>
      </c>
      <c r="H362" s="118">
        <v>23</v>
      </c>
      <c r="I362" s="72">
        <v>6</v>
      </c>
      <c r="J362" s="72">
        <v>4</v>
      </c>
      <c r="K362" s="72">
        <v>14</v>
      </c>
      <c r="L362" s="72">
        <v>0</v>
      </c>
      <c r="M362" s="179">
        <f t="shared" si="46"/>
        <v>0</v>
      </c>
      <c r="N362" s="78">
        <f t="shared" si="47"/>
        <v>0</v>
      </c>
      <c r="O362" s="79">
        <f t="shared" si="48"/>
        <v>2.1276595744680851E-2</v>
      </c>
      <c r="P362" s="78">
        <f t="shared" si="41"/>
        <v>0.48936170212765956</v>
      </c>
      <c r="Q362" s="78">
        <f t="shared" ref="Q362:T425" si="49">I362/$D362</f>
        <v>0.1276595744680851</v>
      </c>
      <c r="R362" s="78">
        <f t="shared" si="49"/>
        <v>8.5106382978723402E-2</v>
      </c>
      <c r="S362" s="78">
        <f t="shared" si="49"/>
        <v>0.2978723404255319</v>
      </c>
      <c r="T362" s="79">
        <f t="shared" si="42"/>
        <v>0</v>
      </c>
    </row>
    <row r="363" spans="2:20">
      <c r="B363" s="69" t="s">
        <v>564</v>
      </c>
      <c r="C363" s="70" t="str">
        <f>VLOOKUP(B363,[1]Sheet1!$A$2:$B$1929,2,FALSE)</f>
        <v>Small Intestinal Disorders, excluding Inflammatory Bowel Disease, with length of stay 2 days or more, without CC</v>
      </c>
      <c r="D363" s="69">
        <v>6</v>
      </c>
      <c r="E363" s="72">
        <v>0</v>
      </c>
      <c r="F363" s="120">
        <v>0</v>
      </c>
      <c r="G363" s="72">
        <v>0</v>
      </c>
      <c r="H363" s="118">
        <v>2</v>
      </c>
      <c r="I363" s="72">
        <v>1</v>
      </c>
      <c r="J363" s="72">
        <v>2</v>
      </c>
      <c r="K363" s="72">
        <v>1</v>
      </c>
      <c r="L363" s="72">
        <v>0</v>
      </c>
      <c r="M363" s="179">
        <f t="shared" si="46"/>
        <v>0</v>
      </c>
      <c r="N363" s="78">
        <f t="shared" si="47"/>
        <v>0</v>
      </c>
      <c r="O363" s="79">
        <f t="shared" si="48"/>
        <v>0</v>
      </c>
      <c r="P363" s="78">
        <f t="shared" si="41"/>
        <v>0.33333333333333331</v>
      </c>
      <c r="Q363" s="78">
        <f t="shared" si="49"/>
        <v>0.16666666666666666</v>
      </c>
      <c r="R363" s="78">
        <f t="shared" si="49"/>
        <v>0.33333333333333331</v>
      </c>
      <c r="S363" s="78">
        <f t="shared" si="49"/>
        <v>0.16666666666666666</v>
      </c>
      <c r="T363" s="79">
        <f t="shared" si="42"/>
        <v>0</v>
      </c>
    </row>
    <row r="364" spans="2:20">
      <c r="B364" s="69" t="s">
        <v>565</v>
      </c>
      <c r="C364" s="70" t="str">
        <f>VLOOKUP(B364,[1]Sheet1!$A$2:$B$1929,2,FALSE)</f>
        <v>Small Intestinal Disorders, excluding Inflammatory Bowel Disease, with length of stay 1 day or less</v>
      </c>
      <c r="D364" s="69">
        <v>15</v>
      </c>
      <c r="E364" s="72">
        <v>0</v>
      </c>
      <c r="F364" s="120">
        <v>0</v>
      </c>
      <c r="G364" s="72">
        <v>0</v>
      </c>
      <c r="H364" s="118">
        <v>12</v>
      </c>
      <c r="I364" s="72">
        <v>3</v>
      </c>
      <c r="J364" s="72">
        <v>0</v>
      </c>
      <c r="K364" s="72">
        <v>0</v>
      </c>
      <c r="L364" s="72">
        <v>0</v>
      </c>
      <c r="M364" s="179">
        <f t="shared" si="46"/>
        <v>0</v>
      </c>
      <c r="N364" s="78">
        <f t="shared" si="47"/>
        <v>0</v>
      </c>
      <c r="O364" s="79">
        <f t="shared" si="48"/>
        <v>0</v>
      </c>
      <c r="P364" s="78">
        <f t="shared" si="41"/>
        <v>0.8</v>
      </c>
      <c r="Q364" s="78">
        <f t="shared" si="49"/>
        <v>0.2</v>
      </c>
      <c r="R364" s="78">
        <f t="shared" si="49"/>
        <v>0</v>
      </c>
      <c r="S364" s="78">
        <f t="shared" si="49"/>
        <v>0</v>
      </c>
      <c r="T364" s="79">
        <f t="shared" si="42"/>
        <v>0</v>
      </c>
    </row>
    <row r="365" spans="2:20">
      <c r="B365" s="69" t="s">
        <v>566</v>
      </c>
      <c r="C365" s="70" t="str">
        <f>VLOOKUP(B365,[1]Sheet1!$A$2:$B$1929,2,FALSE)</f>
        <v>Intestinal Infectious Disorders, with length of stay 2 days or more, with Major CC</v>
      </c>
      <c r="D365" s="69">
        <v>54</v>
      </c>
      <c r="E365" s="72">
        <v>1</v>
      </c>
      <c r="F365" s="120">
        <v>1</v>
      </c>
      <c r="G365" s="72">
        <v>3</v>
      </c>
      <c r="H365" s="118">
        <v>35</v>
      </c>
      <c r="I365" s="72">
        <v>2</v>
      </c>
      <c r="J365" s="72">
        <v>17</v>
      </c>
      <c r="K365" s="72">
        <v>0</v>
      </c>
      <c r="L365" s="72">
        <v>0</v>
      </c>
      <c r="M365" s="179">
        <f t="shared" si="46"/>
        <v>1.8518518518518517E-2</v>
      </c>
      <c r="N365" s="78">
        <f t="shared" si="47"/>
        <v>1.8518518518518517E-2</v>
      </c>
      <c r="O365" s="79">
        <f t="shared" si="48"/>
        <v>5.5555555555555552E-2</v>
      </c>
      <c r="P365" s="78">
        <f t="shared" si="41"/>
        <v>0.64814814814814814</v>
      </c>
      <c r="Q365" s="78">
        <f t="shared" si="49"/>
        <v>3.7037037037037035E-2</v>
      </c>
      <c r="R365" s="78">
        <f t="shared" si="49"/>
        <v>0.31481481481481483</v>
      </c>
      <c r="S365" s="78">
        <f t="shared" si="49"/>
        <v>0</v>
      </c>
      <c r="T365" s="79">
        <f t="shared" si="42"/>
        <v>0</v>
      </c>
    </row>
    <row r="366" spans="2:20">
      <c r="B366" s="69" t="s">
        <v>567</v>
      </c>
      <c r="C366" s="70" t="str">
        <f>VLOOKUP(B366,[1]Sheet1!$A$2:$B$1929,2,FALSE)</f>
        <v>Intestinal Infectious Disorders, with length of stay 2 days or more, without Major CC</v>
      </c>
      <c r="D366" s="69">
        <v>72</v>
      </c>
      <c r="E366" s="72">
        <v>0</v>
      </c>
      <c r="F366" s="120">
        <v>0</v>
      </c>
      <c r="G366" s="72">
        <v>0</v>
      </c>
      <c r="H366" s="118">
        <v>54</v>
      </c>
      <c r="I366" s="72">
        <v>2</v>
      </c>
      <c r="J366" s="72">
        <v>16</v>
      </c>
      <c r="K366" s="72">
        <v>0</v>
      </c>
      <c r="L366" s="72">
        <v>0</v>
      </c>
      <c r="M366" s="179">
        <f t="shared" si="46"/>
        <v>0</v>
      </c>
      <c r="N366" s="78">
        <f t="shared" si="47"/>
        <v>0</v>
      </c>
      <c r="O366" s="79">
        <f t="shared" si="48"/>
        <v>0</v>
      </c>
      <c r="P366" s="78">
        <f t="shared" si="41"/>
        <v>0.75</v>
      </c>
      <c r="Q366" s="78">
        <f t="shared" si="49"/>
        <v>2.7777777777777776E-2</v>
      </c>
      <c r="R366" s="78">
        <f t="shared" si="49"/>
        <v>0.22222222222222221</v>
      </c>
      <c r="S366" s="78">
        <f t="shared" si="49"/>
        <v>0</v>
      </c>
      <c r="T366" s="79">
        <f t="shared" si="42"/>
        <v>0</v>
      </c>
    </row>
    <row r="367" spans="2:20">
      <c r="B367" s="69" t="s">
        <v>568</v>
      </c>
      <c r="C367" s="70" t="str">
        <f>VLOOKUP(B367,[1]Sheet1!$A$2:$B$1929,2,FALSE)</f>
        <v>Intestinal Infectious Disorders, with length of stay 1 day or less</v>
      </c>
      <c r="D367" s="69">
        <v>106</v>
      </c>
      <c r="E367" s="72">
        <v>0</v>
      </c>
      <c r="F367" s="120">
        <v>0</v>
      </c>
      <c r="G367" s="72">
        <v>0</v>
      </c>
      <c r="H367" s="118">
        <v>93</v>
      </c>
      <c r="I367" s="72">
        <v>0</v>
      </c>
      <c r="J367" s="72">
        <v>13</v>
      </c>
      <c r="K367" s="72">
        <v>0</v>
      </c>
      <c r="L367" s="72">
        <v>0</v>
      </c>
      <c r="M367" s="179">
        <f t="shared" si="46"/>
        <v>0</v>
      </c>
      <c r="N367" s="78">
        <f t="shared" si="47"/>
        <v>0</v>
      </c>
      <c r="O367" s="79">
        <f t="shared" si="48"/>
        <v>0</v>
      </c>
      <c r="P367" s="78">
        <f t="shared" ref="P367:P430" si="50">H367/$D367</f>
        <v>0.87735849056603776</v>
      </c>
      <c r="Q367" s="78">
        <f t="shared" si="49"/>
        <v>0</v>
      </c>
      <c r="R367" s="78">
        <f t="shared" si="49"/>
        <v>0.12264150943396226</v>
      </c>
      <c r="S367" s="78">
        <f t="shared" si="49"/>
        <v>0</v>
      </c>
      <c r="T367" s="79">
        <f t="shared" si="42"/>
        <v>0</v>
      </c>
    </row>
    <row r="368" spans="2:20">
      <c r="B368" s="69" t="s">
        <v>569</v>
      </c>
      <c r="C368" s="70" t="str">
        <f>VLOOKUP(B368,[1]Sheet1!$A$2:$B$1929,2,FALSE)</f>
        <v>Inflammatory Bowel Disease, with length of stay 1 day or less</v>
      </c>
      <c r="D368" s="69">
        <v>1372</v>
      </c>
      <c r="E368" s="72">
        <v>0</v>
      </c>
      <c r="F368" s="120">
        <v>0</v>
      </c>
      <c r="G368" s="72">
        <v>0</v>
      </c>
      <c r="H368" s="118">
        <v>1340</v>
      </c>
      <c r="I368" s="72">
        <v>9</v>
      </c>
      <c r="J368" s="72">
        <v>23</v>
      </c>
      <c r="K368" s="72">
        <v>0</v>
      </c>
      <c r="L368" s="72">
        <v>0</v>
      </c>
      <c r="M368" s="179">
        <f t="shared" si="46"/>
        <v>0</v>
      </c>
      <c r="N368" s="78">
        <f t="shared" si="47"/>
        <v>0</v>
      </c>
      <c r="O368" s="79">
        <f t="shared" si="48"/>
        <v>0</v>
      </c>
      <c r="P368" s="78">
        <f t="shared" si="50"/>
        <v>0.97667638483965014</v>
      </c>
      <c r="Q368" s="78">
        <f t="shared" si="49"/>
        <v>6.5597667638483967E-3</v>
      </c>
      <c r="R368" s="78">
        <f t="shared" si="49"/>
        <v>1.6763848396501458E-2</v>
      </c>
      <c r="S368" s="78">
        <f t="shared" si="49"/>
        <v>0</v>
      </c>
      <c r="T368" s="79">
        <f t="shared" si="42"/>
        <v>0</v>
      </c>
    </row>
    <row r="369" spans="2:20">
      <c r="B369" s="69" t="s">
        <v>570</v>
      </c>
      <c r="C369" s="70" t="str">
        <f>VLOOKUP(B369,[1]Sheet1!$A$2:$B$1929,2,FALSE)</f>
        <v>Inflammatory Bowel Disease, with length of stay 2 days or more, with Interventions, with Major CC</v>
      </c>
      <c r="D369" s="69">
        <v>14</v>
      </c>
      <c r="E369" s="72">
        <v>0</v>
      </c>
      <c r="F369" s="120">
        <v>0</v>
      </c>
      <c r="G369" s="72">
        <v>2</v>
      </c>
      <c r="H369" s="118">
        <v>8</v>
      </c>
      <c r="I369" s="72">
        <v>0</v>
      </c>
      <c r="J369" s="72">
        <v>5</v>
      </c>
      <c r="K369" s="72">
        <v>1</v>
      </c>
      <c r="L369" s="72">
        <v>0</v>
      </c>
      <c r="M369" s="179">
        <f t="shared" si="46"/>
        <v>0</v>
      </c>
      <c r="N369" s="78">
        <f t="shared" si="47"/>
        <v>0</v>
      </c>
      <c r="O369" s="79">
        <f t="shared" si="48"/>
        <v>0.14285714285714285</v>
      </c>
      <c r="P369" s="78">
        <f t="shared" si="50"/>
        <v>0.5714285714285714</v>
      </c>
      <c r="Q369" s="78">
        <f t="shared" si="49"/>
        <v>0</v>
      </c>
      <c r="R369" s="78">
        <f t="shared" si="49"/>
        <v>0.35714285714285715</v>
      </c>
      <c r="S369" s="78">
        <f t="shared" si="49"/>
        <v>7.1428571428571425E-2</v>
      </c>
      <c r="T369" s="79">
        <f t="shared" si="42"/>
        <v>0</v>
      </c>
    </row>
    <row r="370" spans="2:20">
      <c r="B370" s="69" t="s">
        <v>571</v>
      </c>
      <c r="C370" s="70" t="str">
        <f>VLOOKUP(B370,[1]Sheet1!$A$2:$B$1929,2,FALSE)</f>
        <v>Inflammatory Bowel Disease, with length of stay 2 days or more, without Interventions, with Major CC</v>
      </c>
      <c r="D370" s="69">
        <v>138</v>
      </c>
      <c r="E370" s="72">
        <v>0</v>
      </c>
      <c r="F370" s="120">
        <v>0</v>
      </c>
      <c r="G370" s="72">
        <v>0</v>
      </c>
      <c r="H370" s="118">
        <v>90</v>
      </c>
      <c r="I370" s="72">
        <v>48</v>
      </c>
      <c r="J370" s="72">
        <v>0</v>
      </c>
      <c r="K370" s="72">
        <v>0</v>
      </c>
      <c r="L370" s="72">
        <v>0</v>
      </c>
      <c r="M370" s="179">
        <f t="shared" si="46"/>
        <v>0</v>
      </c>
      <c r="N370" s="78">
        <f t="shared" si="47"/>
        <v>0</v>
      </c>
      <c r="O370" s="79">
        <f t="shared" si="48"/>
        <v>0</v>
      </c>
      <c r="P370" s="78">
        <f t="shared" si="50"/>
        <v>0.65217391304347827</v>
      </c>
      <c r="Q370" s="78">
        <f t="shared" si="49"/>
        <v>0.34782608695652173</v>
      </c>
      <c r="R370" s="78">
        <f t="shared" si="49"/>
        <v>0</v>
      </c>
      <c r="S370" s="78">
        <f t="shared" si="49"/>
        <v>0</v>
      </c>
      <c r="T370" s="79">
        <f t="shared" si="42"/>
        <v>0</v>
      </c>
    </row>
    <row r="371" spans="2:20">
      <c r="B371" s="69" t="s">
        <v>572</v>
      </c>
      <c r="C371" s="70" t="str">
        <f>VLOOKUP(B371,[1]Sheet1!$A$2:$B$1929,2,FALSE)</f>
        <v>Inflammatory Bowel Disease, with length of stay 2 days or more, with Interventions, without Major CC</v>
      </c>
      <c r="D371" s="69">
        <v>48</v>
      </c>
      <c r="E371" s="72">
        <v>0</v>
      </c>
      <c r="F371" s="120">
        <v>0</v>
      </c>
      <c r="G371" s="72">
        <v>1</v>
      </c>
      <c r="H371" s="118">
        <v>40</v>
      </c>
      <c r="I371" s="72">
        <v>0</v>
      </c>
      <c r="J371" s="72">
        <v>7</v>
      </c>
      <c r="K371" s="72">
        <v>1</v>
      </c>
      <c r="L371" s="72">
        <v>0</v>
      </c>
      <c r="M371" s="179">
        <f t="shared" si="46"/>
        <v>0</v>
      </c>
      <c r="N371" s="78">
        <f t="shared" si="47"/>
        <v>0</v>
      </c>
      <c r="O371" s="79">
        <f t="shared" si="48"/>
        <v>2.0833333333333332E-2</v>
      </c>
      <c r="P371" s="78">
        <f t="shared" si="50"/>
        <v>0.83333333333333337</v>
      </c>
      <c r="Q371" s="78">
        <f t="shared" si="49"/>
        <v>0</v>
      </c>
      <c r="R371" s="78">
        <f t="shared" si="49"/>
        <v>0.14583333333333334</v>
      </c>
      <c r="S371" s="78">
        <f t="shared" si="49"/>
        <v>2.0833333333333332E-2</v>
      </c>
      <c r="T371" s="79">
        <f t="shared" si="42"/>
        <v>0</v>
      </c>
    </row>
    <row r="372" spans="2:20">
      <c r="B372" s="69" t="s">
        <v>573</v>
      </c>
      <c r="C372" s="70" t="str">
        <f>VLOOKUP(B372,[1]Sheet1!$A$2:$B$1929,2,FALSE)</f>
        <v>Inflammatory Bowel Disease, with length of stay 2 days or more, without Interventions, without Major CC</v>
      </c>
      <c r="D372" s="69">
        <v>185</v>
      </c>
      <c r="E372" s="72">
        <v>0</v>
      </c>
      <c r="F372" s="120">
        <v>0</v>
      </c>
      <c r="G372" s="72">
        <v>0</v>
      </c>
      <c r="H372" s="118">
        <v>171</v>
      </c>
      <c r="I372" s="72">
        <v>14</v>
      </c>
      <c r="J372" s="72">
        <v>0</v>
      </c>
      <c r="K372" s="72">
        <v>0</v>
      </c>
      <c r="L372" s="72">
        <v>0</v>
      </c>
      <c r="M372" s="179">
        <f t="shared" si="46"/>
        <v>0</v>
      </c>
      <c r="N372" s="78">
        <f t="shared" si="47"/>
        <v>0</v>
      </c>
      <c r="O372" s="79">
        <f t="shared" si="48"/>
        <v>0</v>
      </c>
      <c r="P372" s="78">
        <f t="shared" si="50"/>
        <v>0.92432432432432432</v>
      </c>
      <c r="Q372" s="78">
        <f t="shared" si="49"/>
        <v>7.567567567567568E-2</v>
      </c>
      <c r="R372" s="78">
        <f t="shared" si="49"/>
        <v>0</v>
      </c>
      <c r="S372" s="78">
        <f t="shared" si="49"/>
        <v>0</v>
      </c>
      <c r="T372" s="79">
        <f t="shared" si="42"/>
        <v>0</v>
      </c>
    </row>
    <row r="373" spans="2:20">
      <c r="B373" s="69" t="s">
        <v>574</v>
      </c>
      <c r="C373" s="70" t="str">
        <f>VLOOKUP(B373,[1]Sheet1!$A$2:$B$1929,2,FALSE)</f>
        <v>Gastrointestinal Bleed, with length of stay 2 days or more, with Major CC</v>
      </c>
      <c r="D373" s="69">
        <v>113</v>
      </c>
      <c r="E373" s="72">
        <v>1</v>
      </c>
      <c r="F373" s="120">
        <v>1</v>
      </c>
      <c r="G373" s="72">
        <v>5</v>
      </c>
      <c r="H373" s="118">
        <v>40</v>
      </c>
      <c r="I373" s="72">
        <v>8</v>
      </c>
      <c r="J373" s="72">
        <v>59</v>
      </c>
      <c r="K373" s="72">
        <v>6</v>
      </c>
      <c r="L373" s="72">
        <v>0</v>
      </c>
      <c r="M373" s="179">
        <f t="shared" si="46"/>
        <v>8.8495575221238937E-3</v>
      </c>
      <c r="N373" s="78">
        <f t="shared" si="47"/>
        <v>8.8495575221238937E-3</v>
      </c>
      <c r="O373" s="79">
        <f t="shared" si="48"/>
        <v>4.4247787610619468E-2</v>
      </c>
      <c r="P373" s="78">
        <f t="shared" si="50"/>
        <v>0.35398230088495575</v>
      </c>
      <c r="Q373" s="78">
        <f t="shared" si="49"/>
        <v>7.0796460176991149E-2</v>
      </c>
      <c r="R373" s="78">
        <f t="shared" si="49"/>
        <v>0.52212389380530977</v>
      </c>
      <c r="S373" s="78">
        <f t="shared" si="49"/>
        <v>5.3097345132743362E-2</v>
      </c>
      <c r="T373" s="79">
        <f t="shared" si="42"/>
        <v>0</v>
      </c>
    </row>
    <row r="374" spans="2:20">
      <c r="B374" s="69" t="s">
        <v>575</v>
      </c>
      <c r="C374" s="70" t="str">
        <f>VLOOKUP(B374,[1]Sheet1!$A$2:$B$1929,2,FALSE)</f>
        <v>Gastrointestinal Bleed, with length of stay 2 days or more, without Major CC</v>
      </c>
      <c r="D374" s="69">
        <v>138</v>
      </c>
      <c r="E374" s="72">
        <v>1</v>
      </c>
      <c r="F374" s="120">
        <v>1</v>
      </c>
      <c r="G374" s="72">
        <v>2</v>
      </c>
      <c r="H374" s="118">
        <v>76</v>
      </c>
      <c r="I374" s="72">
        <v>62</v>
      </c>
      <c r="J374" s="72">
        <v>0</v>
      </c>
      <c r="K374" s="72">
        <v>0</v>
      </c>
      <c r="L374" s="72">
        <v>0</v>
      </c>
      <c r="M374" s="179">
        <f t="shared" si="46"/>
        <v>7.246376811594203E-3</v>
      </c>
      <c r="N374" s="78">
        <f t="shared" si="47"/>
        <v>7.246376811594203E-3</v>
      </c>
      <c r="O374" s="79">
        <f t="shared" si="48"/>
        <v>1.4492753623188406E-2</v>
      </c>
      <c r="P374" s="78">
        <f t="shared" si="50"/>
        <v>0.55072463768115942</v>
      </c>
      <c r="Q374" s="78">
        <f t="shared" si="49"/>
        <v>0.44927536231884058</v>
      </c>
      <c r="R374" s="78">
        <f t="shared" si="49"/>
        <v>0</v>
      </c>
      <c r="S374" s="78">
        <f t="shared" si="49"/>
        <v>0</v>
      </c>
      <c r="T374" s="79">
        <f t="shared" si="42"/>
        <v>0</v>
      </c>
    </row>
    <row r="375" spans="2:20">
      <c r="B375" s="69" t="s">
        <v>576</v>
      </c>
      <c r="C375" s="70" t="str">
        <f>VLOOKUP(B375,[1]Sheet1!$A$2:$B$1929,2,FALSE)</f>
        <v>Gastrointestinal Bleed, with length of stay 1 day or less</v>
      </c>
      <c r="D375" s="69">
        <v>205</v>
      </c>
      <c r="E375" s="72">
        <v>1</v>
      </c>
      <c r="F375" s="120">
        <v>1</v>
      </c>
      <c r="G375" s="72">
        <v>1</v>
      </c>
      <c r="H375" s="118">
        <v>176</v>
      </c>
      <c r="I375" s="72">
        <v>4</v>
      </c>
      <c r="J375" s="72">
        <v>22</v>
      </c>
      <c r="K375" s="72">
        <v>3</v>
      </c>
      <c r="L375" s="72">
        <v>0</v>
      </c>
      <c r="M375" s="179">
        <f t="shared" si="46"/>
        <v>4.8780487804878049E-3</v>
      </c>
      <c r="N375" s="78">
        <f t="shared" si="47"/>
        <v>4.8780487804878049E-3</v>
      </c>
      <c r="O375" s="79">
        <f t="shared" si="48"/>
        <v>4.8780487804878049E-3</v>
      </c>
      <c r="P375" s="78">
        <f t="shared" si="50"/>
        <v>0.85853658536585364</v>
      </c>
      <c r="Q375" s="78">
        <f t="shared" si="49"/>
        <v>1.9512195121951219E-2</v>
      </c>
      <c r="R375" s="78">
        <f t="shared" si="49"/>
        <v>0.10731707317073171</v>
      </c>
      <c r="S375" s="78">
        <f t="shared" si="49"/>
        <v>1.4634146341463415E-2</v>
      </c>
      <c r="T375" s="79">
        <f t="shared" si="42"/>
        <v>0</v>
      </c>
    </row>
    <row r="376" spans="2:20">
      <c r="B376" s="69" t="s">
        <v>577</v>
      </c>
      <c r="C376" s="70" t="str">
        <f>VLOOKUP(B376,[1]Sheet1!$A$2:$B$1929,2,FALSE)</f>
        <v>Hernia Disorders, with length of stay 2 days or more, with Major CC</v>
      </c>
      <c r="D376" s="69">
        <v>37</v>
      </c>
      <c r="E376" s="72">
        <v>1</v>
      </c>
      <c r="F376" s="120">
        <v>1</v>
      </c>
      <c r="G376" s="72">
        <v>0</v>
      </c>
      <c r="H376" s="118">
        <v>23</v>
      </c>
      <c r="I376" s="72">
        <v>2</v>
      </c>
      <c r="J376" s="72">
        <v>9</v>
      </c>
      <c r="K376" s="72">
        <v>3</v>
      </c>
      <c r="L376" s="72">
        <v>0</v>
      </c>
      <c r="M376" s="179">
        <f t="shared" si="46"/>
        <v>2.7027027027027029E-2</v>
      </c>
      <c r="N376" s="78">
        <f t="shared" si="47"/>
        <v>2.7027027027027029E-2</v>
      </c>
      <c r="O376" s="79">
        <f t="shared" si="48"/>
        <v>0</v>
      </c>
      <c r="P376" s="78">
        <f t="shared" si="50"/>
        <v>0.6216216216216216</v>
      </c>
      <c r="Q376" s="78">
        <f t="shared" si="49"/>
        <v>5.4054054054054057E-2</v>
      </c>
      <c r="R376" s="78">
        <f t="shared" si="49"/>
        <v>0.24324324324324326</v>
      </c>
      <c r="S376" s="78">
        <f t="shared" si="49"/>
        <v>8.1081081081081086E-2</v>
      </c>
      <c r="T376" s="79">
        <f t="shared" si="42"/>
        <v>0</v>
      </c>
    </row>
    <row r="377" spans="2:20">
      <c r="B377" s="69" t="s">
        <v>578</v>
      </c>
      <c r="C377" s="70" t="str">
        <f>VLOOKUP(B377,[1]Sheet1!$A$2:$B$1929,2,FALSE)</f>
        <v>Hernia Disorders, with length of stay 2 days or more, without Major CC</v>
      </c>
      <c r="D377" s="69">
        <v>34</v>
      </c>
      <c r="E377" s="72">
        <v>0</v>
      </c>
      <c r="F377" s="120">
        <v>0</v>
      </c>
      <c r="G377" s="72">
        <v>0</v>
      </c>
      <c r="H377" s="118">
        <v>29</v>
      </c>
      <c r="I377" s="72">
        <v>2</v>
      </c>
      <c r="J377" s="72">
        <v>3</v>
      </c>
      <c r="K377" s="72">
        <v>0</v>
      </c>
      <c r="L377" s="72">
        <v>0</v>
      </c>
      <c r="M377" s="179">
        <f t="shared" si="46"/>
        <v>0</v>
      </c>
      <c r="N377" s="78">
        <f t="shared" si="47"/>
        <v>0</v>
      </c>
      <c r="O377" s="79">
        <f t="shared" si="48"/>
        <v>0</v>
      </c>
      <c r="P377" s="78">
        <f t="shared" si="50"/>
        <v>0.8529411764705882</v>
      </c>
      <c r="Q377" s="78">
        <f t="shared" si="49"/>
        <v>5.8823529411764705E-2</v>
      </c>
      <c r="R377" s="78">
        <f t="shared" si="49"/>
        <v>8.8235294117647065E-2</v>
      </c>
      <c r="S377" s="78">
        <f t="shared" si="49"/>
        <v>0</v>
      </c>
      <c r="T377" s="79">
        <f t="shared" si="42"/>
        <v>0</v>
      </c>
    </row>
    <row r="378" spans="2:20">
      <c r="B378" s="69" t="s">
        <v>579</v>
      </c>
      <c r="C378" s="70" t="str">
        <f>VLOOKUP(B378,[1]Sheet1!$A$2:$B$1929,2,FALSE)</f>
        <v>Hernia Disorders, with length of stay 1 day or less</v>
      </c>
      <c r="D378" s="69">
        <v>63</v>
      </c>
      <c r="E378" s="72">
        <v>0</v>
      </c>
      <c r="F378" s="120">
        <v>0</v>
      </c>
      <c r="G378" s="72">
        <v>0</v>
      </c>
      <c r="H378" s="118">
        <v>48</v>
      </c>
      <c r="I378" s="72">
        <v>10</v>
      </c>
      <c r="J378" s="72">
        <v>4</v>
      </c>
      <c r="K378" s="72">
        <v>1</v>
      </c>
      <c r="L378" s="72">
        <v>0</v>
      </c>
      <c r="M378" s="179">
        <f t="shared" si="46"/>
        <v>0</v>
      </c>
      <c r="N378" s="78">
        <f t="shared" si="47"/>
        <v>0</v>
      </c>
      <c r="O378" s="79">
        <f t="shared" si="48"/>
        <v>0</v>
      </c>
      <c r="P378" s="78">
        <f t="shared" si="50"/>
        <v>0.76190476190476186</v>
      </c>
      <c r="Q378" s="78">
        <f t="shared" si="49"/>
        <v>0.15873015873015872</v>
      </c>
      <c r="R378" s="78">
        <f t="shared" si="49"/>
        <v>6.3492063492063489E-2</v>
      </c>
      <c r="S378" s="78">
        <f t="shared" si="49"/>
        <v>1.5873015873015872E-2</v>
      </c>
      <c r="T378" s="79">
        <f t="shared" si="42"/>
        <v>0</v>
      </c>
    </row>
    <row r="379" spans="2:20">
      <c r="B379" s="69" t="s">
        <v>580</v>
      </c>
      <c r="C379" s="70" t="str">
        <f>VLOOKUP(B379,[1]Sheet1!$A$2:$B$1929,2,FALSE)</f>
        <v>Appendix Disorders, with length of stay 2 days or more</v>
      </c>
      <c r="D379" s="69">
        <v>24</v>
      </c>
      <c r="E379" s="72">
        <v>0</v>
      </c>
      <c r="F379" s="120">
        <v>0</v>
      </c>
      <c r="G379" s="72">
        <v>0</v>
      </c>
      <c r="H379" s="118">
        <v>17</v>
      </c>
      <c r="I379" s="72">
        <v>0</v>
      </c>
      <c r="J379" s="72">
        <v>4</v>
      </c>
      <c r="K379" s="72">
        <v>3</v>
      </c>
      <c r="L379" s="72">
        <v>0</v>
      </c>
      <c r="M379" s="179">
        <f t="shared" si="46"/>
        <v>0</v>
      </c>
      <c r="N379" s="78">
        <f t="shared" si="47"/>
        <v>0</v>
      </c>
      <c r="O379" s="79">
        <f t="shared" si="48"/>
        <v>0</v>
      </c>
      <c r="P379" s="78">
        <f t="shared" si="50"/>
        <v>0.70833333333333337</v>
      </c>
      <c r="Q379" s="78">
        <f t="shared" si="49"/>
        <v>0</v>
      </c>
      <c r="R379" s="78">
        <f t="shared" si="49"/>
        <v>0.16666666666666666</v>
      </c>
      <c r="S379" s="78">
        <f t="shared" si="49"/>
        <v>0.125</v>
      </c>
      <c r="T379" s="79">
        <f t="shared" si="42"/>
        <v>0</v>
      </c>
    </row>
    <row r="380" spans="2:20">
      <c r="B380" s="69" t="s">
        <v>581</v>
      </c>
      <c r="C380" s="70" t="str">
        <f>VLOOKUP(B380,[1]Sheet1!$A$2:$B$1929,2,FALSE)</f>
        <v>Appendix Disorders, with length of stay 1 day or less</v>
      </c>
      <c r="D380" s="69">
        <v>9</v>
      </c>
      <c r="E380" s="72">
        <v>0</v>
      </c>
      <c r="F380" s="120">
        <v>0</v>
      </c>
      <c r="G380" s="72">
        <v>0</v>
      </c>
      <c r="H380" s="118">
        <v>4</v>
      </c>
      <c r="I380" s="72">
        <v>1</v>
      </c>
      <c r="J380" s="72">
        <v>4</v>
      </c>
      <c r="K380" s="72">
        <v>0</v>
      </c>
      <c r="L380" s="72">
        <v>0</v>
      </c>
      <c r="M380" s="179">
        <f t="shared" si="46"/>
        <v>0</v>
      </c>
      <c r="N380" s="78">
        <f t="shared" si="47"/>
        <v>0</v>
      </c>
      <c r="O380" s="79">
        <f t="shared" si="48"/>
        <v>0</v>
      </c>
      <c r="P380" s="78">
        <f t="shared" si="50"/>
        <v>0.44444444444444442</v>
      </c>
      <c r="Q380" s="78">
        <f t="shared" si="49"/>
        <v>0.1111111111111111</v>
      </c>
      <c r="R380" s="78">
        <f t="shared" si="49"/>
        <v>0.44444444444444442</v>
      </c>
      <c r="S380" s="78">
        <f t="shared" si="49"/>
        <v>0</v>
      </c>
      <c r="T380" s="79">
        <f t="shared" si="42"/>
        <v>0</v>
      </c>
    </row>
    <row r="381" spans="2:20">
      <c r="B381" s="69" t="s">
        <v>582</v>
      </c>
      <c r="C381" s="70" t="str">
        <f>VLOOKUP(B381,[1]Sheet1!$A$2:$B$1929,2,FALSE)</f>
        <v>Anal Disorders, with length of stay 2 days or more, with Major CC</v>
      </c>
      <c r="D381" s="69">
        <v>20</v>
      </c>
      <c r="E381" s="72">
        <v>3</v>
      </c>
      <c r="F381" s="120">
        <v>3</v>
      </c>
      <c r="G381" s="72">
        <v>3</v>
      </c>
      <c r="H381" s="118">
        <v>15</v>
      </c>
      <c r="I381" s="72">
        <v>1</v>
      </c>
      <c r="J381" s="72">
        <v>4</v>
      </c>
      <c r="K381" s="72">
        <v>0</v>
      </c>
      <c r="L381" s="72">
        <v>0</v>
      </c>
      <c r="M381" s="179">
        <f t="shared" si="46"/>
        <v>0.15</v>
      </c>
      <c r="N381" s="78">
        <f t="shared" si="47"/>
        <v>0.15</v>
      </c>
      <c r="O381" s="79">
        <f t="shared" si="48"/>
        <v>0.15</v>
      </c>
      <c r="P381" s="78">
        <f t="shared" si="50"/>
        <v>0.75</v>
      </c>
      <c r="Q381" s="78">
        <f t="shared" si="49"/>
        <v>0.05</v>
      </c>
      <c r="R381" s="78">
        <f t="shared" si="49"/>
        <v>0.2</v>
      </c>
      <c r="S381" s="78">
        <f t="shared" si="49"/>
        <v>0</v>
      </c>
      <c r="T381" s="79">
        <f t="shared" si="42"/>
        <v>0</v>
      </c>
    </row>
    <row r="382" spans="2:20">
      <c r="B382" s="69" t="s">
        <v>583</v>
      </c>
      <c r="C382" s="70" t="str">
        <f>VLOOKUP(B382,[1]Sheet1!$A$2:$B$1929,2,FALSE)</f>
        <v>Anal Disorders, with length of stay 2 days or more, without Major CC</v>
      </c>
      <c r="D382" s="69">
        <v>60</v>
      </c>
      <c r="E382" s="72">
        <v>0</v>
      </c>
      <c r="F382" s="120">
        <v>0</v>
      </c>
      <c r="G382" s="72">
        <v>0</v>
      </c>
      <c r="H382" s="118">
        <v>47</v>
      </c>
      <c r="I382" s="72">
        <v>4</v>
      </c>
      <c r="J382" s="72">
        <v>8</v>
      </c>
      <c r="K382" s="72">
        <v>1</v>
      </c>
      <c r="L382" s="72">
        <v>0</v>
      </c>
      <c r="M382" s="179">
        <f t="shared" si="46"/>
        <v>0</v>
      </c>
      <c r="N382" s="78">
        <f t="shared" si="47"/>
        <v>0</v>
      </c>
      <c r="O382" s="79">
        <f t="shared" si="48"/>
        <v>0</v>
      </c>
      <c r="P382" s="78">
        <f t="shared" si="50"/>
        <v>0.78333333333333333</v>
      </c>
      <c r="Q382" s="78">
        <f t="shared" si="49"/>
        <v>6.6666666666666666E-2</v>
      </c>
      <c r="R382" s="78">
        <f t="shared" si="49"/>
        <v>0.13333333333333333</v>
      </c>
      <c r="S382" s="78">
        <f t="shared" si="49"/>
        <v>1.6666666666666666E-2</v>
      </c>
      <c r="T382" s="79">
        <f t="shared" si="49"/>
        <v>0</v>
      </c>
    </row>
    <row r="383" spans="2:20">
      <c r="B383" s="69" t="s">
        <v>584</v>
      </c>
      <c r="C383" s="70" t="str">
        <f>VLOOKUP(B383,[1]Sheet1!$A$2:$B$1929,2,FALSE)</f>
        <v>Anal Disorders, with length of stay 1 day or less</v>
      </c>
      <c r="D383" s="69">
        <v>92</v>
      </c>
      <c r="E383" s="72">
        <v>2</v>
      </c>
      <c r="F383" s="120">
        <v>2</v>
      </c>
      <c r="G383" s="72">
        <v>2</v>
      </c>
      <c r="H383" s="118">
        <v>86</v>
      </c>
      <c r="I383" s="72">
        <v>1</v>
      </c>
      <c r="J383" s="72">
        <v>5</v>
      </c>
      <c r="K383" s="72">
        <v>0</v>
      </c>
      <c r="L383" s="72">
        <v>0</v>
      </c>
      <c r="M383" s="179">
        <f t="shared" si="46"/>
        <v>2.1739130434782608E-2</v>
      </c>
      <c r="N383" s="78">
        <f t="shared" si="47"/>
        <v>2.1739130434782608E-2</v>
      </c>
      <c r="O383" s="79">
        <f t="shared" si="48"/>
        <v>2.1739130434782608E-2</v>
      </c>
      <c r="P383" s="78">
        <f t="shared" si="50"/>
        <v>0.93478260869565222</v>
      </c>
      <c r="Q383" s="78">
        <f t="shared" si="49"/>
        <v>1.0869565217391304E-2</v>
      </c>
      <c r="R383" s="78">
        <f t="shared" si="49"/>
        <v>5.434782608695652E-2</v>
      </c>
      <c r="S383" s="78">
        <f t="shared" si="49"/>
        <v>0</v>
      </c>
      <c r="T383" s="79">
        <f t="shared" si="49"/>
        <v>0</v>
      </c>
    </row>
    <row r="384" spans="2:20">
      <c r="B384" s="69" t="s">
        <v>585</v>
      </c>
      <c r="C384" s="70" t="str">
        <f>VLOOKUP(B384,[1]Sheet1!$A$2:$B$1929,2,FALSE)</f>
        <v>Wireless Capsule Endoscopy, 19 years and over</v>
      </c>
      <c r="D384" s="69">
        <v>125</v>
      </c>
      <c r="E384" s="72">
        <v>0</v>
      </c>
      <c r="F384" s="120">
        <v>0</v>
      </c>
      <c r="G384" s="72">
        <v>0</v>
      </c>
      <c r="H384" s="118">
        <v>125</v>
      </c>
      <c r="I384" s="72">
        <v>0</v>
      </c>
      <c r="J384" s="72">
        <v>0</v>
      </c>
      <c r="K384" s="72">
        <v>0</v>
      </c>
      <c r="L384" s="72">
        <v>0</v>
      </c>
      <c r="M384" s="179">
        <f t="shared" si="46"/>
        <v>0</v>
      </c>
      <c r="N384" s="78">
        <f t="shared" si="47"/>
        <v>0</v>
      </c>
      <c r="O384" s="79">
        <f t="shared" si="48"/>
        <v>0</v>
      </c>
      <c r="P384" s="78">
        <f t="shared" si="50"/>
        <v>1</v>
      </c>
      <c r="Q384" s="78">
        <f t="shared" si="49"/>
        <v>0</v>
      </c>
      <c r="R384" s="78">
        <f t="shared" si="49"/>
        <v>0</v>
      </c>
      <c r="S384" s="78">
        <f t="shared" si="49"/>
        <v>0</v>
      </c>
      <c r="T384" s="79">
        <f t="shared" si="49"/>
        <v>0</v>
      </c>
    </row>
    <row r="385" spans="2:20">
      <c r="B385" s="69" t="s">
        <v>586</v>
      </c>
      <c r="C385" s="70" t="str">
        <f>VLOOKUP(B385,[1]Sheet1!$A$2:$B$1929,2,FALSE)</f>
        <v>Wireless Capsule Endoscopy, 18 years and under</v>
      </c>
      <c r="D385" s="69">
        <v>10</v>
      </c>
      <c r="E385" s="72">
        <v>10</v>
      </c>
      <c r="F385" s="120">
        <v>10</v>
      </c>
      <c r="G385" s="72">
        <v>9</v>
      </c>
      <c r="H385" s="118">
        <v>10</v>
      </c>
      <c r="I385" s="72">
        <v>0</v>
      </c>
      <c r="J385" s="72">
        <v>0</v>
      </c>
      <c r="K385" s="72">
        <v>0</v>
      </c>
      <c r="L385" s="72">
        <v>0</v>
      </c>
      <c r="M385" s="179">
        <f t="shared" si="46"/>
        <v>1</v>
      </c>
      <c r="N385" s="78">
        <f t="shared" si="47"/>
        <v>1</v>
      </c>
      <c r="O385" s="79">
        <f t="shared" si="48"/>
        <v>0.9</v>
      </c>
      <c r="P385" s="78">
        <f t="shared" si="50"/>
        <v>1</v>
      </c>
      <c r="Q385" s="78">
        <f t="shared" si="49"/>
        <v>0</v>
      </c>
      <c r="R385" s="78">
        <f t="shared" si="49"/>
        <v>0</v>
      </c>
      <c r="S385" s="78">
        <f t="shared" si="49"/>
        <v>0</v>
      </c>
      <c r="T385" s="79">
        <f t="shared" si="49"/>
        <v>0</v>
      </c>
    </row>
    <row r="386" spans="2:20">
      <c r="B386" s="69" t="s">
        <v>587</v>
      </c>
      <c r="C386" s="70" t="str">
        <f>VLOOKUP(B386,[1]Sheet1!$A$2:$B$1929,2,FALSE)</f>
        <v>Non-Malignant Stomach or Duodenum Disorders, with length of stay 2 days or more, with Major CC</v>
      </c>
      <c r="D386" s="69">
        <v>133</v>
      </c>
      <c r="E386" s="72">
        <v>3</v>
      </c>
      <c r="F386" s="120">
        <v>3</v>
      </c>
      <c r="G386" s="72">
        <v>9</v>
      </c>
      <c r="H386" s="118">
        <v>86</v>
      </c>
      <c r="I386" s="72">
        <v>5</v>
      </c>
      <c r="J386" s="72">
        <v>37</v>
      </c>
      <c r="K386" s="72">
        <v>5</v>
      </c>
      <c r="L386" s="72">
        <v>0</v>
      </c>
      <c r="M386" s="179">
        <f t="shared" si="46"/>
        <v>2.2556390977443608E-2</v>
      </c>
      <c r="N386" s="78">
        <f t="shared" si="47"/>
        <v>2.2556390977443608E-2</v>
      </c>
      <c r="O386" s="79">
        <f t="shared" si="48"/>
        <v>6.7669172932330823E-2</v>
      </c>
      <c r="P386" s="78">
        <f t="shared" si="50"/>
        <v>0.64661654135338342</v>
      </c>
      <c r="Q386" s="78">
        <f t="shared" si="49"/>
        <v>3.7593984962406013E-2</v>
      </c>
      <c r="R386" s="78">
        <f t="shared" si="49"/>
        <v>0.2781954887218045</v>
      </c>
      <c r="S386" s="78">
        <f t="shared" si="49"/>
        <v>3.7593984962406013E-2</v>
      </c>
      <c r="T386" s="79">
        <f t="shared" si="49"/>
        <v>0</v>
      </c>
    </row>
    <row r="387" spans="2:20">
      <c r="B387" s="69" t="s">
        <v>588</v>
      </c>
      <c r="C387" s="70" t="str">
        <f>VLOOKUP(B387,[1]Sheet1!$A$2:$B$1929,2,FALSE)</f>
        <v>Non-Malignant Stomach or Duodenum Disorders, with length of stay 2 days or more, without Major CC</v>
      </c>
      <c r="D387" s="69">
        <v>166</v>
      </c>
      <c r="E387" s="72">
        <v>1</v>
      </c>
      <c r="F387" s="120">
        <v>1</v>
      </c>
      <c r="G387" s="72">
        <v>2</v>
      </c>
      <c r="H387" s="118">
        <v>118</v>
      </c>
      <c r="I387" s="72">
        <v>12</v>
      </c>
      <c r="J387" s="72">
        <v>36</v>
      </c>
      <c r="K387" s="72">
        <v>0</v>
      </c>
      <c r="L387" s="72">
        <v>0</v>
      </c>
      <c r="M387" s="179">
        <f t="shared" si="46"/>
        <v>6.024096385542169E-3</v>
      </c>
      <c r="N387" s="78">
        <f t="shared" si="47"/>
        <v>6.024096385542169E-3</v>
      </c>
      <c r="O387" s="79">
        <f t="shared" si="48"/>
        <v>1.2048192771084338E-2</v>
      </c>
      <c r="P387" s="78">
        <f t="shared" si="50"/>
        <v>0.71084337349397586</v>
      </c>
      <c r="Q387" s="78">
        <f t="shared" si="49"/>
        <v>7.2289156626506021E-2</v>
      </c>
      <c r="R387" s="78">
        <f t="shared" si="49"/>
        <v>0.21686746987951808</v>
      </c>
      <c r="S387" s="78">
        <f t="shared" si="49"/>
        <v>0</v>
      </c>
      <c r="T387" s="79">
        <f t="shared" si="49"/>
        <v>0</v>
      </c>
    </row>
    <row r="388" spans="2:20">
      <c r="B388" s="69" t="s">
        <v>589</v>
      </c>
      <c r="C388" s="70" t="str">
        <f>VLOOKUP(B388,[1]Sheet1!$A$2:$B$1929,2,FALSE)</f>
        <v>Non-Malignant Stomach or Duodenum Disorders, with length of stay 1 day or less</v>
      </c>
      <c r="D388" s="69">
        <v>204</v>
      </c>
      <c r="E388" s="72">
        <v>0</v>
      </c>
      <c r="F388" s="120">
        <v>0</v>
      </c>
      <c r="G388" s="72">
        <v>0</v>
      </c>
      <c r="H388" s="118">
        <v>180</v>
      </c>
      <c r="I388" s="72">
        <v>5</v>
      </c>
      <c r="J388" s="72">
        <v>18</v>
      </c>
      <c r="K388" s="72">
        <v>1</v>
      </c>
      <c r="L388" s="72">
        <v>0</v>
      </c>
      <c r="M388" s="179">
        <f t="shared" si="46"/>
        <v>0</v>
      </c>
      <c r="N388" s="78">
        <f t="shared" si="47"/>
        <v>0</v>
      </c>
      <c r="O388" s="79">
        <f t="shared" si="48"/>
        <v>0</v>
      </c>
      <c r="P388" s="78">
        <f t="shared" si="50"/>
        <v>0.88235294117647056</v>
      </c>
      <c r="Q388" s="78">
        <f t="shared" si="49"/>
        <v>2.4509803921568627E-2</v>
      </c>
      <c r="R388" s="78">
        <f t="shared" si="49"/>
        <v>8.8235294117647065E-2</v>
      </c>
      <c r="S388" s="78">
        <f t="shared" si="49"/>
        <v>4.9019607843137254E-3</v>
      </c>
      <c r="T388" s="79">
        <f t="shared" si="49"/>
        <v>0</v>
      </c>
    </row>
    <row r="389" spans="2:20">
      <c r="B389" s="69" t="s">
        <v>590</v>
      </c>
      <c r="C389" s="70" t="str">
        <f>VLOOKUP(B389,[1]Sheet1!$A$2:$B$1929,2,FALSE)</f>
        <v>Malignant Stomach or Duodenum Disorders, with length of stay 2 days or more, with Major CC</v>
      </c>
      <c r="D389" s="69">
        <v>39</v>
      </c>
      <c r="E389" s="72">
        <v>2</v>
      </c>
      <c r="F389" s="120">
        <v>2</v>
      </c>
      <c r="G389" s="72">
        <v>3</v>
      </c>
      <c r="H389" s="118">
        <v>21</v>
      </c>
      <c r="I389" s="72">
        <v>12</v>
      </c>
      <c r="J389" s="72">
        <v>6</v>
      </c>
      <c r="K389" s="72">
        <v>0</v>
      </c>
      <c r="L389" s="72">
        <v>0</v>
      </c>
      <c r="M389" s="179">
        <f t="shared" si="46"/>
        <v>5.128205128205128E-2</v>
      </c>
      <c r="N389" s="78">
        <f t="shared" si="47"/>
        <v>5.128205128205128E-2</v>
      </c>
      <c r="O389" s="79">
        <f t="shared" si="48"/>
        <v>7.6923076923076927E-2</v>
      </c>
      <c r="P389" s="78">
        <f t="shared" si="50"/>
        <v>0.53846153846153844</v>
      </c>
      <c r="Q389" s="78">
        <f t="shared" si="49"/>
        <v>0.30769230769230771</v>
      </c>
      <c r="R389" s="78">
        <f t="shared" si="49"/>
        <v>0.15384615384615385</v>
      </c>
      <c r="S389" s="78">
        <f t="shared" si="49"/>
        <v>0</v>
      </c>
      <c r="T389" s="79">
        <f t="shared" si="49"/>
        <v>0</v>
      </c>
    </row>
    <row r="390" spans="2:20">
      <c r="B390" s="69" t="s">
        <v>591</v>
      </c>
      <c r="C390" s="70" t="str">
        <f>VLOOKUP(B390,[1]Sheet1!$A$2:$B$1929,2,FALSE)</f>
        <v>Malignant Stomach or Duodenum Disorders, with length of stay 2 days or more, without Major CC</v>
      </c>
      <c r="D390" s="69">
        <v>21</v>
      </c>
      <c r="E390" s="72">
        <v>1</v>
      </c>
      <c r="F390" s="120">
        <v>1</v>
      </c>
      <c r="G390" s="72">
        <v>0</v>
      </c>
      <c r="H390" s="118">
        <v>11</v>
      </c>
      <c r="I390" s="72">
        <v>6</v>
      </c>
      <c r="J390" s="72">
        <v>1</v>
      </c>
      <c r="K390" s="72">
        <v>3</v>
      </c>
      <c r="L390" s="72">
        <v>0</v>
      </c>
      <c r="M390" s="179">
        <f t="shared" si="46"/>
        <v>4.7619047619047616E-2</v>
      </c>
      <c r="N390" s="78">
        <f t="shared" si="47"/>
        <v>4.7619047619047616E-2</v>
      </c>
      <c r="O390" s="79">
        <f t="shared" si="48"/>
        <v>0</v>
      </c>
      <c r="P390" s="78">
        <f t="shared" si="50"/>
        <v>0.52380952380952384</v>
      </c>
      <c r="Q390" s="78">
        <f t="shared" si="49"/>
        <v>0.2857142857142857</v>
      </c>
      <c r="R390" s="78">
        <f t="shared" si="49"/>
        <v>4.7619047619047616E-2</v>
      </c>
      <c r="S390" s="78">
        <f t="shared" si="49"/>
        <v>0.14285714285714285</v>
      </c>
      <c r="T390" s="79">
        <f t="shared" si="49"/>
        <v>0</v>
      </c>
    </row>
    <row r="391" spans="2:20">
      <c r="B391" s="69" t="s">
        <v>592</v>
      </c>
      <c r="C391" s="70" t="str">
        <f>VLOOKUP(B391,[1]Sheet1!$A$2:$B$1929,2,FALSE)</f>
        <v>Malignant Stomach or Duodenum Disorders, with length of stay 1 day or less</v>
      </c>
      <c r="D391" s="69">
        <v>11</v>
      </c>
      <c r="E391" s="72">
        <v>0</v>
      </c>
      <c r="F391" s="120">
        <v>0</v>
      </c>
      <c r="G391" s="72">
        <v>0</v>
      </c>
      <c r="H391" s="118">
        <v>6</v>
      </c>
      <c r="I391" s="72">
        <v>3</v>
      </c>
      <c r="J391" s="72">
        <v>2</v>
      </c>
      <c r="K391" s="72">
        <v>0</v>
      </c>
      <c r="L391" s="72">
        <v>0</v>
      </c>
      <c r="M391" s="179">
        <f t="shared" si="46"/>
        <v>0</v>
      </c>
      <c r="N391" s="78">
        <f t="shared" si="47"/>
        <v>0</v>
      </c>
      <c r="O391" s="79">
        <f t="shared" si="48"/>
        <v>0</v>
      </c>
      <c r="P391" s="78">
        <f t="shared" si="50"/>
        <v>0.54545454545454541</v>
      </c>
      <c r="Q391" s="78">
        <f t="shared" si="49"/>
        <v>0.27272727272727271</v>
      </c>
      <c r="R391" s="78">
        <f t="shared" si="49"/>
        <v>0.18181818181818182</v>
      </c>
      <c r="S391" s="78">
        <f t="shared" si="49"/>
        <v>0</v>
      </c>
      <c r="T391" s="79">
        <f t="shared" si="49"/>
        <v>0</v>
      </c>
    </row>
    <row r="392" spans="2:20">
      <c r="B392" s="69" t="s">
        <v>593</v>
      </c>
      <c r="C392" s="70" t="str">
        <f>VLOOKUP(B392,[1]Sheet1!$A$2:$B$1929,2,FALSE)</f>
        <v>Non-Malignant Large Intestinal Disorders, with length of stay 2 days or more, with Major CC</v>
      </c>
      <c r="D392" s="69">
        <v>125</v>
      </c>
      <c r="E392" s="72">
        <v>3</v>
      </c>
      <c r="F392" s="120">
        <v>1</v>
      </c>
      <c r="G392" s="72">
        <v>1</v>
      </c>
      <c r="H392" s="118">
        <v>85</v>
      </c>
      <c r="I392" s="72">
        <v>7</v>
      </c>
      <c r="J392" s="72">
        <v>30</v>
      </c>
      <c r="K392" s="72">
        <v>3</v>
      </c>
      <c r="L392" s="72">
        <v>0</v>
      </c>
      <c r="M392" s="179">
        <f t="shared" si="46"/>
        <v>2.4E-2</v>
      </c>
      <c r="N392" s="78">
        <f t="shared" si="47"/>
        <v>8.0000000000000002E-3</v>
      </c>
      <c r="O392" s="79">
        <f t="shared" si="48"/>
        <v>8.0000000000000002E-3</v>
      </c>
      <c r="P392" s="78">
        <f t="shared" si="50"/>
        <v>0.68</v>
      </c>
      <c r="Q392" s="78">
        <f t="shared" si="49"/>
        <v>5.6000000000000001E-2</v>
      </c>
      <c r="R392" s="78">
        <f t="shared" si="49"/>
        <v>0.24</v>
      </c>
      <c r="S392" s="78">
        <f t="shared" si="49"/>
        <v>2.4E-2</v>
      </c>
      <c r="T392" s="79">
        <f t="shared" si="49"/>
        <v>0</v>
      </c>
    </row>
    <row r="393" spans="2:20">
      <c r="B393" s="69" t="s">
        <v>594</v>
      </c>
      <c r="C393" s="70" t="str">
        <f>VLOOKUP(B393,[1]Sheet1!$A$2:$B$1929,2,FALSE)</f>
        <v>Non-Malignant Large Intestinal Disorders, with length of stay 2 days or more, without Major CC</v>
      </c>
      <c r="D393" s="69">
        <v>220</v>
      </c>
      <c r="E393" s="72">
        <v>10</v>
      </c>
      <c r="F393" s="120">
        <v>10</v>
      </c>
      <c r="G393" s="72">
        <v>11</v>
      </c>
      <c r="H393" s="118">
        <v>199</v>
      </c>
      <c r="I393" s="72">
        <v>1</v>
      </c>
      <c r="J393" s="72">
        <v>19</v>
      </c>
      <c r="K393" s="72">
        <v>1</v>
      </c>
      <c r="L393" s="72">
        <v>0</v>
      </c>
      <c r="M393" s="179">
        <f t="shared" si="46"/>
        <v>4.5454545454545456E-2</v>
      </c>
      <c r="N393" s="78">
        <f t="shared" si="47"/>
        <v>4.5454545454545456E-2</v>
      </c>
      <c r="O393" s="79">
        <f t="shared" si="48"/>
        <v>0.05</v>
      </c>
      <c r="P393" s="78">
        <f t="shared" si="50"/>
        <v>0.90454545454545454</v>
      </c>
      <c r="Q393" s="78">
        <f t="shared" si="49"/>
        <v>4.5454545454545452E-3</v>
      </c>
      <c r="R393" s="78">
        <f t="shared" si="49"/>
        <v>8.6363636363636365E-2</v>
      </c>
      <c r="S393" s="78">
        <f t="shared" si="49"/>
        <v>4.5454545454545452E-3</v>
      </c>
      <c r="T393" s="79">
        <f t="shared" si="49"/>
        <v>0</v>
      </c>
    </row>
    <row r="394" spans="2:20">
      <c r="B394" s="69" t="s">
        <v>595</v>
      </c>
      <c r="C394" s="70" t="str">
        <f>VLOOKUP(B394,[1]Sheet1!$A$2:$B$1929,2,FALSE)</f>
        <v>Non-Malignant Large Intestinal Disorders, with length of stay 1 day or less</v>
      </c>
      <c r="D394" s="69">
        <v>151</v>
      </c>
      <c r="E394" s="72">
        <v>2</v>
      </c>
      <c r="F394" s="120">
        <v>0</v>
      </c>
      <c r="G394" s="72">
        <v>0</v>
      </c>
      <c r="H394" s="118">
        <v>136</v>
      </c>
      <c r="I394" s="72">
        <v>4</v>
      </c>
      <c r="J394" s="72">
        <v>11</v>
      </c>
      <c r="K394" s="72">
        <v>0</v>
      </c>
      <c r="L394" s="72">
        <v>0</v>
      </c>
      <c r="M394" s="179">
        <f t="shared" si="46"/>
        <v>1.3245033112582781E-2</v>
      </c>
      <c r="N394" s="78">
        <f t="shared" si="47"/>
        <v>0</v>
      </c>
      <c r="O394" s="79">
        <f t="shared" si="48"/>
        <v>0</v>
      </c>
      <c r="P394" s="78">
        <f t="shared" si="50"/>
        <v>0.90066225165562919</v>
      </c>
      <c r="Q394" s="78">
        <f t="shared" si="49"/>
        <v>2.6490066225165563E-2</v>
      </c>
      <c r="R394" s="78">
        <f t="shared" si="49"/>
        <v>7.2847682119205295E-2</v>
      </c>
      <c r="S394" s="78">
        <f t="shared" si="49"/>
        <v>0</v>
      </c>
      <c r="T394" s="79">
        <f t="shared" si="49"/>
        <v>0</v>
      </c>
    </row>
    <row r="395" spans="2:20">
      <c r="B395" s="69" t="s">
        <v>596</v>
      </c>
      <c r="C395" s="70" t="str">
        <f>VLOOKUP(B395,[1]Sheet1!$A$2:$B$1929,2,FALSE)</f>
        <v>Malignant Large Intestinal Disorders, with length of stay 2 days or more, with Major CC</v>
      </c>
      <c r="D395" s="69">
        <v>64</v>
      </c>
      <c r="E395" s="72">
        <v>1</v>
      </c>
      <c r="F395" s="120">
        <v>1</v>
      </c>
      <c r="G395" s="72">
        <v>4</v>
      </c>
      <c r="H395" s="118">
        <v>41</v>
      </c>
      <c r="I395" s="72">
        <v>23</v>
      </c>
      <c r="J395" s="72">
        <v>0</v>
      </c>
      <c r="K395" s="72">
        <v>0</v>
      </c>
      <c r="L395" s="72">
        <v>0</v>
      </c>
      <c r="M395" s="179">
        <f t="shared" si="46"/>
        <v>1.5625E-2</v>
      </c>
      <c r="N395" s="78">
        <f t="shared" si="47"/>
        <v>1.5625E-2</v>
      </c>
      <c r="O395" s="79">
        <f t="shared" si="48"/>
        <v>6.25E-2</v>
      </c>
      <c r="P395" s="78">
        <f t="shared" si="50"/>
        <v>0.640625</v>
      </c>
      <c r="Q395" s="78">
        <f t="shared" si="49"/>
        <v>0.359375</v>
      </c>
      <c r="R395" s="78">
        <f t="shared" si="49"/>
        <v>0</v>
      </c>
      <c r="S395" s="78">
        <f t="shared" si="49"/>
        <v>0</v>
      </c>
      <c r="T395" s="79">
        <f t="shared" si="49"/>
        <v>0</v>
      </c>
    </row>
    <row r="396" spans="2:20">
      <c r="B396" s="69" t="s">
        <v>597</v>
      </c>
      <c r="C396" s="70" t="str">
        <f>VLOOKUP(B396,[1]Sheet1!$A$2:$B$1929,2,FALSE)</f>
        <v>Malignant Large Intestinal Disorders, with length of stay 2 days or more, without Major CC</v>
      </c>
      <c r="D396" s="69">
        <v>49</v>
      </c>
      <c r="E396" s="72">
        <v>5</v>
      </c>
      <c r="F396" s="120">
        <v>5</v>
      </c>
      <c r="G396" s="72">
        <v>6</v>
      </c>
      <c r="H396" s="118">
        <v>34</v>
      </c>
      <c r="I396" s="72">
        <v>10</v>
      </c>
      <c r="J396" s="72">
        <v>4</v>
      </c>
      <c r="K396" s="72">
        <v>1</v>
      </c>
      <c r="L396" s="72">
        <v>0</v>
      </c>
      <c r="M396" s="179">
        <f t="shared" ref="M396:M459" si="51">E396/$D396</f>
        <v>0.10204081632653061</v>
      </c>
      <c r="N396" s="78">
        <f t="shared" ref="N396:N459" si="52">F396/$D396</f>
        <v>0.10204081632653061</v>
      </c>
      <c r="O396" s="79">
        <f t="shared" ref="O396:O459" si="53">G396/$D396</f>
        <v>0.12244897959183673</v>
      </c>
      <c r="P396" s="78">
        <f t="shared" si="50"/>
        <v>0.69387755102040816</v>
      </c>
      <c r="Q396" s="78">
        <f t="shared" si="49"/>
        <v>0.20408163265306123</v>
      </c>
      <c r="R396" s="78">
        <f t="shared" si="49"/>
        <v>8.1632653061224483E-2</v>
      </c>
      <c r="S396" s="78">
        <f t="shared" si="49"/>
        <v>2.0408163265306121E-2</v>
      </c>
      <c r="T396" s="79">
        <f t="shared" si="49"/>
        <v>0</v>
      </c>
    </row>
    <row r="397" spans="2:20">
      <c r="B397" s="69" t="s">
        <v>598</v>
      </c>
      <c r="C397" s="70" t="str">
        <f>VLOOKUP(B397,[1]Sheet1!$A$2:$B$1929,2,FALSE)</f>
        <v>Malignant Large Intestinal Disorders, with length of stay 1 day or less</v>
      </c>
      <c r="D397" s="69">
        <v>27</v>
      </c>
      <c r="E397" s="72">
        <v>0</v>
      </c>
      <c r="F397" s="120">
        <v>0</v>
      </c>
      <c r="G397" s="72">
        <v>0</v>
      </c>
      <c r="H397" s="118">
        <v>9</v>
      </c>
      <c r="I397" s="72">
        <v>14</v>
      </c>
      <c r="J397" s="72">
        <v>4</v>
      </c>
      <c r="K397" s="72">
        <v>0</v>
      </c>
      <c r="L397" s="72">
        <v>0</v>
      </c>
      <c r="M397" s="179">
        <f t="shared" si="51"/>
        <v>0</v>
      </c>
      <c r="N397" s="78">
        <f t="shared" si="52"/>
        <v>0</v>
      </c>
      <c r="O397" s="79">
        <f t="shared" si="53"/>
        <v>0</v>
      </c>
      <c r="P397" s="78">
        <f t="shared" si="50"/>
        <v>0.33333333333333331</v>
      </c>
      <c r="Q397" s="78">
        <f t="shared" si="49"/>
        <v>0.51851851851851849</v>
      </c>
      <c r="R397" s="78">
        <f t="shared" si="49"/>
        <v>0.14814814814814814</v>
      </c>
      <c r="S397" s="78">
        <f t="shared" si="49"/>
        <v>0</v>
      </c>
      <c r="T397" s="79">
        <f t="shared" si="49"/>
        <v>0</v>
      </c>
    </row>
    <row r="398" spans="2:20">
      <c r="B398" s="69" t="s">
        <v>599</v>
      </c>
      <c r="C398" s="70" t="str">
        <f>VLOOKUP(B398,[1]Sheet1!$A$2:$B$1929,2,FALSE)</f>
        <v>Non-Malignant General Abdominal Disorders, with length of stay 2 days or more, with Major CC</v>
      </c>
      <c r="D398" s="69">
        <v>505</v>
      </c>
      <c r="E398" s="72">
        <v>93</v>
      </c>
      <c r="F398" s="120">
        <v>6</v>
      </c>
      <c r="G398" s="72">
        <v>25</v>
      </c>
      <c r="H398" s="118">
        <v>301</v>
      </c>
      <c r="I398" s="72">
        <v>204</v>
      </c>
      <c r="J398" s="72">
        <v>0</v>
      </c>
      <c r="K398" s="72">
        <v>0</v>
      </c>
      <c r="L398" s="72">
        <v>0</v>
      </c>
      <c r="M398" s="179">
        <f t="shared" si="51"/>
        <v>0.18415841584158416</v>
      </c>
      <c r="N398" s="78">
        <f t="shared" si="52"/>
        <v>1.1881188118811881E-2</v>
      </c>
      <c r="O398" s="79">
        <f t="shared" si="53"/>
        <v>4.9504950495049507E-2</v>
      </c>
      <c r="P398" s="78">
        <f t="shared" si="50"/>
        <v>0.59603960396039601</v>
      </c>
      <c r="Q398" s="78">
        <f t="shared" si="49"/>
        <v>0.40396039603960399</v>
      </c>
      <c r="R398" s="78">
        <f t="shared" si="49"/>
        <v>0</v>
      </c>
      <c r="S398" s="78">
        <f t="shared" si="49"/>
        <v>0</v>
      </c>
      <c r="T398" s="79">
        <f t="shared" si="49"/>
        <v>0</v>
      </c>
    </row>
    <row r="399" spans="2:20">
      <c r="B399" s="69" t="s">
        <v>600</v>
      </c>
      <c r="C399" s="70" t="str">
        <f>VLOOKUP(B399,[1]Sheet1!$A$2:$B$1929,2,FALSE)</f>
        <v>Non-Malignant General Abdominal Disorders, with length of stay 2 days or more, without Major CC</v>
      </c>
      <c r="D399" s="69">
        <v>682</v>
      </c>
      <c r="E399" s="72">
        <v>3</v>
      </c>
      <c r="F399" s="120">
        <v>0</v>
      </c>
      <c r="G399" s="72">
        <v>8</v>
      </c>
      <c r="H399" s="118">
        <v>605</v>
      </c>
      <c r="I399" s="72">
        <v>77</v>
      </c>
      <c r="J399" s="72">
        <v>0</v>
      </c>
      <c r="K399" s="72">
        <v>0</v>
      </c>
      <c r="L399" s="72">
        <v>0</v>
      </c>
      <c r="M399" s="179">
        <f t="shared" si="51"/>
        <v>4.3988269794721412E-3</v>
      </c>
      <c r="N399" s="78">
        <f t="shared" si="52"/>
        <v>0</v>
      </c>
      <c r="O399" s="79">
        <f t="shared" si="53"/>
        <v>1.1730205278592375E-2</v>
      </c>
      <c r="P399" s="78">
        <f t="shared" si="50"/>
        <v>0.88709677419354838</v>
      </c>
      <c r="Q399" s="78">
        <f t="shared" si="49"/>
        <v>0.11290322580645161</v>
      </c>
      <c r="R399" s="78">
        <f t="shared" si="49"/>
        <v>0</v>
      </c>
      <c r="S399" s="78">
        <f t="shared" si="49"/>
        <v>0</v>
      </c>
      <c r="T399" s="79">
        <f t="shared" si="49"/>
        <v>0</v>
      </c>
    </row>
    <row r="400" spans="2:20">
      <c r="B400" s="69" t="s">
        <v>601</v>
      </c>
      <c r="C400" s="70" t="str">
        <f>VLOOKUP(B400,[1]Sheet1!$A$2:$B$1929,2,FALSE)</f>
        <v>Non-Malignant General Abdominal Disorders, with length of stay 1 day or less</v>
      </c>
      <c r="D400" s="69">
        <v>1846</v>
      </c>
      <c r="E400" s="72">
        <v>34</v>
      </c>
      <c r="F400" s="120">
        <v>0</v>
      </c>
      <c r="G400" s="72">
        <v>4</v>
      </c>
      <c r="H400" s="118">
        <v>1774</v>
      </c>
      <c r="I400" s="72">
        <v>72</v>
      </c>
      <c r="J400" s="72">
        <v>0</v>
      </c>
      <c r="K400" s="72">
        <v>0</v>
      </c>
      <c r="L400" s="72">
        <v>0</v>
      </c>
      <c r="M400" s="179">
        <f t="shared" si="51"/>
        <v>1.8418201516793065E-2</v>
      </c>
      <c r="N400" s="78">
        <f t="shared" si="52"/>
        <v>0</v>
      </c>
      <c r="O400" s="79">
        <f t="shared" si="53"/>
        <v>2.1668472372697724E-3</v>
      </c>
      <c r="P400" s="78">
        <f t="shared" si="50"/>
        <v>0.96099674972914406</v>
      </c>
      <c r="Q400" s="78">
        <f t="shared" si="49"/>
        <v>3.9003250270855903E-2</v>
      </c>
      <c r="R400" s="78">
        <f t="shared" si="49"/>
        <v>0</v>
      </c>
      <c r="S400" s="78">
        <f t="shared" si="49"/>
        <v>0</v>
      </c>
      <c r="T400" s="79">
        <f t="shared" si="49"/>
        <v>0</v>
      </c>
    </row>
    <row r="401" spans="2:20">
      <c r="B401" s="69" t="s">
        <v>602</v>
      </c>
      <c r="C401" s="70" t="str">
        <f>VLOOKUP(B401,[1]Sheet1!$A$2:$B$1929,2,FALSE)</f>
        <v>Malignant General Abdominal Disorders, with length of stay 2 days or more, with Major CC</v>
      </c>
      <c r="D401" s="69">
        <v>9</v>
      </c>
      <c r="E401" s="72">
        <v>0</v>
      </c>
      <c r="F401" s="120">
        <v>0</v>
      </c>
      <c r="G401" s="72">
        <v>0</v>
      </c>
      <c r="H401" s="118">
        <v>7</v>
      </c>
      <c r="I401" s="72">
        <v>2</v>
      </c>
      <c r="J401" s="72">
        <v>0</v>
      </c>
      <c r="K401" s="72">
        <v>0</v>
      </c>
      <c r="L401" s="72">
        <v>0</v>
      </c>
      <c r="M401" s="179">
        <f t="shared" si="51"/>
        <v>0</v>
      </c>
      <c r="N401" s="78">
        <f t="shared" si="52"/>
        <v>0</v>
      </c>
      <c r="O401" s="79">
        <f t="shared" si="53"/>
        <v>0</v>
      </c>
      <c r="P401" s="78">
        <f t="shared" si="50"/>
        <v>0.77777777777777779</v>
      </c>
      <c r="Q401" s="78">
        <f t="shared" si="49"/>
        <v>0.22222222222222221</v>
      </c>
      <c r="R401" s="78">
        <f t="shared" si="49"/>
        <v>0</v>
      </c>
      <c r="S401" s="78">
        <f t="shared" si="49"/>
        <v>0</v>
      </c>
      <c r="T401" s="79">
        <f t="shared" si="49"/>
        <v>0</v>
      </c>
    </row>
    <row r="402" spans="2:20">
      <c r="B402" s="69" t="s">
        <v>603</v>
      </c>
      <c r="C402" s="70" t="str">
        <f>VLOOKUP(B402,[1]Sheet1!$A$2:$B$1929,2,FALSE)</f>
        <v>Malignant General Abdominal Disorders, with length of stay 2 days or more, without Major CC</v>
      </c>
      <c r="D402" s="69">
        <v>9</v>
      </c>
      <c r="E402" s="72">
        <v>1</v>
      </c>
      <c r="F402" s="120">
        <v>1</v>
      </c>
      <c r="G402" s="72">
        <v>0</v>
      </c>
      <c r="H402" s="118">
        <v>5</v>
      </c>
      <c r="I402" s="72">
        <v>3</v>
      </c>
      <c r="J402" s="72">
        <v>1</v>
      </c>
      <c r="K402" s="72">
        <v>0</v>
      </c>
      <c r="L402" s="72">
        <v>0</v>
      </c>
      <c r="M402" s="179">
        <f t="shared" si="51"/>
        <v>0.1111111111111111</v>
      </c>
      <c r="N402" s="78">
        <f t="shared" si="52"/>
        <v>0.1111111111111111</v>
      </c>
      <c r="O402" s="79">
        <f t="shared" si="53"/>
        <v>0</v>
      </c>
      <c r="P402" s="78">
        <f t="shared" si="50"/>
        <v>0.55555555555555558</v>
      </c>
      <c r="Q402" s="78">
        <f t="shared" si="49"/>
        <v>0.33333333333333331</v>
      </c>
      <c r="R402" s="78">
        <f t="shared" si="49"/>
        <v>0.1111111111111111</v>
      </c>
      <c r="S402" s="78">
        <f t="shared" si="49"/>
        <v>0</v>
      </c>
      <c r="T402" s="79">
        <f t="shared" si="49"/>
        <v>0</v>
      </c>
    </row>
    <row r="403" spans="2:20">
      <c r="B403" s="69" t="s">
        <v>604</v>
      </c>
      <c r="C403" s="70" t="str">
        <f>VLOOKUP(B403,[1]Sheet1!$A$2:$B$1929,2,FALSE)</f>
        <v>Malignant General Abdominal Disorders, with length of stay 1 day or less</v>
      </c>
      <c r="D403" s="69">
        <v>7</v>
      </c>
      <c r="E403" s="72">
        <v>1</v>
      </c>
      <c r="F403" s="120">
        <v>1</v>
      </c>
      <c r="G403" s="72">
        <v>0</v>
      </c>
      <c r="H403" s="118">
        <v>4</v>
      </c>
      <c r="I403" s="72">
        <v>1</v>
      </c>
      <c r="J403" s="72">
        <v>1</v>
      </c>
      <c r="K403" s="72">
        <v>1</v>
      </c>
      <c r="L403" s="72">
        <v>0</v>
      </c>
      <c r="M403" s="179">
        <f t="shared" si="51"/>
        <v>0.14285714285714285</v>
      </c>
      <c r="N403" s="78">
        <f t="shared" si="52"/>
        <v>0.14285714285714285</v>
      </c>
      <c r="O403" s="79">
        <f t="shared" si="53"/>
        <v>0</v>
      </c>
      <c r="P403" s="78">
        <f t="shared" si="50"/>
        <v>0.5714285714285714</v>
      </c>
      <c r="Q403" s="78">
        <f t="shared" si="49"/>
        <v>0.14285714285714285</v>
      </c>
      <c r="R403" s="78">
        <f t="shared" si="49"/>
        <v>0.14285714285714285</v>
      </c>
      <c r="S403" s="78">
        <f t="shared" si="49"/>
        <v>0.14285714285714285</v>
      </c>
      <c r="T403" s="79">
        <f t="shared" si="49"/>
        <v>0</v>
      </c>
    </row>
    <row r="404" spans="2:20">
      <c r="B404" s="69" t="s">
        <v>605</v>
      </c>
      <c r="C404" s="70" t="str">
        <f>VLOOKUP(B404,[1]Sheet1!$A$2:$B$1929,2,FALSE)</f>
        <v>Nutritional Disorders, with length of stay 2 days or more, with Major CC</v>
      </c>
      <c r="D404" s="69">
        <v>32</v>
      </c>
      <c r="E404" s="72">
        <v>0</v>
      </c>
      <c r="F404" s="120">
        <v>0</v>
      </c>
      <c r="G404" s="72">
        <v>2</v>
      </c>
      <c r="H404" s="118">
        <v>14</v>
      </c>
      <c r="I404" s="72">
        <v>2</v>
      </c>
      <c r="J404" s="72">
        <v>15</v>
      </c>
      <c r="K404" s="72">
        <v>1</v>
      </c>
      <c r="L404" s="72">
        <v>0</v>
      </c>
      <c r="M404" s="179">
        <f t="shared" si="51"/>
        <v>0</v>
      </c>
      <c r="N404" s="78">
        <f t="shared" si="52"/>
        <v>0</v>
      </c>
      <c r="O404" s="79">
        <f t="shared" si="53"/>
        <v>6.25E-2</v>
      </c>
      <c r="P404" s="78">
        <f t="shared" si="50"/>
        <v>0.4375</v>
      </c>
      <c r="Q404" s="78">
        <f t="shared" si="49"/>
        <v>6.25E-2</v>
      </c>
      <c r="R404" s="78">
        <f t="shared" si="49"/>
        <v>0.46875</v>
      </c>
      <c r="S404" s="78">
        <f t="shared" si="49"/>
        <v>3.125E-2</v>
      </c>
      <c r="T404" s="79">
        <f t="shared" si="49"/>
        <v>0</v>
      </c>
    </row>
    <row r="405" spans="2:20">
      <c r="B405" s="69" t="s">
        <v>606</v>
      </c>
      <c r="C405" s="70" t="str">
        <f>VLOOKUP(B405,[1]Sheet1!$A$2:$B$1929,2,FALSE)</f>
        <v>Nutritional Disorders, with length of stay 2 days or more, without Major CC</v>
      </c>
      <c r="D405" s="69">
        <v>26</v>
      </c>
      <c r="E405" s="72">
        <v>0</v>
      </c>
      <c r="F405" s="120">
        <v>0</v>
      </c>
      <c r="G405" s="72">
        <v>2</v>
      </c>
      <c r="H405" s="118">
        <v>16</v>
      </c>
      <c r="I405" s="72">
        <v>1</v>
      </c>
      <c r="J405" s="72">
        <v>9</v>
      </c>
      <c r="K405" s="72">
        <v>0</v>
      </c>
      <c r="L405" s="72">
        <v>0</v>
      </c>
      <c r="M405" s="179">
        <f t="shared" si="51"/>
        <v>0</v>
      </c>
      <c r="N405" s="78">
        <f t="shared" si="52"/>
        <v>0</v>
      </c>
      <c r="O405" s="79">
        <f t="shared" si="53"/>
        <v>7.6923076923076927E-2</v>
      </c>
      <c r="P405" s="78">
        <f t="shared" si="50"/>
        <v>0.61538461538461542</v>
      </c>
      <c r="Q405" s="78">
        <f t="shared" si="49"/>
        <v>3.8461538461538464E-2</v>
      </c>
      <c r="R405" s="78">
        <f t="shared" si="49"/>
        <v>0.34615384615384615</v>
      </c>
      <c r="S405" s="78">
        <f t="shared" si="49"/>
        <v>0</v>
      </c>
      <c r="T405" s="79">
        <f t="shared" si="49"/>
        <v>0</v>
      </c>
    </row>
    <row r="406" spans="2:20">
      <c r="B406" s="69" t="s">
        <v>607</v>
      </c>
      <c r="C406" s="70" t="str">
        <f>VLOOKUP(B406,[1]Sheet1!$A$2:$B$1929,2,FALSE)</f>
        <v>Nutritional Disorders, with length of stay 1 day or less</v>
      </c>
      <c r="D406" s="69">
        <v>33</v>
      </c>
      <c r="E406" s="72">
        <v>0</v>
      </c>
      <c r="F406" s="120">
        <v>0</v>
      </c>
      <c r="G406" s="72">
        <v>1</v>
      </c>
      <c r="H406" s="118">
        <v>30</v>
      </c>
      <c r="I406" s="72">
        <v>1</v>
      </c>
      <c r="J406" s="72">
        <v>2</v>
      </c>
      <c r="K406" s="72">
        <v>0</v>
      </c>
      <c r="L406" s="72">
        <v>0</v>
      </c>
      <c r="M406" s="179">
        <f t="shared" si="51"/>
        <v>0</v>
      </c>
      <c r="N406" s="78">
        <f t="shared" si="52"/>
        <v>0</v>
      </c>
      <c r="O406" s="79">
        <f t="shared" si="53"/>
        <v>3.0303030303030304E-2</v>
      </c>
      <c r="P406" s="78">
        <f t="shared" si="50"/>
        <v>0.90909090909090906</v>
      </c>
      <c r="Q406" s="78">
        <f t="shared" si="49"/>
        <v>3.0303030303030304E-2</v>
      </c>
      <c r="R406" s="78">
        <f t="shared" si="49"/>
        <v>6.0606060606060608E-2</v>
      </c>
      <c r="S406" s="78">
        <f t="shared" si="49"/>
        <v>0</v>
      </c>
      <c r="T406" s="79">
        <f t="shared" si="49"/>
        <v>0</v>
      </c>
    </row>
    <row r="407" spans="2:20">
      <c r="B407" s="69" t="s">
        <v>608</v>
      </c>
      <c r="C407" s="70" t="str">
        <f>VLOOKUP(B407,[1]Sheet1!$A$2:$B$1929,2,FALSE)</f>
        <v>Intermediate Large Intestine Procedures, 19 years and over</v>
      </c>
      <c r="D407" s="69">
        <v>84</v>
      </c>
      <c r="E407" s="72">
        <v>42</v>
      </c>
      <c r="F407" s="120">
        <v>41</v>
      </c>
      <c r="G407" s="72">
        <v>48</v>
      </c>
      <c r="H407" s="118">
        <v>83</v>
      </c>
      <c r="I407" s="72">
        <v>1</v>
      </c>
      <c r="J407" s="72">
        <v>0</v>
      </c>
      <c r="K407" s="72">
        <v>0</v>
      </c>
      <c r="L407" s="72">
        <v>0</v>
      </c>
      <c r="M407" s="179">
        <f t="shared" si="51"/>
        <v>0.5</v>
      </c>
      <c r="N407" s="78">
        <f t="shared" si="52"/>
        <v>0.48809523809523808</v>
      </c>
      <c r="O407" s="79">
        <f t="shared" si="53"/>
        <v>0.5714285714285714</v>
      </c>
      <c r="P407" s="78">
        <f t="shared" si="50"/>
        <v>0.98809523809523814</v>
      </c>
      <c r="Q407" s="78">
        <f t="shared" si="49"/>
        <v>1.1904761904761904E-2</v>
      </c>
      <c r="R407" s="78">
        <f t="shared" si="49"/>
        <v>0</v>
      </c>
      <c r="S407" s="78">
        <f t="shared" si="49"/>
        <v>0</v>
      </c>
      <c r="T407" s="79">
        <f t="shared" si="49"/>
        <v>0</v>
      </c>
    </row>
    <row r="408" spans="2:20">
      <c r="B408" s="69" t="s">
        <v>609</v>
      </c>
      <c r="C408" s="70" t="str">
        <f>VLOOKUP(B408,[1]Sheet1!$A$2:$B$1929,2,FALSE)</f>
        <v>Diagnostic Colonoscopy, 19 years and over</v>
      </c>
      <c r="D408" s="69">
        <v>913</v>
      </c>
      <c r="E408" s="72">
        <v>1</v>
      </c>
      <c r="F408" s="120">
        <v>0</v>
      </c>
      <c r="G408" s="72">
        <v>0</v>
      </c>
      <c r="H408" s="118">
        <v>912</v>
      </c>
      <c r="I408" s="72">
        <v>0</v>
      </c>
      <c r="J408" s="72">
        <v>1</v>
      </c>
      <c r="K408" s="72">
        <v>0</v>
      </c>
      <c r="L408" s="72">
        <v>0</v>
      </c>
      <c r="M408" s="179">
        <f t="shared" si="51"/>
        <v>1.0952902519167579E-3</v>
      </c>
      <c r="N408" s="78">
        <f t="shared" si="52"/>
        <v>0</v>
      </c>
      <c r="O408" s="79">
        <f t="shared" si="53"/>
        <v>0</v>
      </c>
      <c r="P408" s="78">
        <f t="shared" si="50"/>
        <v>0.99890470974808321</v>
      </c>
      <c r="Q408" s="78">
        <f t="shared" si="49"/>
        <v>0</v>
      </c>
      <c r="R408" s="78">
        <f t="shared" si="49"/>
        <v>1.0952902519167579E-3</v>
      </c>
      <c r="S408" s="78">
        <f t="shared" si="49"/>
        <v>0</v>
      </c>
      <c r="T408" s="79">
        <f t="shared" si="49"/>
        <v>0</v>
      </c>
    </row>
    <row r="409" spans="2:20">
      <c r="B409" s="69" t="s">
        <v>610</v>
      </c>
      <c r="C409" s="70" t="str">
        <f>VLOOKUP(B409,[1]Sheet1!$A$2:$B$1929,2,FALSE)</f>
        <v>Diagnostic Colonoscopy with Biopsy, 19 years and over</v>
      </c>
      <c r="D409" s="69">
        <v>484</v>
      </c>
      <c r="E409" s="72">
        <v>1</v>
      </c>
      <c r="F409" s="120">
        <v>1</v>
      </c>
      <c r="G409" s="72">
        <v>1</v>
      </c>
      <c r="H409" s="118">
        <v>484</v>
      </c>
      <c r="I409" s="72">
        <v>0</v>
      </c>
      <c r="J409" s="72">
        <v>0</v>
      </c>
      <c r="K409" s="72">
        <v>0</v>
      </c>
      <c r="L409" s="72">
        <v>0</v>
      </c>
      <c r="M409" s="179">
        <f t="shared" si="51"/>
        <v>2.0661157024793389E-3</v>
      </c>
      <c r="N409" s="78">
        <f t="shared" si="52"/>
        <v>2.0661157024793389E-3</v>
      </c>
      <c r="O409" s="79">
        <f t="shared" si="53"/>
        <v>2.0661157024793389E-3</v>
      </c>
      <c r="P409" s="78">
        <f t="shared" si="50"/>
        <v>1</v>
      </c>
      <c r="Q409" s="78">
        <f t="shared" si="49"/>
        <v>0</v>
      </c>
      <c r="R409" s="78">
        <f t="shared" si="49"/>
        <v>0</v>
      </c>
      <c r="S409" s="78">
        <f t="shared" si="49"/>
        <v>0</v>
      </c>
      <c r="T409" s="79">
        <f t="shared" si="49"/>
        <v>0</v>
      </c>
    </row>
    <row r="410" spans="2:20">
      <c r="B410" s="69" t="s">
        <v>611</v>
      </c>
      <c r="C410" s="70" t="str">
        <f>VLOOKUP(B410,[1]Sheet1!$A$2:$B$1929,2,FALSE)</f>
        <v>Therapeutic Colonoscopy, 19 years and over</v>
      </c>
      <c r="D410" s="69">
        <v>252</v>
      </c>
      <c r="E410" s="72">
        <v>0</v>
      </c>
      <c r="F410" s="120">
        <v>0</v>
      </c>
      <c r="G410" s="72">
        <v>2</v>
      </c>
      <c r="H410" s="118">
        <v>252</v>
      </c>
      <c r="I410" s="72">
        <v>0</v>
      </c>
      <c r="J410" s="72">
        <v>0</v>
      </c>
      <c r="K410" s="72">
        <v>0</v>
      </c>
      <c r="L410" s="72">
        <v>0</v>
      </c>
      <c r="M410" s="179">
        <f t="shared" si="51"/>
        <v>0</v>
      </c>
      <c r="N410" s="78">
        <f t="shared" si="52"/>
        <v>0</v>
      </c>
      <c r="O410" s="79">
        <f t="shared" si="53"/>
        <v>7.9365079365079361E-3</v>
      </c>
      <c r="P410" s="78">
        <f t="shared" si="50"/>
        <v>1</v>
      </c>
      <c r="Q410" s="78">
        <f t="shared" si="49"/>
        <v>0</v>
      </c>
      <c r="R410" s="78">
        <f t="shared" si="49"/>
        <v>0</v>
      </c>
      <c r="S410" s="78">
        <f t="shared" si="49"/>
        <v>0</v>
      </c>
      <c r="T410" s="79">
        <f t="shared" si="49"/>
        <v>0</v>
      </c>
    </row>
    <row r="411" spans="2:20">
      <c r="B411" s="69" t="s">
        <v>612</v>
      </c>
      <c r="C411" s="70" t="str">
        <f>VLOOKUP(B411,[1]Sheet1!$A$2:$B$1929,2,FALSE)</f>
        <v>Diagnostic Flexible Sigmoidoscopy, 19 years and over</v>
      </c>
      <c r="D411" s="69">
        <v>911</v>
      </c>
      <c r="E411" s="72">
        <v>1</v>
      </c>
      <c r="F411" s="120">
        <v>1</v>
      </c>
      <c r="G411" s="72">
        <v>1</v>
      </c>
      <c r="H411" s="118">
        <v>911</v>
      </c>
      <c r="I411" s="72">
        <v>0</v>
      </c>
      <c r="J411" s="72">
        <v>0</v>
      </c>
      <c r="K411" s="72">
        <v>0</v>
      </c>
      <c r="L411" s="72">
        <v>0</v>
      </c>
      <c r="M411" s="179">
        <f t="shared" si="51"/>
        <v>1.0976948408342481E-3</v>
      </c>
      <c r="N411" s="78">
        <f t="shared" si="52"/>
        <v>1.0976948408342481E-3</v>
      </c>
      <c r="O411" s="79">
        <f t="shared" si="53"/>
        <v>1.0976948408342481E-3</v>
      </c>
      <c r="P411" s="78">
        <f t="shared" si="50"/>
        <v>1</v>
      </c>
      <c r="Q411" s="78">
        <f t="shared" si="49"/>
        <v>0</v>
      </c>
      <c r="R411" s="78">
        <f t="shared" si="49"/>
        <v>0</v>
      </c>
      <c r="S411" s="78">
        <f t="shared" si="49"/>
        <v>0</v>
      </c>
      <c r="T411" s="79">
        <f t="shared" si="49"/>
        <v>0</v>
      </c>
    </row>
    <row r="412" spans="2:20">
      <c r="B412" s="69" t="s">
        <v>613</v>
      </c>
      <c r="C412" s="70" t="str">
        <f>VLOOKUP(B412,[1]Sheet1!$A$2:$B$1929,2,FALSE)</f>
        <v>Diagnostic Flexible Sigmoidoscopy with Biopsy, 19 years and over</v>
      </c>
      <c r="D412" s="69">
        <v>487</v>
      </c>
      <c r="E412" s="72">
        <v>1</v>
      </c>
      <c r="F412" s="120">
        <v>1</v>
      </c>
      <c r="G412" s="72">
        <v>2</v>
      </c>
      <c r="H412" s="118">
        <v>487</v>
      </c>
      <c r="I412" s="72">
        <v>0</v>
      </c>
      <c r="J412" s="72">
        <v>0</v>
      </c>
      <c r="K412" s="72">
        <v>0</v>
      </c>
      <c r="L412" s="72">
        <v>0</v>
      </c>
      <c r="M412" s="179">
        <f t="shared" si="51"/>
        <v>2.0533880903490761E-3</v>
      </c>
      <c r="N412" s="78">
        <f t="shared" si="52"/>
        <v>2.0533880903490761E-3</v>
      </c>
      <c r="O412" s="79">
        <f t="shared" si="53"/>
        <v>4.1067761806981521E-3</v>
      </c>
      <c r="P412" s="78">
        <f t="shared" si="50"/>
        <v>1</v>
      </c>
      <c r="Q412" s="78">
        <f t="shared" si="49"/>
        <v>0</v>
      </c>
      <c r="R412" s="78">
        <f t="shared" si="49"/>
        <v>0</v>
      </c>
      <c r="S412" s="78">
        <f t="shared" si="49"/>
        <v>0</v>
      </c>
      <c r="T412" s="79">
        <f t="shared" si="49"/>
        <v>0</v>
      </c>
    </row>
    <row r="413" spans="2:20">
      <c r="B413" s="69" t="s">
        <v>614</v>
      </c>
      <c r="C413" s="70" t="str">
        <f>VLOOKUP(B413,[1]Sheet1!$A$2:$B$1929,2,FALSE)</f>
        <v>Therapeutic Flexible Sigmoidoscopy, 19 years and over</v>
      </c>
      <c r="D413" s="69">
        <v>163</v>
      </c>
      <c r="E413" s="72">
        <v>0</v>
      </c>
      <c r="F413" s="120">
        <v>0</v>
      </c>
      <c r="G413" s="72">
        <v>4</v>
      </c>
      <c r="H413" s="118">
        <v>162</v>
      </c>
      <c r="I413" s="72">
        <v>0</v>
      </c>
      <c r="J413" s="72">
        <v>1</v>
      </c>
      <c r="K413" s="72">
        <v>0</v>
      </c>
      <c r="L413" s="72">
        <v>0</v>
      </c>
      <c r="M413" s="179">
        <f t="shared" si="51"/>
        <v>0</v>
      </c>
      <c r="N413" s="78">
        <f t="shared" si="52"/>
        <v>0</v>
      </c>
      <c r="O413" s="79">
        <f t="shared" si="53"/>
        <v>2.4539877300613498E-2</v>
      </c>
      <c r="P413" s="78">
        <f t="shared" si="50"/>
        <v>0.99386503067484666</v>
      </c>
      <c r="Q413" s="78">
        <f t="shared" si="49"/>
        <v>0</v>
      </c>
      <c r="R413" s="78">
        <f t="shared" si="49"/>
        <v>6.1349693251533744E-3</v>
      </c>
      <c r="S413" s="78">
        <f t="shared" si="49"/>
        <v>0</v>
      </c>
      <c r="T413" s="79">
        <f t="shared" si="49"/>
        <v>0</v>
      </c>
    </row>
    <row r="414" spans="2:20">
      <c r="B414" s="69" t="s">
        <v>615</v>
      </c>
      <c r="C414" s="70" t="str">
        <f>VLOOKUP(B414,[1]Sheet1!$A$2:$B$1929,2,FALSE)</f>
        <v>Diagnostic or Therapeutic, Rigid Sigmoidoscopy, 19 years and over</v>
      </c>
      <c r="D414" s="69">
        <v>10</v>
      </c>
      <c r="E414" s="72">
        <v>0</v>
      </c>
      <c r="F414" s="120">
        <v>0</v>
      </c>
      <c r="G414" s="72">
        <v>0</v>
      </c>
      <c r="H414" s="118">
        <v>10</v>
      </c>
      <c r="I414" s="72">
        <v>0</v>
      </c>
      <c r="J414" s="72">
        <v>0</v>
      </c>
      <c r="K414" s="72">
        <v>0</v>
      </c>
      <c r="L414" s="72">
        <v>0</v>
      </c>
      <c r="M414" s="179">
        <f t="shared" si="51"/>
        <v>0</v>
      </c>
      <c r="N414" s="78">
        <f t="shared" si="52"/>
        <v>0</v>
      </c>
      <c r="O414" s="79">
        <f t="shared" si="53"/>
        <v>0</v>
      </c>
      <c r="P414" s="78">
        <f t="shared" si="50"/>
        <v>1</v>
      </c>
      <c r="Q414" s="78">
        <f t="shared" si="49"/>
        <v>0</v>
      </c>
      <c r="R414" s="78">
        <f t="shared" si="49"/>
        <v>0</v>
      </c>
      <c r="S414" s="78">
        <f t="shared" si="49"/>
        <v>0</v>
      </c>
      <c r="T414" s="79">
        <f t="shared" si="49"/>
        <v>0</v>
      </c>
    </row>
    <row r="415" spans="2:20">
      <c r="B415" s="69" t="s">
        <v>616</v>
      </c>
      <c r="C415" s="70" t="str">
        <f>VLOOKUP(B415,[1]Sheet1!$A$2:$B$1929,2,FALSE)</f>
        <v>Endoscopic or Intermediate, Lower GI Tract Procedures, between 2 and 18 years</v>
      </c>
      <c r="D415" s="69">
        <v>110</v>
      </c>
      <c r="E415" s="72">
        <v>97</v>
      </c>
      <c r="F415" s="120">
        <v>97</v>
      </c>
      <c r="G415" s="72">
        <v>91</v>
      </c>
      <c r="H415" s="118">
        <v>110</v>
      </c>
      <c r="I415" s="72">
        <v>0</v>
      </c>
      <c r="J415" s="72">
        <v>0</v>
      </c>
      <c r="K415" s="72">
        <v>0</v>
      </c>
      <c r="L415" s="72">
        <v>0</v>
      </c>
      <c r="M415" s="179">
        <f t="shared" si="51"/>
        <v>0.88181818181818183</v>
      </c>
      <c r="N415" s="78">
        <f t="shared" si="52"/>
        <v>0.88181818181818183</v>
      </c>
      <c r="O415" s="79">
        <f t="shared" si="53"/>
        <v>0.82727272727272727</v>
      </c>
      <c r="P415" s="78">
        <f t="shared" si="50"/>
        <v>1</v>
      </c>
      <c r="Q415" s="78">
        <f t="shared" si="49"/>
        <v>0</v>
      </c>
      <c r="R415" s="78">
        <f t="shared" si="49"/>
        <v>0</v>
      </c>
      <c r="S415" s="78">
        <f t="shared" si="49"/>
        <v>0</v>
      </c>
      <c r="T415" s="79">
        <f t="shared" si="49"/>
        <v>0</v>
      </c>
    </row>
    <row r="416" spans="2:20">
      <c r="B416" s="69" t="s">
        <v>617</v>
      </c>
      <c r="C416" s="70" t="str">
        <f>VLOOKUP(B416,[1]Sheet1!$A$2:$B$1929,2,FALSE)</f>
        <v>Endoscopic or Intermediate, Lower GI Tract Procedures, 1 year and under</v>
      </c>
      <c r="D416" s="69">
        <v>26</v>
      </c>
      <c r="E416" s="72">
        <v>22</v>
      </c>
      <c r="F416" s="120">
        <v>22</v>
      </c>
      <c r="G416" s="72">
        <v>23</v>
      </c>
      <c r="H416" s="118">
        <v>25</v>
      </c>
      <c r="I416" s="72">
        <v>0</v>
      </c>
      <c r="J416" s="72">
        <v>1</v>
      </c>
      <c r="K416" s="72">
        <v>0</v>
      </c>
      <c r="L416" s="72">
        <v>0</v>
      </c>
      <c r="M416" s="179">
        <f t="shared" si="51"/>
        <v>0.84615384615384615</v>
      </c>
      <c r="N416" s="78">
        <f t="shared" si="52"/>
        <v>0.84615384615384615</v>
      </c>
      <c r="O416" s="79">
        <f t="shared" si="53"/>
        <v>0.88461538461538458</v>
      </c>
      <c r="P416" s="78">
        <f t="shared" si="50"/>
        <v>0.96153846153846156</v>
      </c>
      <c r="Q416" s="78">
        <f t="shared" si="49"/>
        <v>0</v>
      </c>
      <c r="R416" s="78">
        <f t="shared" si="49"/>
        <v>3.8461538461538464E-2</v>
      </c>
      <c r="S416" s="78">
        <f t="shared" si="49"/>
        <v>0</v>
      </c>
      <c r="T416" s="79">
        <f t="shared" si="49"/>
        <v>0</v>
      </c>
    </row>
    <row r="417" spans="2:20">
      <c r="B417" s="69" t="s">
        <v>618</v>
      </c>
      <c r="C417" s="70" t="str">
        <f>VLOOKUP(B417,[1]Sheet1!$A$2:$B$1929,2,FALSE)</f>
        <v>Intermediate Upper GI Tract Procedures, 19 years and over</v>
      </c>
      <c r="D417" s="69">
        <v>186</v>
      </c>
      <c r="E417" s="72">
        <v>0</v>
      </c>
      <c r="F417" s="120">
        <v>0</v>
      </c>
      <c r="G417" s="72">
        <v>0</v>
      </c>
      <c r="H417" s="118">
        <v>186</v>
      </c>
      <c r="I417" s="72">
        <v>0</v>
      </c>
      <c r="J417" s="72">
        <v>0</v>
      </c>
      <c r="K417" s="72">
        <v>0</v>
      </c>
      <c r="L417" s="72">
        <v>0</v>
      </c>
      <c r="M417" s="179">
        <f t="shared" si="51"/>
        <v>0</v>
      </c>
      <c r="N417" s="78">
        <f t="shared" si="52"/>
        <v>0</v>
      </c>
      <c r="O417" s="79">
        <f t="shared" si="53"/>
        <v>0</v>
      </c>
      <c r="P417" s="78">
        <f t="shared" si="50"/>
        <v>1</v>
      </c>
      <c r="Q417" s="78">
        <f t="shared" si="49"/>
        <v>0</v>
      </c>
      <c r="R417" s="78">
        <f t="shared" si="49"/>
        <v>0</v>
      </c>
      <c r="S417" s="78">
        <f t="shared" si="49"/>
        <v>0</v>
      </c>
      <c r="T417" s="79">
        <f t="shared" si="49"/>
        <v>0</v>
      </c>
    </row>
    <row r="418" spans="2:20">
      <c r="B418" s="69" t="s">
        <v>619</v>
      </c>
      <c r="C418" s="70" t="str">
        <f>VLOOKUP(B418,[1]Sheet1!$A$2:$B$1929,2,FALSE)</f>
        <v>Diagnostic Endoscopic Upper GI Tract Procedures, 19 years and over</v>
      </c>
      <c r="D418" s="69">
        <v>689</v>
      </c>
      <c r="E418" s="72">
        <v>1</v>
      </c>
      <c r="F418" s="120">
        <v>0</v>
      </c>
      <c r="G418" s="72">
        <v>5</v>
      </c>
      <c r="H418" s="118">
        <v>683</v>
      </c>
      <c r="I418" s="72">
        <v>4</v>
      </c>
      <c r="J418" s="72">
        <v>2</v>
      </c>
      <c r="K418" s="72">
        <v>0</v>
      </c>
      <c r="L418" s="72">
        <v>0</v>
      </c>
      <c r="M418" s="179">
        <f t="shared" si="51"/>
        <v>1.4513788098693759E-3</v>
      </c>
      <c r="N418" s="78">
        <f t="shared" si="52"/>
        <v>0</v>
      </c>
      <c r="O418" s="79">
        <f t="shared" si="53"/>
        <v>7.2568940493468797E-3</v>
      </c>
      <c r="P418" s="78">
        <f t="shared" si="50"/>
        <v>0.99129172714078373</v>
      </c>
      <c r="Q418" s="78">
        <f t="shared" si="49"/>
        <v>5.8055152394775036E-3</v>
      </c>
      <c r="R418" s="78">
        <f t="shared" si="49"/>
        <v>2.9027576197387518E-3</v>
      </c>
      <c r="S418" s="78">
        <f t="shared" si="49"/>
        <v>0</v>
      </c>
      <c r="T418" s="79">
        <f t="shared" si="49"/>
        <v>0</v>
      </c>
    </row>
    <row r="419" spans="2:20">
      <c r="B419" s="69" t="s">
        <v>620</v>
      </c>
      <c r="C419" s="70" t="str">
        <f>VLOOKUP(B419,[1]Sheet1!$A$2:$B$1929,2,FALSE)</f>
        <v>Diagnostic Endoscopic Upper GI Tract Procedures with Biopsy, 19 years and over</v>
      </c>
      <c r="D419" s="69">
        <v>1232</v>
      </c>
      <c r="E419" s="72">
        <v>0</v>
      </c>
      <c r="F419" s="120">
        <v>0</v>
      </c>
      <c r="G419" s="72">
        <v>5</v>
      </c>
      <c r="H419" s="118">
        <v>1230</v>
      </c>
      <c r="I419" s="72">
        <v>2</v>
      </c>
      <c r="J419" s="72">
        <v>0</v>
      </c>
      <c r="K419" s="72">
        <v>0</v>
      </c>
      <c r="L419" s="72">
        <v>0</v>
      </c>
      <c r="M419" s="179">
        <f t="shared" si="51"/>
        <v>0</v>
      </c>
      <c r="N419" s="78">
        <f t="shared" si="52"/>
        <v>0</v>
      </c>
      <c r="O419" s="79">
        <f t="shared" si="53"/>
        <v>4.0584415584415581E-3</v>
      </c>
      <c r="P419" s="78">
        <f t="shared" si="50"/>
        <v>0.99837662337662336</v>
      </c>
      <c r="Q419" s="78">
        <f t="shared" si="49"/>
        <v>1.6233766233766235E-3</v>
      </c>
      <c r="R419" s="78">
        <f t="shared" si="49"/>
        <v>0</v>
      </c>
      <c r="S419" s="78">
        <f t="shared" si="49"/>
        <v>0</v>
      </c>
      <c r="T419" s="79">
        <f t="shared" si="49"/>
        <v>0</v>
      </c>
    </row>
    <row r="420" spans="2:20">
      <c r="B420" s="69" t="s">
        <v>621</v>
      </c>
      <c r="C420" s="70" t="str">
        <f>VLOOKUP(B420,[1]Sheet1!$A$2:$B$1929,2,FALSE)</f>
        <v>Endoscopic or Intermediate, Upper GI Tract Procedures, between 2 and 18 years</v>
      </c>
      <c r="D420" s="69">
        <v>507</v>
      </c>
      <c r="E420" s="72">
        <v>430</v>
      </c>
      <c r="F420" s="120">
        <v>426</v>
      </c>
      <c r="G420" s="72">
        <v>430</v>
      </c>
      <c r="H420" s="118">
        <v>497</v>
      </c>
      <c r="I420" s="72">
        <v>9</v>
      </c>
      <c r="J420" s="72">
        <v>1</v>
      </c>
      <c r="K420" s="72">
        <v>0</v>
      </c>
      <c r="L420" s="72">
        <v>0</v>
      </c>
      <c r="M420" s="179">
        <f t="shared" si="51"/>
        <v>0.84812623274161736</v>
      </c>
      <c r="N420" s="78">
        <f t="shared" si="52"/>
        <v>0.84023668639053251</v>
      </c>
      <c r="O420" s="79">
        <f t="shared" si="53"/>
        <v>0.84812623274161736</v>
      </c>
      <c r="P420" s="78">
        <f t="shared" si="50"/>
        <v>0.98027613412228798</v>
      </c>
      <c r="Q420" s="78">
        <f t="shared" si="49"/>
        <v>1.7751479289940829E-2</v>
      </c>
      <c r="R420" s="78">
        <f t="shared" si="49"/>
        <v>1.9723865877712033E-3</v>
      </c>
      <c r="S420" s="78">
        <f t="shared" si="49"/>
        <v>0</v>
      </c>
      <c r="T420" s="79">
        <f t="shared" si="49"/>
        <v>0</v>
      </c>
    </row>
    <row r="421" spans="2:20">
      <c r="B421" s="69" t="s">
        <v>622</v>
      </c>
      <c r="C421" s="70" t="str">
        <f>VLOOKUP(B421,[1]Sheet1!$A$2:$B$1929,2,FALSE)</f>
        <v>Endoscopic or Intermediate, Upper GI Tract Procedures, 1 year and under</v>
      </c>
      <c r="D421" s="69">
        <v>147</v>
      </c>
      <c r="E421" s="72">
        <v>141</v>
      </c>
      <c r="F421" s="120">
        <v>140</v>
      </c>
      <c r="G421" s="72">
        <v>141</v>
      </c>
      <c r="H421" s="118">
        <v>141</v>
      </c>
      <c r="I421" s="72">
        <v>6</v>
      </c>
      <c r="J421" s="72">
        <v>0</v>
      </c>
      <c r="K421" s="72">
        <v>0</v>
      </c>
      <c r="L421" s="72">
        <v>0</v>
      </c>
      <c r="M421" s="179">
        <f t="shared" si="51"/>
        <v>0.95918367346938771</v>
      </c>
      <c r="N421" s="78">
        <f t="shared" si="52"/>
        <v>0.95238095238095233</v>
      </c>
      <c r="O421" s="79">
        <f t="shared" si="53"/>
        <v>0.95918367346938771</v>
      </c>
      <c r="P421" s="78">
        <f t="shared" si="50"/>
        <v>0.95918367346938771</v>
      </c>
      <c r="Q421" s="78">
        <f t="shared" si="49"/>
        <v>4.0816326530612242E-2</v>
      </c>
      <c r="R421" s="78">
        <f t="shared" si="49"/>
        <v>0</v>
      </c>
      <c r="S421" s="78">
        <f t="shared" si="49"/>
        <v>0</v>
      </c>
      <c r="T421" s="79">
        <f t="shared" si="49"/>
        <v>0</v>
      </c>
    </row>
    <row r="422" spans="2:20">
      <c r="B422" s="69" t="s">
        <v>623</v>
      </c>
      <c r="C422" s="70" t="str">
        <f>VLOOKUP(B422,[1]Sheet1!$A$2:$B$1929,2,FALSE)</f>
        <v>Combined Upper and Lower GI Tract Diagnostic Endoscopic Procedures</v>
      </c>
      <c r="D422" s="69">
        <v>94</v>
      </c>
      <c r="E422" s="72">
        <v>63</v>
      </c>
      <c r="F422" s="120">
        <v>63</v>
      </c>
      <c r="G422" s="72">
        <v>63</v>
      </c>
      <c r="H422" s="118">
        <v>93</v>
      </c>
      <c r="I422" s="72">
        <v>1</v>
      </c>
      <c r="J422" s="72">
        <v>0</v>
      </c>
      <c r="K422" s="72">
        <v>0</v>
      </c>
      <c r="L422" s="72">
        <v>0</v>
      </c>
      <c r="M422" s="179">
        <f t="shared" si="51"/>
        <v>0.67021276595744683</v>
      </c>
      <c r="N422" s="78">
        <f t="shared" si="52"/>
        <v>0.67021276595744683</v>
      </c>
      <c r="O422" s="79">
        <f t="shared" si="53"/>
        <v>0.67021276595744683</v>
      </c>
      <c r="P422" s="78">
        <f t="shared" si="50"/>
        <v>0.98936170212765961</v>
      </c>
      <c r="Q422" s="78">
        <f t="shared" si="49"/>
        <v>1.0638297872340425E-2</v>
      </c>
      <c r="R422" s="78">
        <f t="shared" si="49"/>
        <v>0</v>
      </c>
      <c r="S422" s="78">
        <f t="shared" si="49"/>
        <v>0</v>
      </c>
      <c r="T422" s="79">
        <f t="shared" si="49"/>
        <v>0</v>
      </c>
    </row>
    <row r="423" spans="2:20">
      <c r="B423" s="69" t="s">
        <v>624</v>
      </c>
      <c r="C423" s="70" t="str">
        <f>VLOOKUP(B423,[1]Sheet1!$A$2:$B$1929,2,FALSE)</f>
        <v>Combined Upper and Lower GI Tract Diagnostic Endoscopic Procedures with Biopsy, 19 years and over</v>
      </c>
      <c r="D423" s="69">
        <v>199</v>
      </c>
      <c r="E423" s="72">
        <v>0</v>
      </c>
      <c r="F423" s="120">
        <v>0</v>
      </c>
      <c r="G423" s="72">
        <v>0</v>
      </c>
      <c r="H423" s="118">
        <v>199</v>
      </c>
      <c r="I423" s="72">
        <v>0</v>
      </c>
      <c r="J423" s="72">
        <v>0</v>
      </c>
      <c r="K423" s="72">
        <v>0</v>
      </c>
      <c r="L423" s="72">
        <v>0</v>
      </c>
      <c r="M423" s="179">
        <f t="shared" si="51"/>
        <v>0</v>
      </c>
      <c r="N423" s="78">
        <f t="shared" si="52"/>
        <v>0</v>
      </c>
      <c r="O423" s="79">
        <f t="shared" si="53"/>
        <v>0</v>
      </c>
      <c r="P423" s="78">
        <f t="shared" si="50"/>
        <v>1</v>
      </c>
      <c r="Q423" s="78">
        <f t="shared" si="49"/>
        <v>0</v>
      </c>
      <c r="R423" s="78">
        <f t="shared" si="49"/>
        <v>0</v>
      </c>
      <c r="S423" s="78">
        <f t="shared" si="49"/>
        <v>0</v>
      </c>
      <c r="T423" s="79">
        <f t="shared" si="49"/>
        <v>0</v>
      </c>
    </row>
    <row r="424" spans="2:20">
      <c r="B424" s="69" t="s">
        <v>625</v>
      </c>
      <c r="C424" s="70" t="str">
        <f>VLOOKUP(B424,[1]Sheet1!$A$2:$B$1929,2,FALSE)</f>
        <v>Combined Upper and Lower GI Tract Diagnostic Endoscopic Procedures with Biopsy, 18 years and under</v>
      </c>
      <c r="D424" s="69">
        <v>236</v>
      </c>
      <c r="E424" s="72">
        <v>236</v>
      </c>
      <c r="F424" s="120">
        <v>231</v>
      </c>
      <c r="G424" s="72">
        <v>231</v>
      </c>
      <c r="H424" s="118">
        <v>235</v>
      </c>
      <c r="I424" s="72">
        <v>1</v>
      </c>
      <c r="J424" s="72">
        <v>0</v>
      </c>
      <c r="K424" s="72">
        <v>0</v>
      </c>
      <c r="L424" s="72">
        <v>0</v>
      </c>
      <c r="M424" s="179">
        <f t="shared" si="51"/>
        <v>1</v>
      </c>
      <c r="N424" s="78">
        <f t="shared" si="52"/>
        <v>0.97881355932203384</v>
      </c>
      <c r="O424" s="79">
        <f t="shared" si="53"/>
        <v>0.97881355932203384</v>
      </c>
      <c r="P424" s="78">
        <f t="shared" si="50"/>
        <v>0.99576271186440679</v>
      </c>
      <c r="Q424" s="78">
        <f t="shared" si="49"/>
        <v>4.2372881355932203E-3</v>
      </c>
      <c r="R424" s="78">
        <f t="shared" si="49"/>
        <v>0</v>
      </c>
      <c r="S424" s="78">
        <f t="shared" si="49"/>
        <v>0</v>
      </c>
      <c r="T424" s="79">
        <f t="shared" si="49"/>
        <v>0</v>
      </c>
    </row>
    <row r="425" spans="2:20">
      <c r="B425" s="69" t="s">
        <v>626</v>
      </c>
      <c r="C425" s="70" t="str">
        <f>VLOOKUP(B425,[1]Sheet1!$A$2:$B$1929,2,FALSE)</f>
        <v>Combined Upper and Lower GI Tract Therapeutic Endoscopic Procedures</v>
      </c>
      <c r="D425" s="69">
        <v>51</v>
      </c>
      <c r="E425" s="72">
        <v>7</v>
      </c>
      <c r="F425" s="120">
        <v>7</v>
      </c>
      <c r="G425" s="72">
        <v>6</v>
      </c>
      <c r="H425" s="118">
        <v>49</v>
      </c>
      <c r="I425" s="72">
        <v>2</v>
      </c>
      <c r="J425" s="72">
        <v>0</v>
      </c>
      <c r="K425" s="72">
        <v>0</v>
      </c>
      <c r="L425" s="72">
        <v>0</v>
      </c>
      <c r="M425" s="179">
        <f t="shared" si="51"/>
        <v>0.13725490196078433</v>
      </c>
      <c r="N425" s="78">
        <f t="shared" si="52"/>
        <v>0.13725490196078433</v>
      </c>
      <c r="O425" s="79">
        <f t="shared" si="53"/>
        <v>0.11764705882352941</v>
      </c>
      <c r="P425" s="78">
        <f t="shared" si="50"/>
        <v>0.96078431372549022</v>
      </c>
      <c r="Q425" s="78">
        <f t="shared" si="49"/>
        <v>3.9215686274509803E-2</v>
      </c>
      <c r="R425" s="78">
        <f t="shared" si="49"/>
        <v>0</v>
      </c>
      <c r="S425" s="78">
        <f t="shared" si="49"/>
        <v>0</v>
      </c>
      <c r="T425" s="79">
        <f t="shared" si="49"/>
        <v>0</v>
      </c>
    </row>
    <row r="426" spans="2:20">
      <c r="B426" s="69" t="s">
        <v>627</v>
      </c>
      <c r="C426" s="70" t="str">
        <f>VLOOKUP(B426,[1]Sheet1!$A$2:$B$1929,2,FALSE)</f>
        <v>Very Major Small Intestine Procedures, 19 years and over with CC</v>
      </c>
      <c r="D426" s="69">
        <v>57</v>
      </c>
      <c r="E426" s="72">
        <v>6</v>
      </c>
      <c r="F426" s="120">
        <v>2</v>
      </c>
      <c r="G426" s="72">
        <v>16</v>
      </c>
      <c r="H426" s="118">
        <v>40</v>
      </c>
      <c r="I426" s="72">
        <v>17</v>
      </c>
      <c r="J426" s="72">
        <v>0</v>
      </c>
      <c r="K426" s="72">
        <v>0</v>
      </c>
      <c r="L426" s="72">
        <v>0</v>
      </c>
      <c r="M426" s="179">
        <f t="shared" si="51"/>
        <v>0.10526315789473684</v>
      </c>
      <c r="N426" s="78">
        <f t="shared" si="52"/>
        <v>3.5087719298245612E-2</v>
      </c>
      <c r="O426" s="79">
        <f t="shared" si="53"/>
        <v>0.2807017543859649</v>
      </c>
      <c r="P426" s="78">
        <f t="shared" si="50"/>
        <v>0.70175438596491224</v>
      </c>
      <c r="Q426" s="78">
        <f t="shared" ref="Q426:Q462" si="54">I426/$D426</f>
        <v>0.2982456140350877</v>
      </c>
      <c r="R426" s="78">
        <f t="shared" ref="R426:R462" si="55">J426/$D426</f>
        <v>0</v>
      </c>
      <c r="S426" s="78">
        <f t="shared" ref="S426:S462" si="56">K426/$D426</f>
        <v>0</v>
      </c>
      <c r="T426" s="79">
        <f t="shared" ref="T426:T462" si="57">L426/$D426</f>
        <v>0</v>
      </c>
    </row>
    <row r="427" spans="2:20">
      <c r="B427" s="69" t="s">
        <v>628</v>
      </c>
      <c r="C427" s="70" t="str">
        <f>VLOOKUP(B427,[1]Sheet1!$A$2:$B$1929,2,FALSE)</f>
        <v>Very Major Small Intestine Procedures, 19 years and over without CC</v>
      </c>
      <c r="D427" s="69">
        <v>9</v>
      </c>
      <c r="E427" s="72">
        <v>0</v>
      </c>
      <c r="F427" s="120">
        <v>0</v>
      </c>
      <c r="G427" s="72">
        <v>1</v>
      </c>
      <c r="H427" s="118">
        <v>8</v>
      </c>
      <c r="I427" s="72">
        <v>1</v>
      </c>
      <c r="J427" s="72">
        <v>0</v>
      </c>
      <c r="K427" s="72">
        <v>0</v>
      </c>
      <c r="L427" s="72">
        <v>0</v>
      </c>
      <c r="M427" s="179">
        <f t="shared" si="51"/>
        <v>0</v>
      </c>
      <c r="N427" s="78">
        <f t="shared" si="52"/>
        <v>0</v>
      </c>
      <c r="O427" s="79">
        <f t="shared" si="53"/>
        <v>0.1111111111111111</v>
      </c>
      <c r="P427" s="78">
        <f t="shared" si="50"/>
        <v>0.88888888888888884</v>
      </c>
      <c r="Q427" s="78">
        <f t="shared" si="54"/>
        <v>0.1111111111111111</v>
      </c>
      <c r="R427" s="78">
        <f t="shared" si="55"/>
        <v>0</v>
      </c>
      <c r="S427" s="78">
        <f t="shared" si="56"/>
        <v>0</v>
      </c>
      <c r="T427" s="79">
        <f t="shared" si="57"/>
        <v>0</v>
      </c>
    </row>
    <row r="428" spans="2:20">
      <c r="B428" s="69" t="s">
        <v>629</v>
      </c>
      <c r="C428" s="70" t="str">
        <f>VLOOKUP(B428,[1]Sheet1!$A$2:$B$1929,2,FALSE)</f>
        <v>Major Small Intestine Procedures, 19 years and over with CC</v>
      </c>
      <c r="D428" s="69">
        <v>48</v>
      </c>
      <c r="E428" s="72">
        <v>1</v>
      </c>
      <c r="F428" s="120">
        <v>0</v>
      </c>
      <c r="G428" s="72">
        <v>5</v>
      </c>
      <c r="H428" s="118">
        <v>41</v>
      </c>
      <c r="I428" s="72">
        <v>7</v>
      </c>
      <c r="J428" s="72">
        <v>0</v>
      </c>
      <c r="K428" s="72">
        <v>0</v>
      </c>
      <c r="L428" s="72">
        <v>0</v>
      </c>
      <c r="M428" s="179">
        <f t="shared" si="51"/>
        <v>2.0833333333333332E-2</v>
      </c>
      <c r="N428" s="78">
        <f t="shared" si="52"/>
        <v>0</v>
      </c>
      <c r="O428" s="79">
        <f t="shared" si="53"/>
        <v>0.10416666666666667</v>
      </c>
      <c r="P428" s="78">
        <f t="shared" si="50"/>
        <v>0.85416666666666663</v>
      </c>
      <c r="Q428" s="78">
        <f t="shared" si="54"/>
        <v>0.14583333333333334</v>
      </c>
      <c r="R428" s="78">
        <f t="shared" si="55"/>
        <v>0</v>
      </c>
      <c r="S428" s="78">
        <f t="shared" si="56"/>
        <v>0</v>
      </c>
      <c r="T428" s="79">
        <f t="shared" si="57"/>
        <v>0</v>
      </c>
    </row>
    <row r="429" spans="2:20">
      <c r="B429" s="69" t="s">
        <v>630</v>
      </c>
      <c r="C429" s="70" t="str">
        <f>VLOOKUP(B429,[1]Sheet1!$A$2:$B$1929,2,FALSE)</f>
        <v>Major Small Intestine Procedures, 19 years and over without CC</v>
      </c>
      <c r="D429" s="69">
        <v>8</v>
      </c>
      <c r="E429" s="72">
        <v>0</v>
      </c>
      <c r="F429" s="120">
        <v>0</v>
      </c>
      <c r="G429" s="72">
        <v>0</v>
      </c>
      <c r="H429" s="118">
        <v>8</v>
      </c>
      <c r="I429" s="72">
        <v>0</v>
      </c>
      <c r="J429" s="72">
        <v>0</v>
      </c>
      <c r="K429" s="72">
        <v>0</v>
      </c>
      <c r="L429" s="72">
        <v>0</v>
      </c>
      <c r="M429" s="179">
        <f t="shared" si="51"/>
        <v>0</v>
      </c>
      <c r="N429" s="78">
        <f t="shared" si="52"/>
        <v>0</v>
      </c>
      <c r="O429" s="79">
        <f t="shared" si="53"/>
        <v>0</v>
      </c>
      <c r="P429" s="78">
        <f t="shared" si="50"/>
        <v>1</v>
      </c>
      <c r="Q429" s="78">
        <f t="shared" si="54"/>
        <v>0</v>
      </c>
      <c r="R429" s="78">
        <f t="shared" si="55"/>
        <v>0</v>
      </c>
      <c r="S429" s="78">
        <f t="shared" si="56"/>
        <v>0</v>
      </c>
      <c r="T429" s="79">
        <f t="shared" si="57"/>
        <v>0</v>
      </c>
    </row>
    <row r="430" spans="2:20">
      <c r="B430" s="69" t="s">
        <v>631</v>
      </c>
      <c r="C430" s="70" t="str">
        <f>VLOOKUP(B430,[1]Sheet1!$A$2:$B$1929,2,FALSE)</f>
        <v>Very Major or Major Small Intestine Procedures, between 2 and 18 years with CC</v>
      </c>
      <c r="D430" s="69">
        <v>18</v>
      </c>
      <c r="E430" s="72">
        <v>16</v>
      </c>
      <c r="F430" s="120">
        <v>16</v>
      </c>
      <c r="G430" s="72">
        <v>13</v>
      </c>
      <c r="H430" s="118">
        <v>14</v>
      </c>
      <c r="I430" s="72">
        <v>1</v>
      </c>
      <c r="J430" s="72">
        <v>3</v>
      </c>
      <c r="K430" s="72">
        <v>0</v>
      </c>
      <c r="L430" s="72">
        <v>0</v>
      </c>
      <c r="M430" s="179">
        <f t="shared" si="51"/>
        <v>0.88888888888888884</v>
      </c>
      <c r="N430" s="78">
        <f t="shared" si="52"/>
        <v>0.88888888888888884</v>
      </c>
      <c r="O430" s="79">
        <f t="shared" si="53"/>
        <v>0.72222222222222221</v>
      </c>
      <c r="P430" s="78">
        <f t="shared" si="50"/>
        <v>0.77777777777777779</v>
      </c>
      <c r="Q430" s="78">
        <f t="shared" si="54"/>
        <v>5.5555555555555552E-2</v>
      </c>
      <c r="R430" s="78">
        <f t="shared" si="55"/>
        <v>0.16666666666666666</v>
      </c>
      <c r="S430" s="78">
        <f t="shared" si="56"/>
        <v>0</v>
      </c>
      <c r="T430" s="79">
        <f t="shared" si="57"/>
        <v>0</v>
      </c>
    </row>
    <row r="431" spans="2:20">
      <c r="B431" s="69" t="s">
        <v>632</v>
      </c>
      <c r="C431" s="70" t="str">
        <f>VLOOKUP(B431,[1]Sheet1!$A$2:$B$1929,2,FALSE)</f>
        <v>Very Major or Major Small Intestine Procedures, between 2 and 18 years without CC</v>
      </c>
      <c r="D431" s="69">
        <v>14</v>
      </c>
      <c r="E431" s="72">
        <v>13</v>
      </c>
      <c r="F431" s="120">
        <v>13</v>
      </c>
      <c r="G431" s="72">
        <v>11</v>
      </c>
      <c r="H431" s="118">
        <v>14</v>
      </c>
      <c r="I431" s="72">
        <v>0</v>
      </c>
      <c r="J431" s="72">
        <v>0</v>
      </c>
      <c r="K431" s="72">
        <v>0</v>
      </c>
      <c r="L431" s="72">
        <v>0</v>
      </c>
      <c r="M431" s="179">
        <f t="shared" si="51"/>
        <v>0.9285714285714286</v>
      </c>
      <c r="N431" s="78">
        <f t="shared" si="52"/>
        <v>0.9285714285714286</v>
      </c>
      <c r="O431" s="79">
        <f t="shared" si="53"/>
        <v>0.7857142857142857</v>
      </c>
      <c r="P431" s="78">
        <f t="shared" ref="P431:P494" si="58">H431/$D431</f>
        <v>1</v>
      </c>
      <c r="Q431" s="78">
        <f t="shared" si="54"/>
        <v>0</v>
      </c>
      <c r="R431" s="78">
        <f t="shared" si="55"/>
        <v>0</v>
      </c>
      <c r="S431" s="78">
        <f t="shared" si="56"/>
        <v>0</v>
      </c>
      <c r="T431" s="79">
        <f t="shared" si="57"/>
        <v>0</v>
      </c>
    </row>
    <row r="432" spans="2:20">
      <c r="B432" s="69" t="s">
        <v>633</v>
      </c>
      <c r="C432" s="70" t="str">
        <f>VLOOKUP(B432,[1]Sheet1!$A$2:$B$1929,2,FALSE)</f>
        <v>Very Major or Major Small Intestine Procedures, 1 year and under with CC</v>
      </c>
      <c r="D432" s="69">
        <v>23</v>
      </c>
      <c r="E432" s="72">
        <v>23</v>
      </c>
      <c r="F432" s="120">
        <v>22</v>
      </c>
      <c r="G432" s="72">
        <v>23</v>
      </c>
      <c r="H432" s="118">
        <v>14</v>
      </c>
      <c r="I432" s="72">
        <v>9</v>
      </c>
      <c r="J432" s="72">
        <v>0</v>
      </c>
      <c r="K432" s="72">
        <v>0</v>
      </c>
      <c r="L432" s="72">
        <v>0</v>
      </c>
      <c r="M432" s="179">
        <f t="shared" si="51"/>
        <v>1</v>
      </c>
      <c r="N432" s="78">
        <f t="shared" si="52"/>
        <v>0.95652173913043481</v>
      </c>
      <c r="O432" s="79">
        <f t="shared" si="53"/>
        <v>1</v>
      </c>
      <c r="P432" s="78">
        <f t="shared" si="58"/>
        <v>0.60869565217391308</v>
      </c>
      <c r="Q432" s="78">
        <f t="shared" si="54"/>
        <v>0.39130434782608697</v>
      </c>
      <c r="R432" s="78">
        <f t="shared" si="55"/>
        <v>0</v>
      </c>
      <c r="S432" s="78">
        <f t="shared" si="56"/>
        <v>0</v>
      </c>
      <c r="T432" s="79">
        <f t="shared" si="57"/>
        <v>0</v>
      </c>
    </row>
    <row r="433" spans="2:20">
      <c r="B433" s="69" t="s">
        <v>634</v>
      </c>
      <c r="C433" s="70" t="str">
        <f>VLOOKUP(B433,[1]Sheet1!$A$2:$B$1929,2,FALSE)</f>
        <v>Very Major or Major Small Intestine Procedures, 1 year and under without CC</v>
      </c>
      <c r="D433" s="69">
        <v>33</v>
      </c>
      <c r="E433" s="72">
        <v>33</v>
      </c>
      <c r="F433" s="120">
        <v>30</v>
      </c>
      <c r="G433" s="72">
        <v>33</v>
      </c>
      <c r="H433" s="118">
        <v>25</v>
      </c>
      <c r="I433" s="72">
        <v>8</v>
      </c>
      <c r="J433" s="72">
        <v>0</v>
      </c>
      <c r="K433" s="72">
        <v>0</v>
      </c>
      <c r="L433" s="72">
        <v>0</v>
      </c>
      <c r="M433" s="179">
        <f t="shared" si="51"/>
        <v>1</v>
      </c>
      <c r="N433" s="78">
        <f t="shared" si="52"/>
        <v>0.90909090909090906</v>
      </c>
      <c r="O433" s="79">
        <f t="shared" si="53"/>
        <v>1</v>
      </c>
      <c r="P433" s="78">
        <f t="shared" si="58"/>
        <v>0.75757575757575757</v>
      </c>
      <c r="Q433" s="78">
        <f t="shared" si="54"/>
        <v>0.24242424242424243</v>
      </c>
      <c r="R433" s="78">
        <f t="shared" si="55"/>
        <v>0</v>
      </c>
      <c r="S433" s="78">
        <f t="shared" si="56"/>
        <v>0</v>
      </c>
      <c r="T433" s="79">
        <f t="shared" si="57"/>
        <v>0</v>
      </c>
    </row>
    <row r="434" spans="2:20">
      <c r="B434" s="69" t="s">
        <v>635</v>
      </c>
      <c r="C434" s="70" t="str">
        <f>VLOOKUP(B434,[1]Sheet1!$A$2:$B$1929,2,FALSE)</f>
        <v>Complex Small Intestine Procedures, 19 years and over</v>
      </c>
      <c r="D434" s="69">
        <v>13</v>
      </c>
      <c r="E434" s="72">
        <v>1</v>
      </c>
      <c r="F434" s="120">
        <v>1</v>
      </c>
      <c r="G434" s="72">
        <v>7</v>
      </c>
      <c r="H434" s="118">
        <v>10</v>
      </c>
      <c r="I434" s="72">
        <v>3</v>
      </c>
      <c r="J434" s="72">
        <v>0</v>
      </c>
      <c r="K434" s="72">
        <v>0</v>
      </c>
      <c r="L434" s="72">
        <v>0</v>
      </c>
      <c r="M434" s="179">
        <f t="shared" si="51"/>
        <v>7.6923076923076927E-2</v>
      </c>
      <c r="N434" s="78">
        <f t="shared" si="52"/>
        <v>7.6923076923076927E-2</v>
      </c>
      <c r="O434" s="79">
        <f t="shared" si="53"/>
        <v>0.53846153846153844</v>
      </c>
      <c r="P434" s="78">
        <f t="shared" si="58"/>
        <v>0.76923076923076927</v>
      </c>
      <c r="Q434" s="78">
        <f t="shared" si="54"/>
        <v>0.23076923076923078</v>
      </c>
      <c r="R434" s="78">
        <f t="shared" si="55"/>
        <v>0</v>
      </c>
      <c r="S434" s="78">
        <f t="shared" si="56"/>
        <v>0</v>
      </c>
      <c r="T434" s="79">
        <f t="shared" si="57"/>
        <v>0</v>
      </c>
    </row>
    <row r="435" spans="2:20">
      <c r="B435" s="69" t="s">
        <v>636</v>
      </c>
      <c r="C435" s="70" t="str">
        <f>VLOOKUP(B435,[1]Sheet1!$A$2:$B$1929,2,FALSE)</f>
        <v>Complex Small Intestine Procedures, 18 years and under</v>
      </c>
      <c r="D435" s="69">
        <v>19</v>
      </c>
      <c r="E435" s="72">
        <v>19</v>
      </c>
      <c r="F435" s="120">
        <v>19</v>
      </c>
      <c r="G435" s="72">
        <v>19</v>
      </c>
      <c r="H435" s="118">
        <v>4</v>
      </c>
      <c r="I435" s="72">
        <v>6</v>
      </c>
      <c r="J435" s="72">
        <v>3</v>
      </c>
      <c r="K435" s="72">
        <v>6</v>
      </c>
      <c r="L435" s="72">
        <v>0</v>
      </c>
      <c r="M435" s="179">
        <f t="shared" si="51"/>
        <v>1</v>
      </c>
      <c r="N435" s="78">
        <f t="shared" si="52"/>
        <v>1</v>
      </c>
      <c r="O435" s="79">
        <f t="shared" si="53"/>
        <v>1</v>
      </c>
      <c r="P435" s="78">
        <f t="shared" si="58"/>
        <v>0.21052631578947367</v>
      </c>
      <c r="Q435" s="78">
        <f t="shared" si="54"/>
        <v>0.31578947368421051</v>
      </c>
      <c r="R435" s="78">
        <f t="shared" si="55"/>
        <v>0.15789473684210525</v>
      </c>
      <c r="S435" s="78">
        <f t="shared" si="56"/>
        <v>0.31578947368421051</v>
      </c>
      <c r="T435" s="79">
        <f t="shared" si="57"/>
        <v>0</v>
      </c>
    </row>
    <row r="436" spans="2:20">
      <c r="B436" s="69" t="s">
        <v>637</v>
      </c>
      <c r="C436" s="70" t="str">
        <f>VLOOKUP(B436,[1]Sheet1!$A$2:$B$1929,2,FALSE)</f>
        <v>Therapeutic Endoscopic Upper GI Tract Procedures, 19 years and over</v>
      </c>
      <c r="D436" s="69">
        <v>110</v>
      </c>
      <c r="E436" s="72">
        <v>0</v>
      </c>
      <c r="F436" s="120">
        <v>0</v>
      </c>
      <c r="G436" s="72">
        <v>5</v>
      </c>
      <c r="H436" s="118">
        <v>107</v>
      </c>
      <c r="I436" s="72">
        <v>2</v>
      </c>
      <c r="J436" s="72">
        <v>0</v>
      </c>
      <c r="K436" s="72">
        <v>1</v>
      </c>
      <c r="L436" s="72">
        <v>0</v>
      </c>
      <c r="M436" s="179">
        <f t="shared" si="51"/>
        <v>0</v>
      </c>
      <c r="N436" s="78">
        <f t="shared" si="52"/>
        <v>0</v>
      </c>
      <c r="O436" s="79">
        <f t="shared" si="53"/>
        <v>4.5454545454545456E-2</v>
      </c>
      <c r="P436" s="78">
        <f t="shared" si="58"/>
        <v>0.97272727272727277</v>
      </c>
      <c r="Q436" s="78">
        <f t="shared" si="54"/>
        <v>1.8181818181818181E-2</v>
      </c>
      <c r="R436" s="78">
        <f t="shared" si="55"/>
        <v>0</v>
      </c>
      <c r="S436" s="78">
        <f t="shared" si="56"/>
        <v>9.0909090909090905E-3</v>
      </c>
      <c r="T436" s="79">
        <f t="shared" si="57"/>
        <v>0</v>
      </c>
    </row>
    <row r="437" spans="2:20">
      <c r="B437" s="69" t="s">
        <v>638</v>
      </c>
      <c r="C437" s="70" t="str">
        <f>VLOOKUP(B437,[1]Sheet1!$A$2:$B$1929,2,FALSE)</f>
        <v>Endoscopic Insertion of Luminal Stent into GI Tract, with length of stay 2 days or more, with Major CC</v>
      </c>
      <c r="D437" s="69">
        <v>18</v>
      </c>
      <c r="E437" s="72">
        <v>0</v>
      </c>
      <c r="F437" s="120">
        <v>0</v>
      </c>
      <c r="G437" s="72">
        <v>2</v>
      </c>
      <c r="H437" s="118">
        <v>15</v>
      </c>
      <c r="I437" s="72">
        <v>0</v>
      </c>
      <c r="J437" s="72">
        <v>3</v>
      </c>
      <c r="K437" s="72">
        <v>0</v>
      </c>
      <c r="L437" s="72">
        <v>0</v>
      </c>
      <c r="M437" s="179">
        <f t="shared" si="51"/>
        <v>0</v>
      </c>
      <c r="N437" s="78">
        <f t="shared" si="52"/>
        <v>0</v>
      </c>
      <c r="O437" s="79">
        <f t="shared" si="53"/>
        <v>0.1111111111111111</v>
      </c>
      <c r="P437" s="78">
        <f t="shared" si="58"/>
        <v>0.83333333333333337</v>
      </c>
      <c r="Q437" s="78">
        <f t="shared" si="54"/>
        <v>0</v>
      </c>
      <c r="R437" s="78">
        <f t="shared" si="55"/>
        <v>0.16666666666666666</v>
      </c>
      <c r="S437" s="78">
        <f t="shared" si="56"/>
        <v>0</v>
      </c>
      <c r="T437" s="79">
        <f t="shared" si="57"/>
        <v>0</v>
      </c>
    </row>
    <row r="438" spans="2:20">
      <c r="B438" s="69" t="s">
        <v>639</v>
      </c>
      <c r="C438" s="70" t="str">
        <f>VLOOKUP(B438,[1]Sheet1!$A$2:$B$1929,2,FALSE)</f>
        <v>Endoscopic Insertion of Luminal Stent into GI Tract, with length of stay 2 days or more, without Major CC</v>
      </c>
      <c r="D438" s="69">
        <v>13</v>
      </c>
      <c r="E438" s="72">
        <v>0</v>
      </c>
      <c r="F438" s="120">
        <v>0</v>
      </c>
      <c r="G438" s="72">
        <v>1</v>
      </c>
      <c r="H438" s="118">
        <v>11</v>
      </c>
      <c r="I438" s="72">
        <v>1</v>
      </c>
      <c r="J438" s="72">
        <v>1</v>
      </c>
      <c r="K438" s="72">
        <v>0</v>
      </c>
      <c r="L438" s="72">
        <v>0</v>
      </c>
      <c r="M438" s="179">
        <f t="shared" si="51"/>
        <v>0</v>
      </c>
      <c r="N438" s="78">
        <f t="shared" si="52"/>
        <v>0</v>
      </c>
      <c r="O438" s="79">
        <f t="shared" si="53"/>
        <v>7.6923076923076927E-2</v>
      </c>
      <c r="P438" s="78">
        <f t="shared" si="58"/>
        <v>0.84615384615384615</v>
      </c>
      <c r="Q438" s="78">
        <f t="shared" si="54"/>
        <v>7.6923076923076927E-2</v>
      </c>
      <c r="R438" s="78">
        <f t="shared" si="55"/>
        <v>7.6923076923076927E-2</v>
      </c>
      <c r="S438" s="78">
        <f t="shared" si="56"/>
        <v>0</v>
      </c>
      <c r="T438" s="79">
        <f t="shared" si="57"/>
        <v>0</v>
      </c>
    </row>
    <row r="439" spans="2:20">
      <c r="B439" s="69" t="s">
        <v>640</v>
      </c>
      <c r="C439" s="70" t="str">
        <f>VLOOKUP(B439,[1]Sheet1!$A$2:$B$1929,2,FALSE)</f>
        <v>Endoscopic Insertion of Luminal Stent into GI Tract, with length of stay 1 day or less</v>
      </c>
      <c r="D439" s="69">
        <v>2</v>
      </c>
      <c r="E439" s="72">
        <v>0</v>
      </c>
      <c r="F439" s="120">
        <v>0</v>
      </c>
      <c r="G439" s="72">
        <v>0</v>
      </c>
      <c r="H439" s="118">
        <v>2</v>
      </c>
      <c r="I439" s="72">
        <v>0</v>
      </c>
      <c r="J439" s="72">
        <v>0</v>
      </c>
      <c r="K439" s="72">
        <v>0</v>
      </c>
      <c r="L439" s="72">
        <v>0</v>
      </c>
      <c r="M439" s="179">
        <f t="shared" si="51"/>
        <v>0</v>
      </c>
      <c r="N439" s="78">
        <f t="shared" si="52"/>
        <v>0</v>
      </c>
      <c r="O439" s="79">
        <f t="shared" si="53"/>
        <v>0</v>
      </c>
      <c r="P439" s="78">
        <f t="shared" si="58"/>
        <v>1</v>
      </c>
      <c r="Q439" s="78">
        <f t="shared" si="54"/>
        <v>0</v>
      </c>
      <c r="R439" s="78">
        <f t="shared" si="55"/>
        <v>0</v>
      </c>
      <c r="S439" s="78">
        <f t="shared" si="56"/>
        <v>0</v>
      </c>
      <c r="T439" s="79">
        <f t="shared" si="57"/>
        <v>0</v>
      </c>
    </row>
    <row r="440" spans="2:20">
      <c r="B440" s="69" t="s">
        <v>642</v>
      </c>
      <c r="C440" s="70" t="str">
        <f>VLOOKUP(B440,[1]Sheet1!$A$2:$B$1929,2,FALSE)</f>
        <v>Very Complex Large Intestine Procedures with Major CC</v>
      </c>
      <c r="D440" s="69">
        <v>21</v>
      </c>
      <c r="E440" s="72">
        <v>5</v>
      </c>
      <c r="F440" s="120">
        <v>4</v>
      </c>
      <c r="G440" s="72">
        <v>9</v>
      </c>
      <c r="H440" s="118">
        <v>16</v>
      </c>
      <c r="I440" s="72">
        <v>5</v>
      </c>
      <c r="J440" s="72">
        <v>0</v>
      </c>
      <c r="K440" s="72">
        <v>0</v>
      </c>
      <c r="L440" s="72">
        <v>0</v>
      </c>
      <c r="M440" s="179">
        <f t="shared" si="51"/>
        <v>0.23809523809523808</v>
      </c>
      <c r="N440" s="78">
        <f t="shared" si="52"/>
        <v>0.19047619047619047</v>
      </c>
      <c r="O440" s="79">
        <f t="shared" si="53"/>
        <v>0.42857142857142855</v>
      </c>
      <c r="P440" s="78">
        <f t="shared" si="58"/>
        <v>0.76190476190476186</v>
      </c>
      <c r="Q440" s="78">
        <f t="shared" si="54"/>
        <v>0.23809523809523808</v>
      </c>
      <c r="R440" s="78">
        <f t="shared" si="55"/>
        <v>0</v>
      </c>
      <c r="S440" s="78">
        <f t="shared" si="56"/>
        <v>0</v>
      </c>
      <c r="T440" s="79">
        <f t="shared" si="57"/>
        <v>0</v>
      </c>
    </row>
    <row r="441" spans="2:20">
      <c r="B441" s="69" t="s">
        <v>643</v>
      </c>
      <c r="C441" s="70" t="str">
        <f>VLOOKUP(B441,[1]Sheet1!$A$2:$B$1929,2,FALSE)</f>
        <v>Very Complex Large Intestine Procedures without Major CC</v>
      </c>
      <c r="D441" s="69">
        <v>6</v>
      </c>
      <c r="E441" s="72">
        <v>0</v>
      </c>
      <c r="F441" s="120">
        <v>0</v>
      </c>
      <c r="G441" s="72">
        <v>1</v>
      </c>
      <c r="H441" s="118">
        <v>5</v>
      </c>
      <c r="I441" s="72">
        <v>1</v>
      </c>
      <c r="J441" s="72">
        <v>0</v>
      </c>
      <c r="K441" s="72">
        <v>0</v>
      </c>
      <c r="L441" s="72">
        <v>0</v>
      </c>
      <c r="M441" s="179">
        <f t="shared" si="51"/>
        <v>0</v>
      </c>
      <c r="N441" s="78">
        <f t="shared" si="52"/>
        <v>0</v>
      </c>
      <c r="O441" s="79">
        <f t="shared" si="53"/>
        <v>0.16666666666666666</v>
      </c>
      <c r="P441" s="78">
        <f t="shared" si="58"/>
        <v>0.83333333333333337</v>
      </c>
      <c r="Q441" s="78">
        <f t="shared" si="54"/>
        <v>0.16666666666666666</v>
      </c>
      <c r="R441" s="78">
        <f t="shared" si="55"/>
        <v>0</v>
      </c>
      <c r="S441" s="78">
        <f t="shared" si="56"/>
        <v>0</v>
      </c>
      <c r="T441" s="79">
        <f t="shared" si="57"/>
        <v>0</v>
      </c>
    </row>
    <row r="442" spans="2:20">
      <c r="B442" s="69" t="s">
        <v>644</v>
      </c>
      <c r="C442" s="70" t="str">
        <f>VLOOKUP(B442,[1]Sheet1!$A$2:$B$1929,2,FALSE)</f>
        <v>Complex Large Intestine Procedures, 19 years and over with Major CC</v>
      </c>
      <c r="D442" s="69">
        <v>51</v>
      </c>
      <c r="E442" s="72">
        <v>2</v>
      </c>
      <c r="F442" s="120">
        <v>1</v>
      </c>
      <c r="G442" s="72">
        <v>9</v>
      </c>
      <c r="H442" s="118">
        <v>37</v>
      </c>
      <c r="I442" s="72">
        <v>14</v>
      </c>
      <c r="J442" s="72">
        <v>0</v>
      </c>
      <c r="K442" s="72">
        <v>0</v>
      </c>
      <c r="L442" s="72">
        <v>0</v>
      </c>
      <c r="M442" s="179">
        <f t="shared" si="51"/>
        <v>3.9215686274509803E-2</v>
      </c>
      <c r="N442" s="78">
        <f t="shared" si="52"/>
        <v>1.9607843137254902E-2</v>
      </c>
      <c r="O442" s="79">
        <f t="shared" si="53"/>
        <v>0.17647058823529413</v>
      </c>
      <c r="P442" s="78">
        <f t="shared" si="58"/>
        <v>0.72549019607843135</v>
      </c>
      <c r="Q442" s="78">
        <f t="shared" si="54"/>
        <v>0.27450980392156865</v>
      </c>
      <c r="R442" s="78">
        <f t="shared" si="55"/>
        <v>0</v>
      </c>
      <c r="S442" s="78">
        <f t="shared" si="56"/>
        <v>0</v>
      </c>
      <c r="T442" s="79">
        <f t="shared" si="57"/>
        <v>0</v>
      </c>
    </row>
    <row r="443" spans="2:20">
      <c r="B443" s="69" t="s">
        <v>645</v>
      </c>
      <c r="C443" s="70" t="str">
        <f>VLOOKUP(B443,[1]Sheet1!$A$2:$B$1929,2,FALSE)</f>
        <v>Complex Large Intestine Procedures, 19 years and over without Major CC</v>
      </c>
      <c r="D443" s="69">
        <v>56</v>
      </c>
      <c r="E443" s="72">
        <v>2</v>
      </c>
      <c r="F443" s="120">
        <v>2</v>
      </c>
      <c r="G443" s="72">
        <v>4</v>
      </c>
      <c r="H443" s="118">
        <v>52</v>
      </c>
      <c r="I443" s="72">
        <v>4</v>
      </c>
      <c r="J443" s="72">
        <v>0</v>
      </c>
      <c r="K443" s="72">
        <v>0</v>
      </c>
      <c r="L443" s="72">
        <v>0</v>
      </c>
      <c r="M443" s="179">
        <f t="shared" si="51"/>
        <v>3.5714285714285712E-2</v>
      </c>
      <c r="N443" s="78">
        <f t="shared" si="52"/>
        <v>3.5714285714285712E-2</v>
      </c>
      <c r="O443" s="79">
        <f t="shared" si="53"/>
        <v>7.1428571428571425E-2</v>
      </c>
      <c r="P443" s="78">
        <f t="shared" si="58"/>
        <v>0.9285714285714286</v>
      </c>
      <c r="Q443" s="78">
        <f t="shared" si="54"/>
        <v>7.1428571428571425E-2</v>
      </c>
      <c r="R443" s="78">
        <f t="shared" si="55"/>
        <v>0</v>
      </c>
      <c r="S443" s="78">
        <f t="shared" si="56"/>
        <v>0</v>
      </c>
      <c r="T443" s="79">
        <f t="shared" si="57"/>
        <v>0</v>
      </c>
    </row>
    <row r="444" spans="2:20">
      <c r="B444" s="69" t="s">
        <v>646</v>
      </c>
      <c r="C444" s="70" t="str">
        <f>VLOOKUP(B444,[1]Sheet1!$A$2:$B$1929,2,FALSE)</f>
        <v>Proximal Colon Procedures, 19 years and over with Major CC</v>
      </c>
      <c r="D444" s="69">
        <v>13</v>
      </c>
      <c r="E444" s="72">
        <v>0</v>
      </c>
      <c r="F444" s="120">
        <v>0</v>
      </c>
      <c r="G444" s="72">
        <v>3</v>
      </c>
      <c r="H444" s="118">
        <v>11</v>
      </c>
      <c r="I444" s="72">
        <v>0</v>
      </c>
      <c r="J444" s="72">
        <v>2</v>
      </c>
      <c r="K444" s="72">
        <v>0</v>
      </c>
      <c r="L444" s="72">
        <v>0</v>
      </c>
      <c r="M444" s="179">
        <f t="shared" si="51"/>
        <v>0</v>
      </c>
      <c r="N444" s="78">
        <f t="shared" si="52"/>
        <v>0</v>
      </c>
      <c r="O444" s="79">
        <f t="shared" si="53"/>
        <v>0.23076923076923078</v>
      </c>
      <c r="P444" s="78">
        <f t="shared" si="58"/>
        <v>0.84615384615384615</v>
      </c>
      <c r="Q444" s="78">
        <f t="shared" si="54"/>
        <v>0</v>
      </c>
      <c r="R444" s="78">
        <f t="shared" si="55"/>
        <v>0.15384615384615385</v>
      </c>
      <c r="S444" s="78">
        <f t="shared" si="56"/>
        <v>0</v>
      </c>
      <c r="T444" s="79">
        <f t="shared" si="57"/>
        <v>0</v>
      </c>
    </row>
    <row r="445" spans="2:20">
      <c r="B445" s="69" t="s">
        <v>647</v>
      </c>
      <c r="C445" s="70" t="str">
        <f>VLOOKUP(B445,[1]Sheet1!$A$2:$B$1929,2,FALSE)</f>
        <v>Proximal Colon Procedures, 19 years and over without Major CC</v>
      </c>
      <c r="D445" s="69">
        <v>29</v>
      </c>
      <c r="E445" s="72">
        <v>0</v>
      </c>
      <c r="F445" s="120">
        <v>0</v>
      </c>
      <c r="G445" s="72">
        <v>1</v>
      </c>
      <c r="H445" s="118">
        <v>29</v>
      </c>
      <c r="I445" s="72">
        <v>0</v>
      </c>
      <c r="J445" s="72">
        <v>0</v>
      </c>
      <c r="K445" s="72">
        <v>0</v>
      </c>
      <c r="L445" s="72">
        <v>0</v>
      </c>
      <c r="M445" s="179">
        <f t="shared" si="51"/>
        <v>0</v>
      </c>
      <c r="N445" s="78">
        <f t="shared" si="52"/>
        <v>0</v>
      </c>
      <c r="O445" s="79">
        <f t="shared" si="53"/>
        <v>3.4482758620689655E-2</v>
      </c>
      <c r="P445" s="78">
        <f t="shared" si="58"/>
        <v>1</v>
      </c>
      <c r="Q445" s="78">
        <f t="shared" si="54"/>
        <v>0</v>
      </c>
      <c r="R445" s="78">
        <f t="shared" si="55"/>
        <v>0</v>
      </c>
      <c r="S445" s="78">
        <f t="shared" si="56"/>
        <v>0</v>
      </c>
      <c r="T445" s="79">
        <f t="shared" si="57"/>
        <v>0</v>
      </c>
    </row>
    <row r="446" spans="2:20">
      <c r="B446" s="69" t="s">
        <v>648</v>
      </c>
      <c r="C446" s="70" t="str">
        <f>VLOOKUP(B446,[1]Sheet1!$A$2:$B$1929,2,FALSE)</f>
        <v>Distal Colon Procedures, 19 years and over with Major CC</v>
      </c>
      <c r="D446" s="69">
        <v>8</v>
      </c>
      <c r="E446" s="72">
        <v>0</v>
      </c>
      <c r="F446" s="120">
        <v>0</v>
      </c>
      <c r="G446" s="72">
        <v>1</v>
      </c>
      <c r="H446" s="118">
        <v>7</v>
      </c>
      <c r="I446" s="72">
        <v>0</v>
      </c>
      <c r="J446" s="72">
        <v>1</v>
      </c>
      <c r="K446" s="72">
        <v>0</v>
      </c>
      <c r="L446" s="72">
        <v>0</v>
      </c>
      <c r="M446" s="179">
        <f t="shared" si="51"/>
        <v>0</v>
      </c>
      <c r="N446" s="78">
        <f t="shared" si="52"/>
        <v>0</v>
      </c>
      <c r="O446" s="79">
        <f t="shared" si="53"/>
        <v>0.125</v>
      </c>
      <c r="P446" s="78">
        <f t="shared" si="58"/>
        <v>0.875</v>
      </c>
      <c r="Q446" s="78">
        <f t="shared" si="54"/>
        <v>0</v>
      </c>
      <c r="R446" s="78">
        <f t="shared" si="55"/>
        <v>0.125</v>
      </c>
      <c r="S446" s="78">
        <f t="shared" si="56"/>
        <v>0</v>
      </c>
      <c r="T446" s="79">
        <f t="shared" si="57"/>
        <v>0</v>
      </c>
    </row>
    <row r="447" spans="2:20">
      <c r="B447" s="69" t="s">
        <v>649</v>
      </c>
      <c r="C447" s="70" t="str">
        <f>VLOOKUP(B447,[1]Sheet1!$A$2:$B$1929,2,FALSE)</f>
        <v>Distal Colon Procedures, 19 years and over without Major CC</v>
      </c>
      <c r="D447" s="69">
        <v>16</v>
      </c>
      <c r="E447" s="72">
        <v>0</v>
      </c>
      <c r="F447" s="120">
        <v>0</v>
      </c>
      <c r="G447" s="72">
        <v>0</v>
      </c>
      <c r="H447" s="118">
        <v>16</v>
      </c>
      <c r="I447" s="72">
        <v>0</v>
      </c>
      <c r="J447" s="72">
        <v>0</v>
      </c>
      <c r="K447" s="72">
        <v>0</v>
      </c>
      <c r="L447" s="72">
        <v>0</v>
      </c>
      <c r="M447" s="179">
        <f t="shared" si="51"/>
        <v>0</v>
      </c>
      <c r="N447" s="78">
        <f t="shared" si="52"/>
        <v>0</v>
      </c>
      <c r="O447" s="79">
        <f t="shared" si="53"/>
        <v>0</v>
      </c>
      <c r="P447" s="78">
        <f t="shared" si="58"/>
        <v>1</v>
      </c>
      <c r="Q447" s="78">
        <f t="shared" si="54"/>
        <v>0</v>
      </c>
      <c r="R447" s="78">
        <f t="shared" si="55"/>
        <v>0</v>
      </c>
      <c r="S447" s="78">
        <f t="shared" si="56"/>
        <v>0</v>
      </c>
      <c r="T447" s="79">
        <f t="shared" si="57"/>
        <v>0</v>
      </c>
    </row>
    <row r="448" spans="2:20">
      <c r="B448" s="69" t="s">
        <v>650</v>
      </c>
      <c r="C448" s="70" t="str">
        <f>VLOOKUP(B448,[1]Sheet1!$A$2:$B$1929,2,FALSE)</f>
        <v>Major Large Intestine Procedures, 19 years and over with Major CC</v>
      </c>
      <c r="D448" s="69">
        <v>7</v>
      </c>
      <c r="E448" s="72">
        <v>0</v>
      </c>
      <c r="F448" s="120">
        <v>0</v>
      </c>
      <c r="G448" s="72">
        <v>0</v>
      </c>
      <c r="H448" s="118">
        <v>6</v>
      </c>
      <c r="I448" s="72">
        <v>0</v>
      </c>
      <c r="J448" s="72">
        <v>1</v>
      </c>
      <c r="K448" s="72">
        <v>0</v>
      </c>
      <c r="L448" s="72">
        <v>0</v>
      </c>
      <c r="M448" s="179">
        <f t="shared" si="51"/>
        <v>0</v>
      </c>
      <c r="N448" s="78">
        <f t="shared" si="52"/>
        <v>0</v>
      </c>
      <c r="O448" s="79">
        <f t="shared" si="53"/>
        <v>0</v>
      </c>
      <c r="P448" s="78">
        <f t="shared" si="58"/>
        <v>0.8571428571428571</v>
      </c>
      <c r="Q448" s="78">
        <f t="shared" si="54"/>
        <v>0</v>
      </c>
      <c r="R448" s="78">
        <f t="shared" si="55"/>
        <v>0.14285714285714285</v>
      </c>
      <c r="S448" s="78">
        <f t="shared" si="56"/>
        <v>0</v>
      </c>
      <c r="T448" s="79">
        <f t="shared" si="57"/>
        <v>0</v>
      </c>
    </row>
    <row r="449" spans="2:20">
      <c r="B449" s="69" t="s">
        <v>651</v>
      </c>
      <c r="C449" s="70" t="str">
        <f>VLOOKUP(B449,[1]Sheet1!$A$2:$B$1929,2,FALSE)</f>
        <v>Major Large Intestine Procedures, 19 years and over without Major CC</v>
      </c>
      <c r="D449" s="69">
        <v>49</v>
      </c>
      <c r="E449" s="72">
        <v>1</v>
      </c>
      <c r="F449" s="120">
        <v>1</v>
      </c>
      <c r="G449" s="72">
        <v>1</v>
      </c>
      <c r="H449" s="118">
        <v>49</v>
      </c>
      <c r="I449" s="72">
        <v>0</v>
      </c>
      <c r="J449" s="72">
        <v>0</v>
      </c>
      <c r="K449" s="72">
        <v>0</v>
      </c>
      <c r="L449" s="72">
        <v>0</v>
      </c>
      <c r="M449" s="179">
        <f t="shared" si="51"/>
        <v>2.0408163265306121E-2</v>
      </c>
      <c r="N449" s="78">
        <f t="shared" si="52"/>
        <v>2.0408163265306121E-2</v>
      </c>
      <c r="O449" s="79">
        <f t="shared" si="53"/>
        <v>2.0408163265306121E-2</v>
      </c>
      <c r="P449" s="78">
        <f t="shared" si="58"/>
        <v>1</v>
      </c>
      <c r="Q449" s="78">
        <f t="shared" si="54"/>
        <v>0</v>
      </c>
      <c r="R449" s="78">
        <f t="shared" si="55"/>
        <v>0</v>
      </c>
      <c r="S449" s="78">
        <f t="shared" si="56"/>
        <v>0</v>
      </c>
      <c r="T449" s="79">
        <f t="shared" si="57"/>
        <v>0</v>
      </c>
    </row>
    <row r="450" spans="2:20">
      <c r="B450" s="69" t="s">
        <v>652</v>
      </c>
      <c r="C450" s="70" t="str">
        <f>VLOOKUP(B450,[1]Sheet1!$A$2:$B$1929,2,FALSE)</f>
        <v>Complex or Major Large Intestine Procedures, between 2 and 18 years with CC</v>
      </c>
      <c r="D450" s="69">
        <v>7</v>
      </c>
      <c r="E450" s="72">
        <v>7</v>
      </c>
      <c r="F450" s="120">
        <v>7</v>
      </c>
      <c r="G450" s="72">
        <v>6</v>
      </c>
      <c r="H450" s="118">
        <v>5</v>
      </c>
      <c r="I450" s="72">
        <v>2</v>
      </c>
      <c r="J450" s="72">
        <v>0</v>
      </c>
      <c r="K450" s="72">
        <v>0</v>
      </c>
      <c r="L450" s="72">
        <v>0</v>
      </c>
      <c r="M450" s="179">
        <f t="shared" si="51"/>
        <v>1</v>
      </c>
      <c r="N450" s="78">
        <f t="shared" si="52"/>
        <v>1</v>
      </c>
      <c r="O450" s="79">
        <f t="shared" si="53"/>
        <v>0.8571428571428571</v>
      </c>
      <c r="P450" s="78">
        <f t="shared" si="58"/>
        <v>0.7142857142857143</v>
      </c>
      <c r="Q450" s="78">
        <f t="shared" si="54"/>
        <v>0.2857142857142857</v>
      </c>
      <c r="R450" s="78">
        <f t="shared" si="55"/>
        <v>0</v>
      </c>
      <c r="S450" s="78">
        <f t="shared" si="56"/>
        <v>0</v>
      </c>
      <c r="T450" s="79">
        <f t="shared" si="57"/>
        <v>0</v>
      </c>
    </row>
    <row r="451" spans="2:20">
      <c r="B451" s="69" t="s">
        <v>653</v>
      </c>
      <c r="C451" s="70" t="str">
        <f>VLOOKUP(B451,[1]Sheet1!$A$2:$B$1929,2,FALSE)</f>
        <v>Complex or Major Large Intestine Procedures, between 2 and 18 years without CC</v>
      </c>
      <c r="D451" s="69">
        <v>8</v>
      </c>
      <c r="E451" s="72">
        <v>6</v>
      </c>
      <c r="F451" s="120">
        <v>6</v>
      </c>
      <c r="G451" s="72">
        <v>7</v>
      </c>
      <c r="H451" s="118">
        <v>8</v>
      </c>
      <c r="I451" s="72">
        <v>0</v>
      </c>
      <c r="J451" s="72">
        <v>0</v>
      </c>
      <c r="K451" s="72">
        <v>0</v>
      </c>
      <c r="L451" s="72">
        <v>0</v>
      </c>
      <c r="M451" s="179">
        <f t="shared" si="51"/>
        <v>0.75</v>
      </c>
      <c r="N451" s="78">
        <f t="shared" si="52"/>
        <v>0.75</v>
      </c>
      <c r="O451" s="79">
        <f t="shared" si="53"/>
        <v>0.875</v>
      </c>
      <c r="P451" s="78">
        <f t="shared" si="58"/>
        <v>1</v>
      </c>
      <c r="Q451" s="78">
        <f t="shared" si="54"/>
        <v>0</v>
      </c>
      <c r="R451" s="78">
        <f t="shared" si="55"/>
        <v>0</v>
      </c>
      <c r="S451" s="78">
        <f t="shared" si="56"/>
        <v>0</v>
      </c>
      <c r="T451" s="79">
        <f t="shared" si="57"/>
        <v>0</v>
      </c>
    </row>
    <row r="452" spans="2:20">
      <c r="B452" s="69" t="s">
        <v>654</v>
      </c>
      <c r="C452" s="70" t="str">
        <f>VLOOKUP(B452,[1]Sheet1!$A$2:$B$1929,2,FALSE)</f>
        <v>Complex or Major Large Intestine Procedures, 1 year and under with CC</v>
      </c>
      <c r="D452" s="69">
        <v>15</v>
      </c>
      <c r="E452" s="72">
        <v>15</v>
      </c>
      <c r="F452" s="120">
        <v>15</v>
      </c>
      <c r="G452" s="72">
        <v>15</v>
      </c>
      <c r="H452" s="118">
        <v>4</v>
      </c>
      <c r="I452" s="72">
        <v>5</v>
      </c>
      <c r="J452" s="72">
        <v>4</v>
      </c>
      <c r="K452" s="72">
        <v>2</v>
      </c>
      <c r="L452" s="72">
        <v>0</v>
      </c>
      <c r="M452" s="179">
        <f t="shared" si="51"/>
        <v>1</v>
      </c>
      <c r="N452" s="78">
        <f t="shared" si="52"/>
        <v>1</v>
      </c>
      <c r="O452" s="79">
        <f t="shared" si="53"/>
        <v>1</v>
      </c>
      <c r="P452" s="78">
        <f t="shared" si="58"/>
        <v>0.26666666666666666</v>
      </c>
      <c r="Q452" s="78">
        <f t="shared" si="54"/>
        <v>0.33333333333333331</v>
      </c>
      <c r="R452" s="78">
        <f t="shared" si="55"/>
        <v>0.26666666666666666</v>
      </c>
      <c r="S452" s="78">
        <f t="shared" si="56"/>
        <v>0.13333333333333333</v>
      </c>
      <c r="T452" s="79">
        <f t="shared" si="57"/>
        <v>0</v>
      </c>
    </row>
    <row r="453" spans="2:20">
      <c r="B453" s="69" t="s">
        <v>655</v>
      </c>
      <c r="C453" s="70" t="str">
        <f>VLOOKUP(B453,[1]Sheet1!$A$2:$B$1929,2,FALSE)</f>
        <v>Complex or Major Large Intestine Procedures, 1 year and under without CC</v>
      </c>
      <c r="D453" s="69">
        <v>20</v>
      </c>
      <c r="E453" s="72">
        <v>17</v>
      </c>
      <c r="F453" s="120">
        <v>17</v>
      </c>
      <c r="G453" s="72">
        <v>16</v>
      </c>
      <c r="H453" s="118">
        <v>10</v>
      </c>
      <c r="I453" s="72">
        <v>9</v>
      </c>
      <c r="J453" s="72">
        <v>1</v>
      </c>
      <c r="K453" s="72">
        <v>0</v>
      </c>
      <c r="L453" s="72">
        <v>0</v>
      </c>
      <c r="M453" s="179">
        <f t="shared" si="51"/>
        <v>0.85</v>
      </c>
      <c r="N453" s="78">
        <f t="shared" si="52"/>
        <v>0.85</v>
      </c>
      <c r="O453" s="79">
        <f t="shared" si="53"/>
        <v>0.8</v>
      </c>
      <c r="P453" s="78">
        <f t="shared" si="58"/>
        <v>0.5</v>
      </c>
      <c r="Q453" s="78">
        <f t="shared" si="54"/>
        <v>0.45</v>
      </c>
      <c r="R453" s="78">
        <f t="shared" si="55"/>
        <v>0.05</v>
      </c>
      <c r="S453" s="78">
        <f t="shared" si="56"/>
        <v>0</v>
      </c>
      <c r="T453" s="79">
        <f t="shared" si="57"/>
        <v>0</v>
      </c>
    </row>
    <row r="454" spans="2:20">
      <c r="B454" s="69" t="s">
        <v>656</v>
      </c>
      <c r="C454" s="70" t="str">
        <f>VLOOKUP(B454,[1]Sheet1!$A$2:$B$1929,2,FALSE)</f>
        <v>Complex General Abdominal Procedures with Major CC</v>
      </c>
      <c r="D454" s="69">
        <v>13</v>
      </c>
      <c r="E454" s="72">
        <v>7</v>
      </c>
      <c r="F454" s="120">
        <v>6</v>
      </c>
      <c r="G454" s="72">
        <v>6</v>
      </c>
      <c r="H454" s="118">
        <v>2</v>
      </c>
      <c r="I454" s="72">
        <v>8</v>
      </c>
      <c r="J454" s="72">
        <v>3</v>
      </c>
      <c r="K454" s="72">
        <v>0</v>
      </c>
      <c r="L454" s="72">
        <v>0</v>
      </c>
      <c r="M454" s="179">
        <f t="shared" si="51"/>
        <v>0.53846153846153844</v>
      </c>
      <c r="N454" s="78">
        <f t="shared" si="52"/>
        <v>0.46153846153846156</v>
      </c>
      <c r="O454" s="79">
        <f t="shared" si="53"/>
        <v>0.46153846153846156</v>
      </c>
      <c r="P454" s="78">
        <f t="shared" si="58"/>
        <v>0.15384615384615385</v>
      </c>
      <c r="Q454" s="78">
        <f t="shared" si="54"/>
        <v>0.61538461538461542</v>
      </c>
      <c r="R454" s="78">
        <f t="shared" si="55"/>
        <v>0.23076923076923078</v>
      </c>
      <c r="S454" s="78">
        <f t="shared" si="56"/>
        <v>0</v>
      </c>
      <c r="T454" s="79">
        <f t="shared" si="57"/>
        <v>0</v>
      </c>
    </row>
    <row r="455" spans="2:20">
      <c r="B455" s="69" t="s">
        <v>657</v>
      </c>
      <c r="C455" s="70" t="str">
        <f>VLOOKUP(B455,[1]Sheet1!$A$2:$B$1929,2,FALSE)</f>
        <v>Complex General Abdominal Procedures without Major CC</v>
      </c>
      <c r="D455" s="69">
        <v>5</v>
      </c>
      <c r="E455" s="72">
        <v>4</v>
      </c>
      <c r="F455" s="120">
        <v>4</v>
      </c>
      <c r="G455" s="72">
        <v>4</v>
      </c>
      <c r="H455" s="118">
        <v>1</v>
      </c>
      <c r="I455" s="72">
        <v>0</v>
      </c>
      <c r="J455" s="72">
        <v>0</v>
      </c>
      <c r="K455" s="72">
        <v>4</v>
      </c>
      <c r="L455" s="72">
        <v>0</v>
      </c>
      <c r="M455" s="179">
        <f t="shared" si="51"/>
        <v>0.8</v>
      </c>
      <c r="N455" s="78">
        <f t="shared" si="52"/>
        <v>0.8</v>
      </c>
      <c r="O455" s="79">
        <f t="shared" si="53"/>
        <v>0.8</v>
      </c>
      <c r="P455" s="78">
        <f t="shared" si="58"/>
        <v>0.2</v>
      </c>
      <c r="Q455" s="78">
        <f t="shared" si="54"/>
        <v>0</v>
      </c>
      <c r="R455" s="78">
        <f t="shared" si="55"/>
        <v>0</v>
      </c>
      <c r="S455" s="78">
        <f t="shared" si="56"/>
        <v>0.8</v>
      </c>
      <c r="T455" s="79">
        <f t="shared" si="57"/>
        <v>0</v>
      </c>
    </row>
    <row r="456" spans="2:20">
      <c r="B456" s="69" t="s">
        <v>658</v>
      </c>
      <c r="C456" s="70" t="str">
        <f>VLOOKUP(B456,[1]Sheet1!$A$2:$B$1929,2,FALSE)</f>
        <v>Very Complex Oesophageal, Stomach or Duodenum Procedures, 19 years and over with Major CC</v>
      </c>
      <c r="D456" s="69">
        <v>9</v>
      </c>
      <c r="E456" s="72">
        <v>0</v>
      </c>
      <c r="F456" s="120">
        <v>0</v>
      </c>
      <c r="G456" s="72">
        <v>9</v>
      </c>
      <c r="H456" s="118">
        <v>6</v>
      </c>
      <c r="I456" s="72">
        <v>3</v>
      </c>
      <c r="J456" s="72">
        <v>0</v>
      </c>
      <c r="K456" s="72">
        <v>0</v>
      </c>
      <c r="L456" s="72">
        <v>0</v>
      </c>
      <c r="M456" s="179">
        <f t="shared" si="51"/>
        <v>0</v>
      </c>
      <c r="N456" s="78">
        <f t="shared" si="52"/>
        <v>0</v>
      </c>
      <c r="O456" s="79">
        <f t="shared" si="53"/>
        <v>1</v>
      </c>
      <c r="P456" s="78">
        <f t="shared" si="58"/>
        <v>0.66666666666666663</v>
      </c>
      <c r="Q456" s="78">
        <f t="shared" si="54"/>
        <v>0.33333333333333331</v>
      </c>
      <c r="R456" s="78">
        <f t="shared" si="55"/>
        <v>0</v>
      </c>
      <c r="S456" s="78">
        <f t="shared" si="56"/>
        <v>0</v>
      </c>
      <c r="T456" s="79">
        <f t="shared" si="57"/>
        <v>0</v>
      </c>
    </row>
    <row r="457" spans="2:20">
      <c r="B457" s="69" t="s">
        <v>659</v>
      </c>
      <c r="C457" s="70" t="str">
        <f>VLOOKUP(B457,[1]Sheet1!$A$2:$B$1929,2,FALSE)</f>
        <v>Very Complex Oesophageal, Stomach or Duodenum Procedures, 19 years and over without Major CC</v>
      </c>
      <c r="D457" s="69">
        <v>21</v>
      </c>
      <c r="E457" s="72">
        <v>0</v>
      </c>
      <c r="F457" s="120">
        <v>0</v>
      </c>
      <c r="G457" s="72">
        <v>19</v>
      </c>
      <c r="H457" s="118">
        <v>20</v>
      </c>
      <c r="I457" s="72">
        <v>0</v>
      </c>
      <c r="J457" s="72">
        <v>0</v>
      </c>
      <c r="K457" s="72">
        <v>1</v>
      </c>
      <c r="L457" s="72">
        <v>0</v>
      </c>
      <c r="M457" s="179">
        <f t="shared" si="51"/>
        <v>0</v>
      </c>
      <c r="N457" s="78">
        <f t="shared" si="52"/>
        <v>0</v>
      </c>
      <c r="O457" s="79">
        <f t="shared" si="53"/>
        <v>0.90476190476190477</v>
      </c>
      <c r="P457" s="78">
        <f t="shared" si="58"/>
        <v>0.95238095238095233</v>
      </c>
      <c r="Q457" s="78">
        <f t="shared" si="54"/>
        <v>0</v>
      </c>
      <c r="R457" s="78">
        <f t="shared" si="55"/>
        <v>0</v>
      </c>
      <c r="S457" s="78">
        <f t="shared" si="56"/>
        <v>4.7619047619047616E-2</v>
      </c>
      <c r="T457" s="79">
        <f t="shared" si="57"/>
        <v>0</v>
      </c>
    </row>
    <row r="458" spans="2:20">
      <c r="B458" s="69" t="s">
        <v>660</v>
      </c>
      <c r="C458" s="70" t="str">
        <f>VLOOKUP(B458,[1]Sheet1!$A$2:$B$1929,2,FALSE)</f>
        <v>Complex Oesophageal, Stomach or Duodenum Procedures, 19 years and over with Major CC</v>
      </c>
      <c r="D458" s="69">
        <v>24</v>
      </c>
      <c r="E458" s="72">
        <v>2</v>
      </c>
      <c r="F458" s="120">
        <v>1</v>
      </c>
      <c r="G458" s="72">
        <v>14</v>
      </c>
      <c r="H458" s="118">
        <v>21</v>
      </c>
      <c r="I458" s="72">
        <v>3</v>
      </c>
      <c r="J458" s="72">
        <v>0</v>
      </c>
      <c r="K458" s="72">
        <v>0</v>
      </c>
      <c r="L458" s="72">
        <v>0</v>
      </c>
      <c r="M458" s="179">
        <f t="shared" si="51"/>
        <v>8.3333333333333329E-2</v>
      </c>
      <c r="N458" s="78">
        <f t="shared" si="52"/>
        <v>4.1666666666666664E-2</v>
      </c>
      <c r="O458" s="79">
        <f t="shared" si="53"/>
        <v>0.58333333333333337</v>
      </c>
      <c r="P458" s="78">
        <f t="shared" si="58"/>
        <v>0.875</v>
      </c>
      <c r="Q458" s="78">
        <f t="shared" si="54"/>
        <v>0.125</v>
      </c>
      <c r="R458" s="78">
        <f t="shared" si="55"/>
        <v>0</v>
      </c>
      <c r="S458" s="78">
        <f t="shared" si="56"/>
        <v>0</v>
      </c>
      <c r="T458" s="79">
        <f t="shared" si="57"/>
        <v>0</v>
      </c>
    </row>
    <row r="459" spans="2:20">
      <c r="B459" s="69" t="s">
        <v>661</v>
      </c>
      <c r="C459" s="70" t="str">
        <f>VLOOKUP(B459,[1]Sheet1!$A$2:$B$1929,2,FALSE)</f>
        <v>Complex Oesophageal, Stomach or Duodenum Procedures, 19 years and over without Major CC</v>
      </c>
      <c r="D459" s="69">
        <v>21</v>
      </c>
      <c r="E459" s="72">
        <v>0</v>
      </c>
      <c r="F459" s="120">
        <v>0</v>
      </c>
      <c r="G459" s="72">
        <v>4</v>
      </c>
      <c r="H459" s="118">
        <v>20</v>
      </c>
      <c r="I459" s="72">
        <v>0</v>
      </c>
      <c r="J459" s="72">
        <v>1</v>
      </c>
      <c r="K459" s="72">
        <v>0</v>
      </c>
      <c r="L459" s="72">
        <v>0</v>
      </c>
      <c r="M459" s="179">
        <f t="shared" si="51"/>
        <v>0</v>
      </c>
      <c r="N459" s="78">
        <f t="shared" si="52"/>
        <v>0</v>
      </c>
      <c r="O459" s="79">
        <f t="shared" si="53"/>
        <v>0.19047619047619047</v>
      </c>
      <c r="P459" s="78">
        <f t="shared" si="58"/>
        <v>0.95238095238095233</v>
      </c>
      <c r="Q459" s="78">
        <f t="shared" si="54"/>
        <v>0</v>
      </c>
      <c r="R459" s="78">
        <f t="shared" si="55"/>
        <v>4.7619047619047616E-2</v>
      </c>
      <c r="S459" s="78">
        <f t="shared" si="56"/>
        <v>0</v>
      </c>
      <c r="T459" s="79">
        <f t="shared" si="57"/>
        <v>0</v>
      </c>
    </row>
    <row r="460" spans="2:20">
      <c r="B460" s="69" t="s">
        <v>662</v>
      </c>
      <c r="C460" s="70" t="str">
        <f>VLOOKUP(B460,[1]Sheet1!$A$2:$B$1929,2,FALSE)</f>
        <v>Very Complex or Complex Oesophageal, Stomach or Duodenum Procedures, 18 years and under with CC</v>
      </c>
      <c r="D460" s="69">
        <v>18</v>
      </c>
      <c r="E460" s="72">
        <v>18</v>
      </c>
      <c r="F460" s="120">
        <v>17</v>
      </c>
      <c r="G460" s="72">
        <v>18</v>
      </c>
      <c r="H460" s="118">
        <v>7</v>
      </c>
      <c r="I460" s="72">
        <v>8</v>
      </c>
      <c r="J460" s="72">
        <v>2</v>
      </c>
      <c r="K460" s="72">
        <v>1</v>
      </c>
      <c r="L460" s="72">
        <v>0</v>
      </c>
      <c r="M460" s="179">
        <f t="shared" ref="M460:M523" si="59">E460/$D460</f>
        <v>1</v>
      </c>
      <c r="N460" s="78">
        <f t="shared" ref="N460:N523" si="60">F460/$D460</f>
        <v>0.94444444444444442</v>
      </c>
      <c r="O460" s="79">
        <f t="shared" ref="O460:O523" si="61">G460/$D460</f>
        <v>1</v>
      </c>
      <c r="P460" s="78">
        <f t="shared" si="58"/>
        <v>0.3888888888888889</v>
      </c>
      <c r="Q460" s="78">
        <f t="shared" si="54"/>
        <v>0.44444444444444442</v>
      </c>
      <c r="R460" s="78">
        <f t="shared" si="55"/>
        <v>0.1111111111111111</v>
      </c>
      <c r="S460" s="78">
        <f t="shared" si="56"/>
        <v>5.5555555555555552E-2</v>
      </c>
      <c r="T460" s="79">
        <f t="shared" si="57"/>
        <v>0</v>
      </c>
    </row>
    <row r="461" spans="2:20">
      <c r="B461" s="69" t="s">
        <v>663</v>
      </c>
      <c r="C461" s="70" t="str">
        <f>VLOOKUP(B461,[1]Sheet1!$A$2:$B$1929,2,FALSE)</f>
        <v>Very Complex or Complex Oesophageal, Stomach or Duodenum Procedures, 18 years and under without CC</v>
      </c>
      <c r="D461" s="69">
        <v>13</v>
      </c>
      <c r="E461" s="72">
        <v>13</v>
      </c>
      <c r="F461" s="120">
        <v>13</v>
      </c>
      <c r="G461" s="72">
        <v>13</v>
      </c>
      <c r="H461" s="118">
        <v>6</v>
      </c>
      <c r="I461" s="72">
        <v>7</v>
      </c>
      <c r="J461" s="72">
        <v>0</v>
      </c>
      <c r="K461" s="72">
        <v>0</v>
      </c>
      <c r="L461" s="72">
        <v>0</v>
      </c>
      <c r="M461" s="179">
        <f t="shared" si="59"/>
        <v>1</v>
      </c>
      <c r="N461" s="78">
        <f t="shared" si="60"/>
        <v>1</v>
      </c>
      <c r="O461" s="79">
        <f t="shared" si="61"/>
        <v>1</v>
      </c>
      <c r="P461" s="78">
        <f t="shared" si="58"/>
        <v>0.46153846153846156</v>
      </c>
      <c r="Q461" s="78">
        <f t="shared" si="54"/>
        <v>0.53846153846153844</v>
      </c>
      <c r="R461" s="78">
        <f t="shared" si="55"/>
        <v>0</v>
      </c>
      <c r="S461" s="78">
        <f t="shared" si="56"/>
        <v>0</v>
      </c>
      <c r="T461" s="79">
        <f t="shared" si="57"/>
        <v>0</v>
      </c>
    </row>
    <row r="462" spans="2:20">
      <c r="B462" s="69" t="s">
        <v>664</v>
      </c>
      <c r="C462" s="70" t="str">
        <f>VLOOKUP(B462,[1]Sheet1!$A$2:$B$1929,2,FALSE)</f>
        <v>Major Oesophageal, Stomach or Duodenum Procedures, 19 years and over with Major CC</v>
      </c>
      <c r="D462" s="69">
        <v>23</v>
      </c>
      <c r="E462" s="72">
        <v>5</v>
      </c>
      <c r="F462" s="120">
        <v>5</v>
      </c>
      <c r="G462" s="72">
        <v>5</v>
      </c>
      <c r="H462" s="118">
        <v>20</v>
      </c>
      <c r="I462" s="72">
        <v>3</v>
      </c>
      <c r="J462" s="72">
        <v>0</v>
      </c>
      <c r="K462" s="72">
        <v>0</v>
      </c>
      <c r="L462" s="72">
        <v>0</v>
      </c>
      <c r="M462" s="179">
        <f t="shared" si="59"/>
        <v>0.21739130434782608</v>
      </c>
      <c r="N462" s="78">
        <f t="shared" si="60"/>
        <v>0.21739130434782608</v>
      </c>
      <c r="O462" s="79">
        <f t="shared" si="61"/>
        <v>0.21739130434782608</v>
      </c>
      <c r="P462" s="78">
        <f t="shared" si="58"/>
        <v>0.86956521739130432</v>
      </c>
      <c r="Q462" s="78">
        <f t="shared" si="54"/>
        <v>0.13043478260869565</v>
      </c>
      <c r="R462" s="78">
        <f t="shared" si="55"/>
        <v>0</v>
      </c>
      <c r="S462" s="78">
        <f t="shared" si="56"/>
        <v>0</v>
      </c>
      <c r="T462" s="79">
        <f t="shared" si="57"/>
        <v>0</v>
      </c>
    </row>
    <row r="463" spans="2:20">
      <c r="B463" s="69" t="s">
        <v>665</v>
      </c>
      <c r="C463" s="70" t="str">
        <f>VLOOKUP(B463,[1]Sheet1!$A$2:$B$1929,2,FALSE)</f>
        <v>Major Oesophageal, Stomach or Duodenum Procedures, 19 years and over without Major CC</v>
      </c>
      <c r="D463" s="69">
        <v>27</v>
      </c>
      <c r="E463" s="72">
        <v>7</v>
      </c>
      <c r="F463" s="120">
        <v>7</v>
      </c>
      <c r="G463" s="72">
        <v>3</v>
      </c>
      <c r="H463" s="118">
        <v>27</v>
      </c>
      <c r="I463" s="72">
        <v>0</v>
      </c>
      <c r="J463" s="72">
        <v>0</v>
      </c>
      <c r="K463" s="72">
        <v>0</v>
      </c>
      <c r="L463" s="72">
        <v>0</v>
      </c>
      <c r="M463" s="179">
        <f t="shared" si="59"/>
        <v>0.25925925925925924</v>
      </c>
      <c r="N463" s="78">
        <f t="shared" si="60"/>
        <v>0.25925925925925924</v>
      </c>
      <c r="O463" s="79">
        <f t="shared" si="61"/>
        <v>0.1111111111111111</v>
      </c>
      <c r="P463" s="78">
        <f t="shared" si="58"/>
        <v>1</v>
      </c>
      <c r="Q463" s="78">
        <f t="shared" ref="Q463:T526" si="62">I463/$D463</f>
        <v>0</v>
      </c>
      <c r="R463" s="78">
        <f t="shared" si="62"/>
        <v>0</v>
      </c>
      <c r="S463" s="78">
        <f t="shared" si="62"/>
        <v>0</v>
      </c>
      <c r="T463" s="79">
        <f t="shared" si="62"/>
        <v>0</v>
      </c>
    </row>
    <row r="464" spans="2:20">
      <c r="B464" s="69" t="s">
        <v>666</v>
      </c>
      <c r="C464" s="70" t="str">
        <f>VLOOKUP(B464,[1]Sheet1!$A$2:$B$1929,2,FALSE)</f>
        <v>Major Oesophageal, Stomach or Duodenum Procedures, between 2 and 18 years with CC</v>
      </c>
      <c r="D464" s="69">
        <v>5</v>
      </c>
      <c r="E464" s="72">
        <v>5</v>
      </c>
      <c r="F464" s="120">
        <v>5</v>
      </c>
      <c r="G464" s="72">
        <v>5</v>
      </c>
      <c r="H464" s="118">
        <v>4</v>
      </c>
      <c r="I464" s="72">
        <v>0</v>
      </c>
      <c r="J464" s="72">
        <v>0</v>
      </c>
      <c r="K464" s="72">
        <v>1</v>
      </c>
      <c r="L464" s="72">
        <v>0</v>
      </c>
      <c r="M464" s="179">
        <f t="shared" si="59"/>
        <v>1</v>
      </c>
      <c r="N464" s="78">
        <f t="shared" si="60"/>
        <v>1</v>
      </c>
      <c r="O464" s="79">
        <f t="shared" si="61"/>
        <v>1</v>
      </c>
      <c r="P464" s="78">
        <f t="shared" si="58"/>
        <v>0.8</v>
      </c>
      <c r="Q464" s="78">
        <f t="shared" si="62"/>
        <v>0</v>
      </c>
      <c r="R464" s="78">
        <f t="shared" si="62"/>
        <v>0</v>
      </c>
      <c r="S464" s="78">
        <f t="shared" si="62"/>
        <v>0.2</v>
      </c>
      <c r="T464" s="79">
        <f t="shared" si="62"/>
        <v>0</v>
      </c>
    </row>
    <row r="465" spans="2:20">
      <c r="B465" s="69" t="s">
        <v>667</v>
      </c>
      <c r="C465" s="70" t="str">
        <f>VLOOKUP(B465,[1]Sheet1!$A$2:$B$1929,2,FALSE)</f>
        <v>Major Oesophageal, Stomach or Duodenum Procedures, between 2 and 18 years without CC</v>
      </c>
      <c r="D465" s="69">
        <v>19</v>
      </c>
      <c r="E465" s="72">
        <v>19</v>
      </c>
      <c r="F465" s="120">
        <v>19</v>
      </c>
      <c r="G465" s="72">
        <v>19</v>
      </c>
      <c r="H465" s="118">
        <v>18</v>
      </c>
      <c r="I465" s="72">
        <v>1</v>
      </c>
      <c r="J465" s="72">
        <v>0</v>
      </c>
      <c r="K465" s="72">
        <v>0</v>
      </c>
      <c r="L465" s="72">
        <v>0</v>
      </c>
      <c r="M465" s="179">
        <f t="shared" si="59"/>
        <v>1</v>
      </c>
      <c r="N465" s="78">
        <f t="shared" si="60"/>
        <v>1</v>
      </c>
      <c r="O465" s="79">
        <f t="shared" si="61"/>
        <v>1</v>
      </c>
      <c r="P465" s="78">
        <f t="shared" si="58"/>
        <v>0.94736842105263153</v>
      </c>
      <c r="Q465" s="78">
        <f t="shared" si="62"/>
        <v>5.2631578947368418E-2</v>
      </c>
      <c r="R465" s="78">
        <f t="shared" si="62"/>
        <v>0</v>
      </c>
      <c r="S465" s="78">
        <f t="shared" si="62"/>
        <v>0</v>
      </c>
      <c r="T465" s="79">
        <f t="shared" si="62"/>
        <v>0</v>
      </c>
    </row>
    <row r="466" spans="2:20">
      <c r="B466" s="69" t="s">
        <v>668</v>
      </c>
      <c r="C466" s="70" t="str">
        <f>VLOOKUP(B466,[1]Sheet1!$A$2:$B$1929,2,FALSE)</f>
        <v>Major Oesophageal, Stomach or Duodenum Procedures, 1 year and under with CC</v>
      </c>
      <c r="D466" s="69">
        <v>21</v>
      </c>
      <c r="E466" s="72">
        <v>21</v>
      </c>
      <c r="F466" s="120">
        <v>20</v>
      </c>
      <c r="G466" s="72">
        <v>21</v>
      </c>
      <c r="H466" s="118">
        <v>10</v>
      </c>
      <c r="I466" s="72">
        <v>11</v>
      </c>
      <c r="J466" s="72">
        <v>0</v>
      </c>
      <c r="K466" s="72">
        <v>0</v>
      </c>
      <c r="L466" s="72">
        <v>0</v>
      </c>
      <c r="M466" s="179">
        <f t="shared" si="59"/>
        <v>1</v>
      </c>
      <c r="N466" s="78">
        <f t="shared" si="60"/>
        <v>0.95238095238095233</v>
      </c>
      <c r="O466" s="79">
        <f t="shared" si="61"/>
        <v>1</v>
      </c>
      <c r="P466" s="78">
        <f t="shared" si="58"/>
        <v>0.47619047619047616</v>
      </c>
      <c r="Q466" s="78">
        <f t="shared" si="62"/>
        <v>0.52380952380952384</v>
      </c>
      <c r="R466" s="78">
        <f t="shared" si="62"/>
        <v>0</v>
      </c>
      <c r="S466" s="78">
        <f t="shared" si="62"/>
        <v>0</v>
      </c>
      <c r="T466" s="79">
        <f t="shared" si="62"/>
        <v>0</v>
      </c>
    </row>
    <row r="467" spans="2:20">
      <c r="B467" s="69" t="s">
        <v>669</v>
      </c>
      <c r="C467" s="70" t="str">
        <f>VLOOKUP(B467,[1]Sheet1!$A$2:$B$1929,2,FALSE)</f>
        <v>Major Oesophageal, Stomach or Duodenum Procedures, 1 year and under without CC</v>
      </c>
      <c r="D467" s="69">
        <v>72</v>
      </c>
      <c r="E467" s="72">
        <v>71</v>
      </c>
      <c r="F467" s="120">
        <v>70</v>
      </c>
      <c r="G467" s="72">
        <v>72</v>
      </c>
      <c r="H467" s="118">
        <v>66</v>
      </c>
      <c r="I467" s="72">
        <v>6</v>
      </c>
      <c r="J467" s="72">
        <v>0</v>
      </c>
      <c r="K467" s="72">
        <v>0</v>
      </c>
      <c r="L467" s="72">
        <v>0</v>
      </c>
      <c r="M467" s="179">
        <f t="shared" si="59"/>
        <v>0.98611111111111116</v>
      </c>
      <c r="N467" s="78">
        <f t="shared" si="60"/>
        <v>0.97222222222222221</v>
      </c>
      <c r="O467" s="79">
        <f t="shared" si="61"/>
        <v>1</v>
      </c>
      <c r="P467" s="78">
        <f t="shared" si="58"/>
        <v>0.91666666666666663</v>
      </c>
      <c r="Q467" s="78">
        <f t="shared" si="62"/>
        <v>8.3333333333333329E-2</v>
      </c>
      <c r="R467" s="78">
        <f t="shared" si="62"/>
        <v>0</v>
      </c>
      <c r="S467" s="78">
        <f t="shared" si="62"/>
        <v>0</v>
      </c>
      <c r="T467" s="79">
        <f t="shared" si="62"/>
        <v>0</v>
      </c>
    </row>
    <row r="468" spans="2:20">
      <c r="B468" s="69" t="s">
        <v>673</v>
      </c>
      <c r="C468" s="70" t="str">
        <f>VLOOKUP(B468,[1]Sheet1!$A$2:$B$1929,2,FALSE)</f>
        <v>Complex Hernia Procedures with Major CC</v>
      </c>
      <c r="D468" s="69">
        <v>28</v>
      </c>
      <c r="E468" s="72">
        <v>1</v>
      </c>
      <c r="F468" s="120">
        <v>1</v>
      </c>
      <c r="G468" s="72">
        <v>1</v>
      </c>
      <c r="H468" s="118">
        <v>25</v>
      </c>
      <c r="I468" s="72">
        <v>3</v>
      </c>
      <c r="J468" s="72">
        <v>0</v>
      </c>
      <c r="K468" s="72">
        <v>0</v>
      </c>
      <c r="L468" s="72">
        <v>0</v>
      </c>
      <c r="M468" s="179">
        <f t="shared" si="59"/>
        <v>3.5714285714285712E-2</v>
      </c>
      <c r="N468" s="78">
        <f t="shared" si="60"/>
        <v>3.5714285714285712E-2</v>
      </c>
      <c r="O468" s="79">
        <f t="shared" si="61"/>
        <v>3.5714285714285712E-2</v>
      </c>
      <c r="P468" s="78">
        <f t="shared" si="58"/>
        <v>0.8928571428571429</v>
      </c>
      <c r="Q468" s="78">
        <f t="shared" si="62"/>
        <v>0.10714285714285714</v>
      </c>
      <c r="R468" s="78">
        <f t="shared" si="62"/>
        <v>0</v>
      </c>
      <c r="S468" s="78">
        <f t="shared" si="62"/>
        <v>0</v>
      </c>
      <c r="T468" s="79">
        <f t="shared" si="62"/>
        <v>0</v>
      </c>
    </row>
    <row r="469" spans="2:20">
      <c r="B469" s="69" t="s">
        <v>674</v>
      </c>
      <c r="C469" s="70" t="str">
        <f>VLOOKUP(B469,[1]Sheet1!$A$2:$B$1929,2,FALSE)</f>
        <v>Complex Hernia Procedures with Intermediate CC</v>
      </c>
      <c r="D469" s="69">
        <v>18</v>
      </c>
      <c r="E469" s="72">
        <v>0</v>
      </c>
      <c r="F469" s="120">
        <v>0</v>
      </c>
      <c r="G469" s="72">
        <v>0</v>
      </c>
      <c r="H469" s="118">
        <v>18</v>
      </c>
      <c r="I469" s="72">
        <v>0</v>
      </c>
      <c r="J469" s="72">
        <v>0</v>
      </c>
      <c r="K469" s="72">
        <v>0</v>
      </c>
      <c r="L469" s="72">
        <v>0</v>
      </c>
      <c r="M469" s="179">
        <f t="shared" si="59"/>
        <v>0</v>
      </c>
      <c r="N469" s="78">
        <f t="shared" si="60"/>
        <v>0</v>
      </c>
      <c r="O469" s="79">
        <f t="shared" si="61"/>
        <v>0</v>
      </c>
      <c r="P469" s="78">
        <f t="shared" si="58"/>
        <v>1</v>
      </c>
      <c r="Q469" s="78">
        <f t="shared" si="62"/>
        <v>0</v>
      </c>
      <c r="R469" s="78">
        <f t="shared" si="62"/>
        <v>0</v>
      </c>
      <c r="S469" s="78">
        <f t="shared" si="62"/>
        <v>0</v>
      </c>
      <c r="T469" s="79">
        <f t="shared" si="62"/>
        <v>0</v>
      </c>
    </row>
    <row r="470" spans="2:20">
      <c r="B470" s="69" t="s">
        <v>675</v>
      </c>
      <c r="C470" s="70" t="str">
        <f>VLOOKUP(B470,[1]Sheet1!$A$2:$B$1929,2,FALSE)</f>
        <v>Complex Hernia Procedures without CC</v>
      </c>
      <c r="D470" s="69">
        <v>19</v>
      </c>
      <c r="E470" s="72">
        <v>1</v>
      </c>
      <c r="F470" s="120">
        <v>0</v>
      </c>
      <c r="G470" s="72">
        <v>1</v>
      </c>
      <c r="H470" s="118">
        <v>18</v>
      </c>
      <c r="I470" s="72">
        <v>1</v>
      </c>
      <c r="J470" s="72">
        <v>0</v>
      </c>
      <c r="K470" s="72">
        <v>0</v>
      </c>
      <c r="L470" s="72">
        <v>0</v>
      </c>
      <c r="M470" s="179">
        <f t="shared" si="59"/>
        <v>5.2631578947368418E-2</v>
      </c>
      <c r="N470" s="78">
        <f t="shared" si="60"/>
        <v>0</v>
      </c>
      <c r="O470" s="79">
        <f t="shared" si="61"/>
        <v>5.2631578947368418E-2</v>
      </c>
      <c r="P470" s="78">
        <f t="shared" si="58"/>
        <v>0.94736842105263153</v>
      </c>
      <c r="Q470" s="78">
        <f t="shared" si="62"/>
        <v>5.2631578947368418E-2</v>
      </c>
      <c r="R470" s="78">
        <f t="shared" si="62"/>
        <v>0</v>
      </c>
      <c r="S470" s="78">
        <f t="shared" si="62"/>
        <v>0</v>
      </c>
      <c r="T470" s="79">
        <f t="shared" si="62"/>
        <v>0</v>
      </c>
    </row>
    <row r="471" spans="2:20">
      <c r="B471" s="69" t="s">
        <v>676</v>
      </c>
      <c r="C471" s="70" t="str">
        <f>VLOOKUP(B471,[1]Sheet1!$A$2:$B$1929,2,FALSE)</f>
        <v>Insertion of Gastrostomy Tube, 19 years and over</v>
      </c>
      <c r="D471" s="69">
        <v>6</v>
      </c>
      <c r="E471" s="72">
        <v>0</v>
      </c>
      <c r="F471" s="120">
        <v>0</v>
      </c>
      <c r="G471" s="72">
        <v>6</v>
      </c>
      <c r="H471" s="118">
        <v>6</v>
      </c>
      <c r="I471" s="72">
        <v>0</v>
      </c>
      <c r="J471" s="72">
        <v>0</v>
      </c>
      <c r="K471" s="72">
        <v>0</v>
      </c>
      <c r="L471" s="72">
        <v>0</v>
      </c>
      <c r="M471" s="179">
        <f t="shared" si="59"/>
        <v>0</v>
      </c>
      <c r="N471" s="78">
        <f t="shared" si="60"/>
        <v>0</v>
      </c>
      <c r="O471" s="79">
        <f t="shared" si="61"/>
        <v>1</v>
      </c>
      <c r="P471" s="78">
        <f t="shared" si="58"/>
        <v>1</v>
      </c>
      <c r="Q471" s="78">
        <f t="shared" si="62"/>
        <v>0</v>
      </c>
      <c r="R471" s="78">
        <f t="shared" si="62"/>
        <v>0</v>
      </c>
      <c r="S471" s="78">
        <f t="shared" si="62"/>
        <v>0</v>
      </c>
      <c r="T471" s="79">
        <f t="shared" si="62"/>
        <v>0</v>
      </c>
    </row>
    <row r="472" spans="2:20">
      <c r="B472" s="69" t="s">
        <v>677</v>
      </c>
      <c r="C472" s="70" t="str">
        <f>VLOOKUP(B472,[1]Sheet1!$A$2:$B$1929,2,FALSE)</f>
        <v>Insertion of Gastrostomy Tube, 18 years and under</v>
      </c>
      <c r="D472" s="69">
        <v>12</v>
      </c>
      <c r="E472" s="72">
        <v>11</v>
      </c>
      <c r="F472" s="120">
        <v>9</v>
      </c>
      <c r="G472" s="72">
        <v>12</v>
      </c>
      <c r="H472" s="118">
        <v>12</v>
      </c>
      <c r="I472" s="72">
        <v>0</v>
      </c>
      <c r="J472" s="72">
        <v>0</v>
      </c>
      <c r="K472" s="72">
        <v>0</v>
      </c>
      <c r="L472" s="72">
        <v>0</v>
      </c>
      <c r="M472" s="179">
        <f t="shared" si="59"/>
        <v>0.91666666666666663</v>
      </c>
      <c r="N472" s="78">
        <f t="shared" si="60"/>
        <v>0.75</v>
      </c>
      <c r="O472" s="79">
        <f t="shared" si="61"/>
        <v>1</v>
      </c>
      <c r="P472" s="78">
        <f t="shared" si="58"/>
        <v>1</v>
      </c>
      <c r="Q472" s="78">
        <f t="shared" si="62"/>
        <v>0</v>
      </c>
      <c r="R472" s="78">
        <f t="shared" si="62"/>
        <v>0</v>
      </c>
      <c r="S472" s="78">
        <f t="shared" si="62"/>
        <v>0</v>
      </c>
      <c r="T472" s="79">
        <f t="shared" si="62"/>
        <v>0</v>
      </c>
    </row>
    <row r="473" spans="2:20">
      <c r="B473" s="69" t="s">
        <v>680</v>
      </c>
      <c r="C473" s="70" t="str">
        <f>VLOOKUP(B473,[1]Sheet1!$A$2:$B$1929,2,FALSE)</f>
        <v>Hepatobiliary Transplant, 18 years and over</v>
      </c>
      <c r="D473" s="69">
        <v>1</v>
      </c>
      <c r="E473" s="72">
        <v>0</v>
      </c>
      <c r="F473" s="120">
        <v>0</v>
      </c>
      <c r="G473" s="72">
        <v>0</v>
      </c>
      <c r="H473" s="118">
        <v>1</v>
      </c>
      <c r="I473" s="72">
        <v>0</v>
      </c>
      <c r="J473" s="72">
        <v>0</v>
      </c>
      <c r="K473" s="72">
        <v>0</v>
      </c>
      <c r="L473" s="72">
        <v>0</v>
      </c>
      <c r="M473" s="179">
        <f t="shared" si="59"/>
        <v>0</v>
      </c>
      <c r="N473" s="78">
        <f t="shared" si="60"/>
        <v>0</v>
      </c>
      <c r="O473" s="79">
        <f t="shared" si="61"/>
        <v>0</v>
      </c>
      <c r="P473" s="78">
        <f t="shared" si="58"/>
        <v>1</v>
      </c>
      <c r="Q473" s="78">
        <f t="shared" si="62"/>
        <v>0</v>
      </c>
      <c r="R473" s="78">
        <f t="shared" si="62"/>
        <v>0</v>
      </c>
      <c r="S473" s="78">
        <f t="shared" si="62"/>
        <v>0</v>
      </c>
      <c r="T473" s="79">
        <f t="shared" si="62"/>
        <v>0</v>
      </c>
    </row>
    <row r="474" spans="2:20">
      <c r="B474" s="69" t="s">
        <v>681</v>
      </c>
      <c r="C474" s="70" t="str">
        <f>VLOOKUP(B474,[1]Sheet1!$A$2:$B$1929,2,FALSE)</f>
        <v>Very Complex Open Hepatobiliary or Pancreatic Procedures, with CC</v>
      </c>
      <c r="D474" s="69">
        <v>48</v>
      </c>
      <c r="E474" s="72">
        <v>21</v>
      </c>
      <c r="F474" s="120">
        <v>21</v>
      </c>
      <c r="G474" s="72">
        <v>39</v>
      </c>
      <c r="H474" s="118">
        <v>37</v>
      </c>
      <c r="I474" s="72">
        <v>11</v>
      </c>
      <c r="J474" s="72">
        <v>0</v>
      </c>
      <c r="K474" s="72">
        <v>0</v>
      </c>
      <c r="L474" s="72">
        <v>0</v>
      </c>
      <c r="M474" s="179">
        <f t="shared" si="59"/>
        <v>0.4375</v>
      </c>
      <c r="N474" s="78">
        <f t="shared" si="60"/>
        <v>0.4375</v>
      </c>
      <c r="O474" s="79">
        <f t="shared" si="61"/>
        <v>0.8125</v>
      </c>
      <c r="P474" s="78">
        <f t="shared" si="58"/>
        <v>0.77083333333333337</v>
      </c>
      <c r="Q474" s="78">
        <f t="shared" si="62"/>
        <v>0.22916666666666666</v>
      </c>
      <c r="R474" s="78">
        <f t="shared" si="62"/>
        <v>0</v>
      </c>
      <c r="S474" s="78">
        <f t="shared" si="62"/>
        <v>0</v>
      </c>
      <c r="T474" s="79">
        <f t="shared" si="62"/>
        <v>0</v>
      </c>
    </row>
    <row r="475" spans="2:20">
      <c r="B475" s="69" t="s">
        <v>682</v>
      </c>
      <c r="C475" s="70" t="str">
        <f>VLOOKUP(B475,[1]Sheet1!$A$2:$B$1929,2,FALSE)</f>
        <v>Very Complex Open Hepatobiliary or Pancreatic Procedures, without CC</v>
      </c>
      <c r="D475" s="69">
        <v>21</v>
      </c>
      <c r="E475" s="72">
        <v>8</v>
      </c>
      <c r="F475" s="120">
        <v>8</v>
      </c>
      <c r="G475" s="72">
        <v>15</v>
      </c>
      <c r="H475" s="118">
        <v>21</v>
      </c>
      <c r="I475" s="72">
        <v>0</v>
      </c>
      <c r="J475" s="72">
        <v>0</v>
      </c>
      <c r="K475" s="72">
        <v>0</v>
      </c>
      <c r="L475" s="72">
        <v>0</v>
      </c>
      <c r="M475" s="179">
        <f t="shared" si="59"/>
        <v>0.38095238095238093</v>
      </c>
      <c r="N475" s="78">
        <f t="shared" si="60"/>
        <v>0.38095238095238093</v>
      </c>
      <c r="O475" s="79">
        <f t="shared" si="61"/>
        <v>0.7142857142857143</v>
      </c>
      <c r="P475" s="78">
        <f t="shared" si="58"/>
        <v>1</v>
      </c>
      <c r="Q475" s="78">
        <f t="shared" si="62"/>
        <v>0</v>
      </c>
      <c r="R475" s="78">
        <f t="shared" si="62"/>
        <v>0</v>
      </c>
      <c r="S475" s="78">
        <f t="shared" si="62"/>
        <v>0</v>
      </c>
      <c r="T475" s="79">
        <f t="shared" si="62"/>
        <v>0</v>
      </c>
    </row>
    <row r="476" spans="2:20">
      <c r="B476" s="69" t="s">
        <v>683</v>
      </c>
      <c r="C476" s="70" t="str">
        <f>VLOOKUP(B476,[1]Sheet1!$A$2:$B$1929,2,FALSE)</f>
        <v>Complex Open Hepatobiliary or Pancreatic Procedures, with CC</v>
      </c>
      <c r="D476" s="69">
        <v>23</v>
      </c>
      <c r="E476" s="72">
        <v>10</v>
      </c>
      <c r="F476" s="120">
        <v>10</v>
      </c>
      <c r="G476" s="72">
        <v>21</v>
      </c>
      <c r="H476" s="118">
        <v>18</v>
      </c>
      <c r="I476" s="72">
        <v>5</v>
      </c>
      <c r="J476" s="72">
        <v>0</v>
      </c>
      <c r="K476" s="72">
        <v>0</v>
      </c>
      <c r="L476" s="72">
        <v>0</v>
      </c>
      <c r="M476" s="179">
        <f t="shared" si="59"/>
        <v>0.43478260869565216</v>
      </c>
      <c r="N476" s="78">
        <f t="shared" si="60"/>
        <v>0.43478260869565216</v>
      </c>
      <c r="O476" s="79">
        <f t="shared" si="61"/>
        <v>0.91304347826086951</v>
      </c>
      <c r="P476" s="78">
        <f t="shared" si="58"/>
        <v>0.78260869565217395</v>
      </c>
      <c r="Q476" s="78">
        <f t="shared" si="62"/>
        <v>0.21739130434782608</v>
      </c>
      <c r="R476" s="78">
        <f t="shared" si="62"/>
        <v>0</v>
      </c>
      <c r="S476" s="78">
        <f t="shared" si="62"/>
        <v>0</v>
      </c>
      <c r="T476" s="79">
        <f t="shared" si="62"/>
        <v>0</v>
      </c>
    </row>
    <row r="477" spans="2:20">
      <c r="B477" s="69" t="s">
        <v>684</v>
      </c>
      <c r="C477" s="70" t="str">
        <f>VLOOKUP(B477,[1]Sheet1!$A$2:$B$1929,2,FALSE)</f>
        <v>Complex Open Hepatobiliary or Pancreatic Procedures, without CC</v>
      </c>
      <c r="D477" s="69">
        <v>10</v>
      </c>
      <c r="E477" s="72">
        <v>2</v>
      </c>
      <c r="F477" s="120">
        <v>2</v>
      </c>
      <c r="G477" s="72">
        <v>10</v>
      </c>
      <c r="H477" s="118">
        <v>10</v>
      </c>
      <c r="I477" s="72">
        <v>0</v>
      </c>
      <c r="J477" s="72">
        <v>0</v>
      </c>
      <c r="K477" s="72">
        <v>0</v>
      </c>
      <c r="L477" s="72">
        <v>0</v>
      </c>
      <c r="M477" s="179">
        <f t="shared" si="59"/>
        <v>0.2</v>
      </c>
      <c r="N477" s="78">
        <f t="shared" si="60"/>
        <v>0.2</v>
      </c>
      <c r="O477" s="79">
        <f t="shared" si="61"/>
        <v>1</v>
      </c>
      <c r="P477" s="78">
        <f t="shared" si="58"/>
        <v>1</v>
      </c>
      <c r="Q477" s="78">
        <f t="shared" si="62"/>
        <v>0</v>
      </c>
      <c r="R477" s="78">
        <f t="shared" si="62"/>
        <v>0</v>
      </c>
      <c r="S477" s="78">
        <f t="shared" si="62"/>
        <v>0</v>
      </c>
      <c r="T477" s="79">
        <f t="shared" si="62"/>
        <v>0</v>
      </c>
    </row>
    <row r="478" spans="2:20">
      <c r="B478" s="69" t="s">
        <v>685</v>
      </c>
      <c r="C478" s="70" t="str">
        <f>VLOOKUP(B478,[1]Sheet1!$A$2:$B$1929,2,FALSE)</f>
        <v>Very Major Open Hepatobiliary or Pancreatic Procedures, with CC</v>
      </c>
      <c r="D478" s="69">
        <v>35</v>
      </c>
      <c r="E478" s="72">
        <v>11</v>
      </c>
      <c r="F478" s="120">
        <v>10</v>
      </c>
      <c r="G478" s="72">
        <v>23</v>
      </c>
      <c r="H478" s="118">
        <v>31</v>
      </c>
      <c r="I478" s="72">
        <v>2</v>
      </c>
      <c r="J478" s="72">
        <v>0</v>
      </c>
      <c r="K478" s="72">
        <v>2</v>
      </c>
      <c r="L478" s="72">
        <v>0</v>
      </c>
      <c r="M478" s="179">
        <f t="shared" si="59"/>
        <v>0.31428571428571428</v>
      </c>
      <c r="N478" s="78">
        <f t="shared" si="60"/>
        <v>0.2857142857142857</v>
      </c>
      <c r="O478" s="79">
        <f t="shared" si="61"/>
        <v>0.65714285714285714</v>
      </c>
      <c r="P478" s="78">
        <f t="shared" si="58"/>
        <v>0.88571428571428568</v>
      </c>
      <c r="Q478" s="78">
        <f t="shared" si="62"/>
        <v>5.7142857142857141E-2</v>
      </c>
      <c r="R478" s="78">
        <f t="shared" si="62"/>
        <v>0</v>
      </c>
      <c r="S478" s="78">
        <f t="shared" si="62"/>
        <v>5.7142857142857141E-2</v>
      </c>
      <c r="T478" s="79">
        <f t="shared" si="62"/>
        <v>0</v>
      </c>
    </row>
    <row r="479" spans="2:20">
      <c r="B479" s="69" t="s">
        <v>686</v>
      </c>
      <c r="C479" s="70" t="str">
        <f>VLOOKUP(B479,[1]Sheet1!$A$2:$B$1929,2,FALSE)</f>
        <v>Very Major Open Hepatobiliary or Pancreatic Procedures, without CC</v>
      </c>
      <c r="D479" s="69">
        <v>14</v>
      </c>
      <c r="E479" s="72">
        <v>4</v>
      </c>
      <c r="F479" s="120">
        <v>4</v>
      </c>
      <c r="G479" s="72">
        <v>9</v>
      </c>
      <c r="H479" s="118">
        <v>13</v>
      </c>
      <c r="I479" s="72">
        <v>0</v>
      </c>
      <c r="J479" s="72">
        <v>1</v>
      </c>
      <c r="K479" s="72">
        <v>0</v>
      </c>
      <c r="L479" s="72">
        <v>0</v>
      </c>
      <c r="M479" s="179">
        <f t="shared" si="59"/>
        <v>0.2857142857142857</v>
      </c>
      <c r="N479" s="78">
        <f t="shared" si="60"/>
        <v>0.2857142857142857</v>
      </c>
      <c r="O479" s="79">
        <f t="shared" si="61"/>
        <v>0.6428571428571429</v>
      </c>
      <c r="P479" s="78">
        <f t="shared" si="58"/>
        <v>0.9285714285714286</v>
      </c>
      <c r="Q479" s="78">
        <f t="shared" si="62"/>
        <v>0</v>
      </c>
      <c r="R479" s="78">
        <f t="shared" si="62"/>
        <v>7.1428571428571425E-2</v>
      </c>
      <c r="S479" s="78">
        <f t="shared" si="62"/>
        <v>0</v>
      </c>
      <c r="T479" s="79">
        <f t="shared" si="62"/>
        <v>0</v>
      </c>
    </row>
    <row r="480" spans="2:20">
      <c r="B480" s="69" t="s">
        <v>687</v>
      </c>
      <c r="C480" s="70" t="str">
        <f>VLOOKUP(B480,[1]Sheet1!$A$2:$B$1929,2,FALSE)</f>
        <v>Major Open Hepatobiliary or Pancreatic Procedures, with CC</v>
      </c>
      <c r="D480" s="69">
        <v>16</v>
      </c>
      <c r="E480" s="72">
        <v>4</v>
      </c>
      <c r="F480" s="120">
        <v>4</v>
      </c>
      <c r="G480" s="72">
        <v>5</v>
      </c>
      <c r="H480" s="118">
        <v>11</v>
      </c>
      <c r="I480" s="72">
        <v>0</v>
      </c>
      <c r="J480" s="72">
        <v>4</v>
      </c>
      <c r="K480" s="72">
        <v>1</v>
      </c>
      <c r="L480" s="72">
        <v>0</v>
      </c>
      <c r="M480" s="179">
        <f t="shared" si="59"/>
        <v>0.25</v>
      </c>
      <c r="N480" s="78">
        <f t="shared" si="60"/>
        <v>0.25</v>
      </c>
      <c r="O480" s="79">
        <f t="shared" si="61"/>
        <v>0.3125</v>
      </c>
      <c r="P480" s="78">
        <f t="shared" si="58"/>
        <v>0.6875</v>
      </c>
      <c r="Q480" s="78">
        <f t="shared" si="62"/>
        <v>0</v>
      </c>
      <c r="R480" s="78">
        <f t="shared" si="62"/>
        <v>0.25</v>
      </c>
      <c r="S480" s="78">
        <f t="shared" si="62"/>
        <v>6.25E-2</v>
      </c>
      <c r="T480" s="79">
        <f t="shared" si="62"/>
        <v>0</v>
      </c>
    </row>
    <row r="481" spans="2:20">
      <c r="B481" s="69" t="s">
        <v>688</v>
      </c>
      <c r="C481" s="70" t="str">
        <f>VLOOKUP(B481,[1]Sheet1!$A$2:$B$1929,2,FALSE)</f>
        <v>Major Open Hepatobiliary or Pancreatic Procedures, without CC</v>
      </c>
      <c r="D481" s="69">
        <v>2</v>
      </c>
      <c r="E481" s="72">
        <v>1</v>
      </c>
      <c r="F481" s="120">
        <v>1</v>
      </c>
      <c r="G481" s="72">
        <v>1</v>
      </c>
      <c r="H481" s="118">
        <v>1</v>
      </c>
      <c r="I481" s="72">
        <v>0</v>
      </c>
      <c r="J481" s="72">
        <v>0</v>
      </c>
      <c r="K481" s="72">
        <v>1</v>
      </c>
      <c r="L481" s="72">
        <v>0</v>
      </c>
      <c r="M481" s="179">
        <f t="shared" si="59"/>
        <v>0.5</v>
      </c>
      <c r="N481" s="78">
        <f t="shared" si="60"/>
        <v>0.5</v>
      </c>
      <c r="O481" s="79">
        <f t="shared" si="61"/>
        <v>0.5</v>
      </c>
      <c r="P481" s="78">
        <f t="shared" si="58"/>
        <v>0.5</v>
      </c>
      <c r="Q481" s="78">
        <f t="shared" si="62"/>
        <v>0</v>
      </c>
      <c r="R481" s="78">
        <f t="shared" si="62"/>
        <v>0</v>
      </c>
      <c r="S481" s="78">
        <f t="shared" si="62"/>
        <v>0.5</v>
      </c>
      <c r="T481" s="79">
        <f t="shared" si="62"/>
        <v>0</v>
      </c>
    </row>
    <row r="482" spans="2:20">
      <c r="B482" s="69" t="s">
        <v>689</v>
      </c>
      <c r="C482" s="70" t="str">
        <f>VLOOKUP(B482,[1]Sheet1!$A$2:$B$1929,2,FALSE)</f>
        <v>Intermediate Open Hepatobiliary or Pancreatic Procedures, with CC</v>
      </c>
      <c r="D482" s="69">
        <v>16</v>
      </c>
      <c r="E482" s="72">
        <v>5</v>
      </c>
      <c r="F482" s="120">
        <v>5</v>
      </c>
      <c r="G482" s="72">
        <v>5</v>
      </c>
      <c r="H482" s="118">
        <v>12</v>
      </c>
      <c r="I482" s="72">
        <v>2</v>
      </c>
      <c r="J482" s="72">
        <v>2</v>
      </c>
      <c r="K482" s="72">
        <v>0</v>
      </c>
      <c r="L482" s="72">
        <v>0</v>
      </c>
      <c r="M482" s="179">
        <f t="shared" si="59"/>
        <v>0.3125</v>
      </c>
      <c r="N482" s="78">
        <f t="shared" si="60"/>
        <v>0.3125</v>
      </c>
      <c r="O482" s="79">
        <f t="shared" si="61"/>
        <v>0.3125</v>
      </c>
      <c r="P482" s="78">
        <f t="shared" si="58"/>
        <v>0.75</v>
      </c>
      <c r="Q482" s="78">
        <f t="shared" si="62"/>
        <v>0.125</v>
      </c>
      <c r="R482" s="78">
        <f t="shared" si="62"/>
        <v>0.125</v>
      </c>
      <c r="S482" s="78">
        <f t="shared" si="62"/>
        <v>0</v>
      </c>
      <c r="T482" s="79">
        <f t="shared" si="62"/>
        <v>0</v>
      </c>
    </row>
    <row r="483" spans="2:20">
      <c r="B483" s="69" t="s">
        <v>690</v>
      </c>
      <c r="C483" s="70" t="str">
        <f>VLOOKUP(B483,[1]Sheet1!$A$2:$B$1929,2,FALSE)</f>
        <v>Intermediate Open Hepatobiliary or Pancreatic Procedures, without CC</v>
      </c>
      <c r="D483" s="69">
        <v>19</v>
      </c>
      <c r="E483" s="72">
        <v>7</v>
      </c>
      <c r="F483" s="120">
        <v>7</v>
      </c>
      <c r="G483" s="72">
        <v>8</v>
      </c>
      <c r="H483" s="118">
        <v>19</v>
      </c>
      <c r="I483" s="72">
        <v>0</v>
      </c>
      <c r="J483" s="72">
        <v>0</v>
      </c>
      <c r="K483" s="72">
        <v>0</v>
      </c>
      <c r="L483" s="72">
        <v>0</v>
      </c>
      <c r="M483" s="179">
        <f t="shared" si="59"/>
        <v>0.36842105263157893</v>
      </c>
      <c r="N483" s="78">
        <f t="shared" si="60"/>
        <v>0.36842105263157893</v>
      </c>
      <c r="O483" s="79">
        <f t="shared" si="61"/>
        <v>0.42105263157894735</v>
      </c>
      <c r="P483" s="78">
        <f t="shared" si="58"/>
        <v>1</v>
      </c>
      <c r="Q483" s="78">
        <f t="shared" si="62"/>
        <v>0</v>
      </c>
      <c r="R483" s="78">
        <f t="shared" si="62"/>
        <v>0</v>
      </c>
      <c r="S483" s="78">
        <f t="shared" si="62"/>
        <v>0</v>
      </c>
      <c r="T483" s="79">
        <f t="shared" si="62"/>
        <v>0</v>
      </c>
    </row>
    <row r="484" spans="2:20">
      <c r="B484" s="69" t="s">
        <v>691</v>
      </c>
      <c r="C484" s="70" t="str">
        <f>VLOOKUP(B484,[1]Sheet1!$A$2:$B$1929,2,FALSE)</f>
        <v>Open Cholecystectomy, 19 years and over without CC</v>
      </c>
      <c r="D484" s="69">
        <v>4</v>
      </c>
      <c r="E484" s="72">
        <v>0</v>
      </c>
      <c r="F484" s="120">
        <v>0</v>
      </c>
      <c r="G484" s="72">
        <v>0</v>
      </c>
      <c r="H484" s="118">
        <v>4</v>
      </c>
      <c r="I484" s="72">
        <v>0</v>
      </c>
      <c r="J484" s="72">
        <v>0</v>
      </c>
      <c r="K484" s="72">
        <v>0</v>
      </c>
      <c r="L484" s="72">
        <v>0</v>
      </c>
      <c r="M484" s="179">
        <f t="shared" si="59"/>
        <v>0</v>
      </c>
      <c r="N484" s="78">
        <f t="shared" si="60"/>
        <v>0</v>
      </c>
      <c r="O484" s="79">
        <f t="shared" si="61"/>
        <v>0</v>
      </c>
      <c r="P484" s="78">
        <f t="shared" si="58"/>
        <v>1</v>
      </c>
      <c r="Q484" s="78">
        <f t="shared" si="62"/>
        <v>0</v>
      </c>
      <c r="R484" s="78">
        <f t="shared" si="62"/>
        <v>0</v>
      </c>
      <c r="S484" s="78">
        <f t="shared" si="62"/>
        <v>0</v>
      </c>
      <c r="T484" s="79">
        <f t="shared" si="62"/>
        <v>0</v>
      </c>
    </row>
    <row r="485" spans="2:20">
      <c r="B485" s="69" t="s">
        <v>692</v>
      </c>
      <c r="C485" s="70" t="str">
        <f>VLOOKUP(B485,[1]Sheet1!$A$2:$B$1929,2,FALSE)</f>
        <v>Laparoscopic Cholecystectomy, 19 years and over, with length of stay 1 day or more, without CC</v>
      </c>
      <c r="D485" s="69">
        <v>72</v>
      </c>
      <c r="E485" s="72">
        <v>0</v>
      </c>
      <c r="F485" s="120">
        <v>0</v>
      </c>
      <c r="G485" s="72">
        <v>0</v>
      </c>
      <c r="H485" s="118">
        <v>72</v>
      </c>
      <c r="I485" s="72">
        <v>0</v>
      </c>
      <c r="J485" s="72">
        <v>0</v>
      </c>
      <c r="K485" s="72">
        <v>0</v>
      </c>
      <c r="L485" s="72">
        <v>0</v>
      </c>
      <c r="M485" s="179">
        <f t="shared" si="59"/>
        <v>0</v>
      </c>
      <c r="N485" s="78">
        <f t="shared" si="60"/>
        <v>0</v>
      </c>
      <c r="O485" s="79">
        <f t="shared" si="61"/>
        <v>0</v>
      </c>
      <c r="P485" s="78">
        <f t="shared" si="58"/>
        <v>1</v>
      </c>
      <c r="Q485" s="78">
        <f t="shared" si="62"/>
        <v>0</v>
      </c>
      <c r="R485" s="78">
        <f t="shared" si="62"/>
        <v>0</v>
      </c>
      <c r="S485" s="78">
        <f t="shared" si="62"/>
        <v>0</v>
      </c>
      <c r="T485" s="79">
        <f t="shared" si="62"/>
        <v>0</v>
      </c>
    </row>
    <row r="486" spans="2:20">
      <c r="B486" s="69" t="s">
        <v>693</v>
      </c>
      <c r="C486" s="70" t="str">
        <f>VLOOKUP(B486,[1]Sheet1!$A$2:$B$1929,2,FALSE)</f>
        <v>Laparoscopic Cholecystectomy, 19 years and over, with length of stay 0 days, without CC</v>
      </c>
      <c r="D486" s="69">
        <v>71</v>
      </c>
      <c r="E486" s="72">
        <v>0</v>
      </c>
      <c r="F486" s="120">
        <v>0</v>
      </c>
      <c r="G486" s="72">
        <v>0</v>
      </c>
      <c r="H486" s="118">
        <v>71</v>
      </c>
      <c r="I486" s="72">
        <v>0</v>
      </c>
      <c r="J486" s="72">
        <v>0</v>
      </c>
      <c r="K486" s="72">
        <v>0</v>
      </c>
      <c r="L486" s="72">
        <v>0</v>
      </c>
      <c r="M486" s="179">
        <f t="shared" si="59"/>
        <v>0</v>
      </c>
      <c r="N486" s="78">
        <f t="shared" si="60"/>
        <v>0</v>
      </c>
      <c r="O486" s="79">
        <f t="shared" si="61"/>
        <v>0</v>
      </c>
      <c r="P486" s="78">
        <f t="shared" si="58"/>
        <v>1</v>
      </c>
      <c r="Q486" s="78">
        <f t="shared" si="62"/>
        <v>0</v>
      </c>
      <c r="R486" s="78">
        <f t="shared" si="62"/>
        <v>0</v>
      </c>
      <c r="S486" s="78">
        <f t="shared" si="62"/>
        <v>0</v>
      </c>
      <c r="T486" s="79">
        <f t="shared" si="62"/>
        <v>0</v>
      </c>
    </row>
    <row r="487" spans="2:20">
      <c r="B487" s="69" t="s">
        <v>694</v>
      </c>
      <c r="C487" s="70" t="str">
        <f>VLOOKUP(B487,[1]Sheet1!$A$2:$B$1929,2,FALSE)</f>
        <v>Open or Laparoscopic Cholecystectomy, 19 years and over with CC</v>
      </c>
      <c r="D487" s="69">
        <v>141</v>
      </c>
      <c r="E487" s="72">
        <v>1</v>
      </c>
      <c r="F487" s="120">
        <v>1</v>
      </c>
      <c r="G487" s="72">
        <v>1</v>
      </c>
      <c r="H487" s="118">
        <v>140</v>
      </c>
      <c r="I487" s="72">
        <v>1</v>
      </c>
      <c r="J487" s="72">
        <v>0</v>
      </c>
      <c r="K487" s="72">
        <v>0</v>
      </c>
      <c r="L487" s="72">
        <v>0</v>
      </c>
      <c r="M487" s="179">
        <f t="shared" si="59"/>
        <v>7.0921985815602835E-3</v>
      </c>
      <c r="N487" s="78">
        <f t="shared" si="60"/>
        <v>7.0921985815602835E-3</v>
      </c>
      <c r="O487" s="79">
        <f t="shared" si="61"/>
        <v>7.0921985815602835E-3</v>
      </c>
      <c r="P487" s="78">
        <f t="shared" si="58"/>
        <v>0.99290780141843971</v>
      </c>
      <c r="Q487" s="78">
        <f t="shared" si="62"/>
        <v>7.0921985815602835E-3</v>
      </c>
      <c r="R487" s="78">
        <f t="shared" si="62"/>
        <v>0</v>
      </c>
      <c r="S487" s="78">
        <f t="shared" si="62"/>
        <v>0</v>
      </c>
      <c r="T487" s="79">
        <f t="shared" si="62"/>
        <v>0</v>
      </c>
    </row>
    <row r="488" spans="2:20">
      <c r="B488" s="69" t="s">
        <v>695</v>
      </c>
      <c r="C488" s="70" t="str">
        <f>VLOOKUP(B488,[1]Sheet1!$A$2:$B$1929,2,FALSE)</f>
        <v>Open or Laparoscopic Cholecystectomy, 18 years and under</v>
      </c>
      <c r="D488" s="69">
        <v>19</v>
      </c>
      <c r="E488" s="72">
        <v>19</v>
      </c>
      <c r="F488" s="120">
        <v>18</v>
      </c>
      <c r="G488" s="72">
        <v>17</v>
      </c>
      <c r="H488" s="118">
        <v>18</v>
      </c>
      <c r="I488" s="72">
        <v>0</v>
      </c>
      <c r="J488" s="72">
        <v>1</v>
      </c>
      <c r="K488" s="72">
        <v>0</v>
      </c>
      <c r="L488" s="72">
        <v>0</v>
      </c>
      <c r="M488" s="179">
        <f t="shared" si="59"/>
        <v>1</v>
      </c>
      <c r="N488" s="78">
        <f t="shared" si="60"/>
        <v>0.94736842105263153</v>
      </c>
      <c r="O488" s="79">
        <f t="shared" si="61"/>
        <v>0.89473684210526316</v>
      </c>
      <c r="P488" s="78">
        <f t="shared" si="58"/>
        <v>0.94736842105263153</v>
      </c>
      <c r="Q488" s="78">
        <f t="shared" si="62"/>
        <v>0</v>
      </c>
      <c r="R488" s="78">
        <f t="shared" si="62"/>
        <v>5.2631578947368418E-2</v>
      </c>
      <c r="S488" s="78">
        <f t="shared" si="62"/>
        <v>0</v>
      </c>
      <c r="T488" s="79">
        <f t="shared" si="62"/>
        <v>0</v>
      </c>
    </row>
    <row r="489" spans="2:20">
      <c r="B489" s="69" t="s">
        <v>697</v>
      </c>
      <c r="C489" s="70" t="str">
        <f>VLOOKUP(B489,[1]Sheet1!$A$2:$B$1929,2,FALSE)</f>
        <v>Multi-Organ and Multiple Transplants</v>
      </c>
      <c r="D489" s="69">
        <v>26</v>
      </c>
      <c r="E489" s="72">
        <v>20</v>
      </c>
      <c r="F489" s="120">
        <v>17</v>
      </c>
      <c r="G489" s="72">
        <v>26</v>
      </c>
      <c r="H489" s="118">
        <v>9</v>
      </c>
      <c r="I489" s="72">
        <v>3</v>
      </c>
      <c r="J489" s="72">
        <v>8</v>
      </c>
      <c r="K489" s="72">
        <v>6</v>
      </c>
      <c r="L489" s="72">
        <v>0</v>
      </c>
      <c r="M489" s="179">
        <f t="shared" si="59"/>
        <v>0.76923076923076927</v>
      </c>
      <c r="N489" s="78">
        <f t="shared" si="60"/>
        <v>0.65384615384615385</v>
      </c>
      <c r="O489" s="79">
        <f t="shared" si="61"/>
        <v>1</v>
      </c>
      <c r="P489" s="78">
        <f t="shared" si="58"/>
        <v>0.34615384615384615</v>
      </c>
      <c r="Q489" s="78">
        <f t="shared" si="62"/>
        <v>0.11538461538461539</v>
      </c>
      <c r="R489" s="78">
        <f t="shared" si="62"/>
        <v>0.30769230769230771</v>
      </c>
      <c r="S489" s="78">
        <f t="shared" si="62"/>
        <v>0.23076923076923078</v>
      </c>
      <c r="T489" s="79">
        <f t="shared" si="62"/>
        <v>0</v>
      </c>
    </row>
    <row r="490" spans="2:20">
      <c r="B490" s="69" t="s">
        <v>698</v>
      </c>
      <c r="C490" s="70" t="str">
        <f>VLOOKUP(B490,[1]Sheet1!$A$2:$B$1929,2,FALSE)</f>
        <v>Minor Open or Laparoscopic, Hepatobiliary or Pancreatic Procedures, with CC</v>
      </c>
      <c r="D490" s="69">
        <v>9</v>
      </c>
      <c r="E490" s="72">
        <v>0</v>
      </c>
      <c r="F490" s="120">
        <v>0</v>
      </c>
      <c r="G490" s="72">
        <v>0</v>
      </c>
      <c r="H490" s="118">
        <v>9</v>
      </c>
      <c r="I490" s="72">
        <v>0</v>
      </c>
      <c r="J490" s="72">
        <v>0</v>
      </c>
      <c r="K490" s="72">
        <v>0</v>
      </c>
      <c r="L490" s="72">
        <v>0</v>
      </c>
      <c r="M490" s="179">
        <f t="shared" si="59"/>
        <v>0</v>
      </c>
      <c r="N490" s="78">
        <f t="shared" si="60"/>
        <v>0</v>
      </c>
      <c r="O490" s="79">
        <f t="shared" si="61"/>
        <v>0</v>
      </c>
      <c r="P490" s="78">
        <f t="shared" si="58"/>
        <v>1</v>
      </c>
      <c r="Q490" s="78">
        <f t="shared" si="62"/>
        <v>0</v>
      </c>
      <c r="R490" s="78">
        <f t="shared" si="62"/>
        <v>0</v>
      </c>
      <c r="S490" s="78">
        <f t="shared" si="62"/>
        <v>0</v>
      </c>
      <c r="T490" s="79">
        <f t="shared" si="62"/>
        <v>0</v>
      </c>
    </row>
    <row r="491" spans="2:20">
      <c r="B491" s="69" t="s">
        <v>699</v>
      </c>
      <c r="C491" s="70" t="str">
        <f>VLOOKUP(B491,[1]Sheet1!$A$2:$B$1929,2,FALSE)</f>
        <v>Minor Open or Laparoscopic, Hepatobiliary or Pancreatic Procedures, without CC</v>
      </c>
      <c r="D491" s="69">
        <v>1</v>
      </c>
      <c r="E491" s="72">
        <v>1</v>
      </c>
      <c r="F491" s="120">
        <v>1</v>
      </c>
      <c r="G491" s="72">
        <v>1</v>
      </c>
      <c r="H491" s="118">
        <v>1</v>
      </c>
      <c r="I491" s="72">
        <v>0</v>
      </c>
      <c r="J491" s="72">
        <v>0</v>
      </c>
      <c r="K491" s="72">
        <v>0</v>
      </c>
      <c r="L491" s="72">
        <v>0</v>
      </c>
      <c r="M491" s="179">
        <f t="shared" si="59"/>
        <v>1</v>
      </c>
      <c r="N491" s="78">
        <f t="shared" si="60"/>
        <v>1</v>
      </c>
      <c r="O491" s="79">
        <f t="shared" si="61"/>
        <v>1</v>
      </c>
      <c r="P491" s="78">
        <f t="shared" si="58"/>
        <v>1</v>
      </c>
      <c r="Q491" s="78">
        <f t="shared" si="62"/>
        <v>0</v>
      </c>
      <c r="R491" s="78">
        <f t="shared" si="62"/>
        <v>0</v>
      </c>
      <c r="S491" s="78">
        <f t="shared" si="62"/>
        <v>0</v>
      </c>
      <c r="T491" s="79">
        <f t="shared" si="62"/>
        <v>0</v>
      </c>
    </row>
    <row r="492" spans="2:20">
      <c r="B492" s="69" t="s">
        <v>700</v>
      </c>
      <c r="C492" s="70" t="str">
        <f>VLOOKUP(B492,[1]Sheet1!$A$2:$B$1929,2,FALSE)</f>
        <v>Very Major Endoscopic or Percutaneous, Hepatobiliary or Pancreatic Procedures, with Major CC</v>
      </c>
      <c r="D492" s="69">
        <v>17</v>
      </c>
      <c r="E492" s="72">
        <v>4</v>
      </c>
      <c r="F492" s="120">
        <v>4</v>
      </c>
      <c r="G492" s="72">
        <v>8</v>
      </c>
      <c r="H492" s="118">
        <v>11</v>
      </c>
      <c r="I492" s="72">
        <v>3</v>
      </c>
      <c r="J492" s="72">
        <v>2</v>
      </c>
      <c r="K492" s="72">
        <v>1</v>
      </c>
      <c r="L492" s="72">
        <v>0</v>
      </c>
      <c r="M492" s="179">
        <f t="shared" si="59"/>
        <v>0.23529411764705882</v>
      </c>
      <c r="N492" s="78">
        <f t="shared" si="60"/>
        <v>0.23529411764705882</v>
      </c>
      <c r="O492" s="79">
        <f t="shared" si="61"/>
        <v>0.47058823529411764</v>
      </c>
      <c r="P492" s="78">
        <f t="shared" si="58"/>
        <v>0.6470588235294118</v>
      </c>
      <c r="Q492" s="78">
        <f t="shared" si="62"/>
        <v>0.17647058823529413</v>
      </c>
      <c r="R492" s="78">
        <f t="shared" si="62"/>
        <v>0.11764705882352941</v>
      </c>
      <c r="S492" s="78">
        <f t="shared" si="62"/>
        <v>5.8823529411764705E-2</v>
      </c>
      <c r="T492" s="79">
        <f t="shared" si="62"/>
        <v>0</v>
      </c>
    </row>
    <row r="493" spans="2:20">
      <c r="B493" s="69" t="s">
        <v>701</v>
      </c>
      <c r="C493" s="70" t="str">
        <f>VLOOKUP(B493,[1]Sheet1!$A$2:$B$1929,2,FALSE)</f>
        <v>Very Major Endoscopic or Percutaneous, Hepatobiliary or Pancreatic Procedures, without Major CC</v>
      </c>
      <c r="D493" s="69">
        <v>27</v>
      </c>
      <c r="E493" s="72">
        <v>8</v>
      </c>
      <c r="F493" s="120">
        <v>8</v>
      </c>
      <c r="G493" s="72">
        <v>14</v>
      </c>
      <c r="H493" s="118">
        <v>24</v>
      </c>
      <c r="I493" s="72">
        <v>0</v>
      </c>
      <c r="J493" s="72">
        <v>2</v>
      </c>
      <c r="K493" s="72">
        <v>1</v>
      </c>
      <c r="L493" s="72">
        <v>0</v>
      </c>
      <c r="M493" s="179">
        <f t="shared" si="59"/>
        <v>0.29629629629629628</v>
      </c>
      <c r="N493" s="78">
        <f t="shared" si="60"/>
        <v>0.29629629629629628</v>
      </c>
      <c r="O493" s="79">
        <f t="shared" si="61"/>
        <v>0.51851851851851849</v>
      </c>
      <c r="P493" s="78">
        <f t="shared" si="58"/>
        <v>0.88888888888888884</v>
      </c>
      <c r="Q493" s="78">
        <f t="shared" si="62"/>
        <v>0</v>
      </c>
      <c r="R493" s="78">
        <f t="shared" si="62"/>
        <v>7.407407407407407E-2</v>
      </c>
      <c r="S493" s="78">
        <f t="shared" si="62"/>
        <v>3.7037037037037035E-2</v>
      </c>
      <c r="T493" s="79">
        <f t="shared" si="62"/>
        <v>0</v>
      </c>
    </row>
    <row r="494" spans="2:20">
      <c r="B494" s="69" t="s">
        <v>702</v>
      </c>
      <c r="C494" s="70" t="str">
        <f>VLOOKUP(B494,[1]Sheet1!$A$2:$B$1929,2,FALSE)</f>
        <v>Major Endoscopic or Percutaneous, Hepatobiliary or Pancreatic Procedures, with Major CC</v>
      </c>
      <c r="D494" s="69">
        <v>13</v>
      </c>
      <c r="E494" s="72">
        <v>7</v>
      </c>
      <c r="F494" s="120">
        <v>7</v>
      </c>
      <c r="G494" s="72">
        <v>10</v>
      </c>
      <c r="H494" s="118">
        <v>11</v>
      </c>
      <c r="I494" s="72">
        <v>0</v>
      </c>
      <c r="J494" s="72">
        <v>1</v>
      </c>
      <c r="K494" s="72">
        <v>1</v>
      </c>
      <c r="L494" s="72">
        <v>0</v>
      </c>
      <c r="M494" s="179">
        <f t="shared" si="59"/>
        <v>0.53846153846153844</v>
      </c>
      <c r="N494" s="78">
        <f t="shared" si="60"/>
        <v>0.53846153846153844</v>
      </c>
      <c r="O494" s="79">
        <f t="shared" si="61"/>
        <v>0.76923076923076927</v>
      </c>
      <c r="P494" s="78">
        <f t="shared" si="58"/>
        <v>0.84615384615384615</v>
      </c>
      <c r="Q494" s="78">
        <f t="shared" si="62"/>
        <v>0</v>
      </c>
      <c r="R494" s="78">
        <f t="shared" si="62"/>
        <v>7.6923076923076927E-2</v>
      </c>
      <c r="S494" s="78">
        <f t="shared" si="62"/>
        <v>7.6923076923076927E-2</v>
      </c>
      <c r="T494" s="79">
        <f t="shared" si="62"/>
        <v>0</v>
      </c>
    </row>
    <row r="495" spans="2:20">
      <c r="B495" s="69" t="s">
        <v>703</v>
      </c>
      <c r="C495" s="70" t="str">
        <f>VLOOKUP(B495,[1]Sheet1!$A$2:$B$1929,2,FALSE)</f>
        <v>Major Endoscopic or Percutaneous, Hepatobiliary or Pancreatic Procedures, with Intermediate CC</v>
      </c>
      <c r="D495" s="69">
        <v>5</v>
      </c>
      <c r="E495" s="72">
        <v>3</v>
      </c>
      <c r="F495" s="120">
        <v>3</v>
      </c>
      <c r="G495" s="72">
        <v>3</v>
      </c>
      <c r="H495" s="118">
        <v>4</v>
      </c>
      <c r="I495" s="72">
        <v>0</v>
      </c>
      <c r="J495" s="72">
        <v>1</v>
      </c>
      <c r="K495" s="72">
        <v>0</v>
      </c>
      <c r="L495" s="72">
        <v>0</v>
      </c>
      <c r="M495" s="179">
        <f t="shared" si="59"/>
        <v>0.6</v>
      </c>
      <c r="N495" s="78">
        <f t="shared" si="60"/>
        <v>0.6</v>
      </c>
      <c r="O495" s="79">
        <f t="shared" si="61"/>
        <v>0.6</v>
      </c>
      <c r="P495" s="78">
        <f t="shared" ref="P495:P558" si="63">H495/$D495</f>
        <v>0.8</v>
      </c>
      <c r="Q495" s="78">
        <f t="shared" si="62"/>
        <v>0</v>
      </c>
      <c r="R495" s="78">
        <f t="shared" si="62"/>
        <v>0.2</v>
      </c>
      <c r="S495" s="78">
        <f t="shared" si="62"/>
        <v>0</v>
      </c>
      <c r="T495" s="79">
        <f t="shared" si="62"/>
        <v>0</v>
      </c>
    </row>
    <row r="496" spans="2:20">
      <c r="B496" s="69" t="s">
        <v>704</v>
      </c>
      <c r="C496" s="70" t="str">
        <f>VLOOKUP(B496,[1]Sheet1!$A$2:$B$1929,2,FALSE)</f>
        <v>Major Endoscopic or Percutaneous, Hepatobiliary or Pancreatic Procedures, without CC</v>
      </c>
      <c r="D496" s="69">
        <v>2</v>
      </c>
      <c r="E496" s="72">
        <v>0</v>
      </c>
      <c r="F496" s="120">
        <v>0</v>
      </c>
      <c r="G496" s="72">
        <v>1</v>
      </c>
      <c r="H496" s="118">
        <v>1</v>
      </c>
      <c r="I496" s="72">
        <v>1</v>
      </c>
      <c r="J496" s="72">
        <v>0</v>
      </c>
      <c r="K496" s="72">
        <v>0</v>
      </c>
      <c r="L496" s="72">
        <v>0</v>
      </c>
      <c r="M496" s="179">
        <f t="shared" si="59"/>
        <v>0</v>
      </c>
      <c r="N496" s="78">
        <f t="shared" si="60"/>
        <v>0</v>
      </c>
      <c r="O496" s="79">
        <f t="shared" si="61"/>
        <v>0.5</v>
      </c>
      <c r="P496" s="78">
        <f t="shared" si="63"/>
        <v>0.5</v>
      </c>
      <c r="Q496" s="78">
        <f t="shared" si="62"/>
        <v>0.5</v>
      </c>
      <c r="R496" s="78">
        <f t="shared" si="62"/>
        <v>0</v>
      </c>
      <c r="S496" s="78">
        <f t="shared" si="62"/>
        <v>0</v>
      </c>
      <c r="T496" s="79">
        <f t="shared" si="62"/>
        <v>0</v>
      </c>
    </row>
    <row r="497" spans="2:20">
      <c r="B497" s="69" t="s">
        <v>705</v>
      </c>
      <c r="C497" s="70" t="str">
        <f>VLOOKUP(B497,[1]Sheet1!$A$2:$B$1929,2,FALSE)</f>
        <v>Intermediate Endoscopic or Percutaneous, Hepatobiliary or Pancreatic Procedures, with CC</v>
      </c>
      <c r="D497" s="69">
        <v>53</v>
      </c>
      <c r="E497" s="72">
        <v>2</v>
      </c>
      <c r="F497" s="120">
        <v>1</v>
      </c>
      <c r="G497" s="72">
        <v>7</v>
      </c>
      <c r="H497" s="118">
        <v>41</v>
      </c>
      <c r="I497" s="72">
        <v>12</v>
      </c>
      <c r="J497" s="72">
        <v>0</v>
      </c>
      <c r="K497" s="72">
        <v>0</v>
      </c>
      <c r="L497" s="72">
        <v>0</v>
      </c>
      <c r="M497" s="179">
        <f t="shared" si="59"/>
        <v>3.7735849056603772E-2</v>
      </c>
      <c r="N497" s="78">
        <f t="shared" si="60"/>
        <v>1.8867924528301886E-2</v>
      </c>
      <c r="O497" s="79">
        <f t="shared" si="61"/>
        <v>0.13207547169811321</v>
      </c>
      <c r="P497" s="78">
        <f t="shared" si="63"/>
        <v>0.77358490566037741</v>
      </c>
      <c r="Q497" s="78">
        <f t="shared" si="62"/>
        <v>0.22641509433962265</v>
      </c>
      <c r="R497" s="78">
        <f t="shared" si="62"/>
        <v>0</v>
      </c>
      <c r="S497" s="78">
        <f t="shared" si="62"/>
        <v>0</v>
      </c>
      <c r="T497" s="79">
        <f t="shared" si="62"/>
        <v>0</v>
      </c>
    </row>
    <row r="498" spans="2:20">
      <c r="B498" s="69" t="s">
        <v>706</v>
      </c>
      <c r="C498" s="70" t="str">
        <f>VLOOKUP(B498,[1]Sheet1!$A$2:$B$1929,2,FALSE)</f>
        <v>Intermediate Endoscopic or Percutaneous, Hepatobiliary or Pancreatic Procedures, without CC</v>
      </c>
      <c r="D498" s="69">
        <v>16</v>
      </c>
      <c r="E498" s="72">
        <v>0</v>
      </c>
      <c r="F498" s="120">
        <v>0</v>
      </c>
      <c r="G498" s="72">
        <v>1</v>
      </c>
      <c r="H498" s="118">
        <v>16</v>
      </c>
      <c r="I498" s="72">
        <v>0</v>
      </c>
      <c r="J498" s="72">
        <v>0</v>
      </c>
      <c r="K498" s="72">
        <v>0</v>
      </c>
      <c r="L498" s="72">
        <v>0</v>
      </c>
      <c r="M498" s="179">
        <f t="shared" si="59"/>
        <v>0</v>
      </c>
      <c r="N498" s="78">
        <f t="shared" si="60"/>
        <v>0</v>
      </c>
      <c r="O498" s="79">
        <f t="shared" si="61"/>
        <v>6.25E-2</v>
      </c>
      <c r="P498" s="78">
        <f t="shared" si="63"/>
        <v>1</v>
      </c>
      <c r="Q498" s="78">
        <f t="shared" si="62"/>
        <v>0</v>
      </c>
      <c r="R498" s="78">
        <f t="shared" si="62"/>
        <v>0</v>
      </c>
      <c r="S498" s="78">
        <f t="shared" si="62"/>
        <v>0</v>
      </c>
      <c r="T498" s="79">
        <f t="shared" si="62"/>
        <v>0</v>
      </c>
    </row>
    <row r="499" spans="2:20">
      <c r="B499" s="69" t="s">
        <v>707</v>
      </c>
      <c r="C499" s="70" t="str">
        <f>VLOOKUP(B499,[1]Sheet1!$A$2:$B$1929,2,FALSE)</f>
        <v>Minor Endoscopic or Percutaneous, Hepatobiliary or Pancreatic Procedures, 19 years and over</v>
      </c>
      <c r="D499" s="69">
        <v>237</v>
      </c>
      <c r="E499" s="72">
        <v>1</v>
      </c>
      <c r="F499" s="120">
        <v>1</v>
      </c>
      <c r="G499" s="72">
        <v>15</v>
      </c>
      <c r="H499" s="118">
        <v>228</v>
      </c>
      <c r="I499" s="72">
        <v>7</v>
      </c>
      <c r="J499" s="72">
        <v>2</v>
      </c>
      <c r="K499" s="72">
        <v>0</v>
      </c>
      <c r="L499" s="72">
        <v>0</v>
      </c>
      <c r="M499" s="179">
        <f t="shared" si="59"/>
        <v>4.2194092827004216E-3</v>
      </c>
      <c r="N499" s="78">
        <f t="shared" si="60"/>
        <v>4.2194092827004216E-3</v>
      </c>
      <c r="O499" s="79">
        <f t="shared" si="61"/>
        <v>6.3291139240506333E-2</v>
      </c>
      <c r="P499" s="78">
        <f t="shared" si="63"/>
        <v>0.96202531645569622</v>
      </c>
      <c r="Q499" s="78">
        <f t="shared" si="62"/>
        <v>2.9535864978902954E-2</v>
      </c>
      <c r="R499" s="78">
        <f t="shared" si="62"/>
        <v>8.4388185654008432E-3</v>
      </c>
      <c r="S499" s="78">
        <f t="shared" si="62"/>
        <v>0</v>
      </c>
      <c r="T499" s="79">
        <f t="shared" si="62"/>
        <v>0</v>
      </c>
    </row>
    <row r="500" spans="2:20">
      <c r="B500" s="69" t="s">
        <v>708</v>
      </c>
      <c r="C500" s="70" t="str">
        <f>VLOOKUP(B500,[1]Sheet1!$A$2:$B$1929,2,FALSE)</f>
        <v>Minor Endoscopic or Percutaneous, Hepatobiliary or Pancreatic Procedures, 18 years and under</v>
      </c>
      <c r="D500" s="69">
        <v>4</v>
      </c>
      <c r="E500" s="72">
        <v>4</v>
      </c>
      <c r="F500" s="120">
        <v>4</v>
      </c>
      <c r="G500" s="72">
        <v>4</v>
      </c>
      <c r="H500" s="118">
        <v>4</v>
      </c>
      <c r="I500" s="72">
        <v>0</v>
      </c>
      <c r="J500" s="72">
        <v>0</v>
      </c>
      <c r="K500" s="72">
        <v>0</v>
      </c>
      <c r="L500" s="72">
        <v>0</v>
      </c>
      <c r="M500" s="179">
        <f t="shared" si="59"/>
        <v>1</v>
      </c>
      <c r="N500" s="78">
        <f t="shared" si="60"/>
        <v>1</v>
      </c>
      <c r="O500" s="79">
        <f t="shared" si="61"/>
        <v>1</v>
      </c>
      <c r="P500" s="78">
        <f t="shared" si="63"/>
        <v>1</v>
      </c>
      <c r="Q500" s="78">
        <f t="shared" si="62"/>
        <v>0</v>
      </c>
      <c r="R500" s="78">
        <f t="shared" si="62"/>
        <v>0</v>
      </c>
      <c r="S500" s="78">
        <f t="shared" si="62"/>
        <v>0</v>
      </c>
      <c r="T500" s="79">
        <f t="shared" si="62"/>
        <v>0</v>
      </c>
    </row>
    <row r="501" spans="2:20">
      <c r="B501" s="69" t="s">
        <v>709</v>
      </c>
      <c r="C501" s="70" t="str">
        <f>VLOOKUP(B501,[1]Sheet1!$A$2:$B$1929,2,FALSE)</f>
        <v>Major Therapeutic Endoscopic Retrograde Cholangiopancreatography, with length of stay 3 days or more, with Major CC</v>
      </c>
      <c r="D501" s="69">
        <v>10</v>
      </c>
      <c r="E501" s="72">
        <v>2</v>
      </c>
      <c r="F501" s="120">
        <v>2</v>
      </c>
      <c r="G501" s="72">
        <v>3</v>
      </c>
      <c r="H501" s="118">
        <v>6</v>
      </c>
      <c r="I501" s="72">
        <v>0</v>
      </c>
      <c r="J501" s="72">
        <v>3</v>
      </c>
      <c r="K501" s="72">
        <v>1</v>
      </c>
      <c r="L501" s="72">
        <v>0</v>
      </c>
      <c r="M501" s="179">
        <f t="shared" si="59"/>
        <v>0.2</v>
      </c>
      <c r="N501" s="78">
        <f t="shared" si="60"/>
        <v>0.2</v>
      </c>
      <c r="O501" s="79">
        <f t="shared" si="61"/>
        <v>0.3</v>
      </c>
      <c r="P501" s="78">
        <f t="shared" si="63"/>
        <v>0.6</v>
      </c>
      <c r="Q501" s="78">
        <f t="shared" si="62"/>
        <v>0</v>
      </c>
      <c r="R501" s="78">
        <f t="shared" si="62"/>
        <v>0.3</v>
      </c>
      <c r="S501" s="78">
        <f t="shared" si="62"/>
        <v>0.1</v>
      </c>
      <c r="T501" s="79">
        <f t="shared" si="62"/>
        <v>0</v>
      </c>
    </row>
    <row r="502" spans="2:20">
      <c r="B502" s="69" t="s">
        <v>710</v>
      </c>
      <c r="C502" s="70" t="str">
        <f>VLOOKUP(B502,[1]Sheet1!$A$2:$B$1929,2,FALSE)</f>
        <v>Major Therapeutic Endoscopic Retrograde Cholangiopancreatography, with length of stay 3 days or more, without Major CC</v>
      </c>
      <c r="D502" s="69">
        <v>11</v>
      </c>
      <c r="E502" s="72">
        <v>0</v>
      </c>
      <c r="F502" s="120">
        <v>0</v>
      </c>
      <c r="G502" s="72">
        <v>1</v>
      </c>
      <c r="H502" s="118">
        <v>11</v>
      </c>
      <c r="I502" s="72">
        <v>0</v>
      </c>
      <c r="J502" s="72">
        <v>0</v>
      </c>
      <c r="K502" s="72">
        <v>0</v>
      </c>
      <c r="L502" s="72">
        <v>0</v>
      </c>
      <c r="M502" s="179">
        <f t="shared" si="59"/>
        <v>0</v>
      </c>
      <c r="N502" s="78">
        <f t="shared" si="60"/>
        <v>0</v>
      </c>
      <c r="O502" s="79">
        <f t="shared" si="61"/>
        <v>9.0909090909090912E-2</v>
      </c>
      <c r="P502" s="78">
        <f t="shared" si="63"/>
        <v>1</v>
      </c>
      <c r="Q502" s="78">
        <f t="shared" si="62"/>
        <v>0</v>
      </c>
      <c r="R502" s="78">
        <f t="shared" si="62"/>
        <v>0</v>
      </c>
      <c r="S502" s="78">
        <f t="shared" si="62"/>
        <v>0</v>
      </c>
      <c r="T502" s="79">
        <f t="shared" si="62"/>
        <v>0</v>
      </c>
    </row>
    <row r="503" spans="2:20">
      <c r="B503" s="69" t="s">
        <v>711</v>
      </c>
      <c r="C503" s="70" t="str">
        <f>VLOOKUP(B503,[1]Sheet1!$A$2:$B$1929,2,FALSE)</f>
        <v>Major Therapeutic Endoscopic Retrograde Cholangiopancreatography, with length of stay 2 days or less</v>
      </c>
      <c r="D503" s="69">
        <v>22</v>
      </c>
      <c r="E503" s="72">
        <v>0</v>
      </c>
      <c r="F503" s="120">
        <v>0</v>
      </c>
      <c r="G503" s="72">
        <v>0</v>
      </c>
      <c r="H503" s="118">
        <v>22</v>
      </c>
      <c r="I503" s="72">
        <v>0</v>
      </c>
      <c r="J503" s="72">
        <v>0</v>
      </c>
      <c r="K503" s="72">
        <v>0</v>
      </c>
      <c r="L503" s="72">
        <v>0</v>
      </c>
      <c r="M503" s="179">
        <f t="shared" si="59"/>
        <v>0</v>
      </c>
      <c r="N503" s="78">
        <f t="shared" si="60"/>
        <v>0</v>
      </c>
      <c r="O503" s="79">
        <f t="shared" si="61"/>
        <v>0</v>
      </c>
      <c r="P503" s="78">
        <f t="shared" si="63"/>
        <v>1</v>
      </c>
      <c r="Q503" s="78">
        <f t="shared" si="62"/>
        <v>0</v>
      </c>
      <c r="R503" s="78">
        <f t="shared" si="62"/>
        <v>0</v>
      </c>
      <c r="S503" s="78">
        <f t="shared" si="62"/>
        <v>0</v>
      </c>
      <c r="T503" s="79">
        <f t="shared" si="62"/>
        <v>0</v>
      </c>
    </row>
    <row r="504" spans="2:20">
      <c r="B504" s="69" t="s">
        <v>712</v>
      </c>
      <c r="C504" s="70" t="str">
        <f>VLOOKUP(B504,[1]Sheet1!$A$2:$B$1929,2,FALSE)</f>
        <v>Intermediate Therapeutic Endoscopic Retrograde Cholangiopancreatography, with length of stay 3 days or more, with Major CC</v>
      </c>
      <c r="D504" s="69">
        <v>19</v>
      </c>
      <c r="E504" s="72">
        <v>0</v>
      </c>
      <c r="F504" s="120">
        <v>0</v>
      </c>
      <c r="G504" s="72">
        <v>4</v>
      </c>
      <c r="H504" s="118">
        <v>17</v>
      </c>
      <c r="I504" s="72">
        <v>0</v>
      </c>
      <c r="J504" s="72">
        <v>2</v>
      </c>
      <c r="K504" s="72">
        <v>0</v>
      </c>
      <c r="L504" s="72">
        <v>0</v>
      </c>
      <c r="M504" s="179">
        <f t="shared" si="59"/>
        <v>0</v>
      </c>
      <c r="N504" s="78">
        <f t="shared" si="60"/>
        <v>0</v>
      </c>
      <c r="O504" s="79">
        <f t="shared" si="61"/>
        <v>0.21052631578947367</v>
      </c>
      <c r="P504" s="78">
        <f t="shared" si="63"/>
        <v>0.89473684210526316</v>
      </c>
      <c r="Q504" s="78">
        <f t="shared" si="62"/>
        <v>0</v>
      </c>
      <c r="R504" s="78">
        <f t="shared" si="62"/>
        <v>0.10526315789473684</v>
      </c>
      <c r="S504" s="78">
        <f t="shared" si="62"/>
        <v>0</v>
      </c>
      <c r="T504" s="79">
        <f t="shared" si="62"/>
        <v>0</v>
      </c>
    </row>
    <row r="505" spans="2:20">
      <c r="B505" s="69" t="s">
        <v>713</v>
      </c>
      <c r="C505" s="70" t="str">
        <f>VLOOKUP(B505,[1]Sheet1!$A$2:$B$1929,2,FALSE)</f>
        <v>Intermediate Therapeutic Endoscopic Retrograde Cholangiopancreatography, with length of stay 3 days or more, with Intermediate CC</v>
      </c>
      <c r="D505" s="69">
        <v>74</v>
      </c>
      <c r="E505" s="72">
        <v>1</v>
      </c>
      <c r="F505" s="120">
        <v>1</v>
      </c>
      <c r="G505" s="72">
        <v>2</v>
      </c>
      <c r="H505" s="118">
        <v>66</v>
      </c>
      <c r="I505" s="72">
        <v>2</v>
      </c>
      <c r="J505" s="72">
        <v>6</v>
      </c>
      <c r="K505" s="72">
        <v>0</v>
      </c>
      <c r="L505" s="72">
        <v>0</v>
      </c>
      <c r="M505" s="179">
        <f t="shared" si="59"/>
        <v>1.3513513513513514E-2</v>
      </c>
      <c r="N505" s="78">
        <f t="shared" si="60"/>
        <v>1.3513513513513514E-2</v>
      </c>
      <c r="O505" s="79">
        <f t="shared" si="61"/>
        <v>2.7027027027027029E-2</v>
      </c>
      <c r="P505" s="78">
        <f t="shared" si="63"/>
        <v>0.89189189189189189</v>
      </c>
      <c r="Q505" s="78">
        <f t="shared" si="62"/>
        <v>2.7027027027027029E-2</v>
      </c>
      <c r="R505" s="78">
        <f t="shared" si="62"/>
        <v>8.1081081081081086E-2</v>
      </c>
      <c r="S505" s="78">
        <f t="shared" si="62"/>
        <v>0</v>
      </c>
      <c r="T505" s="79">
        <f t="shared" si="62"/>
        <v>0</v>
      </c>
    </row>
    <row r="506" spans="2:20">
      <c r="B506" s="69" t="s">
        <v>714</v>
      </c>
      <c r="C506" s="70" t="str">
        <f>VLOOKUP(B506,[1]Sheet1!$A$2:$B$1929,2,FALSE)</f>
        <v>Intermediate Therapeutic Endoscopic Retrograde Cholangiopancreatography, with length of stay 3 days or more, without C</v>
      </c>
      <c r="D506" s="69">
        <v>12</v>
      </c>
      <c r="E506" s="72">
        <v>1</v>
      </c>
      <c r="F506" s="120">
        <v>1</v>
      </c>
      <c r="G506" s="72">
        <v>1</v>
      </c>
      <c r="H506" s="118">
        <v>11</v>
      </c>
      <c r="I506" s="72">
        <v>0</v>
      </c>
      <c r="J506" s="72">
        <v>1</v>
      </c>
      <c r="K506" s="72">
        <v>0</v>
      </c>
      <c r="L506" s="72">
        <v>0</v>
      </c>
      <c r="M506" s="179">
        <f t="shared" si="59"/>
        <v>8.3333333333333329E-2</v>
      </c>
      <c r="N506" s="78">
        <f t="shared" si="60"/>
        <v>8.3333333333333329E-2</v>
      </c>
      <c r="O506" s="79">
        <f t="shared" si="61"/>
        <v>8.3333333333333329E-2</v>
      </c>
      <c r="P506" s="78">
        <f t="shared" si="63"/>
        <v>0.91666666666666663</v>
      </c>
      <c r="Q506" s="78">
        <f t="shared" si="62"/>
        <v>0</v>
      </c>
      <c r="R506" s="78">
        <f t="shared" si="62"/>
        <v>8.3333333333333329E-2</v>
      </c>
      <c r="S506" s="78">
        <f t="shared" si="62"/>
        <v>0</v>
      </c>
      <c r="T506" s="79">
        <f t="shared" si="62"/>
        <v>0</v>
      </c>
    </row>
    <row r="507" spans="2:20">
      <c r="B507" s="69" t="s">
        <v>715</v>
      </c>
      <c r="C507" s="70" t="str">
        <f>VLOOKUP(B507,[1]Sheet1!$A$2:$B$1929,2,FALSE)</f>
        <v>Intermediate Therapeutic Endoscopic Retrograde Cholangiopancreatography, with length of stay 2 days or less</v>
      </c>
      <c r="D507" s="69">
        <v>123</v>
      </c>
      <c r="E507" s="72">
        <v>1</v>
      </c>
      <c r="F507" s="120">
        <v>1</v>
      </c>
      <c r="G507" s="72">
        <v>6</v>
      </c>
      <c r="H507" s="118">
        <v>121</v>
      </c>
      <c r="I507" s="72">
        <v>2</v>
      </c>
      <c r="J507" s="72">
        <v>0</v>
      </c>
      <c r="K507" s="72">
        <v>0</v>
      </c>
      <c r="L507" s="72">
        <v>0</v>
      </c>
      <c r="M507" s="179">
        <f t="shared" si="59"/>
        <v>8.130081300813009E-3</v>
      </c>
      <c r="N507" s="78">
        <f t="shared" si="60"/>
        <v>8.130081300813009E-3</v>
      </c>
      <c r="O507" s="79">
        <f t="shared" si="61"/>
        <v>4.878048780487805E-2</v>
      </c>
      <c r="P507" s="78">
        <f t="shared" si="63"/>
        <v>0.98373983739837401</v>
      </c>
      <c r="Q507" s="78">
        <f t="shared" si="62"/>
        <v>1.6260162601626018E-2</v>
      </c>
      <c r="R507" s="78">
        <f t="shared" si="62"/>
        <v>0</v>
      </c>
      <c r="S507" s="78">
        <f t="shared" si="62"/>
        <v>0</v>
      </c>
      <c r="T507" s="79">
        <f t="shared" si="62"/>
        <v>0</v>
      </c>
    </row>
    <row r="508" spans="2:20">
      <c r="B508" s="69" t="s">
        <v>716</v>
      </c>
      <c r="C508" s="70" t="str">
        <f>VLOOKUP(B508,[1]Sheet1!$A$2:$B$1929,2,FALSE)</f>
        <v>Minor Diagnostic Endoscopic Retrograde Cholangiopancreatography</v>
      </c>
      <c r="D508" s="69">
        <v>25</v>
      </c>
      <c r="E508" s="72">
        <v>0</v>
      </c>
      <c r="F508" s="120">
        <v>0</v>
      </c>
      <c r="G508" s="72">
        <v>1</v>
      </c>
      <c r="H508" s="118">
        <v>25</v>
      </c>
      <c r="I508" s="72">
        <v>0</v>
      </c>
      <c r="J508" s="72">
        <v>0</v>
      </c>
      <c r="K508" s="72">
        <v>0</v>
      </c>
      <c r="L508" s="72">
        <v>0</v>
      </c>
      <c r="M508" s="179">
        <f t="shared" si="59"/>
        <v>0</v>
      </c>
      <c r="N508" s="78">
        <f t="shared" si="60"/>
        <v>0</v>
      </c>
      <c r="O508" s="79">
        <f t="shared" si="61"/>
        <v>0.04</v>
      </c>
      <c r="P508" s="78">
        <f t="shared" si="63"/>
        <v>1</v>
      </c>
      <c r="Q508" s="78">
        <f t="shared" si="62"/>
        <v>0</v>
      </c>
      <c r="R508" s="78">
        <f t="shared" si="62"/>
        <v>0</v>
      </c>
      <c r="S508" s="78">
        <f t="shared" si="62"/>
        <v>0</v>
      </c>
      <c r="T508" s="79">
        <f t="shared" si="62"/>
        <v>0</v>
      </c>
    </row>
    <row r="509" spans="2:20">
      <c r="B509" s="69" t="s">
        <v>717</v>
      </c>
      <c r="C509" s="70" t="str">
        <f>VLOOKUP(B509,[1]Sheet1!$A$2:$B$1929,2,FALSE)</f>
        <v>Complex Endoscopic or Percutaneous, Hepatobiliary or Pancreatic Procedures, with Major CC</v>
      </c>
      <c r="D509" s="69">
        <v>7</v>
      </c>
      <c r="E509" s="72">
        <v>3</v>
      </c>
      <c r="F509" s="120">
        <v>3</v>
      </c>
      <c r="G509" s="72">
        <v>3</v>
      </c>
      <c r="H509" s="118">
        <v>5</v>
      </c>
      <c r="I509" s="72">
        <v>2</v>
      </c>
      <c r="J509" s="72">
        <v>0</v>
      </c>
      <c r="K509" s="72">
        <v>0</v>
      </c>
      <c r="L509" s="72">
        <v>0</v>
      </c>
      <c r="M509" s="179">
        <f t="shared" si="59"/>
        <v>0.42857142857142855</v>
      </c>
      <c r="N509" s="78">
        <f t="shared" si="60"/>
        <v>0.42857142857142855</v>
      </c>
      <c r="O509" s="79">
        <f t="shared" si="61"/>
        <v>0.42857142857142855</v>
      </c>
      <c r="P509" s="78">
        <f t="shared" si="63"/>
        <v>0.7142857142857143</v>
      </c>
      <c r="Q509" s="78">
        <f t="shared" si="62"/>
        <v>0.2857142857142857</v>
      </c>
      <c r="R509" s="78">
        <f t="shared" si="62"/>
        <v>0</v>
      </c>
      <c r="S509" s="78">
        <f t="shared" si="62"/>
        <v>0</v>
      </c>
      <c r="T509" s="79">
        <f t="shared" si="62"/>
        <v>0</v>
      </c>
    </row>
    <row r="510" spans="2:20">
      <c r="B510" s="69" t="s">
        <v>718</v>
      </c>
      <c r="C510" s="70" t="str">
        <f>VLOOKUP(B510,[1]Sheet1!$A$2:$B$1929,2,FALSE)</f>
        <v>Complex Endoscopic or Percutaneous, Hepatobiliary or Pancreatic Procedures, without Major CC</v>
      </c>
      <c r="D510" s="69">
        <v>5</v>
      </c>
      <c r="E510" s="72">
        <v>3</v>
      </c>
      <c r="F510" s="120">
        <v>3</v>
      </c>
      <c r="G510" s="72">
        <v>4</v>
      </c>
      <c r="H510" s="118">
        <v>4</v>
      </c>
      <c r="I510" s="72">
        <v>1</v>
      </c>
      <c r="J510" s="72">
        <v>0</v>
      </c>
      <c r="K510" s="72">
        <v>0</v>
      </c>
      <c r="L510" s="72">
        <v>0</v>
      </c>
      <c r="M510" s="179">
        <f t="shared" si="59"/>
        <v>0.6</v>
      </c>
      <c r="N510" s="78">
        <f t="shared" si="60"/>
        <v>0.6</v>
      </c>
      <c r="O510" s="79">
        <f t="shared" si="61"/>
        <v>0.8</v>
      </c>
      <c r="P510" s="78">
        <f t="shared" si="63"/>
        <v>0.8</v>
      </c>
      <c r="Q510" s="78">
        <f t="shared" si="62"/>
        <v>0.2</v>
      </c>
      <c r="R510" s="78">
        <f t="shared" si="62"/>
        <v>0</v>
      </c>
      <c r="S510" s="78">
        <f t="shared" si="62"/>
        <v>0</v>
      </c>
      <c r="T510" s="79">
        <f t="shared" si="62"/>
        <v>0</v>
      </c>
    </row>
    <row r="511" spans="2:20">
      <c r="B511" s="69" t="s">
        <v>719</v>
      </c>
      <c r="C511" s="70" t="str">
        <f>VLOOKUP(B511,[1]Sheet1!$A$2:$B$1929,2,FALSE)</f>
        <v>Complex Therapeutic Endoscopic Retrograde Cholangiopancreatography, with length of stay 3 days or more, with Major CC</v>
      </c>
      <c r="D511" s="69">
        <v>9</v>
      </c>
      <c r="E511" s="72">
        <v>1</v>
      </c>
      <c r="F511" s="120">
        <v>1</v>
      </c>
      <c r="G511" s="72">
        <v>3</v>
      </c>
      <c r="H511" s="118">
        <v>9</v>
      </c>
      <c r="I511" s="72">
        <v>0</v>
      </c>
      <c r="J511" s="72">
        <v>0</v>
      </c>
      <c r="K511" s="72">
        <v>0</v>
      </c>
      <c r="L511" s="72">
        <v>0</v>
      </c>
      <c r="M511" s="179">
        <f t="shared" si="59"/>
        <v>0.1111111111111111</v>
      </c>
      <c r="N511" s="78">
        <f t="shared" si="60"/>
        <v>0.1111111111111111</v>
      </c>
      <c r="O511" s="79">
        <f t="shared" si="61"/>
        <v>0.33333333333333331</v>
      </c>
      <c r="P511" s="78">
        <f t="shared" si="63"/>
        <v>1</v>
      </c>
      <c r="Q511" s="78">
        <f t="shared" si="62"/>
        <v>0</v>
      </c>
      <c r="R511" s="78">
        <f t="shared" si="62"/>
        <v>0</v>
      </c>
      <c r="S511" s="78">
        <f t="shared" si="62"/>
        <v>0</v>
      </c>
      <c r="T511" s="79">
        <f t="shared" si="62"/>
        <v>0</v>
      </c>
    </row>
    <row r="512" spans="2:20">
      <c r="B512" s="69" t="s">
        <v>720</v>
      </c>
      <c r="C512" s="70" t="str">
        <f>VLOOKUP(B512,[1]Sheet1!$A$2:$B$1929,2,FALSE)</f>
        <v>Complex Therapeutic Endoscopic Retrograde Cholangiopancreatography, with length of stay 3 days or more, without Major CC</v>
      </c>
      <c r="D512" s="69">
        <v>22</v>
      </c>
      <c r="E512" s="72">
        <v>0</v>
      </c>
      <c r="F512" s="120">
        <v>0</v>
      </c>
      <c r="G512" s="72">
        <v>2</v>
      </c>
      <c r="H512" s="118">
        <v>21</v>
      </c>
      <c r="I512" s="72">
        <v>0</v>
      </c>
      <c r="J512" s="72">
        <v>1</v>
      </c>
      <c r="K512" s="72">
        <v>0</v>
      </c>
      <c r="L512" s="72">
        <v>0</v>
      </c>
      <c r="M512" s="179">
        <f t="shared" si="59"/>
        <v>0</v>
      </c>
      <c r="N512" s="78">
        <f t="shared" si="60"/>
        <v>0</v>
      </c>
      <c r="O512" s="79">
        <f t="shared" si="61"/>
        <v>9.0909090909090912E-2</v>
      </c>
      <c r="P512" s="78">
        <f t="shared" si="63"/>
        <v>0.95454545454545459</v>
      </c>
      <c r="Q512" s="78">
        <f t="shared" si="62"/>
        <v>0</v>
      </c>
      <c r="R512" s="78">
        <f t="shared" si="62"/>
        <v>4.5454545454545456E-2</v>
      </c>
      <c r="S512" s="78">
        <f t="shared" si="62"/>
        <v>0</v>
      </c>
      <c r="T512" s="79">
        <f t="shared" si="62"/>
        <v>0</v>
      </c>
    </row>
    <row r="513" spans="2:20">
      <c r="B513" s="69" t="s">
        <v>721</v>
      </c>
      <c r="C513" s="70" t="str">
        <f>VLOOKUP(B513,[1]Sheet1!$A$2:$B$1929,2,FALSE)</f>
        <v>Complex Therapeutic Endoscopic Retrograde Cholangiopancreatography, with length of stay 2 days or less</v>
      </c>
      <c r="D513" s="69">
        <v>11</v>
      </c>
      <c r="E513" s="72">
        <v>0</v>
      </c>
      <c r="F513" s="120">
        <v>0</v>
      </c>
      <c r="G513" s="72">
        <v>1</v>
      </c>
      <c r="H513" s="118">
        <v>10</v>
      </c>
      <c r="I513" s="72">
        <v>0</v>
      </c>
      <c r="J513" s="72">
        <v>1</v>
      </c>
      <c r="K513" s="72">
        <v>0</v>
      </c>
      <c r="L513" s="72">
        <v>0</v>
      </c>
      <c r="M513" s="179">
        <f t="shared" si="59"/>
        <v>0</v>
      </c>
      <c r="N513" s="78">
        <f t="shared" si="60"/>
        <v>0</v>
      </c>
      <c r="O513" s="79">
        <f t="shared" si="61"/>
        <v>9.0909090909090912E-2</v>
      </c>
      <c r="P513" s="78">
        <f t="shared" si="63"/>
        <v>0.90909090909090906</v>
      </c>
      <c r="Q513" s="78">
        <f t="shared" si="62"/>
        <v>0</v>
      </c>
      <c r="R513" s="78">
        <f t="shared" si="62"/>
        <v>9.0909090909090912E-2</v>
      </c>
      <c r="S513" s="78">
        <f t="shared" si="62"/>
        <v>0</v>
      </c>
      <c r="T513" s="79">
        <f t="shared" si="62"/>
        <v>0</v>
      </c>
    </row>
    <row r="514" spans="2:20">
      <c r="B514" s="69" t="s">
        <v>722</v>
      </c>
      <c r="C514" s="70" t="str">
        <f>VLOOKUP(B514,[1]Sheet1!$A$2:$B$1929,2,FALSE)</f>
        <v>Liver Failure Disorders with Interventions</v>
      </c>
      <c r="D514" s="69">
        <v>22</v>
      </c>
      <c r="E514" s="72">
        <v>0</v>
      </c>
      <c r="F514" s="120">
        <v>0</v>
      </c>
      <c r="G514" s="72">
        <v>17</v>
      </c>
      <c r="H514" s="118">
        <v>8</v>
      </c>
      <c r="I514" s="72">
        <v>5</v>
      </c>
      <c r="J514" s="72">
        <v>6</v>
      </c>
      <c r="K514" s="72">
        <v>3</v>
      </c>
      <c r="L514" s="72">
        <v>0</v>
      </c>
      <c r="M514" s="179">
        <f t="shared" si="59"/>
        <v>0</v>
      </c>
      <c r="N514" s="78">
        <f t="shared" si="60"/>
        <v>0</v>
      </c>
      <c r="O514" s="79">
        <f t="shared" si="61"/>
        <v>0.77272727272727271</v>
      </c>
      <c r="P514" s="78">
        <f t="shared" si="63"/>
        <v>0.36363636363636365</v>
      </c>
      <c r="Q514" s="78">
        <f t="shared" si="62"/>
        <v>0.22727272727272727</v>
      </c>
      <c r="R514" s="78">
        <f t="shared" si="62"/>
        <v>0.27272727272727271</v>
      </c>
      <c r="S514" s="78">
        <f t="shared" si="62"/>
        <v>0.13636363636363635</v>
      </c>
      <c r="T514" s="79">
        <f t="shared" si="62"/>
        <v>0</v>
      </c>
    </row>
    <row r="515" spans="2:20">
      <c r="B515" s="69" t="s">
        <v>723</v>
      </c>
      <c r="C515" s="70" t="str">
        <f>VLOOKUP(B515,[1]Sheet1!$A$2:$B$1929,2,FALSE)</f>
        <v>Liver Failure Disorders without Interventions</v>
      </c>
      <c r="D515" s="69">
        <v>47</v>
      </c>
      <c r="E515" s="72">
        <v>0</v>
      </c>
      <c r="F515" s="120">
        <v>0</v>
      </c>
      <c r="G515" s="72">
        <v>32</v>
      </c>
      <c r="H515" s="118">
        <v>39</v>
      </c>
      <c r="I515" s="72">
        <v>8</v>
      </c>
      <c r="J515" s="72">
        <v>0</v>
      </c>
      <c r="K515" s="72">
        <v>0</v>
      </c>
      <c r="L515" s="72">
        <v>0</v>
      </c>
      <c r="M515" s="179">
        <f t="shared" si="59"/>
        <v>0</v>
      </c>
      <c r="N515" s="78">
        <f t="shared" si="60"/>
        <v>0</v>
      </c>
      <c r="O515" s="79">
        <f t="shared" si="61"/>
        <v>0.68085106382978722</v>
      </c>
      <c r="P515" s="78">
        <f t="shared" si="63"/>
        <v>0.82978723404255317</v>
      </c>
      <c r="Q515" s="78">
        <f t="shared" si="62"/>
        <v>0.1702127659574468</v>
      </c>
      <c r="R515" s="78">
        <f t="shared" si="62"/>
        <v>0</v>
      </c>
      <c r="S515" s="78">
        <f t="shared" si="62"/>
        <v>0</v>
      </c>
      <c r="T515" s="79">
        <f t="shared" si="62"/>
        <v>0</v>
      </c>
    </row>
    <row r="516" spans="2:20">
      <c r="B516" s="69" t="s">
        <v>724</v>
      </c>
      <c r="C516" s="70" t="str">
        <f>VLOOKUP(B516,[1]Sheet1!$A$2:$B$1929,2,FALSE)</f>
        <v>Malignant Liver or Pancreatic Disorders, with length of stay 2 days or more</v>
      </c>
      <c r="D516" s="69">
        <v>226</v>
      </c>
      <c r="E516" s="72">
        <v>58</v>
      </c>
      <c r="F516" s="120">
        <v>56</v>
      </c>
      <c r="G516" s="72">
        <v>120</v>
      </c>
      <c r="H516" s="118">
        <v>124</v>
      </c>
      <c r="I516" s="72">
        <v>77</v>
      </c>
      <c r="J516" s="72">
        <v>20</v>
      </c>
      <c r="K516" s="72">
        <v>5</v>
      </c>
      <c r="L516" s="72">
        <v>0</v>
      </c>
      <c r="M516" s="179">
        <f t="shared" si="59"/>
        <v>0.25663716814159293</v>
      </c>
      <c r="N516" s="78">
        <f t="shared" si="60"/>
        <v>0.24778761061946902</v>
      </c>
      <c r="O516" s="79">
        <f t="shared" si="61"/>
        <v>0.53097345132743368</v>
      </c>
      <c r="P516" s="78">
        <f t="shared" si="63"/>
        <v>0.54867256637168138</v>
      </c>
      <c r="Q516" s="78">
        <f t="shared" si="62"/>
        <v>0.34070796460176989</v>
      </c>
      <c r="R516" s="78">
        <f t="shared" si="62"/>
        <v>8.8495575221238937E-2</v>
      </c>
      <c r="S516" s="78">
        <f t="shared" si="62"/>
        <v>2.2123893805309734E-2</v>
      </c>
      <c r="T516" s="79">
        <f t="shared" si="62"/>
        <v>0</v>
      </c>
    </row>
    <row r="517" spans="2:20">
      <c r="B517" s="69" t="s">
        <v>725</v>
      </c>
      <c r="C517" s="70" t="str">
        <f>VLOOKUP(B517,[1]Sheet1!$A$2:$B$1929,2,FALSE)</f>
        <v>Malignant Liver or Pancreatic Disorders, with length of stay 1 day or less</v>
      </c>
      <c r="D517" s="69">
        <v>27</v>
      </c>
      <c r="E517" s="72">
        <v>6</v>
      </c>
      <c r="F517" s="120">
        <v>6</v>
      </c>
      <c r="G517" s="72">
        <v>19</v>
      </c>
      <c r="H517" s="118">
        <v>16</v>
      </c>
      <c r="I517" s="72">
        <v>9</v>
      </c>
      <c r="J517" s="72">
        <v>2</v>
      </c>
      <c r="K517" s="72">
        <v>0</v>
      </c>
      <c r="L517" s="72">
        <v>0</v>
      </c>
      <c r="M517" s="179">
        <f t="shared" si="59"/>
        <v>0.22222222222222221</v>
      </c>
      <c r="N517" s="78">
        <f t="shared" si="60"/>
        <v>0.22222222222222221</v>
      </c>
      <c r="O517" s="79">
        <f t="shared" si="61"/>
        <v>0.70370370370370372</v>
      </c>
      <c r="P517" s="78">
        <f t="shared" si="63"/>
        <v>0.59259259259259256</v>
      </c>
      <c r="Q517" s="78">
        <f t="shared" si="62"/>
        <v>0.33333333333333331</v>
      </c>
      <c r="R517" s="78">
        <f t="shared" si="62"/>
        <v>7.407407407407407E-2</v>
      </c>
      <c r="S517" s="78">
        <f t="shared" si="62"/>
        <v>0</v>
      </c>
      <c r="T517" s="79">
        <f t="shared" si="62"/>
        <v>0</v>
      </c>
    </row>
    <row r="518" spans="2:20">
      <c r="B518" s="69" t="s">
        <v>726</v>
      </c>
      <c r="C518" s="70" t="str">
        <f>VLOOKUP(B518,[1]Sheet1!$A$2:$B$1929,2,FALSE)</f>
        <v>Non-Malignant Liver Disorders with Catastrophic CCs</v>
      </c>
      <c r="D518" s="69">
        <v>21</v>
      </c>
      <c r="E518" s="72">
        <v>0</v>
      </c>
      <c r="F518" s="120">
        <v>0</v>
      </c>
      <c r="G518" s="72">
        <v>7</v>
      </c>
      <c r="H518" s="118">
        <v>7</v>
      </c>
      <c r="I518" s="72">
        <v>4</v>
      </c>
      <c r="J518" s="72">
        <v>7</v>
      </c>
      <c r="K518" s="72">
        <v>3</v>
      </c>
      <c r="L518" s="72">
        <v>0</v>
      </c>
      <c r="M518" s="179">
        <f t="shared" si="59"/>
        <v>0</v>
      </c>
      <c r="N518" s="78">
        <f t="shared" si="60"/>
        <v>0</v>
      </c>
      <c r="O518" s="79">
        <f t="shared" si="61"/>
        <v>0.33333333333333331</v>
      </c>
      <c r="P518" s="78">
        <f t="shared" si="63"/>
        <v>0.33333333333333331</v>
      </c>
      <c r="Q518" s="78">
        <f t="shared" si="62"/>
        <v>0.19047619047619047</v>
      </c>
      <c r="R518" s="78">
        <f t="shared" si="62"/>
        <v>0.33333333333333331</v>
      </c>
      <c r="S518" s="78">
        <f t="shared" si="62"/>
        <v>0.14285714285714285</v>
      </c>
      <c r="T518" s="79">
        <f t="shared" si="62"/>
        <v>0</v>
      </c>
    </row>
    <row r="519" spans="2:20">
      <c r="B519" s="69" t="s">
        <v>727</v>
      </c>
      <c r="C519" s="70" t="str">
        <f>VLOOKUP(B519,[1]Sheet1!$A$2:$B$1929,2,FALSE)</f>
        <v>Non-Malignant Liver Disorders with Severe CCs</v>
      </c>
      <c r="D519" s="69">
        <v>41</v>
      </c>
      <c r="E519" s="72">
        <v>0</v>
      </c>
      <c r="F519" s="120">
        <v>0</v>
      </c>
      <c r="G519" s="72">
        <v>14</v>
      </c>
      <c r="H519" s="118">
        <v>31</v>
      </c>
      <c r="I519" s="72">
        <v>10</v>
      </c>
      <c r="J519" s="72">
        <v>0</v>
      </c>
      <c r="K519" s="72">
        <v>0</v>
      </c>
      <c r="L519" s="72">
        <v>0</v>
      </c>
      <c r="M519" s="179">
        <f t="shared" si="59"/>
        <v>0</v>
      </c>
      <c r="N519" s="78">
        <f t="shared" si="60"/>
        <v>0</v>
      </c>
      <c r="O519" s="79">
        <f t="shared" si="61"/>
        <v>0.34146341463414637</v>
      </c>
      <c r="P519" s="78">
        <f t="shared" si="63"/>
        <v>0.75609756097560976</v>
      </c>
      <c r="Q519" s="78">
        <f t="shared" si="62"/>
        <v>0.24390243902439024</v>
      </c>
      <c r="R519" s="78">
        <f t="shared" si="62"/>
        <v>0</v>
      </c>
      <c r="S519" s="78">
        <f t="shared" si="62"/>
        <v>0</v>
      </c>
      <c r="T519" s="79">
        <f t="shared" si="62"/>
        <v>0</v>
      </c>
    </row>
    <row r="520" spans="2:20">
      <c r="B520" s="69" t="s">
        <v>728</v>
      </c>
      <c r="C520" s="70" t="str">
        <f>VLOOKUP(B520,[1]Sheet1!$A$2:$B$1929,2,FALSE)</f>
        <v>Non-Malignant Liver Disorders with Major CCs</v>
      </c>
      <c r="D520" s="69">
        <v>111</v>
      </c>
      <c r="E520" s="72">
        <v>0</v>
      </c>
      <c r="F520" s="120">
        <v>0</v>
      </c>
      <c r="G520" s="72">
        <v>21</v>
      </c>
      <c r="H520" s="118">
        <v>81</v>
      </c>
      <c r="I520" s="72">
        <v>30</v>
      </c>
      <c r="J520" s="72">
        <v>0</v>
      </c>
      <c r="K520" s="72">
        <v>0</v>
      </c>
      <c r="L520" s="72">
        <v>0</v>
      </c>
      <c r="M520" s="179">
        <f t="shared" si="59"/>
        <v>0</v>
      </c>
      <c r="N520" s="78">
        <f t="shared" si="60"/>
        <v>0</v>
      </c>
      <c r="O520" s="79">
        <f t="shared" si="61"/>
        <v>0.1891891891891892</v>
      </c>
      <c r="P520" s="78">
        <f t="shared" si="63"/>
        <v>0.72972972972972971</v>
      </c>
      <c r="Q520" s="78">
        <f t="shared" si="62"/>
        <v>0.27027027027027029</v>
      </c>
      <c r="R520" s="78">
        <f t="shared" si="62"/>
        <v>0</v>
      </c>
      <c r="S520" s="78">
        <f t="shared" si="62"/>
        <v>0</v>
      </c>
      <c r="T520" s="79">
        <f t="shared" si="62"/>
        <v>0</v>
      </c>
    </row>
    <row r="521" spans="2:20">
      <c r="B521" s="69" t="s">
        <v>729</v>
      </c>
      <c r="C521" s="70" t="str">
        <f>VLOOKUP(B521,[1]Sheet1!$A$2:$B$1929,2,FALSE)</f>
        <v>Non-Malignant Liver Disorders without Major CCs</v>
      </c>
      <c r="D521" s="69">
        <v>198</v>
      </c>
      <c r="E521" s="72">
        <v>0</v>
      </c>
      <c r="F521" s="120">
        <v>0</v>
      </c>
      <c r="G521" s="72">
        <v>22</v>
      </c>
      <c r="H521" s="118">
        <v>172</v>
      </c>
      <c r="I521" s="72">
        <v>26</v>
      </c>
      <c r="J521" s="72">
        <v>0</v>
      </c>
      <c r="K521" s="72">
        <v>0</v>
      </c>
      <c r="L521" s="72">
        <v>0</v>
      </c>
      <c r="M521" s="179">
        <f t="shared" si="59"/>
        <v>0</v>
      </c>
      <c r="N521" s="78">
        <f t="shared" si="60"/>
        <v>0</v>
      </c>
      <c r="O521" s="79">
        <f t="shared" si="61"/>
        <v>0.1111111111111111</v>
      </c>
      <c r="P521" s="78">
        <f t="shared" si="63"/>
        <v>0.86868686868686873</v>
      </c>
      <c r="Q521" s="78">
        <f t="shared" si="62"/>
        <v>0.13131313131313133</v>
      </c>
      <c r="R521" s="78">
        <f t="shared" si="62"/>
        <v>0</v>
      </c>
      <c r="S521" s="78">
        <f t="shared" si="62"/>
        <v>0</v>
      </c>
      <c r="T521" s="79">
        <f t="shared" si="62"/>
        <v>0</v>
      </c>
    </row>
    <row r="522" spans="2:20">
      <c r="B522" s="69" t="s">
        <v>730</v>
      </c>
      <c r="C522" s="70" t="str">
        <f>VLOOKUP(B522,[1]Sheet1!$A$2:$B$1929,2,FALSE)</f>
        <v>Non-Malignant Pancreatic or Biliary Disorders, with Catastrophic CCs</v>
      </c>
      <c r="D522" s="69">
        <v>9</v>
      </c>
      <c r="E522" s="72">
        <v>0</v>
      </c>
      <c r="F522" s="120">
        <v>0</v>
      </c>
      <c r="G522" s="72">
        <v>1</v>
      </c>
      <c r="H522" s="118">
        <v>5</v>
      </c>
      <c r="I522" s="72">
        <v>4</v>
      </c>
      <c r="J522" s="72">
        <v>0</v>
      </c>
      <c r="K522" s="72">
        <v>0</v>
      </c>
      <c r="L522" s="72">
        <v>0</v>
      </c>
      <c r="M522" s="179">
        <f t="shared" si="59"/>
        <v>0</v>
      </c>
      <c r="N522" s="78">
        <f t="shared" si="60"/>
        <v>0</v>
      </c>
      <c r="O522" s="79">
        <f t="shared" si="61"/>
        <v>0.1111111111111111</v>
      </c>
      <c r="P522" s="78">
        <f t="shared" si="63"/>
        <v>0.55555555555555558</v>
      </c>
      <c r="Q522" s="78">
        <f t="shared" si="62"/>
        <v>0.44444444444444442</v>
      </c>
      <c r="R522" s="78">
        <f t="shared" si="62"/>
        <v>0</v>
      </c>
      <c r="S522" s="78">
        <f t="shared" si="62"/>
        <v>0</v>
      </c>
      <c r="T522" s="79">
        <f t="shared" si="62"/>
        <v>0</v>
      </c>
    </row>
    <row r="523" spans="2:20">
      <c r="B523" s="69" t="s">
        <v>731</v>
      </c>
      <c r="C523" s="70" t="str">
        <f>VLOOKUP(B523,[1]Sheet1!$A$2:$B$1929,2,FALSE)</f>
        <v>Non-Malignant Pancreatic or Biliary Disorders, with Severe CCs</v>
      </c>
      <c r="D523" s="69">
        <v>69</v>
      </c>
      <c r="E523" s="72">
        <v>0</v>
      </c>
      <c r="F523" s="120">
        <v>0</v>
      </c>
      <c r="G523" s="72">
        <v>2</v>
      </c>
      <c r="H523" s="118">
        <v>54</v>
      </c>
      <c r="I523" s="72">
        <v>15</v>
      </c>
      <c r="J523" s="72">
        <v>0</v>
      </c>
      <c r="K523" s="72">
        <v>0</v>
      </c>
      <c r="L523" s="72">
        <v>0</v>
      </c>
      <c r="M523" s="179">
        <f t="shared" si="59"/>
        <v>0</v>
      </c>
      <c r="N523" s="78">
        <f t="shared" si="60"/>
        <v>0</v>
      </c>
      <c r="O523" s="79">
        <f t="shared" si="61"/>
        <v>2.8985507246376812E-2</v>
      </c>
      <c r="P523" s="78">
        <f t="shared" si="63"/>
        <v>0.78260869565217395</v>
      </c>
      <c r="Q523" s="78">
        <f t="shared" si="62"/>
        <v>0.21739130434782608</v>
      </c>
      <c r="R523" s="78">
        <f t="shared" si="62"/>
        <v>0</v>
      </c>
      <c r="S523" s="78">
        <f t="shared" si="62"/>
        <v>0</v>
      </c>
      <c r="T523" s="79">
        <f t="shared" si="62"/>
        <v>0</v>
      </c>
    </row>
    <row r="524" spans="2:20">
      <c r="B524" s="69" t="s">
        <v>732</v>
      </c>
      <c r="C524" s="70" t="str">
        <f>VLOOKUP(B524,[1]Sheet1!$A$2:$B$1929,2,FALSE)</f>
        <v>Non-Malignant Pancreatic or Biliary Disorders, with Major CCs</v>
      </c>
      <c r="D524" s="69">
        <v>270</v>
      </c>
      <c r="E524" s="72">
        <v>0</v>
      </c>
      <c r="F524" s="120">
        <v>0</v>
      </c>
      <c r="G524" s="72">
        <v>0</v>
      </c>
      <c r="H524" s="118">
        <v>257</v>
      </c>
      <c r="I524" s="72">
        <v>13</v>
      </c>
      <c r="J524" s="72">
        <v>0</v>
      </c>
      <c r="K524" s="72">
        <v>0</v>
      </c>
      <c r="L524" s="72">
        <v>0</v>
      </c>
      <c r="M524" s="179">
        <f t="shared" ref="M524:M587" si="64">E524/$D524</f>
        <v>0</v>
      </c>
      <c r="N524" s="78">
        <f t="shared" ref="N524:N587" si="65">F524/$D524</f>
        <v>0</v>
      </c>
      <c r="O524" s="79">
        <f t="shared" ref="O524:O587" si="66">G524/$D524</f>
        <v>0</v>
      </c>
      <c r="P524" s="78">
        <f t="shared" si="63"/>
        <v>0.95185185185185184</v>
      </c>
      <c r="Q524" s="78">
        <f t="shared" si="62"/>
        <v>4.8148148148148148E-2</v>
      </c>
      <c r="R524" s="78">
        <f t="shared" si="62"/>
        <v>0</v>
      </c>
      <c r="S524" s="78">
        <f t="shared" si="62"/>
        <v>0</v>
      </c>
      <c r="T524" s="79">
        <f t="shared" si="62"/>
        <v>0</v>
      </c>
    </row>
    <row r="525" spans="2:20">
      <c r="B525" s="69" t="s">
        <v>733</v>
      </c>
      <c r="C525" s="70" t="str">
        <f>VLOOKUP(B525,[1]Sheet1!$A$2:$B$1929,2,FALSE)</f>
        <v>Non-Malignant Pancreatic or Biliary Disorders, without Major CCs</v>
      </c>
      <c r="D525" s="69">
        <v>305</v>
      </c>
      <c r="E525" s="72">
        <v>0</v>
      </c>
      <c r="F525" s="120">
        <v>0</v>
      </c>
      <c r="G525" s="72">
        <v>3</v>
      </c>
      <c r="H525" s="118">
        <v>298</v>
      </c>
      <c r="I525" s="72">
        <v>7</v>
      </c>
      <c r="J525" s="72">
        <v>0</v>
      </c>
      <c r="K525" s="72">
        <v>0</v>
      </c>
      <c r="L525" s="72">
        <v>0</v>
      </c>
      <c r="M525" s="179">
        <f t="shared" si="64"/>
        <v>0</v>
      </c>
      <c r="N525" s="78">
        <f t="shared" si="65"/>
        <v>0</v>
      </c>
      <c r="O525" s="79">
        <f t="shared" si="66"/>
        <v>9.8360655737704927E-3</v>
      </c>
      <c r="P525" s="78">
        <f t="shared" si="63"/>
        <v>0.9770491803278688</v>
      </c>
      <c r="Q525" s="78">
        <f t="shared" si="62"/>
        <v>2.2950819672131147E-2</v>
      </c>
      <c r="R525" s="78">
        <f t="shared" si="62"/>
        <v>0</v>
      </c>
      <c r="S525" s="78">
        <f t="shared" si="62"/>
        <v>0</v>
      </c>
      <c r="T525" s="79">
        <f t="shared" si="62"/>
        <v>0</v>
      </c>
    </row>
    <row r="526" spans="2:20">
      <c r="B526" s="69" t="s">
        <v>734</v>
      </c>
      <c r="C526" s="70" t="str">
        <f>VLOOKUP(B526,[1]Sheet1!$A$2:$B$1929,2,FALSE)</f>
        <v>Major Hip Procedures for Trauma, Category 2, with Major CC</v>
      </c>
      <c r="D526" s="69">
        <v>4</v>
      </c>
      <c r="E526" s="72">
        <v>0</v>
      </c>
      <c r="F526" s="120">
        <v>0</v>
      </c>
      <c r="G526" s="72">
        <v>1</v>
      </c>
      <c r="H526" s="118">
        <v>3</v>
      </c>
      <c r="I526" s="72">
        <v>0</v>
      </c>
      <c r="J526" s="72">
        <v>1</v>
      </c>
      <c r="K526" s="72">
        <v>0</v>
      </c>
      <c r="L526" s="72">
        <v>0</v>
      </c>
      <c r="M526" s="179">
        <f t="shared" si="64"/>
        <v>0</v>
      </c>
      <c r="N526" s="78">
        <f t="shared" si="65"/>
        <v>0</v>
      </c>
      <c r="O526" s="79">
        <f t="shared" si="66"/>
        <v>0.25</v>
      </c>
      <c r="P526" s="78">
        <f t="shared" si="63"/>
        <v>0.75</v>
      </c>
      <c r="Q526" s="78">
        <f t="shared" si="62"/>
        <v>0</v>
      </c>
      <c r="R526" s="78">
        <f t="shared" si="62"/>
        <v>0.25</v>
      </c>
      <c r="S526" s="78">
        <f t="shared" si="62"/>
        <v>0</v>
      </c>
      <c r="T526" s="79">
        <f t="shared" ref="T526:T589" si="67">L526/$D526</f>
        <v>0</v>
      </c>
    </row>
    <row r="527" spans="2:20">
      <c r="B527" s="69" t="s">
        <v>736</v>
      </c>
      <c r="C527" s="70" t="str">
        <f>VLOOKUP(B527,[1]Sheet1!$A$2:$B$1929,2,FALSE)</f>
        <v>Major Hip Procedures for Trauma, Category 2, without CC</v>
      </c>
      <c r="D527" s="69">
        <v>1</v>
      </c>
      <c r="E527" s="72">
        <v>0</v>
      </c>
      <c r="F527" s="120">
        <v>0</v>
      </c>
      <c r="G527" s="72">
        <v>1</v>
      </c>
      <c r="H527" s="118">
        <v>1</v>
      </c>
      <c r="I527" s="72">
        <v>0</v>
      </c>
      <c r="J527" s="72">
        <v>0</v>
      </c>
      <c r="K527" s="72">
        <v>0</v>
      </c>
      <c r="L527" s="72">
        <v>0</v>
      </c>
      <c r="M527" s="179">
        <f t="shared" si="64"/>
        <v>0</v>
      </c>
      <c r="N527" s="78">
        <f t="shared" si="65"/>
        <v>0</v>
      </c>
      <c r="O527" s="79">
        <f t="shared" si="66"/>
        <v>1</v>
      </c>
      <c r="P527" s="78">
        <f t="shared" si="63"/>
        <v>1</v>
      </c>
      <c r="Q527" s="78">
        <f t="shared" ref="Q527:Q569" si="68">I527/$D527</f>
        <v>0</v>
      </c>
      <c r="R527" s="78">
        <f t="shared" ref="R527:R569" si="69">J527/$D527</f>
        <v>0</v>
      </c>
      <c r="S527" s="78">
        <f t="shared" ref="S527:S569" si="70">K527/$D527</f>
        <v>0</v>
      </c>
      <c r="T527" s="79">
        <f t="shared" si="67"/>
        <v>0</v>
      </c>
    </row>
    <row r="528" spans="2:20">
      <c r="B528" s="69" t="s">
        <v>737</v>
      </c>
      <c r="C528" s="70" t="str">
        <f>VLOOKUP(B528,[1]Sheet1!$A$2:$B$1929,2,FALSE)</f>
        <v>Major Hip Procedures for Trauma, Category 1, with CC</v>
      </c>
      <c r="D528" s="69">
        <v>46</v>
      </c>
      <c r="E528" s="72">
        <v>0</v>
      </c>
      <c r="F528" s="120">
        <v>0</v>
      </c>
      <c r="G528" s="72">
        <v>2</v>
      </c>
      <c r="H528" s="118">
        <v>26</v>
      </c>
      <c r="I528" s="72">
        <v>1</v>
      </c>
      <c r="J528" s="72">
        <v>18</v>
      </c>
      <c r="K528" s="72">
        <v>1</v>
      </c>
      <c r="L528" s="72">
        <v>0</v>
      </c>
      <c r="M528" s="179">
        <f t="shared" si="64"/>
        <v>0</v>
      </c>
      <c r="N528" s="78">
        <f t="shared" si="65"/>
        <v>0</v>
      </c>
      <c r="O528" s="79">
        <f t="shared" si="66"/>
        <v>4.3478260869565216E-2</v>
      </c>
      <c r="P528" s="78">
        <f t="shared" si="63"/>
        <v>0.56521739130434778</v>
      </c>
      <c r="Q528" s="78">
        <f t="shared" si="68"/>
        <v>2.1739130434782608E-2</v>
      </c>
      <c r="R528" s="78">
        <f t="shared" si="69"/>
        <v>0.39130434782608697</v>
      </c>
      <c r="S528" s="78">
        <f t="shared" si="70"/>
        <v>2.1739130434782608E-2</v>
      </c>
      <c r="T528" s="79">
        <f t="shared" si="67"/>
        <v>0</v>
      </c>
    </row>
    <row r="529" spans="2:20">
      <c r="B529" s="69" t="s">
        <v>738</v>
      </c>
      <c r="C529" s="70" t="str">
        <f>VLOOKUP(B529,[1]Sheet1!$A$2:$B$1929,2,FALSE)</f>
        <v>Major Hip Procedures for Trauma, Category 1, without CC</v>
      </c>
      <c r="D529" s="69">
        <v>39</v>
      </c>
      <c r="E529" s="72">
        <v>0</v>
      </c>
      <c r="F529" s="120">
        <v>0</v>
      </c>
      <c r="G529" s="72">
        <v>0</v>
      </c>
      <c r="H529" s="118">
        <v>28</v>
      </c>
      <c r="I529" s="72">
        <v>11</v>
      </c>
      <c r="J529" s="72">
        <v>0</v>
      </c>
      <c r="K529" s="72">
        <v>0</v>
      </c>
      <c r="L529" s="72">
        <v>0</v>
      </c>
      <c r="M529" s="179">
        <f t="shared" si="64"/>
        <v>0</v>
      </c>
      <c r="N529" s="78">
        <f t="shared" si="65"/>
        <v>0</v>
      </c>
      <c r="O529" s="79">
        <f t="shared" si="66"/>
        <v>0</v>
      </c>
      <c r="P529" s="78">
        <f t="shared" si="63"/>
        <v>0.71794871794871795</v>
      </c>
      <c r="Q529" s="78">
        <f t="shared" si="68"/>
        <v>0.28205128205128205</v>
      </c>
      <c r="R529" s="78">
        <f t="shared" si="69"/>
        <v>0</v>
      </c>
      <c r="S529" s="78">
        <f t="shared" si="70"/>
        <v>0</v>
      </c>
      <c r="T529" s="79">
        <f t="shared" si="67"/>
        <v>0</v>
      </c>
    </row>
    <row r="530" spans="2:20">
      <c r="B530" s="69" t="s">
        <v>739</v>
      </c>
      <c r="C530" s="70" t="str">
        <f>VLOOKUP(B530,[1]Sheet1!$A$2:$B$1929,2,FALSE)</f>
        <v>Intermediate Hip Procedures for Trauma, with Major CC</v>
      </c>
      <c r="D530" s="69">
        <v>33</v>
      </c>
      <c r="E530" s="72">
        <v>2</v>
      </c>
      <c r="F530" s="120">
        <v>2</v>
      </c>
      <c r="G530" s="72">
        <v>0</v>
      </c>
      <c r="H530" s="118">
        <v>27</v>
      </c>
      <c r="I530" s="72">
        <v>6</v>
      </c>
      <c r="J530" s="72">
        <v>0</v>
      </c>
      <c r="K530" s="72">
        <v>0</v>
      </c>
      <c r="L530" s="72">
        <v>0</v>
      </c>
      <c r="M530" s="179">
        <f t="shared" si="64"/>
        <v>6.0606060606060608E-2</v>
      </c>
      <c r="N530" s="78">
        <f t="shared" si="65"/>
        <v>6.0606060606060608E-2</v>
      </c>
      <c r="O530" s="79">
        <f t="shared" si="66"/>
        <v>0</v>
      </c>
      <c r="P530" s="78">
        <f t="shared" si="63"/>
        <v>0.81818181818181823</v>
      </c>
      <c r="Q530" s="78">
        <f t="shared" si="68"/>
        <v>0.18181818181818182</v>
      </c>
      <c r="R530" s="78">
        <f t="shared" si="69"/>
        <v>0</v>
      </c>
      <c r="S530" s="78">
        <f t="shared" si="70"/>
        <v>0</v>
      </c>
      <c r="T530" s="79">
        <f t="shared" si="67"/>
        <v>0</v>
      </c>
    </row>
    <row r="531" spans="2:20">
      <c r="B531" s="69" t="s">
        <v>740</v>
      </c>
      <c r="C531" s="70" t="str">
        <f>VLOOKUP(B531,[1]Sheet1!$A$2:$B$1929,2,FALSE)</f>
        <v>Intermediate Hip Procedures for Trauma, with Intermediate CC</v>
      </c>
      <c r="D531" s="69">
        <v>16</v>
      </c>
      <c r="E531" s="72">
        <v>0</v>
      </c>
      <c r="F531" s="120">
        <v>0</v>
      </c>
      <c r="G531" s="72">
        <v>0</v>
      </c>
      <c r="H531" s="118">
        <v>16</v>
      </c>
      <c r="I531" s="72">
        <v>0</v>
      </c>
      <c r="J531" s="72">
        <v>0</v>
      </c>
      <c r="K531" s="72">
        <v>0</v>
      </c>
      <c r="L531" s="72">
        <v>0</v>
      </c>
      <c r="M531" s="179">
        <f t="shared" si="64"/>
        <v>0</v>
      </c>
      <c r="N531" s="78">
        <f t="shared" si="65"/>
        <v>0</v>
      </c>
      <c r="O531" s="79">
        <f t="shared" si="66"/>
        <v>0</v>
      </c>
      <c r="P531" s="78">
        <f t="shared" si="63"/>
        <v>1</v>
      </c>
      <c r="Q531" s="78">
        <f t="shared" si="68"/>
        <v>0</v>
      </c>
      <c r="R531" s="78">
        <f t="shared" si="69"/>
        <v>0</v>
      </c>
      <c r="S531" s="78">
        <f t="shared" si="70"/>
        <v>0</v>
      </c>
      <c r="T531" s="79">
        <f t="shared" si="67"/>
        <v>0</v>
      </c>
    </row>
    <row r="532" spans="2:20">
      <c r="B532" s="69" t="s">
        <v>741</v>
      </c>
      <c r="C532" s="70" t="str">
        <f>VLOOKUP(B532,[1]Sheet1!$A$2:$B$1929,2,FALSE)</f>
        <v>Intermediate Hip Procedures for Trauma, without CC</v>
      </c>
      <c r="D532" s="69">
        <v>51</v>
      </c>
      <c r="E532" s="72">
        <v>4</v>
      </c>
      <c r="F532" s="120">
        <v>5</v>
      </c>
      <c r="G532" s="72">
        <v>0</v>
      </c>
      <c r="H532" s="118">
        <v>50</v>
      </c>
      <c r="I532" s="72">
        <v>1</v>
      </c>
      <c r="J532" s="72">
        <v>0</v>
      </c>
      <c r="K532" s="72">
        <v>0</v>
      </c>
      <c r="L532" s="72">
        <v>0</v>
      </c>
      <c r="M532" s="179">
        <f t="shared" si="64"/>
        <v>7.8431372549019607E-2</v>
      </c>
      <c r="N532" s="78">
        <f t="shared" si="65"/>
        <v>9.8039215686274508E-2</v>
      </c>
      <c r="O532" s="79">
        <f t="shared" si="66"/>
        <v>0</v>
      </c>
      <c r="P532" s="78">
        <f t="shared" si="63"/>
        <v>0.98039215686274506</v>
      </c>
      <c r="Q532" s="78">
        <f t="shared" si="68"/>
        <v>1.9607843137254902E-2</v>
      </c>
      <c r="R532" s="78">
        <f t="shared" si="69"/>
        <v>0</v>
      </c>
      <c r="S532" s="78">
        <f t="shared" si="70"/>
        <v>0</v>
      </c>
      <c r="T532" s="79">
        <f t="shared" si="67"/>
        <v>0</v>
      </c>
    </row>
    <row r="533" spans="2:20">
      <c r="B533" s="69" t="s">
        <v>742</v>
      </c>
      <c r="C533" s="70" t="str">
        <f>VLOOKUP(B533,[1]Sheet1!$A$2:$B$1929,2,FALSE)</f>
        <v>Minor Hip Procedures for Trauma, with Major CC</v>
      </c>
      <c r="D533" s="69">
        <v>3</v>
      </c>
      <c r="E533" s="72">
        <v>2</v>
      </c>
      <c r="F533" s="120">
        <v>1</v>
      </c>
      <c r="G533" s="72">
        <v>0</v>
      </c>
      <c r="H533" s="118">
        <v>1</v>
      </c>
      <c r="I533" s="72">
        <v>0</v>
      </c>
      <c r="J533" s="72">
        <v>2</v>
      </c>
      <c r="K533" s="72">
        <v>0</v>
      </c>
      <c r="L533" s="72">
        <v>0</v>
      </c>
      <c r="M533" s="179">
        <f t="shared" si="64"/>
        <v>0.66666666666666663</v>
      </c>
      <c r="N533" s="78">
        <f t="shared" si="65"/>
        <v>0.33333333333333331</v>
      </c>
      <c r="O533" s="79">
        <f t="shared" si="66"/>
        <v>0</v>
      </c>
      <c r="P533" s="78">
        <f t="shared" si="63"/>
        <v>0.33333333333333331</v>
      </c>
      <c r="Q533" s="78">
        <f t="shared" si="68"/>
        <v>0</v>
      </c>
      <c r="R533" s="78">
        <f t="shared" si="69"/>
        <v>0.66666666666666663</v>
      </c>
      <c r="S533" s="78">
        <f t="shared" si="70"/>
        <v>0</v>
      </c>
      <c r="T533" s="79">
        <f t="shared" si="67"/>
        <v>0</v>
      </c>
    </row>
    <row r="534" spans="2:20">
      <c r="B534" s="69" t="s">
        <v>743</v>
      </c>
      <c r="C534" s="70" t="str">
        <f>VLOOKUP(B534,[1]Sheet1!$A$2:$B$1929,2,FALSE)</f>
        <v>Minor Hip Procedures for Trauma, with Intermediate CC</v>
      </c>
      <c r="D534" s="69">
        <v>3</v>
      </c>
      <c r="E534" s="72">
        <v>3</v>
      </c>
      <c r="F534" s="120">
        <v>3</v>
      </c>
      <c r="G534" s="72">
        <v>1</v>
      </c>
      <c r="H534" s="118">
        <v>3</v>
      </c>
      <c r="I534" s="72">
        <v>0</v>
      </c>
      <c r="J534" s="72">
        <v>0</v>
      </c>
      <c r="K534" s="72">
        <v>0</v>
      </c>
      <c r="L534" s="72">
        <v>0</v>
      </c>
      <c r="M534" s="179">
        <f t="shared" si="64"/>
        <v>1</v>
      </c>
      <c r="N534" s="78">
        <f t="shared" si="65"/>
        <v>1</v>
      </c>
      <c r="O534" s="79">
        <f t="shared" si="66"/>
        <v>0.33333333333333331</v>
      </c>
      <c r="P534" s="78">
        <f t="shared" si="63"/>
        <v>1</v>
      </c>
      <c r="Q534" s="78">
        <f t="shared" si="68"/>
        <v>0</v>
      </c>
      <c r="R534" s="78">
        <f t="shared" si="69"/>
        <v>0</v>
      </c>
      <c r="S534" s="78">
        <f t="shared" si="70"/>
        <v>0</v>
      </c>
      <c r="T534" s="79">
        <f t="shared" si="67"/>
        <v>0</v>
      </c>
    </row>
    <row r="535" spans="2:20">
      <c r="B535" s="69" t="s">
        <v>744</v>
      </c>
      <c r="C535" s="70" t="str">
        <f>VLOOKUP(B535,[1]Sheet1!$A$2:$B$1929,2,FALSE)</f>
        <v>Minor Hip Procedures for Trauma, without CC</v>
      </c>
      <c r="D535" s="69">
        <v>18</v>
      </c>
      <c r="E535" s="72">
        <v>10</v>
      </c>
      <c r="F535" s="120">
        <v>10</v>
      </c>
      <c r="G535" s="72">
        <v>5</v>
      </c>
      <c r="H535" s="118">
        <v>18</v>
      </c>
      <c r="I535" s="72">
        <v>0</v>
      </c>
      <c r="J535" s="72">
        <v>0</v>
      </c>
      <c r="K535" s="72">
        <v>0</v>
      </c>
      <c r="L535" s="72">
        <v>0</v>
      </c>
      <c r="M535" s="179">
        <f t="shared" si="64"/>
        <v>0.55555555555555558</v>
      </c>
      <c r="N535" s="78">
        <f t="shared" si="65"/>
        <v>0.55555555555555558</v>
      </c>
      <c r="O535" s="79">
        <f t="shared" si="66"/>
        <v>0.27777777777777779</v>
      </c>
      <c r="P535" s="78">
        <f t="shared" si="63"/>
        <v>1</v>
      </c>
      <c r="Q535" s="78">
        <f t="shared" si="68"/>
        <v>0</v>
      </c>
      <c r="R535" s="78">
        <f t="shared" si="69"/>
        <v>0</v>
      </c>
      <c r="S535" s="78">
        <f t="shared" si="70"/>
        <v>0</v>
      </c>
      <c r="T535" s="79">
        <f t="shared" si="67"/>
        <v>0</v>
      </c>
    </row>
    <row r="536" spans="2:20">
      <c r="B536" s="69" t="s">
        <v>745</v>
      </c>
      <c r="C536" s="70" t="str">
        <f>VLOOKUP(B536,[1]Sheet1!$A$2:$B$1929,2,FALSE)</f>
        <v>Minimal Hip Procedures for Trauma, with length of stay 1 day or less</v>
      </c>
      <c r="D536" s="69">
        <v>2</v>
      </c>
      <c r="E536" s="72">
        <v>0</v>
      </c>
      <c r="F536" s="120">
        <v>0</v>
      </c>
      <c r="G536" s="72">
        <v>0</v>
      </c>
      <c r="H536" s="118">
        <v>2</v>
      </c>
      <c r="I536" s="72">
        <v>0</v>
      </c>
      <c r="J536" s="72">
        <v>0</v>
      </c>
      <c r="K536" s="72">
        <v>0</v>
      </c>
      <c r="L536" s="72">
        <v>0</v>
      </c>
      <c r="M536" s="179">
        <f t="shared" si="64"/>
        <v>0</v>
      </c>
      <c r="N536" s="78">
        <f t="shared" si="65"/>
        <v>0</v>
      </c>
      <c r="O536" s="79">
        <f t="shared" si="66"/>
        <v>0</v>
      </c>
      <c r="P536" s="78">
        <f t="shared" si="63"/>
        <v>1</v>
      </c>
      <c r="Q536" s="78">
        <f t="shared" si="68"/>
        <v>0</v>
      </c>
      <c r="R536" s="78">
        <f t="shared" si="69"/>
        <v>0</v>
      </c>
      <c r="S536" s="78">
        <f t="shared" si="70"/>
        <v>0</v>
      </c>
      <c r="T536" s="79">
        <f t="shared" si="67"/>
        <v>0</v>
      </c>
    </row>
    <row r="537" spans="2:20">
      <c r="B537" s="69" t="s">
        <v>746</v>
      </c>
      <c r="C537" s="70" t="str">
        <f>VLOOKUP(B537,[1]Sheet1!$A$2:$B$1929,2,FALSE)</f>
        <v>Major Knee Procedures for Trauma, Category 2, with CC</v>
      </c>
      <c r="D537" s="69">
        <v>3</v>
      </c>
      <c r="E537" s="72">
        <v>1</v>
      </c>
      <c r="F537" s="120">
        <v>1</v>
      </c>
      <c r="G537" s="72">
        <v>1</v>
      </c>
      <c r="H537" s="118">
        <v>2</v>
      </c>
      <c r="I537" s="72">
        <v>1</v>
      </c>
      <c r="J537" s="72">
        <v>0</v>
      </c>
      <c r="K537" s="72">
        <v>0</v>
      </c>
      <c r="L537" s="72">
        <v>0</v>
      </c>
      <c r="M537" s="179">
        <f t="shared" si="64"/>
        <v>0.33333333333333331</v>
      </c>
      <c r="N537" s="78">
        <f t="shared" si="65"/>
        <v>0.33333333333333331</v>
      </c>
      <c r="O537" s="79">
        <f t="shared" si="66"/>
        <v>0.33333333333333331</v>
      </c>
      <c r="P537" s="78">
        <f t="shared" si="63"/>
        <v>0.66666666666666663</v>
      </c>
      <c r="Q537" s="78">
        <f t="shared" si="68"/>
        <v>0.33333333333333331</v>
      </c>
      <c r="R537" s="78">
        <f t="shared" si="69"/>
        <v>0</v>
      </c>
      <c r="S537" s="78">
        <f t="shared" si="70"/>
        <v>0</v>
      </c>
      <c r="T537" s="79">
        <f t="shared" si="67"/>
        <v>0</v>
      </c>
    </row>
    <row r="538" spans="2:20">
      <c r="B538" s="69" t="s">
        <v>747</v>
      </c>
      <c r="C538" s="70" t="str">
        <f>VLOOKUP(B538,[1]Sheet1!$A$2:$B$1929,2,FALSE)</f>
        <v>Major Knee Procedures for Trauma, Category 2, without CC</v>
      </c>
      <c r="D538" s="69">
        <v>9</v>
      </c>
      <c r="E538" s="72">
        <v>3</v>
      </c>
      <c r="F538" s="120">
        <v>3</v>
      </c>
      <c r="G538" s="72">
        <v>1</v>
      </c>
      <c r="H538" s="118">
        <v>8</v>
      </c>
      <c r="I538" s="72">
        <v>0</v>
      </c>
      <c r="J538" s="72">
        <v>1</v>
      </c>
      <c r="K538" s="72">
        <v>0</v>
      </c>
      <c r="L538" s="72">
        <v>0</v>
      </c>
      <c r="M538" s="179">
        <f t="shared" si="64"/>
        <v>0.33333333333333331</v>
      </c>
      <c r="N538" s="78">
        <f t="shared" si="65"/>
        <v>0.33333333333333331</v>
      </c>
      <c r="O538" s="79">
        <f t="shared" si="66"/>
        <v>0.1111111111111111</v>
      </c>
      <c r="P538" s="78">
        <f t="shared" si="63"/>
        <v>0.88888888888888884</v>
      </c>
      <c r="Q538" s="78">
        <f t="shared" si="68"/>
        <v>0</v>
      </c>
      <c r="R538" s="78">
        <f t="shared" si="69"/>
        <v>0.1111111111111111</v>
      </c>
      <c r="S538" s="78">
        <f t="shared" si="70"/>
        <v>0</v>
      </c>
      <c r="T538" s="79">
        <f t="shared" si="67"/>
        <v>0</v>
      </c>
    </row>
    <row r="539" spans="2:20">
      <c r="B539" s="69" t="s">
        <v>748</v>
      </c>
      <c r="C539" s="70" t="str">
        <f>VLOOKUP(B539,[1]Sheet1!$A$2:$B$1929,2,FALSE)</f>
        <v>Major Knee Procedures for Trauma, Category 1, with CC</v>
      </c>
      <c r="D539" s="69">
        <v>6</v>
      </c>
      <c r="E539" s="72">
        <v>0</v>
      </c>
      <c r="F539" s="120">
        <v>0</v>
      </c>
      <c r="G539" s="72">
        <v>1</v>
      </c>
      <c r="H539" s="118">
        <v>4</v>
      </c>
      <c r="I539" s="72">
        <v>1</v>
      </c>
      <c r="J539" s="72">
        <v>1</v>
      </c>
      <c r="K539" s="72">
        <v>0</v>
      </c>
      <c r="L539" s="72">
        <v>0</v>
      </c>
      <c r="M539" s="179">
        <f t="shared" si="64"/>
        <v>0</v>
      </c>
      <c r="N539" s="78">
        <f t="shared" si="65"/>
        <v>0</v>
      </c>
      <c r="O539" s="79">
        <f t="shared" si="66"/>
        <v>0.16666666666666666</v>
      </c>
      <c r="P539" s="78">
        <f t="shared" si="63"/>
        <v>0.66666666666666663</v>
      </c>
      <c r="Q539" s="78">
        <f t="shared" si="68"/>
        <v>0.16666666666666666</v>
      </c>
      <c r="R539" s="78">
        <f t="shared" si="69"/>
        <v>0.16666666666666666</v>
      </c>
      <c r="S539" s="78">
        <f t="shared" si="70"/>
        <v>0</v>
      </c>
      <c r="T539" s="79">
        <f t="shared" si="67"/>
        <v>0</v>
      </c>
    </row>
    <row r="540" spans="2:20">
      <c r="B540" s="69" t="s">
        <v>749</v>
      </c>
      <c r="C540" s="70" t="str">
        <f>VLOOKUP(B540,[1]Sheet1!$A$2:$B$1929,2,FALSE)</f>
        <v>Major Knee Procedures for Trauma, Category 1, without CC</v>
      </c>
      <c r="D540" s="69">
        <v>39</v>
      </c>
      <c r="E540" s="72">
        <v>1</v>
      </c>
      <c r="F540" s="120">
        <v>1</v>
      </c>
      <c r="G540" s="72">
        <v>1</v>
      </c>
      <c r="H540" s="118">
        <v>37</v>
      </c>
      <c r="I540" s="72">
        <v>2</v>
      </c>
      <c r="J540" s="72">
        <v>0</v>
      </c>
      <c r="K540" s="72">
        <v>0</v>
      </c>
      <c r="L540" s="72">
        <v>0</v>
      </c>
      <c r="M540" s="179">
        <f t="shared" si="64"/>
        <v>2.564102564102564E-2</v>
      </c>
      <c r="N540" s="78">
        <f t="shared" si="65"/>
        <v>2.564102564102564E-2</v>
      </c>
      <c r="O540" s="79">
        <f t="shared" si="66"/>
        <v>2.564102564102564E-2</v>
      </c>
      <c r="P540" s="78">
        <f t="shared" si="63"/>
        <v>0.94871794871794868</v>
      </c>
      <c r="Q540" s="78">
        <f t="shared" si="68"/>
        <v>5.128205128205128E-2</v>
      </c>
      <c r="R540" s="78">
        <f t="shared" si="69"/>
        <v>0</v>
      </c>
      <c r="S540" s="78">
        <f t="shared" si="70"/>
        <v>0</v>
      </c>
      <c r="T540" s="79">
        <f t="shared" si="67"/>
        <v>0</v>
      </c>
    </row>
    <row r="541" spans="2:20">
      <c r="B541" s="69" t="s">
        <v>750</v>
      </c>
      <c r="C541" s="70" t="str">
        <f>VLOOKUP(B541,[1]Sheet1!$A$2:$B$1929,2,FALSE)</f>
        <v>Intermediate Knee Procedures for Trauma, Category 2, with CC</v>
      </c>
      <c r="D541" s="69">
        <v>3</v>
      </c>
      <c r="E541" s="72">
        <v>0</v>
      </c>
      <c r="F541" s="120">
        <v>0</v>
      </c>
      <c r="G541" s="72">
        <v>0</v>
      </c>
      <c r="H541" s="118">
        <v>2</v>
      </c>
      <c r="I541" s="72">
        <v>0</v>
      </c>
      <c r="J541" s="72">
        <v>1</v>
      </c>
      <c r="K541" s="72">
        <v>0</v>
      </c>
      <c r="L541" s="72">
        <v>0</v>
      </c>
      <c r="M541" s="179">
        <f t="shared" si="64"/>
        <v>0</v>
      </c>
      <c r="N541" s="78">
        <f t="shared" si="65"/>
        <v>0</v>
      </c>
      <c r="O541" s="79">
        <f t="shared" si="66"/>
        <v>0</v>
      </c>
      <c r="P541" s="78">
        <f t="shared" si="63"/>
        <v>0.66666666666666663</v>
      </c>
      <c r="Q541" s="78">
        <f t="shared" si="68"/>
        <v>0</v>
      </c>
      <c r="R541" s="78">
        <f t="shared" si="69"/>
        <v>0.33333333333333331</v>
      </c>
      <c r="S541" s="78">
        <f t="shared" si="70"/>
        <v>0</v>
      </c>
      <c r="T541" s="79">
        <f t="shared" si="67"/>
        <v>0</v>
      </c>
    </row>
    <row r="542" spans="2:20">
      <c r="B542" s="69" t="s">
        <v>751</v>
      </c>
      <c r="C542" s="70" t="str">
        <f>VLOOKUP(B542,[1]Sheet1!$A$2:$B$1929,2,FALSE)</f>
        <v>Intermediate Knee Procedures for Trauma, Category 2, without CC</v>
      </c>
      <c r="D542" s="69">
        <v>56</v>
      </c>
      <c r="E542" s="72">
        <v>0</v>
      </c>
      <c r="F542" s="120">
        <v>0</v>
      </c>
      <c r="G542" s="72">
        <v>2</v>
      </c>
      <c r="H542" s="118">
        <v>56</v>
      </c>
      <c r="I542" s="72">
        <v>0</v>
      </c>
      <c r="J542" s="72">
        <v>0</v>
      </c>
      <c r="K542" s="72">
        <v>0</v>
      </c>
      <c r="L542" s="72">
        <v>0</v>
      </c>
      <c r="M542" s="179">
        <f t="shared" si="64"/>
        <v>0</v>
      </c>
      <c r="N542" s="78">
        <f t="shared" si="65"/>
        <v>0</v>
      </c>
      <c r="O542" s="79">
        <f t="shared" si="66"/>
        <v>3.5714285714285712E-2</v>
      </c>
      <c r="P542" s="78">
        <f t="shared" si="63"/>
        <v>1</v>
      </c>
      <c r="Q542" s="78">
        <f t="shared" si="68"/>
        <v>0</v>
      </c>
      <c r="R542" s="78">
        <f t="shared" si="69"/>
        <v>0</v>
      </c>
      <c r="S542" s="78">
        <f t="shared" si="70"/>
        <v>0</v>
      </c>
      <c r="T542" s="79">
        <f t="shared" si="67"/>
        <v>0</v>
      </c>
    </row>
    <row r="543" spans="2:20">
      <c r="B543" s="69" t="s">
        <v>753</v>
      </c>
      <c r="C543" s="70" t="str">
        <f>VLOOKUP(B543,[1]Sheet1!$A$2:$B$1929,2,FALSE)</f>
        <v>Minor Knee Procedures for Trauma, Category 2, with CC</v>
      </c>
      <c r="D543" s="69">
        <v>1</v>
      </c>
      <c r="E543" s="72">
        <v>1</v>
      </c>
      <c r="F543" s="120">
        <v>1</v>
      </c>
      <c r="G543" s="72">
        <v>0</v>
      </c>
      <c r="H543" s="118">
        <v>1</v>
      </c>
      <c r="I543" s="72">
        <v>0</v>
      </c>
      <c r="J543" s="72">
        <v>0</v>
      </c>
      <c r="K543" s="72">
        <v>0</v>
      </c>
      <c r="L543" s="72">
        <v>0</v>
      </c>
      <c r="M543" s="179">
        <f t="shared" si="64"/>
        <v>1</v>
      </c>
      <c r="N543" s="78">
        <f t="shared" si="65"/>
        <v>1</v>
      </c>
      <c r="O543" s="79">
        <f t="shared" si="66"/>
        <v>0</v>
      </c>
      <c r="P543" s="78">
        <f t="shared" si="63"/>
        <v>1</v>
      </c>
      <c r="Q543" s="78">
        <f t="shared" si="68"/>
        <v>0</v>
      </c>
      <c r="R543" s="78">
        <f t="shared" si="69"/>
        <v>0</v>
      </c>
      <c r="S543" s="78">
        <f t="shared" si="70"/>
        <v>0</v>
      </c>
      <c r="T543" s="79">
        <f t="shared" si="67"/>
        <v>0</v>
      </c>
    </row>
    <row r="544" spans="2:20">
      <c r="B544" s="69" t="s">
        <v>754</v>
      </c>
      <c r="C544" s="70" t="str">
        <f>VLOOKUP(B544,[1]Sheet1!$A$2:$B$1929,2,FALSE)</f>
        <v>Minor Knee Procedures for Trauma, Category 2, without CC</v>
      </c>
      <c r="D544" s="69">
        <v>5</v>
      </c>
      <c r="E544" s="72">
        <v>3</v>
      </c>
      <c r="F544" s="120">
        <v>3</v>
      </c>
      <c r="G544" s="72">
        <v>0</v>
      </c>
      <c r="H544" s="118">
        <v>5</v>
      </c>
      <c r="I544" s="72">
        <v>0</v>
      </c>
      <c r="J544" s="72">
        <v>0</v>
      </c>
      <c r="K544" s="72">
        <v>0</v>
      </c>
      <c r="L544" s="72">
        <v>0</v>
      </c>
      <c r="M544" s="179">
        <f t="shared" si="64"/>
        <v>0.6</v>
      </c>
      <c r="N544" s="78">
        <f t="shared" si="65"/>
        <v>0.6</v>
      </c>
      <c r="O544" s="79">
        <f t="shared" si="66"/>
        <v>0</v>
      </c>
      <c r="P544" s="78">
        <f t="shared" si="63"/>
        <v>1</v>
      </c>
      <c r="Q544" s="78">
        <f t="shared" si="68"/>
        <v>0</v>
      </c>
      <c r="R544" s="78">
        <f t="shared" si="69"/>
        <v>0</v>
      </c>
      <c r="S544" s="78">
        <f t="shared" si="70"/>
        <v>0</v>
      </c>
      <c r="T544" s="79">
        <f t="shared" si="67"/>
        <v>0</v>
      </c>
    </row>
    <row r="545" spans="2:20">
      <c r="B545" s="69" t="s">
        <v>756</v>
      </c>
      <c r="C545" s="70" t="str">
        <f>VLOOKUP(B545,[1]Sheet1!$A$2:$B$1929,2,FALSE)</f>
        <v>Minor Knee Procedures for Trauma, Category 1, without CC</v>
      </c>
      <c r="D545" s="69">
        <v>1</v>
      </c>
      <c r="E545" s="72">
        <v>1</v>
      </c>
      <c r="F545" s="120">
        <v>1</v>
      </c>
      <c r="G545" s="72">
        <v>0</v>
      </c>
      <c r="H545" s="118">
        <v>1</v>
      </c>
      <c r="I545" s="72">
        <v>0</v>
      </c>
      <c r="J545" s="72">
        <v>0</v>
      </c>
      <c r="K545" s="72">
        <v>0</v>
      </c>
      <c r="L545" s="72">
        <v>0</v>
      </c>
      <c r="M545" s="179">
        <f t="shared" si="64"/>
        <v>1</v>
      </c>
      <c r="N545" s="78">
        <f t="shared" si="65"/>
        <v>1</v>
      </c>
      <c r="O545" s="79">
        <f t="shared" si="66"/>
        <v>0</v>
      </c>
      <c r="P545" s="78">
        <f t="shared" si="63"/>
        <v>1</v>
      </c>
      <c r="Q545" s="78">
        <f t="shared" si="68"/>
        <v>0</v>
      </c>
      <c r="R545" s="78">
        <f t="shared" si="69"/>
        <v>0</v>
      </c>
      <c r="S545" s="78">
        <f t="shared" si="70"/>
        <v>0</v>
      </c>
      <c r="T545" s="79">
        <f t="shared" si="67"/>
        <v>0</v>
      </c>
    </row>
    <row r="546" spans="2:20">
      <c r="B546" s="69" t="s">
        <v>757</v>
      </c>
      <c r="C546" s="70" t="str">
        <f>VLOOKUP(B546,[1]Sheet1!$A$2:$B$1929,2,FALSE)</f>
        <v>Minimal Knee Procedures for Trauma, with length of stay 1 day or less</v>
      </c>
      <c r="D546" s="69">
        <v>15</v>
      </c>
      <c r="E546" s="72">
        <v>0</v>
      </c>
      <c r="F546" s="120">
        <v>0</v>
      </c>
      <c r="G546" s="72">
        <v>0</v>
      </c>
      <c r="H546" s="118">
        <v>15</v>
      </c>
      <c r="I546" s="72">
        <v>0</v>
      </c>
      <c r="J546" s="72">
        <v>0</v>
      </c>
      <c r="K546" s="72">
        <v>0</v>
      </c>
      <c r="L546" s="72">
        <v>0</v>
      </c>
      <c r="M546" s="179">
        <f t="shared" si="64"/>
        <v>0</v>
      </c>
      <c r="N546" s="78">
        <f t="shared" si="65"/>
        <v>0</v>
      </c>
      <c r="O546" s="79">
        <f t="shared" si="66"/>
        <v>0</v>
      </c>
      <c r="P546" s="78">
        <f t="shared" si="63"/>
        <v>1</v>
      </c>
      <c r="Q546" s="78">
        <f t="shared" si="68"/>
        <v>0</v>
      </c>
      <c r="R546" s="78">
        <f t="shared" si="69"/>
        <v>0</v>
      </c>
      <c r="S546" s="78">
        <f t="shared" si="70"/>
        <v>0</v>
      </c>
      <c r="T546" s="79">
        <f t="shared" si="67"/>
        <v>0</v>
      </c>
    </row>
    <row r="547" spans="2:20">
      <c r="B547" s="69" t="s">
        <v>758</v>
      </c>
      <c r="C547" s="70" t="str">
        <f>VLOOKUP(B547,[1]Sheet1!$A$2:$B$1929,2,FALSE)</f>
        <v>Major Foot Procedures for Trauma, with CC</v>
      </c>
      <c r="D547" s="69">
        <v>9</v>
      </c>
      <c r="E547" s="72">
        <v>0</v>
      </c>
      <c r="F547" s="120">
        <v>0</v>
      </c>
      <c r="G547" s="72">
        <v>0</v>
      </c>
      <c r="H547" s="118">
        <v>9</v>
      </c>
      <c r="I547" s="72">
        <v>0</v>
      </c>
      <c r="J547" s="72">
        <v>0</v>
      </c>
      <c r="K547" s="72">
        <v>0</v>
      </c>
      <c r="L547" s="72">
        <v>0</v>
      </c>
      <c r="M547" s="179">
        <f t="shared" si="64"/>
        <v>0</v>
      </c>
      <c r="N547" s="78">
        <f t="shared" si="65"/>
        <v>0</v>
      </c>
      <c r="O547" s="79">
        <f t="shared" si="66"/>
        <v>0</v>
      </c>
      <c r="P547" s="78">
        <f t="shared" si="63"/>
        <v>1</v>
      </c>
      <c r="Q547" s="78">
        <f t="shared" si="68"/>
        <v>0</v>
      </c>
      <c r="R547" s="78">
        <f t="shared" si="69"/>
        <v>0</v>
      </c>
      <c r="S547" s="78">
        <f t="shared" si="70"/>
        <v>0</v>
      </c>
      <c r="T547" s="79">
        <f t="shared" si="67"/>
        <v>0</v>
      </c>
    </row>
    <row r="548" spans="2:20">
      <c r="B548" s="69" t="s">
        <v>759</v>
      </c>
      <c r="C548" s="70" t="str">
        <f>VLOOKUP(B548,[1]Sheet1!$A$2:$B$1929,2,FALSE)</f>
        <v>Major Foot Procedures for Trauma, without CC</v>
      </c>
      <c r="D548" s="69">
        <v>48</v>
      </c>
      <c r="E548" s="72">
        <v>1</v>
      </c>
      <c r="F548" s="120">
        <v>1</v>
      </c>
      <c r="G548" s="72">
        <v>0</v>
      </c>
      <c r="H548" s="118">
        <v>48</v>
      </c>
      <c r="I548" s="72">
        <v>0</v>
      </c>
      <c r="J548" s="72">
        <v>0</v>
      </c>
      <c r="K548" s="72">
        <v>0</v>
      </c>
      <c r="L548" s="72">
        <v>0</v>
      </c>
      <c r="M548" s="179">
        <f t="shared" si="64"/>
        <v>2.0833333333333332E-2</v>
      </c>
      <c r="N548" s="78">
        <f t="shared" si="65"/>
        <v>2.0833333333333332E-2</v>
      </c>
      <c r="O548" s="79">
        <f t="shared" si="66"/>
        <v>0</v>
      </c>
      <c r="P548" s="78">
        <f t="shared" si="63"/>
        <v>1</v>
      </c>
      <c r="Q548" s="78">
        <f t="shared" si="68"/>
        <v>0</v>
      </c>
      <c r="R548" s="78">
        <f t="shared" si="69"/>
        <v>0</v>
      </c>
      <c r="S548" s="78">
        <f t="shared" si="70"/>
        <v>0</v>
      </c>
      <c r="T548" s="79">
        <f t="shared" si="67"/>
        <v>0</v>
      </c>
    </row>
    <row r="549" spans="2:20">
      <c r="B549" s="69" t="s">
        <v>760</v>
      </c>
      <c r="C549" s="70" t="str">
        <f>VLOOKUP(B549,[1]Sheet1!$A$2:$B$1929,2,FALSE)</f>
        <v>Intermediate Foot Procedures for Trauma, Category 2</v>
      </c>
      <c r="D549" s="69">
        <v>5</v>
      </c>
      <c r="E549" s="72">
        <v>1</v>
      </c>
      <c r="F549" s="120">
        <v>1</v>
      </c>
      <c r="G549" s="72">
        <v>2</v>
      </c>
      <c r="H549" s="118">
        <v>3</v>
      </c>
      <c r="I549" s="72">
        <v>1</v>
      </c>
      <c r="J549" s="72">
        <v>1</v>
      </c>
      <c r="K549" s="72">
        <v>0</v>
      </c>
      <c r="L549" s="72">
        <v>0</v>
      </c>
      <c r="M549" s="179">
        <f t="shared" si="64"/>
        <v>0.2</v>
      </c>
      <c r="N549" s="78">
        <f t="shared" si="65"/>
        <v>0.2</v>
      </c>
      <c r="O549" s="79">
        <f t="shared" si="66"/>
        <v>0.4</v>
      </c>
      <c r="P549" s="78">
        <f t="shared" si="63"/>
        <v>0.6</v>
      </c>
      <c r="Q549" s="78">
        <f t="shared" si="68"/>
        <v>0.2</v>
      </c>
      <c r="R549" s="78">
        <f t="shared" si="69"/>
        <v>0.2</v>
      </c>
      <c r="S549" s="78">
        <f t="shared" si="70"/>
        <v>0</v>
      </c>
      <c r="T549" s="79">
        <f t="shared" si="67"/>
        <v>0</v>
      </c>
    </row>
    <row r="550" spans="2:20">
      <c r="B550" s="69" t="s">
        <v>761</v>
      </c>
      <c r="C550" s="70" t="str">
        <f>VLOOKUP(B550,[1]Sheet1!$A$2:$B$1929,2,FALSE)</f>
        <v>Intermediate Foot Procedures for Trauma, Category 1</v>
      </c>
      <c r="D550" s="69">
        <v>37</v>
      </c>
      <c r="E550" s="72">
        <v>0</v>
      </c>
      <c r="F550" s="120">
        <v>0</v>
      </c>
      <c r="G550" s="72">
        <v>0</v>
      </c>
      <c r="H550" s="118">
        <v>37</v>
      </c>
      <c r="I550" s="72">
        <v>0</v>
      </c>
      <c r="J550" s="72">
        <v>0</v>
      </c>
      <c r="K550" s="72">
        <v>0</v>
      </c>
      <c r="L550" s="72">
        <v>0</v>
      </c>
      <c r="M550" s="179">
        <f t="shared" si="64"/>
        <v>0</v>
      </c>
      <c r="N550" s="78">
        <f t="shared" si="65"/>
        <v>0</v>
      </c>
      <c r="O550" s="79">
        <f t="shared" si="66"/>
        <v>0</v>
      </c>
      <c r="P550" s="78">
        <f t="shared" si="63"/>
        <v>1</v>
      </c>
      <c r="Q550" s="78">
        <f t="shared" si="68"/>
        <v>0</v>
      </c>
      <c r="R550" s="78">
        <f t="shared" si="69"/>
        <v>0</v>
      </c>
      <c r="S550" s="78">
        <f t="shared" si="70"/>
        <v>0</v>
      </c>
      <c r="T550" s="79">
        <f t="shared" si="67"/>
        <v>0</v>
      </c>
    </row>
    <row r="551" spans="2:20">
      <c r="B551" s="69" t="s">
        <v>762</v>
      </c>
      <c r="C551" s="70" t="str">
        <f>VLOOKUP(B551,[1]Sheet1!$A$2:$B$1929,2,FALSE)</f>
        <v>Minor Foot Procedures for Trauma, Category 2</v>
      </c>
      <c r="D551" s="69">
        <v>24</v>
      </c>
      <c r="E551" s="72">
        <v>0</v>
      </c>
      <c r="F551" s="120">
        <v>0</v>
      </c>
      <c r="G551" s="72">
        <v>0</v>
      </c>
      <c r="H551" s="118">
        <v>23</v>
      </c>
      <c r="I551" s="72">
        <v>1</v>
      </c>
      <c r="J551" s="72">
        <v>0</v>
      </c>
      <c r="K551" s="72">
        <v>0</v>
      </c>
      <c r="L551" s="72">
        <v>0</v>
      </c>
      <c r="M551" s="179">
        <f t="shared" si="64"/>
        <v>0</v>
      </c>
      <c r="N551" s="78">
        <f t="shared" si="65"/>
        <v>0</v>
      </c>
      <c r="O551" s="79">
        <f t="shared" si="66"/>
        <v>0</v>
      </c>
      <c r="P551" s="78">
        <f t="shared" si="63"/>
        <v>0.95833333333333337</v>
      </c>
      <c r="Q551" s="78">
        <f t="shared" si="68"/>
        <v>4.1666666666666664E-2</v>
      </c>
      <c r="R551" s="78">
        <f t="shared" si="69"/>
        <v>0</v>
      </c>
      <c r="S551" s="78">
        <f t="shared" si="70"/>
        <v>0</v>
      </c>
      <c r="T551" s="79">
        <f t="shared" si="67"/>
        <v>0</v>
      </c>
    </row>
    <row r="552" spans="2:20">
      <c r="B552" s="69" t="s">
        <v>763</v>
      </c>
      <c r="C552" s="70" t="str">
        <f>VLOOKUP(B552,[1]Sheet1!$A$2:$B$1929,2,FALSE)</f>
        <v>Minor Foot Procedures for Trauma, Category 1</v>
      </c>
      <c r="D552" s="69">
        <v>21</v>
      </c>
      <c r="E552" s="72">
        <v>0</v>
      </c>
      <c r="F552" s="120">
        <v>0</v>
      </c>
      <c r="G552" s="72">
        <v>0</v>
      </c>
      <c r="H552" s="118">
        <v>21</v>
      </c>
      <c r="I552" s="72">
        <v>0</v>
      </c>
      <c r="J552" s="72">
        <v>0</v>
      </c>
      <c r="K552" s="72">
        <v>0</v>
      </c>
      <c r="L552" s="72">
        <v>0</v>
      </c>
      <c r="M552" s="179">
        <f t="shared" si="64"/>
        <v>0</v>
      </c>
      <c r="N552" s="78">
        <f t="shared" si="65"/>
        <v>0</v>
      </c>
      <c r="O552" s="79">
        <f t="shared" si="66"/>
        <v>0</v>
      </c>
      <c r="P552" s="78">
        <f t="shared" si="63"/>
        <v>1</v>
      </c>
      <c r="Q552" s="78">
        <f t="shared" si="68"/>
        <v>0</v>
      </c>
      <c r="R552" s="78">
        <f t="shared" si="69"/>
        <v>0</v>
      </c>
      <c r="S552" s="78">
        <f t="shared" si="70"/>
        <v>0</v>
      </c>
      <c r="T552" s="79">
        <f t="shared" si="67"/>
        <v>0</v>
      </c>
    </row>
    <row r="553" spans="2:20">
      <c r="B553" s="69" t="s">
        <v>764</v>
      </c>
      <c r="C553" s="70" t="str">
        <f>VLOOKUP(B553,[1]Sheet1!$A$2:$B$1929,2,FALSE)</f>
        <v>Minimal Foot Procedures for Trauma, with length of stay 1 day or less</v>
      </c>
      <c r="D553" s="69">
        <v>23</v>
      </c>
      <c r="E553" s="72">
        <v>0</v>
      </c>
      <c r="F553" s="120">
        <v>0</v>
      </c>
      <c r="G553" s="72">
        <v>0</v>
      </c>
      <c r="H553" s="118">
        <v>23</v>
      </c>
      <c r="I553" s="72">
        <v>0</v>
      </c>
      <c r="J553" s="72">
        <v>0</v>
      </c>
      <c r="K553" s="72">
        <v>0</v>
      </c>
      <c r="L553" s="72">
        <v>0</v>
      </c>
      <c r="M553" s="179">
        <f t="shared" si="64"/>
        <v>0</v>
      </c>
      <c r="N553" s="78">
        <f t="shared" si="65"/>
        <v>0</v>
      </c>
      <c r="O553" s="79">
        <f t="shared" si="66"/>
        <v>0</v>
      </c>
      <c r="P553" s="78">
        <f t="shared" si="63"/>
        <v>1</v>
      </c>
      <c r="Q553" s="78">
        <f t="shared" si="68"/>
        <v>0</v>
      </c>
      <c r="R553" s="78">
        <f t="shared" si="69"/>
        <v>0</v>
      </c>
      <c r="S553" s="78">
        <f t="shared" si="70"/>
        <v>0</v>
      </c>
      <c r="T553" s="79">
        <f t="shared" si="67"/>
        <v>0</v>
      </c>
    </row>
    <row r="554" spans="2:20">
      <c r="B554" s="69" t="s">
        <v>765</v>
      </c>
      <c r="C554" s="70" t="str">
        <f>VLOOKUP(B554,[1]Sheet1!$A$2:$B$1929,2,FALSE)</f>
        <v>Major Hand Procedures for Trauma, Category 2</v>
      </c>
      <c r="D554" s="69">
        <v>21</v>
      </c>
      <c r="E554" s="72">
        <v>0</v>
      </c>
      <c r="F554" s="120">
        <v>0</v>
      </c>
      <c r="G554" s="72">
        <v>0</v>
      </c>
      <c r="H554" s="118">
        <v>21</v>
      </c>
      <c r="I554" s="72">
        <v>0</v>
      </c>
      <c r="J554" s="72">
        <v>0</v>
      </c>
      <c r="K554" s="72">
        <v>0</v>
      </c>
      <c r="L554" s="72">
        <v>0</v>
      </c>
      <c r="M554" s="179">
        <f t="shared" si="64"/>
        <v>0</v>
      </c>
      <c r="N554" s="78">
        <f t="shared" si="65"/>
        <v>0</v>
      </c>
      <c r="O554" s="79">
        <f t="shared" si="66"/>
        <v>0</v>
      </c>
      <c r="P554" s="78">
        <f t="shared" si="63"/>
        <v>1</v>
      </c>
      <c r="Q554" s="78">
        <f t="shared" si="68"/>
        <v>0</v>
      </c>
      <c r="R554" s="78">
        <f t="shared" si="69"/>
        <v>0</v>
      </c>
      <c r="S554" s="78">
        <f t="shared" si="70"/>
        <v>0</v>
      </c>
      <c r="T554" s="79">
        <f t="shared" si="67"/>
        <v>0</v>
      </c>
    </row>
    <row r="555" spans="2:20">
      <c r="B555" s="69" t="s">
        <v>766</v>
      </c>
      <c r="C555" s="70" t="str">
        <f>VLOOKUP(B555,[1]Sheet1!$A$2:$B$1929,2,FALSE)</f>
        <v>Major Hand Procedures for Trauma, Category 1</v>
      </c>
      <c r="D555" s="69">
        <v>50</v>
      </c>
      <c r="E555" s="72">
        <v>1</v>
      </c>
      <c r="F555" s="120">
        <v>1</v>
      </c>
      <c r="G555" s="72">
        <v>0</v>
      </c>
      <c r="H555" s="118">
        <v>50</v>
      </c>
      <c r="I555" s="72">
        <v>0</v>
      </c>
      <c r="J555" s="72">
        <v>0</v>
      </c>
      <c r="K555" s="72">
        <v>0</v>
      </c>
      <c r="L555" s="72">
        <v>0</v>
      </c>
      <c r="M555" s="179">
        <f t="shared" si="64"/>
        <v>0.02</v>
      </c>
      <c r="N555" s="78">
        <f t="shared" si="65"/>
        <v>0.02</v>
      </c>
      <c r="O555" s="79">
        <f t="shared" si="66"/>
        <v>0</v>
      </c>
      <c r="P555" s="78">
        <f t="shared" si="63"/>
        <v>1</v>
      </c>
      <c r="Q555" s="78">
        <f t="shared" si="68"/>
        <v>0</v>
      </c>
      <c r="R555" s="78">
        <f t="shared" si="69"/>
        <v>0</v>
      </c>
      <c r="S555" s="78">
        <f t="shared" si="70"/>
        <v>0</v>
      </c>
      <c r="T555" s="79">
        <f t="shared" si="67"/>
        <v>0</v>
      </c>
    </row>
    <row r="556" spans="2:20">
      <c r="B556" s="69" t="s">
        <v>767</v>
      </c>
      <c r="C556" s="70" t="str">
        <f>VLOOKUP(B556,[1]Sheet1!$A$2:$B$1929,2,FALSE)</f>
        <v>Intermediate Hand Procedures for Trauma, Category 2</v>
      </c>
      <c r="D556" s="69">
        <v>14</v>
      </c>
      <c r="E556" s="72">
        <v>1</v>
      </c>
      <c r="F556" s="120">
        <v>1</v>
      </c>
      <c r="G556" s="72">
        <v>1</v>
      </c>
      <c r="H556" s="118">
        <v>9</v>
      </c>
      <c r="I556" s="72">
        <v>5</v>
      </c>
      <c r="J556" s="72">
        <v>0</v>
      </c>
      <c r="K556" s="72">
        <v>0</v>
      </c>
      <c r="L556" s="72">
        <v>0</v>
      </c>
      <c r="M556" s="179">
        <f t="shared" si="64"/>
        <v>7.1428571428571425E-2</v>
      </c>
      <c r="N556" s="78">
        <f t="shared" si="65"/>
        <v>7.1428571428571425E-2</v>
      </c>
      <c r="O556" s="79">
        <f t="shared" si="66"/>
        <v>7.1428571428571425E-2</v>
      </c>
      <c r="P556" s="78">
        <f t="shared" si="63"/>
        <v>0.6428571428571429</v>
      </c>
      <c r="Q556" s="78">
        <f t="shared" si="68"/>
        <v>0.35714285714285715</v>
      </c>
      <c r="R556" s="78">
        <f t="shared" si="69"/>
        <v>0</v>
      </c>
      <c r="S556" s="78">
        <f t="shared" si="70"/>
        <v>0</v>
      </c>
      <c r="T556" s="79">
        <f t="shared" si="67"/>
        <v>0</v>
      </c>
    </row>
    <row r="557" spans="2:20">
      <c r="B557" s="69" t="s">
        <v>768</v>
      </c>
      <c r="C557" s="70" t="str">
        <f>VLOOKUP(B557,[1]Sheet1!$A$2:$B$1929,2,FALSE)</f>
        <v>Intermediate Hand Procedures for Trauma, Category 1</v>
      </c>
      <c r="D557" s="69">
        <v>32</v>
      </c>
      <c r="E557" s="72">
        <v>0</v>
      </c>
      <c r="F557" s="120">
        <v>0</v>
      </c>
      <c r="G557" s="72">
        <v>0</v>
      </c>
      <c r="H557" s="118">
        <v>31</v>
      </c>
      <c r="I557" s="72">
        <v>0</v>
      </c>
      <c r="J557" s="72">
        <v>1</v>
      </c>
      <c r="K557" s="72">
        <v>0</v>
      </c>
      <c r="L557" s="72">
        <v>0</v>
      </c>
      <c r="M557" s="179">
        <f t="shared" si="64"/>
        <v>0</v>
      </c>
      <c r="N557" s="78">
        <f t="shared" si="65"/>
        <v>0</v>
      </c>
      <c r="O557" s="79">
        <f t="shared" si="66"/>
        <v>0</v>
      </c>
      <c r="P557" s="78">
        <f t="shared" si="63"/>
        <v>0.96875</v>
      </c>
      <c r="Q557" s="78">
        <f t="shared" si="68"/>
        <v>0</v>
      </c>
      <c r="R557" s="78">
        <f t="shared" si="69"/>
        <v>3.125E-2</v>
      </c>
      <c r="S557" s="78">
        <f t="shared" si="70"/>
        <v>0</v>
      </c>
      <c r="T557" s="79">
        <f t="shared" si="67"/>
        <v>0</v>
      </c>
    </row>
    <row r="558" spans="2:20">
      <c r="B558" s="69" t="s">
        <v>769</v>
      </c>
      <c r="C558" s="70" t="str">
        <f>VLOOKUP(B558,[1]Sheet1!$A$2:$B$1929,2,FALSE)</f>
        <v>Minor Hand Procedures for Trauma, Category 2</v>
      </c>
      <c r="D558" s="69">
        <v>14</v>
      </c>
      <c r="E558" s="72">
        <v>1</v>
      </c>
      <c r="F558" s="120">
        <v>1</v>
      </c>
      <c r="G558" s="72">
        <v>0</v>
      </c>
      <c r="H558" s="118">
        <v>14</v>
      </c>
      <c r="I558" s="72">
        <v>0</v>
      </c>
      <c r="J558" s="72">
        <v>0</v>
      </c>
      <c r="K558" s="72">
        <v>0</v>
      </c>
      <c r="L558" s="72">
        <v>0</v>
      </c>
      <c r="M558" s="179">
        <f t="shared" si="64"/>
        <v>7.1428571428571425E-2</v>
      </c>
      <c r="N558" s="78">
        <f t="shared" si="65"/>
        <v>7.1428571428571425E-2</v>
      </c>
      <c r="O558" s="79">
        <f t="shared" si="66"/>
        <v>0</v>
      </c>
      <c r="P558" s="78">
        <f t="shared" si="63"/>
        <v>1</v>
      </c>
      <c r="Q558" s="78">
        <f t="shared" si="68"/>
        <v>0</v>
      </c>
      <c r="R558" s="78">
        <f t="shared" si="69"/>
        <v>0</v>
      </c>
      <c r="S558" s="78">
        <f t="shared" si="70"/>
        <v>0</v>
      </c>
      <c r="T558" s="79">
        <f t="shared" si="67"/>
        <v>0</v>
      </c>
    </row>
    <row r="559" spans="2:20">
      <c r="B559" s="69" t="s">
        <v>770</v>
      </c>
      <c r="C559" s="70" t="str">
        <f>VLOOKUP(B559,[1]Sheet1!$A$2:$B$1929,2,FALSE)</f>
        <v>Minor Hand Procedures for Trauma, Category 1, 19 years and over</v>
      </c>
      <c r="D559" s="69">
        <v>33</v>
      </c>
      <c r="E559" s="72">
        <v>0</v>
      </c>
      <c r="F559" s="120">
        <v>0</v>
      </c>
      <c r="G559" s="72">
        <v>0</v>
      </c>
      <c r="H559" s="118">
        <v>33</v>
      </c>
      <c r="I559" s="72">
        <v>0</v>
      </c>
      <c r="J559" s="72">
        <v>0</v>
      </c>
      <c r="K559" s="72">
        <v>0</v>
      </c>
      <c r="L559" s="72">
        <v>0</v>
      </c>
      <c r="M559" s="179">
        <f t="shared" si="64"/>
        <v>0</v>
      </c>
      <c r="N559" s="78">
        <f t="shared" si="65"/>
        <v>0</v>
      </c>
      <c r="O559" s="79">
        <f t="shared" si="66"/>
        <v>0</v>
      </c>
      <c r="P559" s="78">
        <f t="shared" ref="P559:P622" si="71">H559/$D559</f>
        <v>1</v>
      </c>
      <c r="Q559" s="78">
        <f t="shared" si="68"/>
        <v>0</v>
      </c>
      <c r="R559" s="78">
        <f t="shared" si="69"/>
        <v>0</v>
      </c>
      <c r="S559" s="78">
        <f t="shared" si="70"/>
        <v>0</v>
      </c>
      <c r="T559" s="79">
        <f t="shared" si="67"/>
        <v>0</v>
      </c>
    </row>
    <row r="560" spans="2:20">
      <c r="B560" s="69" t="s">
        <v>771</v>
      </c>
      <c r="C560" s="70" t="str">
        <f>VLOOKUP(B560,[1]Sheet1!$A$2:$B$1929,2,FALSE)</f>
        <v>Minor Hand Procedures for Trauma, Category 1, 18 years and under</v>
      </c>
      <c r="D560" s="69">
        <v>17</v>
      </c>
      <c r="E560" s="72">
        <v>0</v>
      </c>
      <c r="F560" s="120">
        <v>0</v>
      </c>
      <c r="G560" s="72">
        <v>0</v>
      </c>
      <c r="H560" s="118">
        <v>17</v>
      </c>
      <c r="I560" s="72">
        <v>0</v>
      </c>
      <c r="J560" s="72">
        <v>0</v>
      </c>
      <c r="K560" s="72">
        <v>0</v>
      </c>
      <c r="L560" s="72">
        <v>0</v>
      </c>
      <c r="M560" s="179">
        <f t="shared" si="64"/>
        <v>0</v>
      </c>
      <c r="N560" s="78">
        <f t="shared" si="65"/>
        <v>0</v>
      </c>
      <c r="O560" s="79">
        <f t="shared" si="66"/>
        <v>0</v>
      </c>
      <c r="P560" s="78">
        <f t="shared" si="71"/>
        <v>1</v>
      </c>
      <c r="Q560" s="78">
        <f t="shared" si="68"/>
        <v>0</v>
      </c>
      <c r="R560" s="78">
        <f t="shared" si="69"/>
        <v>0</v>
      </c>
      <c r="S560" s="78">
        <f t="shared" si="70"/>
        <v>0</v>
      </c>
      <c r="T560" s="79">
        <f t="shared" si="67"/>
        <v>0</v>
      </c>
    </row>
    <row r="561" spans="2:20">
      <c r="B561" s="69" t="s">
        <v>772</v>
      </c>
      <c r="C561" s="70" t="str">
        <f>VLOOKUP(B561,[1]Sheet1!$A$2:$B$1929,2,FALSE)</f>
        <v>Minimal Hand Procedures for Trauma, with length of stay 1 day or less</v>
      </c>
      <c r="D561" s="69">
        <v>19</v>
      </c>
      <c r="E561" s="72">
        <v>0</v>
      </c>
      <c r="F561" s="120">
        <v>0</v>
      </c>
      <c r="G561" s="72">
        <v>0</v>
      </c>
      <c r="H561" s="118">
        <v>19</v>
      </c>
      <c r="I561" s="72">
        <v>0</v>
      </c>
      <c r="J561" s="72">
        <v>0</v>
      </c>
      <c r="K561" s="72">
        <v>0</v>
      </c>
      <c r="L561" s="72">
        <v>0</v>
      </c>
      <c r="M561" s="179">
        <f t="shared" si="64"/>
        <v>0</v>
      </c>
      <c r="N561" s="78">
        <f t="shared" si="65"/>
        <v>0</v>
      </c>
      <c r="O561" s="79">
        <f t="shared" si="66"/>
        <v>0</v>
      </c>
      <c r="P561" s="78">
        <f t="shared" si="71"/>
        <v>1</v>
      </c>
      <c r="Q561" s="78">
        <f t="shared" si="68"/>
        <v>0</v>
      </c>
      <c r="R561" s="78">
        <f t="shared" si="69"/>
        <v>0</v>
      </c>
      <c r="S561" s="78">
        <f t="shared" si="70"/>
        <v>0</v>
      </c>
      <c r="T561" s="79">
        <f t="shared" si="67"/>
        <v>0</v>
      </c>
    </row>
    <row r="562" spans="2:20">
      <c r="B562" s="69" t="s">
        <v>773</v>
      </c>
      <c r="C562" s="70" t="str">
        <f>VLOOKUP(B562,[1]Sheet1!$A$2:$B$1929,2,FALSE)</f>
        <v>Major Shoulder and Upper Arm Procedures for Trauma, with CC</v>
      </c>
      <c r="D562" s="69">
        <v>6</v>
      </c>
      <c r="E562" s="72">
        <v>0</v>
      </c>
      <c r="F562" s="120">
        <v>0</v>
      </c>
      <c r="G562" s="72">
        <v>0</v>
      </c>
      <c r="H562" s="118">
        <v>5</v>
      </c>
      <c r="I562" s="72">
        <v>1</v>
      </c>
      <c r="J562" s="72">
        <v>0</v>
      </c>
      <c r="K562" s="72">
        <v>0</v>
      </c>
      <c r="L562" s="72">
        <v>0</v>
      </c>
      <c r="M562" s="179">
        <f t="shared" si="64"/>
        <v>0</v>
      </c>
      <c r="N562" s="78">
        <f t="shared" si="65"/>
        <v>0</v>
      </c>
      <c r="O562" s="79">
        <f t="shared" si="66"/>
        <v>0</v>
      </c>
      <c r="P562" s="78">
        <f t="shared" si="71"/>
        <v>0.83333333333333337</v>
      </c>
      <c r="Q562" s="78">
        <f t="shared" si="68"/>
        <v>0.16666666666666666</v>
      </c>
      <c r="R562" s="78">
        <f t="shared" si="69"/>
        <v>0</v>
      </c>
      <c r="S562" s="78">
        <f t="shared" si="70"/>
        <v>0</v>
      </c>
      <c r="T562" s="79">
        <f t="shared" si="67"/>
        <v>0</v>
      </c>
    </row>
    <row r="563" spans="2:20">
      <c r="B563" s="69" t="s">
        <v>774</v>
      </c>
      <c r="C563" s="70" t="str">
        <f>VLOOKUP(B563,[1]Sheet1!$A$2:$B$1929,2,FALSE)</f>
        <v>Major Shoulder and Upper Arm Procedures for Trauma, without CC</v>
      </c>
      <c r="D563" s="69">
        <v>48</v>
      </c>
      <c r="E563" s="72">
        <v>0</v>
      </c>
      <c r="F563" s="120">
        <v>0</v>
      </c>
      <c r="G563" s="72">
        <v>1</v>
      </c>
      <c r="H563" s="118">
        <v>45</v>
      </c>
      <c r="I563" s="72">
        <v>0</v>
      </c>
      <c r="J563" s="72">
        <v>3</v>
      </c>
      <c r="K563" s="72">
        <v>0</v>
      </c>
      <c r="L563" s="72">
        <v>0</v>
      </c>
      <c r="M563" s="179">
        <f t="shared" si="64"/>
        <v>0</v>
      </c>
      <c r="N563" s="78">
        <f t="shared" si="65"/>
        <v>0</v>
      </c>
      <c r="O563" s="79">
        <f t="shared" si="66"/>
        <v>2.0833333333333332E-2</v>
      </c>
      <c r="P563" s="78">
        <f t="shared" si="71"/>
        <v>0.9375</v>
      </c>
      <c r="Q563" s="78">
        <f t="shared" si="68"/>
        <v>0</v>
      </c>
      <c r="R563" s="78">
        <f t="shared" si="69"/>
        <v>6.25E-2</v>
      </c>
      <c r="S563" s="78">
        <f t="shared" si="70"/>
        <v>0</v>
      </c>
      <c r="T563" s="79">
        <f t="shared" si="67"/>
        <v>0</v>
      </c>
    </row>
    <row r="564" spans="2:20">
      <c r="B564" s="69" t="s">
        <v>775</v>
      </c>
      <c r="C564" s="70" t="str">
        <f>VLOOKUP(B564,[1]Sheet1!$A$2:$B$1929,2,FALSE)</f>
        <v>Intermediate Shoulder and Upper Arm Procedures for Trauma</v>
      </c>
      <c r="D564" s="69">
        <v>5</v>
      </c>
      <c r="E564" s="72">
        <v>2</v>
      </c>
      <c r="F564" s="120">
        <v>2</v>
      </c>
      <c r="G564" s="72">
        <v>0</v>
      </c>
      <c r="H564" s="118">
        <v>3</v>
      </c>
      <c r="I564" s="72">
        <v>2</v>
      </c>
      <c r="J564" s="72">
        <v>0</v>
      </c>
      <c r="K564" s="72">
        <v>0</v>
      </c>
      <c r="L564" s="72">
        <v>0</v>
      </c>
      <c r="M564" s="179">
        <f t="shared" si="64"/>
        <v>0.4</v>
      </c>
      <c r="N564" s="78">
        <f t="shared" si="65"/>
        <v>0.4</v>
      </c>
      <c r="O564" s="79">
        <f t="shared" si="66"/>
        <v>0</v>
      </c>
      <c r="P564" s="78">
        <f t="shared" si="71"/>
        <v>0.6</v>
      </c>
      <c r="Q564" s="78">
        <f t="shared" si="68"/>
        <v>0.4</v>
      </c>
      <c r="R564" s="78">
        <f t="shared" si="69"/>
        <v>0</v>
      </c>
      <c r="S564" s="78">
        <f t="shared" si="70"/>
        <v>0</v>
      </c>
      <c r="T564" s="79">
        <f t="shared" si="67"/>
        <v>0</v>
      </c>
    </row>
    <row r="565" spans="2:20">
      <c r="B565" s="69" t="s">
        <v>776</v>
      </c>
      <c r="C565" s="70" t="str">
        <f>VLOOKUP(B565,[1]Sheet1!$A$2:$B$1929,2,FALSE)</f>
        <v>Minor Shoulder and Upper Arm Procedures for Trauma</v>
      </c>
      <c r="D565" s="69">
        <v>14</v>
      </c>
      <c r="E565" s="72">
        <v>3</v>
      </c>
      <c r="F565" s="120">
        <v>3</v>
      </c>
      <c r="G565" s="72">
        <v>0</v>
      </c>
      <c r="H565" s="118">
        <v>12</v>
      </c>
      <c r="I565" s="72">
        <v>2</v>
      </c>
      <c r="J565" s="72">
        <v>0</v>
      </c>
      <c r="K565" s="72">
        <v>0</v>
      </c>
      <c r="L565" s="72">
        <v>0</v>
      </c>
      <c r="M565" s="179">
        <f t="shared" si="64"/>
        <v>0.21428571428571427</v>
      </c>
      <c r="N565" s="78">
        <f t="shared" si="65"/>
        <v>0.21428571428571427</v>
      </c>
      <c r="O565" s="79">
        <f t="shared" si="66"/>
        <v>0</v>
      </c>
      <c r="P565" s="78">
        <f t="shared" si="71"/>
        <v>0.8571428571428571</v>
      </c>
      <c r="Q565" s="78">
        <f t="shared" si="68"/>
        <v>0.14285714285714285</v>
      </c>
      <c r="R565" s="78">
        <f t="shared" si="69"/>
        <v>0</v>
      </c>
      <c r="S565" s="78">
        <f t="shared" si="70"/>
        <v>0</v>
      </c>
      <c r="T565" s="79">
        <f t="shared" si="67"/>
        <v>0</v>
      </c>
    </row>
    <row r="566" spans="2:20">
      <c r="B566" s="69" t="s">
        <v>777</v>
      </c>
      <c r="C566" s="70" t="str">
        <f>VLOOKUP(B566,[1]Sheet1!$A$2:$B$1929,2,FALSE)</f>
        <v>Minimal Shoulder and Upper Arm Procedures for Trauma, with length of stay 1 day or less</v>
      </c>
      <c r="D566" s="69">
        <v>10</v>
      </c>
      <c r="E566" s="72">
        <v>0</v>
      </c>
      <c r="F566" s="120">
        <v>0</v>
      </c>
      <c r="G566" s="72">
        <v>0</v>
      </c>
      <c r="H566" s="118">
        <v>10</v>
      </c>
      <c r="I566" s="72">
        <v>0</v>
      </c>
      <c r="J566" s="72">
        <v>0</v>
      </c>
      <c r="K566" s="72">
        <v>0</v>
      </c>
      <c r="L566" s="72">
        <v>0</v>
      </c>
      <c r="M566" s="179">
        <f t="shared" si="64"/>
        <v>0</v>
      </c>
      <c r="N566" s="78">
        <f t="shared" si="65"/>
        <v>0</v>
      </c>
      <c r="O566" s="79">
        <f t="shared" si="66"/>
        <v>0</v>
      </c>
      <c r="P566" s="78">
        <f t="shared" si="71"/>
        <v>1</v>
      </c>
      <c r="Q566" s="78">
        <f t="shared" si="68"/>
        <v>0</v>
      </c>
      <c r="R566" s="78">
        <f t="shared" si="69"/>
        <v>0</v>
      </c>
      <c r="S566" s="78">
        <f t="shared" si="70"/>
        <v>0</v>
      </c>
      <c r="T566" s="79">
        <f t="shared" si="67"/>
        <v>0</v>
      </c>
    </row>
    <row r="567" spans="2:20">
      <c r="B567" s="69" t="s">
        <v>778</v>
      </c>
      <c r="C567" s="70" t="str">
        <f>VLOOKUP(B567,[1]Sheet1!$A$2:$B$1929,2,FALSE)</f>
        <v>Major Elbow and Lower Arm Procedures for Trauma, with CC</v>
      </c>
      <c r="D567" s="69">
        <v>10</v>
      </c>
      <c r="E567" s="72">
        <v>0</v>
      </c>
      <c r="F567" s="120">
        <v>0</v>
      </c>
      <c r="G567" s="72">
        <v>0</v>
      </c>
      <c r="H567" s="118">
        <v>10</v>
      </c>
      <c r="I567" s="72">
        <v>0</v>
      </c>
      <c r="J567" s="72">
        <v>0</v>
      </c>
      <c r="K567" s="72">
        <v>0</v>
      </c>
      <c r="L567" s="72">
        <v>0</v>
      </c>
      <c r="M567" s="179">
        <f t="shared" si="64"/>
        <v>0</v>
      </c>
      <c r="N567" s="78">
        <f t="shared" si="65"/>
        <v>0</v>
      </c>
      <c r="O567" s="79">
        <f t="shared" si="66"/>
        <v>0</v>
      </c>
      <c r="P567" s="78">
        <f t="shared" si="71"/>
        <v>1</v>
      </c>
      <c r="Q567" s="78">
        <f t="shared" si="68"/>
        <v>0</v>
      </c>
      <c r="R567" s="78">
        <f t="shared" si="69"/>
        <v>0</v>
      </c>
      <c r="S567" s="78">
        <f t="shared" si="70"/>
        <v>0</v>
      </c>
      <c r="T567" s="79">
        <f t="shared" si="67"/>
        <v>0</v>
      </c>
    </row>
    <row r="568" spans="2:20">
      <c r="B568" s="69" t="s">
        <v>779</v>
      </c>
      <c r="C568" s="70" t="str">
        <f>VLOOKUP(B568,[1]Sheet1!$A$2:$B$1929,2,FALSE)</f>
        <v>Major Elbow and Lower Arm Procedures for Trauma, without CC</v>
      </c>
      <c r="D568" s="69">
        <v>153</v>
      </c>
      <c r="E568" s="72">
        <v>1</v>
      </c>
      <c r="F568" s="120">
        <v>1</v>
      </c>
      <c r="G568" s="72">
        <v>3</v>
      </c>
      <c r="H568" s="118">
        <v>153</v>
      </c>
      <c r="I568" s="72">
        <v>0</v>
      </c>
      <c r="J568" s="72">
        <v>0</v>
      </c>
      <c r="K568" s="72">
        <v>0</v>
      </c>
      <c r="L568" s="72">
        <v>0</v>
      </c>
      <c r="M568" s="179">
        <f t="shared" si="64"/>
        <v>6.5359477124183009E-3</v>
      </c>
      <c r="N568" s="78">
        <f t="shared" si="65"/>
        <v>6.5359477124183009E-3</v>
      </c>
      <c r="O568" s="79">
        <f t="shared" si="66"/>
        <v>1.9607843137254902E-2</v>
      </c>
      <c r="P568" s="78">
        <f t="shared" si="71"/>
        <v>1</v>
      </c>
      <c r="Q568" s="78">
        <f t="shared" si="68"/>
        <v>0</v>
      </c>
      <c r="R568" s="78">
        <f t="shared" si="69"/>
        <v>0</v>
      </c>
      <c r="S568" s="78">
        <f t="shared" si="70"/>
        <v>0</v>
      </c>
      <c r="T568" s="79">
        <f t="shared" si="67"/>
        <v>0</v>
      </c>
    </row>
    <row r="569" spans="2:20">
      <c r="B569" s="69" t="s">
        <v>780</v>
      </c>
      <c r="C569" s="70" t="str">
        <f>VLOOKUP(B569,[1]Sheet1!$A$2:$B$1929,2,FALSE)</f>
        <v>Intermediate Elbow and Lower Arm Procedures for Trauma</v>
      </c>
      <c r="D569" s="69">
        <v>18</v>
      </c>
      <c r="E569" s="72">
        <v>1</v>
      </c>
      <c r="F569" s="120">
        <v>1</v>
      </c>
      <c r="G569" s="72">
        <v>3</v>
      </c>
      <c r="H569" s="118">
        <v>16</v>
      </c>
      <c r="I569" s="72">
        <v>2</v>
      </c>
      <c r="J569" s="72">
        <v>0</v>
      </c>
      <c r="K569" s="72">
        <v>0</v>
      </c>
      <c r="L569" s="72">
        <v>0</v>
      </c>
      <c r="M569" s="179">
        <f t="shared" si="64"/>
        <v>5.5555555555555552E-2</v>
      </c>
      <c r="N569" s="78">
        <f t="shared" si="65"/>
        <v>5.5555555555555552E-2</v>
      </c>
      <c r="O569" s="79">
        <f t="shared" si="66"/>
        <v>0.16666666666666666</v>
      </c>
      <c r="P569" s="78">
        <f t="shared" si="71"/>
        <v>0.88888888888888884</v>
      </c>
      <c r="Q569" s="78">
        <f t="shared" si="68"/>
        <v>0.1111111111111111</v>
      </c>
      <c r="R569" s="78">
        <f t="shared" si="69"/>
        <v>0</v>
      </c>
      <c r="S569" s="78">
        <f t="shared" si="70"/>
        <v>0</v>
      </c>
      <c r="T569" s="79">
        <f t="shared" si="67"/>
        <v>0</v>
      </c>
    </row>
    <row r="570" spans="2:20">
      <c r="B570" s="69" t="s">
        <v>781</v>
      </c>
      <c r="C570" s="70" t="str">
        <f>VLOOKUP(B570,[1]Sheet1!$A$2:$B$1929,2,FALSE)</f>
        <v>Minor Elbow and Lower Arm Procedures for Trauma, 18 years and under</v>
      </c>
      <c r="D570" s="69">
        <v>113</v>
      </c>
      <c r="E570" s="72">
        <v>0</v>
      </c>
      <c r="F570" s="120">
        <v>0</v>
      </c>
      <c r="G570" s="72">
        <v>0</v>
      </c>
      <c r="H570" s="118">
        <v>113</v>
      </c>
      <c r="I570" s="72">
        <v>0</v>
      </c>
      <c r="J570" s="72">
        <v>0</v>
      </c>
      <c r="K570" s="72">
        <v>0</v>
      </c>
      <c r="L570" s="72">
        <v>0</v>
      </c>
      <c r="M570" s="179">
        <f t="shared" si="64"/>
        <v>0</v>
      </c>
      <c r="N570" s="78">
        <f t="shared" si="65"/>
        <v>0</v>
      </c>
      <c r="O570" s="79">
        <f t="shared" si="66"/>
        <v>0</v>
      </c>
      <c r="P570" s="78">
        <f t="shared" si="71"/>
        <v>1</v>
      </c>
      <c r="Q570" s="78">
        <f t="shared" ref="Q570:T633" si="72">I570/$D570</f>
        <v>0</v>
      </c>
      <c r="R570" s="78">
        <f t="shared" si="72"/>
        <v>0</v>
      </c>
      <c r="S570" s="78">
        <f t="shared" si="72"/>
        <v>0</v>
      </c>
      <c r="T570" s="79">
        <f t="shared" si="67"/>
        <v>0</v>
      </c>
    </row>
    <row r="571" spans="2:20">
      <c r="B571" s="69" t="s">
        <v>782</v>
      </c>
      <c r="C571" s="70" t="str">
        <f>VLOOKUP(B571,[1]Sheet1!$A$2:$B$1929,2,FALSE)</f>
        <v>Minor Elbow and Lower Arm Procedures for Trauma, 19 years and over</v>
      </c>
      <c r="D571" s="69">
        <v>36</v>
      </c>
      <c r="E571" s="72">
        <v>1</v>
      </c>
      <c r="F571" s="120">
        <v>1</v>
      </c>
      <c r="G571" s="72">
        <v>0</v>
      </c>
      <c r="H571" s="118">
        <v>35</v>
      </c>
      <c r="I571" s="72">
        <v>0</v>
      </c>
      <c r="J571" s="72">
        <v>1</v>
      </c>
      <c r="K571" s="72">
        <v>0</v>
      </c>
      <c r="L571" s="72">
        <v>0</v>
      </c>
      <c r="M571" s="179">
        <f t="shared" si="64"/>
        <v>2.7777777777777776E-2</v>
      </c>
      <c r="N571" s="78">
        <f t="shared" si="65"/>
        <v>2.7777777777777776E-2</v>
      </c>
      <c r="O571" s="79">
        <f t="shared" si="66"/>
        <v>0</v>
      </c>
      <c r="P571" s="78">
        <f t="shared" si="71"/>
        <v>0.97222222222222221</v>
      </c>
      <c r="Q571" s="78">
        <f t="shared" si="72"/>
        <v>0</v>
      </c>
      <c r="R571" s="78">
        <f t="shared" si="72"/>
        <v>2.7777777777777776E-2</v>
      </c>
      <c r="S571" s="78">
        <f t="shared" si="72"/>
        <v>0</v>
      </c>
      <c r="T571" s="79">
        <f t="shared" si="67"/>
        <v>0</v>
      </c>
    </row>
    <row r="572" spans="2:20">
      <c r="B572" s="69" t="s">
        <v>783</v>
      </c>
      <c r="C572" s="70" t="str">
        <f>VLOOKUP(B572,[1]Sheet1!$A$2:$B$1929,2,FALSE)</f>
        <v>Minimal Elbow and Lower Arm Procedures for Trauma, with length of stay 1 day or less</v>
      </c>
      <c r="D572" s="69">
        <v>24</v>
      </c>
      <c r="E572" s="72">
        <v>0</v>
      </c>
      <c r="F572" s="120">
        <v>0</v>
      </c>
      <c r="G572" s="72">
        <v>0</v>
      </c>
      <c r="H572" s="118">
        <v>24</v>
      </c>
      <c r="I572" s="72">
        <v>0</v>
      </c>
      <c r="J572" s="72">
        <v>0</v>
      </c>
      <c r="K572" s="72">
        <v>0</v>
      </c>
      <c r="L572" s="72">
        <v>0</v>
      </c>
      <c r="M572" s="179">
        <f t="shared" si="64"/>
        <v>0</v>
      </c>
      <c r="N572" s="78">
        <f t="shared" si="65"/>
        <v>0</v>
      </c>
      <c r="O572" s="79">
        <f t="shared" si="66"/>
        <v>0</v>
      </c>
      <c r="P572" s="78">
        <f t="shared" si="71"/>
        <v>1</v>
      </c>
      <c r="Q572" s="78">
        <f t="shared" si="72"/>
        <v>0</v>
      </c>
      <c r="R572" s="78">
        <f t="shared" si="72"/>
        <v>0</v>
      </c>
      <c r="S572" s="78">
        <f t="shared" si="72"/>
        <v>0</v>
      </c>
      <c r="T572" s="79">
        <f t="shared" si="67"/>
        <v>0</v>
      </c>
    </row>
    <row r="573" spans="2:20">
      <c r="B573" s="69" t="s">
        <v>784</v>
      </c>
      <c r="C573" s="70" t="str">
        <f>VLOOKUP(B573,[1]Sheet1!$A$2:$B$1929,2,FALSE)</f>
        <v>Sprains, Strains or Minor Open Wounds, with Major CC</v>
      </c>
      <c r="D573" s="69">
        <v>83</v>
      </c>
      <c r="E573" s="72">
        <v>0</v>
      </c>
      <c r="F573" s="120">
        <v>0</v>
      </c>
      <c r="G573" s="72">
        <v>0</v>
      </c>
      <c r="H573" s="118">
        <v>55</v>
      </c>
      <c r="I573" s="72">
        <v>2</v>
      </c>
      <c r="J573" s="72">
        <v>26</v>
      </c>
      <c r="K573" s="72">
        <v>0</v>
      </c>
      <c r="L573" s="72">
        <v>0</v>
      </c>
      <c r="M573" s="179">
        <f t="shared" si="64"/>
        <v>0</v>
      </c>
      <c r="N573" s="78">
        <f t="shared" si="65"/>
        <v>0</v>
      </c>
      <c r="O573" s="79">
        <f t="shared" si="66"/>
        <v>0</v>
      </c>
      <c r="P573" s="78">
        <f t="shared" si="71"/>
        <v>0.66265060240963858</v>
      </c>
      <c r="Q573" s="78">
        <f t="shared" si="72"/>
        <v>2.4096385542168676E-2</v>
      </c>
      <c r="R573" s="78">
        <f t="shared" si="72"/>
        <v>0.31325301204819278</v>
      </c>
      <c r="S573" s="78">
        <f t="shared" si="72"/>
        <v>0</v>
      </c>
      <c r="T573" s="79">
        <f t="shared" si="67"/>
        <v>0</v>
      </c>
    </row>
    <row r="574" spans="2:20">
      <c r="B574" s="69" t="s">
        <v>785</v>
      </c>
      <c r="C574" s="70" t="str">
        <f>VLOOKUP(B574,[1]Sheet1!$A$2:$B$1929,2,FALSE)</f>
        <v>Sprains, Strains or Minor Open Wounds, with Intermediate CC</v>
      </c>
      <c r="D574" s="69">
        <v>51</v>
      </c>
      <c r="E574" s="72">
        <v>0</v>
      </c>
      <c r="F574" s="120">
        <v>0</v>
      </c>
      <c r="G574" s="72">
        <v>1</v>
      </c>
      <c r="H574" s="118">
        <v>49</v>
      </c>
      <c r="I574" s="72">
        <v>2</v>
      </c>
      <c r="J574" s="72">
        <v>0</v>
      </c>
      <c r="K574" s="72">
        <v>0</v>
      </c>
      <c r="L574" s="72">
        <v>0</v>
      </c>
      <c r="M574" s="179">
        <f t="shared" si="64"/>
        <v>0</v>
      </c>
      <c r="N574" s="78">
        <f t="shared" si="65"/>
        <v>0</v>
      </c>
      <c r="O574" s="79">
        <f t="shared" si="66"/>
        <v>1.9607843137254902E-2</v>
      </c>
      <c r="P574" s="78">
        <f t="shared" si="71"/>
        <v>0.96078431372549022</v>
      </c>
      <c r="Q574" s="78">
        <f t="shared" si="72"/>
        <v>3.9215686274509803E-2</v>
      </c>
      <c r="R574" s="78">
        <f t="shared" si="72"/>
        <v>0</v>
      </c>
      <c r="S574" s="78">
        <f t="shared" si="72"/>
        <v>0</v>
      </c>
      <c r="T574" s="79">
        <f t="shared" si="67"/>
        <v>0</v>
      </c>
    </row>
    <row r="575" spans="2:20">
      <c r="B575" s="69" t="s">
        <v>786</v>
      </c>
      <c r="C575" s="70" t="str">
        <f>VLOOKUP(B575,[1]Sheet1!$A$2:$B$1929,2,FALSE)</f>
        <v>Sprains, Strains or Minor Open Wounds, without CC</v>
      </c>
      <c r="D575" s="69">
        <v>163</v>
      </c>
      <c r="E575" s="72">
        <v>0</v>
      </c>
      <c r="F575" s="120">
        <v>0</v>
      </c>
      <c r="G575" s="72">
        <v>0</v>
      </c>
      <c r="H575" s="118">
        <v>163</v>
      </c>
      <c r="I575" s="72">
        <v>0</v>
      </c>
      <c r="J575" s="72">
        <v>0</v>
      </c>
      <c r="K575" s="72">
        <v>0</v>
      </c>
      <c r="L575" s="72">
        <v>0</v>
      </c>
      <c r="M575" s="179">
        <f t="shared" si="64"/>
        <v>0</v>
      </c>
      <c r="N575" s="78">
        <f t="shared" si="65"/>
        <v>0</v>
      </c>
      <c r="O575" s="79">
        <f t="shared" si="66"/>
        <v>0</v>
      </c>
      <c r="P575" s="78">
        <f t="shared" si="71"/>
        <v>1</v>
      </c>
      <c r="Q575" s="78">
        <f t="shared" si="72"/>
        <v>0</v>
      </c>
      <c r="R575" s="78">
        <f t="shared" si="72"/>
        <v>0</v>
      </c>
      <c r="S575" s="78">
        <f t="shared" si="72"/>
        <v>0</v>
      </c>
      <c r="T575" s="79">
        <f t="shared" si="67"/>
        <v>0</v>
      </c>
    </row>
    <row r="576" spans="2:20">
      <c r="B576" s="69" t="s">
        <v>787</v>
      </c>
      <c r="C576" s="70" t="str">
        <f>VLOOKUP(B576,[1]Sheet1!$A$2:$B$1929,2,FALSE)</f>
        <v>Head Injury with Major CC</v>
      </c>
      <c r="D576" s="69">
        <v>14</v>
      </c>
      <c r="E576" s="72">
        <v>0</v>
      </c>
      <c r="F576" s="120">
        <v>0</v>
      </c>
      <c r="G576" s="72">
        <v>1</v>
      </c>
      <c r="H576" s="118">
        <v>9</v>
      </c>
      <c r="I576" s="72">
        <v>5</v>
      </c>
      <c r="J576" s="72">
        <v>0</v>
      </c>
      <c r="K576" s="72">
        <v>0</v>
      </c>
      <c r="L576" s="72">
        <v>0</v>
      </c>
      <c r="M576" s="179">
        <f t="shared" si="64"/>
        <v>0</v>
      </c>
      <c r="N576" s="78">
        <f t="shared" si="65"/>
        <v>0</v>
      </c>
      <c r="O576" s="79">
        <f t="shared" si="66"/>
        <v>7.1428571428571425E-2</v>
      </c>
      <c r="P576" s="78">
        <f t="shared" si="71"/>
        <v>0.6428571428571429</v>
      </c>
      <c r="Q576" s="78">
        <f t="shared" si="72"/>
        <v>0.35714285714285715</v>
      </c>
      <c r="R576" s="78">
        <f t="shared" si="72"/>
        <v>0</v>
      </c>
      <c r="S576" s="78">
        <f t="shared" si="72"/>
        <v>0</v>
      </c>
      <c r="T576" s="79">
        <f t="shared" si="67"/>
        <v>0</v>
      </c>
    </row>
    <row r="577" spans="2:20">
      <c r="B577" s="69" t="s">
        <v>788</v>
      </c>
      <c r="C577" s="70" t="str">
        <f>VLOOKUP(B577,[1]Sheet1!$A$2:$B$1929,2,FALSE)</f>
        <v>Head Injury with Intermediate CC</v>
      </c>
      <c r="D577" s="69">
        <v>12</v>
      </c>
      <c r="E577" s="72">
        <v>0</v>
      </c>
      <c r="F577" s="120">
        <v>0</v>
      </c>
      <c r="G577" s="72">
        <v>0</v>
      </c>
      <c r="H577" s="118">
        <v>11</v>
      </c>
      <c r="I577" s="72">
        <v>1</v>
      </c>
      <c r="J577" s="72">
        <v>0</v>
      </c>
      <c r="K577" s="72">
        <v>0</v>
      </c>
      <c r="L577" s="72">
        <v>0</v>
      </c>
      <c r="M577" s="179">
        <f t="shared" si="64"/>
        <v>0</v>
      </c>
      <c r="N577" s="78">
        <f t="shared" si="65"/>
        <v>0</v>
      </c>
      <c r="O577" s="79">
        <f t="shared" si="66"/>
        <v>0</v>
      </c>
      <c r="P577" s="78">
        <f t="shared" si="71"/>
        <v>0.91666666666666663</v>
      </c>
      <c r="Q577" s="78">
        <f t="shared" si="72"/>
        <v>8.3333333333333329E-2</v>
      </c>
      <c r="R577" s="78">
        <f t="shared" si="72"/>
        <v>0</v>
      </c>
      <c r="S577" s="78">
        <f t="shared" si="72"/>
        <v>0</v>
      </c>
      <c r="T577" s="79">
        <f t="shared" si="67"/>
        <v>0</v>
      </c>
    </row>
    <row r="578" spans="2:20">
      <c r="B578" s="69" t="s">
        <v>789</v>
      </c>
      <c r="C578" s="70" t="str">
        <f>VLOOKUP(B578,[1]Sheet1!$A$2:$B$1929,2,FALSE)</f>
        <v>Head Injury without CC</v>
      </c>
      <c r="D578" s="69">
        <v>37</v>
      </c>
      <c r="E578" s="72">
        <v>0</v>
      </c>
      <c r="F578" s="120">
        <v>0</v>
      </c>
      <c r="G578" s="72">
        <v>0</v>
      </c>
      <c r="H578" s="118">
        <v>36</v>
      </c>
      <c r="I578" s="72">
        <v>1</v>
      </c>
      <c r="J578" s="72">
        <v>0</v>
      </c>
      <c r="K578" s="72">
        <v>0</v>
      </c>
      <c r="L578" s="72">
        <v>0</v>
      </c>
      <c r="M578" s="179">
        <f t="shared" si="64"/>
        <v>0</v>
      </c>
      <c r="N578" s="78">
        <f t="shared" si="65"/>
        <v>0</v>
      </c>
      <c r="O578" s="79">
        <f t="shared" si="66"/>
        <v>0</v>
      </c>
      <c r="P578" s="78">
        <f t="shared" si="71"/>
        <v>0.97297297297297303</v>
      </c>
      <c r="Q578" s="78">
        <f t="shared" si="72"/>
        <v>2.7027027027027029E-2</v>
      </c>
      <c r="R578" s="78">
        <f t="shared" si="72"/>
        <v>0</v>
      </c>
      <c r="S578" s="78">
        <f t="shared" si="72"/>
        <v>0</v>
      </c>
      <c r="T578" s="79">
        <f t="shared" si="67"/>
        <v>0</v>
      </c>
    </row>
    <row r="579" spans="2:20">
      <c r="B579" s="69" t="s">
        <v>790</v>
      </c>
      <c r="C579" s="70" t="str">
        <f>VLOOKUP(B579,[1]Sheet1!$A$2:$B$1929,2,FALSE)</f>
        <v>Hip Trauma Diagnosis without Procedure</v>
      </c>
      <c r="D579" s="69">
        <v>145</v>
      </c>
      <c r="E579" s="72">
        <v>1</v>
      </c>
      <c r="F579" s="120">
        <v>1</v>
      </c>
      <c r="G579" s="72">
        <v>5</v>
      </c>
      <c r="H579" s="118">
        <v>127</v>
      </c>
      <c r="I579" s="72">
        <v>18</v>
      </c>
      <c r="J579" s="72">
        <v>0</v>
      </c>
      <c r="K579" s="72">
        <v>0</v>
      </c>
      <c r="L579" s="72">
        <v>0</v>
      </c>
      <c r="M579" s="179">
        <f t="shared" si="64"/>
        <v>6.8965517241379309E-3</v>
      </c>
      <c r="N579" s="78">
        <f t="shared" si="65"/>
        <v>6.8965517241379309E-3</v>
      </c>
      <c r="O579" s="79">
        <f t="shared" si="66"/>
        <v>3.4482758620689655E-2</v>
      </c>
      <c r="P579" s="78">
        <f t="shared" si="71"/>
        <v>0.87586206896551722</v>
      </c>
      <c r="Q579" s="78">
        <f t="shared" si="72"/>
        <v>0.12413793103448276</v>
      </c>
      <c r="R579" s="78">
        <f t="shared" si="72"/>
        <v>0</v>
      </c>
      <c r="S579" s="78">
        <f t="shared" si="72"/>
        <v>0</v>
      </c>
      <c r="T579" s="79">
        <f t="shared" si="67"/>
        <v>0</v>
      </c>
    </row>
    <row r="580" spans="2:20">
      <c r="B580" s="69" t="s">
        <v>791</v>
      </c>
      <c r="C580" s="70" t="str">
        <f>VLOOKUP(B580,[1]Sheet1!$A$2:$B$1929,2,FALSE)</f>
        <v>Knee Trauma Diagnosis without Procedure</v>
      </c>
      <c r="D580" s="69">
        <v>54</v>
      </c>
      <c r="E580" s="72">
        <v>0</v>
      </c>
      <c r="F580" s="120">
        <v>0</v>
      </c>
      <c r="G580" s="72">
        <v>0</v>
      </c>
      <c r="H580" s="118">
        <v>51</v>
      </c>
      <c r="I580" s="72">
        <v>3</v>
      </c>
      <c r="J580" s="72">
        <v>0</v>
      </c>
      <c r="K580" s="72">
        <v>0</v>
      </c>
      <c r="L580" s="72">
        <v>0</v>
      </c>
      <c r="M580" s="179">
        <f t="shared" si="64"/>
        <v>0</v>
      </c>
      <c r="N580" s="78">
        <f t="shared" si="65"/>
        <v>0</v>
      </c>
      <c r="O580" s="79">
        <f t="shared" si="66"/>
        <v>0</v>
      </c>
      <c r="P580" s="78">
        <f t="shared" si="71"/>
        <v>0.94444444444444442</v>
      </c>
      <c r="Q580" s="78">
        <f t="shared" si="72"/>
        <v>5.5555555555555552E-2</v>
      </c>
      <c r="R580" s="78">
        <f t="shared" si="72"/>
        <v>0</v>
      </c>
      <c r="S580" s="78">
        <f t="shared" si="72"/>
        <v>0</v>
      </c>
      <c r="T580" s="79">
        <f t="shared" si="67"/>
        <v>0</v>
      </c>
    </row>
    <row r="581" spans="2:20">
      <c r="B581" s="69" t="s">
        <v>792</v>
      </c>
      <c r="C581" s="70" t="str">
        <f>VLOOKUP(B581,[1]Sheet1!$A$2:$B$1929,2,FALSE)</f>
        <v>Foot Trauma Diagnosis without Procedure</v>
      </c>
      <c r="D581" s="69">
        <v>89</v>
      </c>
      <c r="E581" s="72">
        <v>0</v>
      </c>
      <c r="F581" s="120">
        <v>0</v>
      </c>
      <c r="G581" s="72">
        <v>2</v>
      </c>
      <c r="H581" s="118">
        <v>86</v>
      </c>
      <c r="I581" s="72">
        <v>3</v>
      </c>
      <c r="J581" s="72">
        <v>0</v>
      </c>
      <c r="K581" s="72">
        <v>0</v>
      </c>
      <c r="L581" s="72">
        <v>0</v>
      </c>
      <c r="M581" s="179">
        <f t="shared" si="64"/>
        <v>0</v>
      </c>
      <c r="N581" s="78">
        <f t="shared" si="65"/>
        <v>0</v>
      </c>
      <c r="O581" s="79">
        <f t="shared" si="66"/>
        <v>2.247191011235955E-2</v>
      </c>
      <c r="P581" s="78">
        <f t="shared" si="71"/>
        <v>0.9662921348314607</v>
      </c>
      <c r="Q581" s="78">
        <f t="shared" si="72"/>
        <v>3.3707865168539325E-2</v>
      </c>
      <c r="R581" s="78">
        <f t="shared" si="72"/>
        <v>0</v>
      </c>
      <c r="S581" s="78">
        <f t="shared" si="72"/>
        <v>0</v>
      </c>
      <c r="T581" s="79">
        <f t="shared" si="67"/>
        <v>0</v>
      </c>
    </row>
    <row r="582" spans="2:20">
      <c r="B582" s="69" t="s">
        <v>793</v>
      </c>
      <c r="C582" s="70" t="str">
        <f>VLOOKUP(B582,[1]Sheet1!$A$2:$B$1929,2,FALSE)</f>
        <v>Arm Trauma Diagnosis without Procedure</v>
      </c>
      <c r="D582" s="69">
        <v>118</v>
      </c>
      <c r="E582" s="72">
        <v>0</v>
      </c>
      <c r="F582" s="120">
        <v>0</v>
      </c>
      <c r="G582" s="72">
        <v>0</v>
      </c>
      <c r="H582" s="118">
        <v>118</v>
      </c>
      <c r="I582" s="72">
        <v>0</v>
      </c>
      <c r="J582" s="72">
        <v>0</v>
      </c>
      <c r="K582" s="72">
        <v>0</v>
      </c>
      <c r="L582" s="72">
        <v>0</v>
      </c>
      <c r="M582" s="179">
        <f t="shared" si="64"/>
        <v>0</v>
      </c>
      <c r="N582" s="78">
        <f t="shared" si="65"/>
        <v>0</v>
      </c>
      <c r="O582" s="79">
        <f t="shared" si="66"/>
        <v>0</v>
      </c>
      <c r="P582" s="78">
        <f t="shared" si="71"/>
        <v>1</v>
      </c>
      <c r="Q582" s="78">
        <f t="shared" si="72"/>
        <v>0</v>
      </c>
      <c r="R582" s="78">
        <f t="shared" si="72"/>
        <v>0</v>
      </c>
      <c r="S582" s="78">
        <f t="shared" si="72"/>
        <v>0</v>
      </c>
      <c r="T582" s="79">
        <f t="shared" si="67"/>
        <v>0</v>
      </c>
    </row>
    <row r="583" spans="2:20">
      <c r="B583" s="69" t="s">
        <v>794</v>
      </c>
      <c r="C583" s="70" t="str">
        <f>VLOOKUP(B583,[1]Sheet1!$A$2:$B$1929,2,FALSE)</f>
        <v>Hand Trauma Diagnosis without Procedure</v>
      </c>
      <c r="D583" s="69">
        <v>43</v>
      </c>
      <c r="E583" s="72">
        <v>0</v>
      </c>
      <c r="F583" s="120">
        <v>0</v>
      </c>
      <c r="G583" s="72">
        <v>0</v>
      </c>
      <c r="H583" s="118">
        <v>43</v>
      </c>
      <c r="I583" s="72">
        <v>0</v>
      </c>
      <c r="J583" s="72">
        <v>0</v>
      </c>
      <c r="K583" s="72">
        <v>0</v>
      </c>
      <c r="L583" s="72">
        <v>0</v>
      </c>
      <c r="M583" s="179">
        <f t="shared" si="64"/>
        <v>0</v>
      </c>
      <c r="N583" s="78">
        <f t="shared" si="65"/>
        <v>0</v>
      </c>
      <c r="O583" s="79">
        <f t="shared" si="66"/>
        <v>0</v>
      </c>
      <c r="P583" s="78">
        <f t="shared" si="71"/>
        <v>1</v>
      </c>
      <c r="Q583" s="78">
        <f t="shared" si="72"/>
        <v>0</v>
      </c>
      <c r="R583" s="78">
        <f t="shared" si="72"/>
        <v>0</v>
      </c>
      <c r="S583" s="78">
        <f t="shared" si="72"/>
        <v>0</v>
      </c>
      <c r="T583" s="79">
        <f t="shared" si="67"/>
        <v>0</v>
      </c>
    </row>
    <row r="584" spans="2:20">
      <c r="B584" s="69" t="s">
        <v>795</v>
      </c>
      <c r="C584" s="70" t="str">
        <f>VLOOKUP(B584,[1]Sheet1!$A$2:$B$1929,2,FALSE)</f>
        <v>Multiple Trauma Diagnoses without Procedure</v>
      </c>
      <c r="D584" s="69">
        <v>7</v>
      </c>
      <c r="E584" s="72">
        <v>0</v>
      </c>
      <c r="F584" s="120">
        <v>0</v>
      </c>
      <c r="G584" s="72">
        <v>0</v>
      </c>
      <c r="H584" s="118">
        <v>6</v>
      </c>
      <c r="I584" s="72">
        <v>1</v>
      </c>
      <c r="J584" s="72">
        <v>0</v>
      </c>
      <c r="K584" s="72">
        <v>0</v>
      </c>
      <c r="L584" s="72">
        <v>0</v>
      </c>
      <c r="M584" s="179">
        <f t="shared" si="64"/>
        <v>0</v>
      </c>
      <c r="N584" s="78">
        <f t="shared" si="65"/>
        <v>0</v>
      </c>
      <c r="O584" s="79">
        <f t="shared" si="66"/>
        <v>0</v>
      </c>
      <c r="P584" s="78">
        <f t="shared" si="71"/>
        <v>0.8571428571428571</v>
      </c>
      <c r="Q584" s="78">
        <f t="shared" si="72"/>
        <v>0.14285714285714285</v>
      </c>
      <c r="R584" s="78">
        <f t="shared" si="72"/>
        <v>0</v>
      </c>
      <c r="S584" s="78">
        <f t="shared" si="72"/>
        <v>0</v>
      </c>
      <c r="T584" s="79">
        <f t="shared" si="67"/>
        <v>0</v>
      </c>
    </row>
    <row r="585" spans="2:20">
      <c r="B585" s="69" t="s">
        <v>796</v>
      </c>
      <c r="C585" s="70" t="str">
        <f>VLOOKUP(B585,[1]Sheet1!$A$2:$B$1929,2,FALSE)</f>
        <v>Other Trauma Diagnosis without Procedure</v>
      </c>
      <c r="D585" s="69">
        <v>48</v>
      </c>
      <c r="E585" s="72">
        <v>10</v>
      </c>
      <c r="F585" s="120">
        <v>8</v>
      </c>
      <c r="G585" s="72">
        <v>0</v>
      </c>
      <c r="H585" s="118">
        <v>35</v>
      </c>
      <c r="I585" s="72">
        <v>13</v>
      </c>
      <c r="J585" s="72">
        <v>0</v>
      </c>
      <c r="K585" s="72">
        <v>0</v>
      </c>
      <c r="L585" s="72">
        <v>0</v>
      </c>
      <c r="M585" s="179">
        <f t="shared" si="64"/>
        <v>0.20833333333333334</v>
      </c>
      <c r="N585" s="78">
        <f t="shared" si="65"/>
        <v>0.16666666666666666</v>
      </c>
      <c r="O585" s="79">
        <f t="shared" si="66"/>
        <v>0</v>
      </c>
      <c r="P585" s="78">
        <f t="shared" si="71"/>
        <v>0.72916666666666663</v>
      </c>
      <c r="Q585" s="78">
        <f t="shared" si="72"/>
        <v>0.27083333333333331</v>
      </c>
      <c r="R585" s="78">
        <f t="shared" si="72"/>
        <v>0</v>
      </c>
      <c r="S585" s="78">
        <f t="shared" si="72"/>
        <v>0</v>
      </c>
      <c r="T585" s="79">
        <f t="shared" si="67"/>
        <v>0</v>
      </c>
    </row>
    <row r="586" spans="2:20">
      <c r="B586" s="69" t="s">
        <v>797</v>
      </c>
      <c r="C586" s="70" t="str">
        <f>VLOOKUP(B586,[1]Sheet1!$A$2:$B$1929,2,FALSE)</f>
        <v>Other Procedures for Trauma</v>
      </c>
      <c r="D586" s="69">
        <v>10</v>
      </c>
      <c r="E586" s="72">
        <v>0</v>
      </c>
      <c r="F586" s="120">
        <v>0</v>
      </c>
      <c r="G586" s="72">
        <v>2</v>
      </c>
      <c r="H586" s="118">
        <v>9</v>
      </c>
      <c r="I586" s="72">
        <v>1</v>
      </c>
      <c r="J586" s="72">
        <v>0</v>
      </c>
      <c r="K586" s="72">
        <v>0</v>
      </c>
      <c r="L586" s="72">
        <v>0</v>
      </c>
      <c r="M586" s="179">
        <f t="shared" si="64"/>
        <v>0</v>
      </c>
      <c r="N586" s="78">
        <f t="shared" si="65"/>
        <v>0</v>
      </c>
      <c r="O586" s="79">
        <f t="shared" si="66"/>
        <v>0.2</v>
      </c>
      <c r="P586" s="78">
        <f t="shared" si="71"/>
        <v>0.9</v>
      </c>
      <c r="Q586" s="78">
        <f t="shared" si="72"/>
        <v>0.1</v>
      </c>
      <c r="R586" s="78">
        <f t="shared" si="72"/>
        <v>0</v>
      </c>
      <c r="S586" s="78">
        <f t="shared" si="72"/>
        <v>0</v>
      </c>
      <c r="T586" s="79">
        <f t="shared" si="67"/>
        <v>0</v>
      </c>
    </row>
    <row r="587" spans="2:20">
      <c r="B587" s="69" t="s">
        <v>798</v>
      </c>
      <c r="C587" s="70" t="str">
        <f>VLOOKUP(B587,[1]Sheet1!$A$2:$B$1929,2,FALSE)</f>
        <v>Major Hip Procedures for Non-Trauma, Category 2, with Major CC</v>
      </c>
      <c r="D587" s="69">
        <v>1</v>
      </c>
      <c r="E587" s="72">
        <v>1</v>
      </c>
      <c r="F587" s="120">
        <v>0</v>
      </c>
      <c r="G587" s="72">
        <v>1</v>
      </c>
      <c r="H587" s="118">
        <v>1</v>
      </c>
      <c r="I587" s="72">
        <v>0</v>
      </c>
      <c r="J587" s="72">
        <v>0</v>
      </c>
      <c r="K587" s="72">
        <v>0</v>
      </c>
      <c r="L587" s="72">
        <v>0</v>
      </c>
      <c r="M587" s="179">
        <f t="shared" si="64"/>
        <v>1</v>
      </c>
      <c r="N587" s="78">
        <f t="shared" si="65"/>
        <v>0</v>
      </c>
      <c r="O587" s="79">
        <f t="shared" si="66"/>
        <v>1</v>
      </c>
      <c r="P587" s="78">
        <f t="shared" si="71"/>
        <v>1</v>
      </c>
      <c r="Q587" s="78">
        <f t="shared" si="72"/>
        <v>0</v>
      </c>
      <c r="R587" s="78">
        <f t="shared" si="72"/>
        <v>0</v>
      </c>
      <c r="S587" s="78">
        <f t="shared" si="72"/>
        <v>0</v>
      </c>
      <c r="T587" s="79">
        <f t="shared" si="67"/>
        <v>0</v>
      </c>
    </row>
    <row r="588" spans="2:20">
      <c r="B588" s="69" t="s">
        <v>799</v>
      </c>
      <c r="C588" s="70" t="str">
        <f>VLOOKUP(B588,[1]Sheet1!$A$2:$B$1929,2,FALSE)</f>
        <v>Major Hip Procedures for Non-Trauma, Category 2, with Intermediate CC</v>
      </c>
      <c r="D588" s="69">
        <v>3</v>
      </c>
      <c r="E588" s="72">
        <v>0</v>
      </c>
      <c r="F588" s="120">
        <v>0</v>
      </c>
      <c r="G588" s="72">
        <v>0</v>
      </c>
      <c r="H588" s="118">
        <v>3</v>
      </c>
      <c r="I588" s="72">
        <v>0</v>
      </c>
      <c r="J588" s="72">
        <v>0</v>
      </c>
      <c r="K588" s="72">
        <v>0</v>
      </c>
      <c r="L588" s="72">
        <v>0</v>
      </c>
      <c r="M588" s="179">
        <f t="shared" ref="M588:M651" si="73">E588/$D588</f>
        <v>0</v>
      </c>
      <c r="N588" s="78">
        <f t="shared" ref="N588:N651" si="74">F588/$D588</f>
        <v>0</v>
      </c>
      <c r="O588" s="79">
        <f t="shared" ref="O588:O651" si="75">G588/$D588</f>
        <v>0</v>
      </c>
      <c r="P588" s="78">
        <f t="shared" si="71"/>
        <v>1</v>
      </c>
      <c r="Q588" s="78">
        <f t="shared" si="72"/>
        <v>0</v>
      </c>
      <c r="R588" s="78">
        <f t="shared" si="72"/>
        <v>0</v>
      </c>
      <c r="S588" s="78">
        <f t="shared" si="72"/>
        <v>0</v>
      </c>
      <c r="T588" s="79">
        <f t="shared" si="67"/>
        <v>0</v>
      </c>
    </row>
    <row r="589" spans="2:20">
      <c r="B589" s="69" t="s">
        <v>800</v>
      </c>
      <c r="C589" s="70" t="str">
        <f>VLOOKUP(B589,[1]Sheet1!$A$2:$B$1929,2,FALSE)</f>
        <v>Major Hip Procedures for Non-Trauma, Category 2, without CC</v>
      </c>
      <c r="D589" s="69">
        <v>8</v>
      </c>
      <c r="E589" s="72">
        <v>4</v>
      </c>
      <c r="F589" s="120">
        <v>4</v>
      </c>
      <c r="G589" s="72">
        <v>6</v>
      </c>
      <c r="H589" s="118">
        <v>8</v>
      </c>
      <c r="I589" s="72">
        <v>0</v>
      </c>
      <c r="J589" s="72">
        <v>0</v>
      </c>
      <c r="K589" s="72">
        <v>0</v>
      </c>
      <c r="L589" s="72">
        <v>0</v>
      </c>
      <c r="M589" s="179">
        <f t="shared" si="73"/>
        <v>0.5</v>
      </c>
      <c r="N589" s="78">
        <f t="shared" si="74"/>
        <v>0.5</v>
      </c>
      <c r="O589" s="79">
        <f t="shared" si="75"/>
        <v>0.75</v>
      </c>
      <c r="P589" s="78">
        <f t="shared" si="71"/>
        <v>1</v>
      </c>
      <c r="Q589" s="78">
        <f t="shared" si="72"/>
        <v>0</v>
      </c>
      <c r="R589" s="78">
        <f t="shared" si="72"/>
        <v>0</v>
      </c>
      <c r="S589" s="78">
        <f t="shared" si="72"/>
        <v>0</v>
      </c>
      <c r="T589" s="79">
        <f t="shared" si="67"/>
        <v>0</v>
      </c>
    </row>
    <row r="590" spans="2:20">
      <c r="B590" s="69" t="s">
        <v>801</v>
      </c>
      <c r="C590" s="70" t="str">
        <f>VLOOKUP(B590,[1]Sheet1!$A$2:$B$1929,2,FALSE)</f>
        <v>Major Hip Procedures for Non-Trauma, Category 1, with Major CC</v>
      </c>
      <c r="D590" s="69">
        <v>17</v>
      </c>
      <c r="E590" s="72">
        <v>2</v>
      </c>
      <c r="F590" s="120">
        <v>0</v>
      </c>
      <c r="G590" s="72">
        <v>2</v>
      </c>
      <c r="H590" s="118">
        <v>14</v>
      </c>
      <c r="I590" s="72">
        <v>0</v>
      </c>
      <c r="J590" s="72">
        <v>3</v>
      </c>
      <c r="K590" s="72">
        <v>0</v>
      </c>
      <c r="L590" s="72">
        <v>0</v>
      </c>
      <c r="M590" s="179">
        <f t="shared" si="73"/>
        <v>0.11764705882352941</v>
      </c>
      <c r="N590" s="78">
        <f t="shared" si="74"/>
        <v>0</v>
      </c>
      <c r="O590" s="79">
        <f t="shared" si="75"/>
        <v>0.11764705882352941</v>
      </c>
      <c r="P590" s="78">
        <f t="shared" si="71"/>
        <v>0.82352941176470584</v>
      </c>
      <c r="Q590" s="78">
        <f t="shared" si="72"/>
        <v>0</v>
      </c>
      <c r="R590" s="78">
        <f t="shared" si="72"/>
        <v>0.17647058823529413</v>
      </c>
      <c r="S590" s="78">
        <f t="shared" si="72"/>
        <v>0</v>
      </c>
      <c r="T590" s="79">
        <f t="shared" si="72"/>
        <v>0</v>
      </c>
    </row>
    <row r="591" spans="2:20">
      <c r="B591" s="69" t="s">
        <v>802</v>
      </c>
      <c r="C591" s="70" t="str">
        <f>VLOOKUP(B591,[1]Sheet1!$A$2:$B$1929,2,FALSE)</f>
        <v>Major Hip Procedures for Non-Trauma, Category 1, with Intermediate CC</v>
      </c>
      <c r="D591" s="69">
        <v>33</v>
      </c>
      <c r="E591" s="72">
        <v>0</v>
      </c>
      <c r="F591" s="120">
        <v>0</v>
      </c>
      <c r="G591" s="72">
        <v>1</v>
      </c>
      <c r="H591" s="118">
        <v>32</v>
      </c>
      <c r="I591" s="72">
        <v>1</v>
      </c>
      <c r="J591" s="72">
        <v>0</v>
      </c>
      <c r="K591" s="72">
        <v>0</v>
      </c>
      <c r="L591" s="72">
        <v>0</v>
      </c>
      <c r="M591" s="179">
        <f t="shared" si="73"/>
        <v>0</v>
      </c>
      <c r="N591" s="78">
        <f t="shared" si="74"/>
        <v>0</v>
      </c>
      <c r="O591" s="79">
        <f t="shared" si="75"/>
        <v>3.0303030303030304E-2</v>
      </c>
      <c r="P591" s="78">
        <f t="shared" si="71"/>
        <v>0.96969696969696972</v>
      </c>
      <c r="Q591" s="78">
        <f t="shared" si="72"/>
        <v>3.0303030303030304E-2</v>
      </c>
      <c r="R591" s="78">
        <f t="shared" si="72"/>
        <v>0</v>
      </c>
      <c r="S591" s="78">
        <f t="shared" si="72"/>
        <v>0</v>
      </c>
      <c r="T591" s="79">
        <f t="shared" si="72"/>
        <v>0</v>
      </c>
    </row>
    <row r="592" spans="2:20">
      <c r="B592" s="69" t="s">
        <v>803</v>
      </c>
      <c r="C592" s="70" t="str">
        <f>VLOOKUP(B592,[1]Sheet1!$A$2:$B$1929,2,FALSE)</f>
        <v>Major Hip Procedures for Non-Trauma, Category 1, without CC</v>
      </c>
      <c r="D592" s="69">
        <v>152</v>
      </c>
      <c r="E592" s="72">
        <v>23</v>
      </c>
      <c r="F592" s="120">
        <v>21</v>
      </c>
      <c r="G592" s="72">
        <v>24</v>
      </c>
      <c r="H592" s="118">
        <v>150</v>
      </c>
      <c r="I592" s="72">
        <v>1</v>
      </c>
      <c r="J592" s="72">
        <v>0</v>
      </c>
      <c r="K592" s="72">
        <v>1</v>
      </c>
      <c r="L592" s="72">
        <v>0</v>
      </c>
      <c r="M592" s="179">
        <f t="shared" si="73"/>
        <v>0.15131578947368421</v>
      </c>
      <c r="N592" s="78">
        <f t="shared" si="74"/>
        <v>0.13815789473684212</v>
      </c>
      <c r="O592" s="79">
        <f t="shared" si="75"/>
        <v>0.15789473684210525</v>
      </c>
      <c r="P592" s="78">
        <f t="shared" si="71"/>
        <v>0.98684210526315785</v>
      </c>
      <c r="Q592" s="78">
        <f t="shared" si="72"/>
        <v>6.5789473684210523E-3</v>
      </c>
      <c r="R592" s="78">
        <f t="shared" si="72"/>
        <v>0</v>
      </c>
      <c r="S592" s="78">
        <f t="shared" si="72"/>
        <v>6.5789473684210523E-3</v>
      </c>
      <c r="T592" s="79">
        <f t="shared" si="72"/>
        <v>0</v>
      </c>
    </row>
    <row r="593" spans="2:20">
      <c r="B593" s="69" t="s">
        <v>804</v>
      </c>
      <c r="C593" s="70" t="str">
        <f>VLOOKUP(B593,[1]Sheet1!$A$2:$B$1929,2,FALSE)</f>
        <v>Intermediate Hip Procedures for Non-Trauma, Category 2</v>
      </c>
      <c r="D593" s="69">
        <v>29</v>
      </c>
      <c r="E593" s="72">
        <v>3</v>
      </c>
      <c r="F593" s="120">
        <v>3</v>
      </c>
      <c r="G593" s="72">
        <v>3</v>
      </c>
      <c r="H593" s="118">
        <v>25</v>
      </c>
      <c r="I593" s="72">
        <v>3</v>
      </c>
      <c r="J593" s="72">
        <v>1</v>
      </c>
      <c r="K593" s="72">
        <v>0</v>
      </c>
      <c r="L593" s="72">
        <v>0</v>
      </c>
      <c r="M593" s="179">
        <f t="shared" si="73"/>
        <v>0.10344827586206896</v>
      </c>
      <c r="N593" s="78">
        <f t="shared" si="74"/>
        <v>0.10344827586206896</v>
      </c>
      <c r="O593" s="79">
        <f t="shared" si="75"/>
        <v>0.10344827586206896</v>
      </c>
      <c r="P593" s="78">
        <f t="shared" si="71"/>
        <v>0.86206896551724133</v>
      </c>
      <c r="Q593" s="78">
        <f t="shared" si="72"/>
        <v>0.10344827586206896</v>
      </c>
      <c r="R593" s="78">
        <f t="shared" si="72"/>
        <v>3.4482758620689655E-2</v>
      </c>
      <c r="S593" s="78">
        <f t="shared" si="72"/>
        <v>0</v>
      </c>
      <c r="T593" s="79">
        <f t="shared" si="72"/>
        <v>0</v>
      </c>
    </row>
    <row r="594" spans="2:20">
      <c r="B594" s="69" t="s">
        <v>805</v>
      </c>
      <c r="C594" s="70" t="str">
        <f>VLOOKUP(B594,[1]Sheet1!$A$2:$B$1929,2,FALSE)</f>
        <v>Intermediate Hip Procedures for Non-Trauma, Category 1, with CC</v>
      </c>
      <c r="D594" s="69">
        <v>7</v>
      </c>
      <c r="E594" s="72">
        <v>2</v>
      </c>
      <c r="F594" s="120">
        <v>1</v>
      </c>
      <c r="G594" s="72">
        <v>2</v>
      </c>
      <c r="H594" s="118">
        <v>7</v>
      </c>
      <c r="I594" s="72">
        <v>0</v>
      </c>
      <c r="J594" s="72">
        <v>0</v>
      </c>
      <c r="K594" s="72">
        <v>0</v>
      </c>
      <c r="L594" s="72">
        <v>0</v>
      </c>
      <c r="M594" s="179">
        <f t="shared" si="73"/>
        <v>0.2857142857142857</v>
      </c>
      <c r="N594" s="78">
        <f t="shared" si="74"/>
        <v>0.14285714285714285</v>
      </c>
      <c r="O594" s="79">
        <f t="shared" si="75"/>
        <v>0.2857142857142857</v>
      </c>
      <c r="P594" s="78">
        <f t="shared" si="71"/>
        <v>1</v>
      </c>
      <c r="Q594" s="78">
        <f t="shared" si="72"/>
        <v>0</v>
      </c>
      <c r="R594" s="78">
        <f t="shared" si="72"/>
        <v>0</v>
      </c>
      <c r="S594" s="78">
        <f t="shared" si="72"/>
        <v>0</v>
      </c>
      <c r="T594" s="79">
        <f t="shared" si="72"/>
        <v>0</v>
      </c>
    </row>
    <row r="595" spans="2:20">
      <c r="B595" s="69" t="s">
        <v>806</v>
      </c>
      <c r="C595" s="70" t="str">
        <f>VLOOKUP(B595,[1]Sheet1!$A$2:$B$1929,2,FALSE)</f>
        <v>Intermediate Hip Procedures for Non-Trauma, Category 1, without CC</v>
      </c>
      <c r="D595" s="69">
        <v>61</v>
      </c>
      <c r="E595" s="72">
        <v>2</v>
      </c>
      <c r="F595" s="120">
        <v>1</v>
      </c>
      <c r="G595" s="72">
        <v>21</v>
      </c>
      <c r="H595" s="118">
        <v>58</v>
      </c>
      <c r="I595" s="72">
        <v>2</v>
      </c>
      <c r="J595" s="72">
        <v>1</v>
      </c>
      <c r="K595" s="72">
        <v>0</v>
      </c>
      <c r="L595" s="72">
        <v>0</v>
      </c>
      <c r="M595" s="179">
        <f t="shared" si="73"/>
        <v>3.2786885245901641E-2</v>
      </c>
      <c r="N595" s="78">
        <f t="shared" si="74"/>
        <v>1.6393442622950821E-2</v>
      </c>
      <c r="O595" s="79">
        <f t="shared" si="75"/>
        <v>0.34426229508196721</v>
      </c>
      <c r="P595" s="78">
        <f t="shared" si="71"/>
        <v>0.95081967213114749</v>
      </c>
      <c r="Q595" s="78">
        <f t="shared" si="72"/>
        <v>3.2786885245901641E-2</v>
      </c>
      <c r="R595" s="78">
        <f t="shared" si="72"/>
        <v>1.6393442622950821E-2</v>
      </c>
      <c r="S595" s="78">
        <f t="shared" si="72"/>
        <v>0</v>
      </c>
      <c r="T595" s="79">
        <f t="shared" si="72"/>
        <v>0</v>
      </c>
    </row>
    <row r="596" spans="2:20">
      <c r="B596" s="69" t="s">
        <v>807</v>
      </c>
      <c r="C596" s="70" t="str">
        <f>VLOOKUP(B596,[1]Sheet1!$A$2:$B$1929,2,FALSE)</f>
        <v>Minor Hip Procedures for Non-Trauma, Category 2, 19 years and over with CC</v>
      </c>
      <c r="D596" s="69">
        <v>6</v>
      </c>
      <c r="E596" s="72">
        <v>0</v>
      </c>
      <c r="F596" s="120">
        <v>0</v>
      </c>
      <c r="G596" s="72">
        <v>0</v>
      </c>
      <c r="H596" s="118">
        <v>5</v>
      </c>
      <c r="I596" s="72">
        <v>0</v>
      </c>
      <c r="J596" s="72">
        <v>1</v>
      </c>
      <c r="K596" s="72">
        <v>0</v>
      </c>
      <c r="L596" s="72">
        <v>0</v>
      </c>
      <c r="M596" s="179">
        <f t="shared" si="73"/>
        <v>0</v>
      </c>
      <c r="N596" s="78">
        <f t="shared" si="74"/>
        <v>0</v>
      </c>
      <c r="O596" s="79">
        <f t="shared" si="75"/>
        <v>0</v>
      </c>
      <c r="P596" s="78">
        <f t="shared" si="71"/>
        <v>0.83333333333333337</v>
      </c>
      <c r="Q596" s="78">
        <f t="shared" si="72"/>
        <v>0</v>
      </c>
      <c r="R596" s="78">
        <f t="shared" si="72"/>
        <v>0.16666666666666666</v>
      </c>
      <c r="S596" s="78">
        <f t="shared" si="72"/>
        <v>0</v>
      </c>
      <c r="T596" s="79">
        <f t="shared" si="72"/>
        <v>0</v>
      </c>
    </row>
    <row r="597" spans="2:20">
      <c r="B597" s="69" t="s">
        <v>808</v>
      </c>
      <c r="C597" s="70" t="str">
        <f>VLOOKUP(B597,[1]Sheet1!$A$2:$B$1929,2,FALSE)</f>
        <v>Minor Hip Procedures for Non-Trauma, Category 2, 19 years and over without CC</v>
      </c>
      <c r="D597" s="69">
        <v>28</v>
      </c>
      <c r="E597" s="72">
        <v>0</v>
      </c>
      <c r="F597" s="120">
        <v>0</v>
      </c>
      <c r="G597" s="72">
        <v>0</v>
      </c>
      <c r="H597" s="118">
        <v>27</v>
      </c>
      <c r="I597" s="72">
        <v>1</v>
      </c>
      <c r="J597" s="72">
        <v>0</v>
      </c>
      <c r="K597" s="72">
        <v>0</v>
      </c>
      <c r="L597" s="72">
        <v>0</v>
      </c>
      <c r="M597" s="179">
        <f t="shared" si="73"/>
        <v>0</v>
      </c>
      <c r="N597" s="78">
        <f t="shared" si="74"/>
        <v>0</v>
      </c>
      <c r="O597" s="79">
        <f t="shared" si="75"/>
        <v>0</v>
      </c>
      <c r="P597" s="78">
        <f t="shared" si="71"/>
        <v>0.9642857142857143</v>
      </c>
      <c r="Q597" s="78">
        <f t="shared" si="72"/>
        <v>3.5714285714285712E-2</v>
      </c>
      <c r="R597" s="78">
        <f t="shared" si="72"/>
        <v>0</v>
      </c>
      <c r="S597" s="78">
        <f t="shared" si="72"/>
        <v>0</v>
      </c>
      <c r="T597" s="79">
        <f t="shared" si="72"/>
        <v>0</v>
      </c>
    </row>
    <row r="598" spans="2:20">
      <c r="B598" s="69" t="s">
        <v>809</v>
      </c>
      <c r="C598" s="70" t="str">
        <f>VLOOKUP(B598,[1]Sheet1!$A$2:$B$1929,2,FALSE)</f>
        <v>Minor Hip Procedures for Non-Trauma, Category 2, 18 years and under with CC</v>
      </c>
      <c r="D598" s="69">
        <v>3</v>
      </c>
      <c r="E598" s="72">
        <v>1</v>
      </c>
      <c r="F598" s="120">
        <v>1</v>
      </c>
      <c r="G598" s="72">
        <v>2</v>
      </c>
      <c r="H598" s="118">
        <v>0</v>
      </c>
      <c r="I598" s="72">
        <v>0</v>
      </c>
      <c r="J598" s="72">
        <v>0</v>
      </c>
      <c r="K598" s="72">
        <v>0</v>
      </c>
      <c r="L598" s="72">
        <v>3</v>
      </c>
      <c r="M598" s="179">
        <f t="shared" si="73"/>
        <v>0.33333333333333331</v>
      </c>
      <c r="N598" s="78">
        <f t="shared" si="74"/>
        <v>0.33333333333333331</v>
      </c>
      <c r="O598" s="79">
        <f t="shared" si="75"/>
        <v>0.66666666666666663</v>
      </c>
      <c r="P598" s="78">
        <f t="shared" si="71"/>
        <v>0</v>
      </c>
      <c r="Q598" s="78">
        <f t="shared" si="72"/>
        <v>0</v>
      </c>
      <c r="R598" s="78">
        <f t="shared" si="72"/>
        <v>0</v>
      </c>
      <c r="S598" s="78">
        <f t="shared" si="72"/>
        <v>0</v>
      </c>
      <c r="T598" s="79">
        <f t="shared" si="72"/>
        <v>1</v>
      </c>
    </row>
    <row r="599" spans="2:20">
      <c r="B599" s="69" t="s">
        <v>810</v>
      </c>
      <c r="C599" s="70" t="str">
        <f>VLOOKUP(B599,[1]Sheet1!$A$2:$B$1929,2,FALSE)</f>
        <v>Minor Hip Procedures for Non-Trauma, Category 2, 18 years and under without CC</v>
      </c>
      <c r="D599" s="69">
        <v>31</v>
      </c>
      <c r="E599" s="72">
        <v>6</v>
      </c>
      <c r="F599" s="120">
        <v>4</v>
      </c>
      <c r="G599" s="72">
        <v>19</v>
      </c>
      <c r="H599" s="118">
        <v>29</v>
      </c>
      <c r="I599" s="72">
        <v>2</v>
      </c>
      <c r="J599" s="72">
        <v>0</v>
      </c>
      <c r="K599" s="72">
        <v>0</v>
      </c>
      <c r="L599" s="72">
        <v>0</v>
      </c>
      <c r="M599" s="179">
        <f t="shared" si="73"/>
        <v>0.19354838709677419</v>
      </c>
      <c r="N599" s="78">
        <f t="shared" si="74"/>
        <v>0.12903225806451613</v>
      </c>
      <c r="O599" s="79">
        <f t="shared" si="75"/>
        <v>0.61290322580645162</v>
      </c>
      <c r="P599" s="78">
        <f t="shared" si="71"/>
        <v>0.93548387096774188</v>
      </c>
      <c r="Q599" s="78">
        <f t="shared" si="72"/>
        <v>6.4516129032258063E-2</v>
      </c>
      <c r="R599" s="78">
        <f t="shared" si="72"/>
        <v>0</v>
      </c>
      <c r="S599" s="78">
        <f t="shared" si="72"/>
        <v>0</v>
      </c>
      <c r="T599" s="79">
        <f t="shared" si="72"/>
        <v>0</v>
      </c>
    </row>
    <row r="600" spans="2:20">
      <c r="B600" s="69" t="s">
        <v>811</v>
      </c>
      <c r="C600" s="70" t="str">
        <f>VLOOKUP(B600,[1]Sheet1!$A$2:$B$1929,2,FALSE)</f>
        <v>Minor Hip Procedures for Non-Trauma, Category 1, with CC</v>
      </c>
      <c r="D600" s="69">
        <v>10</v>
      </c>
      <c r="E600" s="72">
        <v>4</v>
      </c>
      <c r="F600" s="120">
        <v>4</v>
      </c>
      <c r="G600" s="72">
        <v>7</v>
      </c>
      <c r="H600" s="118">
        <v>5</v>
      </c>
      <c r="I600" s="72">
        <v>5</v>
      </c>
      <c r="J600" s="72">
        <v>0</v>
      </c>
      <c r="K600" s="72">
        <v>0</v>
      </c>
      <c r="L600" s="72">
        <v>0</v>
      </c>
      <c r="M600" s="179">
        <f t="shared" si="73"/>
        <v>0.4</v>
      </c>
      <c r="N600" s="78">
        <f t="shared" si="74"/>
        <v>0.4</v>
      </c>
      <c r="O600" s="79">
        <f t="shared" si="75"/>
        <v>0.7</v>
      </c>
      <c r="P600" s="78">
        <f t="shared" si="71"/>
        <v>0.5</v>
      </c>
      <c r="Q600" s="78">
        <f t="shared" si="72"/>
        <v>0.5</v>
      </c>
      <c r="R600" s="78">
        <f t="shared" si="72"/>
        <v>0</v>
      </c>
      <c r="S600" s="78">
        <f t="shared" si="72"/>
        <v>0</v>
      </c>
      <c r="T600" s="79">
        <f t="shared" si="72"/>
        <v>0</v>
      </c>
    </row>
    <row r="601" spans="2:20">
      <c r="B601" s="69" t="s">
        <v>812</v>
      </c>
      <c r="C601" s="70" t="str">
        <f>VLOOKUP(B601,[1]Sheet1!$A$2:$B$1929,2,FALSE)</f>
        <v>Minor Hip Procedures for Non-Trauma, Category 1, without CC</v>
      </c>
      <c r="D601" s="69">
        <v>32</v>
      </c>
      <c r="E601" s="72">
        <v>9</v>
      </c>
      <c r="F601" s="120">
        <v>7</v>
      </c>
      <c r="G601" s="72">
        <v>22</v>
      </c>
      <c r="H601" s="118">
        <v>28</v>
      </c>
      <c r="I601" s="72">
        <v>3</v>
      </c>
      <c r="J601" s="72">
        <v>0</v>
      </c>
      <c r="K601" s="72">
        <v>1</v>
      </c>
      <c r="L601" s="72">
        <v>0</v>
      </c>
      <c r="M601" s="179">
        <f t="shared" si="73"/>
        <v>0.28125</v>
      </c>
      <c r="N601" s="78">
        <f t="shared" si="74"/>
        <v>0.21875</v>
      </c>
      <c r="O601" s="79">
        <f t="shared" si="75"/>
        <v>0.6875</v>
      </c>
      <c r="P601" s="78">
        <f t="shared" si="71"/>
        <v>0.875</v>
      </c>
      <c r="Q601" s="78">
        <f t="shared" si="72"/>
        <v>9.375E-2</v>
      </c>
      <c r="R601" s="78">
        <f t="shared" si="72"/>
        <v>0</v>
      </c>
      <c r="S601" s="78">
        <f t="shared" si="72"/>
        <v>3.125E-2</v>
      </c>
      <c r="T601" s="79">
        <f t="shared" si="72"/>
        <v>0</v>
      </c>
    </row>
    <row r="602" spans="2:20">
      <c r="B602" s="69" t="s">
        <v>813</v>
      </c>
      <c r="C602" s="70" t="str">
        <f>VLOOKUP(B602,[1]Sheet1!$A$2:$B$1929,2,FALSE)</f>
        <v>Minimal Hip Procedures for Non-Trauma, with length of stay 1 day or less</v>
      </c>
      <c r="D602" s="69">
        <v>98</v>
      </c>
      <c r="E602" s="72">
        <v>2</v>
      </c>
      <c r="F602" s="120">
        <v>1</v>
      </c>
      <c r="G602" s="72">
        <v>13</v>
      </c>
      <c r="H602" s="118">
        <v>98</v>
      </c>
      <c r="I602" s="72">
        <v>0</v>
      </c>
      <c r="J602" s="72">
        <v>0</v>
      </c>
      <c r="K602" s="72">
        <v>0</v>
      </c>
      <c r="L602" s="72">
        <v>0</v>
      </c>
      <c r="M602" s="179">
        <f t="shared" si="73"/>
        <v>2.0408163265306121E-2</v>
      </c>
      <c r="N602" s="78">
        <f t="shared" si="74"/>
        <v>1.020408163265306E-2</v>
      </c>
      <c r="O602" s="79">
        <f t="shared" si="75"/>
        <v>0.1326530612244898</v>
      </c>
      <c r="P602" s="78">
        <f t="shared" si="71"/>
        <v>1</v>
      </c>
      <c r="Q602" s="78">
        <f t="shared" si="72"/>
        <v>0</v>
      </c>
      <c r="R602" s="78">
        <f t="shared" si="72"/>
        <v>0</v>
      </c>
      <c r="S602" s="78">
        <f t="shared" si="72"/>
        <v>0</v>
      </c>
      <c r="T602" s="79">
        <f t="shared" si="72"/>
        <v>0</v>
      </c>
    </row>
    <row r="603" spans="2:20">
      <c r="B603" s="69" t="s">
        <v>814</v>
      </c>
      <c r="C603" s="70" t="str">
        <f>VLOOKUP(B603,[1]Sheet1!$A$2:$B$1929,2,FALSE)</f>
        <v>Major Knee Procedures for Non-Trauma, Category 2, with Major CC</v>
      </c>
      <c r="D603" s="69">
        <v>18</v>
      </c>
      <c r="E603" s="72">
        <v>0</v>
      </c>
      <c r="F603" s="120">
        <v>0</v>
      </c>
      <c r="G603" s="72">
        <v>1</v>
      </c>
      <c r="H603" s="118">
        <v>18</v>
      </c>
      <c r="I603" s="72">
        <v>0</v>
      </c>
      <c r="J603" s="72">
        <v>0</v>
      </c>
      <c r="K603" s="72">
        <v>0</v>
      </c>
      <c r="L603" s="72">
        <v>0</v>
      </c>
      <c r="M603" s="179">
        <f t="shared" si="73"/>
        <v>0</v>
      </c>
      <c r="N603" s="78">
        <f t="shared" si="74"/>
        <v>0</v>
      </c>
      <c r="O603" s="79">
        <f t="shared" si="75"/>
        <v>5.5555555555555552E-2</v>
      </c>
      <c r="P603" s="78">
        <f t="shared" si="71"/>
        <v>1</v>
      </c>
      <c r="Q603" s="78">
        <f t="shared" si="72"/>
        <v>0</v>
      </c>
      <c r="R603" s="78">
        <f t="shared" si="72"/>
        <v>0</v>
      </c>
      <c r="S603" s="78">
        <f t="shared" si="72"/>
        <v>0</v>
      </c>
      <c r="T603" s="79">
        <f t="shared" si="72"/>
        <v>0</v>
      </c>
    </row>
    <row r="604" spans="2:20">
      <c r="B604" s="69" t="s">
        <v>815</v>
      </c>
      <c r="C604" s="70" t="str">
        <f>VLOOKUP(B604,[1]Sheet1!$A$2:$B$1929,2,FALSE)</f>
        <v>Major Knee Procedures for Non-Trauma, Category 2, with CC</v>
      </c>
      <c r="D604" s="69">
        <v>59</v>
      </c>
      <c r="E604" s="72">
        <v>1</v>
      </c>
      <c r="F604" s="120">
        <v>1</v>
      </c>
      <c r="G604" s="72">
        <v>1</v>
      </c>
      <c r="H604" s="118">
        <v>59</v>
      </c>
      <c r="I604" s="72">
        <v>0</v>
      </c>
      <c r="J604" s="72">
        <v>0</v>
      </c>
      <c r="K604" s="72">
        <v>0</v>
      </c>
      <c r="L604" s="72">
        <v>0</v>
      </c>
      <c r="M604" s="179">
        <f t="shared" si="73"/>
        <v>1.6949152542372881E-2</v>
      </c>
      <c r="N604" s="78">
        <f t="shared" si="74"/>
        <v>1.6949152542372881E-2</v>
      </c>
      <c r="O604" s="79">
        <f t="shared" si="75"/>
        <v>1.6949152542372881E-2</v>
      </c>
      <c r="P604" s="78">
        <f t="shared" si="71"/>
        <v>1</v>
      </c>
      <c r="Q604" s="78">
        <f t="shared" si="72"/>
        <v>0</v>
      </c>
      <c r="R604" s="78">
        <f t="shared" si="72"/>
        <v>0</v>
      </c>
      <c r="S604" s="78">
        <f t="shared" si="72"/>
        <v>0</v>
      </c>
      <c r="T604" s="79">
        <f t="shared" si="72"/>
        <v>0</v>
      </c>
    </row>
    <row r="605" spans="2:20">
      <c r="B605" s="69" t="s">
        <v>816</v>
      </c>
      <c r="C605" s="70" t="str">
        <f>VLOOKUP(B605,[1]Sheet1!$A$2:$B$1929,2,FALSE)</f>
        <v>Major Knee Procedures for Non-Trauma, Category 2, without CC</v>
      </c>
      <c r="D605" s="69">
        <v>159</v>
      </c>
      <c r="E605" s="72">
        <v>0</v>
      </c>
      <c r="F605" s="120">
        <v>0</v>
      </c>
      <c r="G605" s="72">
        <v>1</v>
      </c>
      <c r="H605" s="118">
        <v>158</v>
      </c>
      <c r="I605" s="72">
        <v>0</v>
      </c>
      <c r="J605" s="72">
        <v>1</v>
      </c>
      <c r="K605" s="72">
        <v>0</v>
      </c>
      <c r="L605" s="72">
        <v>0</v>
      </c>
      <c r="M605" s="179">
        <f t="shared" si="73"/>
        <v>0</v>
      </c>
      <c r="N605" s="78">
        <f t="shared" si="74"/>
        <v>0</v>
      </c>
      <c r="O605" s="79">
        <f t="shared" si="75"/>
        <v>6.2893081761006293E-3</v>
      </c>
      <c r="P605" s="78">
        <f t="shared" si="71"/>
        <v>0.99371069182389937</v>
      </c>
      <c r="Q605" s="78">
        <f t="shared" si="72"/>
        <v>0</v>
      </c>
      <c r="R605" s="78">
        <f t="shared" si="72"/>
        <v>6.2893081761006293E-3</v>
      </c>
      <c r="S605" s="78">
        <f t="shared" si="72"/>
        <v>0</v>
      </c>
      <c r="T605" s="79">
        <f t="shared" si="72"/>
        <v>0</v>
      </c>
    </row>
    <row r="606" spans="2:20">
      <c r="B606" s="69" t="s">
        <v>817</v>
      </c>
      <c r="C606" s="70" t="str">
        <f>VLOOKUP(B606,[1]Sheet1!$A$2:$B$1929,2,FALSE)</f>
        <v>Major Knee Procedures for Non-Trauma, Category 1, with CC</v>
      </c>
      <c r="D606" s="69">
        <v>17</v>
      </c>
      <c r="E606" s="72">
        <v>2</v>
      </c>
      <c r="F606" s="120">
        <v>1</v>
      </c>
      <c r="G606" s="72">
        <v>3</v>
      </c>
      <c r="H606" s="118">
        <v>16</v>
      </c>
      <c r="I606" s="72">
        <v>1</v>
      </c>
      <c r="J606" s="72">
        <v>0</v>
      </c>
      <c r="K606" s="72">
        <v>0</v>
      </c>
      <c r="L606" s="72">
        <v>0</v>
      </c>
      <c r="M606" s="179">
        <f t="shared" si="73"/>
        <v>0.11764705882352941</v>
      </c>
      <c r="N606" s="78">
        <f t="shared" si="74"/>
        <v>5.8823529411764705E-2</v>
      </c>
      <c r="O606" s="79">
        <f t="shared" si="75"/>
        <v>0.17647058823529413</v>
      </c>
      <c r="P606" s="78">
        <f t="shared" si="71"/>
        <v>0.94117647058823528</v>
      </c>
      <c r="Q606" s="78">
        <f t="shared" si="72"/>
        <v>5.8823529411764705E-2</v>
      </c>
      <c r="R606" s="78">
        <f t="shared" si="72"/>
        <v>0</v>
      </c>
      <c r="S606" s="78">
        <f t="shared" si="72"/>
        <v>0</v>
      </c>
      <c r="T606" s="79">
        <f t="shared" si="72"/>
        <v>0</v>
      </c>
    </row>
    <row r="607" spans="2:20">
      <c r="B607" s="69" t="s">
        <v>818</v>
      </c>
      <c r="C607" s="70" t="str">
        <f>VLOOKUP(B607,[1]Sheet1!$A$2:$B$1929,2,FALSE)</f>
        <v>Major Knee Procedures for Non-Trauma, Category 1, without CC</v>
      </c>
      <c r="D607" s="69">
        <v>162</v>
      </c>
      <c r="E607" s="72">
        <v>3</v>
      </c>
      <c r="F607" s="120">
        <v>3</v>
      </c>
      <c r="G607" s="72">
        <v>6</v>
      </c>
      <c r="H607" s="118">
        <v>162</v>
      </c>
      <c r="I607" s="72">
        <v>0</v>
      </c>
      <c r="J607" s="72">
        <v>0</v>
      </c>
      <c r="K607" s="72">
        <v>0</v>
      </c>
      <c r="L607" s="72">
        <v>0</v>
      </c>
      <c r="M607" s="179">
        <f t="shared" si="73"/>
        <v>1.8518518518518517E-2</v>
      </c>
      <c r="N607" s="78">
        <f t="shared" si="74"/>
        <v>1.8518518518518517E-2</v>
      </c>
      <c r="O607" s="79">
        <f t="shared" si="75"/>
        <v>3.7037037037037035E-2</v>
      </c>
      <c r="P607" s="78">
        <f t="shared" si="71"/>
        <v>1</v>
      </c>
      <c r="Q607" s="78">
        <f t="shared" si="72"/>
        <v>0</v>
      </c>
      <c r="R607" s="78">
        <f t="shared" si="72"/>
        <v>0</v>
      </c>
      <c r="S607" s="78">
        <f t="shared" si="72"/>
        <v>0</v>
      </c>
      <c r="T607" s="79">
        <f t="shared" si="72"/>
        <v>0</v>
      </c>
    </row>
    <row r="608" spans="2:20">
      <c r="B608" s="69" t="s">
        <v>819</v>
      </c>
      <c r="C608" s="70" t="str">
        <f>VLOOKUP(B608,[1]Sheet1!$A$2:$B$1929,2,FALSE)</f>
        <v>Intermediate Knee Procedures for Non-Trauma, with CC</v>
      </c>
      <c r="D608" s="69">
        <v>60</v>
      </c>
      <c r="E608" s="72">
        <v>5</v>
      </c>
      <c r="F608" s="120">
        <v>5</v>
      </c>
      <c r="G608" s="72">
        <v>6</v>
      </c>
      <c r="H608" s="118">
        <v>57</v>
      </c>
      <c r="I608" s="72">
        <v>0</v>
      </c>
      <c r="J608" s="72">
        <v>3</v>
      </c>
      <c r="K608" s="72">
        <v>0</v>
      </c>
      <c r="L608" s="72">
        <v>0</v>
      </c>
      <c r="M608" s="179">
        <f t="shared" si="73"/>
        <v>8.3333333333333329E-2</v>
      </c>
      <c r="N608" s="78">
        <f t="shared" si="74"/>
        <v>8.3333333333333329E-2</v>
      </c>
      <c r="O608" s="79">
        <f t="shared" si="75"/>
        <v>0.1</v>
      </c>
      <c r="P608" s="78">
        <f t="shared" si="71"/>
        <v>0.95</v>
      </c>
      <c r="Q608" s="78">
        <f t="shared" si="72"/>
        <v>0</v>
      </c>
      <c r="R608" s="78">
        <f t="shared" si="72"/>
        <v>0.05</v>
      </c>
      <c r="S608" s="78">
        <f t="shared" si="72"/>
        <v>0</v>
      </c>
      <c r="T608" s="79">
        <f t="shared" si="72"/>
        <v>0</v>
      </c>
    </row>
    <row r="609" spans="2:20">
      <c r="B609" s="69" t="s">
        <v>820</v>
      </c>
      <c r="C609" s="70" t="str">
        <f>VLOOKUP(B609,[1]Sheet1!$A$2:$B$1929,2,FALSE)</f>
        <v>Intermediate Knee Procedures for Non-Trauma, without CC</v>
      </c>
      <c r="D609" s="69">
        <v>373</v>
      </c>
      <c r="E609" s="72">
        <v>10</v>
      </c>
      <c r="F609" s="120">
        <v>9</v>
      </c>
      <c r="G609" s="72">
        <v>20</v>
      </c>
      <c r="H609" s="118">
        <v>372</v>
      </c>
      <c r="I609" s="72">
        <v>1</v>
      </c>
      <c r="J609" s="72">
        <v>0</v>
      </c>
      <c r="K609" s="72">
        <v>0</v>
      </c>
      <c r="L609" s="72">
        <v>0</v>
      </c>
      <c r="M609" s="179">
        <f t="shared" si="73"/>
        <v>2.6809651474530832E-2</v>
      </c>
      <c r="N609" s="78">
        <f t="shared" si="74"/>
        <v>2.4128686327077747E-2</v>
      </c>
      <c r="O609" s="79">
        <f t="shared" si="75"/>
        <v>5.3619302949061663E-2</v>
      </c>
      <c r="P609" s="78">
        <f t="shared" si="71"/>
        <v>0.99731903485254692</v>
      </c>
      <c r="Q609" s="78">
        <f t="shared" si="72"/>
        <v>2.6809651474530832E-3</v>
      </c>
      <c r="R609" s="78">
        <f t="shared" si="72"/>
        <v>0</v>
      </c>
      <c r="S609" s="78">
        <f t="shared" si="72"/>
        <v>0</v>
      </c>
      <c r="T609" s="79">
        <f t="shared" si="72"/>
        <v>0</v>
      </c>
    </row>
    <row r="610" spans="2:20">
      <c r="B610" s="69" t="s">
        <v>821</v>
      </c>
      <c r="C610" s="70" t="str">
        <f>VLOOKUP(B610,[1]Sheet1!$A$2:$B$1929,2,FALSE)</f>
        <v>Minor Knee Procedures for Non-Trauma, Category 2, with CC</v>
      </c>
      <c r="D610" s="69">
        <v>40</v>
      </c>
      <c r="E610" s="72">
        <v>2</v>
      </c>
      <c r="F610" s="120">
        <v>2</v>
      </c>
      <c r="G610" s="72">
        <v>3</v>
      </c>
      <c r="H610" s="118">
        <v>29</v>
      </c>
      <c r="I610" s="72">
        <v>11</v>
      </c>
      <c r="J610" s="72">
        <v>0</v>
      </c>
      <c r="K610" s="72">
        <v>0</v>
      </c>
      <c r="L610" s="72">
        <v>0</v>
      </c>
      <c r="M610" s="179">
        <f t="shared" si="73"/>
        <v>0.05</v>
      </c>
      <c r="N610" s="78">
        <f t="shared" si="74"/>
        <v>0.05</v>
      </c>
      <c r="O610" s="79">
        <f t="shared" si="75"/>
        <v>7.4999999999999997E-2</v>
      </c>
      <c r="P610" s="78">
        <f t="shared" si="71"/>
        <v>0.72499999999999998</v>
      </c>
      <c r="Q610" s="78">
        <f t="shared" si="72"/>
        <v>0.27500000000000002</v>
      </c>
      <c r="R610" s="78">
        <f t="shared" si="72"/>
        <v>0</v>
      </c>
      <c r="S610" s="78">
        <f t="shared" si="72"/>
        <v>0</v>
      </c>
      <c r="T610" s="79">
        <f t="shared" si="72"/>
        <v>0</v>
      </c>
    </row>
    <row r="611" spans="2:20">
      <c r="B611" s="69" t="s">
        <v>822</v>
      </c>
      <c r="C611" s="70" t="str">
        <f>VLOOKUP(B611,[1]Sheet1!$A$2:$B$1929,2,FALSE)</f>
        <v>Minor Knee Procedures for Non-Trauma, Category 2, without CC</v>
      </c>
      <c r="D611" s="69">
        <v>134</v>
      </c>
      <c r="E611" s="72">
        <v>9</v>
      </c>
      <c r="F611" s="120">
        <v>8</v>
      </c>
      <c r="G611" s="72">
        <v>14</v>
      </c>
      <c r="H611" s="118">
        <v>131</v>
      </c>
      <c r="I611" s="72">
        <v>3</v>
      </c>
      <c r="J611" s="72">
        <v>0</v>
      </c>
      <c r="K611" s="72">
        <v>0</v>
      </c>
      <c r="L611" s="72">
        <v>0</v>
      </c>
      <c r="M611" s="179">
        <f t="shared" si="73"/>
        <v>6.7164179104477612E-2</v>
      </c>
      <c r="N611" s="78">
        <f t="shared" si="74"/>
        <v>5.9701492537313432E-2</v>
      </c>
      <c r="O611" s="79">
        <f t="shared" si="75"/>
        <v>0.1044776119402985</v>
      </c>
      <c r="P611" s="78">
        <f t="shared" si="71"/>
        <v>0.97761194029850751</v>
      </c>
      <c r="Q611" s="78">
        <f t="shared" si="72"/>
        <v>2.2388059701492536E-2</v>
      </c>
      <c r="R611" s="78">
        <f t="shared" si="72"/>
        <v>0</v>
      </c>
      <c r="S611" s="78">
        <f t="shared" si="72"/>
        <v>0</v>
      </c>
      <c r="T611" s="79">
        <f t="shared" si="72"/>
        <v>0</v>
      </c>
    </row>
    <row r="612" spans="2:20">
      <c r="B612" s="69" t="s">
        <v>823</v>
      </c>
      <c r="C612" s="70" t="str">
        <f>VLOOKUP(B612,[1]Sheet1!$A$2:$B$1929,2,FALSE)</f>
        <v>Minor Knee Procedures for Non-Trauma, Category 1, 19 years and over, with Major CC</v>
      </c>
      <c r="D612" s="69">
        <v>4</v>
      </c>
      <c r="E612" s="72">
        <v>0</v>
      </c>
      <c r="F612" s="120">
        <v>0</v>
      </c>
      <c r="G612" s="72">
        <v>0</v>
      </c>
      <c r="H612" s="118">
        <v>1</v>
      </c>
      <c r="I612" s="72">
        <v>0</v>
      </c>
      <c r="J612" s="72">
        <v>3</v>
      </c>
      <c r="K612" s="72">
        <v>0</v>
      </c>
      <c r="L612" s="72">
        <v>0</v>
      </c>
      <c r="M612" s="179">
        <f t="shared" si="73"/>
        <v>0</v>
      </c>
      <c r="N612" s="78">
        <f t="shared" si="74"/>
        <v>0</v>
      </c>
      <c r="O612" s="79">
        <f t="shared" si="75"/>
        <v>0</v>
      </c>
      <c r="P612" s="78">
        <f t="shared" si="71"/>
        <v>0.25</v>
      </c>
      <c r="Q612" s="78">
        <f t="shared" si="72"/>
        <v>0</v>
      </c>
      <c r="R612" s="78">
        <f t="shared" si="72"/>
        <v>0.75</v>
      </c>
      <c r="S612" s="78">
        <f t="shared" si="72"/>
        <v>0</v>
      </c>
      <c r="T612" s="79">
        <f t="shared" si="72"/>
        <v>0</v>
      </c>
    </row>
    <row r="613" spans="2:20">
      <c r="B613" s="69" t="s">
        <v>824</v>
      </c>
      <c r="C613" s="70" t="str">
        <f>VLOOKUP(B613,[1]Sheet1!$A$2:$B$1929,2,FALSE)</f>
        <v>Minor Knee Procedures for Non-Trauma, Category 1, 19 years and over, with Intermediate CC</v>
      </c>
      <c r="D613" s="69">
        <v>4</v>
      </c>
      <c r="E613" s="72">
        <v>0</v>
      </c>
      <c r="F613" s="120">
        <v>0</v>
      </c>
      <c r="G613" s="72">
        <v>0</v>
      </c>
      <c r="H613" s="118">
        <v>4</v>
      </c>
      <c r="I613" s="72">
        <v>0</v>
      </c>
      <c r="J613" s="72">
        <v>0</v>
      </c>
      <c r="K613" s="72">
        <v>0</v>
      </c>
      <c r="L613" s="72">
        <v>0</v>
      </c>
      <c r="M613" s="179">
        <f t="shared" si="73"/>
        <v>0</v>
      </c>
      <c r="N613" s="78">
        <f t="shared" si="74"/>
        <v>0</v>
      </c>
      <c r="O613" s="79">
        <f t="shared" si="75"/>
        <v>0</v>
      </c>
      <c r="P613" s="78">
        <f t="shared" si="71"/>
        <v>1</v>
      </c>
      <c r="Q613" s="78">
        <f t="shared" si="72"/>
        <v>0</v>
      </c>
      <c r="R613" s="78">
        <f t="shared" si="72"/>
        <v>0</v>
      </c>
      <c r="S613" s="78">
        <f t="shared" si="72"/>
        <v>0</v>
      </c>
      <c r="T613" s="79">
        <f t="shared" si="72"/>
        <v>0</v>
      </c>
    </row>
    <row r="614" spans="2:20">
      <c r="B614" s="69" t="s">
        <v>825</v>
      </c>
      <c r="C614" s="70" t="str">
        <f>VLOOKUP(B614,[1]Sheet1!$A$2:$B$1929,2,FALSE)</f>
        <v>Minor Knee Procedures for Non-Trauma, Category 1, 19 years and over, without CC</v>
      </c>
      <c r="D614" s="69">
        <v>41</v>
      </c>
      <c r="E614" s="72">
        <v>0</v>
      </c>
      <c r="F614" s="120">
        <v>0</v>
      </c>
      <c r="G614" s="72">
        <v>0</v>
      </c>
      <c r="H614" s="118">
        <v>41</v>
      </c>
      <c r="I614" s="72">
        <v>0</v>
      </c>
      <c r="J614" s="72">
        <v>0</v>
      </c>
      <c r="K614" s="72">
        <v>0</v>
      </c>
      <c r="L614" s="72">
        <v>0</v>
      </c>
      <c r="M614" s="179">
        <f t="shared" si="73"/>
        <v>0</v>
      </c>
      <c r="N614" s="78">
        <f t="shared" si="74"/>
        <v>0</v>
      </c>
      <c r="O614" s="79">
        <f t="shared" si="75"/>
        <v>0</v>
      </c>
      <c r="P614" s="78">
        <f t="shared" si="71"/>
        <v>1</v>
      </c>
      <c r="Q614" s="78">
        <f t="shared" si="72"/>
        <v>0</v>
      </c>
      <c r="R614" s="78">
        <f t="shared" si="72"/>
        <v>0</v>
      </c>
      <c r="S614" s="78">
        <f t="shared" si="72"/>
        <v>0</v>
      </c>
      <c r="T614" s="79">
        <f t="shared" si="72"/>
        <v>0</v>
      </c>
    </row>
    <row r="615" spans="2:20">
      <c r="B615" s="69" t="s">
        <v>826</v>
      </c>
      <c r="C615" s="70" t="str">
        <f>VLOOKUP(B615,[1]Sheet1!$A$2:$B$1929,2,FALSE)</f>
        <v>Minor Knee Procedures for Non-Trauma, Category 1, 18 years and under, with Major CC</v>
      </c>
      <c r="D615" s="69">
        <v>2</v>
      </c>
      <c r="E615" s="72">
        <v>1</v>
      </c>
      <c r="F615" s="120">
        <v>1</v>
      </c>
      <c r="G615" s="72">
        <v>2</v>
      </c>
      <c r="H615" s="118">
        <v>1</v>
      </c>
      <c r="I615" s="72">
        <v>0</v>
      </c>
      <c r="J615" s="72">
        <v>0</v>
      </c>
      <c r="K615" s="72">
        <v>1</v>
      </c>
      <c r="L615" s="72">
        <v>0</v>
      </c>
      <c r="M615" s="179">
        <f t="shared" si="73"/>
        <v>0.5</v>
      </c>
      <c r="N615" s="78">
        <f t="shared" si="74"/>
        <v>0.5</v>
      </c>
      <c r="O615" s="79">
        <f t="shared" si="75"/>
        <v>1</v>
      </c>
      <c r="P615" s="78">
        <f t="shared" si="71"/>
        <v>0.5</v>
      </c>
      <c r="Q615" s="78">
        <f t="shared" si="72"/>
        <v>0</v>
      </c>
      <c r="R615" s="78">
        <f t="shared" si="72"/>
        <v>0</v>
      </c>
      <c r="S615" s="78">
        <f t="shared" si="72"/>
        <v>0.5</v>
      </c>
      <c r="T615" s="79">
        <f t="shared" si="72"/>
        <v>0</v>
      </c>
    </row>
    <row r="616" spans="2:20">
      <c r="B616" s="69" t="s">
        <v>827</v>
      </c>
      <c r="C616" s="70" t="str">
        <f>VLOOKUP(B616,[1]Sheet1!$A$2:$B$1929,2,FALSE)</f>
        <v>Minor Knee Procedures for Non-Trauma, Category 1, 18 years and under, with Intermediate CC</v>
      </c>
      <c r="D616" s="69">
        <v>1</v>
      </c>
      <c r="E616" s="72">
        <v>1</v>
      </c>
      <c r="F616" s="120">
        <v>1</v>
      </c>
      <c r="G616" s="72">
        <v>0</v>
      </c>
      <c r="H616" s="118">
        <v>1</v>
      </c>
      <c r="I616" s="72">
        <v>0</v>
      </c>
      <c r="J616" s="72">
        <v>0</v>
      </c>
      <c r="K616" s="72">
        <v>0</v>
      </c>
      <c r="L616" s="72">
        <v>0</v>
      </c>
      <c r="M616" s="179">
        <f t="shared" si="73"/>
        <v>1</v>
      </c>
      <c r="N616" s="78">
        <f t="shared" si="74"/>
        <v>1</v>
      </c>
      <c r="O616" s="79">
        <f t="shared" si="75"/>
        <v>0</v>
      </c>
      <c r="P616" s="78">
        <f t="shared" si="71"/>
        <v>1</v>
      </c>
      <c r="Q616" s="78">
        <f t="shared" si="72"/>
        <v>0</v>
      </c>
      <c r="R616" s="78">
        <f t="shared" si="72"/>
        <v>0</v>
      </c>
      <c r="S616" s="78">
        <f t="shared" si="72"/>
        <v>0</v>
      </c>
      <c r="T616" s="79">
        <f t="shared" si="72"/>
        <v>0</v>
      </c>
    </row>
    <row r="617" spans="2:20">
      <c r="B617" s="69" t="s">
        <v>828</v>
      </c>
      <c r="C617" s="70" t="str">
        <f>VLOOKUP(B617,[1]Sheet1!$A$2:$B$1929,2,FALSE)</f>
        <v>Minor Knee Procedures for Non-Trauma, Category 1, 18 years and under, without CC</v>
      </c>
      <c r="D617" s="69">
        <v>15</v>
      </c>
      <c r="E617" s="72">
        <v>2</v>
      </c>
      <c r="F617" s="120">
        <v>2</v>
      </c>
      <c r="G617" s="72">
        <v>1</v>
      </c>
      <c r="H617" s="118">
        <v>15</v>
      </c>
      <c r="I617" s="72">
        <v>0</v>
      </c>
      <c r="J617" s="72">
        <v>0</v>
      </c>
      <c r="K617" s="72">
        <v>0</v>
      </c>
      <c r="L617" s="72">
        <v>0</v>
      </c>
      <c r="M617" s="179">
        <f t="shared" si="73"/>
        <v>0.13333333333333333</v>
      </c>
      <c r="N617" s="78">
        <f t="shared" si="74"/>
        <v>0.13333333333333333</v>
      </c>
      <c r="O617" s="79">
        <f t="shared" si="75"/>
        <v>6.6666666666666666E-2</v>
      </c>
      <c r="P617" s="78">
        <f t="shared" si="71"/>
        <v>1</v>
      </c>
      <c r="Q617" s="78">
        <f t="shared" si="72"/>
        <v>0</v>
      </c>
      <c r="R617" s="78">
        <f t="shared" si="72"/>
        <v>0</v>
      </c>
      <c r="S617" s="78">
        <f t="shared" si="72"/>
        <v>0</v>
      </c>
      <c r="T617" s="79">
        <f t="shared" si="72"/>
        <v>0</v>
      </c>
    </row>
    <row r="618" spans="2:20">
      <c r="B618" s="69" t="s">
        <v>829</v>
      </c>
      <c r="C618" s="70" t="str">
        <f>VLOOKUP(B618,[1]Sheet1!$A$2:$B$1929,2,FALSE)</f>
        <v>Minimal Knee Procedures for Non-Trauma, with length of stay 1 day or less</v>
      </c>
      <c r="D618" s="69">
        <v>46</v>
      </c>
      <c r="E618" s="72">
        <v>1</v>
      </c>
      <c r="F618" s="120">
        <v>1</v>
      </c>
      <c r="G618" s="72">
        <v>8</v>
      </c>
      <c r="H618" s="118">
        <v>46</v>
      </c>
      <c r="I618" s="72">
        <v>0</v>
      </c>
      <c r="J618" s="72">
        <v>0</v>
      </c>
      <c r="K618" s="72">
        <v>0</v>
      </c>
      <c r="L618" s="72">
        <v>0</v>
      </c>
      <c r="M618" s="179">
        <f t="shared" si="73"/>
        <v>2.1739130434782608E-2</v>
      </c>
      <c r="N618" s="78">
        <f t="shared" si="74"/>
        <v>2.1739130434782608E-2</v>
      </c>
      <c r="O618" s="79">
        <f t="shared" si="75"/>
        <v>0.17391304347826086</v>
      </c>
      <c r="P618" s="78">
        <f t="shared" si="71"/>
        <v>1</v>
      </c>
      <c r="Q618" s="78">
        <f t="shared" si="72"/>
        <v>0</v>
      </c>
      <c r="R618" s="78">
        <f t="shared" si="72"/>
        <v>0</v>
      </c>
      <c r="S618" s="78">
        <f t="shared" si="72"/>
        <v>0</v>
      </c>
      <c r="T618" s="79">
        <f t="shared" si="72"/>
        <v>0</v>
      </c>
    </row>
    <row r="619" spans="2:20">
      <c r="B619" s="69" t="s">
        <v>830</v>
      </c>
      <c r="C619" s="70" t="str">
        <f>VLOOKUP(B619,[1]Sheet1!$A$2:$B$1929,2,FALSE)</f>
        <v>Major Foot Procedures for Non-Trauma</v>
      </c>
      <c r="D619" s="69">
        <v>20</v>
      </c>
      <c r="E619" s="72">
        <v>5</v>
      </c>
      <c r="F619" s="120">
        <v>5</v>
      </c>
      <c r="G619" s="72">
        <v>10</v>
      </c>
      <c r="H619" s="118">
        <v>20</v>
      </c>
      <c r="I619" s="72">
        <v>0</v>
      </c>
      <c r="J619" s="72">
        <v>0</v>
      </c>
      <c r="K619" s="72">
        <v>0</v>
      </c>
      <c r="L619" s="72">
        <v>0</v>
      </c>
      <c r="M619" s="179">
        <f t="shared" si="73"/>
        <v>0.25</v>
      </c>
      <c r="N619" s="78">
        <f t="shared" si="74"/>
        <v>0.25</v>
      </c>
      <c r="O619" s="79">
        <f t="shared" si="75"/>
        <v>0.5</v>
      </c>
      <c r="P619" s="78">
        <f t="shared" si="71"/>
        <v>1</v>
      </c>
      <c r="Q619" s="78">
        <f t="shared" si="72"/>
        <v>0</v>
      </c>
      <c r="R619" s="78">
        <f t="shared" si="72"/>
        <v>0</v>
      </c>
      <c r="S619" s="78">
        <f t="shared" si="72"/>
        <v>0</v>
      </c>
      <c r="T619" s="79">
        <f t="shared" si="72"/>
        <v>0</v>
      </c>
    </row>
    <row r="620" spans="2:20">
      <c r="B620" s="69" t="s">
        <v>831</v>
      </c>
      <c r="C620" s="70" t="str">
        <f>VLOOKUP(B620,[1]Sheet1!$A$2:$B$1929,2,FALSE)</f>
        <v>Intermediate Foot Procedures for Non-Trauma, Category 2, 19 years and over</v>
      </c>
      <c r="D620" s="69">
        <v>48</v>
      </c>
      <c r="E620" s="72">
        <v>0</v>
      </c>
      <c r="F620" s="120">
        <v>0</v>
      </c>
      <c r="G620" s="72">
        <v>1</v>
      </c>
      <c r="H620" s="118">
        <v>48</v>
      </c>
      <c r="I620" s="72">
        <v>0</v>
      </c>
      <c r="J620" s="72">
        <v>0</v>
      </c>
      <c r="K620" s="72">
        <v>0</v>
      </c>
      <c r="L620" s="72">
        <v>0</v>
      </c>
      <c r="M620" s="179">
        <f t="shared" si="73"/>
        <v>0</v>
      </c>
      <c r="N620" s="78">
        <f t="shared" si="74"/>
        <v>0</v>
      </c>
      <c r="O620" s="79">
        <f t="shared" si="75"/>
        <v>2.0833333333333332E-2</v>
      </c>
      <c r="P620" s="78">
        <f t="shared" si="71"/>
        <v>1</v>
      </c>
      <c r="Q620" s="78">
        <f t="shared" si="72"/>
        <v>0</v>
      </c>
      <c r="R620" s="78">
        <f t="shared" si="72"/>
        <v>0</v>
      </c>
      <c r="S620" s="78">
        <f t="shared" si="72"/>
        <v>0</v>
      </c>
      <c r="T620" s="79">
        <f t="shared" si="72"/>
        <v>0</v>
      </c>
    </row>
    <row r="621" spans="2:20">
      <c r="B621" s="69" t="s">
        <v>832</v>
      </c>
      <c r="C621" s="70" t="str">
        <f>VLOOKUP(B621,[1]Sheet1!$A$2:$B$1929,2,FALSE)</f>
        <v>Intermediate Foot Procedures for Non-Trauma, Category 2, 18 years and under</v>
      </c>
      <c r="D621" s="69">
        <v>18</v>
      </c>
      <c r="E621" s="72">
        <v>4</v>
      </c>
      <c r="F621" s="120">
        <v>3</v>
      </c>
      <c r="G621" s="72">
        <v>13</v>
      </c>
      <c r="H621" s="118">
        <v>17</v>
      </c>
      <c r="I621" s="72">
        <v>0</v>
      </c>
      <c r="J621" s="72">
        <v>0</v>
      </c>
      <c r="K621" s="72">
        <v>1</v>
      </c>
      <c r="L621" s="72">
        <v>0</v>
      </c>
      <c r="M621" s="179">
        <f t="shared" si="73"/>
        <v>0.22222222222222221</v>
      </c>
      <c r="N621" s="78">
        <f t="shared" si="74"/>
        <v>0.16666666666666666</v>
      </c>
      <c r="O621" s="79">
        <f t="shared" si="75"/>
        <v>0.72222222222222221</v>
      </c>
      <c r="P621" s="78">
        <f t="shared" si="71"/>
        <v>0.94444444444444442</v>
      </c>
      <c r="Q621" s="78">
        <f t="shared" si="72"/>
        <v>0</v>
      </c>
      <c r="R621" s="78">
        <f t="shared" si="72"/>
        <v>0</v>
      </c>
      <c r="S621" s="78">
        <f t="shared" si="72"/>
        <v>5.5555555555555552E-2</v>
      </c>
      <c r="T621" s="79">
        <f t="shared" si="72"/>
        <v>0</v>
      </c>
    </row>
    <row r="622" spans="2:20">
      <c r="B622" s="69" t="s">
        <v>833</v>
      </c>
      <c r="C622" s="70" t="str">
        <f>VLOOKUP(B622,[1]Sheet1!$A$2:$B$1929,2,FALSE)</f>
        <v>Intermediate Foot Procedures for Non-Trauma, Category 1, 19 years and over, with CC</v>
      </c>
      <c r="D622" s="69">
        <v>6</v>
      </c>
      <c r="E622" s="72">
        <v>0</v>
      </c>
      <c r="F622" s="120">
        <v>0</v>
      </c>
      <c r="G622" s="72">
        <v>1</v>
      </c>
      <c r="H622" s="118">
        <v>6</v>
      </c>
      <c r="I622" s="72">
        <v>0</v>
      </c>
      <c r="J622" s="72">
        <v>0</v>
      </c>
      <c r="K622" s="72">
        <v>0</v>
      </c>
      <c r="L622" s="72">
        <v>0</v>
      </c>
      <c r="M622" s="179">
        <f t="shared" si="73"/>
        <v>0</v>
      </c>
      <c r="N622" s="78">
        <f t="shared" si="74"/>
        <v>0</v>
      </c>
      <c r="O622" s="79">
        <f t="shared" si="75"/>
        <v>0.16666666666666666</v>
      </c>
      <c r="P622" s="78">
        <f t="shared" si="71"/>
        <v>1</v>
      </c>
      <c r="Q622" s="78">
        <f t="shared" si="72"/>
        <v>0</v>
      </c>
      <c r="R622" s="78">
        <f t="shared" si="72"/>
        <v>0</v>
      </c>
      <c r="S622" s="78">
        <f t="shared" si="72"/>
        <v>0</v>
      </c>
      <c r="T622" s="79">
        <f t="shared" si="72"/>
        <v>0</v>
      </c>
    </row>
    <row r="623" spans="2:20">
      <c r="B623" s="69" t="s">
        <v>834</v>
      </c>
      <c r="C623" s="70" t="str">
        <f>VLOOKUP(B623,[1]Sheet1!$A$2:$B$1929,2,FALSE)</f>
        <v>Intermediate Foot Procedures for Non-Trauma, Category 1, 19 years and over, without CC</v>
      </c>
      <c r="D623" s="69">
        <v>56</v>
      </c>
      <c r="E623" s="72">
        <v>0</v>
      </c>
      <c r="F623" s="120">
        <v>0</v>
      </c>
      <c r="G623" s="72">
        <v>3</v>
      </c>
      <c r="H623" s="118">
        <v>56</v>
      </c>
      <c r="I623" s="72">
        <v>0</v>
      </c>
      <c r="J623" s="72">
        <v>0</v>
      </c>
      <c r="K623" s="72">
        <v>0</v>
      </c>
      <c r="L623" s="72">
        <v>0</v>
      </c>
      <c r="M623" s="179">
        <f t="shared" si="73"/>
        <v>0</v>
      </c>
      <c r="N623" s="78">
        <f t="shared" si="74"/>
        <v>0</v>
      </c>
      <c r="O623" s="79">
        <f t="shared" si="75"/>
        <v>5.3571428571428568E-2</v>
      </c>
      <c r="P623" s="78">
        <f t="shared" ref="P623:P686" si="76">H623/$D623</f>
        <v>1</v>
      </c>
      <c r="Q623" s="78">
        <f t="shared" si="72"/>
        <v>0</v>
      </c>
      <c r="R623" s="78">
        <f t="shared" si="72"/>
        <v>0</v>
      </c>
      <c r="S623" s="78">
        <f t="shared" si="72"/>
        <v>0</v>
      </c>
      <c r="T623" s="79">
        <f t="shared" si="72"/>
        <v>0</v>
      </c>
    </row>
    <row r="624" spans="2:20">
      <c r="B624" s="69" t="s">
        <v>835</v>
      </c>
      <c r="C624" s="70" t="str">
        <f>VLOOKUP(B624,[1]Sheet1!$A$2:$B$1929,2,FALSE)</f>
        <v>Intermediate Foot Procedures for Non-Trauma, Category 1, 18 years and under, with CC</v>
      </c>
      <c r="D624" s="69">
        <v>2</v>
      </c>
      <c r="E624" s="72">
        <v>1</v>
      </c>
      <c r="F624" s="120">
        <v>1</v>
      </c>
      <c r="G624" s="72">
        <v>1</v>
      </c>
      <c r="H624" s="118">
        <v>1</v>
      </c>
      <c r="I624" s="72">
        <v>0</v>
      </c>
      <c r="J624" s="72">
        <v>1</v>
      </c>
      <c r="K624" s="72">
        <v>0</v>
      </c>
      <c r="L624" s="72">
        <v>0</v>
      </c>
      <c r="M624" s="179">
        <f t="shared" si="73"/>
        <v>0.5</v>
      </c>
      <c r="N624" s="78">
        <f t="shared" si="74"/>
        <v>0.5</v>
      </c>
      <c r="O624" s="79">
        <f t="shared" si="75"/>
        <v>0.5</v>
      </c>
      <c r="P624" s="78">
        <f t="shared" si="76"/>
        <v>0.5</v>
      </c>
      <c r="Q624" s="78">
        <f t="shared" si="72"/>
        <v>0</v>
      </c>
      <c r="R624" s="78">
        <f t="shared" si="72"/>
        <v>0.5</v>
      </c>
      <c r="S624" s="78">
        <f t="shared" si="72"/>
        <v>0</v>
      </c>
      <c r="T624" s="79">
        <f t="shared" si="72"/>
        <v>0</v>
      </c>
    </row>
    <row r="625" spans="2:20">
      <c r="B625" s="69" t="s">
        <v>836</v>
      </c>
      <c r="C625" s="70" t="str">
        <f>VLOOKUP(B625,[1]Sheet1!$A$2:$B$1929,2,FALSE)</f>
        <v>Intermediate Foot Procedures for Non-Trauma, Category 1, 18 years and under, without CC</v>
      </c>
      <c r="D625" s="69">
        <v>41</v>
      </c>
      <c r="E625" s="72">
        <v>3</v>
      </c>
      <c r="F625" s="120">
        <v>1</v>
      </c>
      <c r="G625" s="72">
        <v>18</v>
      </c>
      <c r="H625" s="118">
        <v>41</v>
      </c>
      <c r="I625" s="72">
        <v>0</v>
      </c>
      <c r="J625" s="72">
        <v>0</v>
      </c>
      <c r="K625" s="72">
        <v>0</v>
      </c>
      <c r="L625" s="72">
        <v>0</v>
      </c>
      <c r="M625" s="179">
        <f t="shared" si="73"/>
        <v>7.3170731707317069E-2</v>
      </c>
      <c r="N625" s="78">
        <f t="shared" si="74"/>
        <v>2.4390243902439025E-2</v>
      </c>
      <c r="O625" s="79">
        <f t="shared" si="75"/>
        <v>0.43902439024390244</v>
      </c>
      <c r="P625" s="78">
        <f t="shared" si="76"/>
        <v>1</v>
      </c>
      <c r="Q625" s="78">
        <f t="shared" si="72"/>
        <v>0</v>
      </c>
      <c r="R625" s="78">
        <f t="shared" si="72"/>
        <v>0</v>
      </c>
      <c r="S625" s="78">
        <f t="shared" si="72"/>
        <v>0</v>
      </c>
      <c r="T625" s="79">
        <f t="shared" si="72"/>
        <v>0</v>
      </c>
    </row>
    <row r="626" spans="2:20">
      <c r="B626" s="69" t="s">
        <v>837</v>
      </c>
      <c r="C626" s="70" t="str">
        <f>VLOOKUP(B626,[1]Sheet1!$A$2:$B$1929,2,FALSE)</f>
        <v>Minor Foot Procedures for Non-Trauma, Category 2, 19 years and over, with CC</v>
      </c>
      <c r="D626" s="69">
        <v>12</v>
      </c>
      <c r="E626" s="72">
        <v>0</v>
      </c>
      <c r="F626" s="120">
        <v>0</v>
      </c>
      <c r="G626" s="72">
        <v>0</v>
      </c>
      <c r="H626" s="118">
        <v>11</v>
      </c>
      <c r="I626" s="72">
        <v>1</v>
      </c>
      <c r="J626" s="72">
        <v>0</v>
      </c>
      <c r="K626" s="72">
        <v>0</v>
      </c>
      <c r="L626" s="72">
        <v>0</v>
      </c>
      <c r="M626" s="179">
        <f t="shared" si="73"/>
        <v>0</v>
      </c>
      <c r="N626" s="78">
        <f t="shared" si="74"/>
        <v>0</v>
      </c>
      <c r="O626" s="79">
        <f t="shared" si="75"/>
        <v>0</v>
      </c>
      <c r="P626" s="78">
        <f t="shared" si="76"/>
        <v>0.91666666666666663</v>
      </c>
      <c r="Q626" s="78">
        <f t="shared" si="72"/>
        <v>8.3333333333333329E-2</v>
      </c>
      <c r="R626" s="78">
        <f t="shared" si="72"/>
        <v>0</v>
      </c>
      <c r="S626" s="78">
        <f t="shared" si="72"/>
        <v>0</v>
      </c>
      <c r="T626" s="79">
        <f t="shared" si="72"/>
        <v>0</v>
      </c>
    </row>
    <row r="627" spans="2:20">
      <c r="B627" s="69" t="s">
        <v>838</v>
      </c>
      <c r="C627" s="70" t="str">
        <f>VLOOKUP(B627,[1]Sheet1!$A$2:$B$1929,2,FALSE)</f>
        <v>Minor Foot Procedures for Non-Trauma, Category 2, 19 years and over, without CC</v>
      </c>
      <c r="D627" s="69">
        <v>67</v>
      </c>
      <c r="E627" s="72">
        <v>0</v>
      </c>
      <c r="F627" s="120">
        <v>0</v>
      </c>
      <c r="G627" s="72">
        <v>0</v>
      </c>
      <c r="H627" s="118">
        <v>67</v>
      </c>
      <c r="I627" s="72">
        <v>0</v>
      </c>
      <c r="J627" s="72">
        <v>0</v>
      </c>
      <c r="K627" s="72">
        <v>0</v>
      </c>
      <c r="L627" s="72">
        <v>0</v>
      </c>
      <c r="M627" s="179">
        <f t="shared" si="73"/>
        <v>0</v>
      </c>
      <c r="N627" s="78">
        <f t="shared" si="74"/>
        <v>0</v>
      </c>
      <c r="O627" s="79">
        <f t="shared" si="75"/>
        <v>0</v>
      </c>
      <c r="P627" s="78">
        <f t="shared" si="76"/>
        <v>1</v>
      </c>
      <c r="Q627" s="78">
        <f t="shared" si="72"/>
        <v>0</v>
      </c>
      <c r="R627" s="78">
        <f t="shared" si="72"/>
        <v>0</v>
      </c>
      <c r="S627" s="78">
        <f t="shared" si="72"/>
        <v>0</v>
      </c>
      <c r="T627" s="79">
        <f t="shared" si="72"/>
        <v>0</v>
      </c>
    </row>
    <row r="628" spans="2:20">
      <c r="B628" s="69" t="s">
        <v>839</v>
      </c>
      <c r="C628" s="70" t="str">
        <f>VLOOKUP(B628,[1]Sheet1!$A$2:$B$1929,2,FALSE)</f>
        <v>Minor Foot Procedures for Non-Trauma, Category 2, 18 years and under, with CC</v>
      </c>
      <c r="D628" s="69">
        <v>5</v>
      </c>
      <c r="E628" s="72">
        <v>2</v>
      </c>
      <c r="F628" s="120">
        <v>2</v>
      </c>
      <c r="G628" s="72">
        <v>0</v>
      </c>
      <c r="H628" s="118">
        <v>4</v>
      </c>
      <c r="I628" s="72">
        <v>1</v>
      </c>
      <c r="J628" s="72">
        <v>0</v>
      </c>
      <c r="K628" s="72">
        <v>0</v>
      </c>
      <c r="L628" s="72">
        <v>0</v>
      </c>
      <c r="M628" s="179">
        <f t="shared" si="73"/>
        <v>0.4</v>
      </c>
      <c r="N628" s="78">
        <f t="shared" si="74"/>
        <v>0.4</v>
      </c>
      <c r="O628" s="79">
        <f t="shared" si="75"/>
        <v>0</v>
      </c>
      <c r="P628" s="78">
        <f t="shared" si="76"/>
        <v>0.8</v>
      </c>
      <c r="Q628" s="78">
        <f t="shared" si="72"/>
        <v>0.2</v>
      </c>
      <c r="R628" s="78">
        <f t="shared" si="72"/>
        <v>0</v>
      </c>
      <c r="S628" s="78">
        <f t="shared" si="72"/>
        <v>0</v>
      </c>
      <c r="T628" s="79">
        <f t="shared" si="72"/>
        <v>0</v>
      </c>
    </row>
    <row r="629" spans="2:20">
      <c r="B629" s="69" t="s">
        <v>840</v>
      </c>
      <c r="C629" s="70" t="str">
        <f>VLOOKUP(B629,[1]Sheet1!$A$2:$B$1929,2,FALSE)</f>
        <v>Minor Foot Procedures for Non-Trauma, Category 2, 18 years and under, without CC</v>
      </c>
      <c r="D629" s="69">
        <v>90</v>
      </c>
      <c r="E629" s="72">
        <v>8</v>
      </c>
      <c r="F629" s="120">
        <v>8</v>
      </c>
      <c r="G629" s="72">
        <v>23</v>
      </c>
      <c r="H629" s="118">
        <v>89</v>
      </c>
      <c r="I629" s="72">
        <v>1</v>
      </c>
      <c r="J629" s="72">
        <v>0</v>
      </c>
      <c r="K629" s="72">
        <v>0</v>
      </c>
      <c r="L629" s="72">
        <v>0</v>
      </c>
      <c r="M629" s="179">
        <f t="shared" si="73"/>
        <v>8.8888888888888892E-2</v>
      </c>
      <c r="N629" s="78">
        <f t="shared" si="74"/>
        <v>8.8888888888888892E-2</v>
      </c>
      <c r="O629" s="79">
        <f t="shared" si="75"/>
        <v>0.25555555555555554</v>
      </c>
      <c r="P629" s="78">
        <f t="shared" si="76"/>
        <v>0.98888888888888893</v>
      </c>
      <c r="Q629" s="78">
        <f t="shared" si="72"/>
        <v>1.1111111111111112E-2</v>
      </c>
      <c r="R629" s="78">
        <f t="shared" si="72"/>
        <v>0</v>
      </c>
      <c r="S629" s="78">
        <f t="shared" si="72"/>
        <v>0</v>
      </c>
      <c r="T629" s="79">
        <f t="shared" si="72"/>
        <v>0</v>
      </c>
    </row>
    <row r="630" spans="2:20">
      <c r="B630" s="69" t="s">
        <v>841</v>
      </c>
      <c r="C630" s="70" t="str">
        <f>VLOOKUP(B630,[1]Sheet1!$A$2:$B$1929,2,FALSE)</f>
        <v>Minor Foot Procedures for Non-Trauma, Category 1, with CC</v>
      </c>
      <c r="D630" s="69">
        <v>13</v>
      </c>
      <c r="E630" s="72">
        <v>2</v>
      </c>
      <c r="F630" s="120">
        <v>2</v>
      </c>
      <c r="G630" s="72">
        <v>1</v>
      </c>
      <c r="H630" s="118">
        <v>12</v>
      </c>
      <c r="I630" s="72">
        <v>1</v>
      </c>
      <c r="J630" s="72">
        <v>0</v>
      </c>
      <c r="K630" s="72">
        <v>0</v>
      </c>
      <c r="L630" s="72">
        <v>0</v>
      </c>
      <c r="M630" s="179">
        <f t="shared" si="73"/>
        <v>0.15384615384615385</v>
      </c>
      <c r="N630" s="78">
        <f t="shared" si="74"/>
        <v>0.15384615384615385</v>
      </c>
      <c r="O630" s="79">
        <f t="shared" si="75"/>
        <v>7.6923076923076927E-2</v>
      </c>
      <c r="P630" s="78">
        <f t="shared" si="76"/>
        <v>0.92307692307692313</v>
      </c>
      <c r="Q630" s="78">
        <f t="shared" si="72"/>
        <v>7.6923076923076927E-2</v>
      </c>
      <c r="R630" s="78">
        <f t="shared" si="72"/>
        <v>0</v>
      </c>
      <c r="S630" s="78">
        <f t="shared" si="72"/>
        <v>0</v>
      </c>
      <c r="T630" s="79">
        <f t="shared" si="72"/>
        <v>0</v>
      </c>
    </row>
    <row r="631" spans="2:20">
      <c r="B631" s="69" t="s">
        <v>842</v>
      </c>
      <c r="C631" s="70" t="str">
        <f>VLOOKUP(B631,[1]Sheet1!$A$2:$B$1929,2,FALSE)</f>
        <v>Minor Foot Procedures for Non-Trauma, Category 1, without CC</v>
      </c>
      <c r="D631" s="69">
        <v>75</v>
      </c>
      <c r="E631" s="72">
        <v>7</v>
      </c>
      <c r="F631" s="120">
        <v>7</v>
      </c>
      <c r="G631" s="72">
        <v>7</v>
      </c>
      <c r="H631" s="118">
        <v>72</v>
      </c>
      <c r="I631" s="72">
        <v>3</v>
      </c>
      <c r="J631" s="72">
        <v>0</v>
      </c>
      <c r="K631" s="72">
        <v>0</v>
      </c>
      <c r="L631" s="72">
        <v>0</v>
      </c>
      <c r="M631" s="179">
        <f t="shared" si="73"/>
        <v>9.3333333333333338E-2</v>
      </c>
      <c r="N631" s="78">
        <f t="shared" si="74"/>
        <v>9.3333333333333338E-2</v>
      </c>
      <c r="O631" s="79">
        <f t="shared" si="75"/>
        <v>9.3333333333333338E-2</v>
      </c>
      <c r="P631" s="78">
        <f t="shared" si="76"/>
        <v>0.96</v>
      </c>
      <c r="Q631" s="78">
        <f t="shared" si="72"/>
        <v>0.04</v>
      </c>
      <c r="R631" s="78">
        <f t="shared" si="72"/>
        <v>0</v>
      </c>
      <c r="S631" s="78">
        <f t="shared" si="72"/>
        <v>0</v>
      </c>
      <c r="T631" s="79">
        <f t="shared" si="72"/>
        <v>0</v>
      </c>
    </row>
    <row r="632" spans="2:20">
      <c r="B632" s="69" t="s">
        <v>843</v>
      </c>
      <c r="C632" s="70" t="str">
        <f>VLOOKUP(B632,[1]Sheet1!$A$2:$B$1929,2,FALSE)</f>
        <v>Minimal Foot Procedures for Non-Trauma, with length of stay 1 day or less</v>
      </c>
      <c r="D632" s="69">
        <v>39</v>
      </c>
      <c r="E632" s="72">
        <v>2</v>
      </c>
      <c r="F632" s="120">
        <v>2</v>
      </c>
      <c r="G632" s="72">
        <v>6</v>
      </c>
      <c r="H632" s="118">
        <v>39</v>
      </c>
      <c r="I632" s="72">
        <v>0</v>
      </c>
      <c r="J632" s="72">
        <v>0</v>
      </c>
      <c r="K632" s="72">
        <v>0</v>
      </c>
      <c r="L632" s="72">
        <v>0</v>
      </c>
      <c r="M632" s="179">
        <f t="shared" si="73"/>
        <v>5.128205128205128E-2</v>
      </c>
      <c r="N632" s="78">
        <f t="shared" si="74"/>
        <v>5.128205128205128E-2</v>
      </c>
      <c r="O632" s="79">
        <f t="shared" si="75"/>
        <v>0.15384615384615385</v>
      </c>
      <c r="P632" s="78">
        <f t="shared" si="76"/>
        <v>1</v>
      </c>
      <c r="Q632" s="78">
        <f t="shared" si="72"/>
        <v>0</v>
      </c>
      <c r="R632" s="78">
        <f t="shared" si="72"/>
        <v>0</v>
      </c>
      <c r="S632" s="78">
        <f t="shared" si="72"/>
        <v>0</v>
      </c>
      <c r="T632" s="79">
        <f t="shared" si="72"/>
        <v>0</v>
      </c>
    </row>
    <row r="633" spans="2:20">
      <c r="B633" s="69" t="s">
        <v>844</v>
      </c>
      <c r="C633" s="70" t="str">
        <f>VLOOKUP(B633,[1]Sheet1!$A$2:$B$1929,2,FALSE)</f>
        <v>Major Hand Procedures for Non-Trauma, Category 2</v>
      </c>
      <c r="D633" s="69">
        <v>20</v>
      </c>
      <c r="E633" s="72">
        <v>2</v>
      </c>
      <c r="F633" s="120">
        <v>2</v>
      </c>
      <c r="G633" s="72">
        <v>2</v>
      </c>
      <c r="H633" s="118">
        <v>20</v>
      </c>
      <c r="I633" s="72">
        <v>0</v>
      </c>
      <c r="J633" s="72">
        <v>0</v>
      </c>
      <c r="K633" s="72">
        <v>0</v>
      </c>
      <c r="L633" s="72">
        <v>0</v>
      </c>
      <c r="M633" s="179">
        <f t="shared" si="73"/>
        <v>0.1</v>
      </c>
      <c r="N633" s="78">
        <f t="shared" si="74"/>
        <v>0.1</v>
      </c>
      <c r="O633" s="79">
        <f t="shared" si="75"/>
        <v>0.1</v>
      </c>
      <c r="P633" s="78">
        <f t="shared" si="76"/>
        <v>1</v>
      </c>
      <c r="Q633" s="78">
        <f t="shared" si="72"/>
        <v>0</v>
      </c>
      <c r="R633" s="78">
        <f t="shared" si="72"/>
        <v>0</v>
      </c>
      <c r="S633" s="78">
        <f t="shared" si="72"/>
        <v>0</v>
      </c>
      <c r="T633" s="79">
        <f t="shared" si="72"/>
        <v>0</v>
      </c>
    </row>
    <row r="634" spans="2:20">
      <c r="B634" s="69" t="s">
        <v>846</v>
      </c>
      <c r="C634" s="70" t="str">
        <f>VLOOKUP(B634,[1]Sheet1!$A$2:$B$1929,2,FALSE)</f>
        <v>Major Hand Procedures for Non-Trauma, Category 1, without CC</v>
      </c>
      <c r="D634" s="69">
        <v>2</v>
      </c>
      <c r="E634" s="72">
        <v>0</v>
      </c>
      <c r="F634" s="120">
        <v>0</v>
      </c>
      <c r="G634" s="72">
        <v>2</v>
      </c>
      <c r="H634" s="118">
        <v>1</v>
      </c>
      <c r="I634" s="72">
        <v>0</v>
      </c>
      <c r="J634" s="72">
        <v>1</v>
      </c>
      <c r="K634" s="72">
        <v>0</v>
      </c>
      <c r="L634" s="72">
        <v>0</v>
      </c>
      <c r="M634" s="179">
        <f t="shared" si="73"/>
        <v>0</v>
      </c>
      <c r="N634" s="78">
        <f t="shared" si="74"/>
        <v>0</v>
      </c>
      <c r="O634" s="79">
        <f t="shared" si="75"/>
        <v>1</v>
      </c>
      <c r="P634" s="78">
        <f t="shared" si="76"/>
        <v>0.5</v>
      </c>
      <c r="Q634" s="78">
        <f t="shared" ref="Q634:Q670" si="77">I634/$D634</f>
        <v>0</v>
      </c>
      <c r="R634" s="78">
        <f t="shared" ref="R634:R670" si="78">J634/$D634</f>
        <v>0.5</v>
      </c>
      <c r="S634" s="78">
        <f t="shared" ref="S634:S670" si="79">K634/$D634</f>
        <v>0</v>
      </c>
      <c r="T634" s="79">
        <f t="shared" ref="T634:T670" si="80">L634/$D634</f>
        <v>0</v>
      </c>
    </row>
    <row r="635" spans="2:20">
      <c r="B635" s="69" t="s">
        <v>847</v>
      </c>
      <c r="C635" s="70" t="str">
        <f>VLOOKUP(B635,[1]Sheet1!$A$2:$B$1929,2,FALSE)</f>
        <v>Intermediate Hand Procedures for Non-Trauma, Category 2</v>
      </c>
      <c r="D635" s="69">
        <v>10</v>
      </c>
      <c r="E635" s="72">
        <v>2</v>
      </c>
      <c r="F635" s="120">
        <v>2</v>
      </c>
      <c r="G635" s="72">
        <v>5</v>
      </c>
      <c r="H635" s="118">
        <v>10</v>
      </c>
      <c r="I635" s="72">
        <v>0</v>
      </c>
      <c r="J635" s="72">
        <v>0</v>
      </c>
      <c r="K635" s="72">
        <v>0</v>
      </c>
      <c r="L635" s="72">
        <v>0</v>
      </c>
      <c r="M635" s="179">
        <f t="shared" si="73"/>
        <v>0.2</v>
      </c>
      <c r="N635" s="78">
        <f t="shared" si="74"/>
        <v>0.2</v>
      </c>
      <c r="O635" s="79">
        <f t="shared" si="75"/>
        <v>0.5</v>
      </c>
      <c r="P635" s="78">
        <f t="shared" si="76"/>
        <v>1</v>
      </c>
      <c r="Q635" s="78">
        <f t="shared" si="77"/>
        <v>0</v>
      </c>
      <c r="R635" s="78">
        <f t="shared" si="78"/>
        <v>0</v>
      </c>
      <c r="S635" s="78">
        <f t="shared" si="79"/>
        <v>0</v>
      </c>
      <c r="T635" s="79">
        <f t="shared" si="80"/>
        <v>0</v>
      </c>
    </row>
    <row r="636" spans="2:20">
      <c r="B636" s="69" t="s">
        <v>848</v>
      </c>
      <c r="C636" s="70" t="str">
        <f>VLOOKUP(B636,[1]Sheet1!$A$2:$B$1929,2,FALSE)</f>
        <v>Intermediate Hand Procedures for Non-Trauma, Category 1, with CC</v>
      </c>
      <c r="D636" s="69">
        <v>11</v>
      </c>
      <c r="E636" s="72">
        <v>0</v>
      </c>
      <c r="F636" s="120">
        <v>0</v>
      </c>
      <c r="G636" s="72">
        <v>2</v>
      </c>
      <c r="H636" s="118">
        <v>11</v>
      </c>
      <c r="I636" s="72">
        <v>0</v>
      </c>
      <c r="J636" s="72">
        <v>0</v>
      </c>
      <c r="K636" s="72">
        <v>0</v>
      </c>
      <c r="L636" s="72">
        <v>0</v>
      </c>
      <c r="M636" s="179">
        <f t="shared" si="73"/>
        <v>0</v>
      </c>
      <c r="N636" s="78">
        <f t="shared" si="74"/>
        <v>0</v>
      </c>
      <c r="O636" s="79">
        <f t="shared" si="75"/>
        <v>0.18181818181818182</v>
      </c>
      <c r="P636" s="78">
        <f t="shared" si="76"/>
        <v>1</v>
      </c>
      <c r="Q636" s="78">
        <f t="shared" si="77"/>
        <v>0</v>
      </c>
      <c r="R636" s="78">
        <f t="shared" si="78"/>
        <v>0</v>
      </c>
      <c r="S636" s="78">
        <f t="shared" si="79"/>
        <v>0</v>
      </c>
      <c r="T636" s="79">
        <f t="shared" si="80"/>
        <v>0</v>
      </c>
    </row>
    <row r="637" spans="2:20">
      <c r="B637" s="69" t="s">
        <v>849</v>
      </c>
      <c r="C637" s="70" t="str">
        <f>VLOOKUP(B637,[1]Sheet1!$A$2:$B$1929,2,FALSE)</f>
        <v>Intermediate Hand Procedures for Non-Trauma, Category 1, without CC</v>
      </c>
      <c r="D637" s="69">
        <v>55</v>
      </c>
      <c r="E637" s="72">
        <v>3</v>
      </c>
      <c r="F637" s="120">
        <v>3</v>
      </c>
      <c r="G637" s="72">
        <v>22</v>
      </c>
      <c r="H637" s="118">
        <v>51</v>
      </c>
      <c r="I637" s="72">
        <v>4</v>
      </c>
      <c r="J637" s="72">
        <v>0</v>
      </c>
      <c r="K637" s="72">
        <v>0</v>
      </c>
      <c r="L637" s="72">
        <v>0</v>
      </c>
      <c r="M637" s="179">
        <f t="shared" si="73"/>
        <v>5.4545454545454543E-2</v>
      </c>
      <c r="N637" s="78">
        <f t="shared" si="74"/>
        <v>5.4545454545454543E-2</v>
      </c>
      <c r="O637" s="79">
        <f t="shared" si="75"/>
        <v>0.4</v>
      </c>
      <c r="P637" s="78">
        <f t="shared" si="76"/>
        <v>0.92727272727272725</v>
      </c>
      <c r="Q637" s="78">
        <f t="shared" si="77"/>
        <v>7.2727272727272724E-2</v>
      </c>
      <c r="R637" s="78">
        <f t="shared" si="78"/>
        <v>0</v>
      </c>
      <c r="S637" s="78">
        <f t="shared" si="79"/>
        <v>0</v>
      </c>
      <c r="T637" s="79">
        <f t="shared" si="80"/>
        <v>0</v>
      </c>
    </row>
    <row r="638" spans="2:20">
      <c r="B638" s="69" t="s">
        <v>850</v>
      </c>
      <c r="C638" s="70" t="str">
        <f>VLOOKUP(B638,[1]Sheet1!$A$2:$B$1929,2,FALSE)</f>
        <v>Minor Hand Procedures for Non-Trauma, Category 2, with CC</v>
      </c>
      <c r="D638" s="69">
        <v>51</v>
      </c>
      <c r="E638" s="72">
        <v>2</v>
      </c>
      <c r="F638" s="120">
        <v>1</v>
      </c>
      <c r="G638" s="72">
        <v>2</v>
      </c>
      <c r="H638" s="118">
        <v>48</v>
      </c>
      <c r="I638" s="72">
        <v>2</v>
      </c>
      <c r="J638" s="72">
        <v>1</v>
      </c>
      <c r="K638" s="72">
        <v>0</v>
      </c>
      <c r="L638" s="72">
        <v>0</v>
      </c>
      <c r="M638" s="179">
        <f t="shared" si="73"/>
        <v>3.9215686274509803E-2</v>
      </c>
      <c r="N638" s="78">
        <f t="shared" si="74"/>
        <v>1.9607843137254902E-2</v>
      </c>
      <c r="O638" s="79">
        <f t="shared" si="75"/>
        <v>3.9215686274509803E-2</v>
      </c>
      <c r="P638" s="78">
        <f t="shared" si="76"/>
        <v>0.94117647058823528</v>
      </c>
      <c r="Q638" s="78">
        <f t="shared" si="77"/>
        <v>3.9215686274509803E-2</v>
      </c>
      <c r="R638" s="78">
        <f t="shared" si="78"/>
        <v>1.9607843137254902E-2</v>
      </c>
      <c r="S638" s="78">
        <f t="shared" si="79"/>
        <v>0</v>
      </c>
      <c r="T638" s="79">
        <f t="shared" si="80"/>
        <v>0</v>
      </c>
    </row>
    <row r="639" spans="2:20">
      <c r="B639" s="69" t="s">
        <v>851</v>
      </c>
      <c r="C639" s="70" t="str">
        <f>VLOOKUP(B639,[1]Sheet1!$A$2:$B$1929,2,FALSE)</f>
        <v>Minor Hand Procedures for Non-Trauma, Category 2, without CC</v>
      </c>
      <c r="D639" s="69">
        <v>221</v>
      </c>
      <c r="E639" s="72">
        <v>1</v>
      </c>
      <c r="F639" s="120">
        <v>1</v>
      </c>
      <c r="G639" s="72">
        <v>33</v>
      </c>
      <c r="H639" s="118">
        <v>218</v>
      </c>
      <c r="I639" s="72">
        <v>3</v>
      </c>
      <c r="J639" s="72">
        <v>0</v>
      </c>
      <c r="K639" s="72">
        <v>0</v>
      </c>
      <c r="L639" s="72">
        <v>0</v>
      </c>
      <c r="M639" s="179">
        <f t="shared" si="73"/>
        <v>4.5248868778280547E-3</v>
      </c>
      <c r="N639" s="78">
        <f t="shared" si="74"/>
        <v>4.5248868778280547E-3</v>
      </c>
      <c r="O639" s="79">
        <f t="shared" si="75"/>
        <v>0.14932126696832579</v>
      </c>
      <c r="P639" s="78">
        <f t="shared" si="76"/>
        <v>0.98642533936651589</v>
      </c>
      <c r="Q639" s="78">
        <f t="shared" si="77"/>
        <v>1.3574660633484163E-2</v>
      </c>
      <c r="R639" s="78">
        <f t="shared" si="78"/>
        <v>0</v>
      </c>
      <c r="S639" s="78">
        <f t="shared" si="79"/>
        <v>0</v>
      </c>
      <c r="T639" s="79">
        <f t="shared" si="80"/>
        <v>0</v>
      </c>
    </row>
    <row r="640" spans="2:20">
      <c r="B640" s="69" t="s">
        <v>852</v>
      </c>
      <c r="C640" s="70" t="str">
        <f>VLOOKUP(B640,[1]Sheet1!$A$2:$B$1929,2,FALSE)</f>
        <v>Minor Hand Procedures for Non-Trauma, Category 1, with CC</v>
      </c>
      <c r="D640" s="69">
        <v>4</v>
      </c>
      <c r="E640" s="72">
        <v>0</v>
      </c>
      <c r="F640" s="120">
        <v>0</v>
      </c>
      <c r="G640" s="72">
        <v>0</v>
      </c>
      <c r="H640" s="118">
        <v>4</v>
      </c>
      <c r="I640" s="72">
        <v>0</v>
      </c>
      <c r="J640" s="72">
        <v>0</v>
      </c>
      <c r="K640" s="72">
        <v>0</v>
      </c>
      <c r="L640" s="72">
        <v>0</v>
      </c>
      <c r="M640" s="179">
        <f t="shared" si="73"/>
        <v>0</v>
      </c>
      <c r="N640" s="78">
        <f t="shared" si="74"/>
        <v>0</v>
      </c>
      <c r="O640" s="79">
        <f t="shared" si="75"/>
        <v>0</v>
      </c>
      <c r="P640" s="78">
        <f t="shared" si="76"/>
        <v>1</v>
      </c>
      <c r="Q640" s="78">
        <f t="shared" si="77"/>
        <v>0</v>
      </c>
      <c r="R640" s="78">
        <f t="shared" si="78"/>
        <v>0</v>
      </c>
      <c r="S640" s="78">
        <f t="shared" si="79"/>
        <v>0</v>
      </c>
      <c r="T640" s="79">
        <f t="shared" si="80"/>
        <v>0</v>
      </c>
    </row>
    <row r="641" spans="2:20">
      <c r="B641" s="69" t="s">
        <v>853</v>
      </c>
      <c r="C641" s="70" t="str">
        <f>VLOOKUP(B641,[1]Sheet1!$A$2:$B$1929,2,FALSE)</f>
        <v>Minor Hand Procedures for Non-Trauma, Category 1, without CC</v>
      </c>
      <c r="D641" s="69">
        <v>12</v>
      </c>
      <c r="E641" s="72">
        <v>0</v>
      </c>
      <c r="F641" s="120">
        <v>0</v>
      </c>
      <c r="G641" s="72">
        <v>0</v>
      </c>
      <c r="H641" s="118">
        <v>12</v>
      </c>
      <c r="I641" s="72">
        <v>0</v>
      </c>
      <c r="J641" s="72">
        <v>0</v>
      </c>
      <c r="K641" s="72">
        <v>0</v>
      </c>
      <c r="L641" s="72">
        <v>0</v>
      </c>
      <c r="M641" s="179">
        <f t="shared" si="73"/>
        <v>0</v>
      </c>
      <c r="N641" s="78">
        <f t="shared" si="74"/>
        <v>0</v>
      </c>
      <c r="O641" s="79">
        <f t="shared" si="75"/>
        <v>0</v>
      </c>
      <c r="P641" s="78">
        <f t="shared" si="76"/>
        <v>1</v>
      </c>
      <c r="Q641" s="78">
        <f t="shared" si="77"/>
        <v>0</v>
      </c>
      <c r="R641" s="78">
        <f t="shared" si="78"/>
        <v>0</v>
      </c>
      <c r="S641" s="78">
        <f t="shared" si="79"/>
        <v>0</v>
      </c>
      <c r="T641" s="79">
        <f t="shared" si="80"/>
        <v>0</v>
      </c>
    </row>
    <row r="642" spans="2:20">
      <c r="B642" s="69" t="s">
        <v>854</v>
      </c>
      <c r="C642" s="70" t="str">
        <f>VLOOKUP(B642,[1]Sheet1!$A$2:$B$1929,2,FALSE)</f>
        <v>Minimal Hand Procedures for Non-Trauma, with length of stay 1 day or less</v>
      </c>
      <c r="D642" s="69">
        <v>22</v>
      </c>
      <c r="E642" s="72">
        <v>2</v>
      </c>
      <c r="F642" s="120">
        <v>2</v>
      </c>
      <c r="G642" s="72">
        <v>0</v>
      </c>
      <c r="H642" s="118">
        <v>22</v>
      </c>
      <c r="I642" s="72">
        <v>0</v>
      </c>
      <c r="J642" s="72">
        <v>0</v>
      </c>
      <c r="K642" s="72">
        <v>0</v>
      </c>
      <c r="L642" s="72">
        <v>0</v>
      </c>
      <c r="M642" s="179">
        <f t="shared" si="73"/>
        <v>9.0909090909090912E-2</v>
      </c>
      <c r="N642" s="78">
        <f t="shared" si="74"/>
        <v>9.0909090909090912E-2</v>
      </c>
      <c r="O642" s="79">
        <f t="shared" si="75"/>
        <v>0</v>
      </c>
      <c r="P642" s="78">
        <f t="shared" si="76"/>
        <v>1</v>
      </c>
      <c r="Q642" s="78">
        <f t="shared" si="77"/>
        <v>0</v>
      </c>
      <c r="R642" s="78">
        <f t="shared" si="78"/>
        <v>0</v>
      </c>
      <c r="S642" s="78">
        <f t="shared" si="79"/>
        <v>0</v>
      </c>
      <c r="T642" s="79">
        <f t="shared" si="80"/>
        <v>0</v>
      </c>
    </row>
    <row r="643" spans="2:20">
      <c r="B643" s="69" t="s">
        <v>855</v>
      </c>
      <c r="C643" s="70" t="str">
        <f>VLOOKUP(B643,[1]Sheet1!$A$2:$B$1929,2,FALSE)</f>
        <v>Major Shoulder and Upper Arm Procedures for Non-Trauma, with CC</v>
      </c>
      <c r="D643" s="69">
        <v>26</v>
      </c>
      <c r="E643" s="72">
        <v>0</v>
      </c>
      <c r="F643" s="120">
        <v>0</v>
      </c>
      <c r="G643" s="72">
        <v>0</v>
      </c>
      <c r="H643" s="118">
        <v>25</v>
      </c>
      <c r="I643" s="72">
        <v>0</v>
      </c>
      <c r="J643" s="72">
        <v>0</v>
      </c>
      <c r="K643" s="72">
        <v>1</v>
      </c>
      <c r="L643" s="72">
        <v>0</v>
      </c>
      <c r="M643" s="179">
        <f t="shared" si="73"/>
        <v>0</v>
      </c>
      <c r="N643" s="78">
        <f t="shared" si="74"/>
        <v>0</v>
      </c>
      <c r="O643" s="79">
        <f t="shared" si="75"/>
        <v>0</v>
      </c>
      <c r="P643" s="78">
        <f t="shared" si="76"/>
        <v>0.96153846153846156</v>
      </c>
      <c r="Q643" s="78">
        <f t="shared" si="77"/>
        <v>0</v>
      </c>
      <c r="R643" s="78">
        <f t="shared" si="78"/>
        <v>0</v>
      </c>
      <c r="S643" s="78">
        <f t="shared" si="79"/>
        <v>3.8461538461538464E-2</v>
      </c>
      <c r="T643" s="79">
        <f t="shared" si="80"/>
        <v>0</v>
      </c>
    </row>
    <row r="644" spans="2:20">
      <c r="B644" s="69" t="s">
        <v>856</v>
      </c>
      <c r="C644" s="70" t="str">
        <f>VLOOKUP(B644,[1]Sheet1!$A$2:$B$1929,2,FALSE)</f>
        <v>Major Shoulder and Upper Arm Procedures for Non-Trauma, without CC</v>
      </c>
      <c r="D644" s="69">
        <v>106</v>
      </c>
      <c r="E644" s="72">
        <v>0</v>
      </c>
      <c r="F644" s="120">
        <v>0</v>
      </c>
      <c r="G644" s="72">
        <v>5</v>
      </c>
      <c r="H644" s="118">
        <v>105</v>
      </c>
      <c r="I644" s="72">
        <v>1</v>
      </c>
      <c r="J644" s="72">
        <v>0</v>
      </c>
      <c r="K644" s="72">
        <v>0</v>
      </c>
      <c r="L644" s="72">
        <v>0</v>
      </c>
      <c r="M644" s="179">
        <f t="shared" si="73"/>
        <v>0</v>
      </c>
      <c r="N644" s="78">
        <f t="shared" si="74"/>
        <v>0</v>
      </c>
      <c r="O644" s="79">
        <f t="shared" si="75"/>
        <v>4.716981132075472E-2</v>
      </c>
      <c r="P644" s="78">
        <f t="shared" si="76"/>
        <v>0.99056603773584906</v>
      </c>
      <c r="Q644" s="78">
        <f t="shared" si="77"/>
        <v>9.433962264150943E-3</v>
      </c>
      <c r="R644" s="78">
        <f t="shared" si="78"/>
        <v>0</v>
      </c>
      <c r="S644" s="78">
        <f t="shared" si="79"/>
        <v>0</v>
      </c>
      <c r="T644" s="79">
        <f t="shared" si="80"/>
        <v>0</v>
      </c>
    </row>
    <row r="645" spans="2:20">
      <c r="B645" s="69" t="s">
        <v>857</v>
      </c>
      <c r="C645" s="70" t="str">
        <f>VLOOKUP(B645,[1]Sheet1!$A$2:$B$1929,2,FALSE)</f>
        <v>Intermediate Shoulder and Upper Arm Procedures for Non-Trauma, with CC</v>
      </c>
      <c r="D645" s="69">
        <v>14</v>
      </c>
      <c r="E645" s="72">
        <v>0</v>
      </c>
      <c r="F645" s="120">
        <v>0</v>
      </c>
      <c r="G645" s="72">
        <v>0</v>
      </c>
      <c r="H645" s="118">
        <v>12</v>
      </c>
      <c r="I645" s="72">
        <v>2</v>
      </c>
      <c r="J645" s="72">
        <v>0</v>
      </c>
      <c r="K645" s="72">
        <v>0</v>
      </c>
      <c r="L645" s="72">
        <v>0</v>
      </c>
      <c r="M645" s="179">
        <f t="shared" si="73"/>
        <v>0</v>
      </c>
      <c r="N645" s="78">
        <f t="shared" si="74"/>
        <v>0</v>
      </c>
      <c r="O645" s="79">
        <f t="shared" si="75"/>
        <v>0</v>
      </c>
      <c r="P645" s="78">
        <f t="shared" si="76"/>
        <v>0.8571428571428571</v>
      </c>
      <c r="Q645" s="78">
        <f t="shared" si="77"/>
        <v>0.14285714285714285</v>
      </c>
      <c r="R645" s="78">
        <f t="shared" si="78"/>
        <v>0</v>
      </c>
      <c r="S645" s="78">
        <f t="shared" si="79"/>
        <v>0</v>
      </c>
      <c r="T645" s="79">
        <f t="shared" si="80"/>
        <v>0</v>
      </c>
    </row>
    <row r="646" spans="2:20">
      <c r="B646" s="69" t="s">
        <v>858</v>
      </c>
      <c r="C646" s="70" t="str">
        <f>VLOOKUP(B646,[1]Sheet1!$A$2:$B$1929,2,FALSE)</f>
        <v>Intermediate Shoulder and Upper Arm Procedures for Non-Trauma, without CC</v>
      </c>
      <c r="D646" s="69">
        <v>90</v>
      </c>
      <c r="E646" s="72">
        <v>1</v>
      </c>
      <c r="F646" s="120">
        <v>1</v>
      </c>
      <c r="G646" s="72">
        <v>3</v>
      </c>
      <c r="H646" s="118">
        <v>90</v>
      </c>
      <c r="I646" s="72">
        <v>0</v>
      </c>
      <c r="J646" s="72">
        <v>0</v>
      </c>
      <c r="K646" s="72">
        <v>0</v>
      </c>
      <c r="L646" s="72">
        <v>0</v>
      </c>
      <c r="M646" s="179">
        <f t="shared" si="73"/>
        <v>1.1111111111111112E-2</v>
      </c>
      <c r="N646" s="78">
        <f t="shared" si="74"/>
        <v>1.1111111111111112E-2</v>
      </c>
      <c r="O646" s="79">
        <f t="shared" si="75"/>
        <v>3.3333333333333333E-2</v>
      </c>
      <c r="P646" s="78">
        <f t="shared" si="76"/>
        <v>1</v>
      </c>
      <c r="Q646" s="78">
        <f t="shared" si="77"/>
        <v>0</v>
      </c>
      <c r="R646" s="78">
        <f t="shared" si="78"/>
        <v>0</v>
      </c>
      <c r="S646" s="78">
        <f t="shared" si="79"/>
        <v>0</v>
      </c>
      <c r="T646" s="79">
        <f t="shared" si="80"/>
        <v>0</v>
      </c>
    </row>
    <row r="647" spans="2:20">
      <c r="B647" s="69" t="s">
        <v>859</v>
      </c>
      <c r="C647" s="70" t="str">
        <f>VLOOKUP(B647,[1]Sheet1!$A$2:$B$1929,2,FALSE)</f>
        <v>Minor Shoulder and Upper Arm Procedures for Non-Trauma</v>
      </c>
      <c r="D647" s="69">
        <v>62</v>
      </c>
      <c r="E647" s="72">
        <v>2</v>
      </c>
      <c r="F647" s="120">
        <v>2</v>
      </c>
      <c r="G647" s="72">
        <v>7</v>
      </c>
      <c r="H647" s="118">
        <v>53</v>
      </c>
      <c r="I647" s="72">
        <v>3</v>
      </c>
      <c r="J647" s="72">
        <v>5</v>
      </c>
      <c r="K647" s="72">
        <v>1</v>
      </c>
      <c r="L647" s="72">
        <v>0</v>
      </c>
      <c r="M647" s="179">
        <f t="shared" si="73"/>
        <v>3.2258064516129031E-2</v>
      </c>
      <c r="N647" s="78">
        <f t="shared" si="74"/>
        <v>3.2258064516129031E-2</v>
      </c>
      <c r="O647" s="79">
        <f t="shared" si="75"/>
        <v>0.11290322580645161</v>
      </c>
      <c r="P647" s="78">
        <f t="shared" si="76"/>
        <v>0.85483870967741937</v>
      </c>
      <c r="Q647" s="78">
        <f t="shared" si="77"/>
        <v>4.8387096774193547E-2</v>
      </c>
      <c r="R647" s="78">
        <f t="shared" si="78"/>
        <v>8.0645161290322578E-2</v>
      </c>
      <c r="S647" s="78">
        <f t="shared" si="79"/>
        <v>1.6129032258064516E-2</v>
      </c>
      <c r="T647" s="79">
        <f t="shared" si="80"/>
        <v>0</v>
      </c>
    </row>
    <row r="648" spans="2:20">
      <c r="B648" s="69" t="s">
        <v>860</v>
      </c>
      <c r="C648" s="70" t="str">
        <f>VLOOKUP(B648,[1]Sheet1!$A$2:$B$1929,2,FALSE)</f>
        <v>Minimal Shoulder and Upper Arm Procedures for Non-Trauma, with length of stay 1 day or less</v>
      </c>
      <c r="D648" s="69">
        <v>10</v>
      </c>
      <c r="E648" s="72">
        <v>0</v>
      </c>
      <c r="F648" s="120">
        <v>0</v>
      </c>
      <c r="G648" s="72">
        <v>0</v>
      </c>
      <c r="H648" s="118">
        <v>10</v>
      </c>
      <c r="I648" s="72">
        <v>0</v>
      </c>
      <c r="J648" s="72">
        <v>0</v>
      </c>
      <c r="K648" s="72">
        <v>0</v>
      </c>
      <c r="L648" s="72">
        <v>0</v>
      </c>
      <c r="M648" s="179">
        <f t="shared" si="73"/>
        <v>0</v>
      </c>
      <c r="N648" s="78">
        <f t="shared" si="74"/>
        <v>0</v>
      </c>
      <c r="O648" s="79">
        <f t="shared" si="75"/>
        <v>0</v>
      </c>
      <c r="P648" s="78">
        <f t="shared" si="76"/>
        <v>1</v>
      </c>
      <c r="Q648" s="78">
        <f t="shared" si="77"/>
        <v>0</v>
      </c>
      <c r="R648" s="78">
        <f t="shared" si="78"/>
        <v>0</v>
      </c>
      <c r="S648" s="78">
        <f t="shared" si="79"/>
        <v>0</v>
      </c>
      <c r="T648" s="79">
        <f t="shared" si="80"/>
        <v>0</v>
      </c>
    </row>
    <row r="649" spans="2:20">
      <c r="B649" s="69" t="s">
        <v>861</v>
      </c>
      <c r="C649" s="70" t="str">
        <f>VLOOKUP(B649,[1]Sheet1!$A$2:$B$1929,2,FALSE)</f>
        <v>Major Elbow and Lower Arm Procedures for Non-Trauma, with CC</v>
      </c>
      <c r="D649" s="69">
        <v>1</v>
      </c>
      <c r="E649" s="72">
        <v>1</v>
      </c>
      <c r="F649" s="120">
        <v>1</v>
      </c>
      <c r="G649" s="72">
        <v>1</v>
      </c>
      <c r="H649" s="118">
        <v>1</v>
      </c>
      <c r="I649" s="72">
        <v>0</v>
      </c>
      <c r="J649" s="72">
        <v>0</v>
      </c>
      <c r="K649" s="72">
        <v>0</v>
      </c>
      <c r="L649" s="72">
        <v>0</v>
      </c>
      <c r="M649" s="179">
        <f t="shared" si="73"/>
        <v>1</v>
      </c>
      <c r="N649" s="78">
        <f t="shared" si="74"/>
        <v>1</v>
      </c>
      <c r="O649" s="79">
        <f t="shared" si="75"/>
        <v>1</v>
      </c>
      <c r="P649" s="78">
        <f t="shared" si="76"/>
        <v>1</v>
      </c>
      <c r="Q649" s="78">
        <f t="shared" si="77"/>
        <v>0</v>
      </c>
      <c r="R649" s="78">
        <f t="shared" si="78"/>
        <v>0</v>
      </c>
      <c r="S649" s="78">
        <f t="shared" si="79"/>
        <v>0</v>
      </c>
      <c r="T649" s="79">
        <f t="shared" si="80"/>
        <v>0</v>
      </c>
    </row>
    <row r="650" spans="2:20">
      <c r="B650" s="69" t="s">
        <v>862</v>
      </c>
      <c r="C650" s="70" t="str">
        <f>VLOOKUP(B650,[1]Sheet1!$A$2:$B$1929,2,FALSE)</f>
        <v>Major Elbow and Lower Arm Procedures for Non-Trauma, without CC</v>
      </c>
      <c r="D650" s="69">
        <v>5</v>
      </c>
      <c r="E650" s="72">
        <v>1</v>
      </c>
      <c r="F650" s="120">
        <v>1</v>
      </c>
      <c r="G650" s="72">
        <v>1</v>
      </c>
      <c r="H650" s="118">
        <v>5</v>
      </c>
      <c r="I650" s="72">
        <v>0</v>
      </c>
      <c r="J650" s="72">
        <v>0</v>
      </c>
      <c r="K650" s="72">
        <v>0</v>
      </c>
      <c r="L650" s="72">
        <v>0</v>
      </c>
      <c r="M650" s="179">
        <f t="shared" si="73"/>
        <v>0.2</v>
      </c>
      <c r="N650" s="78">
        <f t="shared" si="74"/>
        <v>0.2</v>
      </c>
      <c r="O650" s="79">
        <f t="shared" si="75"/>
        <v>0.2</v>
      </c>
      <c r="P650" s="78">
        <f t="shared" si="76"/>
        <v>1</v>
      </c>
      <c r="Q650" s="78">
        <f t="shared" si="77"/>
        <v>0</v>
      </c>
      <c r="R650" s="78">
        <f t="shared" si="78"/>
        <v>0</v>
      </c>
      <c r="S650" s="78">
        <f t="shared" si="79"/>
        <v>0</v>
      </c>
      <c r="T650" s="79">
        <f t="shared" si="80"/>
        <v>0</v>
      </c>
    </row>
    <row r="651" spans="2:20">
      <c r="B651" s="69" t="s">
        <v>863</v>
      </c>
      <c r="C651" s="70" t="str">
        <f>VLOOKUP(B651,[1]Sheet1!$A$2:$B$1929,2,FALSE)</f>
        <v>Intermediate Elbow and Lower Arm Procedures for Non-Trauma</v>
      </c>
      <c r="D651" s="69">
        <v>40</v>
      </c>
      <c r="E651" s="72">
        <v>1</v>
      </c>
      <c r="F651" s="120">
        <v>1</v>
      </c>
      <c r="G651" s="72">
        <v>1</v>
      </c>
      <c r="H651" s="118">
        <v>40</v>
      </c>
      <c r="I651" s="72">
        <v>0</v>
      </c>
      <c r="J651" s="72">
        <v>0</v>
      </c>
      <c r="K651" s="72">
        <v>0</v>
      </c>
      <c r="L651" s="72">
        <v>0</v>
      </c>
      <c r="M651" s="179">
        <f t="shared" si="73"/>
        <v>2.5000000000000001E-2</v>
      </c>
      <c r="N651" s="78">
        <f t="shared" si="74"/>
        <v>2.5000000000000001E-2</v>
      </c>
      <c r="O651" s="79">
        <f t="shared" si="75"/>
        <v>2.5000000000000001E-2</v>
      </c>
      <c r="P651" s="78">
        <f t="shared" si="76"/>
        <v>1</v>
      </c>
      <c r="Q651" s="78">
        <f t="shared" si="77"/>
        <v>0</v>
      </c>
      <c r="R651" s="78">
        <f t="shared" si="78"/>
        <v>0</v>
      </c>
      <c r="S651" s="78">
        <f t="shared" si="79"/>
        <v>0</v>
      </c>
      <c r="T651" s="79">
        <f t="shared" si="80"/>
        <v>0</v>
      </c>
    </row>
    <row r="652" spans="2:20">
      <c r="B652" s="69" t="s">
        <v>864</v>
      </c>
      <c r="C652" s="70" t="str">
        <f>VLOOKUP(B652,[1]Sheet1!$A$2:$B$1929,2,FALSE)</f>
        <v>Minor Elbow and Lower Arm Procedures for Non-Trauma</v>
      </c>
      <c r="D652" s="69">
        <v>45</v>
      </c>
      <c r="E652" s="72">
        <v>1</v>
      </c>
      <c r="F652" s="120">
        <v>1</v>
      </c>
      <c r="G652" s="72">
        <v>3</v>
      </c>
      <c r="H652" s="118">
        <v>45</v>
      </c>
      <c r="I652" s="72">
        <v>0</v>
      </c>
      <c r="J652" s="72">
        <v>0</v>
      </c>
      <c r="K652" s="72">
        <v>0</v>
      </c>
      <c r="L652" s="72">
        <v>0</v>
      </c>
      <c r="M652" s="179">
        <f t="shared" ref="M652:M715" si="81">E652/$D652</f>
        <v>2.2222222222222223E-2</v>
      </c>
      <c r="N652" s="78">
        <f t="shared" ref="N652:N715" si="82">F652/$D652</f>
        <v>2.2222222222222223E-2</v>
      </c>
      <c r="O652" s="79">
        <f t="shared" ref="O652:O715" si="83">G652/$D652</f>
        <v>6.6666666666666666E-2</v>
      </c>
      <c r="P652" s="78">
        <f t="shared" si="76"/>
        <v>1</v>
      </c>
      <c r="Q652" s="78">
        <f t="shared" si="77"/>
        <v>0</v>
      </c>
      <c r="R652" s="78">
        <f t="shared" si="78"/>
        <v>0</v>
      </c>
      <c r="S652" s="78">
        <f t="shared" si="79"/>
        <v>0</v>
      </c>
      <c r="T652" s="79">
        <f t="shared" si="80"/>
        <v>0</v>
      </c>
    </row>
    <row r="653" spans="2:20">
      <c r="B653" s="69" t="s">
        <v>865</v>
      </c>
      <c r="C653" s="70" t="str">
        <f>VLOOKUP(B653,[1]Sheet1!$A$2:$B$1929,2,FALSE)</f>
        <v>Minimal Elbow and Lower Arm Procedures for Non-Trauma, with length of stay 1 day or less</v>
      </c>
      <c r="D653" s="69">
        <v>11</v>
      </c>
      <c r="E653" s="72">
        <v>1</v>
      </c>
      <c r="F653" s="120">
        <v>1</v>
      </c>
      <c r="G653" s="72">
        <v>2</v>
      </c>
      <c r="H653" s="118">
        <v>11</v>
      </c>
      <c r="I653" s="72">
        <v>0</v>
      </c>
      <c r="J653" s="72">
        <v>0</v>
      </c>
      <c r="K653" s="72">
        <v>0</v>
      </c>
      <c r="L653" s="72">
        <v>0</v>
      </c>
      <c r="M653" s="179">
        <f t="shared" si="81"/>
        <v>9.0909090909090912E-2</v>
      </c>
      <c r="N653" s="78">
        <f t="shared" si="82"/>
        <v>9.0909090909090912E-2</v>
      </c>
      <c r="O653" s="79">
        <f t="shared" si="83"/>
        <v>0.18181818181818182</v>
      </c>
      <c r="P653" s="78">
        <f t="shared" si="76"/>
        <v>1</v>
      </c>
      <c r="Q653" s="78">
        <f t="shared" si="77"/>
        <v>0</v>
      </c>
      <c r="R653" s="78">
        <f t="shared" si="78"/>
        <v>0</v>
      </c>
      <c r="S653" s="78">
        <f t="shared" si="79"/>
        <v>0</v>
      </c>
      <c r="T653" s="79">
        <f t="shared" si="80"/>
        <v>0</v>
      </c>
    </row>
    <row r="654" spans="2:20">
      <c r="B654" s="69" t="s">
        <v>866</v>
      </c>
      <c r="C654" s="70" t="str">
        <f>VLOOKUP(B654,[1]Sheet1!$A$2:$B$1929,2,FALSE)</f>
        <v>Other Non-Trauma Diagnosis without Procedure</v>
      </c>
      <c r="D654" s="69">
        <v>40</v>
      </c>
      <c r="E654" s="72">
        <v>0</v>
      </c>
      <c r="F654" s="120">
        <v>0</v>
      </c>
      <c r="G654" s="72">
        <v>0</v>
      </c>
      <c r="H654" s="118">
        <v>23</v>
      </c>
      <c r="I654" s="72">
        <v>17</v>
      </c>
      <c r="J654" s="72">
        <v>0</v>
      </c>
      <c r="K654" s="72">
        <v>0</v>
      </c>
      <c r="L654" s="72">
        <v>0</v>
      </c>
      <c r="M654" s="179">
        <f t="shared" si="81"/>
        <v>0</v>
      </c>
      <c r="N654" s="78">
        <f t="shared" si="82"/>
        <v>0</v>
      </c>
      <c r="O654" s="79">
        <f t="shared" si="83"/>
        <v>0</v>
      </c>
      <c r="P654" s="78">
        <f t="shared" si="76"/>
        <v>0.57499999999999996</v>
      </c>
      <c r="Q654" s="78">
        <f t="shared" si="77"/>
        <v>0.42499999999999999</v>
      </c>
      <c r="R654" s="78">
        <f t="shared" si="78"/>
        <v>0</v>
      </c>
      <c r="S654" s="78">
        <f t="shared" si="79"/>
        <v>0</v>
      </c>
      <c r="T654" s="79">
        <f t="shared" si="80"/>
        <v>0</v>
      </c>
    </row>
    <row r="655" spans="2:20">
      <c r="B655" s="69" t="s">
        <v>867</v>
      </c>
      <c r="C655" s="70" t="str">
        <f>VLOOKUP(B655,[1]Sheet1!$A$2:$B$1929,2,FALSE)</f>
        <v>Other Procedures for Non-Trauma</v>
      </c>
      <c r="D655" s="69">
        <v>151</v>
      </c>
      <c r="E655" s="72">
        <v>20</v>
      </c>
      <c r="F655" s="120">
        <v>17</v>
      </c>
      <c r="G655" s="72">
        <v>37</v>
      </c>
      <c r="H655" s="118">
        <v>139</v>
      </c>
      <c r="I655" s="72">
        <v>12</v>
      </c>
      <c r="J655" s="72">
        <v>0</v>
      </c>
      <c r="K655" s="72">
        <v>0</v>
      </c>
      <c r="L655" s="72">
        <v>0</v>
      </c>
      <c r="M655" s="179">
        <f t="shared" si="81"/>
        <v>0.13245033112582782</v>
      </c>
      <c r="N655" s="78">
        <f t="shared" si="82"/>
        <v>0.11258278145695365</v>
      </c>
      <c r="O655" s="79">
        <f t="shared" si="83"/>
        <v>0.24503311258278146</v>
      </c>
      <c r="P655" s="78">
        <f t="shared" si="76"/>
        <v>0.92052980132450335</v>
      </c>
      <c r="Q655" s="78">
        <f t="shared" si="77"/>
        <v>7.9470198675496692E-2</v>
      </c>
      <c r="R655" s="78">
        <f t="shared" si="78"/>
        <v>0</v>
      </c>
      <c r="S655" s="78">
        <f t="shared" si="79"/>
        <v>0</v>
      </c>
      <c r="T655" s="79">
        <f t="shared" si="80"/>
        <v>0</v>
      </c>
    </row>
    <row r="656" spans="2:20">
      <c r="B656" s="69" t="s">
        <v>868</v>
      </c>
      <c r="C656" s="70" t="str">
        <f>VLOOKUP(B656,[1]Sheet1!$A$2:$B$1929,2,FALSE)</f>
        <v>Extradural Spine Major 2</v>
      </c>
      <c r="D656" s="69">
        <v>9</v>
      </c>
      <c r="E656" s="72">
        <v>9</v>
      </c>
      <c r="F656" s="120">
        <v>8</v>
      </c>
      <c r="G656" s="72">
        <v>1</v>
      </c>
      <c r="H656" s="118">
        <v>9</v>
      </c>
      <c r="I656" s="72">
        <v>0</v>
      </c>
      <c r="J656" s="72">
        <v>0</v>
      </c>
      <c r="K656" s="72">
        <v>0</v>
      </c>
      <c r="L656" s="72">
        <v>0</v>
      </c>
      <c r="M656" s="179">
        <f t="shared" si="81"/>
        <v>1</v>
      </c>
      <c r="N656" s="78">
        <f t="shared" si="82"/>
        <v>0.88888888888888884</v>
      </c>
      <c r="O656" s="79">
        <f t="shared" si="83"/>
        <v>0.1111111111111111</v>
      </c>
      <c r="P656" s="78">
        <f t="shared" si="76"/>
        <v>1</v>
      </c>
      <c r="Q656" s="78">
        <f t="shared" si="77"/>
        <v>0</v>
      </c>
      <c r="R656" s="78">
        <f t="shared" si="78"/>
        <v>0</v>
      </c>
      <c r="S656" s="78">
        <f t="shared" si="79"/>
        <v>0</v>
      </c>
      <c r="T656" s="79">
        <f t="shared" si="80"/>
        <v>0</v>
      </c>
    </row>
    <row r="657" spans="2:20">
      <c r="B657" s="69" t="s">
        <v>869</v>
      </c>
      <c r="C657" s="70" t="str">
        <f>VLOOKUP(B657,[1]Sheet1!$A$2:$B$1929,2,FALSE)</f>
        <v>Extradural Spine Major 1 with CC</v>
      </c>
      <c r="D657" s="69">
        <v>3</v>
      </c>
      <c r="E657" s="72">
        <v>3</v>
      </c>
      <c r="F657" s="120">
        <v>2</v>
      </c>
      <c r="G657" s="72">
        <v>2</v>
      </c>
      <c r="H657" s="118">
        <v>3</v>
      </c>
      <c r="I657" s="72">
        <v>0</v>
      </c>
      <c r="J657" s="72">
        <v>0</v>
      </c>
      <c r="K657" s="72">
        <v>0</v>
      </c>
      <c r="L657" s="72">
        <v>0</v>
      </c>
      <c r="M657" s="179">
        <f t="shared" si="81"/>
        <v>1</v>
      </c>
      <c r="N657" s="78">
        <f t="shared" si="82"/>
        <v>0.66666666666666663</v>
      </c>
      <c r="O657" s="79">
        <f t="shared" si="83"/>
        <v>0.66666666666666663</v>
      </c>
      <c r="P657" s="78">
        <f t="shared" si="76"/>
        <v>1</v>
      </c>
      <c r="Q657" s="78">
        <f t="shared" si="77"/>
        <v>0</v>
      </c>
      <c r="R657" s="78">
        <f t="shared" si="78"/>
        <v>0</v>
      </c>
      <c r="S657" s="78">
        <f t="shared" si="79"/>
        <v>0</v>
      </c>
      <c r="T657" s="79">
        <f t="shared" si="80"/>
        <v>0</v>
      </c>
    </row>
    <row r="658" spans="2:20">
      <c r="B658" s="69" t="s">
        <v>870</v>
      </c>
      <c r="C658" s="70" t="str">
        <f>VLOOKUP(B658,[1]Sheet1!$A$2:$B$1929,2,FALSE)</f>
        <v>Extradural Spine Major 1 without CC</v>
      </c>
      <c r="D658" s="69">
        <v>9</v>
      </c>
      <c r="E658" s="72">
        <v>9</v>
      </c>
      <c r="F658" s="120">
        <v>6</v>
      </c>
      <c r="G658" s="72">
        <v>8</v>
      </c>
      <c r="H658" s="118">
        <v>8</v>
      </c>
      <c r="I658" s="72">
        <v>1</v>
      </c>
      <c r="J658" s="72">
        <v>0</v>
      </c>
      <c r="K658" s="72">
        <v>0</v>
      </c>
      <c r="L658" s="72">
        <v>0</v>
      </c>
      <c r="M658" s="179">
        <f t="shared" si="81"/>
        <v>1</v>
      </c>
      <c r="N658" s="78">
        <f t="shared" si="82"/>
        <v>0.66666666666666663</v>
      </c>
      <c r="O658" s="79">
        <f t="shared" si="83"/>
        <v>0.88888888888888884</v>
      </c>
      <c r="P658" s="78">
        <f t="shared" si="76"/>
        <v>0.88888888888888884</v>
      </c>
      <c r="Q658" s="78">
        <f t="shared" si="77"/>
        <v>0.1111111111111111</v>
      </c>
      <c r="R658" s="78">
        <f t="shared" si="78"/>
        <v>0</v>
      </c>
      <c r="S658" s="78">
        <f t="shared" si="79"/>
        <v>0</v>
      </c>
      <c r="T658" s="79">
        <f t="shared" si="80"/>
        <v>0</v>
      </c>
    </row>
    <row r="659" spans="2:20">
      <c r="B659" s="69" t="s">
        <v>871</v>
      </c>
      <c r="C659" s="70" t="str">
        <f>VLOOKUP(B659,[1]Sheet1!$A$2:$B$1929,2,FALSE)</f>
        <v>Extradural Spine Intermediate 2 with CC</v>
      </c>
      <c r="D659" s="69">
        <v>2</v>
      </c>
      <c r="E659" s="72">
        <v>2</v>
      </c>
      <c r="F659" s="120">
        <v>2</v>
      </c>
      <c r="G659" s="72">
        <v>1</v>
      </c>
      <c r="H659" s="118">
        <v>1</v>
      </c>
      <c r="I659" s="72">
        <v>1</v>
      </c>
      <c r="J659" s="72">
        <v>0</v>
      </c>
      <c r="K659" s="72">
        <v>0</v>
      </c>
      <c r="L659" s="72">
        <v>0</v>
      </c>
      <c r="M659" s="179">
        <f t="shared" si="81"/>
        <v>1</v>
      </c>
      <c r="N659" s="78">
        <f t="shared" si="82"/>
        <v>1</v>
      </c>
      <c r="O659" s="79">
        <f t="shared" si="83"/>
        <v>0.5</v>
      </c>
      <c r="P659" s="78">
        <f t="shared" si="76"/>
        <v>0.5</v>
      </c>
      <c r="Q659" s="78">
        <f t="shared" si="77"/>
        <v>0.5</v>
      </c>
      <c r="R659" s="78">
        <f t="shared" si="78"/>
        <v>0</v>
      </c>
      <c r="S659" s="78">
        <f t="shared" si="79"/>
        <v>0</v>
      </c>
      <c r="T659" s="79">
        <f t="shared" si="80"/>
        <v>0</v>
      </c>
    </row>
    <row r="660" spans="2:20">
      <c r="B660" s="69" t="s">
        <v>872</v>
      </c>
      <c r="C660" s="70" t="str">
        <f>VLOOKUP(B660,[1]Sheet1!$A$2:$B$1929,2,FALSE)</f>
        <v>Extradural Spine Intermediate 2 without CC</v>
      </c>
      <c r="D660" s="69">
        <v>4</v>
      </c>
      <c r="E660" s="72">
        <v>4</v>
      </c>
      <c r="F660" s="120">
        <v>4</v>
      </c>
      <c r="G660" s="72">
        <v>2</v>
      </c>
      <c r="H660" s="118">
        <v>3</v>
      </c>
      <c r="I660" s="72">
        <v>1</v>
      </c>
      <c r="J660" s="72">
        <v>0</v>
      </c>
      <c r="K660" s="72">
        <v>0</v>
      </c>
      <c r="L660" s="72">
        <v>0</v>
      </c>
      <c r="M660" s="179">
        <f t="shared" si="81"/>
        <v>1</v>
      </c>
      <c r="N660" s="78">
        <f t="shared" si="82"/>
        <v>1</v>
      </c>
      <c r="O660" s="79">
        <f t="shared" si="83"/>
        <v>0.5</v>
      </c>
      <c r="P660" s="78">
        <f t="shared" si="76"/>
        <v>0.75</v>
      </c>
      <c r="Q660" s="78">
        <f t="shared" si="77"/>
        <v>0.25</v>
      </c>
      <c r="R660" s="78">
        <f t="shared" si="78"/>
        <v>0</v>
      </c>
      <c r="S660" s="78">
        <f t="shared" si="79"/>
        <v>0</v>
      </c>
      <c r="T660" s="79">
        <f t="shared" si="80"/>
        <v>0</v>
      </c>
    </row>
    <row r="661" spans="2:20">
      <c r="B661" s="69" t="s">
        <v>873</v>
      </c>
      <c r="C661" s="70" t="str">
        <f>VLOOKUP(B661,[1]Sheet1!$A$2:$B$1929,2,FALSE)</f>
        <v>Extradural Spine Intermediate 1 with CC</v>
      </c>
      <c r="D661" s="69">
        <v>3</v>
      </c>
      <c r="E661" s="72">
        <v>2</v>
      </c>
      <c r="F661" s="120">
        <v>2</v>
      </c>
      <c r="G661" s="72">
        <v>0</v>
      </c>
      <c r="H661" s="118">
        <v>3</v>
      </c>
      <c r="I661" s="72">
        <v>0</v>
      </c>
      <c r="J661" s="72">
        <v>0</v>
      </c>
      <c r="K661" s="72">
        <v>0</v>
      </c>
      <c r="L661" s="72">
        <v>0</v>
      </c>
      <c r="M661" s="179">
        <f t="shared" si="81"/>
        <v>0.66666666666666663</v>
      </c>
      <c r="N661" s="78">
        <f t="shared" si="82"/>
        <v>0.66666666666666663</v>
      </c>
      <c r="O661" s="79">
        <f t="shared" si="83"/>
        <v>0</v>
      </c>
      <c r="P661" s="78">
        <f t="shared" si="76"/>
        <v>1</v>
      </c>
      <c r="Q661" s="78">
        <f t="shared" si="77"/>
        <v>0</v>
      </c>
      <c r="R661" s="78">
        <f t="shared" si="78"/>
        <v>0</v>
      </c>
      <c r="S661" s="78">
        <f t="shared" si="79"/>
        <v>0</v>
      </c>
      <c r="T661" s="79">
        <f t="shared" si="80"/>
        <v>0</v>
      </c>
    </row>
    <row r="662" spans="2:20">
      <c r="B662" s="69" t="s">
        <v>874</v>
      </c>
      <c r="C662" s="70" t="str">
        <f>VLOOKUP(B662,[1]Sheet1!$A$2:$B$1929,2,FALSE)</f>
        <v>Extradural Spine Intermediate 1 without CC</v>
      </c>
      <c r="D662" s="69">
        <v>7</v>
      </c>
      <c r="E662" s="72">
        <v>6</v>
      </c>
      <c r="F662" s="120">
        <v>6</v>
      </c>
      <c r="G662" s="72">
        <v>3</v>
      </c>
      <c r="H662" s="118">
        <v>6</v>
      </c>
      <c r="I662" s="72">
        <v>1</v>
      </c>
      <c r="J662" s="72">
        <v>0</v>
      </c>
      <c r="K662" s="72">
        <v>0</v>
      </c>
      <c r="L662" s="72">
        <v>0</v>
      </c>
      <c r="M662" s="179">
        <f t="shared" si="81"/>
        <v>0.8571428571428571</v>
      </c>
      <c r="N662" s="78">
        <f t="shared" si="82"/>
        <v>0.8571428571428571</v>
      </c>
      <c r="O662" s="79">
        <f t="shared" si="83"/>
        <v>0.42857142857142855</v>
      </c>
      <c r="P662" s="78">
        <f t="shared" si="76"/>
        <v>0.8571428571428571</v>
      </c>
      <c r="Q662" s="78">
        <f t="shared" si="77"/>
        <v>0.14285714285714285</v>
      </c>
      <c r="R662" s="78">
        <f t="shared" si="78"/>
        <v>0</v>
      </c>
      <c r="S662" s="78">
        <f t="shared" si="79"/>
        <v>0</v>
      </c>
      <c r="T662" s="79">
        <f t="shared" si="80"/>
        <v>0</v>
      </c>
    </row>
    <row r="663" spans="2:20">
      <c r="B663" s="69" t="s">
        <v>875</v>
      </c>
      <c r="C663" s="70" t="str">
        <f>VLOOKUP(B663,[1]Sheet1!$A$2:$B$1929,2,FALSE)</f>
        <v>Extradural Spine Minor 2 with CC</v>
      </c>
      <c r="D663" s="69">
        <v>3</v>
      </c>
      <c r="E663" s="72">
        <v>0</v>
      </c>
      <c r="F663" s="120">
        <v>0</v>
      </c>
      <c r="G663" s="72">
        <v>0</v>
      </c>
      <c r="H663" s="118">
        <v>1</v>
      </c>
      <c r="I663" s="72">
        <v>1</v>
      </c>
      <c r="J663" s="72">
        <v>1</v>
      </c>
      <c r="K663" s="72">
        <v>0</v>
      </c>
      <c r="L663" s="72">
        <v>0</v>
      </c>
      <c r="M663" s="179">
        <f t="shared" si="81"/>
        <v>0</v>
      </c>
      <c r="N663" s="78">
        <f t="shared" si="82"/>
        <v>0</v>
      </c>
      <c r="O663" s="79">
        <f t="shared" si="83"/>
        <v>0</v>
      </c>
      <c r="P663" s="78">
        <f t="shared" si="76"/>
        <v>0.33333333333333331</v>
      </c>
      <c r="Q663" s="78">
        <f t="shared" si="77"/>
        <v>0.33333333333333331</v>
      </c>
      <c r="R663" s="78">
        <f t="shared" si="78"/>
        <v>0.33333333333333331</v>
      </c>
      <c r="S663" s="78">
        <f t="shared" si="79"/>
        <v>0</v>
      </c>
      <c r="T663" s="79">
        <f t="shared" si="80"/>
        <v>0</v>
      </c>
    </row>
    <row r="664" spans="2:20">
      <c r="B664" s="69" t="s">
        <v>876</v>
      </c>
      <c r="C664" s="70" t="str">
        <f>VLOOKUP(B664,[1]Sheet1!$A$2:$B$1929,2,FALSE)</f>
        <v>Extradural Spine Minor 2 without CC</v>
      </c>
      <c r="D664" s="69">
        <v>6</v>
      </c>
      <c r="E664" s="72">
        <v>3</v>
      </c>
      <c r="F664" s="120">
        <v>3</v>
      </c>
      <c r="G664" s="72">
        <v>2</v>
      </c>
      <c r="H664" s="118">
        <v>4</v>
      </c>
      <c r="I664" s="72">
        <v>2</v>
      </c>
      <c r="J664" s="72">
        <v>0</v>
      </c>
      <c r="K664" s="72">
        <v>0</v>
      </c>
      <c r="L664" s="72">
        <v>0</v>
      </c>
      <c r="M664" s="179">
        <f t="shared" si="81"/>
        <v>0.5</v>
      </c>
      <c r="N664" s="78">
        <f t="shared" si="82"/>
        <v>0.5</v>
      </c>
      <c r="O664" s="79">
        <f t="shared" si="83"/>
        <v>0.33333333333333331</v>
      </c>
      <c r="P664" s="78">
        <f t="shared" si="76"/>
        <v>0.66666666666666663</v>
      </c>
      <c r="Q664" s="78">
        <f t="shared" si="77"/>
        <v>0.33333333333333331</v>
      </c>
      <c r="R664" s="78">
        <f t="shared" si="78"/>
        <v>0</v>
      </c>
      <c r="S664" s="78">
        <f t="shared" si="79"/>
        <v>0</v>
      </c>
      <c r="T664" s="79">
        <f t="shared" si="80"/>
        <v>0</v>
      </c>
    </row>
    <row r="665" spans="2:20">
      <c r="B665" s="69" t="s">
        <v>877</v>
      </c>
      <c r="C665" s="70" t="str">
        <f>VLOOKUP(B665,[1]Sheet1!$A$2:$B$1929,2,FALSE)</f>
        <v>Extradural Spine Minor 1</v>
      </c>
      <c r="D665" s="69">
        <v>26</v>
      </c>
      <c r="E665" s="72">
        <v>14</v>
      </c>
      <c r="F665" s="120">
        <v>12</v>
      </c>
      <c r="G665" s="72">
        <v>5</v>
      </c>
      <c r="H665" s="118">
        <v>25</v>
      </c>
      <c r="I665" s="72">
        <v>0</v>
      </c>
      <c r="J665" s="72">
        <v>0</v>
      </c>
      <c r="K665" s="72">
        <v>1</v>
      </c>
      <c r="L665" s="72">
        <v>0</v>
      </c>
      <c r="M665" s="179">
        <f t="shared" si="81"/>
        <v>0.53846153846153844</v>
      </c>
      <c r="N665" s="78">
        <f t="shared" si="82"/>
        <v>0.46153846153846156</v>
      </c>
      <c r="O665" s="79">
        <f t="shared" si="83"/>
        <v>0.19230769230769232</v>
      </c>
      <c r="P665" s="78">
        <f t="shared" si="76"/>
        <v>0.96153846153846156</v>
      </c>
      <c r="Q665" s="78">
        <f t="shared" si="77"/>
        <v>0</v>
      </c>
      <c r="R665" s="78">
        <f t="shared" si="78"/>
        <v>0</v>
      </c>
      <c r="S665" s="78">
        <f t="shared" si="79"/>
        <v>3.8461538461538464E-2</v>
      </c>
      <c r="T665" s="79">
        <f t="shared" si="80"/>
        <v>0</v>
      </c>
    </row>
    <row r="666" spans="2:20">
      <c r="B666" s="69" t="s">
        <v>878</v>
      </c>
      <c r="C666" s="70" t="str">
        <f>VLOOKUP(B666,[1]Sheet1!$A$2:$B$1929,2,FALSE)</f>
        <v>Intradural Spine Major</v>
      </c>
      <c r="D666" s="69">
        <v>20</v>
      </c>
      <c r="E666" s="72">
        <v>20</v>
      </c>
      <c r="F666" s="120">
        <v>20</v>
      </c>
      <c r="G666" s="72">
        <v>20</v>
      </c>
      <c r="H666" s="118">
        <v>16</v>
      </c>
      <c r="I666" s="72">
        <v>2</v>
      </c>
      <c r="J666" s="72">
        <v>0</v>
      </c>
      <c r="K666" s="72">
        <v>2</v>
      </c>
      <c r="L666" s="72">
        <v>0</v>
      </c>
      <c r="M666" s="179">
        <f t="shared" si="81"/>
        <v>1</v>
      </c>
      <c r="N666" s="78">
        <f t="shared" si="82"/>
        <v>1</v>
      </c>
      <c r="O666" s="79">
        <f t="shared" si="83"/>
        <v>1</v>
      </c>
      <c r="P666" s="78">
        <f t="shared" si="76"/>
        <v>0.8</v>
      </c>
      <c r="Q666" s="78">
        <f t="shared" si="77"/>
        <v>0.1</v>
      </c>
      <c r="R666" s="78">
        <f t="shared" si="78"/>
        <v>0</v>
      </c>
      <c r="S666" s="78">
        <f t="shared" si="79"/>
        <v>0.1</v>
      </c>
      <c r="T666" s="79">
        <f t="shared" si="80"/>
        <v>0</v>
      </c>
    </row>
    <row r="667" spans="2:20">
      <c r="B667" s="69" t="s">
        <v>881</v>
      </c>
      <c r="C667" s="70" t="str">
        <f>VLOOKUP(B667,[1]Sheet1!$A$2:$B$1929,2,FALSE)</f>
        <v>Intradural Spine Minor 2</v>
      </c>
      <c r="D667" s="69">
        <v>2</v>
      </c>
      <c r="E667" s="72">
        <v>2</v>
      </c>
      <c r="F667" s="120">
        <v>2</v>
      </c>
      <c r="G667" s="72">
        <v>2</v>
      </c>
      <c r="H667" s="118">
        <v>1</v>
      </c>
      <c r="I667" s="72">
        <v>1</v>
      </c>
      <c r="J667" s="72">
        <v>0</v>
      </c>
      <c r="K667" s="72">
        <v>0</v>
      </c>
      <c r="L667" s="72">
        <v>0</v>
      </c>
      <c r="M667" s="179">
        <f t="shared" si="81"/>
        <v>1</v>
      </c>
      <c r="N667" s="78">
        <f t="shared" si="82"/>
        <v>1</v>
      </c>
      <c r="O667" s="79">
        <f t="shared" si="83"/>
        <v>1</v>
      </c>
      <c r="P667" s="78">
        <f t="shared" si="76"/>
        <v>0.5</v>
      </c>
      <c r="Q667" s="78">
        <f t="shared" si="77"/>
        <v>0.5</v>
      </c>
      <c r="R667" s="78">
        <f t="shared" si="78"/>
        <v>0</v>
      </c>
      <c r="S667" s="78">
        <f t="shared" si="79"/>
        <v>0</v>
      </c>
      <c r="T667" s="79">
        <f t="shared" si="80"/>
        <v>0</v>
      </c>
    </row>
    <row r="668" spans="2:20">
      <c r="B668" s="69" t="s">
        <v>882</v>
      </c>
      <c r="C668" s="70" t="str">
        <f>VLOOKUP(B668,[1]Sheet1!$A$2:$B$1929,2,FALSE)</f>
        <v>Intradural Spine Minor 1</v>
      </c>
      <c r="D668" s="69">
        <v>88</v>
      </c>
      <c r="E668" s="72">
        <v>60</v>
      </c>
      <c r="F668" s="120">
        <v>58</v>
      </c>
      <c r="G668" s="72">
        <v>35</v>
      </c>
      <c r="H668" s="118">
        <v>81</v>
      </c>
      <c r="I668" s="72">
        <v>7</v>
      </c>
      <c r="J668" s="72">
        <v>0</v>
      </c>
      <c r="K668" s="72">
        <v>0</v>
      </c>
      <c r="L668" s="72">
        <v>0</v>
      </c>
      <c r="M668" s="179">
        <f t="shared" si="81"/>
        <v>0.68181818181818177</v>
      </c>
      <c r="N668" s="78">
        <f t="shared" si="82"/>
        <v>0.65909090909090906</v>
      </c>
      <c r="O668" s="79">
        <f t="shared" si="83"/>
        <v>0.39772727272727271</v>
      </c>
      <c r="P668" s="78">
        <f t="shared" si="76"/>
        <v>0.92045454545454541</v>
      </c>
      <c r="Q668" s="78">
        <f t="shared" si="77"/>
        <v>7.9545454545454544E-2</v>
      </c>
      <c r="R668" s="78">
        <f t="shared" si="78"/>
        <v>0</v>
      </c>
      <c r="S668" s="78">
        <f t="shared" si="79"/>
        <v>0</v>
      </c>
      <c r="T668" s="79">
        <f t="shared" si="80"/>
        <v>0</v>
      </c>
    </row>
    <row r="669" spans="2:20">
      <c r="B669" s="69" t="s">
        <v>883</v>
      </c>
      <c r="C669" s="70" t="str">
        <f>VLOOKUP(B669,[1]Sheet1!$A$2:$B$1929,2,FALSE)</f>
        <v>Vertebral Column Injury without Procedure, with CC</v>
      </c>
      <c r="D669" s="69">
        <v>33</v>
      </c>
      <c r="E669" s="72">
        <v>0</v>
      </c>
      <c r="F669" s="120">
        <v>0</v>
      </c>
      <c r="G669" s="72">
        <v>1</v>
      </c>
      <c r="H669" s="118">
        <v>32</v>
      </c>
      <c r="I669" s="72">
        <v>1</v>
      </c>
      <c r="J669" s="72">
        <v>0</v>
      </c>
      <c r="K669" s="72">
        <v>0</v>
      </c>
      <c r="L669" s="72">
        <v>0</v>
      </c>
      <c r="M669" s="179">
        <f t="shared" si="81"/>
        <v>0</v>
      </c>
      <c r="N669" s="78">
        <f t="shared" si="82"/>
        <v>0</v>
      </c>
      <c r="O669" s="79">
        <f t="shared" si="83"/>
        <v>3.0303030303030304E-2</v>
      </c>
      <c r="P669" s="78">
        <f t="shared" si="76"/>
        <v>0.96969696969696972</v>
      </c>
      <c r="Q669" s="78">
        <f t="shared" si="77"/>
        <v>3.0303030303030304E-2</v>
      </c>
      <c r="R669" s="78">
        <f t="shared" si="78"/>
        <v>0</v>
      </c>
      <c r="S669" s="78">
        <f t="shared" si="79"/>
        <v>0</v>
      </c>
      <c r="T669" s="79">
        <f t="shared" si="80"/>
        <v>0</v>
      </c>
    </row>
    <row r="670" spans="2:20">
      <c r="B670" s="69" t="s">
        <v>884</v>
      </c>
      <c r="C670" s="70" t="str">
        <f>VLOOKUP(B670,[1]Sheet1!$A$2:$B$1929,2,FALSE)</f>
        <v>Vertebral Column Injury without Procedure, without CC</v>
      </c>
      <c r="D670" s="69">
        <v>21</v>
      </c>
      <c r="E670" s="72">
        <v>0</v>
      </c>
      <c r="F670" s="120">
        <v>0</v>
      </c>
      <c r="G670" s="72">
        <v>0</v>
      </c>
      <c r="H670" s="118">
        <v>19</v>
      </c>
      <c r="I670" s="72">
        <v>2</v>
      </c>
      <c r="J670" s="72">
        <v>0</v>
      </c>
      <c r="K670" s="72">
        <v>0</v>
      </c>
      <c r="L670" s="72">
        <v>0</v>
      </c>
      <c r="M670" s="179">
        <f t="shared" si="81"/>
        <v>0</v>
      </c>
      <c r="N670" s="78">
        <f t="shared" si="82"/>
        <v>0</v>
      </c>
      <c r="O670" s="79">
        <f t="shared" si="83"/>
        <v>0</v>
      </c>
      <c r="P670" s="78">
        <f t="shared" si="76"/>
        <v>0.90476190476190477</v>
      </c>
      <c r="Q670" s="78">
        <f t="shared" si="77"/>
        <v>9.5238095238095233E-2</v>
      </c>
      <c r="R670" s="78">
        <f t="shared" si="78"/>
        <v>0</v>
      </c>
      <c r="S670" s="78">
        <f t="shared" si="79"/>
        <v>0</v>
      </c>
      <c r="T670" s="79">
        <f t="shared" si="80"/>
        <v>0</v>
      </c>
    </row>
    <row r="671" spans="2:20">
      <c r="B671" s="69" t="s">
        <v>886</v>
      </c>
      <c r="C671" s="70" t="str">
        <f>VLOOKUP(B671,[1]Sheet1!$A$2:$B$1929,2,FALSE)</f>
        <v>Spinal Cord Injury without Procedure, without CC</v>
      </c>
      <c r="D671" s="69">
        <v>2</v>
      </c>
      <c r="E671" s="72">
        <v>0</v>
      </c>
      <c r="F671" s="120">
        <v>0</v>
      </c>
      <c r="G671" s="72">
        <v>0</v>
      </c>
      <c r="H671" s="118">
        <v>2</v>
      </c>
      <c r="I671" s="72">
        <v>0</v>
      </c>
      <c r="J671" s="72">
        <v>0</v>
      </c>
      <c r="K671" s="72">
        <v>0</v>
      </c>
      <c r="L671" s="72">
        <v>0</v>
      </c>
      <c r="M671" s="179">
        <f t="shared" si="81"/>
        <v>0</v>
      </c>
      <c r="N671" s="78">
        <f t="shared" si="82"/>
        <v>0</v>
      </c>
      <c r="O671" s="79">
        <f t="shared" si="83"/>
        <v>0</v>
      </c>
      <c r="P671" s="78">
        <f t="shared" si="76"/>
        <v>1</v>
      </c>
      <c r="Q671" s="78">
        <f t="shared" ref="Q671:T734" si="84">I671/$D671</f>
        <v>0</v>
      </c>
      <c r="R671" s="78">
        <f t="shared" si="84"/>
        <v>0</v>
      </c>
      <c r="S671" s="78">
        <f t="shared" si="84"/>
        <v>0</v>
      </c>
      <c r="T671" s="79">
        <f t="shared" si="84"/>
        <v>0</v>
      </c>
    </row>
    <row r="672" spans="2:20">
      <c r="B672" s="69" t="s">
        <v>887</v>
      </c>
      <c r="C672" s="70" t="str">
        <f>VLOOKUP(B672,[1]Sheet1!$A$2:$B$1929,2,FALSE)</f>
        <v>Scoliosis or Other Spinal Deformity, with CC</v>
      </c>
      <c r="D672" s="69">
        <v>1</v>
      </c>
      <c r="E672" s="72">
        <v>0</v>
      </c>
      <c r="F672" s="120">
        <v>0</v>
      </c>
      <c r="G672" s="72">
        <v>0</v>
      </c>
      <c r="H672" s="118">
        <v>0</v>
      </c>
      <c r="I672" s="72">
        <v>0</v>
      </c>
      <c r="J672" s="72">
        <v>1</v>
      </c>
      <c r="K672" s="72">
        <v>0</v>
      </c>
      <c r="L672" s="72">
        <v>0</v>
      </c>
      <c r="M672" s="179">
        <f t="shared" si="81"/>
        <v>0</v>
      </c>
      <c r="N672" s="78">
        <f t="shared" si="82"/>
        <v>0</v>
      </c>
      <c r="O672" s="79">
        <f t="shared" si="83"/>
        <v>0</v>
      </c>
      <c r="P672" s="78">
        <f t="shared" si="76"/>
        <v>0</v>
      </c>
      <c r="Q672" s="78">
        <f t="shared" si="84"/>
        <v>0</v>
      </c>
      <c r="R672" s="78">
        <f t="shared" si="84"/>
        <v>1</v>
      </c>
      <c r="S672" s="78">
        <f t="shared" si="84"/>
        <v>0</v>
      </c>
      <c r="T672" s="79">
        <f t="shared" si="84"/>
        <v>0</v>
      </c>
    </row>
    <row r="673" spans="2:20">
      <c r="B673" s="69" t="s">
        <v>888</v>
      </c>
      <c r="C673" s="70" t="str">
        <f>VLOOKUP(B673,[1]Sheet1!$A$2:$B$1929,2,FALSE)</f>
        <v>Scoliosis or Other Spinal Deformity, without CC</v>
      </c>
      <c r="D673" s="69">
        <v>5</v>
      </c>
      <c r="E673" s="72">
        <v>0</v>
      </c>
      <c r="F673" s="120">
        <v>0</v>
      </c>
      <c r="G673" s="72">
        <v>0</v>
      </c>
      <c r="H673" s="118">
        <v>3</v>
      </c>
      <c r="I673" s="72">
        <v>1</v>
      </c>
      <c r="J673" s="72">
        <v>0</v>
      </c>
      <c r="K673" s="72">
        <v>1</v>
      </c>
      <c r="L673" s="72">
        <v>0</v>
      </c>
      <c r="M673" s="179">
        <f t="shared" si="81"/>
        <v>0</v>
      </c>
      <c r="N673" s="78">
        <f t="shared" si="82"/>
        <v>0</v>
      </c>
      <c r="O673" s="79">
        <f t="shared" si="83"/>
        <v>0</v>
      </c>
      <c r="P673" s="78">
        <f t="shared" si="76"/>
        <v>0.6</v>
      </c>
      <c r="Q673" s="78">
        <f t="shared" si="84"/>
        <v>0.2</v>
      </c>
      <c r="R673" s="78">
        <f t="shared" si="84"/>
        <v>0</v>
      </c>
      <c r="S673" s="78">
        <f t="shared" si="84"/>
        <v>0.2</v>
      </c>
      <c r="T673" s="79">
        <f t="shared" si="84"/>
        <v>0</v>
      </c>
    </row>
    <row r="674" spans="2:20">
      <c r="B674" s="69" t="s">
        <v>889</v>
      </c>
      <c r="C674" s="70" t="str">
        <f>VLOOKUP(B674,[1]Sheet1!$A$2:$B$1929,2,FALSE)</f>
        <v>Degenerative Spinal Conditions with CC</v>
      </c>
      <c r="D674" s="69">
        <v>54</v>
      </c>
      <c r="E674" s="72">
        <v>0</v>
      </c>
      <c r="F674" s="120">
        <v>0</v>
      </c>
      <c r="G674" s="72">
        <v>0</v>
      </c>
      <c r="H674" s="118">
        <v>51</v>
      </c>
      <c r="I674" s="72">
        <v>3</v>
      </c>
      <c r="J674" s="72">
        <v>0</v>
      </c>
      <c r="K674" s="72">
        <v>0</v>
      </c>
      <c r="L674" s="72">
        <v>0</v>
      </c>
      <c r="M674" s="179">
        <f t="shared" si="81"/>
        <v>0</v>
      </c>
      <c r="N674" s="78">
        <f t="shared" si="82"/>
        <v>0</v>
      </c>
      <c r="O674" s="79">
        <f t="shared" si="83"/>
        <v>0</v>
      </c>
      <c r="P674" s="78">
        <f t="shared" si="76"/>
        <v>0.94444444444444442</v>
      </c>
      <c r="Q674" s="78">
        <f t="shared" si="84"/>
        <v>5.5555555555555552E-2</v>
      </c>
      <c r="R674" s="78">
        <f t="shared" si="84"/>
        <v>0</v>
      </c>
      <c r="S674" s="78">
        <f t="shared" si="84"/>
        <v>0</v>
      </c>
      <c r="T674" s="79">
        <f t="shared" si="84"/>
        <v>0</v>
      </c>
    </row>
    <row r="675" spans="2:20">
      <c r="B675" s="69" t="s">
        <v>890</v>
      </c>
      <c r="C675" s="70" t="str">
        <f>VLOOKUP(B675,[1]Sheet1!$A$2:$B$1929,2,FALSE)</f>
        <v>Degenerative Spinal Conditions without CC</v>
      </c>
      <c r="D675" s="69">
        <v>192</v>
      </c>
      <c r="E675" s="72">
        <v>0</v>
      </c>
      <c r="F675" s="120">
        <v>0</v>
      </c>
      <c r="G675" s="72">
        <v>0</v>
      </c>
      <c r="H675" s="118">
        <v>191</v>
      </c>
      <c r="I675" s="72">
        <v>1</v>
      </c>
      <c r="J675" s="72">
        <v>0</v>
      </c>
      <c r="K675" s="72">
        <v>0</v>
      </c>
      <c r="L675" s="72">
        <v>0</v>
      </c>
      <c r="M675" s="179">
        <f t="shared" si="81"/>
        <v>0</v>
      </c>
      <c r="N675" s="78">
        <f t="shared" si="82"/>
        <v>0</v>
      </c>
      <c r="O675" s="79">
        <f t="shared" si="83"/>
        <v>0</v>
      </c>
      <c r="P675" s="78">
        <f t="shared" si="76"/>
        <v>0.99479166666666663</v>
      </c>
      <c r="Q675" s="78">
        <f t="shared" si="84"/>
        <v>5.208333333333333E-3</v>
      </c>
      <c r="R675" s="78">
        <f t="shared" si="84"/>
        <v>0</v>
      </c>
      <c r="S675" s="78">
        <f t="shared" si="84"/>
        <v>0</v>
      </c>
      <c r="T675" s="79">
        <f t="shared" si="84"/>
        <v>0</v>
      </c>
    </row>
    <row r="676" spans="2:20">
      <c r="B676" s="69" t="s">
        <v>891</v>
      </c>
      <c r="C676" s="70" t="str">
        <f>VLOOKUP(B676,[1]Sheet1!$A$2:$B$1929,2,FALSE)</f>
        <v>Spinal Cord Conditions with CC</v>
      </c>
      <c r="D676" s="69">
        <v>15</v>
      </c>
      <c r="E676" s="72">
        <v>0</v>
      </c>
      <c r="F676" s="120">
        <v>0</v>
      </c>
      <c r="G676" s="72">
        <v>1</v>
      </c>
      <c r="H676" s="118">
        <v>6</v>
      </c>
      <c r="I676" s="72">
        <v>8</v>
      </c>
      <c r="J676" s="72">
        <v>0</v>
      </c>
      <c r="K676" s="72">
        <v>1</v>
      </c>
      <c r="L676" s="72">
        <v>0</v>
      </c>
      <c r="M676" s="179">
        <f t="shared" si="81"/>
        <v>0</v>
      </c>
      <c r="N676" s="78">
        <f t="shared" si="82"/>
        <v>0</v>
      </c>
      <c r="O676" s="79">
        <f t="shared" si="83"/>
        <v>6.6666666666666666E-2</v>
      </c>
      <c r="P676" s="78">
        <f t="shared" si="76"/>
        <v>0.4</v>
      </c>
      <c r="Q676" s="78">
        <f t="shared" si="84"/>
        <v>0.53333333333333333</v>
      </c>
      <c r="R676" s="78">
        <f t="shared" si="84"/>
        <v>0</v>
      </c>
      <c r="S676" s="78">
        <f t="shared" si="84"/>
        <v>6.6666666666666666E-2</v>
      </c>
      <c r="T676" s="79">
        <f t="shared" si="84"/>
        <v>0</v>
      </c>
    </row>
    <row r="677" spans="2:20">
      <c r="B677" s="69" t="s">
        <v>892</v>
      </c>
      <c r="C677" s="70" t="str">
        <f>VLOOKUP(B677,[1]Sheet1!$A$2:$B$1929,2,FALSE)</f>
        <v>Spinal Cord Conditions without CC</v>
      </c>
      <c r="D677" s="69">
        <v>17</v>
      </c>
      <c r="E677" s="72">
        <v>0</v>
      </c>
      <c r="F677" s="120">
        <v>0</v>
      </c>
      <c r="G677" s="72">
        <v>0</v>
      </c>
      <c r="H677" s="118">
        <v>8</v>
      </c>
      <c r="I677" s="72">
        <v>4</v>
      </c>
      <c r="J677" s="72">
        <v>3</v>
      </c>
      <c r="K677" s="72">
        <v>2</v>
      </c>
      <c r="L677" s="72">
        <v>0</v>
      </c>
      <c r="M677" s="179">
        <f t="shared" si="81"/>
        <v>0</v>
      </c>
      <c r="N677" s="78">
        <f t="shared" si="82"/>
        <v>0</v>
      </c>
      <c r="O677" s="79">
        <f t="shared" si="83"/>
        <v>0</v>
      </c>
      <c r="P677" s="78">
        <f t="shared" si="76"/>
        <v>0.47058823529411764</v>
      </c>
      <c r="Q677" s="78">
        <f t="shared" si="84"/>
        <v>0.23529411764705882</v>
      </c>
      <c r="R677" s="78">
        <f t="shared" si="84"/>
        <v>0.17647058823529413</v>
      </c>
      <c r="S677" s="78">
        <f t="shared" si="84"/>
        <v>0.11764705882352941</v>
      </c>
      <c r="T677" s="79">
        <f t="shared" si="84"/>
        <v>0</v>
      </c>
    </row>
    <row r="678" spans="2:20">
      <c r="B678" s="69" t="s">
        <v>893</v>
      </c>
      <c r="C678" s="70" t="str">
        <f>VLOOKUP(B678,[1]Sheet1!$A$2:$B$1929,2,FALSE)</f>
        <v>Inflammatory Spinal Conditions</v>
      </c>
      <c r="D678" s="69">
        <v>15</v>
      </c>
      <c r="E678" s="72">
        <v>0</v>
      </c>
      <c r="F678" s="120">
        <v>0</v>
      </c>
      <c r="G678" s="72">
        <v>0</v>
      </c>
      <c r="H678" s="118">
        <v>15</v>
      </c>
      <c r="I678" s="72">
        <v>0</v>
      </c>
      <c r="J678" s="72">
        <v>0</v>
      </c>
      <c r="K678" s="72">
        <v>0</v>
      </c>
      <c r="L678" s="72">
        <v>0</v>
      </c>
      <c r="M678" s="179">
        <f t="shared" si="81"/>
        <v>0</v>
      </c>
      <c r="N678" s="78">
        <f t="shared" si="82"/>
        <v>0</v>
      </c>
      <c r="O678" s="79">
        <f t="shared" si="83"/>
        <v>0</v>
      </c>
      <c r="P678" s="78">
        <f t="shared" si="76"/>
        <v>1</v>
      </c>
      <c r="Q678" s="78">
        <f t="shared" si="84"/>
        <v>0</v>
      </c>
      <c r="R678" s="78">
        <f t="shared" si="84"/>
        <v>0</v>
      </c>
      <c r="S678" s="78">
        <f t="shared" si="84"/>
        <v>0</v>
      </c>
      <c r="T678" s="79">
        <f t="shared" si="84"/>
        <v>0</v>
      </c>
    </row>
    <row r="679" spans="2:20">
      <c r="B679" s="69" t="s">
        <v>894</v>
      </c>
      <c r="C679" s="70" t="str">
        <f>VLOOKUP(B679,[1]Sheet1!$A$2:$B$1929,2,FALSE)</f>
        <v>Spinal Tumours with CC</v>
      </c>
      <c r="D679" s="69">
        <v>2</v>
      </c>
      <c r="E679" s="72">
        <v>2</v>
      </c>
      <c r="F679" s="120">
        <v>2</v>
      </c>
      <c r="G679" s="72">
        <v>2</v>
      </c>
      <c r="H679" s="118">
        <v>0</v>
      </c>
      <c r="I679" s="72">
        <v>1</v>
      </c>
      <c r="J679" s="72">
        <v>1</v>
      </c>
      <c r="K679" s="72">
        <v>0</v>
      </c>
      <c r="L679" s="72">
        <v>0</v>
      </c>
      <c r="M679" s="179">
        <f t="shared" si="81"/>
        <v>1</v>
      </c>
      <c r="N679" s="78">
        <f t="shared" si="82"/>
        <v>1</v>
      </c>
      <c r="O679" s="79">
        <f t="shared" si="83"/>
        <v>1</v>
      </c>
      <c r="P679" s="78">
        <f t="shared" si="76"/>
        <v>0</v>
      </c>
      <c r="Q679" s="78">
        <f t="shared" si="84"/>
        <v>0.5</v>
      </c>
      <c r="R679" s="78">
        <f t="shared" si="84"/>
        <v>0.5</v>
      </c>
      <c r="S679" s="78">
        <f t="shared" si="84"/>
        <v>0</v>
      </c>
      <c r="T679" s="79">
        <f t="shared" si="84"/>
        <v>0</v>
      </c>
    </row>
    <row r="680" spans="2:20">
      <c r="B680" s="69" t="s">
        <v>896</v>
      </c>
      <c r="C680" s="70" t="str">
        <f>VLOOKUP(B680,[1]Sheet1!$A$2:$B$1929,2,FALSE)</f>
        <v>Spinal Infection with CC</v>
      </c>
      <c r="D680" s="69">
        <v>1</v>
      </c>
      <c r="E680" s="72">
        <v>0</v>
      </c>
      <c r="F680" s="120">
        <v>0</v>
      </c>
      <c r="G680" s="72">
        <v>0</v>
      </c>
      <c r="H680" s="118">
        <v>0</v>
      </c>
      <c r="I680" s="72">
        <v>0</v>
      </c>
      <c r="J680" s="72">
        <v>0</v>
      </c>
      <c r="K680" s="72">
        <v>1</v>
      </c>
      <c r="L680" s="72">
        <v>0</v>
      </c>
      <c r="M680" s="179">
        <f t="shared" si="81"/>
        <v>0</v>
      </c>
      <c r="N680" s="78">
        <f t="shared" si="82"/>
        <v>0</v>
      </c>
      <c r="O680" s="79">
        <f t="shared" si="83"/>
        <v>0</v>
      </c>
      <c r="P680" s="78">
        <f t="shared" si="76"/>
        <v>0</v>
      </c>
      <c r="Q680" s="78">
        <f t="shared" si="84"/>
        <v>0</v>
      </c>
      <c r="R680" s="78">
        <f t="shared" si="84"/>
        <v>0</v>
      </c>
      <c r="S680" s="78">
        <f t="shared" si="84"/>
        <v>1</v>
      </c>
      <c r="T680" s="79">
        <f t="shared" si="84"/>
        <v>0</v>
      </c>
    </row>
    <row r="681" spans="2:20">
      <c r="B681" s="69" t="s">
        <v>897</v>
      </c>
      <c r="C681" s="70" t="str">
        <f>VLOOKUP(B681,[1]Sheet1!$A$2:$B$1929,2,FALSE)</f>
        <v>Spinal Infection without CC</v>
      </c>
      <c r="D681" s="69">
        <v>8</v>
      </c>
      <c r="E681" s="72">
        <v>0</v>
      </c>
      <c r="F681" s="120">
        <v>0</v>
      </c>
      <c r="G681" s="72">
        <v>0</v>
      </c>
      <c r="H681" s="118">
        <v>5</v>
      </c>
      <c r="I681" s="72">
        <v>0</v>
      </c>
      <c r="J681" s="72">
        <v>3</v>
      </c>
      <c r="K681" s="72">
        <v>0</v>
      </c>
      <c r="L681" s="72">
        <v>0</v>
      </c>
      <c r="M681" s="179">
        <f t="shared" si="81"/>
        <v>0</v>
      </c>
      <c r="N681" s="78">
        <f t="shared" si="82"/>
        <v>0</v>
      </c>
      <c r="O681" s="79">
        <f t="shared" si="83"/>
        <v>0</v>
      </c>
      <c r="P681" s="78">
        <f t="shared" si="76"/>
        <v>0.625</v>
      </c>
      <c r="Q681" s="78">
        <f t="shared" si="84"/>
        <v>0</v>
      </c>
      <c r="R681" s="78">
        <f t="shared" si="84"/>
        <v>0.375</v>
      </c>
      <c r="S681" s="78">
        <f t="shared" si="84"/>
        <v>0</v>
      </c>
      <c r="T681" s="79">
        <f t="shared" si="84"/>
        <v>0</v>
      </c>
    </row>
    <row r="682" spans="2:20">
      <c r="B682" s="69" t="s">
        <v>898</v>
      </c>
      <c r="C682" s="70" t="str">
        <f>VLOOKUP(B682,[1]Sheet1!$A$2:$B$1929,2,FALSE)</f>
        <v>Low Back Pain with CC</v>
      </c>
      <c r="D682" s="69">
        <v>51</v>
      </c>
      <c r="E682" s="72">
        <v>0</v>
      </c>
      <c r="F682" s="120">
        <v>0</v>
      </c>
      <c r="G682" s="72">
        <v>0</v>
      </c>
      <c r="H682" s="118">
        <v>48</v>
      </c>
      <c r="I682" s="72">
        <v>3</v>
      </c>
      <c r="J682" s="72">
        <v>0</v>
      </c>
      <c r="K682" s="72">
        <v>0</v>
      </c>
      <c r="L682" s="72">
        <v>0</v>
      </c>
      <c r="M682" s="179">
        <f t="shared" si="81"/>
        <v>0</v>
      </c>
      <c r="N682" s="78">
        <f t="shared" si="82"/>
        <v>0</v>
      </c>
      <c r="O682" s="79">
        <f t="shared" si="83"/>
        <v>0</v>
      </c>
      <c r="P682" s="78">
        <f t="shared" si="76"/>
        <v>0.94117647058823528</v>
      </c>
      <c r="Q682" s="78">
        <f t="shared" si="84"/>
        <v>5.8823529411764705E-2</v>
      </c>
      <c r="R682" s="78">
        <f t="shared" si="84"/>
        <v>0</v>
      </c>
      <c r="S682" s="78">
        <f t="shared" si="84"/>
        <v>0</v>
      </c>
      <c r="T682" s="79">
        <f t="shared" si="84"/>
        <v>0</v>
      </c>
    </row>
    <row r="683" spans="2:20">
      <c r="B683" s="69" t="s">
        <v>899</v>
      </c>
      <c r="C683" s="70" t="str">
        <f>VLOOKUP(B683,[1]Sheet1!$A$2:$B$1929,2,FALSE)</f>
        <v>Low Back Pain without CC</v>
      </c>
      <c r="D683" s="69">
        <v>193</v>
      </c>
      <c r="E683" s="72">
        <v>0</v>
      </c>
      <c r="F683" s="120">
        <v>0</v>
      </c>
      <c r="G683" s="72">
        <v>0</v>
      </c>
      <c r="H683" s="118">
        <v>192</v>
      </c>
      <c r="I683" s="72">
        <v>1</v>
      </c>
      <c r="J683" s="72">
        <v>0</v>
      </c>
      <c r="K683" s="72">
        <v>0</v>
      </c>
      <c r="L683" s="72">
        <v>0</v>
      </c>
      <c r="M683" s="179">
        <f t="shared" si="81"/>
        <v>0</v>
      </c>
      <c r="N683" s="78">
        <f t="shared" si="82"/>
        <v>0</v>
      </c>
      <c r="O683" s="79">
        <f t="shared" si="83"/>
        <v>0</v>
      </c>
      <c r="P683" s="78">
        <f t="shared" si="76"/>
        <v>0.99481865284974091</v>
      </c>
      <c r="Q683" s="78">
        <f t="shared" si="84"/>
        <v>5.1813471502590676E-3</v>
      </c>
      <c r="R683" s="78">
        <f t="shared" si="84"/>
        <v>0</v>
      </c>
      <c r="S683" s="78">
        <f t="shared" si="84"/>
        <v>0</v>
      </c>
      <c r="T683" s="79">
        <f t="shared" si="84"/>
        <v>0</v>
      </c>
    </row>
    <row r="684" spans="2:20">
      <c r="B684" s="69" t="s">
        <v>900</v>
      </c>
      <c r="C684" s="70" t="str">
        <f>VLOOKUP(B684,[1]Sheet1!$A$2:$B$1929,2,FALSE)</f>
        <v>Soft Tissue Disorders with Major CC</v>
      </c>
      <c r="D684" s="69">
        <v>107</v>
      </c>
      <c r="E684" s="72">
        <v>0</v>
      </c>
      <c r="F684" s="120">
        <v>0</v>
      </c>
      <c r="G684" s="72">
        <v>0</v>
      </c>
      <c r="H684" s="118">
        <v>93</v>
      </c>
      <c r="I684" s="72">
        <v>5</v>
      </c>
      <c r="J684" s="72">
        <v>9</v>
      </c>
      <c r="K684" s="72">
        <v>0</v>
      </c>
      <c r="L684" s="72">
        <v>0</v>
      </c>
      <c r="M684" s="179">
        <f t="shared" si="81"/>
        <v>0</v>
      </c>
      <c r="N684" s="78">
        <f t="shared" si="82"/>
        <v>0</v>
      </c>
      <c r="O684" s="79">
        <f t="shared" si="83"/>
        <v>0</v>
      </c>
      <c r="P684" s="78">
        <f t="shared" si="76"/>
        <v>0.86915887850467288</v>
      </c>
      <c r="Q684" s="78">
        <f t="shared" si="84"/>
        <v>4.6728971962616821E-2</v>
      </c>
      <c r="R684" s="78">
        <f t="shared" si="84"/>
        <v>8.4112149532710276E-2</v>
      </c>
      <c r="S684" s="78">
        <f t="shared" si="84"/>
        <v>0</v>
      </c>
      <c r="T684" s="79">
        <f t="shared" si="84"/>
        <v>0</v>
      </c>
    </row>
    <row r="685" spans="2:20">
      <c r="B685" s="69" t="s">
        <v>901</v>
      </c>
      <c r="C685" s="70" t="str">
        <f>VLOOKUP(B685,[1]Sheet1!$A$2:$B$1929,2,FALSE)</f>
        <v>Soft Tissue Disorders with Intermediate CC</v>
      </c>
      <c r="D685" s="69">
        <v>235</v>
      </c>
      <c r="E685" s="72">
        <v>0</v>
      </c>
      <c r="F685" s="120">
        <v>0</v>
      </c>
      <c r="G685" s="72">
        <v>0</v>
      </c>
      <c r="H685" s="118">
        <v>229</v>
      </c>
      <c r="I685" s="72">
        <v>5</v>
      </c>
      <c r="J685" s="72">
        <v>1</v>
      </c>
      <c r="K685" s="72">
        <v>0</v>
      </c>
      <c r="L685" s="72">
        <v>0</v>
      </c>
      <c r="M685" s="179">
        <f t="shared" si="81"/>
        <v>0</v>
      </c>
      <c r="N685" s="78">
        <f t="shared" si="82"/>
        <v>0</v>
      </c>
      <c r="O685" s="79">
        <f t="shared" si="83"/>
        <v>0</v>
      </c>
      <c r="P685" s="78">
        <f t="shared" si="76"/>
        <v>0.97446808510638294</v>
      </c>
      <c r="Q685" s="78">
        <f t="shared" si="84"/>
        <v>2.1276595744680851E-2</v>
      </c>
      <c r="R685" s="78">
        <f t="shared" si="84"/>
        <v>4.2553191489361703E-3</v>
      </c>
      <c r="S685" s="78">
        <f t="shared" si="84"/>
        <v>0</v>
      </c>
      <c r="T685" s="79">
        <f t="shared" si="84"/>
        <v>0</v>
      </c>
    </row>
    <row r="686" spans="2:20">
      <c r="B686" s="69" t="s">
        <v>902</v>
      </c>
      <c r="C686" s="70" t="str">
        <f>VLOOKUP(B686,[1]Sheet1!$A$2:$B$1929,2,FALSE)</f>
        <v>Soft Tissue Disorders without CC</v>
      </c>
      <c r="D686" s="69">
        <v>135</v>
      </c>
      <c r="E686" s="72">
        <v>0</v>
      </c>
      <c r="F686" s="120">
        <v>0</v>
      </c>
      <c r="G686" s="72">
        <v>0</v>
      </c>
      <c r="H686" s="118">
        <v>134</v>
      </c>
      <c r="I686" s="72">
        <v>1</v>
      </c>
      <c r="J686" s="72">
        <v>0</v>
      </c>
      <c r="K686" s="72">
        <v>0</v>
      </c>
      <c r="L686" s="72">
        <v>0</v>
      </c>
      <c r="M686" s="179">
        <f t="shared" si="81"/>
        <v>0</v>
      </c>
      <c r="N686" s="78">
        <f t="shared" si="82"/>
        <v>0</v>
      </c>
      <c r="O686" s="79">
        <f t="shared" si="83"/>
        <v>0</v>
      </c>
      <c r="P686" s="78">
        <f t="shared" si="76"/>
        <v>0.99259259259259258</v>
      </c>
      <c r="Q686" s="78">
        <f t="shared" si="84"/>
        <v>7.4074074074074077E-3</v>
      </c>
      <c r="R686" s="78">
        <f t="shared" si="84"/>
        <v>0</v>
      </c>
      <c r="S686" s="78">
        <f t="shared" si="84"/>
        <v>0</v>
      </c>
      <c r="T686" s="79">
        <f t="shared" si="84"/>
        <v>0</v>
      </c>
    </row>
    <row r="687" spans="2:20">
      <c r="B687" s="69" t="s">
        <v>903</v>
      </c>
      <c r="C687" s="70" t="str">
        <f>VLOOKUP(B687,[1]Sheet1!$A$2:$B$1929,2,FALSE)</f>
        <v>Inflammatory Spine, Joint or Connective Tissue Disorders, with Major CC</v>
      </c>
      <c r="D687" s="69">
        <v>44</v>
      </c>
      <c r="E687" s="72">
        <v>0</v>
      </c>
      <c r="F687" s="120">
        <v>0</v>
      </c>
      <c r="G687" s="72">
        <v>0</v>
      </c>
      <c r="H687" s="118">
        <v>44</v>
      </c>
      <c r="I687" s="72">
        <v>0</v>
      </c>
      <c r="J687" s="72">
        <v>0</v>
      </c>
      <c r="K687" s="72">
        <v>0</v>
      </c>
      <c r="L687" s="72">
        <v>0</v>
      </c>
      <c r="M687" s="179">
        <f t="shared" si="81"/>
        <v>0</v>
      </c>
      <c r="N687" s="78">
        <f t="shared" si="82"/>
        <v>0</v>
      </c>
      <c r="O687" s="79">
        <f t="shared" si="83"/>
        <v>0</v>
      </c>
      <c r="P687" s="78">
        <f t="shared" ref="P687:P750" si="85">H687/$D687</f>
        <v>1</v>
      </c>
      <c r="Q687" s="78">
        <f t="shared" si="84"/>
        <v>0</v>
      </c>
      <c r="R687" s="78">
        <f t="shared" si="84"/>
        <v>0</v>
      </c>
      <c r="S687" s="78">
        <f t="shared" si="84"/>
        <v>0</v>
      </c>
      <c r="T687" s="79">
        <f t="shared" si="84"/>
        <v>0</v>
      </c>
    </row>
    <row r="688" spans="2:20">
      <c r="B688" s="69" t="s">
        <v>904</v>
      </c>
      <c r="C688" s="70" t="str">
        <f>VLOOKUP(B688,[1]Sheet1!$A$2:$B$1929,2,FALSE)</f>
        <v>Inflammatory Spine, Joint or Connective Tissue Disorders, with Intermediate CC</v>
      </c>
      <c r="D688" s="69">
        <v>229</v>
      </c>
      <c r="E688" s="72">
        <v>2</v>
      </c>
      <c r="F688" s="120">
        <v>2</v>
      </c>
      <c r="G688" s="72">
        <v>1</v>
      </c>
      <c r="H688" s="118">
        <v>220</v>
      </c>
      <c r="I688" s="72">
        <v>9</v>
      </c>
      <c r="J688" s="72">
        <v>0</v>
      </c>
      <c r="K688" s="72">
        <v>0</v>
      </c>
      <c r="L688" s="72">
        <v>0</v>
      </c>
      <c r="M688" s="179">
        <f t="shared" si="81"/>
        <v>8.7336244541484712E-3</v>
      </c>
      <c r="N688" s="78">
        <f t="shared" si="82"/>
        <v>8.7336244541484712E-3</v>
      </c>
      <c r="O688" s="79">
        <f t="shared" si="83"/>
        <v>4.3668122270742356E-3</v>
      </c>
      <c r="P688" s="78">
        <f t="shared" si="85"/>
        <v>0.9606986899563319</v>
      </c>
      <c r="Q688" s="78">
        <f t="shared" si="84"/>
        <v>3.9301310043668124E-2</v>
      </c>
      <c r="R688" s="78">
        <f t="shared" si="84"/>
        <v>0</v>
      </c>
      <c r="S688" s="78">
        <f t="shared" si="84"/>
        <v>0</v>
      </c>
      <c r="T688" s="79">
        <f t="shared" si="84"/>
        <v>0</v>
      </c>
    </row>
    <row r="689" spans="2:20">
      <c r="B689" s="69" t="s">
        <v>905</v>
      </c>
      <c r="C689" s="70" t="str">
        <f>VLOOKUP(B689,[1]Sheet1!$A$2:$B$1929,2,FALSE)</f>
        <v>Inflammatory Spine, Joint or Connective Tissue Disorders, without CC</v>
      </c>
      <c r="D689" s="69">
        <v>193</v>
      </c>
      <c r="E689" s="72">
        <v>1</v>
      </c>
      <c r="F689" s="120">
        <v>1</v>
      </c>
      <c r="G689" s="72">
        <v>2</v>
      </c>
      <c r="H689" s="118">
        <v>185</v>
      </c>
      <c r="I689" s="72">
        <v>8</v>
      </c>
      <c r="J689" s="72">
        <v>0</v>
      </c>
      <c r="K689" s="72">
        <v>0</v>
      </c>
      <c r="L689" s="72">
        <v>0</v>
      </c>
      <c r="M689" s="179">
        <f t="shared" si="81"/>
        <v>5.1813471502590676E-3</v>
      </c>
      <c r="N689" s="78">
        <f t="shared" si="82"/>
        <v>5.1813471502590676E-3</v>
      </c>
      <c r="O689" s="79">
        <f t="shared" si="83"/>
        <v>1.0362694300518135E-2</v>
      </c>
      <c r="P689" s="78">
        <f t="shared" si="85"/>
        <v>0.95854922279792742</v>
      </c>
      <c r="Q689" s="78">
        <f t="shared" si="84"/>
        <v>4.145077720207254E-2</v>
      </c>
      <c r="R689" s="78">
        <f t="shared" si="84"/>
        <v>0</v>
      </c>
      <c r="S689" s="78">
        <f t="shared" si="84"/>
        <v>0</v>
      </c>
      <c r="T689" s="79">
        <f t="shared" si="84"/>
        <v>0</v>
      </c>
    </row>
    <row r="690" spans="2:20">
      <c r="B690" s="69" t="s">
        <v>906</v>
      </c>
      <c r="C690" s="70" t="str">
        <f>VLOOKUP(B690,[1]Sheet1!$A$2:$B$1929,2,FALSE)</f>
        <v>Non-Inflammatory Bone or Joint Disorders, with Major CC</v>
      </c>
      <c r="D690" s="69">
        <v>50</v>
      </c>
      <c r="E690" s="72">
        <v>0</v>
      </c>
      <c r="F690" s="120">
        <v>0</v>
      </c>
      <c r="G690" s="72">
        <v>0</v>
      </c>
      <c r="H690" s="118">
        <v>38</v>
      </c>
      <c r="I690" s="72">
        <v>12</v>
      </c>
      <c r="J690" s="72">
        <v>0</v>
      </c>
      <c r="K690" s="72">
        <v>0</v>
      </c>
      <c r="L690" s="72">
        <v>0</v>
      </c>
      <c r="M690" s="179">
        <f t="shared" si="81"/>
        <v>0</v>
      </c>
      <c r="N690" s="78">
        <f t="shared" si="82"/>
        <v>0</v>
      </c>
      <c r="O690" s="79">
        <f t="shared" si="83"/>
        <v>0</v>
      </c>
      <c r="P690" s="78">
        <f t="shared" si="85"/>
        <v>0.76</v>
      </c>
      <c r="Q690" s="78">
        <f t="shared" si="84"/>
        <v>0.24</v>
      </c>
      <c r="R690" s="78">
        <f t="shared" si="84"/>
        <v>0</v>
      </c>
      <c r="S690" s="78">
        <f t="shared" si="84"/>
        <v>0</v>
      </c>
      <c r="T690" s="79">
        <f t="shared" si="84"/>
        <v>0</v>
      </c>
    </row>
    <row r="691" spans="2:20">
      <c r="B691" s="69" t="s">
        <v>907</v>
      </c>
      <c r="C691" s="70" t="str">
        <f>VLOOKUP(B691,[1]Sheet1!$A$2:$B$1929,2,FALSE)</f>
        <v>Non-Inflammatory Bone or Joint Disorders, with Intermediate CC</v>
      </c>
      <c r="D691" s="69">
        <v>155</v>
      </c>
      <c r="E691" s="72">
        <v>1</v>
      </c>
      <c r="F691" s="120">
        <v>1</v>
      </c>
      <c r="G691" s="72">
        <v>1</v>
      </c>
      <c r="H691" s="118">
        <v>141</v>
      </c>
      <c r="I691" s="72">
        <v>14</v>
      </c>
      <c r="J691" s="72">
        <v>0</v>
      </c>
      <c r="K691" s="72">
        <v>0</v>
      </c>
      <c r="L691" s="72">
        <v>0</v>
      </c>
      <c r="M691" s="179">
        <f t="shared" si="81"/>
        <v>6.4516129032258064E-3</v>
      </c>
      <c r="N691" s="78">
        <f t="shared" si="82"/>
        <v>6.4516129032258064E-3</v>
      </c>
      <c r="O691" s="79">
        <f t="shared" si="83"/>
        <v>6.4516129032258064E-3</v>
      </c>
      <c r="P691" s="78">
        <f t="shared" si="85"/>
        <v>0.9096774193548387</v>
      </c>
      <c r="Q691" s="78">
        <f t="shared" si="84"/>
        <v>9.0322580645161285E-2</v>
      </c>
      <c r="R691" s="78">
        <f t="shared" si="84"/>
        <v>0</v>
      </c>
      <c r="S691" s="78">
        <f t="shared" si="84"/>
        <v>0</v>
      </c>
      <c r="T691" s="79">
        <f t="shared" si="84"/>
        <v>0</v>
      </c>
    </row>
    <row r="692" spans="2:20">
      <c r="B692" s="69" t="s">
        <v>908</v>
      </c>
      <c r="C692" s="70" t="str">
        <f>VLOOKUP(B692,[1]Sheet1!$A$2:$B$1929,2,FALSE)</f>
        <v>Non-Inflammatory Bone or Joint Disorders, without CC</v>
      </c>
      <c r="D692" s="69">
        <v>109</v>
      </c>
      <c r="E692" s="72">
        <v>0</v>
      </c>
      <c r="F692" s="120">
        <v>0</v>
      </c>
      <c r="G692" s="72">
        <v>0</v>
      </c>
      <c r="H692" s="118">
        <v>107</v>
      </c>
      <c r="I692" s="72">
        <v>2</v>
      </c>
      <c r="J692" s="72">
        <v>0</v>
      </c>
      <c r="K692" s="72">
        <v>0</v>
      </c>
      <c r="L692" s="72">
        <v>0</v>
      </c>
      <c r="M692" s="179">
        <f t="shared" si="81"/>
        <v>0</v>
      </c>
      <c r="N692" s="78">
        <f t="shared" si="82"/>
        <v>0</v>
      </c>
      <c r="O692" s="79">
        <f t="shared" si="83"/>
        <v>0</v>
      </c>
      <c r="P692" s="78">
        <f t="shared" si="85"/>
        <v>0.98165137614678899</v>
      </c>
      <c r="Q692" s="78">
        <f t="shared" si="84"/>
        <v>1.834862385321101E-2</v>
      </c>
      <c r="R692" s="78">
        <f t="shared" si="84"/>
        <v>0</v>
      </c>
      <c r="S692" s="78">
        <f t="shared" si="84"/>
        <v>0</v>
      </c>
      <c r="T692" s="79">
        <f t="shared" si="84"/>
        <v>0</v>
      </c>
    </row>
    <row r="693" spans="2:20">
      <c r="B693" s="69" t="s">
        <v>909</v>
      </c>
      <c r="C693" s="70" t="str">
        <f>VLOOKUP(B693,[1]Sheet1!$A$2:$B$1929,2,FALSE)</f>
        <v>Infections of Bones or Joints, with Major CC</v>
      </c>
      <c r="D693" s="69">
        <v>84</v>
      </c>
      <c r="E693" s="72">
        <v>0</v>
      </c>
      <c r="F693" s="120">
        <v>0</v>
      </c>
      <c r="G693" s="72">
        <v>0</v>
      </c>
      <c r="H693" s="118">
        <v>45</v>
      </c>
      <c r="I693" s="72">
        <v>39</v>
      </c>
      <c r="J693" s="72">
        <v>0</v>
      </c>
      <c r="K693" s="72">
        <v>0</v>
      </c>
      <c r="L693" s="72">
        <v>0</v>
      </c>
      <c r="M693" s="179">
        <f t="shared" si="81"/>
        <v>0</v>
      </c>
      <c r="N693" s="78">
        <f t="shared" si="82"/>
        <v>0</v>
      </c>
      <c r="O693" s="79">
        <f t="shared" si="83"/>
        <v>0</v>
      </c>
      <c r="P693" s="78">
        <f t="shared" si="85"/>
        <v>0.5357142857142857</v>
      </c>
      <c r="Q693" s="78">
        <f t="shared" si="84"/>
        <v>0.4642857142857143</v>
      </c>
      <c r="R693" s="78">
        <f t="shared" si="84"/>
        <v>0</v>
      </c>
      <c r="S693" s="78">
        <f t="shared" si="84"/>
        <v>0</v>
      </c>
      <c r="T693" s="79">
        <f t="shared" si="84"/>
        <v>0</v>
      </c>
    </row>
    <row r="694" spans="2:20">
      <c r="B694" s="69" t="s">
        <v>910</v>
      </c>
      <c r="C694" s="70" t="str">
        <f>VLOOKUP(B694,[1]Sheet1!$A$2:$B$1929,2,FALSE)</f>
        <v>Infections of Bones or Joints, with Intermediate CC</v>
      </c>
      <c r="D694" s="69">
        <v>26</v>
      </c>
      <c r="E694" s="72">
        <v>0</v>
      </c>
      <c r="F694" s="120">
        <v>0</v>
      </c>
      <c r="G694" s="72">
        <v>0</v>
      </c>
      <c r="H694" s="118">
        <v>24</v>
      </c>
      <c r="I694" s="72">
        <v>2</v>
      </c>
      <c r="J694" s="72">
        <v>0</v>
      </c>
      <c r="K694" s="72">
        <v>0</v>
      </c>
      <c r="L694" s="72">
        <v>0</v>
      </c>
      <c r="M694" s="179">
        <f t="shared" si="81"/>
        <v>0</v>
      </c>
      <c r="N694" s="78">
        <f t="shared" si="82"/>
        <v>0</v>
      </c>
      <c r="O694" s="79">
        <f t="shared" si="83"/>
        <v>0</v>
      </c>
      <c r="P694" s="78">
        <f t="shared" si="85"/>
        <v>0.92307692307692313</v>
      </c>
      <c r="Q694" s="78">
        <f t="shared" si="84"/>
        <v>7.6923076923076927E-2</v>
      </c>
      <c r="R694" s="78">
        <f t="shared" si="84"/>
        <v>0</v>
      </c>
      <c r="S694" s="78">
        <f t="shared" si="84"/>
        <v>0</v>
      </c>
      <c r="T694" s="79">
        <f t="shared" si="84"/>
        <v>0</v>
      </c>
    </row>
    <row r="695" spans="2:20">
      <c r="B695" s="69" t="s">
        <v>911</v>
      </c>
      <c r="C695" s="70" t="str">
        <f>VLOOKUP(B695,[1]Sheet1!$A$2:$B$1929,2,FALSE)</f>
        <v>Infections of Bones or Joints, without CC</v>
      </c>
      <c r="D695" s="69">
        <v>3</v>
      </c>
      <c r="E695" s="72">
        <v>0</v>
      </c>
      <c r="F695" s="120">
        <v>0</v>
      </c>
      <c r="G695" s="72">
        <v>0</v>
      </c>
      <c r="H695" s="118">
        <v>2</v>
      </c>
      <c r="I695" s="72">
        <v>1</v>
      </c>
      <c r="J695" s="72">
        <v>0</v>
      </c>
      <c r="K695" s="72">
        <v>0</v>
      </c>
      <c r="L695" s="72">
        <v>0</v>
      </c>
      <c r="M695" s="179">
        <f t="shared" si="81"/>
        <v>0</v>
      </c>
      <c r="N695" s="78">
        <f t="shared" si="82"/>
        <v>0</v>
      </c>
      <c r="O695" s="79">
        <f t="shared" si="83"/>
        <v>0</v>
      </c>
      <c r="P695" s="78">
        <f t="shared" si="85"/>
        <v>0.66666666666666663</v>
      </c>
      <c r="Q695" s="78">
        <f t="shared" si="84"/>
        <v>0.33333333333333331</v>
      </c>
      <c r="R695" s="78">
        <f t="shared" si="84"/>
        <v>0</v>
      </c>
      <c r="S695" s="78">
        <f t="shared" si="84"/>
        <v>0</v>
      </c>
      <c r="T695" s="79">
        <f t="shared" si="84"/>
        <v>0</v>
      </c>
    </row>
    <row r="696" spans="2:20">
      <c r="B696" s="69" t="s">
        <v>912</v>
      </c>
      <c r="C696" s="70" t="str">
        <f>VLOOKUP(B696,[1]Sheet1!$A$2:$B$1929,2,FALSE)</f>
        <v>Musculoskeletal Signs and Symptoms, with Major CC</v>
      </c>
      <c r="D696" s="69">
        <v>56</v>
      </c>
      <c r="E696" s="72">
        <v>0</v>
      </c>
      <c r="F696" s="120">
        <v>0</v>
      </c>
      <c r="G696" s="72">
        <v>1</v>
      </c>
      <c r="H696" s="118">
        <v>50</v>
      </c>
      <c r="I696" s="72">
        <v>4</v>
      </c>
      <c r="J696" s="72">
        <v>0</v>
      </c>
      <c r="K696" s="72">
        <v>2</v>
      </c>
      <c r="L696" s="72">
        <v>0</v>
      </c>
      <c r="M696" s="179">
        <f t="shared" si="81"/>
        <v>0</v>
      </c>
      <c r="N696" s="78">
        <f t="shared" si="82"/>
        <v>0</v>
      </c>
      <c r="O696" s="79">
        <f t="shared" si="83"/>
        <v>1.7857142857142856E-2</v>
      </c>
      <c r="P696" s="78">
        <f t="shared" si="85"/>
        <v>0.8928571428571429</v>
      </c>
      <c r="Q696" s="78">
        <f t="shared" si="84"/>
        <v>7.1428571428571425E-2</v>
      </c>
      <c r="R696" s="78">
        <f t="shared" si="84"/>
        <v>0</v>
      </c>
      <c r="S696" s="78">
        <f t="shared" si="84"/>
        <v>3.5714285714285712E-2</v>
      </c>
      <c r="T696" s="79">
        <f t="shared" si="84"/>
        <v>0</v>
      </c>
    </row>
    <row r="697" spans="2:20">
      <c r="B697" s="69" t="s">
        <v>913</v>
      </c>
      <c r="C697" s="70" t="str">
        <f>VLOOKUP(B697,[1]Sheet1!$A$2:$B$1929,2,FALSE)</f>
        <v>Musculoskeletal Signs and Symptoms, with Intermediate CC</v>
      </c>
      <c r="D697" s="69">
        <v>122</v>
      </c>
      <c r="E697" s="72">
        <v>0</v>
      </c>
      <c r="F697" s="120">
        <v>0</v>
      </c>
      <c r="G697" s="72">
        <v>1</v>
      </c>
      <c r="H697" s="118">
        <v>122</v>
      </c>
      <c r="I697" s="72">
        <v>0</v>
      </c>
      <c r="J697" s="72">
        <v>0</v>
      </c>
      <c r="K697" s="72">
        <v>0</v>
      </c>
      <c r="L697" s="72">
        <v>0</v>
      </c>
      <c r="M697" s="179">
        <f t="shared" si="81"/>
        <v>0</v>
      </c>
      <c r="N697" s="78">
        <f t="shared" si="82"/>
        <v>0</v>
      </c>
      <c r="O697" s="79">
        <f t="shared" si="83"/>
        <v>8.1967213114754103E-3</v>
      </c>
      <c r="P697" s="78">
        <f t="shared" si="85"/>
        <v>1</v>
      </c>
      <c r="Q697" s="78">
        <f t="shared" si="84"/>
        <v>0</v>
      </c>
      <c r="R697" s="78">
        <f t="shared" si="84"/>
        <v>0</v>
      </c>
      <c r="S697" s="78">
        <f t="shared" si="84"/>
        <v>0</v>
      </c>
      <c r="T697" s="79">
        <f t="shared" si="84"/>
        <v>0</v>
      </c>
    </row>
    <row r="698" spans="2:20">
      <c r="B698" s="69" t="s">
        <v>914</v>
      </c>
      <c r="C698" s="70" t="str">
        <f>VLOOKUP(B698,[1]Sheet1!$A$2:$B$1929,2,FALSE)</f>
        <v>Musculoskeletal Signs and Symptoms, without CC</v>
      </c>
      <c r="D698" s="69">
        <v>42</v>
      </c>
      <c r="E698" s="72">
        <v>0</v>
      </c>
      <c r="F698" s="120">
        <v>0</v>
      </c>
      <c r="G698" s="72">
        <v>0</v>
      </c>
      <c r="H698" s="118">
        <v>42</v>
      </c>
      <c r="I698" s="72">
        <v>0</v>
      </c>
      <c r="J698" s="72">
        <v>0</v>
      </c>
      <c r="K698" s="72">
        <v>0</v>
      </c>
      <c r="L698" s="72">
        <v>0</v>
      </c>
      <c r="M698" s="179">
        <f t="shared" si="81"/>
        <v>0</v>
      </c>
      <c r="N698" s="78">
        <f t="shared" si="82"/>
        <v>0</v>
      </c>
      <c r="O698" s="79">
        <f t="shared" si="83"/>
        <v>0</v>
      </c>
      <c r="P698" s="78">
        <f t="shared" si="85"/>
        <v>1</v>
      </c>
      <c r="Q698" s="78">
        <f t="shared" si="84"/>
        <v>0</v>
      </c>
      <c r="R698" s="78">
        <f t="shared" si="84"/>
        <v>0</v>
      </c>
      <c r="S698" s="78">
        <f t="shared" si="84"/>
        <v>0</v>
      </c>
      <c r="T698" s="79">
        <f t="shared" si="84"/>
        <v>0</v>
      </c>
    </row>
    <row r="699" spans="2:20">
      <c r="B699" s="69" t="s">
        <v>915</v>
      </c>
      <c r="C699" s="70" t="str">
        <f>VLOOKUP(B699,[1]Sheet1!$A$2:$B$1929,2,FALSE)</f>
        <v>Pathological Fractures with Major CC</v>
      </c>
      <c r="D699" s="69">
        <v>27</v>
      </c>
      <c r="E699" s="72">
        <v>1</v>
      </c>
      <c r="F699" s="120">
        <v>1</v>
      </c>
      <c r="G699" s="72">
        <v>1</v>
      </c>
      <c r="H699" s="118">
        <v>22</v>
      </c>
      <c r="I699" s="72">
        <v>5</v>
      </c>
      <c r="J699" s="72">
        <v>0</v>
      </c>
      <c r="K699" s="72">
        <v>0</v>
      </c>
      <c r="L699" s="72">
        <v>0</v>
      </c>
      <c r="M699" s="179">
        <f t="shared" si="81"/>
        <v>3.7037037037037035E-2</v>
      </c>
      <c r="N699" s="78">
        <f t="shared" si="82"/>
        <v>3.7037037037037035E-2</v>
      </c>
      <c r="O699" s="79">
        <f t="shared" si="83"/>
        <v>3.7037037037037035E-2</v>
      </c>
      <c r="P699" s="78">
        <f t="shared" si="85"/>
        <v>0.81481481481481477</v>
      </c>
      <c r="Q699" s="78">
        <f t="shared" si="84"/>
        <v>0.18518518518518517</v>
      </c>
      <c r="R699" s="78">
        <f t="shared" si="84"/>
        <v>0</v>
      </c>
      <c r="S699" s="78">
        <f t="shared" si="84"/>
        <v>0</v>
      </c>
      <c r="T699" s="79">
        <f t="shared" si="84"/>
        <v>0</v>
      </c>
    </row>
    <row r="700" spans="2:20">
      <c r="B700" s="69" t="s">
        <v>916</v>
      </c>
      <c r="C700" s="70" t="str">
        <f>VLOOKUP(B700,[1]Sheet1!$A$2:$B$1929,2,FALSE)</f>
        <v>Pathological Fractures with Intermediate CC</v>
      </c>
      <c r="D700" s="69">
        <v>26</v>
      </c>
      <c r="E700" s="72">
        <v>0</v>
      </c>
      <c r="F700" s="120">
        <v>0</v>
      </c>
      <c r="G700" s="72">
        <v>0</v>
      </c>
      <c r="H700" s="118">
        <v>18</v>
      </c>
      <c r="I700" s="72">
        <v>8</v>
      </c>
      <c r="J700" s="72">
        <v>0</v>
      </c>
      <c r="K700" s="72">
        <v>0</v>
      </c>
      <c r="L700" s="72">
        <v>0</v>
      </c>
      <c r="M700" s="179">
        <f t="shared" si="81"/>
        <v>0</v>
      </c>
      <c r="N700" s="78">
        <f t="shared" si="82"/>
        <v>0</v>
      </c>
      <c r="O700" s="79">
        <f t="shared" si="83"/>
        <v>0</v>
      </c>
      <c r="P700" s="78">
        <f t="shared" si="85"/>
        <v>0.69230769230769229</v>
      </c>
      <c r="Q700" s="78">
        <f t="shared" si="84"/>
        <v>0.30769230769230771</v>
      </c>
      <c r="R700" s="78">
        <f t="shared" si="84"/>
        <v>0</v>
      </c>
      <c r="S700" s="78">
        <f t="shared" si="84"/>
        <v>0</v>
      </c>
      <c r="T700" s="79">
        <f t="shared" si="84"/>
        <v>0</v>
      </c>
    </row>
    <row r="701" spans="2:20">
      <c r="B701" s="69" t="s">
        <v>917</v>
      </c>
      <c r="C701" s="70" t="str">
        <f>VLOOKUP(B701,[1]Sheet1!$A$2:$B$1929,2,FALSE)</f>
        <v>Pathological Fractures without CC</v>
      </c>
      <c r="D701" s="69">
        <v>7</v>
      </c>
      <c r="E701" s="72">
        <v>0</v>
      </c>
      <c r="F701" s="120">
        <v>0</v>
      </c>
      <c r="G701" s="72">
        <v>0</v>
      </c>
      <c r="H701" s="118">
        <v>5</v>
      </c>
      <c r="I701" s="72">
        <v>1</v>
      </c>
      <c r="J701" s="72">
        <v>1</v>
      </c>
      <c r="K701" s="72">
        <v>0</v>
      </c>
      <c r="L701" s="72">
        <v>0</v>
      </c>
      <c r="M701" s="179">
        <f t="shared" si="81"/>
        <v>0</v>
      </c>
      <c r="N701" s="78">
        <f t="shared" si="82"/>
        <v>0</v>
      </c>
      <c r="O701" s="79">
        <f t="shared" si="83"/>
        <v>0</v>
      </c>
      <c r="P701" s="78">
        <f t="shared" si="85"/>
        <v>0.7142857142857143</v>
      </c>
      <c r="Q701" s="78">
        <f t="shared" si="84"/>
        <v>0.14285714285714285</v>
      </c>
      <c r="R701" s="78">
        <f t="shared" si="84"/>
        <v>0.14285714285714285</v>
      </c>
      <c r="S701" s="78">
        <f t="shared" si="84"/>
        <v>0</v>
      </c>
      <c r="T701" s="79">
        <f t="shared" si="84"/>
        <v>0</v>
      </c>
    </row>
    <row r="702" spans="2:20">
      <c r="B702" s="69" t="s">
        <v>918</v>
      </c>
      <c r="C702" s="70" t="str">
        <f>VLOOKUP(B702,[1]Sheet1!$A$2:$B$1929,2,FALSE)</f>
        <v>Malignancy of Bone or Connective Tissue, with Major CC</v>
      </c>
      <c r="D702" s="69">
        <v>27</v>
      </c>
      <c r="E702" s="72">
        <v>5</v>
      </c>
      <c r="F702" s="120">
        <v>4</v>
      </c>
      <c r="G702" s="72">
        <v>0</v>
      </c>
      <c r="H702" s="118">
        <v>25</v>
      </c>
      <c r="I702" s="72">
        <v>2</v>
      </c>
      <c r="J702" s="72">
        <v>0</v>
      </c>
      <c r="K702" s="72">
        <v>0</v>
      </c>
      <c r="L702" s="72">
        <v>0</v>
      </c>
      <c r="M702" s="179">
        <f t="shared" si="81"/>
        <v>0.18518518518518517</v>
      </c>
      <c r="N702" s="78">
        <f t="shared" si="82"/>
        <v>0.14814814814814814</v>
      </c>
      <c r="O702" s="79">
        <f t="shared" si="83"/>
        <v>0</v>
      </c>
      <c r="P702" s="78">
        <f t="shared" si="85"/>
        <v>0.92592592592592593</v>
      </c>
      <c r="Q702" s="78">
        <f t="shared" si="84"/>
        <v>7.407407407407407E-2</v>
      </c>
      <c r="R702" s="78">
        <f t="shared" si="84"/>
        <v>0</v>
      </c>
      <c r="S702" s="78">
        <f t="shared" si="84"/>
        <v>0</v>
      </c>
      <c r="T702" s="79">
        <f t="shared" si="84"/>
        <v>0</v>
      </c>
    </row>
    <row r="703" spans="2:20">
      <c r="B703" s="69" t="s">
        <v>919</v>
      </c>
      <c r="C703" s="70" t="str">
        <f>VLOOKUP(B703,[1]Sheet1!$A$2:$B$1929,2,FALSE)</f>
        <v>Malignancy of Bone or Connective Tissue, with Intermediate CC</v>
      </c>
      <c r="D703" s="69">
        <v>10</v>
      </c>
      <c r="E703" s="72">
        <v>6</v>
      </c>
      <c r="F703" s="120">
        <v>6</v>
      </c>
      <c r="G703" s="72">
        <v>1</v>
      </c>
      <c r="H703" s="118">
        <v>9</v>
      </c>
      <c r="I703" s="72">
        <v>1</v>
      </c>
      <c r="J703" s="72">
        <v>0</v>
      </c>
      <c r="K703" s="72">
        <v>0</v>
      </c>
      <c r="L703" s="72">
        <v>0</v>
      </c>
      <c r="M703" s="179">
        <f t="shared" si="81"/>
        <v>0.6</v>
      </c>
      <c r="N703" s="78">
        <f t="shared" si="82"/>
        <v>0.6</v>
      </c>
      <c r="O703" s="79">
        <f t="shared" si="83"/>
        <v>0.1</v>
      </c>
      <c r="P703" s="78">
        <f t="shared" si="85"/>
        <v>0.9</v>
      </c>
      <c r="Q703" s="78">
        <f t="shared" si="84"/>
        <v>0.1</v>
      </c>
      <c r="R703" s="78">
        <f t="shared" si="84"/>
        <v>0</v>
      </c>
      <c r="S703" s="78">
        <f t="shared" si="84"/>
        <v>0</v>
      </c>
      <c r="T703" s="79">
        <f t="shared" si="84"/>
        <v>0</v>
      </c>
    </row>
    <row r="704" spans="2:20">
      <c r="B704" s="69" t="s">
        <v>920</v>
      </c>
      <c r="C704" s="70" t="str">
        <f>VLOOKUP(B704,[1]Sheet1!$A$2:$B$1929,2,FALSE)</f>
        <v>Malignancy of Bone or Connective Tissue, without CC</v>
      </c>
      <c r="D704" s="69">
        <v>3</v>
      </c>
      <c r="E704" s="72">
        <v>1</v>
      </c>
      <c r="F704" s="120">
        <v>1</v>
      </c>
      <c r="G704" s="72">
        <v>0</v>
      </c>
      <c r="H704" s="118">
        <v>3</v>
      </c>
      <c r="I704" s="72">
        <v>0</v>
      </c>
      <c r="J704" s="72">
        <v>0</v>
      </c>
      <c r="K704" s="72">
        <v>0</v>
      </c>
      <c r="L704" s="72">
        <v>0</v>
      </c>
      <c r="M704" s="179">
        <f t="shared" si="81"/>
        <v>0.33333333333333331</v>
      </c>
      <c r="N704" s="78">
        <f t="shared" si="82"/>
        <v>0.33333333333333331</v>
      </c>
      <c r="O704" s="79">
        <f t="shared" si="83"/>
        <v>0</v>
      </c>
      <c r="P704" s="78">
        <f t="shared" si="85"/>
        <v>1</v>
      </c>
      <c r="Q704" s="78">
        <f t="shared" si="84"/>
        <v>0</v>
      </c>
      <c r="R704" s="78">
        <f t="shared" si="84"/>
        <v>0</v>
      </c>
      <c r="S704" s="78">
        <f t="shared" si="84"/>
        <v>0</v>
      </c>
      <c r="T704" s="79">
        <f t="shared" si="84"/>
        <v>0</v>
      </c>
    </row>
    <row r="705" spans="2:20">
      <c r="B705" s="69" t="s">
        <v>921</v>
      </c>
      <c r="C705" s="70" t="str">
        <f>VLOOKUP(B705,[1]Sheet1!$A$2:$B$1929,2,FALSE)</f>
        <v>Reconstruction Procedures Category 6, with CC</v>
      </c>
      <c r="D705" s="69">
        <v>13</v>
      </c>
      <c r="E705" s="72">
        <v>13</v>
      </c>
      <c r="F705" s="120">
        <v>11</v>
      </c>
      <c r="G705" s="72">
        <v>12</v>
      </c>
      <c r="H705" s="118">
        <v>13</v>
      </c>
      <c r="I705" s="72">
        <v>0</v>
      </c>
      <c r="J705" s="72">
        <v>0</v>
      </c>
      <c r="K705" s="72">
        <v>0</v>
      </c>
      <c r="L705" s="72">
        <v>0</v>
      </c>
      <c r="M705" s="179">
        <f t="shared" si="81"/>
        <v>1</v>
      </c>
      <c r="N705" s="78">
        <f t="shared" si="82"/>
        <v>0.84615384615384615</v>
      </c>
      <c r="O705" s="79">
        <f t="shared" si="83"/>
        <v>0.92307692307692313</v>
      </c>
      <c r="P705" s="78">
        <f t="shared" si="85"/>
        <v>1</v>
      </c>
      <c r="Q705" s="78">
        <f t="shared" si="84"/>
        <v>0</v>
      </c>
      <c r="R705" s="78">
        <f t="shared" si="84"/>
        <v>0</v>
      </c>
      <c r="S705" s="78">
        <f t="shared" si="84"/>
        <v>0</v>
      </c>
      <c r="T705" s="79">
        <f t="shared" si="84"/>
        <v>0</v>
      </c>
    </row>
    <row r="706" spans="2:20">
      <c r="B706" s="69" t="s">
        <v>922</v>
      </c>
      <c r="C706" s="70" t="str">
        <f>VLOOKUP(B706,[1]Sheet1!$A$2:$B$1929,2,FALSE)</f>
        <v>Reconstruction Procedures Category 6, without CC</v>
      </c>
      <c r="D706" s="69">
        <v>47</v>
      </c>
      <c r="E706" s="72">
        <v>47</v>
      </c>
      <c r="F706" s="120">
        <v>45</v>
      </c>
      <c r="G706" s="72">
        <v>47</v>
      </c>
      <c r="H706" s="118">
        <v>45</v>
      </c>
      <c r="I706" s="72">
        <v>2</v>
      </c>
      <c r="J706" s="72">
        <v>0</v>
      </c>
      <c r="K706" s="72">
        <v>0</v>
      </c>
      <c r="L706" s="72">
        <v>0</v>
      </c>
      <c r="M706" s="179">
        <f t="shared" si="81"/>
        <v>1</v>
      </c>
      <c r="N706" s="78">
        <f t="shared" si="82"/>
        <v>0.95744680851063835</v>
      </c>
      <c r="O706" s="79">
        <f t="shared" si="83"/>
        <v>1</v>
      </c>
      <c r="P706" s="78">
        <f t="shared" si="85"/>
        <v>0.95744680851063835</v>
      </c>
      <c r="Q706" s="78">
        <f t="shared" si="84"/>
        <v>4.2553191489361701E-2</v>
      </c>
      <c r="R706" s="78">
        <f t="shared" si="84"/>
        <v>0</v>
      </c>
      <c r="S706" s="78">
        <f t="shared" si="84"/>
        <v>0</v>
      </c>
      <c r="T706" s="79">
        <f t="shared" si="84"/>
        <v>0</v>
      </c>
    </row>
    <row r="707" spans="2:20">
      <c r="B707" s="69" t="s">
        <v>923</v>
      </c>
      <c r="C707" s="70" t="str">
        <f>VLOOKUP(B707,[1]Sheet1!$A$2:$B$1929,2,FALSE)</f>
        <v>Reconstruction Procedures Category 5</v>
      </c>
      <c r="D707" s="69">
        <v>34</v>
      </c>
      <c r="E707" s="72">
        <v>34</v>
      </c>
      <c r="F707" s="120">
        <v>29</v>
      </c>
      <c r="G707" s="72">
        <v>6</v>
      </c>
      <c r="H707" s="118">
        <v>33</v>
      </c>
      <c r="I707" s="72">
        <v>1</v>
      </c>
      <c r="J707" s="72">
        <v>0</v>
      </c>
      <c r="K707" s="72">
        <v>0</v>
      </c>
      <c r="L707" s="72">
        <v>0</v>
      </c>
      <c r="M707" s="179">
        <f t="shared" si="81"/>
        <v>1</v>
      </c>
      <c r="N707" s="78">
        <f t="shared" si="82"/>
        <v>0.8529411764705882</v>
      </c>
      <c r="O707" s="79">
        <f t="shared" si="83"/>
        <v>0.17647058823529413</v>
      </c>
      <c r="P707" s="78">
        <f t="shared" si="85"/>
        <v>0.97058823529411764</v>
      </c>
      <c r="Q707" s="78">
        <f t="shared" si="84"/>
        <v>2.9411764705882353E-2</v>
      </c>
      <c r="R707" s="78">
        <f t="shared" si="84"/>
        <v>0</v>
      </c>
      <c r="S707" s="78">
        <f t="shared" si="84"/>
        <v>0</v>
      </c>
      <c r="T707" s="79">
        <f t="shared" si="84"/>
        <v>0</v>
      </c>
    </row>
    <row r="708" spans="2:20">
      <c r="B708" s="69" t="s">
        <v>924</v>
      </c>
      <c r="C708" s="70" t="str">
        <f>VLOOKUP(B708,[1]Sheet1!$A$2:$B$1929,2,FALSE)</f>
        <v>Reconstruction Procedures Category 4</v>
      </c>
      <c r="D708" s="69">
        <v>3</v>
      </c>
      <c r="E708" s="72">
        <v>0</v>
      </c>
      <c r="F708" s="120">
        <v>0</v>
      </c>
      <c r="G708" s="72">
        <v>3</v>
      </c>
      <c r="H708" s="118">
        <v>3</v>
      </c>
      <c r="I708" s="72">
        <v>0</v>
      </c>
      <c r="J708" s="72">
        <v>0</v>
      </c>
      <c r="K708" s="72">
        <v>0</v>
      </c>
      <c r="L708" s="72">
        <v>0</v>
      </c>
      <c r="M708" s="179">
        <f t="shared" si="81"/>
        <v>0</v>
      </c>
      <c r="N708" s="78">
        <f t="shared" si="82"/>
        <v>0</v>
      </c>
      <c r="O708" s="79">
        <f t="shared" si="83"/>
        <v>1</v>
      </c>
      <c r="P708" s="78">
        <f t="shared" si="85"/>
        <v>1</v>
      </c>
      <c r="Q708" s="78">
        <f t="shared" si="84"/>
        <v>0</v>
      </c>
      <c r="R708" s="78">
        <f t="shared" si="84"/>
        <v>0</v>
      </c>
      <c r="S708" s="78">
        <f t="shared" si="84"/>
        <v>0</v>
      </c>
      <c r="T708" s="79">
        <f t="shared" si="84"/>
        <v>0</v>
      </c>
    </row>
    <row r="709" spans="2:20">
      <c r="B709" s="69" t="s">
        <v>925</v>
      </c>
      <c r="C709" s="70" t="str">
        <f>VLOOKUP(B709,[1]Sheet1!$A$2:$B$1929,2,FALSE)</f>
        <v>Reconstruction Procedures Category 3, with CC</v>
      </c>
      <c r="D709" s="69">
        <v>13</v>
      </c>
      <c r="E709" s="72">
        <v>5</v>
      </c>
      <c r="F709" s="120">
        <v>4</v>
      </c>
      <c r="G709" s="72">
        <v>6</v>
      </c>
      <c r="H709" s="118">
        <v>11</v>
      </c>
      <c r="I709" s="72">
        <v>1</v>
      </c>
      <c r="J709" s="72">
        <v>1</v>
      </c>
      <c r="K709" s="72">
        <v>0</v>
      </c>
      <c r="L709" s="72">
        <v>0</v>
      </c>
      <c r="M709" s="179">
        <f t="shared" si="81"/>
        <v>0.38461538461538464</v>
      </c>
      <c r="N709" s="78">
        <f t="shared" si="82"/>
        <v>0.30769230769230771</v>
      </c>
      <c r="O709" s="79">
        <f t="shared" si="83"/>
        <v>0.46153846153846156</v>
      </c>
      <c r="P709" s="78">
        <f t="shared" si="85"/>
        <v>0.84615384615384615</v>
      </c>
      <c r="Q709" s="78">
        <f t="shared" si="84"/>
        <v>7.6923076923076927E-2</v>
      </c>
      <c r="R709" s="78">
        <f t="shared" si="84"/>
        <v>7.6923076923076927E-2</v>
      </c>
      <c r="S709" s="78">
        <f t="shared" si="84"/>
        <v>0</v>
      </c>
      <c r="T709" s="79">
        <f t="shared" si="84"/>
        <v>0</v>
      </c>
    </row>
    <row r="710" spans="2:20">
      <c r="B710" s="69" t="s">
        <v>926</v>
      </c>
      <c r="C710" s="70" t="str">
        <f>VLOOKUP(B710,[1]Sheet1!$A$2:$B$1929,2,FALSE)</f>
        <v>Reconstruction Procedures Category 3, without CC</v>
      </c>
      <c r="D710" s="69">
        <v>22</v>
      </c>
      <c r="E710" s="72">
        <v>2</v>
      </c>
      <c r="F710" s="120">
        <v>2</v>
      </c>
      <c r="G710" s="72">
        <v>3</v>
      </c>
      <c r="H710" s="118">
        <v>20</v>
      </c>
      <c r="I710" s="72">
        <v>0</v>
      </c>
      <c r="J710" s="72">
        <v>2</v>
      </c>
      <c r="K710" s="72">
        <v>0</v>
      </c>
      <c r="L710" s="72">
        <v>0</v>
      </c>
      <c r="M710" s="179">
        <f t="shared" si="81"/>
        <v>9.0909090909090912E-2</v>
      </c>
      <c r="N710" s="78">
        <f t="shared" si="82"/>
        <v>9.0909090909090912E-2</v>
      </c>
      <c r="O710" s="79">
        <f t="shared" si="83"/>
        <v>0.13636363636363635</v>
      </c>
      <c r="P710" s="78">
        <f t="shared" si="85"/>
        <v>0.90909090909090906</v>
      </c>
      <c r="Q710" s="78">
        <f t="shared" si="84"/>
        <v>0</v>
      </c>
      <c r="R710" s="78">
        <f t="shared" si="84"/>
        <v>9.0909090909090912E-2</v>
      </c>
      <c r="S710" s="78">
        <f t="shared" si="84"/>
        <v>0</v>
      </c>
      <c r="T710" s="79">
        <f t="shared" si="84"/>
        <v>0</v>
      </c>
    </row>
    <row r="711" spans="2:20">
      <c r="B711" s="69" t="s">
        <v>927</v>
      </c>
      <c r="C711" s="70" t="str">
        <f>VLOOKUP(B711,[1]Sheet1!$A$2:$B$1929,2,FALSE)</f>
        <v>Reconstruction Procedures Category 2</v>
      </c>
      <c r="D711" s="69">
        <v>60</v>
      </c>
      <c r="E711" s="72">
        <v>42</v>
      </c>
      <c r="F711" s="120">
        <v>39</v>
      </c>
      <c r="G711" s="72">
        <v>48</v>
      </c>
      <c r="H711" s="118">
        <v>56</v>
      </c>
      <c r="I711" s="72">
        <v>0</v>
      </c>
      <c r="J711" s="72">
        <v>4</v>
      </c>
      <c r="K711" s="72">
        <v>0</v>
      </c>
      <c r="L711" s="72">
        <v>0</v>
      </c>
      <c r="M711" s="179">
        <f t="shared" si="81"/>
        <v>0.7</v>
      </c>
      <c r="N711" s="78">
        <f t="shared" si="82"/>
        <v>0.65</v>
      </c>
      <c r="O711" s="79">
        <f t="shared" si="83"/>
        <v>0.8</v>
      </c>
      <c r="P711" s="78">
        <f t="shared" si="85"/>
        <v>0.93333333333333335</v>
      </c>
      <c r="Q711" s="78">
        <f t="shared" si="84"/>
        <v>0</v>
      </c>
      <c r="R711" s="78">
        <f t="shared" si="84"/>
        <v>6.6666666666666666E-2</v>
      </c>
      <c r="S711" s="78">
        <f t="shared" si="84"/>
        <v>0</v>
      </c>
      <c r="T711" s="79">
        <f t="shared" si="84"/>
        <v>0</v>
      </c>
    </row>
    <row r="712" spans="2:20">
      <c r="B712" s="69" t="s">
        <v>928</v>
      </c>
      <c r="C712" s="70" t="str">
        <f>VLOOKUP(B712,[1]Sheet1!$A$2:$B$1929,2,FALSE)</f>
        <v>Reconstruction Procedures Category 1, 19 years and over</v>
      </c>
      <c r="D712" s="69">
        <v>53</v>
      </c>
      <c r="E712" s="72">
        <v>0</v>
      </c>
      <c r="F712" s="120">
        <v>0</v>
      </c>
      <c r="G712" s="72">
        <v>0</v>
      </c>
      <c r="H712" s="118">
        <v>53</v>
      </c>
      <c r="I712" s="72">
        <v>0</v>
      </c>
      <c r="J712" s="72">
        <v>0</v>
      </c>
      <c r="K712" s="72">
        <v>0</v>
      </c>
      <c r="L712" s="72">
        <v>0</v>
      </c>
      <c r="M712" s="179">
        <f t="shared" si="81"/>
        <v>0</v>
      </c>
      <c r="N712" s="78">
        <f t="shared" si="82"/>
        <v>0</v>
      </c>
      <c r="O712" s="79">
        <f t="shared" si="83"/>
        <v>0</v>
      </c>
      <c r="P712" s="78">
        <f t="shared" si="85"/>
        <v>1</v>
      </c>
      <c r="Q712" s="78">
        <f t="shared" si="84"/>
        <v>0</v>
      </c>
      <c r="R712" s="78">
        <f t="shared" si="84"/>
        <v>0</v>
      </c>
      <c r="S712" s="78">
        <f t="shared" si="84"/>
        <v>0</v>
      </c>
      <c r="T712" s="79">
        <f t="shared" si="84"/>
        <v>0</v>
      </c>
    </row>
    <row r="713" spans="2:20">
      <c r="B713" s="69" t="s">
        <v>929</v>
      </c>
      <c r="C713" s="70" t="str">
        <f>VLOOKUP(B713,[1]Sheet1!$A$2:$B$1929,2,FALSE)</f>
        <v>Reconstruction Procedures Category 1, 18 years and under</v>
      </c>
      <c r="D713" s="69">
        <v>16</v>
      </c>
      <c r="E713" s="72">
        <v>9</v>
      </c>
      <c r="F713" s="120">
        <v>9</v>
      </c>
      <c r="G713" s="72">
        <v>9</v>
      </c>
      <c r="H713" s="118">
        <v>14</v>
      </c>
      <c r="I713" s="72">
        <v>1</v>
      </c>
      <c r="J713" s="72">
        <v>1</v>
      </c>
      <c r="K713" s="72">
        <v>0</v>
      </c>
      <c r="L713" s="72">
        <v>0</v>
      </c>
      <c r="M713" s="179">
        <f t="shared" si="81"/>
        <v>0.5625</v>
      </c>
      <c r="N713" s="78">
        <f t="shared" si="82"/>
        <v>0.5625</v>
      </c>
      <c r="O713" s="79">
        <f t="shared" si="83"/>
        <v>0.5625</v>
      </c>
      <c r="P713" s="78">
        <f t="shared" si="85"/>
        <v>0.875</v>
      </c>
      <c r="Q713" s="78">
        <f t="shared" si="84"/>
        <v>6.25E-2</v>
      </c>
      <c r="R713" s="78">
        <f t="shared" si="84"/>
        <v>6.25E-2</v>
      </c>
      <c r="S713" s="78">
        <f t="shared" si="84"/>
        <v>0</v>
      </c>
      <c r="T713" s="79">
        <f t="shared" si="84"/>
        <v>0</v>
      </c>
    </row>
    <row r="714" spans="2:20">
      <c r="B714" s="69" t="s">
        <v>930</v>
      </c>
      <c r="C714" s="70" t="str">
        <f>VLOOKUP(B714,[1]Sheet1!$A$2:$B$1929,2,FALSE)</f>
        <v>Malignant Breast Disorders with Major CC</v>
      </c>
      <c r="D714" s="69">
        <v>7</v>
      </c>
      <c r="E714" s="72">
        <v>0</v>
      </c>
      <c r="F714" s="120">
        <v>0</v>
      </c>
      <c r="G714" s="72">
        <v>0</v>
      </c>
      <c r="H714" s="118">
        <v>7</v>
      </c>
      <c r="I714" s="72">
        <v>0</v>
      </c>
      <c r="J714" s="72">
        <v>0</v>
      </c>
      <c r="K714" s="72">
        <v>0</v>
      </c>
      <c r="L714" s="72">
        <v>0</v>
      </c>
      <c r="M714" s="179">
        <f t="shared" si="81"/>
        <v>0</v>
      </c>
      <c r="N714" s="78">
        <f t="shared" si="82"/>
        <v>0</v>
      </c>
      <c r="O714" s="79">
        <f t="shared" si="83"/>
        <v>0</v>
      </c>
      <c r="P714" s="78">
        <f t="shared" si="85"/>
        <v>1</v>
      </c>
      <c r="Q714" s="78">
        <f t="shared" si="84"/>
        <v>0</v>
      </c>
      <c r="R714" s="78">
        <f t="shared" si="84"/>
        <v>0</v>
      </c>
      <c r="S714" s="78">
        <f t="shared" si="84"/>
        <v>0</v>
      </c>
      <c r="T714" s="79">
        <f t="shared" si="84"/>
        <v>0</v>
      </c>
    </row>
    <row r="715" spans="2:20">
      <c r="B715" s="69" t="s">
        <v>931</v>
      </c>
      <c r="C715" s="70" t="str">
        <f>VLOOKUP(B715,[1]Sheet1!$A$2:$B$1929,2,FALSE)</f>
        <v>Malignant Breast Disorders with Intermediate CC</v>
      </c>
      <c r="D715" s="69">
        <v>5</v>
      </c>
      <c r="E715" s="72">
        <v>0</v>
      </c>
      <c r="F715" s="120">
        <v>0</v>
      </c>
      <c r="G715" s="72">
        <v>0</v>
      </c>
      <c r="H715" s="118">
        <v>5</v>
      </c>
      <c r="I715" s="72">
        <v>0</v>
      </c>
      <c r="J715" s="72">
        <v>0</v>
      </c>
      <c r="K715" s="72">
        <v>0</v>
      </c>
      <c r="L715" s="72">
        <v>0</v>
      </c>
      <c r="M715" s="179">
        <f t="shared" si="81"/>
        <v>0</v>
      </c>
      <c r="N715" s="78">
        <f t="shared" si="82"/>
        <v>0</v>
      </c>
      <c r="O715" s="79">
        <f t="shared" si="83"/>
        <v>0</v>
      </c>
      <c r="P715" s="78">
        <f t="shared" si="85"/>
        <v>1</v>
      </c>
      <c r="Q715" s="78">
        <f t="shared" si="84"/>
        <v>0</v>
      </c>
      <c r="R715" s="78">
        <f t="shared" si="84"/>
        <v>0</v>
      </c>
      <c r="S715" s="78">
        <f t="shared" si="84"/>
        <v>0</v>
      </c>
      <c r="T715" s="79">
        <f t="shared" si="84"/>
        <v>0</v>
      </c>
    </row>
    <row r="716" spans="2:20">
      <c r="B716" s="69" t="s">
        <v>933</v>
      </c>
      <c r="C716" s="70" t="str">
        <f>VLOOKUP(B716,[1]Sheet1!$A$2:$B$1929,2,FALSE)</f>
        <v>Non-Malignant Breast Disorders</v>
      </c>
      <c r="D716" s="69">
        <v>27</v>
      </c>
      <c r="E716" s="72">
        <v>0</v>
      </c>
      <c r="F716" s="120">
        <v>0</v>
      </c>
      <c r="G716" s="72">
        <v>0</v>
      </c>
      <c r="H716" s="118">
        <v>25</v>
      </c>
      <c r="I716" s="72">
        <v>2</v>
      </c>
      <c r="J716" s="72">
        <v>0</v>
      </c>
      <c r="K716" s="72">
        <v>0</v>
      </c>
      <c r="L716" s="72">
        <v>0</v>
      </c>
      <c r="M716" s="179">
        <f t="shared" ref="M716:M779" si="86">E716/$D716</f>
        <v>0</v>
      </c>
      <c r="N716" s="78">
        <f t="shared" ref="N716:N779" si="87">F716/$D716</f>
        <v>0</v>
      </c>
      <c r="O716" s="79">
        <f t="shared" ref="O716:O779" si="88">G716/$D716</f>
        <v>0</v>
      </c>
      <c r="P716" s="78">
        <f t="shared" si="85"/>
        <v>0.92592592592592593</v>
      </c>
      <c r="Q716" s="78">
        <f t="shared" si="84"/>
        <v>7.407407407407407E-2</v>
      </c>
      <c r="R716" s="78">
        <f t="shared" si="84"/>
        <v>0</v>
      </c>
      <c r="S716" s="78">
        <f t="shared" si="84"/>
        <v>0</v>
      </c>
      <c r="T716" s="79">
        <f t="shared" si="84"/>
        <v>0</v>
      </c>
    </row>
    <row r="717" spans="2:20">
      <c r="B717" s="69" t="s">
        <v>935</v>
      </c>
      <c r="C717" s="70" t="str">
        <f>VLOOKUP(B717,[1]Sheet1!$A$2:$B$1929,2,FALSE)</f>
        <v>Unilateral Minor Breast Procedures with Major CC</v>
      </c>
      <c r="D717" s="69">
        <v>3</v>
      </c>
      <c r="E717" s="72">
        <v>1</v>
      </c>
      <c r="F717" s="120">
        <v>0</v>
      </c>
      <c r="G717" s="72">
        <v>1</v>
      </c>
      <c r="H717" s="118">
        <v>2</v>
      </c>
      <c r="I717" s="72">
        <v>0</v>
      </c>
      <c r="J717" s="72">
        <v>0</v>
      </c>
      <c r="K717" s="72">
        <v>1</v>
      </c>
      <c r="L717" s="72">
        <v>0</v>
      </c>
      <c r="M717" s="179">
        <f t="shared" si="86"/>
        <v>0.33333333333333331</v>
      </c>
      <c r="N717" s="78">
        <f t="shared" si="87"/>
        <v>0</v>
      </c>
      <c r="O717" s="79">
        <f t="shared" si="88"/>
        <v>0.33333333333333331</v>
      </c>
      <c r="P717" s="78">
        <f t="shared" si="85"/>
        <v>0.66666666666666663</v>
      </c>
      <c r="Q717" s="78">
        <f t="shared" si="84"/>
        <v>0</v>
      </c>
      <c r="R717" s="78">
        <f t="shared" si="84"/>
        <v>0</v>
      </c>
      <c r="S717" s="78">
        <f t="shared" si="84"/>
        <v>0.33333333333333331</v>
      </c>
      <c r="T717" s="79">
        <f t="shared" si="84"/>
        <v>0</v>
      </c>
    </row>
    <row r="718" spans="2:20">
      <c r="B718" s="69" t="s">
        <v>936</v>
      </c>
      <c r="C718" s="70" t="str">
        <f>VLOOKUP(B718,[1]Sheet1!$A$2:$B$1929,2,FALSE)</f>
        <v>Unilateral Minor Breast Procedures with Intermediate CC</v>
      </c>
      <c r="D718" s="69">
        <v>1</v>
      </c>
      <c r="E718" s="72">
        <v>0</v>
      </c>
      <c r="F718" s="120">
        <v>0</v>
      </c>
      <c r="G718" s="72">
        <v>0</v>
      </c>
      <c r="H718" s="118">
        <v>1</v>
      </c>
      <c r="I718" s="72">
        <v>0</v>
      </c>
      <c r="J718" s="72">
        <v>0</v>
      </c>
      <c r="K718" s="72">
        <v>0</v>
      </c>
      <c r="L718" s="72">
        <v>0</v>
      </c>
      <c r="M718" s="179">
        <f t="shared" si="86"/>
        <v>0</v>
      </c>
      <c r="N718" s="78">
        <f t="shared" si="87"/>
        <v>0</v>
      </c>
      <c r="O718" s="79">
        <f t="shared" si="88"/>
        <v>0</v>
      </c>
      <c r="P718" s="78">
        <f t="shared" si="85"/>
        <v>1</v>
      </c>
      <c r="Q718" s="78">
        <f t="shared" si="84"/>
        <v>0</v>
      </c>
      <c r="R718" s="78">
        <f t="shared" si="84"/>
        <v>0</v>
      </c>
      <c r="S718" s="78">
        <f t="shared" si="84"/>
        <v>0</v>
      </c>
      <c r="T718" s="79">
        <f t="shared" si="84"/>
        <v>0</v>
      </c>
    </row>
    <row r="719" spans="2:20">
      <c r="B719" s="69" t="s">
        <v>937</v>
      </c>
      <c r="C719" s="70" t="str">
        <f>VLOOKUP(B719,[1]Sheet1!$A$2:$B$1929,2,FALSE)</f>
        <v>Unilateral Minor Breast Procedures without CC</v>
      </c>
      <c r="D719" s="69">
        <v>7</v>
      </c>
      <c r="E719" s="72">
        <v>1</v>
      </c>
      <c r="F719" s="120">
        <v>1</v>
      </c>
      <c r="G719" s="72">
        <v>0</v>
      </c>
      <c r="H719" s="118">
        <v>3</v>
      </c>
      <c r="I719" s="72">
        <v>4</v>
      </c>
      <c r="J719" s="72">
        <v>0</v>
      </c>
      <c r="K719" s="72">
        <v>0</v>
      </c>
      <c r="L719" s="72">
        <v>0</v>
      </c>
      <c r="M719" s="179">
        <f t="shared" si="86"/>
        <v>0.14285714285714285</v>
      </c>
      <c r="N719" s="78">
        <f t="shared" si="87"/>
        <v>0.14285714285714285</v>
      </c>
      <c r="O719" s="79">
        <f t="shared" si="88"/>
        <v>0</v>
      </c>
      <c r="P719" s="78">
        <f t="shared" si="85"/>
        <v>0.42857142857142855</v>
      </c>
      <c r="Q719" s="78">
        <f t="shared" si="84"/>
        <v>0.5714285714285714</v>
      </c>
      <c r="R719" s="78">
        <f t="shared" si="84"/>
        <v>0</v>
      </c>
      <c r="S719" s="78">
        <f t="shared" si="84"/>
        <v>0</v>
      </c>
      <c r="T719" s="79">
        <f t="shared" si="84"/>
        <v>0</v>
      </c>
    </row>
    <row r="720" spans="2:20">
      <c r="B720" s="69" t="s">
        <v>938</v>
      </c>
      <c r="C720" s="70" t="str">
        <f>VLOOKUP(B720,[1]Sheet1!$A$2:$B$1929,2,FALSE)</f>
        <v>Bilateral Minor Breast Procedures</v>
      </c>
      <c r="D720" s="69">
        <v>2</v>
      </c>
      <c r="E720" s="72">
        <v>0</v>
      </c>
      <c r="F720" s="120">
        <v>0</v>
      </c>
      <c r="G720" s="72">
        <v>0</v>
      </c>
      <c r="H720" s="118">
        <v>2</v>
      </c>
      <c r="I720" s="72">
        <v>0</v>
      </c>
      <c r="J720" s="72">
        <v>0</v>
      </c>
      <c r="K720" s="72">
        <v>0</v>
      </c>
      <c r="L720" s="72">
        <v>0</v>
      </c>
      <c r="M720" s="179">
        <f t="shared" si="86"/>
        <v>0</v>
      </c>
      <c r="N720" s="78">
        <f t="shared" si="87"/>
        <v>0</v>
      </c>
      <c r="O720" s="79">
        <f t="shared" si="88"/>
        <v>0</v>
      </c>
      <c r="P720" s="78">
        <f t="shared" si="85"/>
        <v>1</v>
      </c>
      <c r="Q720" s="78">
        <f t="shared" si="84"/>
        <v>0</v>
      </c>
      <c r="R720" s="78">
        <f t="shared" si="84"/>
        <v>0</v>
      </c>
      <c r="S720" s="78">
        <f t="shared" si="84"/>
        <v>0</v>
      </c>
      <c r="T720" s="79">
        <f t="shared" si="84"/>
        <v>0</v>
      </c>
    </row>
    <row r="721" spans="2:20">
      <c r="B721" s="69" t="s">
        <v>941</v>
      </c>
      <c r="C721" s="70" t="str">
        <f>VLOOKUP(B721,[1]Sheet1!$A$2:$B$1929,2,FALSE)</f>
        <v>Unilateral Major Breast Procedures without CC</v>
      </c>
      <c r="D721" s="69">
        <v>5</v>
      </c>
      <c r="E721" s="72">
        <v>0</v>
      </c>
      <c r="F721" s="120">
        <v>0</v>
      </c>
      <c r="G721" s="72">
        <v>0</v>
      </c>
      <c r="H721" s="118">
        <v>4</v>
      </c>
      <c r="I721" s="72">
        <v>1</v>
      </c>
      <c r="J721" s="72">
        <v>0</v>
      </c>
      <c r="K721" s="72">
        <v>0</v>
      </c>
      <c r="L721" s="72">
        <v>0</v>
      </c>
      <c r="M721" s="179">
        <f t="shared" si="86"/>
        <v>0</v>
      </c>
      <c r="N721" s="78">
        <f t="shared" si="87"/>
        <v>0</v>
      </c>
      <c r="O721" s="79">
        <f t="shared" si="88"/>
        <v>0</v>
      </c>
      <c r="P721" s="78">
        <f t="shared" si="85"/>
        <v>0.8</v>
      </c>
      <c r="Q721" s="78">
        <f t="shared" si="84"/>
        <v>0.2</v>
      </c>
      <c r="R721" s="78">
        <f t="shared" si="84"/>
        <v>0</v>
      </c>
      <c r="S721" s="78">
        <f t="shared" si="84"/>
        <v>0</v>
      </c>
      <c r="T721" s="79">
        <f t="shared" si="84"/>
        <v>0</v>
      </c>
    </row>
    <row r="722" spans="2:20">
      <c r="B722" s="69" t="s">
        <v>943</v>
      </c>
      <c r="C722" s="70" t="str">
        <f>VLOOKUP(B722,[1]Sheet1!$A$2:$B$1929,2,FALSE)</f>
        <v>Bilateral Major Breast Procedures without CC</v>
      </c>
      <c r="D722" s="69">
        <v>4</v>
      </c>
      <c r="E722" s="72">
        <v>0</v>
      </c>
      <c r="F722" s="120">
        <v>0</v>
      </c>
      <c r="G722" s="72">
        <v>0</v>
      </c>
      <c r="H722" s="118">
        <v>3</v>
      </c>
      <c r="I722" s="72">
        <v>1</v>
      </c>
      <c r="J722" s="72">
        <v>0</v>
      </c>
      <c r="K722" s="72">
        <v>0</v>
      </c>
      <c r="L722" s="72">
        <v>0</v>
      </c>
      <c r="M722" s="179">
        <f t="shared" si="86"/>
        <v>0</v>
      </c>
      <c r="N722" s="78">
        <f t="shared" si="87"/>
        <v>0</v>
      </c>
      <c r="O722" s="79">
        <f t="shared" si="88"/>
        <v>0</v>
      </c>
      <c r="P722" s="78">
        <f t="shared" si="85"/>
        <v>0.75</v>
      </c>
      <c r="Q722" s="78">
        <f t="shared" si="84"/>
        <v>0.25</v>
      </c>
      <c r="R722" s="78">
        <f t="shared" si="84"/>
        <v>0</v>
      </c>
      <c r="S722" s="78">
        <f t="shared" si="84"/>
        <v>0</v>
      </c>
      <c r="T722" s="79">
        <f t="shared" si="84"/>
        <v>0</v>
      </c>
    </row>
    <row r="723" spans="2:20">
      <c r="B723" s="69" t="s">
        <v>944</v>
      </c>
      <c r="C723" s="70" t="str">
        <f>VLOOKUP(B723,[1]Sheet1!$A$2:$B$1929,2,FALSE)</f>
        <v>Unilateral Intermediate Breast Procedures with Major CC</v>
      </c>
      <c r="D723" s="69">
        <v>6</v>
      </c>
      <c r="E723" s="72">
        <v>1</v>
      </c>
      <c r="F723" s="120">
        <v>1</v>
      </c>
      <c r="G723" s="72">
        <v>2</v>
      </c>
      <c r="H723" s="118">
        <v>4</v>
      </c>
      <c r="I723" s="72">
        <v>1</v>
      </c>
      <c r="J723" s="72">
        <v>1</v>
      </c>
      <c r="K723" s="72">
        <v>0</v>
      </c>
      <c r="L723" s="72">
        <v>0</v>
      </c>
      <c r="M723" s="179">
        <f t="shared" si="86"/>
        <v>0.16666666666666666</v>
      </c>
      <c r="N723" s="78">
        <f t="shared" si="87"/>
        <v>0.16666666666666666</v>
      </c>
      <c r="O723" s="79">
        <f t="shared" si="88"/>
        <v>0.33333333333333331</v>
      </c>
      <c r="P723" s="78">
        <f t="shared" si="85"/>
        <v>0.66666666666666663</v>
      </c>
      <c r="Q723" s="78">
        <f t="shared" si="84"/>
        <v>0.16666666666666666</v>
      </c>
      <c r="R723" s="78">
        <f t="shared" si="84"/>
        <v>0.16666666666666666</v>
      </c>
      <c r="S723" s="78">
        <f t="shared" si="84"/>
        <v>0</v>
      </c>
      <c r="T723" s="79">
        <f t="shared" si="84"/>
        <v>0</v>
      </c>
    </row>
    <row r="724" spans="2:20">
      <c r="B724" s="69" t="s">
        <v>945</v>
      </c>
      <c r="C724" s="70" t="str">
        <f>VLOOKUP(B724,[1]Sheet1!$A$2:$B$1929,2,FALSE)</f>
        <v>Unilateral Intermediate Breast Procedures with Intermediate CC</v>
      </c>
      <c r="D724" s="69">
        <v>4</v>
      </c>
      <c r="E724" s="72">
        <v>0</v>
      </c>
      <c r="F724" s="120">
        <v>0</v>
      </c>
      <c r="G724" s="72">
        <v>0</v>
      </c>
      <c r="H724" s="118">
        <v>3</v>
      </c>
      <c r="I724" s="72">
        <v>1</v>
      </c>
      <c r="J724" s="72">
        <v>0</v>
      </c>
      <c r="K724" s="72">
        <v>0</v>
      </c>
      <c r="L724" s="72">
        <v>0</v>
      </c>
      <c r="M724" s="179">
        <f t="shared" si="86"/>
        <v>0</v>
      </c>
      <c r="N724" s="78">
        <f t="shared" si="87"/>
        <v>0</v>
      </c>
      <c r="O724" s="79">
        <f t="shared" si="88"/>
        <v>0</v>
      </c>
      <c r="P724" s="78">
        <f t="shared" si="85"/>
        <v>0.75</v>
      </c>
      <c r="Q724" s="78">
        <f t="shared" si="84"/>
        <v>0.25</v>
      </c>
      <c r="R724" s="78">
        <f t="shared" si="84"/>
        <v>0</v>
      </c>
      <c r="S724" s="78">
        <f t="shared" si="84"/>
        <v>0</v>
      </c>
      <c r="T724" s="79">
        <f t="shared" si="84"/>
        <v>0</v>
      </c>
    </row>
    <row r="725" spans="2:20">
      <c r="B725" s="69" t="s">
        <v>946</v>
      </c>
      <c r="C725" s="70" t="str">
        <f>VLOOKUP(B725,[1]Sheet1!$A$2:$B$1929,2,FALSE)</f>
        <v>Unilateral Intermediate Breast Procedures without CC</v>
      </c>
      <c r="D725" s="69">
        <v>7</v>
      </c>
      <c r="E725" s="72">
        <v>1</v>
      </c>
      <c r="F725" s="120">
        <v>1</v>
      </c>
      <c r="G725" s="72">
        <v>0</v>
      </c>
      <c r="H725" s="118">
        <v>5</v>
      </c>
      <c r="I725" s="72">
        <v>2</v>
      </c>
      <c r="J725" s="72">
        <v>0</v>
      </c>
      <c r="K725" s="72">
        <v>0</v>
      </c>
      <c r="L725" s="72">
        <v>0</v>
      </c>
      <c r="M725" s="179">
        <f t="shared" si="86"/>
        <v>0.14285714285714285</v>
      </c>
      <c r="N725" s="78">
        <f t="shared" si="87"/>
        <v>0.14285714285714285</v>
      </c>
      <c r="O725" s="79">
        <f t="shared" si="88"/>
        <v>0</v>
      </c>
      <c r="P725" s="78">
        <f t="shared" si="85"/>
        <v>0.7142857142857143</v>
      </c>
      <c r="Q725" s="78">
        <f t="shared" si="84"/>
        <v>0.2857142857142857</v>
      </c>
      <c r="R725" s="78">
        <f t="shared" si="84"/>
        <v>0</v>
      </c>
      <c r="S725" s="78">
        <f t="shared" si="84"/>
        <v>0</v>
      </c>
      <c r="T725" s="79">
        <f t="shared" si="84"/>
        <v>0</v>
      </c>
    </row>
    <row r="726" spans="2:20">
      <c r="B726" s="69" t="s">
        <v>947</v>
      </c>
      <c r="C726" s="70" t="str">
        <f>VLOOKUP(B726,[1]Sheet1!$A$2:$B$1929,2,FALSE)</f>
        <v>Bilateral Intermediate Breast Procedures</v>
      </c>
      <c r="D726" s="69">
        <v>2</v>
      </c>
      <c r="E726" s="72">
        <v>0</v>
      </c>
      <c r="F726" s="120">
        <v>0</v>
      </c>
      <c r="G726" s="72">
        <v>1</v>
      </c>
      <c r="H726" s="118">
        <v>2</v>
      </c>
      <c r="I726" s="72">
        <v>0</v>
      </c>
      <c r="J726" s="72">
        <v>0</v>
      </c>
      <c r="K726" s="72">
        <v>0</v>
      </c>
      <c r="L726" s="72">
        <v>0</v>
      </c>
      <c r="M726" s="179">
        <f t="shared" si="86"/>
        <v>0</v>
      </c>
      <c r="N726" s="78">
        <f t="shared" si="87"/>
        <v>0</v>
      </c>
      <c r="O726" s="79">
        <f t="shared" si="88"/>
        <v>0.5</v>
      </c>
      <c r="P726" s="78">
        <f t="shared" si="85"/>
        <v>1</v>
      </c>
      <c r="Q726" s="78">
        <f t="shared" si="84"/>
        <v>0</v>
      </c>
      <c r="R726" s="78">
        <f t="shared" si="84"/>
        <v>0</v>
      </c>
      <c r="S726" s="78">
        <f t="shared" si="84"/>
        <v>0</v>
      </c>
      <c r="T726" s="79">
        <f t="shared" si="84"/>
        <v>0</v>
      </c>
    </row>
    <row r="727" spans="2:20">
      <c r="B727" s="69" t="s">
        <v>953</v>
      </c>
      <c r="C727" s="70" t="str">
        <f>VLOOKUP(B727,[1]Sheet1!$A$2:$B$1929,2,FALSE)</f>
        <v>Major Burn with Significant Graft</v>
      </c>
      <c r="D727" s="69">
        <v>3</v>
      </c>
      <c r="E727" s="72">
        <v>3</v>
      </c>
      <c r="F727" s="120">
        <v>3</v>
      </c>
      <c r="G727" s="72">
        <v>2</v>
      </c>
      <c r="H727" s="118">
        <v>0</v>
      </c>
      <c r="I727" s="72">
        <v>1</v>
      </c>
      <c r="J727" s="72">
        <v>0</v>
      </c>
      <c r="K727" s="72">
        <v>2</v>
      </c>
      <c r="L727" s="72">
        <v>0</v>
      </c>
      <c r="M727" s="179">
        <f t="shared" si="86"/>
        <v>1</v>
      </c>
      <c r="N727" s="78">
        <f t="shared" si="87"/>
        <v>1</v>
      </c>
      <c r="O727" s="79">
        <f t="shared" si="88"/>
        <v>0.66666666666666663</v>
      </c>
      <c r="P727" s="78">
        <f t="shared" si="85"/>
        <v>0</v>
      </c>
      <c r="Q727" s="78">
        <f t="shared" si="84"/>
        <v>0.33333333333333331</v>
      </c>
      <c r="R727" s="78">
        <f t="shared" si="84"/>
        <v>0</v>
      </c>
      <c r="S727" s="78">
        <f t="shared" si="84"/>
        <v>0.66666666666666663</v>
      </c>
      <c r="T727" s="79">
        <f t="shared" si="84"/>
        <v>0</v>
      </c>
    </row>
    <row r="728" spans="2:20">
      <c r="B728" s="69" t="s">
        <v>954</v>
      </c>
      <c r="C728" s="70" t="str">
        <f>VLOOKUP(B728,[1]Sheet1!$A$2:$B$1929,2,FALSE)</f>
        <v>Major Burn transferred in 2 days or less</v>
      </c>
      <c r="D728" s="69">
        <v>1</v>
      </c>
      <c r="E728" s="72">
        <v>0</v>
      </c>
      <c r="F728" s="120">
        <v>0</v>
      </c>
      <c r="G728" s="72">
        <v>0</v>
      </c>
      <c r="H728" s="118">
        <v>0</v>
      </c>
      <c r="I728" s="72">
        <v>0</v>
      </c>
      <c r="J728" s="72">
        <v>0</v>
      </c>
      <c r="K728" s="72">
        <v>0</v>
      </c>
      <c r="L728" s="72">
        <v>1</v>
      </c>
      <c r="M728" s="179">
        <f t="shared" si="86"/>
        <v>0</v>
      </c>
      <c r="N728" s="78">
        <f t="shared" si="87"/>
        <v>0</v>
      </c>
      <c r="O728" s="79">
        <f t="shared" si="88"/>
        <v>0</v>
      </c>
      <c r="P728" s="78">
        <f t="shared" si="85"/>
        <v>0</v>
      </c>
      <c r="Q728" s="78">
        <f t="shared" si="84"/>
        <v>0</v>
      </c>
      <c r="R728" s="78">
        <f t="shared" si="84"/>
        <v>0</v>
      </c>
      <c r="S728" s="78">
        <f t="shared" si="84"/>
        <v>0</v>
      </c>
      <c r="T728" s="79">
        <f t="shared" si="84"/>
        <v>1</v>
      </c>
    </row>
    <row r="729" spans="2:20">
      <c r="B729" s="69" t="s">
        <v>956</v>
      </c>
      <c r="C729" s="70" t="str">
        <f>VLOOKUP(B729,[1]Sheet1!$A$2:$B$1929,2,FALSE)</f>
        <v>Other Burn with Multiple Significant Graft Procedures, with Major CC</v>
      </c>
      <c r="D729" s="69">
        <v>3</v>
      </c>
      <c r="E729" s="72">
        <v>3</v>
      </c>
      <c r="F729" s="120">
        <v>3</v>
      </c>
      <c r="G729" s="72">
        <v>3</v>
      </c>
      <c r="H729" s="118">
        <v>0</v>
      </c>
      <c r="I729" s="72">
        <v>3</v>
      </c>
      <c r="J729" s="72">
        <v>0</v>
      </c>
      <c r="K729" s="72">
        <v>0</v>
      </c>
      <c r="L729" s="72">
        <v>0</v>
      </c>
      <c r="M729" s="179">
        <f t="shared" si="86"/>
        <v>1</v>
      </c>
      <c r="N729" s="78">
        <f t="shared" si="87"/>
        <v>1</v>
      </c>
      <c r="O729" s="79">
        <f t="shared" si="88"/>
        <v>1</v>
      </c>
      <c r="P729" s="78">
        <f t="shared" si="85"/>
        <v>0</v>
      </c>
      <c r="Q729" s="78">
        <f t="shared" si="84"/>
        <v>1</v>
      </c>
      <c r="R729" s="78">
        <f t="shared" si="84"/>
        <v>0</v>
      </c>
      <c r="S729" s="78">
        <f t="shared" si="84"/>
        <v>0</v>
      </c>
      <c r="T729" s="79">
        <f t="shared" si="84"/>
        <v>0</v>
      </c>
    </row>
    <row r="730" spans="2:20">
      <c r="B730" s="69" t="s">
        <v>957</v>
      </c>
      <c r="C730" s="70" t="str">
        <f>VLOOKUP(B730,[1]Sheet1!$A$2:$B$1929,2,FALSE)</f>
        <v>Other Burn with Multiple Significant Graft Procedures, without Major CC</v>
      </c>
      <c r="D730" s="69">
        <v>1</v>
      </c>
      <c r="E730" s="72">
        <v>1</v>
      </c>
      <c r="F730" s="120">
        <v>1</v>
      </c>
      <c r="G730" s="72">
        <v>1</v>
      </c>
      <c r="H730" s="118">
        <v>0</v>
      </c>
      <c r="I730" s="72">
        <v>1</v>
      </c>
      <c r="J730" s="72">
        <v>0</v>
      </c>
      <c r="K730" s="72">
        <v>0</v>
      </c>
      <c r="L730" s="72">
        <v>0</v>
      </c>
      <c r="M730" s="179">
        <f t="shared" si="86"/>
        <v>1</v>
      </c>
      <c r="N730" s="78">
        <f t="shared" si="87"/>
        <v>1</v>
      </c>
      <c r="O730" s="79">
        <f t="shared" si="88"/>
        <v>1</v>
      </c>
      <c r="P730" s="78">
        <f t="shared" si="85"/>
        <v>0</v>
      </c>
      <c r="Q730" s="78">
        <f t="shared" si="84"/>
        <v>1</v>
      </c>
      <c r="R730" s="78">
        <f t="shared" si="84"/>
        <v>0</v>
      </c>
      <c r="S730" s="78">
        <f t="shared" si="84"/>
        <v>0</v>
      </c>
      <c r="T730" s="79">
        <f t="shared" si="84"/>
        <v>0</v>
      </c>
    </row>
    <row r="731" spans="2:20">
      <c r="B731" s="69" t="s">
        <v>958</v>
      </c>
      <c r="C731" s="70" t="str">
        <f>VLOOKUP(B731,[1]Sheet1!$A$2:$B$1929,2,FALSE)</f>
        <v>Other Burn with One Significant Graft Procedure, with Major CC</v>
      </c>
      <c r="D731" s="69">
        <v>3</v>
      </c>
      <c r="E731" s="72">
        <v>2</v>
      </c>
      <c r="F731" s="120">
        <v>2</v>
      </c>
      <c r="G731" s="72">
        <v>3</v>
      </c>
      <c r="H731" s="118">
        <v>0</v>
      </c>
      <c r="I731" s="72">
        <v>2</v>
      </c>
      <c r="J731" s="72">
        <v>0</v>
      </c>
      <c r="K731" s="72">
        <v>1</v>
      </c>
      <c r="L731" s="72">
        <v>0</v>
      </c>
      <c r="M731" s="179">
        <f t="shared" si="86"/>
        <v>0.66666666666666663</v>
      </c>
      <c r="N731" s="78">
        <f t="shared" si="87"/>
        <v>0.66666666666666663</v>
      </c>
      <c r="O731" s="79">
        <f t="shared" si="88"/>
        <v>1</v>
      </c>
      <c r="P731" s="78">
        <f t="shared" si="85"/>
        <v>0</v>
      </c>
      <c r="Q731" s="78">
        <f t="shared" si="84"/>
        <v>0.66666666666666663</v>
      </c>
      <c r="R731" s="78">
        <f t="shared" si="84"/>
        <v>0</v>
      </c>
      <c r="S731" s="78">
        <f t="shared" si="84"/>
        <v>0.33333333333333331</v>
      </c>
      <c r="T731" s="79">
        <f t="shared" si="84"/>
        <v>0</v>
      </c>
    </row>
    <row r="732" spans="2:20">
      <c r="B732" s="69" t="s">
        <v>959</v>
      </c>
      <c r="C732" s="70" t="str">
        <f>VLOOKUP(B732,[1]Sheet1!$A$2:$B$1929,2,FALSE)</f>
        <v>Other Burn with One Significant Graft Procedure, without Major CC</v>
      </c>
      <c r="D732" s="69">
        <v>9</v>
      </c>
      <c r="E732" s="72">
        <v>7</v>
      </c>
      <c r="F732" s="120">
        <v>7</v>
      </c>
      <c r="G732" s="72">
        <v>8</v>
      </c>
      <c r="H732" s="118">
        <v>0</v>
      </c>
      <c r="I732" s="72">
        <v>9</v>
      </c>
      <c r="J732" s="72">
        <v>0</v>
      </c>
      <c r="K732" s="72">
        <v>0</v>
      </c>
      <c r="L732" s="72">
        <v>0</v>
      </c>
      <c r="M732" s="179">
        <f t="shared" si="86"/>
        <v>0.77777777777777779</v>
      </c>
      <c r="N732" s="78">
        <f t="shared" si="87"/>
        <v>0.77777777777777779</v>
      </c>
      <c r="O732" s="79">
        <f t="shared" si="88"/>
        <v>0.88888888888888884</v>
      </c>
      <c r="P732" s="78">
        <f t="shared" si="85"/>
        <v>0</v>
      </c>
      <c r="Q732" s="78">
        <f t="shared" si="84"/>
        <v>1</v>
      </c>
      <c r="R732" s="78">
        <f t="shared" si="84"/>
        <v>0</v>
      </c>
      <c r="S732" s="78">
        <f t="shared" si="84"/>
        <v>0</v>
      </c>
      <c r="T732" s="79">
        <f t="shared" si="84"/>
        <v>0</v>
      </c>
    </row>
    <row r="733" spans="2:20">
      <c r="B733" s="69" t="s">
        <v>960</v>
      </c>
      <c r="C733" s="70" t="str">
        <f>VLOOKUP(B733,[1]Sheet1!$A$2:$B$1929,2,FALSE)</f>
        <v>Other Burn with Other Procedure, with Major CC</v>
      </c>
      <c r="D733" s="69">
        <v>123</v>
      </c>
      <c r="E733" s="72">
        <v>89</v>
      </c>
      <c r="F733" s="120">
        <v>87</v>
      </c>
      <c r="G733" s="72">
        <v>123</v>
      </c>
      <c r="H733" s="118">
        <v>2</v>
      </c>
      <c r="I733" s="72">
        <v>121</v>
      </c>
      <c r="J733" s="72">
        <v>0</v>
      </c>
      <c r="K733" s="72">
        <v>0</v>
      </c>
      <c r="L733" s="72">
        <v>0</v>
      </c>
      <c r="M733" s="179">
        <f t="shared" si="86"/>
        <v>0.72357723577235777</v>
      </c>
      <c r="N733" s="78">
        <f t="shared" si="87"/>
        <v>0.70731707317073167</v>
      </c>
      <c r="O733" s="79">
        <f t="shared" si="88"/>
        <v>1</v>
      </c>
      <c r="P733" s="78">
        <f t="shared" si="85"/>
        <v>1.6260162601626018E-2</v>
      </c>
      <c r="Q733" s="78">
        <f t="shared" si="84"/>
        <v>0.98373983739837401</v>
      </c>
      <c r="R733" s="78">
        <f t="shared" si="84"/>
        <v>0</v>
      </c>
      <c r="S733" s="78">
        <f t="shared" si="84"/>
        <v>0</v>
      </c>
      <c r="T733" s="79">
        <f t="shared" si="84"/>
        <v>0</v>
      </c>
    </row>
    <row r="734" spans="2:20">
      <c r="B734" s="69" t="s">
        <v>961</v>
      </c>
      <c r="C734" s="70" t="str">
        <f>VLOOKUP(B734,[1]Sheet1!$A$2:$B$1929,2,FALSE)</f>
        <v>Other Burn with Other Procedure, without Major CC</v>
      </c>
      <c r="D734" s="69">
        <v>542</v>
      </c>
      <c r="E734" s="72">
        <v>504</v>
      </c>
      <c r="F734" s="120">
        <v>504</v>
      </c>
      <c r="G734" s="72">
        <v>541</v>
      </c>
      <c r="H734" s="118">
        <v>9</v>
      </c>
      <c r="I734" s="72">
        <v>533</v>
      </c>
      <c r="J734" s="72">
        <v>0</v>
      </c>
      <c r="K734" s="72">
        <v>0</v>
      </c>
      <c r="L734" s="72">
        <v>0</v>
      </c>
      <c r="M734" s="179">
        <f t="shared" si="86"/>
        <v>0.92988929889298888</v>
      </c>
      <c r="N734" s="78">
        <f t="shared" si="87"/>
        <v>0.92988929889298888</v>
      </c>
      <c r="O734" s="79">
        <f t="shared" si="88"/>
        <v>0.99815498154981552</v>
      </c>
      <c r="P734" s="78">
        <f t="shared" si="85"/>
        <v>1.6605166051660517E-2</v>
      </c>
      <c r="Q734" s="78">
        <f t="shared" si="84"/>
        <v>0.98339483394833949</v>
      </c>
      <c r="R734" s="78">
        <f t="shared" si="84"/>
        <v>0</v>
      </c>
      <c r="S734" s="78">
        <f t="shared" si="84"/>
        <v>0</v>
      </c>
      <c r="T734" s="79">
        <f t="shared" ref="T734:T797" si="89">L734/$D734</f>
        <v>0</v>
      </c>
    </row>
    <row r="735" spans="2:20">
      <c r="B735" s="69" t="s">
        <v>962</v>
      </c>
      <c r="C735" s="70" t="str">
        <f>VLOOKUP(B735,[1]Sheet1!$A$2:$B$1929,2,FALSE)</f>
        <v>Other Burn without Other Procedure, with Major CC</v>
      </c>
      <c r="D735" s="69">
        <v>5</v>
      </c>
      <c r="E735" s="72">
        <v>0</v>
      </c>
      <c r="F735" s="120">
        <v>0</v>
      </c>
      <c r="G735" s="72">
        <v>0</v>
      </c>
      <c r="H735" s="118">
        <v>2</v>
      </c>
      <c r="I735" s="72">
        <v>3</v>
      </c>
      <c r="J735" s="72">
        <v>0</v>
      </c>
      <c r="K735" s="72">
        <v>0</v>
      </c>
      <c r="L735" s="72">
        <v>0</v>
      </c>
      <c r="M735" s="179">
        <f t="shared" si="86"/>
        <v>0</v>
      </c>
      <c r="N735" s="78">
        <f t="shared" si="87"/>
        <v>0</v>
      </c>
      <c r="O735" s="79">
        <f t="shared" si="88"/>
        <v>0</v>
      </c>
      <c r="P735" s="78">
        <f t="shared" si="85"/>
        <v>0.4</v>
      </c>
      <c r="Q735" s="78">
        <f t="shared" ref="Q735:Q777" si="90">I735/$D735</f>
        <v>0.6</v>
      </c>
      <c r="R735" s="78">
        <f t="shared" ref="R735:R777" si="91">J735/$D735</f>
        <v>0</v>
      </c>
      <c r="S735" s="78">
        <f t="shared" ref="S735:S777" si="92">K735/$D735</f>
        <v>0</v>
      </c>
      <c r="T735" s="79">
        <f t="shared" si="89"/>
        <v>0</v>
      </c>
    </row>
    <row r="736" spans="2:20">
      <c r="B736" s="69" t="s">
        <v>963</v>
      </c>
      <c r="C736" s="70" t="str">
        <f>VLOOKUP(B736,[1]Sheet1!$A$2:$B$1929,2,FALSE)</f>
        <v>Other Burn without Other Procedure, without Major CC</v>
      </c>
      <c r="D736" s="69">
        <v>30</v>
      </c>
      <c r="E736" s="72">
        <v>0</v>
      </c>
      <c r="F736" s="120">
        <v>0</v>
      </c>
      <c r="G736" s="72">
        <v>0</v>
      </c>
      <c r="H736" s="118">
        <v>17</v>
      </c>
      <c r="I736" s="72">
        <v>13</v>
      </c>
      <c r="J736" s="72">
        <v>0</v>
      </c>
      <c r="K736" s="72">
        <v>0</v>
      </c>
      <c r="L736" s="72">
        <v>0</v>
      </c>
      <c r="M736" s="179">
        <f t="shared" si="86"/>
        <v>0</v>
      </c>
      <c r="N736" s="78">
        <f t="shared" si="87"/>
        <v>0</v>
      </c>
      <c r="O736" s="79">
        <f t="shared" si="88"/>
        <v>0</v>
      </c>
      <c r="P736" s="78">
        <f t="shared" si="85"/>
        <v>0.56666666666666665</v>
      </c>
      <c r="Q736" s="78">
        <f t="shared" si="90"/>
        <v>0.43333333333333335</v>
      </c>
      <c r="R736" s="78">
        <f t="shared" si="91"/>
        <v>0</v>
      </c>
      <c r="S736" s="78">
        <f t="shared" si="92"/>
        <v>0</v>
      </c>
      <c r="T736" s="79">
        <f t="shared" si="89"/>
        <v>0</v>
      </c>
    </row>
    <row r="737" spans="2:20">
      <c r="B737" s="69" t="s">
        <v>964</v>
      </c>
      <c r="C737" s="70" t="str">
        <f>VLOOKUP(B737,[1]Sheet1!$A$2:$B$1929,2,FALSE)</f>
        <v>Major Multiple Skin Procedures with Major CC</v>
      </c>
      <c r="D737" s="69">
        <v>8</v>
      </c>
      <c r="E737" s="72">
        <v>2</v>
      </c>
      <c r="F737" s="120">
        <v>2</v>
      </c>
      <c r="G737" s="72">
        <v>1</v>
      </c>
      <c r="H737" s="118">
        <v>5</v>
      </c>
      <c r="I737" s="72">
        <v>3</v>
      </c>
      <c r="J737" s="72">
        <v>0</v>
      </c>
      <c r="K737" s="72">
        <v>0</v>
      </c>
      <c r="L737" s="72">
        <v>0</v>
      </c>
      <c r="M737" s="179">
        <f t="shared" si="86"/>
        <v>0.25</v>
      </c>
      <c r="N737" s="78">
        <f t="shared" si="87"/>
        <v>0.25</v>
      </c>
      <c r="O737" s="79">
        <f t="shared" si="88"/>
        <v>0.125</v>
      </c>
      <c r="P737" s="78">
        <f t="shared" si="85"/>
        <v>0.625</v>
      </c>
      <c r="Q737" s="78">
        <f t="shared" si="90"/>
        <v>0.375</v>
      </c>
      <c r="R737" s="78">
        <f t="shared" si="91"/>
        <v>0</v>
      </c>
      <c r="S737" s="78">
        <f t="shared" si="92"/>
        <v>0</v>
      </c>
      <c r="T737" s="79">
        <f t="shared" si="89"/>
        <v>0</v>
      </c>
    </row>
    <row r="738" spans="2:20">
      <c r="B738" s="69" t="s">
        <v>966</v>
      </c>
      <c r="C738" s="70" t="str">
        <f>VLOOKUP(B738,[1]Sheet1!$A$2:$B$1929,2,FALSE)</f>
        <v>Major Multiple Skin Procedures without CC</v>
      </c>
      <c r="D738" s="69">
        <v>2</v>
      </c>
      <c r="E738" s="72">
        <v>0</v>
      </c>
      <c r="F738" s="120">
        <v>0</v>
      </c>
      <c r="G738" s="72">
        <v>0</v>
      </c>
      <c r="H738" s="118">
        <v>2</v>
      </c>
      <c r="I738" s="72">
        <v>0</v>
      </c>
      <c r="J738" s="72">
        <v>0</v>
      </c>
      <c r="K738" s="72">
        <v>0</v>
      </c>
      <c r="L738" s="72">
        <v>0</v>
      </c>
      <c r="M738" s="179">
        <f t="shared" si="86"/>
        <v>0</v>
      </c>
      <c r="N738" s="78">
        <f t="shared" si="87"/>
        <v>0</v>
      </c>
      <c r="O738" s="79">
        <f t="shared" si="88"/>
        <v>0</v>
      </c>
      <c r="P738" s="78">
        <f t="shared" si="85"/>
        <v>1</v>
      </c>
      <c r="Q738" s="78">
        <f t="shared" si="90"/>
        <v>0</v>
      </c>
      <c r="R738" s="78">
        <f t="shared" si="91"/>
        <v>0</v>
      </c>
      <c r="S738" s="78">
        <f t="shared" si="92"/>
        <v>0</v>
      </c>
      <c r="T738" s="79">
        <f t="shared" si="89"/>
        <v>0</v>
      </c>
    </row>
    <row r="739" spans="2:20">
      <c r="B739" s="69" t="s">
        <v>967</v>
      </c>
      <c r="C739" s="70" t="str">
        <f>VLOOKUP(B739,[1]Sheet1!$A$2:$B$1929,2,FALSE)</f>
        <v>Major Skin Procedures Category 2, with Major CC</v>
      </c>
      <c r="D739" s="69">
        <v>2</v>
      </c>
      <c r="E739" s="72">
        <v>2</v>
      </c>
      <c r="F739" s="120">
        <v>0</v>
      </c>
      <c r="G739" s="72">
        <v>0</v>
      </c>
      <c r="H739" s="118">
        <v>1</v>
      </c>
      <c r="I739" s="72">
        <v>0</v>
      </c>
      <c r="J739" s="72">
        <v>1</v>
      </c>
      <c r="K739" s="72">
        <v>0</v>
      </c>
      <c r="L739" s="72">
        <v>0</v>
      </c>
      <c r="M739" s="179">
        <f t="shared" si="86"/>
        <v>1</v>
      </c>
      <c r="N739" s="78">
        <f t="shared" si="87"/>
        <v>0</v>
      </c>
      <c r="O739" s="79">
        <f t="shared" si="88"/>
        <v>0</v>
      </c>
      <c r="P739" s="78">
        <f t="shared" si="85"/>
        <v>0.5</v>
      </c>
      <c r="Q739" s="78">
        <f t="shared" si="90"/>
        <v>0</v>
      </c>
      <c r="R739" s="78">
        <f t="shared" si="91"/>
        <v>0.5</v>
      </c>
      <c r="S739" s="78">
        <f t="shared" si="92"/>
        <v>0</v>
      </c>
      <c r="T739" s="79">
        <f t="shared" si="89"/>
        <v>0</v>
      </c>
    </row>
    <row r="740" spans="2:20">
      <c r="B740" s="69" t="s">
        <v>968</v>
      </c>
      <c r="C740" s="70" t="str">
        <f>VLOOKUP(B740,[1]Sheet1!$A$2:$B$1929,2,FALSE)</f>
        <v>Major Skin Procedures Category 2, with Intermediate CC</v>
      </c>
      <c r="D740" s="69">
        <v>2</v>
      </c>
      <c r="E740" s="72">
        <v>1</v>
      </c>
      <c r="F740" s="120">
        <v>1</v>
      </c>
      <c r="G740" s="72">
        <v>0</v>
      </c>
      <c r="H740" s="118">
        <v>1</v>
      </c>
      <c r="I740" s="72">
        <v>0</v>
      </c>
      <c r="J740" s="72">
        <v>0</v>
      </c>
      <c r="K740" s="72">
        <v>1</v>
      </c>
      <c r="L740" s="72">
        <v>0</v>
      </c>
      <c r="M740" s="179">
        <f t="shared" si="86"/>
        <v>0.5</v>
      </c>
      <c r="N740" s="78">
        <f t="shared" si="87"/>
        <v>0.5</v>
      </c>
      <c r="O740" s="79">
        <f t="shared" si="88"/>
        <v>0</v>
      </c>
      <c r="P740" s="78">
        <f t="shared" si="85"/>
        <v>0.5</v>
      </c>
      <c r="Q740" s="78">
        <f t="shared" si="90"/>
        <v>0</v>
      </c>
      <c r="R740" s="78">
        <f t="shared" si="91"/>
        <v>0</v>
      </c>
      <c r="S740" s="78">
        <f t="shared" si="92"/>
        <v>0.5</v>
      </c>
      <c r="T740" s="79">
        <f t="shared" si="89"/>
        <v>0</v>
      </c>
    </row>
    <row r="741" spans="2:20">
      <c r="B741" s="69" t="s">
        <v>969</v>
      </c>
      <c r="C741" s="70" t="str">
        <f>VLOOKUP(B741,[1]Sheet1!$A$2:$B$1929,2,FALSE)</f>
        <v>Major Skin Procedures Category 2, without CC</v>
      </c>
      <c r="D741" s="69">
        <v>7</v>
      </c>
      <c r="E741" s="72">
        <v>2</v>
      </c>
      <c r="F741" s="120">
        <v>2</v>
      </c>
      <c r="G741" s="72">
        <v>1</v>
      </c>
      <c r="H741" s="118">
        <v>7</v>
      </c>
      <c r="I741" s="72">
        <v>0</v>
      </c>
      <c r="J741" s="72">
        <v>0</v>
      </c>
      <c r="K741" s="72">
        <v>0</v>
      </c>
      <c r="L741" s="72">
        <v>0</v>
      </c>
      <c r="M741" s="179">
        <f t="shared" si="86"/>
        <v>0.2857142857142857</v>
      </c>
      <c r="N741" s="78">
        <f t="shared" si="87"/>
        <v>0.2857142857142857</v>
      </c>
      <c r="O741" s="79">
        <f t="shared" si="88"/>
        <v>0.14285714285714285</v>
      </c>
      <c r="P741" s="78">
        <f t="shared" si="85"/>
        <v>1</v>
      </c>
      <c r="Q741" s="78">
        <f t="shared" si="90"/>
        <v>0</v>
      </c>
      <c r="R741" s="78">
        <f t="shared" si="91"/>
        <v>0</v>
      </c>
      <c r="S741" s="78">
        <f t="shared" si="92"/>
        <v>0</v>
      </c>
      <c r="T741" s="79">
        <f t="shared" si="89"/>
        <v>0</v>
      </c>
    </row>
    <row r="742" spans="2:20">
      <c r="B742" s="69" t="s">
        <v>970</v>
      </c>
      <c r="C742" s="70" t="str">
        <f>VLOOKUP(B742,[1]Sheet1!$A$2:$B$1929,2,FALSE)</f>
        <v>Major Skin Procedures Category 1, with Major CC</v>
      </c>
      <c r="D742" s="69">
        <v>59</v>
      </c>
      <c r="E742" s="72">
        <v>9</v>
      </c>
      <c r="F742" s="120">
        <v>6</v>
      </c>
      <c r="G742" s="72">
        <v>8</v>
      </c>
      <c r="H742" s="118">
        <v>47</v>
      </c>
      <c r="I742" s="72">
        <v>12</v>
      </c>
      <c r="J742" s="72">
        <v>0</v>
      </c>
      <c r="K742" s="72">
        <v>0</v>
      </c>
      <c r="L742" s="72">
        <v>0</v>
      </c>
      <c r="M742" s="179">
        <f t="shared" si="86"/>
        <v>0.15254237288135594</v>
      </c>
      <c r="N742" s="78">
        <f t="shared" si="87"/>
        <v>0.10169491525423729</v>
      </c>
      <c r="O742" s="79">
        <f t="shared" si="88"/>
        <v>0.13559322033898305</v>
      </c>
      <c r="P742" s="78">
        <f t="shared" si="85"/>
        <v>0.79661016949152541</v>
      </c>
      <c r="Q742" s="78">
        <f t="shared" si="90"/>
        <v>0.20338983050847459</v>
      </c>
      <c r="R742" s="78">
        <f t="shared" si="91"/>
        <v>0</v>
      </c>
      <c r="S742" s="78">
        <f t="shared" si="92"/>
        <v>0</v>
      </c>
      <c r="T742" s="79">
        <f t="shared" si="89"/>
        <v>0</v>
      </c>
    </row>
    <row r="743" spans="2:20">
      <c r="B743" s="69" t="s">
        <v>971</v>
      </c>
      <c r="C743" s="70" t="str">
        <f>VLOOKUP(B743,[1]Sheet1!$A$2:$B$1929,2,FALSE)</f>
        <v>Major Skin Procedures Category 1, with Intermediate CC</v>
      </c>
      <c r="D743" s="69">
        <v>37</v>
      </c>
      <c r="E743" s="72">
        <v>2</v>
      </c>
      <c r="F743" s="120">
        <v>2</v>
      </c>
      <c r="G743" s="72">
        <v>2</v>
      </c>
      <c r="H743" s="118">
        <v>37</v>
      </c>
      <c r="I743" s="72">
        <v>0</v>
      </c>
      <c r="J743" s="72">
        <v>0</v>
      </c>
      <c r="K743" s="72">
        <v>0</v>
      </c>
      <c r="L743" s="72">
        <v>0</v>
      </c>
      <c r="M743" s="179">
        <f t="shared" si="86"/>
        <v>5.4054054054054057E-2</v>
      </c>
      <c r="N743" s="78">
        <f t="shared" si="87"/>
        <v>5.4054054054054057E-2</v>
      </c>
      <c r="O743" s="79">
        <f t="shared" si="88"/>
        <v>5.4054054054054057E-2</v>
      </c>
      <c r="P743" s="78">
        <f t="shared" si="85"/>
        <v>1</v>
      </c>
      <c r="Q743" s="78">
        <f t="shared" si="90"/>
        <v>0</v>
      </c>
      <c r="R743" s="78">
        <f t="shared" si="91"/>
        <v>0</v>
      </c>
      <c r="S743" s="78">
        <f t="shared" si="92"/>
        <v>0</v>
      </c>
      <c r="T743" s="79">
        <f t="shared" si="89"/>
        <v>0</v>
      </c>
    </row>
    <row r="744" spans="2:20">
      <c r="B744" s="69" t="s">
        <v>972</v>
      </c>
      <c r="C744" s="70" t="str">
        <f>VLOOKUP(B744,[1]Sheet1!$A$2:$B$1929,2,FALSE)</f>
        <v>Major Skin Procedures Category 1, without CC</v>
      </c>
      <c r="D744" s="69">
        <v>162</v>
      </c>
      <c r="E744" s="72">
        <v>1</v>
      </c>
      <c r="F744" s="120">
        <v>1</v>
      </c>
      <c r="G744" s="72">
        <v>4</v>
      </c>
      <c r="H744" s="118">
        <v>157</v>
      </c>
      <c r="I744" s="72">
        <v>5</v>
      </c>
      <c r="J744" s="72">
        <v>0</v>
      </c>
      <c r="K744" s="72">
        <v>0</v>
      </c>
      <c r="L744" s="72">
        <v>0</v>
      </c>
      <c r="M744" s="179">
        <f t="shared" si="86"/>
        <v>6.1728395061728392E-3</v>
      </c>
      <c r="N744" s="78">
        <f t="shared" si="87"/>
        <v>6.1728395061728392E-3</v>
      </c>
      <c r="O744" s="79">
        <f t="shared" si="88"/>
        <v>2.4691358024691357E-2</v>
      </c>
      <c r="P744" s="78">
        <f t="shared" si="85"/>
        <v>0.96913580246913578</v>
      </c>
      <c r="Q744" s="78">
        <f t="shared" si="90"/>
        <v>3.0864197530864196E-2</v>
      </c>
      <c r="R744" s="78">
        <f t="shared" si="91"/>
        <v>0</v>
      </c>
      <c r="S744" s="78">
        <f t="shared" si="92"/>
        <v>0</v>
      </c>
      <c r="T744" s="79">
        <f t="shared" si="89"/>
        <v>0</v>
      </c>
    </row>
    <row r="745" spans="2:20">
      <c r="B745" s="69" t="s">
        <v>973</v>
      </c>
      <c r="C745" s="70" t="str">
        <f>VLOOKUP(B745,[1]Sheet1!$A$2:$B$1929,2,FALSE)</f>
        <v>Intermediate Skin Procedures Category 2, with Major CC</v>
      </c>
      <c r="D745" s="69">
        <v>43</v>
      </c>
      <c r="E745" s="72">
        <v>3</v>
      </c>
      <c r="F745" s="120">
        <v>3</v>
      </c>
      <c r="G745" s="72">
        <v>3</v>
      </c>
      <c r="H745" s="118">
        <v>33</v>
      </c>
      <c r="I745" s="72">
        <v>10</v>
      </c>
      <c r="J745" s="72">
        <v>0</v>
      </c>
      <c r="K745" s="72">
        <v>0</v>
      </c>
      <c r="L745" s="72">
        <v>0</v>
      </c>
      <c r="M745" s="179">
        <f t="shared" si="86"/>
        <v>6.9767441860465115E-2</v>
      </c>
      <c r="N745" s="78">
        <f t="shared" si="87"/>
        <v>6.9767441860465115E-2</v>
      </c>
      <c r="O745" s="79">
        <f t="shared" si="88"/>
        <v>6.9767441860465115E-2</v>
      </c>
      <c r="P745" s="78">
        <f t="shared" si="85"/>
        <v>0.76744186046511631</v>
      </c>
      <c r="Q745" s="78">
        <f t="shared" si="90"/>
        <v>0.23255813953488372</v>
      </c>
      <c r="R745" s="78">
        <f t="shared" si="91"/>
        <v>0</v>
      </c>
      <c r="S745" s="78">
        <f t="shared" si="92"/>
        <v>0</v>
      </c>
      <c r="T745" s="79">
        <f t="shared" si="89"/>
        <v>0</v>
      </c>
    </row>
    <row r="746" spans="2:20">
      <c r="B746" s="69" t="s">
        <v>974</v>
      </c>
      <c r="C746" s="70" t="str">
        <f>VLOOKUP(B746,[1]Sheet1!$A$2:$B$1929,2,FALSE)</f>
        <v>Intermediate Skin Procedures Category 2, with Intermediate CC</v>
      </c>
      <c r="D746" s="69">
        <v>74</v>
      </c>
      <c r="E746" s="72">
        <v>9</v>
      </c>
      <c r="F746" s="120">
        <v>9</v>
      </c>
      <c r="G746" s="72">
        <v>8</v>
      </c>
      <c r="H746" s="118">
        <v>69</v>
      </c>
      <c r="I746" s="72">
        <v>5</v>
      </c>
      <c r="J746" s="72">
        <v>0</v>
      </c>
      <c r="K746" s="72">
        <v>0</v>
      </c>
      <c r="L746" s="72">
        <v>0</v>
      </c>
      <c r="M746" s="179">
        <f t="shared" si="86"/>
        <v>0.12162162162162163</v>
      </c>
      <c r="N746" s="78">
        <f t="shared" si="87"/>
        <v>0.12162162162162163</v>
      </c>
      <c r="O746" s="79">
        <f t="shared" si="88"/>
        <v>0.10810810810810811</v>
      </c>
      <c r="P746" s="78">
        <f t="shared" si="85"/>
        <v>0.93243243243243246</v>
      </c>
      <c r="Q746" s="78">
        <f t="shared" si="90"/>
        <v>6.7567567567567571E-2</v>
      </c>
      <c r="R746" s="78">
        <f t="shared" si="91"/>
        <v>0</v>
      </c>
      <c r="S746" s="78">
        <f t="shared" si="92"/>
        <v>0</v>
      </c>
      <c r="T746" s="79">
        <f t="shared" si="89"/>
        <v>0</v>
      </c>
    </row>
    <row r="747" spans="2:20">
      <c r="B747" s="69" t="s">
        <v>975</v>
      </c>
      <c r="C747" s="70" t="str">
        <f>VLOOKUP(B747,[1]Sheet1!$A$2:$B$1929,2,FALSE)</f>
        <v>Intermediate Skin Procedures Category 2, without CC</v>
      </c>
      <c r="D747" s="69">
        <v>189</v>
      </c>
      <c r="E747" s="72">
        <v>3</v>
      </c>
      <c r="F747" s="120">
        <v>3</v>
      </c>
      <c r="G747" s="72">
        <v>6</v>
      </c>
      <c r="H747" s="118">
        <v>182</v>
      </c>
      <c r="I747" s="72">
        <v>7</v>
      </c>
      <c r="J747" s="72">
        <v>0</v>
      </c>
      <c r="K747" s="72">
        <v>0</v>
      </c>
      <c r="L747" s="72">
        <v>0</v>
      </c>
      <c r="M747" s="179">
        <f t="shared" si="86"/>
        <v>1.5873015873015872E-2</v>
      </c>
      <c r="N747" s="78">
        <f t="shared" si="87"/>
        <v>1.5873015873015872E-2</v>
      </c>
      <c r="O747" s="79">
        <f t="shared" si="88"/>
        <v>3.1746031746031744E-2</v>
      </c>
      <c r="P747" s="78">
        <f t="shared" si="85"/>
        <v>0.96296296296296291</v>
      </c>
      <c r="Q747" s="78">
        <f t="shared" si="90"/>
        <v>3.7037037037037035E-2</v>
      </c>
      <c r="R747" s="78">
        <f t="shared" si="91"/>
        <v>0</v>
      </c>
      <c r="S747" s="78">
        <f t="shared" si="92"/>
        <v>0</v>
      </c>
      <c r="T747" s="79">
        <f t="shared" si="89"/>
        <v>0</v>
      </c>
    </row>
    <row r="748" spans="2:20">
      <c r="B748" s="69" t="s">
        <v>976</v>
      </c>
      <c r="C748" s="70" t="str">
        <f>VLOOKUP(B748,[1]Sheet1!$A$2:$B$1929,2,FALSE)</f>
        <v>Intermediate Skin Procedures Category 1, with Major CC</v>
      </c>
      <c r="D748" s="69">
        <v>15</v>
      </c>
      <c r="E748" s="72">
        <v>1</v>
      </c>
      <c r="F748" s="120">
        <v>0</v>
      </c>
      <c r="G748" s="72">
        <v>1</v>
      </c>
      <c r="H748" s="118">
        <v>15</v>
      </c>
      <c r="I748" s="72">
        <v>0</v>
      </c>
      <c r="J748" s="72">
        <v>0</v>
      </c>
      <c r="K748" s="72">
        <v>0</v>
      </c>
      <c r="L748" s="72">
        <v>0</v>
      </c>
      <c r="M748" s="179">
        <f t="shared" si="86"/>
        <v>6.6666666666666666E-2</v>
      </c>
      <c r="N748" s="78">
        <f t="shared" si="87"/>
        <v>0</v>
      </c>
      <c r="O748" s="79">
        <f t="shared" si="88"/>
        <v>6.6666666666666666E-2</v>
      </c>
      <c r="P748" s="78">
        <f t="shared" si="85"/>
        <v>1</v>
      </c>
      <c r="Q748" s="78">
        <f t="shared" si="90"/>
        <v>0</v>
      </c>
      <c r="R748" s="78">
        <f t="shared" si="91"/>
        <v>0</v>
      </c>
      <c r="S748" s="78">
        <f t="shared" si="92"/>
        <v>0</v>
      </c>
      <c r="T748" s="79">
        <f t="shared" si="89"/>
        <v>0</v>
      </c>
    </row>
    <row r="749" spans="2:20">
      <c r="B749" s="69" t="s">
        <v>977</v>
      </c>
      <c r="C749" s="70" t="str">
        <f>VLOOKUP(B749,[1]Sheet1!$A$2:$B$1929,2,FALSE)</f>
        <v>Intermediate Skin Procedures Category 1, with Intermediate CC</v>
      </c>
      <c r="D749" s="69">
        <v>36</v>
      </c>
      <c r="E749" s="72">
        <v>1</v>
      </c>
      <c r="F749" s="120">
        <v>1</v>
      </c>
      <c r="G749" s="72">
        <v>1</v>
      </c>
      <c r="H749" s="118">
        <v>29</v>
      </c>
      <c r="I749" s="72">
        <v>7</v>
      </c>
      <c r="J749" s="72">
        <v>0</v>
      </c>
      <c r="K749" s="72">
        <v>0</v>
      </c>
      <c r="L749" s="72">
        <v>0</v>
      </c>
      <c r="M749" s="179">
        <f t="shared" si="86"/>
        <v>2.7777777777777776E-2</v>
      </c>
      <c r="N749" s="78">
        <f t="shared" si="87"/>
        <v>2.7777777777777776E-2</v>
      </c>
      <c r="O749" s="79">
        <f t="shared" si="88"/>
        <v>2.7777777777777776E-2</v>
      </c>
      <c r="P749" s="78">
        <f t="shared" si="85"/>
        <v>0.80555555555555558</v>
      </c>
      <c r="Q749" s="78">
        <f t="shared" si="90"/>
        <v>0.19444444444444445</v>
      </c>
      <c r="R749" s="78">
        <f t="shared" si="91"/>
        <v>0</v>
      </c>
      <c r="S749" s="78">
        <f t="shared" si="92"/>
        <v>0</v>
      </c>
      <c r="T749" s="79">
        <f t="shared" si="89"/>
        <v>0</v>
      </c>
    </row>
    <row r="750" spans="2:20">
      <c r="B750" s="69" t="s">
        <v>978</v>
      </c>
      <c r="C750" s="70" t="str">
        <f>VLOOKUP(B750,[1]Sheet1!$A$2:$B$1929,2,FALSE)</f>
        <v>Intermediate Skin Procedures Category 1, without CC</v>
      </c>
      <c r="D750" s="69">
        <v>176</v>
      </c>
      <c r="E750" s="72">
        <v>1</v>
      </c>
      <c r="F750" s="120">
        <v>1</v>
      </c>
      <c r="G750" s="72">
        <v>4</v>
      </c>
      <c r="H750" s="118">
        <v>171</v>
      </c>
      <c r="I750" s="72">
        <v>4</v>
      </c>
      <c r="J750" s="72">
        <v>1</v>
      </c>
      <c r="K750" s="72">
        <v>0</v>
      </c>
      <c r="L750" s="72">
        <v>0</v>
      </c>
      <c r="M750" s="179">
        <f t="shared" si="86"/>
        <v>5.681818181818182E-3</v>
      </c>
      <c r="N750" s="78">
        <f t="shared" si="87"/>
        <v>5.681818181818182E-3</v>
      </c>
      <c r="O750" s="79">
        <f t="shared" si="88"/>
        <v>2.2727272727272728E-2</v>
      </c>
      <c r="P750" s="78">
        <f t="shared" si="85"/>
        <v>0.97159090909090906</v>
      </c>
      <c r="Q750" s="78">
        <f t="shared" si="90"/>
        <v>2.2727272727272728E-2</v>
      </c>
      <c r="R750" s="78">
        <f t="shared" si="91"/>
        <v>5.681818181818182E-3</v>
      </c>
      <c r="S750" s="78">
        <f t="shared" si="92"/>
        <v>0</v>
      </c>
      <c r="T750" s="79">
        <f t="shared" si="89"/>
        <v>0</v>
      </c>
    </row>
    <row r="751" spans="2:20">
      <c r="B751" s="69" t="s">
        <v>979</v>
      </c>
      <c r="C751" s="70" t="str">
        <f>VLOOKUP(B751,[1]Sheet1!$A$2:$B$1929,2,FALSE)</f>
        <v>Minor Skin Procedures Category 2, with Major CC</v>
      </c>
      <c r="D751" s="69">
        <v>5</v>
      </c>
      <c r="E751" s="72">
        <v>0</v>
      </c>
      <c r="F751" s="120">
        <v>0</v>
      </c>
      <c r="G751" s="72">
        <v>0</v>
      </c>
      <c r="H751" s="118">
        <v>4</v>
      </c>
      <c r="I751" s="72">
        <v>1</v>
      </c>
      <c r="J751" s="72">
        <v>0</v>
      </c>
      <c r="K751" s="72">
        <v>0</v>
      </c>
      <c r="L751" s="72">
        <v>0</v>
      </c>
      <c r="M751" s="179">
        <f t="shared" si="86"/>
        <v>0</v>
      </c>
      <c r="N751" s="78">
        <f t="shared" si="87"/>
        <v>0</v>
      </c>
      <c r="O751" s="79">
        <f t="shared" si="88"/>
        <v>0</v>
      </c>
      <c r="P751" s="78">
        <f t="shared" ref="P751:P814" si="93">H751/$D751</f>
        <v>0.8</v>
      </c>
      <c r="Q751" s="78">
        <f t="shared" si="90"/>
        <v>0.2</v>
      </c>
      <c r="R751" s="78">
        <f t="shared" si="91"/>
        <v>0</v>
      </c>
      <c r="S751" s="78">
        <f t="shared" si="92"/>
        <v>0</v>
      </c>
      <c r="T751" s="79">
        <f t="shared" si="89"/>
        <v>0</v>
      </c>
    </row>
    <row r="752" spans="2:20">
      <c r="B752" s="69" t="s">
        <v>980</v>
      </c>
      <c r="C752" s="70" t="str">
        <f>VLOOKUP(B752,[1]Sheet1!$A$2:$B$1929,2,FALSE)</f>
        <v>Minor Skin Procedures Category 2, with Intermediate CC</v>
      </c>
      <c r="D752" s="69">
        <v>16</v>
      </c>
      <c r="E752" s="72">
        <v>2</v>
      </c>
      <c r="F752" s="120">
        <v>2</v>
      </c>
      <c r="G752" s="72">
        <v>1</v>
      </c>
      <c r="H752" s="118">
        <v>11</v>
      </c>
      <c r="I752" s="72">
        <v>5</v>
      </c>
      <c r="J752" s="72">
        <v>0</v>
      </c>
      <c r="K752" s="72">
        <v>0</v>
      </c>
      <c r="L752" s="72">
        <v>0</v>
      </c>
      <c r="M752" s="179">
        <f t="shared" si="86"/>
        <v>0.125</v>
      </c>
      <c r="N752" s="78">
        <f t="shared" si="87"/>
        <v>0.125</v>
      </c>
      <c r="O752" s="79">
        <f t="shared" si="88"/>
        <v>6.25E-2</v>
      </c>
      <c r="P752" s="78">
        <f t="shared" si="93"/>
        <v>0.6875</v>
      </c>
      <c r="Q752" s="78">
        <f t="shared" si="90"/>
        <v>0.3125</v>
      </c>
      <c r="R752" s="78">
        <f t="shared" si="91"/>
        <v>0</v>
      </c>
      <c r="S752" s="78">
        <f t="shared" si="92"/>
        <v>0</v>
      </c>
      <c r="T752" s="79">
        <f t="shared" si="89"/>
        <v>0</v>
      </c>
    </row>
    <row r="753" spans="2:20">
      <c r="B753" s="69" t="s">
        <v>981</v>
      </c>
      <c r="C753" s="70" t="str">
        <f>VLOOKUP(B753,[1]Sheet1!$A$2:$B$1929,2,FALSE)</f>
        <v>Minor Skin Procedures Category 2, without CC</v>
      </c>
      <c r="D753" s="69">
        <v>150</v>
      </c>
      <c r="E753" s="72">
        <v>3</v>
      </c>
      <c r="F753" s="120">
        <v>3</v>
      </c>
      <c r="G753" s="72">
        <v>7</v>
      </c>
      <c r="H753" s="118">
        <v>148</v>
      </c>
      <c r="I753" s="72">
        <v>2</v>
      </c>
      <c r="J753" s="72">
        <v>0</v>
      </c>
      <c r="K753" s="72">
        <v>0</v>
      </c>
      <c r="L753" s="72">
        <v>0</v>
      </c>
      <c r="M753" s="179">
        <f t="shared" si="86"/>
        <v>0.02</v>
      </c>
      <c r="N753" s="78">
        <f t="shared" si="87"/>
        <v>0.02</v>
      </c>
      <c r="O753" s="79">
        <f t="shared" si="88"/>
        <v>4.6666666666666669E-2</v>
      </c>
      <c r="P753" s="78">
        <f t="shared" si="93"/>
        <v>0.98666666666666669</v>
      </c>
      <c r="Q753" s="78">
        <f t="shared" si="90"/>
        <v>1.3333333333333334E-2</v>
      </c>
      <c r="R753" s="78">
        <f t="shared" si="91"/>
        <v>0</v>
      </c>
      <c r="S753" s="78">
        <f t="shared" si="92"/>
        <v>0</v>
      </c>
      <c r="T753" s="79">
        <f t="shared" si="89"/>
        <v>0</v>
      </c>
    </row>
    <row r="754" spans="2:20">
      <c r="B754" s="69" t="s">
        <v>982</v>
      </c>
      <c r="C754" s="70" t="str">
        <f>VLOOKUP(B754,[1]Sheet1!$A$2:$B$1929,2,FALSE)</f>
        <v>Minor Skin Procedures Category 1</v>
      </c>
      <c r="D754" s="69">
        <v>53</v>
      </c>
      <c r="E754" s="72">
        <v>5</v>
      </c>
      <c r="F754" s="120">
        <v>5</v>
      </c>
      <c r="G754" s="72">
        <v>2</v>
      </c>
      <c r="H754" s="118">
        <v>51</v>
      </c>
      <c r="I754" s="72">
        <v>2</v>
      </c>
      <c r="J754" s="72">
        <v>0</v>
      </c>
      <c r="K754" s="72">
        <v>0</v>
      </c>
      <c r="L754" s="72">
        <v>0</v>
      </c>
      <c r="M754" s="179">
        <f t="shared" si="86"/>
        <v>9.4339622641509441E-2</v>
      </c>
      <c r="N754" s="78">
        <f t="shared" si="87"/>
        <v>9.4339622641509441E-2</v>
      </c>
      <c r="O754" s="79">
        <f t="shared" si="88"/>
        <v>3.7735849056603772E-2</v>
      </c>
      <c r="P754" s="78">
        <f t="shared" si="93"/>
        <v>0.96226415094339623</v>
      </c>
      <c r="Q754" s="78">
        <f t="shared" si="90"/>
        <v>3.7735849056603772E-2</v>
      </c>
      <c r="R754" s="78">
        <f t="shared" si="91"/>
        <v>0</v>
      </c>
      <c r="S754" s="78">
        <f t="shared" si="92"/>
        <v>0</v>
      </c>
      <c r="T754" s="79">
        <f t="shared" si="89"/>
        <v>0</v>
      </c>
    </row>
    <row r="755" spans="2:20">
      <c r="B755" s="69" t="s">
        <v>983</v>
      </c>
      <c r="C755" s="70" t="str">
        <f>VLOOKUP(B755,[1]Sheet1!$A$2:$B$1929,2,FALSE)</f>
        <v>Patch Tests</v>
      </c>
      <c r="D755" s="69">
        <v>1</v>
      </c>
      <c r="E755" s="72">
        <v>0</v>
      </c>
      <c r="F755" s="120">
        <v>0</v>
      </c>
      <c r="G755" s="72">
        <v>0</v>
      </c>
      <c r="H755" s="118">
        <v>0</v>
      </c>
      <c r="I755" s="72">
        <v>0</v>
      </c>
      <c r="J755" s="72">
        <v>0</v>
      </c>
      <c r="K755" s="72">
        <v>0</v>
      </c>
      <c r="L755" s="72">
        <v>1</v>
      </c>
      <c r="M755" s="179">
        <f t="shared" si="86"/>
        <v>0</v>
      </c>
      <c r="N755" s="78">
        <f t="shared" si="87"/>
        <v>0</v>
      </c>
      <c r="O755" s="79">
        <f t="shared" si="88"/>
        <v>0</v>
      </c>
      <c r="P755" s="78">
        <f t="shared" si="93"/>
        <v>0</v>
      </c>
      <c r="Q755" s="78">
        <f t="shared" si="90"/>
        <v>0</v>
      </c>
      <c r="R755" s="78">
        <f t="shared" si="91"/>
        <v>0</v>
      </c>
      <c r="S755" s="78">
        <f t="shared" si="92"/>
        <v>0</v>
      </c>
      <c r="T755" s="79">
        <f t="shared" si="89"/>
        <v>1</v>
      </c>
    </row>
    <row r="756" spans="2:20">
      <c r="B756" s="69" t="s">
        <v>984</v>
      </c>
      <c r="C756" s="70" t="str">
        <f>VLOOKUP(B756,[1]Sheet1!$A$2:$B$1929,2,FALSE)</f>
        <v>Specified Skin Examinations and Investigations</v>
      </c>
      <c r="D756" s="69">
        <v>1</v>
      </c>
      <c r="E756" s="72">
        <v>0</v>
      </c>
      <c r="F756" s="120">
        <v>0</v>
      </c>
      <c r="G756" s="72">
        <v>0</v>
      </c>
      <c r="H756" s="118">
        <v>0</v>
      </c>
      <c r="I756" s="72">
        <v>1</v>
      </c>
      <c r="J756" s="72">
        <v>0</v>
      </c>
      <c r="K756" s="72">
        <v>0</v>
      </c>
      <c r="L756" s="72">
        <v>0</v>
      </c>
      <c r="M756" s="179">
        <f t="shared" si="86"/>
        <v>0</v>
      </c>
      <c r="N756" s="78">
        <f t="shared" si="87"/>
        <v>0</v>
      </c>
      <c r="O756" s="79">
        <f t="shared" si="88"/>
        <v>0</v>
      </c>
      <c r="P756" s="78">
        <f t="shared" si="93"/>
        <v>0</v>
      </c>
      <c r="Q756" s="78">
        <f t="shared" si="90"/>
        <v>1</v>
      </c>
      <c r="R756" s="78">
        <f t="shared" si="91"/>
        <v>0</v>
      </c>
      <c r="S756" s="78">
        <f t="shared" si="92"/>
        <v>0</v>
      </c>
      <c r="T756" s="79">
        <f t="shared" si="89"/>
        <v>0</v>
      </c>
    </row>
    <row r="757" spans="2:20">
      <c r="B757" s="69" t="s">
        <v>985</v>
      </c>
      <c r="C757" s="70" t="str">
        <f>VLOOKUP(B757,[1]Sheet1!$A$2:$B$1929,2,FALSE)</f>
        <v>Other Diagnostic Skin Tests</v>
      </c>
      <c r="D757" s="69">
        <v>15</v>
      </c>
      <c r="E757" s="72">
        <v>1</v>
      </c>
      <c r="F757" s="120">
        <v>1</v>
      </c>
      <c r="G757" s="72">
        <v>1</v>
      </c>
      <c r="H757" s="118">
        <v>8</v>
      </c>
      <c r="I757" s="72">
        <v>7</v>
      </c>
      <c r="J757" s="72">
        <v>0</v>
      </c>
      <c r="K757" s="72">
        <v>0</v>
      </c>
      <c r="L757" s="72">
        <v>0</v>
      </c>
      <c r="M757" s="179">
        <f t="shared" si="86"/>
        <v>6.6666666666666666E-2</v>
      </c>
      <c r="N757" s="78">
        <f t="shared" si="87"/>
        <v>6.6666666666666666E-2</v>
      </c>
      <c r="O757" s="79">
        <f t="shared" si="88"/>
        <v>6.6666666666666666E-2</v>
      </c>
      <c r="P757" s="78">
        <f t="shared" si="93"/>
        <v>0.53333333333333333</v>
      </c>
      <c r="Q757" s="78">
        <f t="shared" si="90"/>
        <v>0.46666666666666667</v>
      </c>
      <c r="R757" s="78">
        <f t="shared" si="91"/>
        <v>0</v>
      </c>
      <c r="S757" s="78">
        <f t="shared" si="92"/>
        <v>0</v>
      </c>
      <c r="T757" s="79">
        <f t="shared" si="89"/>
        <v>0</v>
      </c>
    </row>
    <row r="758" spans="2:20">
      <c r="B758" s="69" t="s">
        <v>986</v>
      </c>
      <c r="C758" s="70" t="str">
        <f>VLOOKUP(B758,[1]Sheet1!$A$2:$B$1929,2,FALSE)</f>
        <v>Urticaria Tests</v>
      </c>
      <c r="D758" s="69">
        <v>16</v>
      </c>
      <c r="E758" s="72">
        <v>10</v>
      </c>
      <c r="F758" s="120">
        <v>4</v>
      </c>
      <c r="G758" s="72">
        <v>16</v>
      </c>
      <c r="H758" s="118">
        <v>16</v>
      </c>
      <c r="I758" s="72">
        <v>0</v>
      </c>
      <c r="J758" s="72">
        <v>0</v>
      </c>
      <c r="K758" s="72">
        <v>0</v>
      </c>
      <c r="L758" s="72">
        <v>0</v>
      </c>
      <c r="M758" s="179">
        <f t="shared" si="86"/>
        <v>0.625</v>
      </c>
      <c r="N758" s="78">
        <f t="shared" si="87"/>
        <v>0.25</v>
      </c>
      <c r="O758" s="79">
        <f t="shared" si="88"/>
        <v>1</v>
      </c>
      <c r="P758" s="78">
        <f t="shared" si="93"/>
        <v>1</v>
      </c>
      <c r="Q758" s="78">
        <f t="shared" si="90"/>
        <v>0</v>
      </c>
      <c r="R758" s="78">
        <f t="shared" si="91"/>
        <v>0</v>
      </c>
      <c r="S758" s="78">
        <f t="shared" si="92"/>
        <v>0</v>
      </c>
      <c r="T758" s="79">
        <f t="shared" si="89"/>
        <v>0</v>
      </c>
    </row>
    <row r="759" spans="2:20">
      <c r="B759" s="69" t="s">
        <v>988</v>
      </c>
      <c r="C759" s="70" t="str">
        <f>VLOOKUP(B759,[1]Sheet1!$A$2:$B$1929,2,FALSE)</f>
        <v>Skin Therapies Level 2</v>
      </c>
      <c r="D759" s="69">
        <v>178</v>
      </c>
      <c r="E759" s="72">
        <v>12</v>
      </c>
      <c r="F759" s="120">
        <v>10</v>
      </c>
      <c r="G759" s="72">
        <v>50</v>
      </c>
      <c r="H759" s="118">
        <v>154</v>
      </c>
      <c r="I759" s="72">
        <v>24</v>
      </c>
      <c r="J759" s="72">
        <v>0</v>
      </c>
      <c r="K759" s="72">
        <v>0</v>
      </c>
      <c r="L759" s="72">
        <v>0</v>
      </c>
      <c r="M759" s="179">
        <f t="shared" si="86"/>
        <v>6.741573033707865E-2</v>
      </c>
      <c r="N759" s="78">
        <f t="shared" si="87"/>
        <v>5.6179775280898875E-2</v>
      </c>
      <c r="O759" s="79">
        <f t="shared" si="88"/>
        <v>0.2808988764044944</v>
      </c>
      <c r="P759" s="78">
        <f t="shared" si="93"/>
        <v>0.8651685393258427</v>
      </c>
      <c r="Q759" s="78">
        <f t="shared" si="90"/>
        <v>0.1348314606741573</v>
      </c>
      <c r="R759" s="78">
        <f t="shared" si="91"/>
        <v>0</v>
      </c>
      <c r="S759" s="78">
        <f t="shared" si="92"/>
        <v>0</v>
      </c>
      <c r="T759" s="79">
        <f t="shared" si="89"/>
        <v>0</v>
      </c>
    </row>
    <row r="760" spans="2:20">
      <c r="B760" s="69" t="s">
        <v>989</v>
      </c>
      <c r="C760" s="70" t="str">
        <f>VLOOKUP(B760,[1]Sheet1!$A$2:$B$1929,2,FALSE)</f>
        <v>Skin Therapies Level 3</v>
      </c>
      <c r="D760" s="69">
        <v>611</v>
      </c>
      <c r="E760" s="72">
        <v>8</v>
      </c>
      <c r="F760" s="120">
        <v>8</v>
      </c>
      <c r="G760" s="72">
        <v>12</v>
      </c>
      <c r="H760" s="118">
        <v>604</v>
      </c>
      <c r="I760" s="72">
        <v>7</v>
      </c>
      <c r="J760" s="72">
        <v>0</v>
      </c>
      <c r="K760" s="72">
        <v>0</v>
      </c>
      <c r="L760" s="72">
        <v>0</v>
      </c>
      <c r="M760" s="179">
        <f t="shared" si="86"/>
        <v>1.3093289689034371E-2</v>
      </c>
      <c r="N760" s="78">
        <f t="shared" si="87"/>
        <v>1.3093289689034371E-2</v>
      </c>
      <c r="O760" s="79">
        <f t="shared" si="88"/>
        <v>1.9639934533551555E-2</v>
      </c>
      <c r="P760" s="78">
        <f t="shared" si="93"/>
        <v>0.98854337152209493</v>
      </c>
      <c r="Q760" s="78">
        <f t="shared" si="90"/>
        <v>1.1456628477905073E-2</v>
      </c>
      <c r="R760" s="78">
        <f t="shared" si="91"/>
        <v>0</v>
      </c>
      <c r="S760" s="78">
        <f t="shared" si="92"/>
        <v>0</v>
      </c>
      <c r="T760" s="79">
        <f t="shared" si="89"/>
        <v>0</v>
      </c>
    </row>
    <row r="761" spans="2:20">
      <c r="B761" s="69" t="s">
        <v>990</v>
      </c>
      <c r="C761" s="70" t="str">
        <f>VLOOKUP(B761,[1]Sheet1!$A$2:$B$1929,2,FALSE)</f>
        <v>Skin Therapies Level 4</v>
      </c>
      <c r="D761" s="69">
        <v>103</v>
      </c>
      <c r="E761" s="72">
        <v>0</v>
      </c>
      <c r="F761" s="120">
        <v>0</v>
      </c>
      <c r="G761" s="72">
        <v>0</v>
      </c>
      <c r="H761" s="118">
        <v>103</v>
      </c>
      <c r="I761" s="72">
        <v>0</v>
      </c>
      <c r="J761" s="72">
        <v>0</v>
      </c>
      <c r="K761" s="72">
        <v>0</v>
      </c>
      <c r="L761" s="72">
        <v>0</v>
      </c>
      <c r="M761" s="179">
        <f t="shared" si="86"/>
        <v>0</v>
      </c>
      <c r="N761" s="78">
        <f t="shared" si="87"/>
        <v>0</v>
      </c>
      <c r="O761" s="79">
        <f t="shared" si="88"/>
        <v>0</v>
      </c>
      <c r="P761" s="78">
        <f t="shared" si="93"/>
        <v>1</v>
      </c>
      <c r="Q761" s="78">
        <f t="shared" si="90"/>
        <v>0</v>
      </c>
      <c r="R761" s="78">
        <f t="shared" si="91"/>
        <v>0</v>
      </c>
      <c r="S761" s="78">
        <f t="shared" si="92"/>
        <v>0</v>
      </c>
      <c r="T761" s="79">
        <f t="shared" si="89"/>
        <v>0</v>
      </c>
    </row>
    <row r="762" spans="2:20">
      <c r="B762" s="69" t="s">
        <v>991</v>
      </c>
      <c r="C762" s="70" t="str">
        <f>VLOOKUP(B762,[1]Sheet1!$A$2:$B$1929,2,FALSE)</f>
        <v>Skin Therapies Level 5</v>
      </c>
      <c r="D762" s="69">
        <v>13</v>
      </c>
      <c r="E762" s="72">
        <v>3</v>
      </c>
      <c r="F762" s="120">
        <v>3</v>
      </c>
      <c r="G762" s="72">
        <v>4</v>
      </c>
      <c r="H762" s="118">
        <v>13</v>
      </c>
      <c r="I762" s="72">
        <v>0</v>
      </c>
      <c r="J762" s="72">
        <v>0</v>
      </c>
      <c r="K762" s="72">
        <v>0</v>
      </c>
      <c r="L762" s="72">
        <v>0</v>
      </c>
      <c r="M762" s="179">
        <f t="shared" si="86"/>
        <v>0.23076923076923078</v>
      </c>
      <c r="N762" s="78">
        <f t="shared" si="87"/>
        <v>0.23076923076923078</v>
      </c>
      <c r="O762" s="79">
        <f t="shared" si="88"/>
        <v>0.30769230769230771</v>
      </c>
      <c r="P762" s="78">
        <f t="shared" si="93"/>
        <v>1</v>
      </c>
      <c r="Q762" s="78">
        <f t="shared" si="90"/>
        <v>0</v>
      </c>
      <c r="R762" s="78">
        <f t="shared" si="91"/>
        <v>0</v>
      </c>
      <c r="S762" s="78">
        <f t="shared" si="92"/>
        <v>0</v>
      </c>
      <c r="T762" s="79">
        <f t="shared" si="89"/>
        <v>0</v>
      </c>
    </row>
    <row r="763" spans="2:20">
      <c r="B763" s="69" t="s">
        <v>992</v>
      </c>
      <c r="C763" s="70" t="str">
        <f>VLOOKUP(B763,[1]Sheet1!$A$2:$B$1929,2,FALSE)</f>
        <v>Electrical and Other Invasive Therapy Level 2</v>
      </c>
      <c r="D763" s="69">
        <v>196</v>
      </c>
      <c r="E763" s="72">
        <v>4</v>
      </c>
      <c r="F763" s="120">
        <v>4</v>
      </c>
      <c r="G763" s="72">
        <v>4</v>
      </c>
      <c r="H763" s="118">
        <v>194</v>
      </c>
      <c r="I763" s="72">
        <v>2</v>
      </c>
      <c r="J763" s="72">
        <v>0</v>
      </c>
      <c r="K763" s="72">
        <v>0</v>
      </c>
      <c r="L763" s="72">
        <v>0</v>
      </c>
      <c r="M763" s="179">
        <f t="shared" si="86"/>
        <v>2.0408163265306121E-2</v>
      </c>
      <c r="N763" s="78">
        <f t="shared" si="87"/>
        <v>2.0408163265306121E-2</v>
      </c>
      <c r="O763" s="79">
        <f t="shared" si="88"/>
        <v>2.0408163265306121E-2</v>
      </c>
      <c r="P763" s="78">
        <f t="shared" si="93"/>
        <v>0.98979591836734693</v>
      </c>
      <c r="Q763" s="78">
        <f t="shared" si="90"/>
        <v>1.020408163265306E-2</v>
      </c>
      <c r="R763" s="78">
        <f t="shared" si="91"/>
        <v>0</v>
      </c>
      <c r="S763" s="78">
        <f t="shared" si="92"/>
        <v>0</v>
      </c>
      <c r="T763" s="79">
        <f t="shared" si="89"/>
        <v>0</v>
      </c>
    </row>
    <row r="764" spans="2:20">
      <c r="B764" s="69" t="s">
        <v>993</v>
      </c>
      <c r="C764" s="70" t="str">
        <f>VLOOKUP(B764,[1]Sheet1!$A$2:$B$1929,2,FALSE)</f>
        <v>Electrical and Other Invasive Therapy Level 4, 19 years and over</v>
      </c>
      <c r="D764" s="69">
        <v>1</v>
      </c>
      <c r="E764" s="72">
        <v>0</v>
      </c>
      <c r="F764" s="120">
        <v>0</v>
      </c>
      <c r="G764" s="72">
        <v>0</v>
      </c>
      <c r="H764" s="118">
        <v>0</v>
      </c>
      <c r="I764" s="72">
        <v>0</v>
      </c>
      <c r="J764" s="72">
        <v>0</v>
      </c>
      <c r="K764" s="72">
        <v>0</v>
      </c>
      <c r="L764" s="72">
        <v>1</v>
      </c>
      <c r="M764" s="179">
        <f t="shared" si="86"/>
        <v>0</v>
      </c>
      <c r="N764" s="78">
        <f t="shared" si="87"/>
        <v>0</v>
      </c>
      <c r="O764" s="79">
        <f t="shared" si="88"/>
        <v>0</v>
      </c>
      <c r="P764" s="78">
        <f t="shared" si="93"/>
        <v>0</v>
      </c>
      <c r="Q764" s="78">
        <f t="shared" si="90"/>
        <v>0</v>
      </c>
      <c r="R764" s="78">
        <f t="shared" si="91"/>
        <v>0</v>
      </c>
      <c r="S764" s="78">
        <f t="shared" si="92"/>
        <v>0</v>
      </c>
      <c r="T764" s="79">
        <f t="shared" si="89"/>
        <v>1</v>
      </c>
    </row>
    <row r="765" spans="2:20">
      <c r="B765" s="69" t="s">
        <v>996</v>
      </c>
      <c r="C765" s="70" t="str">
        <f>VLOOKUP(B765,[1]Sheet1!$A$2:$B$1929,2,FALSE)</f>
        <v>Nursing Procedures or Dressings</v>
      </c>
      <c r="D765" s="69">
        <v>68</v>
      </c>
      <c r="E765" s="72">
        <v>5</v>
      </c>
      <c r="F765" s="120">
        <v>5</v>
      </c>
      <c r="G765" s="72">
        <v>5</v>
      </c>
      <c r="H765" s="118">
        <v>59</v>
      </c>
      <c r="I765" s="72">
        <v>9</v>
      </c>
      <c r="J765" s="72">
        <v>0</v>
      </c>
      <c r="K765" s="72">
        <v>0</v>
      </c>
      <c r="L765" s="72">
        <v>0</v>
      </c>
      <c r="M765" s="179">
        <f t="shared" si="86"/>
        <v>7.3529411764705885E-2</v>
      </c>
      <c r="N765" s="78">
        <f t="shared" si="87"/>
        <v>7.3529411764705885E-2</v>
      </c>
      <c r="O765" s="79">
        <f t="shared" si="88"/>
        <v>7.3529411764705885E-2</v>
      </c>
      <c r="P765" s="78">
        <f t="shared" si="93"/>
        <v>0.86764705882352944</v>
      </c>
      <c r="Q765" s="78">
        <f t="shared" si="90"/>
        <v>0.13235294117647059</v>
      </c>
      <c r="R765" s="78">
        <f t="shared" si="91"/>
        <v>0</v>
      </c>
      <c r="S765" s="78">
        <f t="shared" si="92"/>
        <v>0</v>
      </c>
      <c r="T765" s="79">
        <f t="shared" si="89"/>
        <v>0</v>
      </c>
    </row>
    <row r="766" spans="2:20">
      <c r="B766" s="69" t="s">
        <v>998</v>
      </c>
      <c r="C766" s="70" t="str">
        <f>VLOOKUP(B766,[1]Sheet1!$A$2:$B$1929,2,FALSE)</f>
        <v>Phototherapy</v>
      </c>
      <c r="D766" s="69">
        <v>21</v>
      </c>
      <c r="E766" s="72">
        <v>0</v>
      </c>
      <c r="F766" s="120">
        <v>0</v>
      </c>
      <c r="G766" s="72">
        <v>4</v>
      </c>
      <c r="H766" s="118">
        <v>6</v>
      </c>
      <c r="I766" s="72">
        <v>15</v>
      </c>
      <c r="J766" s="72">
        <v>0</v>
      </c>
      <c r="K766" s="72">
        <v>0</v>
      </c>
      <c r="L766" s="72">
        <v>0</v>
      </c>
      <c r="M766" s="179">
        <f t="shared" si="86"/>
        <v>0</v>
      </c>
      <c r="N766" s="78">
        <f t="shared" si="87"/>
        <v>0</v>
      </c>
      <c r="O766" s="79">
        <f t="shared" si="88"/>
        <v>0.19047619047619047</v>
      </c>
      <c r="P766" s="78">
        <f t="shared" si="93"/>
        <v>0.2857142857142857</v>
      </c>
      <c r="Q766" s="78">
        <f t="shared" si="90"/>
        <v>0.7142857142857143</v>
      </c>
      <c r="R766" s="78">
        <f t="shared" si="91"/>
        <v>0</v>
      </c>
      <c r="S766" s="78">
        <f t="shared" si="92"/>
        <v>0</v>
      </c>
      <c r="T766" s="79">
        <f t="shared" si="89"/>
        <v>0</v>
      </c>
    </row>
    <row r="767" spans="2:20">
      <c r="B767" s="69" t="s">
        <v>999</v>
      </c>
      <c r="C767" s="70" t="str">
        <f>VLOOKUP(B767,[1]Sheet1!$A$2:$B$1929,2,FALSE)</f>
        <v>Major Skin Disorders Category 2, with Major CC</v>
      </c>
      <c r="D767" s="69">
        <v>114</v>
      </c>
      <c r="E767" s="72">
        <v>0</v>
      </c>
      <c r="F767" s="120">
        <v>0</v>
      </c>
      <c r="G767" s="72">
        <v>0</v>
      </c>
      <c r="H767" s="118">
        <v>106</v>
      </c>
      <c r="I767" s="72">
        <v>8</v>
      </c>
      <c r="J767" s="72">
        <v>0</v>
      </c>
      <c r="K767" s="72">
        <v>0</v>
      </c>
      <c r="L767" s="72">
        <v>0</v>
      </c>
      <c r="M767" s="179">
        <f t="shared" si="86"/>
        <v>0</v>
      </c>
      <c r="N767" s="78">
        <f t="shared" si="87"/>
        <v>0</v>
      </c>
      <c r="O767" s="79">
        <f t="shared" si="88"/>
        <v>0</v>
      </c>
      <c r="P767" s="78">
        <f t="shared" si="93"/>
        <v>0.92982456140350878</v>
      </c>
      <c r="Q767" s="78">
        <f t="shared" si="90"/>
        <v>7.0175438596491224E-2</v>
      </c>
      <c r="R767" s="78">
        <f t="shared" si="91"/>
        <v>0</v>
      </c>
      <c r="S767" s="78">
        <f t="shared" si="92"/>
        <v>0</v>
      </c>
      <c r="T767" s="79">
        <f t="shared" si="89"/>
        <v>0</v>
      </c>
    </row>
    <row r="768" spans="2:20">
      <c r="B768" s="69" t="s">
        <v>1000</v>
      </c>
      <c r="C768" s="70" t="str">
        <f>VLOOKUP(B768,[1]Sheet1!$A$2:$B$1929,2,FALSE)</f>
        <v>Major Skin Disorders Category 2, with Intermediate CC</v>
      </c>
      <c r="D768" s="69">
        <v>52</v>
      </c>
      <c r="E768" s="72">
        <v>0</v>
      </c>
      <c r="F768" s="120">
        <v>0</v>
      </c>
      <c r="G768" s="72">
        <v>0</v>
      </c>
      <c r="H768" s="118">
        <v>51</v>
      </c>
      <c r="I768" s="72">
        <v>1</v>
      </c>
      <c r="J768" s="72">
        <v>0</v>
      </c>
      <c r="K768" s="72">
        <v>0</v>
      </c>
      <c r="L768" s="72">
        <v>0</v>
      </c>
      <c r="M768" s="179">
        <f t="shared" si="86"/>
        <v>0</v>
      </c>
      <c r="N768" s="78">
        <f t="shared" si="87"/>
        <v>0</v>
      </c>
      <c r="O768" s="79">
        <f t="shared" si="88"/>
        <v>0</v>
      </c>
      <c r="P768" s="78">
        <f t="shared" si="93"/>
        <v>0.98076923076923073</v>
      </c>
      <c r="Q768" s="78">
        <f t="shared" si="90"/>
        <v>1.9230769230769232E-2</v>
      </c>
      <c r="R768" s="78">
        <f t="shared" si="91"/>
        <v>0</v>
      </c>
      <c r="S768" s="78">
        <f t="shared" si="92"/>
        <v>0</v>
      </c>
      <c r="T768" s="79">
        <f t="shared" si="89"/>
        <v>0</v>
      </c>
    </row>
    <row r="769" spans="2:20">
      <c r="B769" s="69" t="s">
        <v>1001</v>
      </c>
      <c r="C769" s="70" t="str">
        <f>VLOOKUP(B769,[1]Sheet1!$A$2:$B$1929,2,FALSE)</f>
        <v>Major Skin Disorders Category 2, without CC</v>
      </c>
      <c r="D769" s="69">
        <v>10</v>
      </c>
      <c r="E769" s="72">
        <v>0</v>
      </c>
      <c r="F769" s="120">
        <v>0</v>
      </c>
      <c r="G769" s="72">
        <v>0</v>
      </c>
      <c r="H769" s="118">
        <v>8</v>
      </c>
      <c r="I769" s="72">
        <v>2</v>
      </c>
      <c r="J769" s="72">
        <v>0</v>
      </c>
      <c r="K769" s="72">
        <v>0</v>
      </c>
      <c r="L769" s="72">
        <v>0</v>
      </c>
      <c r="M769" s="179">
        <f t="shared" si="86"/>
        <v>0</v>
      </c>
      <c r="N769" s="78">
        <f t="shared" si="87"/>
        <v>0</v>
      </c>
      <c r="O769" s="79">
        <f t="shared" si="88"/>
        <v>0</v>
      </c>
      <c r="P769" s="78">
        <f t="shared" si="93"/>
        <v>0.8</v>
      </c>
      <c r="Q769" s="78">
        <f t="shared" si="90"/>
        <v>0.2</v>
      </c>
      <c r="R769" s="78">
        <f t="shared" si="91"/>
        <v>0</v>
      </c>
      <c r="S769" s="78">
        <f t="shared" si="92"/>
        <v>0</v>
      </c>
      <c r="T769" s="79">
        <f t="shared" si="89"/>
        <v>0</v>
      </c>
    </row>
    <row r="770" spans="2:20">
      <c r="B770" s="69" t="s">
        <v>1002</v>
      </c>
      <c r="C770" s="70" t="str">
        <f>VLOOKUP(B770,[1]Sheet1!$A$2:$B$1929,2,FALSE)</f>
        <v>Major Skin Disorders Category 1, with Major CC</v>
      </c>
      <c r="D770" s="69">
        <v>1</v>
      </c>
      <c r="E770" s="72">
        <v>0</v>
      </c>
      <c r="F770" s="120">
        <v>0</v>
      </c>
      <c r="G770" s="72">
        <v>0</v>
      </c>
      <c r="H770" s="118">
        <v>1</v>
      </c>
      <c r="I770" s="72">
        <v>0</v>
      </c>
      <c r="J770" s="72">
        <v>0</v>
      </c>
      <c r="K770" s="72">
        <v>0</v>
      </c>
      <c r="L770" s="72">
        <v>0</v>
      </c>
      <c r="M770" s="179">
        <f t="shared" si="86"/>
        <v>0</v>
      </c>
      <c r="N770" s="78">
        <f t="shared" si="87"/>
        <v>0</v>
      </c>
      <c r="O770" s="79">
        <f t="shared" si="88"/>
        <v>0</v>
      </c>
      <c r="P770" s="78">
        <f t="shared" si="93"/>
        <v>1</v>
      </c>
      <c r="Q770" s="78">
        <f t="shared" si="90"/>
        <v>0</v>
      </c>
      <c r="R770" s="78">
        <f t="shared" si="91"/>
        <v>0</v>
      </c>
      <c r="S770" s="78">
        <f t="shared" si="92"/>
        <v>0</v>
      </c>
      <c r="T770" s="79">
        <f t="shared" si="89"/>
        <v>0</v>
      </c>
    </row>
    <row r="771" spans="2:20">
      <c r="B771" s="69" t="s">
        <v>1003</v>
      </c>
      <c r="C771" s="70" t="str">
        <f>VLOOKUP(B771,[1]Sheet1!$A$2:$B$1929,2,FALSE)</f>
        <v>Major Skin Disorders Category 1, with Intermediate CC</v>
      </c>
      <c r="D771" s="69">
        <v>2</v>
      </c>
      <c r="E771" s="72">
        <v>0</v>
      </c>
      <c r="F771" s="120">
        <v>0</v>
      </c>
      <c r="G771" s="72">
        <v>0</v>
      </c>
      <c r="H771" s="118">
        <v>0</v>
      </c>
      <c r="I771" s="72">
        <v>0</v>
      </c>
      <c r="J771" s="72">
        <v>0</v>
      </c>
      <c r="K771" s="72">
        <v>0</v>
      </c>
      <c r="L771" s="72">
        <v>2</v>
      </c>
      <c r="M771" s="179">
        <f t="shared" si="86"/>
        <v>0</v>
      </c>
      <c r="N771" s="78">
        <f t="shared" si="87"/>
        <v>0</v>
      </c>
      <c r="O771" s="79">
        <f t="shared" si="88"/>
        <v>0</v>
      </c>
      <c r="P771" s="78">
        <f t="shared" si="93"/>
        <v>0</v>
      </c>
      <c r="Q771" s="78">
        <f t="shared" si="90"/>
        <v>0</v>
      </c>
      <c r="R771" s="78">
        <f t="shared" si="91"/>
        <v>0</v>
      </c>
      <c r="S771" s="78">
        <f t="shared" si="92"/>
        <v>0</v>
      </c>
      <c r="T771" s="79">
        <f t="shared" si="89"/>
        <v>1</v>
      </c>
    </row>
    <row r="772" spans="2:20">
      <c r="B772" s="69" t="s">
        <v>1004</v>
      </c>
      <c r="C772" s="70" t="str">
        <f>VLOOKUP(B772,[1]Sheet1!$A$2:$B$1929,2,FALSE)</f>
        <v>Major Skin Disorders Category 1, without CC</v>
      </c>
      <c r="D772" s="69">
        <v>2</v>
      </c>
      <c r="E772" s="72">
        <v>0</v>
      </c>
      <c r="F772" s="120">
        <v>0</v>
      </c>
      <c r="G772" s="72">
        <v>0</v>
      </c>
      <c r="H772" s="118">
        <v>1</v>
      </c>
      <c r="I772" s="72">
        <v>0</v>
      </c>
      <c r="J772" s="72">
        <v>0</v>
      </c>
      <c r="K772" s="72">
        <v>1</v>
      </c>
      <c r="L772" s="72">
        <v>0</v>
      </c>
      <c r="M772" s="179">
        <f t="shared" si="86"/>
        <v>0</v>
      </c>
      <c r="N772" s="78">
        <f t="shared" si="87"/>
        <v>0</v>
      </c>
      <c r="O772" s="79">
        <f t="shared" si="88"/>
        <v>0</v>
      </c>
      <c r="P772" s="78">
        <f t="shared" si="93"/>
        <v>0.5</v>
      </c>
      <c r="Q772" s="78">
        <f t="shared" si="90"/>
        <v>0</v>
      </c>
      <c r="R772" s="78">
        <f t="shared" si="91"/>
        <v>0</v>
      </c>
      <c r="S772" s="78">
        <f t="shared" si="92"/>
        <v>0.5</v>
      </c>
      <c r="T772" s="79">
        <f t="shared" si="89"/>
        <v>0</v>
      </c>
    </row>
    <row r="773" spans="2:20">
      <c r="B773" s="69" t="s">
        <v>1005</v>
      </c>
      <c r="C773" s="70" t="str">
        <f>VLOOKUP(B773,[1]Sheet1!$A$2:$B$1929,2,FALSE)</f>
        <v>Intermediate Skin Disorders Category 2, with Major CC</v>
      </c>
      <c r="D773" s="69">
        <v>242</v>
      </c>
      <c r="E773" s="72">
        <v>1</v>
      </c>
      <c r="F773" s="120">
        <v>1</v>
      </c>
      <c r="G773" s="72">
        <v>0</v>
      </c>
      <c r="H773" s="118">
        <v>236</v>
      </c>
      <c r="I773" s="72">
        <v>6</v>
      </c>
      <c r="J773" s="72">
        <v>0</v>
      </c>
      <c r="K773" s="72">
        <v>0</v>
      </c>
      <c r="L773" s="72">
        <v>0</v>
      </c>
      <c r="M773" s="179">
        <f t="shared" si="86"/>
        <v>4.1322314049586778E-3</v>
      </c>
      <c r="N773" s="78">
        <f t="shared" si="87"/>
        <v>4.1322314049586778E-3</v>
      </c>
      <c r="O773" s="79">
        <f t="shared" si="88"/>
        <v>0</v>
      </c>
      <c r="P773" s="78">
        <f t="shared" si="93"/>
        <v>0.97520661157024791</v>
      </c>
      <c r="Q773" s="78">
        <f t="shared" si="90"/>
        <v>2.4793388429752067E-2</v>
      </c>
      <c r="R773" s="78">
        <f t="shared" si="91"/>
        <v>0</v>
      </c>
      <c r="S773" s="78">
        <f t="shared" si="92"/>
        <v>0</v>
      </c>
      <c r="T773" s="79">
        <f t="shared" si="89"/>
        <v>0</v>
      </c>
    </row>
    <row r="774" spans="2:20">
      <c r="B774" s="69" t="s">
        <v>1006</v>
      </c>
      <c r="C774" s="70" t="str">
        <f>VLOOKUP(B774,[1]Sheet1!$A$2:$B$1929,2,FALSE)</f>
        <v>Intermediate Skin Disorders Category 2, with Intermediate CC</v>
      </c>
      <c r="D774" s="69">
        <v>127</v>
      </c>
      <c r="E774" s="72">
        <v>0</v>
      </c>
      <c r="F774" s="120">
        <v>0</v>
      </c>
      <c r="G774" s="72">
        <v>0</v>
      </c>
      <c r="H774" s="118">
        <v>122</v>
      </c>
      <c r="I774" s="72">
        <v>5</v>
      </c>
      <c r="J774" s="72">
        <v>0</v>
      </c>
      <c r="K774" s="72">
        <v>0</v>
      </c>
      <c r="L774" s="72">
        <v>0</v>
      </c>
      <c r="M774" s="179">
        <f t="shared" si="86"/>
        <v>0</v>
      </c>
      <c r="N774" s="78">
        <f t="shared" si="87"/>
        <v>0</v>
      </c>
      <c r="O774" s="79">
        <f t="shared" si="88"/>
        <v>0</v>
      </c>
      <c r="P774" s="78">
        <f t="shared" si="93"/>
        <v>0.96062992125984248</v>
      </c>
      <c r="Q774" s="78">
        <f t="shared" si="90"/>
        <v>3.937007874015748E-2</v>
      </c>
      <c r="R774" s="78">
        <f t="shared" si="91"/>
        <v>0</v>
      </c>
      <c r="S774" s="78">
        <f t="shared" si="92"/>
        <v>0</v>
      </c>
      <c r="T774" s="79">
        <f t="shared" si="89"/>
        <v>0</v>
      </c>
    </row>
    <row r="775" spans="2:20">
      <c r="B775" s="69" t="s">
        <v>1007</v>
      </c>
      <c r="C775" s="70" t="str">
        <f>VLOOKUP(B775,[1]Sheet1!$A$2:$B$1929,2,FALSE)</f>
        <v>Intermediate Skin Disorders Category 2, without CC</v>
      </c>
      <c r="D775" s="69">
        <v>61</v>
      </c>
      <c r="E775" s="72">
        <v>0</v>
      </c>
      <c r="F775" s="120">
        <v>0</v>
      </c>
      <c r="G775" s="72">
        <v>0</v>
      </c>
      <c r="H775" s="118">
        <v>59</v>
      </c>
      <c r="I775" s="72">
        <v>2</v>
      </c>
      <c r="J775" s="72">
        <v>0</v>
      </c>
      <c r="K775" s="72">
        <v>0</v>
      </c>
      <c r="L775" s="72">
        <v>0</v>
      </c>
      <c r="M775" s="179">
        <f t="shared" si="86"/>
        <v>0</v>
      </c>
      <c r="N775" s="78">
        <f t="shared" si="87"/>
        <v>0</v>
      </c>
      <c r="O775" s="79">
        <f t="shared" si="88"/>
        <v>0</v>
      </c>
      <c r="P775" s="78">
        <f t="shared" si="93"/>
        <v>0.96721311475409832</v>
      </c>
      <c r="Q775" s="78">
        <f t="shared" si="90"/>
        <v>3.2786885245901641E-2</v>
      </c>
      <c r="R775" s="78">
        <f t="shared" si="91"/>
        <v>0</v>
      </c>
      <c r="S775" s="78">
        <f t="shared" si="92"/>
        <v>0</v>
      </c>
      <c r="T775" s="79">
        <f t="shared" si="89"/>
        <v>0</v>
      </c>
    </row>
    <row r="776" spans="2:20">
      <c r="B776" s="69" t="s">
        <v>1008</v>
      </c>
      <c r="C776" s="70" t="str">
        <f>VLOOKUP(B776,[1]Sheet1!$A$2:$B$1929,2,FALSE)</f>
        <v>Intermediate Skin Disorders Category 1, with Major CC</v>
      </c>
      <c r="D776" s="69">
        <v>93</v>
      </c>
      <c r="E776" s="72">
        <v>1</v>
      </c>
      <c r="F776" s="120">
        <v>0</v>
      </c>
      <c r="G776" s="72">
        <v>2</v>
      </c>
      <c r="H776" s="118">
        <v>81</v>
      </c>
      <c r="I776" s="72">
        <v>12</v>
      </c>
      <c r="J776" s="72">
        <v>0</v>
      </c>
      <c r="K776" s="72">
        <v>0</v>
      </c>
      <c r="L776" s="72">
        <v>0</v>
      </c>
      <c r="M776" s="179">
        <f t="shared" si="86"/>
        <v>1.0752688172043012E-2</v>
      </c>
      <c r="N776" s="78">
        <f t="shared" si="87"/>
        <v>0</v>
      </c>
      <c r="O776" s="79">
        <f t="shared" si="88"/>
        <v>2.1505376344086023E-2</v>
      </c>
      <c r="P776" s="78">
        <f t="shared" si="93"/>
        <v>0.87096774193548387</v>
      </c>
      <c r="Q776" s="78">
        <f t="shared" si="90"/>
        <v>0.12903225806451613</v>
      </c>
      <c r="R776" s="78">
        <f t="shared" si="91"/>
        <v>0</v>
      </c>
      <c r="S776" s="78">
        <f t="shared" si="92"/>
        <v>0</v>
      </c>
      <c r="T776" s="79">
        <f t="shared" si="89"/>
        <v>0</v>
      </c>
    </row>
    <row r="777" spans="2:20">
      <c r="B777" s="69" t="s">
        <v>1009</v>
      </c>
      <c r="C777" s="70" t="str">
        <f>VLOOKUP(B777,[1]Sheet1!$A$2:$B$1929,2,FALSE)</f>
        <v>Intermediate Skin Disorders Category 1, with Intermediate CC</v>
      </c>
      <c r="D777" s="69">
        <v>74</v>
      </c>
      <c r="E777" s="72">
        <v>0</v>
      </c>
      <c r="F777" s="120">
        <v>0</v>
      </c>
      <c r="G777" s="72">
        <v>1</v>
      </c>
      <c r="H777" s="118">
        <v>73</v>
      </c>
      <c r="I777" s="72">
        <v>1</v>
      </c>
      <c r="J777" s="72">
        <v>0</v>
      </c>
      <c r="K777" s="72">
        <v>0</v>
      </c>
      <c r="L777" s="72">
        <v>0</v>
      </c>
      <c r="M777" s="179">
        <f t="shared" si="86"/>
        <v>0</v>
      </c>
      <c r="N777" s="78">
        <f t="shared" si="87"/>
        <v>0</v>
      </c>
      <c r="O777" s="79">
        <f t="shared" si="88"/>
        <v>1.3513513513513514E-2</v>
      </c>
      <c r="P777" s="78">
        <f t="shared" si="93"/>
        <v>0.98648648648648651</v>
      </c>
      <c r="Q777" s="78">
        <f t="shared" si="90"/>
        <v>1.3513513513513514E-2</v>
      </c>
      <c r="R777" s="78">
        <f t="shared" si="91"/>
        <v>0</v>
      </c>
      <c r="S777" s="78">
        <f t="shared" si="92"/>
        <v>0</v>
      </c>
      <c r="T777" s="79">
        <f t="shared" si="89"/>
        <v>0</v>
      </c>
    </row>
    <row r="778" spans="2:20">
      <c r="B778" s="69" t="s">
        <v>1010</v>
      </c>
      <c r="C778" s="70" t="str">
        <f>VLOOKUP(B778,[1]Sheet1!$A$2:$B$1929,2,FALSE)</f>
        <v>Intermediate Skin Disorders Category 1, without CC</v>
      </c>
      <c r="D778" s="69">
        <v>91</v>
      </c>
      <c r="E778" s="72">
        <v>0</v>
      </c>
      <c r="F778" s="120">
        <v>0</v>
      </c>
      <c r="G778" s="72">
        <v>0</v>
      </c>
      <c r="H778" s="118">
        <v>89</v>
      </c>
      <c r="I778" s="72">
        <v>2</v>
      </c>
      <c r="J778" s="72">
        <v>0</v>
      </c>
      <c r="K778" s="72">
        <v>0</v>
      </c>
      <c r="L778" s="72">
        <v>0</v>
      </c>
      <c r="M778" s="179">
        <f t="shared" si="86"/>
        <v>0</v>
      </c>
      <c r="N778" s="78">
        <f t="shared" si="87"/>
        <v>0</v>
      </c>
      <c r="O778" s="79">
        <f t="shared" si="88"/>
        <v>0</v>
      </c>
      <c r="P778" s="78">
        <f t="shared" si="93"/>
        <v>0.97802197802197799</v>
      </c>
      <c r="Q778" s="78">
        <f t="shared" ref="Q778:T841" si="94">I778/$D778</f>
        <v>2.197802197802198E-2</v>
      </c>
      <c r="R778" s="78">
        <f t="shared" si="94"/>
        <v>0</v>
      </c>
      <c r="S778" s="78">
        <f t="shared" si="94"/>
        <v>0</v>
      </c>
      <c r="T778" s="79">
        <f t="shared" si="89"/>
        <v>0</v>
      </c>
    </row>
    <row r="779" spans="2:20">
      <c r="B779" s="69" t="s">
        <v>1011</v>
      </c>
      <c r="C779" s="70" t="str">
        <f>VLOOKUP(B779,[1]Sheet1!$A$2:$B$1929,2,FALSE)</f>
        <v>Minor Skin Disorders Category 2, with Major CC</v>
      </c>
      <c r="D779" s="69">
        <v>33</v>
      </c>
      <c r="E779" s="72">
        <v>0</v>
      </c>
      <c r="F779" s="120">
        <v>0</v>
      </c>
      <c r="G779" s="72">
        <v>0</v>
      </c>
      <c r="H779" s="118">
        <v>25</v>
      </c>
      <c r="I779" s="72">
        <v>8</v>
      </c>
      <c r="J779" s="72">
        <v>0</v>
      </c>
      <c r="K779" s="72">
        <v>0</v>
      </c>
      <c r="L779" s="72">
        <v>0</v>
      </c>
      <c r="M779" s="179">
        <f t="shared" si="86"/>
        <v>0</v>
      </c>
      <c r="N779" s="78">
        <f t="shared" si="87"/>
        <v>0</v>
      </c>
      <c r="O779" s="79">
        <f t="shared" si="88"/>
        <v>0</v>
      </c>
      <c r="P779" s="78">
        <f t="shared" si="93"/>
        <v>0.75757575757575757</v>
      </c>
      <c r="Q779" s="78">
        <f t="shared" si="94"/>
        <v>0.24242424242424243</v>
      </c>
      <c r="R779" s="78">
        <f t="shared" si="94"/>
        <v>0</v>
      </c>
      <c r="S779" s="78">
        <f t="shared" si="94"/>
        <v>0</v>
      </c>
      <c r="T779" s="79">
        <f t="shared" si="89"/>
        <v>0</v>
      </c>
    </row>
    <row r="780" spans="2:20">
      <c r="B780" s="69" t="s">
        <v>1012</v>
      </c>
      <c r="C780" s="70" t="str">
        <f>VLOOKUP(B780,[1]Sheet1!$A$2:$B$1929,2,FALSE)</f>
        <v>Minor Skin Disorders Category 2, with Intermediate CC</v>
      </c>
      <c r="D780" s="69">
        <v>24</v>
      </c>
      <c r="E780" s="72">
        <v>0</v>
      </c>
      <c r="F780" s="120">
        <v>0</v>
      </c>
      <c r="G780" s="72">
        <v>0</v>
      </c>
      <c r="H780" s="118">
        <v>23</v>
      </c>
      <c r="I780" s="72">
        <v>1</v>
      </c>
      <c r="J780" s="72">
        <v>0</v>
      </c>
      <c r="K780" s="72">
        <v>0</v>
      </c>
      <c r="L780" s="72">
        <v>0</v>
      </c>
      <c r="M780" s="179">
        <f t="shared" ref="M780:M843" si="95">E780/$D780</f>
        <v>0</v>
      </c>
      <c r="N780" s="78">
        <f t="shared" ref="N780:N843" si="96">F780/$D780</f>
        <v>0</v>
      </c>
      <c r="O780" s="79">
        <f t="shared" ref="O780:O843" si="97">G780/$D780</f>
        <v>0</v>
      </c>
      <c r="P780" s="78">
        <f t="shared" si="93"/>
        <v>0.95833333333333337</v>
      </c>
      <c r="Q780" s="78">
        <f t="shared" si="94"/>
        <v>4.1666666666666664E-2</v>
      </c>
      <c r="R780" s="78">
        <f t="shared" si="94"/>
        <v>0</v>
      </c>
      <c r="S780" s="78">
        <f t="shared" si="94"/>
        <v>0</v>
      </c>
      <c r="T780" s="79">
        <f t="shared" si="89"/>
        <v>0</v>
      </c>
    </row>
    <row r="781" spans="2:20">
      <c r="B781" s="69" t="s">
        <v>1013</v>
      </c>
      <c r="C781" s="70" t="str">
        <f>VLOOKUP(B781,[1]Sheet1!$A$2:$B$1929,2,FALSE)</f>
        <v>Minor Skin Disorders Category 2, without CC</v>
      </c>
      <c r="D781" s="69">
        <v>59</v>
      </c>
      <c r="E781" s="72">
        <v>0</v>
      </c>
      <c r="F781" s="120">
        <v>0</v>
      </c>
      <c r="G781" s="72">
        <v>0</v>
      </c>
      <c r="H781" s="118">
        <v>54</v>
      </c>
      <c r="I781" s="72">
        <v>5</v>
      </c>
      <c r="J781" s="72">
        <v>0</v>
      </c>
      <c r="K781" s="72">
        <v>0</v>
      </c>
      <c r="L781" s="72">
        <v>0</v>
      </c>
      <c r="M781" s="179">
        <f t="shared" si="95"/>
        <v>0</v>
      </c>
      <c r="N781" s="78">
        <f t="shared" si="96"/>
        <v>0</v>
      </c>
      <c r="O781" s="79">
        <f t="shared" si="97"/>
        <v>0</v>
      </c>
      <c r="P781" s="78">
        <f t="shared" si="93"/>
        <v>0.9152542372881356</v>
      </c>
      <c r="Q781" s="78">
        <f t="shared" si="94"/>
        <v>8.4745762711864403E-2</v>
      </c>
      <c r="R781" s="78">
        <f t="shared" si="94"/>
        <v>0</v>
      </c>
      <c r="S781" s="78">
        <f t="shared" si="94"/>
        <v>0</v>
      </c>
      <c r="T781" s="79">
        <f t="shared" si="89"/>
        <v>0</v>
      </c>
    </row>
    <row r="782" spans="2:20">
      <c r="B782" s="69" t="s">
        <v>1014</v>
      </c>
      <c r="C782" s="70" t="str">
        <f>VLOOKUP(B782,[1]Sheet1!$A$2:$B$1929,2,FALSE)</f>
        <v>Minor Skin Disorders Category 1, with CC</v>
      </c>
      <c r="D782" s="69">
        <v>42</v>
      </c>
      <c r="E782" s="72">
        <v>0</v>
      </c>
      <c r="F782" s="120">
        <v>0</v>
      </c>
      <c r="G782" s="72">
        <v>0</v>
      </c>
      <c r="H782" s="118">
        <v>41</v>
      </c>
      <c r="I782" s="72">
        <v>1</v>
      </c>
      <c r="J782" s="72">
        <v>0</v>
      </c>
      <c r="K782" s="72">
        <v>0</v>
      </c>
      <c r="L782" s="72">
        <v>0</v>
      </c>
      <c r="M782" s="179">
        <f t="shared" si="95"/>
        <v>0</v>
      </c>
      <c r="N782" s="78">
        <f t="shared" si="96"/>
        <v>0</v>
      </c>
      <c r="O782" s="79">
        <f t="shared" si="97"/>
        <v>0</v>
      </c>
      <c r="P782" s="78">
        <f t="shared" si="93"/>
        <v>0.97619047619047616</v>
      </c>
      <c r="Q782" s="78">
        <f t="shared" si="94"/>
        <v>2.3809523809523808E-2</v>
      </c>
      <c r="R782" s="78">
        <f t="shared" si="94"/>
        <v>0</v>
      </c>
      <c r="S782" s="78">
        <f t="shared" si="94"/>
        <v>0</v>
      </c>
      <c r="T782" s="79">
        <f t="shared" si="89"/>
        <v>0</v>
      </c>
    </row>
    <row r="783" spans="2:20">
      <c r="B783" s="69" t="s">
        <v>1015</v>
      </c>
      <c r="C783" s="70" t="str">
        <f>VLOOKUP(B783,[1]Sheet1!$A$2:$B$1929,2,FALSE)</f>
        <v>Minor Skin Disorders Category 1, without CC</v>
      </c>
      <c r="D783" s="69">
        <v>73</v>
      </c>
      <c r="E783" s="72">
        <v>0</v>
      </c>
      <c r="F783" s="120">
        <v>0</v>
      </c>
      <c r="G783" s="72">
        <v>0</v>
      </c>
      <c r="H783" s="118">
        <v>73</v>
      </c>
      <c r="I783" s="72">
        <v>0</v>
      </c>
      <c r="J783" s="72">
        <v>0</v>
      </c>
      <c r="K783" s="72">
        <v>0</v>
      </c>
      <c r="L783" s="72">
        <v>0</v>
      </c>
      <c r="M783" s="179">
        <f t="shared" si="95"/>
        <v>0</v>
      </c>
      <c r="N783" s="78">
        <f t="shared" si="96"/>
        <v>0</v>
      </c>
      <c r="O783" s="79">
        <f t="shared" si="97"/>
        <v>0</v>
      </c>
      <c r="P783" s="78">
        <f t="shared" si="93"/>
        <v>1</v>
      </c>
      <c r="Q783" s="78">
        <f t="shared" si="94"/>
        <v>0</v>
      </c>
      <c r="R783" s="78">
        <f t="shared" si="94"/>
        <v>0</v>
      </c>
      <c r="S783" s="78">
        <f t="shared" si="94"/>
        <v>0</v>
      </c>
      <c r="T783" s="79">
        <f t="shared" si="89"/>
        <v>0</v>
      </c>
    </row>
    <row r="784" spans="2:20">
      <c r="B784" s="69" t="s">
        <v>1016</v>
      </c>
      <c r="C784" s="70" t="str">
        <f>VLOOKUP(B784,[1]Sheet1!$A$2:$B$1929,2,FALSE)</f>
        <v>Parathyroid Procedures with CC</v>
      </c>
      <c r="D784" s="69">
        <v>39</v>
      </c>
      <c r="E784" s="72">
        <v>1</v>
      </c>
      <c r="F784" s="120">
        <v>0</v>
      </c>
      <c r="G784" s="72">
        <v>8</v>
      </c>
      <c r="H784" s="118">
        <v>38</v>
      </c>
      <c r="I784" s="72">
        <v>1</v>
      </c>
      <c r="J784" s="72">
        <v>0</v>
      </c>
      <c r="K784" s="72">
        <v>0</v>
      </c>
      <c r="L784" s="72">
        <v>0</v>
      </c>
      <c r="M784" s="179">
        <f t="shared" si="95"/>
        <v>2.564102564102564E-2</v>
      </c>
      <c r="N784" s="78">
        <f t="shared" si="96"/>
        <v>0</v>
      </c>
      <c r="O784" s="79">
        <f t="shared" si="97"/>
        <v>0.20512820512820512</v>
      </c>
      <c r="P784" s="78">
        <f t="shared" si="93"/>
        <v>0.97435897435897434</v>
      </c>
      <c r="Q784" s="78">
        <f t="shared" si="94"/>
        <v>2.564102564102564E-2</v>
      </c>
      <c r="R784" s="78">
        <f t="shared" si="94"/>
        <v>0</v>
      </c>
      <c r="S784" s="78">
        <f t="shared" si="94"/>
        <v>0</v>
      </c>
      <c r="T784" s="79">
        <f t="shared" si="89"/>
        <v>0</v>
      </c>
    </row>
    <row r="785" spans="2:20">
      <c r="B785" s="69" t="s">
        <v>1017</v>
      </c>
      <c r="C785" s="70" t="str">
        <f>VLOOKUP(B785,[1]Sheet1!$A$2:$B$1929,2,FALSE)</f>
        <v>Parathyroid Procedures without CC</v>
      </c>
      <c r="D785" s="69">
        <v>10</v>
      </c>
      <c r="E785" s="72">
        <v>0</v>
      </c>
      <c r="F785" s="120">
        <v>0</v>
      </c>
      <c r="G785" s="72">
        <v>1</v>
      </c>
      <c r="H785" s="118">
        <v>10</v>
      </c>
      <c r="I785" s="72">
        <v>0</v>
      </c>
      <c r="J785" s="72">
        <v>0</v>
      </c>
      <c r="K785" s="72">
        <v>0</v>
      </c>
      <c r="L785" s="72">
        <v>0</v>
      </c>
      <c r="M785" s="179">
        <f t="shared" si="95"/>
        <v>0</v>
      </c>
      <c r="N785" s="78">
        <f t="shared" si="96"/>
        <v>0</v>
      </c>
      <c r="O785" s="79">
        <f t="shared" si="97"/>
        <v>0.1</v>
      </c>
      <c r="P785" s="78">
        <f t="shared" si="93"/>
        <v>1</v>
      </c>
      <c r="Q785" s="78">
        <f t="shared" si="94"/>
        <v>0</v>
      </c>
      <c r="R785" s="78">
        <f t="shared" si="94"/>
        <v>0</v>
      </c>
      <c r="S785" s="78">
        <f t="shared" si="94"/>
        <v>0</v>
      </c>
      <c r="T785" s="79">
        <f t="shared" si="89"/>
        <v>0</v>
      </c>
    </row>
    <row r="786" spans="2:20">
      <c r="B786" s="69" t="s">
        <v>1018</v>
      </c>
      <c r="C786" s="70" t="str">
        <f>VLOOKUP(B786,[1]Sheet1!$A$2:$B$1929,2,FALSE)</f>
        <v>Adrenal Procedures</v>
      </c>
      <c r="D786" s="69">
        <v>20</v>
      </c>
      <c r="E786" s="72">
        <v>7</v>
      </c>
      <c r="F786" s="120">
        <v>7</v>
      </c>
      <c r="G786" s="72">
        <v>9</v>
      </c>
      <c r="H786" s="118">
        <v>16</v>
      </c>
      <c r="I786" s="72">
        <v>3</v>
      </c>
      <c r="J786" s="72">
        <v>0</v>
      </c>
      <c r="K786" s="72">
        <v>1</v>
      </c>
      <c r="L786" s="72">
        <v>0</v>
      </c>
      <c r="M786" s="179">
        <f t="shared" si="95"/>
        <v>0.35</v>
      </c>
      <c r="N786" s="78">
        <f t="shared" si="96"/>
        <v>0.35</v>
      </c>
      <c r="O786" s="79">
        <f t="shared" si="97"/>
        <v>0.45</v>
      </c>
      <c r="P786" s="78">
        <f t="shared" si="93"/>
        <v>0.8</v>
      </c>
      <c r="Q786" s="78">
        <f t="shared" si="94"/>
        <v>0.15</v>
      </c>
      <c r="R786" s="78">
        <f t="shared" si="94"/>
        <v>0</v>
      </c>
      <c r="S786" s="78">
        <f t="shared" si="94"/>
        <v>0.05</v>
      </c>
      <c r="T786" s="79">
        <f t="shared" si="89"/>
        <v>0</v>
      </c>
    </row>
    <row r="787" spans="2:20">
      <c r="B787" s="69" t="s">
        <v>1019</v>
      </c>
      <c r="C787" s="70" t="str">
        <f>VLOOKUP(B787,[1]Sheet1!$A$2:$B$1929,2,FALSE)</f>
        <v>Anterior Pituitary Disorders with CC</v>
      </c>
      <c r="D787" s="69">
        <v>15</v>
      </c>
      <c r="E787" s="72">
        <v>0</v>
      </c>
      <c r="F787" s="120">
        <v>0</v>
      </c>
      <c r="G787" s="72">
        <v>3</v>
      </c>
      <c r="H787" s="118">
        <v>13</v>
      </c>
      <c r="I787" s="72">
        <v>2</v>
      </c>
      <c r="J787" s="72">
        <v>0</v>
      </c>
      <c r="K787" s="72">
        <v>0</v>
      </c>
      <c r="L787" s="72">
        <v>0</v>
      </c>
      <c r="M787" s="179">
        <f t="shared" si="95"/>
        <v>0</v>
      </c>
      <c r="N787" s="78">
        <f t="shared" si="96"/>
        <v>0</v>
      </c>
      <c r="O787" s="79">
        <f t="shared" si="97"/>
        <v>0.2</v>
      </c>
      <c r="P787" s="78">
        <f t="shared" si="93"/>
        <v>0.8666666666666667</v>
      </c>
      <c r="Q787" s="78">
        <f t="shared" si="94"/>
        <v>0.13333333333333333</v>
      </c>
      <c r="R787" s="78">
        <f t="shared" si="94"/>
        <v>0</v>
      </c>
      <c r="S787" s="78">
        <f t="shared" si="94"/>
        <v>0</v>
      </c>
      <c r="T787" s="79">
        <f t="shared" si="89"/>
        <v>0</v>
      </c>
    </row>
    <row r="788" spans="2:20">
      <c r="B788" s="69" t="s">
        <v>1020</v>
      </c>
      <c r="C788" s="70" t="str">
        <f>VLOOKUP(B788,[1]Sheet1!$A$2:$B$1929,2,FALSE)</f>
        <v>Anterior Pituitary Disorders without CC</v>
      </c>
      <c r="D788" s="69">
        <v>33</v>
      </c>
      <c r="E788" s="72">
        <v>0</v>
      </c>
      <c r="F788" s="120">
        <v>0</v>
      </c>
      <c r="G788" s="72">
        <v>22</v>
      </c>
      <c r="H788" s="118">
        <v>32</v>
      </c>
      <c r="I788" s="72">
        <v>1</v>
      </c>
      <c r="J788" s="72">
        <v>0</v>
      </c>
      <c r="K788" s="72">
        <v>0</v>
      </c>
      <c r="L788" s="72">
        <v>0</v>
      </c>
      <c r="M788" s="179">
        <f t="shared" si="95"/>
        <v>0</v>
      </c>
      <c r="N788" s="78">
        <f t="shared" si="96"/>
        <v>0</v>
      </c>
      <c r="O788" s="79">
        <f t="shared" si="97"/>
        <v>0.66666666666666663</v>
      </c>
      <c r="P788" s="78">
        <f t="shared" si="93"/>
        <v>0.96969696969696972</v>
      </c>
      <c r="Q788" s="78">
        <f t="shared" si="94"/>
        <v>3.0303030303030304E-2</v>
      </c>
      <c r="R788" s="78">
        <f t="shared" si="94"/>
        <v>0</v>
      </c>
      <c r="S788" s="78">
        <f t="shared" si="94"/>
        <v>0</v>
      </c>
      <c r="T788" s="79">
        <f t="shared" si="89"/>
        <v>0</v>
      </c>
    </row>
    <row r="789" spans="2:20">
      <c r="B789" s="69" t="s">
        <v>1021</v>
      </c>
      <c r="C789" s="70" t="str">
        <f>VLOOKUP(B789,[1]Sheet1!$A$2:$B$1929,2,FALSE)</f>
        <v>Non-Pituitary Neoplasia and Hypoplasia, with CC</v>
      </c>
      <c r="D789" s="69">
        <v>43</v>
      </c>
      <c r="E789" s="72">
        <v>7</v>
      </c>
      <c r="F789" s="120">
        <v>7</v>
      </c>
      <c r="G789" s="72">
        <v>16</v>
      </c>
      <c r="H789" s="118">
        <v>34</v>
      </c>
      <c r="I789" s="72">
        <v>9</v>
      </c>
      <c r="J789" s="72">
        <v>0</v>
      </c>
      <c r="K789" s="72">
        <v>0</v>
      </c>
      <c r="L789" s="72">
        <v>0</v>
      </c>
      <c r="M789" s="179">
        <f t="shared" si="95"/>
        <v>0.16279069767441862</v>
      </c>
      <c r="N789" s="78">
        <f t="shared" si="96"/>
        <v>0.16279069767441862</v>
      </c>
      <c r="O789" s="79">
        <f t="shared" si="97"/>
        <v>0.37209302325581395</v>
      </c>
      <c r="P789" s="78">
        <f t="shared" si="93"/>
        <v>0.79069767441860461</v>
      </c>
      <c r="Q789" s="78">
        <f t="shared" si="94"/>
        <v>0.20930232558139536</v>
      </c>
      <c r="R789" s="78">
        <f t="shared" si="94"/>
        <v>0</v>
      </c>
      <c r="S789" s="78">
        <f t="shared" si="94"/>
        <v>0</v>
      </c>
      <c r="T789" s="79">
        <f t="shared" si="89"/>
        <v>0</v>
      </c>
    </row>
    <row r="790" spans="2:20">
      <c r="B790" s="69" t="s">
        <v>1022</v>
      </c>
      <c r="C790" s="70" t="str">
        <f>VLOOKUP(B790,[1]Sheet1!$A$2:$B$1929,2,FALSE)</f>
        <v>Non-Pituitary Neoplasia and Hypoplasia, without CC</v>
      </c>
      <c r="D790" s="69">
        <v>20</v>
      </c>
      <c r="E790" s="72">
        <v>1</v>
      </c>
      <c r="F790" s="120">
        <v>1</v>
      </c>
      <c r="G790" s="72">
        <v>15</v>
      </c>
      <c r="H790" s="118">
        <v>19</v>
      </c>
      <c r="I790" s="72">
        <v>1</v>
      </c>
      <c r="J790" s="72">
        <v>0</v>
      </c>
      <c r="K790" s="72">
        <v>0</v>
      </c>
      <c r="L790" s="72">
        <v>0</v>
      </c>
      <c r="M790" s="179">
        <f t="shared" si="95"/>
        <v>0.05</v>
      </c>
      <c r="N790" s="78">
        <f t="shared" si="96"/>
        <v>0.05</v>
      </c>
      <c r="O790" s="79">
        <f t="shared" si="97"/>
        <v>0.75</v>
      </c>
      <c r="P790" s="78">
        <f t="shared" si="93"/>
        <v>0.95</v>
      </c>
      <c r="Q790" s="78">
        <f t="shared" si="94"/>
        <v>0.05</v>
      </c>
      <c r="R790" s="78">
        <f t="shared" si="94"/>
        <v>0</v>
      </c>
      <c r="S790" s="78">
        <f t="shared" si="94"/>
        <v>0</v>
      </c>
      <c r="T790" s="79">
        <f t="shared" si="89"/>
        <v>0</v>
      </c>
    </row>
    <row r="791" spans="2:20">
      <c r="B791" s="69" t="s">
        <v>1023</v>
      </c>
      <c r="C791" s="70" t="str">
        <f>VLOOKUP(B791,[1]Sheet1!$A$2:$B$1929,2,FALSE)</f>
        <v>Non-Surgical Thyroid Disorders</v>
      </c>
      <c r="D791" s="69">
        <v>51</v>
      </c>
      <c r="E791" s="72">
        <v>0</v>
      </c>
      <c r="F791" s="120">
        <v>0</v>
      </c>
      <c r="G791" s="72">
        <v>0</v>
      </c>
      <c r="H791" s="118">
        <v>35</v>
      </c>
      <c r="I791" s="72">
        <v>16</v>
      </c>
      <c r="J791" s="72">
        <v>0</v>
      </c>
      <c r="K791" s="72">
        <v>0</v>
      </c>
      <c r="L791" s="72">
        <v>0</v>
      </c>
      <c r="M791" s="179">
        <f t="shared" si="95"/>
        <v>0</v>
      </c>
      <c r="N791" s="78">
        <f t="shared" si="96"/>
        <v>0</v>
      </c>
      <c r="O791" s="79">
        <f t="shared" si="97"/>
        <v>0</v>
      </c>
      <c r="P791" s="78">
        <f t="shared" si="93"/>
        <v>0.68627450980392157</v>
      </c>
      <c r="Q791" s="78">
        <f t="shared" si="94"/>
        <v>0.31372549019607843</v>
      </c>
      <c r="R791" s="78">
        <f t="shared" si="94"/>
        <v>0</v>
      </c>
      <c r="S791" s="78">
        <f t="shared" si="94"/>
        <v>0</v>
      </c>
      <c r="T791" s="79">
        <f t="shared" si="89"/>
        <v>0</v>
      </c>
    </row>
    <row r="792" spans="2:20">
      <c r="B792" s="69" t="s">
        <v>1024</v>
      </c>
      <c r="C792" s="70" t="str">
        <f>VLOOKUP(B792,[1]Sheet1!$A$2:$B$1929,2,FALSE)</f>
        <v>Other Endocrine Disorders</v>
      </c>
      <c r="D792" s="69">
        <v>66</v>
      </c>
      <c r="E792" s="72">
        <v>0</v>
      </c>
      <c r="F792" s="120">
        <v>0</v>
      </c>
      <c r="G792" s="72">
        <v>0</v>
      </c>
      <c r="H792" s="118">
        <v>55</v>
      </c>
      <c r="I792" s="72">
        <v>11</v>
      </c>
      <c r="J792" s="72">
        <v>0</v>
      </c>
      <c r="K792" s="72">
        <v>0</v>
      </c>
      <c r="L792" s="72">
        <v>0</v>
      </c>
      <c r="M792" s="179">
        <f t="shared" si="95"/>
        <v>0</v>
      </c>
      <c r="N792" s="78">
        <f t="shared" si="96"/>
        <v>0</v>
      </c>
      <c r="O792" s="79">
        <f t="shared" si="97"/>
        <v>0</v>
      </c>
      <c r="P792" s="78">
        <f t="shared" si="93"/>
        <v>0.83333333333333337</v>
      </c>
      <c r="Q792" s="78">
        <f t="shared" si="94"/>
        <v>0.16666666666666666</v>
      </c>
      <c r="R792" s="78">
        <f t="shared" si="94"/>
        <v>0</v>
      </c>
      <c r="S792" s="78">
        <f t="shared" si="94"/>
        <v>0</v>
      </c>
      <c r="T792" s="79">
        <f t="shared" si="89"/>
        <v>0</v>
      </c>
    </row>
    <row r="793" spans="2:20">
      <c r="B793" s="69" t="s">
        <v>1025</v>
      </c>
      <c r="C793" s="70" t="str">
        <f>VLOOKUP(B793,[1]Sheet1!$A$2:$B$1929,2,FALSE)</f>
        <v>Thyroid Procedures with CC</v>
      </c>
      <c r="D793" s="69">
        <v>57</v>
      </c>
      <c r="E793" s="72">
        <v>3</v>
      </c>
      <c r="F793" s="120">
        <v>3</v>
      </c>
      <c r="G793" s="72">
        <v>23</v>
      </c>
      <c r="H793" s="118">
        <v>56</v>
      </c>
      <c r="I793" s="72">
        <v>0</v>
      </c>
      <c r="J793" s="72">
        <v>1</v>
      </c>
      <c r="K793" s="72">
        <v>0</v>
      </c>
      <c r="L793" s="72">
        <v>0</v>
      </c>
      <c r="M793" s="179">
        <f t="shared" si="95"/>
        <v>5.2631578947368418E-2</v>
      </c>
      <c r="N793" s="78">
        <f t="shared" si="96"/>
        <v>5.2631578947368418E-2</v>
      </c>
      <c r="O793" s="79">
        <f t="shared" si="97"/>
        <v>0.40350877192982454</v>
      </c>
      <c r="P793" s="78">
        <f t="shared" si="93"/>
        <v>0.98245614035087714</v>
      </c>
      <c r="Q793" s="78">
        <f t="shared" si="94"/>
        <v>0</v>
      </c>
      <c r="R793" s="78">
        <f t="shared" si="94"/>
        <v>1.7543859649122806E-2</v>
      </c>
      <c r="S793" s="78">
        <f t="shared" si="94"/>
        <v>0</v>
      </c>
      <c r="T793" s="79">
        <f t="shared" si="89"/>
        <v>0</v>
      </c>
    </row>
    <row r="794" spans="2:20">
      <c r="B794" s="69" t="s">
        <v>1026</v>
      </c>
      <c r="C794" s="70" t="str">
        <f>VLOOKUP(B794,[1]Sheet1!$A$2:$B$1929,2,FALSE)</f>
        <v>Thyroid Procedures without CC</v>
      </c>
      <c r="D794" s="69">
        <v>65</v>
      </c>
      <c r="E794" s="72">
        <v>7</v>
      </c>
      <c r="F794" s="120">
        <v>7</v>
      </c>
      <c r="G794" s="72">
        <v>30</v>
      </c>
      <c r="H794" s="118">
        <v>64</v>
      </c>
      <c r="I794" s="72">
        <v>1</v>
      </c>
      <c r="J794" s="72">
        <v>0</v>
      </c>
      <c r="K794" s="72">
        <v>0</v>
      </c>
      <c r="L794" s="72">
        <v>0</v>
      </c>
      <c r="M794" s="179">
        <f t="shared" si="95"/>
        <v>0.1076923076923077</v>
      </c>
      <c r="N794" s="78">
        <f t="shared" si="96"/>
        <v>0.1076923076923077</v>
      </c>
      <c r="O794" s="79">
        <f t="shared" si="97"/>
        <v>0.46153846153846156</v>
      </c>
      <c r="P794" s="78">
        <f t="shared" si="93"/>
        <v>0.98461538461538467</v>
      </c>
      <c r="Q794" s="78">
        <f t="shared" si="94"/>
        <v>1.5384615384615385E-2</v>
      </c>
      <c r="R794" s="78">
        <f t="shared" si="94"/>
        <v>0</v>
      </c>
      <c r="S794" s="78">
        <f t="shared" si="94"/>
        <v>0</v>
      </c>
      <c r="T794" s="79">
        <f t="shared" si="89"/>
        <v>0</v>
      </c>
    </row>
    <row r="795" spans="2:20">
      <c r="B795" s="69" t="s">
        <v>1027</v>
      </c>
      <c r="C795" s="70" t="str">
        <f>VLOOKUP(B795,[1]Sheet1!$A$2:$B$1929,2,FALSE)</f>
        <v>Diabetes with Hypoglycaemic Disorders, 70 years and over</v>
      </c>
      <c r="D795" s="69">
        <v>62</v>
      </c>
      <c r="E795" s="72">
        <v>0</v>
      </c>
      <c r="F795" s="120">
        <v>0</v>
      </c>
      <c r="G795" s="72">
        <v>0</v>
      </c>
      <c r="H795" s="118">
        <v>60</v>
      </c>
      <c r="I795" s="72">
        <v>2</v>
      </c>
      <c r="J795" s="72">
        <v>0</v>
      </c>
      <c r="K795" s="72">
        <v>0</v>
      </c>
      <c r="L795" s="72">
        <v>0</v>
      </c>
      <c r="M795" s="179">
        <f t="shared" si="95"/>
        <v>0</v>
      </c>
      <c r="N795" s="78">
        <f t="shared" si="96"/>
        <v>0</v>
      </c>
      <c r="O795" s="79">
        <f t="shared" si="97"/>
        <v>0</v>
      </c>
      <c r="P795" s="78">
        <f t="shared" si="93"/>
        <v>0.967741935483871</v>
      </c>
      <c r="Q795" s="78">
        <f t="shared" si="94"/>
        <v>3.2258064516129031E-2</v>
      </c>
      <c r="R795" s="78">
        <f t="shared" si="94"/>
        <v>0</v>
      </c>
      <c r="S795" s="78">
        <f t="shared" si="94"/>
        <v>0</v>
      </c>
      <c r="T795" s="79">
        <f t="shared" si="89"/>
        <v>0</v>
      </c>
    </row>
    <row r="796" spans="2:20">
      <c r="B796" s="69" t="s">
        <v>1028</v>
      </c>
      <c r="C796" s="70" t="str">
        <f>VLOOKUP(B796,[1]Sheet1!$A$2:$B$1929,2,FALSE)</f>
        <v>Diabetes with Hypoglycaemic Disorders, 69 years and under</v>
      </c>
      <c r="D796" s="69">
        <v>88</v>
      </c>
      <c r="E796" s="72">
        <v>0</v>
      </c>
      <c r="F796" s="120">
        <v>0</v>
      </c>
      <c r="G796" s="72">
        <v>0</v>
      </c>
      <c r="H796" s="118">
        <v>79</v>
      </c>
      <c r="I796" s="72">
        <v>9</v>
      </c>
      <c r="J796" s="72">
        <v>0</v>
      </c>
      <c r="K796" s="72">
        <v>0</v>
      </c>
      <c r="L796" s="72">
        <v>0</v>
      </c>
      <c r="M796" s="179">
        <f t="shared" si="95"/>
        <v>0</v>
      </c>
      <c r="N796" s="78">
        <f t="shared" si="96"/>
        <v>0</v>
      </c>
      <c r="O796" s="79">
        <f t="shared" si="97"/>
        <v>0</v>
      </c>
      <c r="P796" s="78">
        <f t="shared" si="93"/>
        <v>0.89772727272727271</v>
      </c>
      <c r="Q796" s="78">
        <f t="shared" si="94"/>
        <v>0.10227272727272728</v>
      </c>
      <c r="R796" s="78">
        <f t="shared" si="94"/>
        <v>0</v>
      </c>
      <c r="S796" s="78">
        <f t="shared" si="94"/>
        <v>0</v>
      </c>
      <c r="T796" s="79">
        <f t="shared" si="89"/>
        <v>0</v>
      </c>
    </row>
    <row r="797" spans="2:20">
      <c r="B797" s="69" t="s">
        <v>1029</v>
      </c>
      <c r="C797" s="70" t="str">
        <f>VLOOKUP(B797,[1]Sheet1!$A$2:$B$1929,2,FALSE)</f>
        <v>Diabetes with Hyperglycaemic Disorders, 70 years and over with Major CC</v>
      </c>
      <c r="D797" s="69">
        <v>15</v>
      </c>
      <c r="E797" s="72">
        <v>0</v>
      </c>
      <c r="F797" s="120">
        <v>0</v>
      </c>
      <c r="G797" s="72">
        <v>0</v>
      </c>
      <c r="H797" s="118">
        <v>13</v>
      </c>
      <c r="I797" s="72">
        <v>2</v>
      </c>
      <c r="J797" s="72">
        <v>0</v>
      </c>
      <c r="K797" s="72">
        <v>0</v>
      </c>
      <c r="L797" s="72">
        <v>0</v>
      </c>
      <c r="M797" s="179">
        <f t="shared" si="95"/>
        <v>0</v>
      </c>
      <c r="N797" s="78">
        <f t="shared" si="96"/>
        <v>0</v>
      </c>
      <c r="O797" s="79">
        <f t="shared" si="97"/>
        <v>0</v>
      </c>
      <c r="P797" s="78">
        <f t="shared" si="93"/>
        <v>0.8666666666666667</v>
      </c>
      <c r="Q797" s="78">
        <f t="shared" si="94"/>
        <v>0.13333333333333333</v>
      </c>
      <c r="R797" s="78">
        <f t="shared" si="94"/>
        <v>0</v>
      </c>
      <c r="S797" s="78">
        <f t="shared" si="94"/>
        <v>0</v>
      </c>
      <c r="T797" s="79">
        <f t="shared" si="89"/>
        <v>0</v>
      </c>
    </row>
    <row r="798" spans="2:20">
      <c r="B798" s="69" t="s">
        <v>1030</v>
      </c>
      <c r="C798" s="70" t="str">
        <f>VLOOKUP(B798,[1]Sheet1!$A$2:$B$1929,2,FALSE)</f>
        <v>Diabetes with Hyperglycaemic Disorders, 70 years and over with Intermediate CC</v>
      </c>
      <c r="D798" s="69">
        <v>28</v>
      </c>
      <c r="E798" s="72">
        <v>0</v>
      </c>
      <c r="F798" s="120">
        <v>0</v>
      </c>
      <c r="G798" s="72">
        <v>0</v>
      </c>
      <c r="H798" s="118">
        <v>16</v>
      </c>
      <c r="I798" s="72">
        <v>12</v>
      </c>
      <c r="J798" s="72">
        <v>0</v>
      </c>
      <c r="K798" s="72">
        <v>0</v>
      </c>
      <c r="L798" s="72">
        <v>0</v>
      </c>
      <c r="M798" s="179">
        <f t="shared" si="95"/>
        <v>0</v>
      </c>
      <c r="N798" s="78">
        <f t="shared" si="96"/>
        <v>0</v>
      </c>
      <c r="O798" s="79">
        <f t="shared" si="97"/>
        <v>0</v>
      </c>
      <c r="P798" s="78">
        <f t="shared" si="93"/>
        <v>0.5714285714285714</v>
      </c>
      <c r="Q798" s="78">
        <f t="shared" si="94"/>
        <v>0.42857142857142855</v>
      </c>
      <c r="R798" s="78">
        <f t="shared" si="94"/>
        <v>0</v>
      </c>
      <c r="S798" s="78">
        <f t="shared" si="94"/>
        <v>0</v>
      </c>
      <c r="T798" s="79">
        <f t="shared" si="94"/>
        <v>0</v>
      </c>
    </row>
    <row r="799" spans="2:20">
      <c r="B799" s="69" t="s">
        <v>1031</v>
      </c>
      <c r="C799" s="70" t="str">
        <f>VLOOKUP(B799,[1]Sheet1!$A$2:$B$1929,2,FALSE)</f>
        <v>Diabetes with Hyperglycaemic Disorders, 70 years and over without CC</v>
      </c>
      <c r="D799" s="69">
        <v>5</v>
      </c>
      <c r="E799" s="72">
        <v>0</v>
      </c>
      <c r="F799" s="120">
        <v>0</v>
      </c>
      <c r="G799" s="72">
        <v>0</v>
      </c>
      <c r="H799" s="118">
        <v>3</v>
      </c>
      <c r="I799" s="72">
        <v>2</v>
      </c>
      <c r="J799" s="72">
        <v>0</v>
      </c>
      <c r="K799" s="72">
        <v>0</v>
      </c>
      <c r="L799" s="72">
        <v>0</v>
      </c>
      <c r="M799" s="179">
        <f t="shared" si="95"/>
        <v>0</v>
      </c>
      <c r="N799" s="78">
        <f t="shared" si="96"/>
        <v>0</v>
      </c>
      <c r="O799" s="79">
        <f t="shared" si="97"/>
        <v>0</v>
      </c>
      <c r="P799" s="78">
        <f t="shared" si="93"/>
        <v>0.6</v>
      </c>
      <c r="Q799" s="78">
        <f t="shared" si="94"/>
        <v>0.4</v>
      </c>
      <c r="R799" s="78">
        <f t="shared" si="94"/>
        <v>0</v>
      </c>
      <c r="S799" s="78">
        <f t="shared" si="94"/>
        <v>0</v>
      </c>
      <c r="T799" s="79">
        <f t="shared" si="94"/>
        <v>0</v>
      </c>
    </row>
    <row r="800" spans="2:20">
      <c r="B800" s="69" t="s">
        <v>1032</v>
      </c>
      <c r="C800" s="70" t="str">
        <f>VLOOKUP(B800,[1]Sheet1!$A$2:$B$1929,2,FALSE)</f>
        <v>Diabetes with Hyperglycaemic Disorders, 69 years and under with Major CC</v>
      </c>
      <c r="D800" s="69">
        <v>27</v>
      </c>
      <c r="E800" s="72">
        <v>0</v>
      </c>
      <c r="F800" s="120">
        <v>0</v>
      </c>
      <c r="G800" s="72">
        <v>1</v>
      </c>
      <c r="H800" s="118">
        <v>25</v>
      </c>
      <c r="I800" s="72">
        <v>2</v>
      </c>
      <c r="J800" s="72">
        <v>0</v>
      </c>
      <c r="K800" s="72">
        <v>0</v>
      </c>
      <c r="L800" s="72">
        <v>0</v>
      </c>
      <c r="M800" s="179">
        <f t="shared" si="95"/>
        <v>0</v>
      </c>
      <c r="N800" s="78">
        <f t="shared" si="96"/>
        <v>0</v>
      </c>
      <c r="O800" s="79">
        <f t="shared" si="97"/>
        <v>3.7037037037037035E-2</v>
      </c>
      <c r="P800" s="78">
        <f t="shared" si="93"/>
        <v>0.92592592592592593</v>
      </c>
      <c r="Q800" s="78">
        <f t="shared" si="94"/>
        <v>7.407407407407407E-2</v>
      </c>
      <c r="R800" s="78">
        <f t="shared" si="94"/>
        <v>0</v>
      </c>
      <c r="S800" s="78">
        <f t="shared" si="94"/>
        <v>0</v>
      </c>
      <c r="T800" s="79">
        <f t="shared" si="94"/>
        <v>0</v>
      </c>
    </row>
    <row r="801" spans="2:20">
      <c r="B801" s="69" t="s">
        <v>1033</v>
      </c>
      <c r="C801" s="70" t="str">
        <f>VLOOKUP(B801,[1]Sheet1!$A$2:$B$1929,2,FALSE)</f>
        <v>Diabetes with Hyperglycaemic Disorders, 69 years and under with Intermediate CC</v>
      </c>
      <c r="D801" s="69">
        <v>176</v>
      </c>
      <c r="E801" s="72">
        <v>0</v>
      </c>
      <c r="F801" s="120">
        <v>0</v>
      </c>
      <c r="G801" s="72">
        <v>1</v>
      </c>
      <c r="H801" s="118">
        <v>164</v>
      </c>
      <c r="I801" s="72">
        <v>12</v>
      </c>
      <c r="J801" s="72">
        <v>0</v>
      </c>
      <c r="K801" s="72">
        <v>0</v>
      </c>
      <c r="L801" s="72">
        <v>0</v>
      </c>
      <c r="M801" s="179">
        <f t="shared" si="95"/>
        <v>0</v>
      </c>
      <c r="N801" s="78">
        <f t="shared" si="96"/>
        <v>0</v>
      </c>
      <c r="O801" s="79">
        <f t="shared" si="97"/>
        <v>5.681818181818182E-3</v>
      </c>
      <c r="P801" s="78">
        <f t="shared" si="93"/>
        <v>0.93181818181818177</v>
      </c>
      <c r="Q801" s="78">
        <f t="shared" si="94"/>
        <v>6.8181818181818177E-2</v>
      </c>
      <c r="R801" s="78">
        <f t="shared" si="94"/>
        <v>0</v>
      </c>
      <c r="S801" s="78">
        <f t="shared" si="94"/>
        <v>0</v>
      </c>
      <c r="T801" s="79">
        <f t="shared" si="94"/>
        <v>0</v>
      </c>
    </row>
    <row r="802" spans="2:20">
      <c r="B802" s="69" t="s">
        <v>1034</v>
      </c>
      <c r="C802" s="70" t="str">
        <f>VLOOKUP(B802,[1]Sheet1!$A$2:$B$1929,2,FALSE)</f>
        <v>Diabetes with Hyperglycaemic Disorders, 69 years and under without CC</v>
      </c>
      <c r="D802" s="69">
        <v>44</v>
      </c>
      <c r="E802" s="72">
        <v>0</v>
      </c>
      <c r="F802" s="120">
        <v>0</v>
      </c>
      <c r="G802" s="72">
        <v>0</v>
      </c>
      <c r="H802" s="118">
        <v>38</v>
      </c>
      <c r="I802" s="72">
        <v>6</v>
      </c>
      <c r="J802" s="72">
        <v>0</v>
      </c>
      <c r="K802" s="72">
        <v>0</v>
      </c>
      <c r="L802" s="72">
        <v>0</v>
      </c>
      <c r="M802" s="179">
        <f t="shared" si="95"/>
        <v>0</v>
      </c>
      <c r="N802" s="78">
        <f t="shared" si="96"/>
        <v>0</v>
      </c>
      <c r="O802" s="79">
        <f t="shared" si="97"/>
        <v>0</v>
      </c>
      <c r="P802" s="78">
        <f t="shared" si="93"/>
        <v>0.86363636363636365</v>
      </c>
      <c r="Q802" s="78">
        <f t="shared" si="94"/>
        <v>0.13636363636363635</v>
      </c>
      <c r="R802" s="78">
        <f t="shared" si="94"/>
        <v>0</v>
      </c>
      <c r="S802" s="78">
        <f t="shared" si="94"/>
        <v>0</v>
      </c>
      <c r="T802" s="79">
        <f t="shared" si="94"/>
        <v>0</v>
      </c>
    </row>
    <row r="803" spans="2:20">
      <c r="B803" s="69" t="s">
        <v>1035</v>
      </c>
      <c r="C803" s="70" t="str">
        <f>VLOOKUP(B803,[1]Sheet1!$A$2:$B$1929,2,FALSE)</f>
        <v>Diabetes with Lower Limb Complications, with Major CC</v>
      </c>
      <c r="D803" s="69">
        <v>46</v>
      </c>
      <c r="E803" s="72">
        <v>0</v>
      </c>
      <c r="F803" s="120">
        <v>0</v>
      </c>
      <c r="G803" s="72">
        <v>0</v>
      </c>
      <c r="H803" s="118">
        <v>41</v>
      </c>
      <c r="I803" s="72">
        <v>3</v>
      </c>
      <c r="J803" s="72">
        <v>2</v>
      </c>
      <c r="K803" s="72">
        <v>0</v>
      </c>
      <c r="L803" s="72">
        <v>0</v>
      </c>
      <c r="M803" s="179">
        <f t="shared" si="95"/>
        <v>0</v>
      </c>
      <c r="N803" s="78">
        <f t="shared" si="96"/>
        <v>0</v>
      </c>
      <c r="O803" s="79">
        <f t="shared" si="97"/>
        <v>0</v>
      </c>
      <c r="P803" s="78">
        <f t="shared" si="93"/>
        <v>0.89130434782608692</v>
      </c>
      <c r="Q803" s="78">
        <f t="shared" si="94"/>
        <v>6.5217391304347824E-2</v>
      </c>
      <c r="R803" s="78">
        <f t="shared" si="94"/>
        <v>4.3478260869565216E-2</v>
      </c>
      <c r="S803" s="78">
        <f t="shared" si="94"/>
        <v>0</v>
      </c>
      <c r="T803" s="79">
        <f t="shared" si="94"/>
        <v>0</v>
      </c>
    </row>
    <row r="804" spans="2:20">
      <c r="B804" s="69" t="s">
        <v>1036</v>
      </c>
      <c r="C804" s="70" t="str">
        <f>VLOOKUP(B804,[1]Sheet1!$A$2:$B$1929,2,FALSE)</f>
        <v>Diabetes with Lower Limb Complications, without Major CC</v>
      </c>
      <c r="D804" s="69">
        <v>47</v>
      </c>
      <c r="E804" s="72">
        <v>0</v>
      </c>
      <c r="F804" s="120">
        <v>0</v>
      </c>
      <c r="G804" s="72">
        <v>0</v>
      </c>
      <c r="H804" s="118">
        <v>43</v>
      </c>
      <c r="I804" s="72">
        <v>4</v>
      </c>
      <c r="J804" s="72">
        <v>0</v>
      </c>
      <c r="K804" s="72">
        <v>0</v>
      </c>
      <c r="L804" s="72">
        <v>0</v>
      </c>
      <c r="M804" s="179">
        <f t="shared" si="95"/>
        <v>0</v>
      </c>
      <c r="N804" s="78">
        <f t="shared" si="96"/>
        <v>0</v>
      </c>
      <c r="O804" s="79">
        <f t="shared" si="97"/>
        <v>0</v>
      </c>
      <c r="P804" s="78">
        <f t="shared" si="93"/>
        <v>0.91489361702127658</v>
      </c>
      <c r="Q804" s="78">
        <f t="shared" si="94"/>
        <v>8.5106382978723402E-2</v>
      </c>
      <c r="R804" s="78">
        <f t="shared" si="94"/>
        <v>0</v>
      </c>
      <c r="S804" s="78">
        <f t="shared" si="94"/>
        <v>0</v>
      </c>
      <c r="T804" s="79">
        <f t="shared" si="94"/>
        <v>0</v>
      </c>
    </row>
    <row r="805" spans="2:20">
      <c r="B805" s="69" t="s">
        <v>1037</v>
      </c>
      <c r="C805" s="70" t="str">
        <f>VLOOKUP(B805,[1]Sheet1!$A$2:$B$1929,2,FALSE)</f>
        <v>Continuous Subcutaneous Insulin Infusion</v>
      </c>
      <c r="D805" s="69">
        <v>35</v>
      </c>
      <c r="E805" s="72">
        <v>2</v>
      </c>
      <c r="F805" s="120">
        <v>2</v>
      </c>
      <c r="G805" s="72">
        <v>3</v>
      </c>
      <c r="H805" s="118">
        <v>33</v>
      </c>
      <c r="I805" s="72">
        <v>2</v>
      </c>
      <c r="J805" s="72">
        <v>0</v>
      </c>
      <c r="K805" s="72">
        <v>0</v>
      </c>
      <c r="L805" s="72">
        <v>0</v>
      </c>
      <c r="M805" s="179">
        <f t="shared" si="95"/>
        <v>5.7142857142857141E-2</v>
      </c>
      <c r="N805" s="78">
        <f t="shared" si="96"/>
        <v>5.7142857142857141E-2</v>
      </c>
      <c r="O805" s="79">
        <f t="shared" si="97"/>
        <v>8.5714285714285715E-2</v>
      </c>
      <c r="P805" s="78">
        <f t="shared" si="93"/>
        <v>0.94285714285714284</v>
      </c>
      <c r="Q805" s="78">
        <f t="shared" si="94"/>
        <v>5.7142857142857141E-2</v>
      </c>
      <c r="R805" s="78">
        <f t="shared" si="94"/>
        <v>0</v>
      </c>
      <c r="S805" s="78">
        <f t="shared" si="94"/>
        <v>0</v>
      </c>
      <c r="T805" s="79">
        <f t="shared" si="94"/>
        <v>0</v>
      </c>
    </row>
    <row r="806" spans="2:20">
      <c r="B806" s="69" t="s">
        <v>1038</v>
      </c>
      <c r="C806" s="70" t="str">
        <f>VLOOKUP(B806,[1]Sheet1!$A$2:$B$1929,2,FALSE)</f>
        <v>Inborn Errors of Metabolism</v>
      </c>
      <c r="D806" s="69">
        <v>503</v>
      </c>
      <c r="E806" s="72">
        <v>0</v>
      </c>
      <c r="F806" s="120">
        <v>0</v>
      </c>
      <c r="G806" s="72">
        <v>3</v>
      </c>
      <c r="H806" s="118">
        <v>500</v>
      </c>
      <c r="I806" s="72">
        <v>3</v>
      </c>
      <c r="J806" s="72">
        <v>0</v>
      </c>
      <c r="K806" s="72">
        <v>0</v>
      </c>
      <c r="L806" s="72">
        <v>0</v>
      </c>
      <c r="M806" s="179">
        <f t="shared" si="95"/>
        <v>0</v>
      </c>
      <c r="N806" s="78">
        <f t="shared" si="96"/>
        <v>0</v>
      </c>
      <c r="O806" s="79">
        <f t="shared" si="97"/>
        <v>5.9642147117296221E-3</v>
      </c>
      <c r="P806" s="78">
        <f t="shared" si="93"/>
        <v>0.99403578528827041</v>
      </c>
      <c r="Q806" s="78">
        <f t="shared" si="94"/>
        <v>5.9642147117296221E-3</v>
      </c>
      <c r="R806" s="78">
        <f t="shared" si="94"/>
        <v>0</v>
      </c>
      <c r="S806" s="78">
        <f t="shared" si="94"/>
        <v>0</v>
      </c>
      <c r="T806" s="79">
        <f t="shared" si="94"/>
        <v>0</v>
      </c>
    </row>
    <row r="807" spans="2:20">
      <c r="B807" s="69" t="s">
        <v>1039</v>
      </c>
      <c r="C807" s="70" t="str">
        <f>VLOOKUP(B807,[1]Sheet1!$A$2:$B$1929,2,FALSE)</f>
        <v>Fluid and Electrolyte Disorders, 70 years and over with Major CC</v>
      </c>
      <c r="D807" s="69">
        <v>81</v>
      </c>
      <c r="E807" s="72">
        <v>0</v>
      </c>
      <c r="F807" s="120">
        <v>0</v>
      </c>
      <c r="G807" s="72">
        <v>0</v>
      </c>
      <c r="H807" s="118">
        <v>72</v>
      </c>
      <c r="I807" s="72">
        <v>9</v>
      </c>
      <c r="J807" s="72">
        <v>0</v>
      </c>
      <c r="K807" s="72">
        <v>0</v>
      </c>
      <c r="L807" s="72">
        <v>0</v>
      </c>
      <c r="M807" s="179">
        <f t="shared" si="95"/>
        <v>0</v>
      </c>
      <c r="N807" s="78">
        <f t="shared" si="96"/>
        <v>0</v>
      </c>
      <c r="O807" s="79">
        <f t="shared" si="97"/>
        <v>0</v>
      </c>
      <c r="P807" s="78">
        <f t="shared" si="93"/>
        <v>0.88888888888888884</v>
      </c>
      <c r="Q807" s="78">
        <f t="shared" si="94"/>
        <v>0.1111111111111111</v>
      </c>
      <c r="R807" s="78">
        <f t="shared" si="94"/>
        <v>0</v>
      </c>
      <c r="S807" s="78">
        <f t="shared" si="94"/>
        <v>0</v>
      </c>
      <c r="T807" s="79">
        <f t="shared" si="94"/>
        <v>0</v>
      </c>
    </row>
    <row r="808" spans="2:20">
      <c r="B808" s="69" t="s">
        <v>1040</v>
      </c>
      <c r="C808" s="70" t="str">
        <f>VLOOKUP(B808,[1]Sheet1!$A$2:$B$1929,2,FALSE)</f>
        <v>Fluid and Electrolyte Disorders, 70 years and over with Intermediate CC</v>
      </c>
      <c r="D808" s="69">
        <v>108</v>
      </c>
      <c r="E808" s="72">
        <v>0</v>
      </c>
      <c r="F808" s="120">
        <v>0</v>
      </c>
      <c r="G808" s="72">
        <v>0</v>
      </c>
      <c r="H808" s="118">
        <v>105</v>
      </c>
      <c r="I808" s="72">
        <v>3</v>
      </c>
      <c r="J808" s="72">
        <v>0</v>
      </c>
      <c r="K808" s="72">
        <v>0</v>
      </c>
      <c r="L808" s="72">
        <v>0</v>
      </c>
      <c r="M808" s="179">
        <f t="shared" si="95"/>
        <v>0</v>
      </c>
      <c r="N808" s="78">
        <f t="shared" si="96"/>
        <v>0</v>
      </c>
      <c r="O808" s="79">
        <f t="shared" si="97"/>
        <v>0</v>
      </c>
      <c r="P808" s="78">
        <f t="shared" si="93"/>
        <v>0.97222222222222221</v>
      </c>
      <c r="Q808" s="78">
        <f t="shared" si="94"/>
        <v>2.7777777777777776E-2</v>
      </c>
      <c r="R808" s="78">
        <f t="shared" si="94"/>
        <v>0</v>
      </c>
      <c r="S808" s="78">
        <f t="shared" si="94"/>
        <v>0</v>
      </c>
      <c r="T808" s="79">
        <f t="shared" si="94"/>
        <v>0</v>
      </c>
    </row>
    <row r="809" spans="2:20">
      <c r="B809" s="69" t="s">
        <v>1041</v>
      </c>
      <c r="C809" s="70" t="str">
        <f>VLOOKUP(B809,[1]Sheet1!$A$2:$B$1929,2,FALSE)</f>
        <v>Fluid and Electrolyte Disorders, 70 years and over without CC</v>
      </c>
      <c r="D809" s="69">
        <v>4</v>
      </c>
      <c r="E809" s="72">
        <v>0</v>
      </c>
      <c r="F809" s="120">
        <v>0</v>
      </c>
      <c r="G809" s="72">
        <v>0</v>
      </c>
      <c r="H809" s="118">
        <v>3</v>
      </c>
      <c r="I809" s="72">
        <v>0</v>
      </c>
      <c r="J809" s="72">
        <v>0</v>
      </c>
      <c r="K809" s="72">
        <v>1</v>
      </c>
      <c r="L809" s="72">
        <v>0</v>
      </c>
      <c r="M809" s="179">
        <f t="shared" si="95"/>
        <v>0</v>
      </c>
      <c r="N809" s="78">
        <f t="shared" si="96"/>
        <v>0</v>
      </c>
      <c r="O809" s="79">
        <f t="shared" si="97"/>
        <v>0</v>
      </c>
      <c r="P809" s="78">
        <f t="shared" si="93"/>
        <v>0.75</v>
      </c>
      <c r="Q809" s="78">
        <f t="shared" si="94"/>
        <v>0</v>
      </c>
      <c r="R809" s="78">
        <f t="shared" si="94"/>
        <v>0</v>
      </c>
      <c r="S809" s="78">
        <f t="shared" si="94"/>
        <v>0.25</v>
      </c>
      <c r="T809" s="79">
        <f t="shared" si="94"/>
        <v>0</v>
      </c>
    </row>
    <row r="810" spans="2:20">
      <c r="B810" s="69" t="s">
        <v>1042</v>
      </c>
      <c r="C810" s="70" t="str">
        <f>VLOOKUP(B810,[1]Sheet1!$A$2:$B$1929,2,FALSE)</f>
        <v>Fluid and Electrolyte Disorders, 69 years and under with Major CC</v>
      </c>
      <c r="D810" s="69">
        <v>35</v>
      </c>
      <c r="E810" s="72">
        <v>0</v>
      </c>
      <c r="F810" s="120">
        <v>0</v>
      </c>
      <c r="G810" s="72">
        <v>1</v>
      </c>
      <c r="H810" s="118">
        <v>20</v>
      </c>
      <c r="I810" s="72">
        <v>0</v>
      </c>
      <c r="J810" s="72">
        <v>14</v>
      </c>
      <c r="K810" s="72">
        <v>1</v>
      </c>
      <c r="L810" s="72">
        <v>0</v>
      </c>
      <c r="M810" s="179">
        <f t="shared" si="95"/>
        <v>0</v>
      </c>
      <c r="N810" s="78">
        <f t="shared" si="96"/>
        <v>0</v>
      </c>
      <c r="O810" s="79">
        <f t="shared" si="97"/>
        <v>2.8571428571428571E-2</v>
      </c>
      <c r="P810" s="78">
        <f t="shared" si="93"/>
        <v>0.5714285714285714</v>
      </c>
      <c r="Q810" s="78">
        <f t="shared" si="94"/>
        <v>0</v>
      </c>
      <c r="R810" s="78">
        <f t="shared" si="94"/>
        <v>0.4</v>
      </c>
      <c r="S810" s="78">
        <f t="shared" si="94"/>
        <v>2.8571428571428571E-2</v>
      </c>
      <c r="T810" s="79">
        <f t="shared" si="94"/>
        <v>0</v>
      </c>
    </row>
    <row r="811" spans="2:20">
      <c r="B811" s="69" t="s">
        <v>1043</v>
      </c>
      <c r="C811" s="70" t="str">
        <f>VLOOKUP(B811,[1]Sheet1!$A$2:$B$1929,2,FALSE)</f>
        <v>Fluid and Electrolyte Disorders, 69 years and under with Intermediate CC</v>
      </c>
      <c r="D811" s="69">
        <v>398</v>
      </c>
      <c r="E811" s="72">
        <v>2</v>
      </c>
      <c r="F811" s="120">
        <v>0</v>
      </c>
      <c r="G811" s="72">
        <v>1</v>
      </c>
      <c r="H811" s="118">
        <v>394</v>
      </c>
      <c r="I811" s="72">
        <v>4</v>
      </c>
      <c r="J811" s="72">
        <v>0</v>
      </c>
      <c r="K811" s="72">
        <v>0</v>
      </c>
      <c r="L811" s="72">
        <v>0</v>
      </c>
      <c r="M811" s="179">
        <f t="shared" si="95"/>
        <v>5.0251256281407036E-3</v>
      </c>
      <c r="N811" s="78">
        <f t="shared" si="96"/>
        <v>0</v>
      </c>
      <c r="O811" s="79">
        <f t="shared" si="97"/>
        <v>2.5125628140703518E-3</v>
      </c>
      <c r="P811" s="78">
        <f t="shared" si="93"/>
        <v>0.98994974874371855</v>
      </c>
      <c r="Q811" s="78">
        <f t="shared" si="94"/>
        <v>1.0050251256281407E-2</v>
      </c>
      <c r="R811" s="78">
        <f t="shared" si="94"/>
        <v>0</v>
      </c>
      <c r="S811" s="78">
        <f t="shared" si="94"/>
        <v>0</v>
      </c>
      <c r="T811" s="79">
        <f t="shared" si="94"/>
        <v>0</v>
      </c>
    </row>
    <row r="812" spans="2:20">
      <c r="B812" s="69" t="s">
        <v>1044</v>
      </c>
      <c r="C812" s="70" t="str">
        <f>VLOOKUP(B812,[1]Sheet1!$A$2:$B$1929,2,FALSE)</f>
        <v>Fluid and Electrolyte Disorders, 69 years and under without CC</v>
      </c>
      <c r="D812" s="69">
        <v>55</v>
      </c>
      <c r="E812" s="72">
        <v>0</v>
      </c>
      <c r="F812" s="120">
        <v>0</v>
      </c>
      <c r="G812" s="72">
        <v>0</v>
      </c>
      <c r="H812" s="118">
        <v>55</v>
      </c>
      <c r="I812" s="72">
        <v>0</v>
      </c>
      <c r="J812" s="72">
        <v>0</v>
      </c>
      <c r="K812" s="72">
        <v>0</v>
      </c>
      <c r="L812" s="72">
        <v>0</v>
      </c>
      <c r="M812" s="179">
        <f t="shared" si="95"/>
        <v>0</v>
      </c>
      <c r="N812" s="78">
        <f t="shared" si="96"/>
        <v>0</v>
      </c>
      <c r="O812" s="79">
        <f t="shared" si="97"/>
        <v>0</v>
      </c>
      <c r="P812" s="78">
        <f t="shared" si="93"/>
        <v>1</v>
      </c>
      <c r="Q812" s="78">
        <f t="shared" si="94"/>
        <v>0</v>
      </c>
      <c r="R812" s="78">
        <f t="shared" si="94"/>
        <v>0</v>
      </c>
      <c r="S812" s="78">
        <f t="shared" si="94"/>
        <v>0</v>
      </c>
      <c r="T812" s="79">
        <f t="shared" si="94"/>
        <v>0</v>
      </c>
    </row>
    <row r="813" spans="2:20">
      <c r="B813" s="69" t="s">
        <v>1045</v>
      </c>
      <c r="C813" s="70" t="str">
        <f>VLOOKUP(B813,[1]Sheet1!$A$2:$B$1929,2,FALSE)</f>
        <v>Kidney Transplant, 19 years and over, from Cadaver Non Heart-Beating Donor</v>
      </c>
      <c r="D813" s="69">
        <v>30</v>
      </c>
      <c r="E813" s="72">
        <v>26</v>
      </c>
      <c r="F813" s="120">
        <v>20</v>
      </c>
      <c r="G813" s="72">
        <v>30</v>
      </c>
      <c r="H813" s="118">
        <v>7</v>
      </c>
      <c r="I813" s="72">
        <v>8</v>
      </c>
      <c r="J813" s="72">
        <v>15</v>
      </c>
      <c r="K813" s="72">
        <v>0</v>
      </c>
      <c r="L813" s="72">
        <v>0</v>
      </c>
      <c r="M813" s="179">
        <f t="shared" si="95"/>
        <v>0.8666666666666667</v>
      </c>
      <c r="N813" s="78">
        <f t="shared" si="96"/>
        <v>0.66666666666666663</v>
      </c>
      <c r="O813" s="79">
        <f t="shared" si="97"/>
        <v>1</v>
      </c>
      <c r="P813" s="78">
        <f t="shared" si="93"/>
        <v>0.23333333333333334</v>
      </c>
      <c r="Q813" s="78">
        <f t="shared" si="94"/>
        <v>0.26666666666666666</v>
      </c>
      <c r="R813" s="78">
        <f t="shared" si="94"/>
        <v>0.5</v>
      </c>
      <c r="S813" s="78">
        <f t="shared" si="94"/>
        <v>0</v>
      </c>
      <c r="T813" s="79">
        <f t="shared" si="94"/>
        <v>0</v>
      </c>
    </row>
    <row r="814" spans="2:20">
      <c r="B814" s="69" t="s">
        <v>1046</v>
      </c>
      <c r="C814" s="70" t="str">
        <f>VLOOKUP(B814,[1]Sheet1!$A$2:$B$1929,2,FALSE)</f>
        <v>Kidney Transplant, 18 years and under, from Cadaver Non Heart-Beating Donor</v>
      </c>
      <c r="D814" s="69">
        <v>2</v>
      </c>
      <c r="E814" s="72">
        <v>2</v>
      </c>
      <c r="F814" s="120">
        <v>1</v>
      </c>
      <c r="G814" s="72">
        <v>2</v>
      </c>
      <c r="H814" s="118">
        <v>0</v>
      </c>
      <c r="I814" s="72">
        <v>1</v>
      </c>
      <c r="J814" s="72">
        <v>0</v>
      </c>
      <c r="K814" s="72">
        <v>1</v>
      </c>
      <c r="L814" s="72">
        <v>0</v>
      </c>
      <c r="M814" s="179">
        <f t="shared" si="95"/>
        <v>1</v>
      </c>
      <c r="N814" s="78">
        <f t="shared" si="96"/>
        <v>0.5</v>
      </c>
      <c r="O814" s="79">
        <f t="shared" si="97"/>
        <v>1</v>
      </c>
      <c r="P814" s="78">
        <f t="shared" si="93"/>
        <v>0</v>
      </c>
      <c r="Q814" s="78">
        <f t="shared" si="94"/>
        <v>0.5</v>
      </c>
      <c r="R814" s="78">
        <f t="shared" si="94"/>
        <v>0</v>
      </c>
      <c r="S814" s="78">
        <f t="shared" si="94"/>
        <v>0.5</v>
      </c>
      <c r="T814" s="79">
        <f t="shared" si="94"/>
        <v>0</v>
      </c>
    </row>
    <row r="815" spans="2:20">
      <c r="B815" s="69" t="s">
        <v>1047</v>
      </c>
      <c r="C815" s="70" t="str">
        <f>VLOOKUP(B815,[1]Sheet1!$A$2:$B$1929,2,FALSE)</f>
        <v>Kidney Transplant, 19 years and over, from Cadaver Heart-Beating Donor</v>
      </c>
      <c r="D815" s="69">
        <v>91</v>
      </c>
      <c r="E815" s="72">
        <v>85</v>
      </c>
      <c r="F815" s="120">
        <v>65</v>
      </c>
      <c r="G815" s="72">
        <v>91</v>
      </c>
      <c r="H815" s="118">
        <v>24</v>
      </c>
      <c r="I815" s="72">
        <v>2</v>
      </c>
      <c r="J815" s="72">
        <v>56</v>
      </c>
      <c r="K815" s="72">
        <v>9</v>
      </c>
      <c r="L815" s="72">
        <v>0</v>
      </c>
      <c r="M815" s="179">
        <f t="shared" si="95"/>
        <v>0.93406593406593408</v>
      </c>
      <c r="N815" s="78">
        <f t="shared" si="96"/>
        <v>0.7142857142857143</v>
      </c>
      <c r="O815" s="79">
        <f t="shared" si="97"/>
        <v>1</v>
      </c>
      <c r="P815" s="78">
        <f t="shared" ref="P815:P878" si="98">H815/$D815</f>
        <v>0.26373626373626374</v>
      </c>
      <c r="Q815" s="78">
        <f t="shared" si="94"/>
        <v>2.197802197802198E-2</v>
      </c>
      <c r="R815" s="78">
        <f t="shared" si="94"/>
        <v>0.61538461538461542</v>
      </c>
      <c r="S815" s="78">
        <f t="shared" si="94"/>
        <v>9.8901098901098897E-2</v>
      </c>
      <c r="T815" s="79">
        <f t="shared" si="94"/>
        <v>0</v>
      </c>
    </row>
    <row r="816" spans="2:20">
      <c r="B816" s="69" t="s">
        <v>1048</v>
      </c>
      <c r="C816" s="70" t="str">
        <f>VLOOKUP(B816,[1]Sheet1!$A$2:$B$1929,2,FALSE)</f>
        <v>Kidney Transplant, 18 years and under, from Cadaver Heart-Beating Donor</v>
      </c>
      <c r="D816" s="69">
        <v>4</v>
      </c>
      <c r="E816" s="72">
        <v>4</v>
      </c>
      <c r="F816" s="120">
        <v>2</v>
      </c>
      <c r="G816" s="72">
        <v>4</v>
      </c>
      <c r="H816" s="118">
        <v>0</v>
      </c>
      <c r="I816" s="72">
        <v>2</v>
      </c>
      <c r="J816" s="72">
        <v>1</v>
      </c>
      <c r="K816" s="72">
        <v>1</v>
      </c>
      <c r="L816" s="72">
        <v>0</v>
      </c>
      <c r="M816" s="179">
        <f t="shared" si="95"/>
        <v>1</v>
      </c>
      <c r="N816" s="78">
        <f t="shared" si="96"/>
        <v>0.5</v>
      </c>
      <c r="O816" s="79">
        <f t="shared" si="97"/>
        <v>1</v>
      </c>
      <c r="P816" s="78">
        <f t="shared" si="98"/>
        <v>0</v>
      </c>
      <c r="Q816" s="78">
        <f t="shared" si="94"/>
        <v>0.5</v>
      </c>
      <c r="R816" s="78">
        <f t="shared" si="94"/>
        <v>0.25</v>
      </c>
      <c r="S816" s="78">
        <f t="shared" si="94"/>
        <v>0.25</v>
      </c>
      <c r="T816" s="79">
        <f t="shared" si="94"/>
        <v>0</v>
      </c>
    </row>
    <row r="817" spans="2:20">
      <c r="B817" s="69" t="s">
        <v>1049</v>
      </c>
      <c r="C817" s="70" t="str">
        <f>VLOOKUP(B817,[1]Sheet1!$A$2:$B$1929,2,FALSE)</f>
        <v>Kidney Transplant, 19 years and over, from Live Donor</v>
      </c>
      <c r="D817" s="69">
        <v>65</v>
      </c>
      <c r="E817" s="72">
        <v>62</v>
      </c>
      <c r="F817" s="120">
        <v>44</v>
      </c>
      <c r="G817" s="72">
        <v>65</v>
      </c>
      <c r="H817" s="118">
        <v>61</v>
      </c>
      <c r="I817" s="72">
        <v>3</v>
      </c>
      <c r="J817" s="72">
        <v>1</v>
      </c>
      <c r="K817" s="72">
        <v>0</v>
      </c>
      <c r="L817" s="72">
        <v>0</v>
      </c>
      <c r="M817" s="179">
        <f t="shared" si="95"/>
        <v>0.9538461538461539</v>
      </c>
      <c r="N817" s="78">
        <f t="shared" si="96"/>
        <v>0.67692307692307696</v>
      </c>
      <c r="O817" s="79">
        <f t="shared" si="97"/>
        <v>1</v>
      </c>
      <c r="P817" s="78">
        <f t="shared" si="98"/>
        <v>0.93846153846153846</v>
      </c>
      <c r="Q817" s="78">
        <f t="shared" si="94"/>
        <v>4.6153846153846156E-2</v>
      </c>
      <c r="R817" s="78">
        <f t="shared" si="94"/>
        <v>1.5384615384615385E-2</v>
      </c>
      <c r="S817" s="78">
        <f t="shared" si="94"/>
        <v>0</v>
      </c>
      <c r="T817" s="79">
        <f t="shared" si="94"/>
        <v>0</v>
      </c>
    </row>
    <row r="818" spans="2:20">
      <c r="B818" s="69" t="s">
        <v>1050</v>
      </c>
      <c r="C818" s="70" t="str">
        <f>VLOOKUP(B818,[1]Sheet1!$A$2:$B$1929,2,FALSE)</f>
        <v>Kidney Transplant, 18 years and under, from Live Donor</v>
      </c>
      <c r="D818" s="69">
        <v>6</v>
      </c>
      <c r="E818" s="72">
        <v>6</v>
      </c>
      <c r="F818" s="120">
        <v>3</v>
      </c>
      <c r="G818" s="72">
        <v>6</v>
      </c>
      <c r="H818" s="118">
        <v>0</v>
      </c>
      <c r="I818" s="72">
        <v>6</v>
      </c>
      <c r="J818" s="72">
        <v>0</v>
      </c>
      <c r="K818" s="72">
        <v>0</v>
      </c>
      <c r="L818" s="72">
        <v>0</v>
      </c>
      <c r="M818" s="179">
        <f t="shared" si="95"/>
        <v>1</v>
      </c>
      <c r="N818" s="78">
        <f t="shared" si="96"/>
        <v>0.5</v>
      </c>
      <c r="O818" s="79">
        <f t="shared" si="97"/>
        <v>1</v>
      </c>
      <c r="P818" s="78">
        <f t="shared" si="98"/>
        <v>0</v>
      </c>
      <c r="Q818" s="78">
        <f t="shared" si="94"/>
        <v>1</v>
      </c>
      <c r="R818" s="78">
        <f t="shared" si="94"/>
        <v>0</v>
      </c>
      <c r="S818" s="78">
        <f t="shared" si="94"/>
        <v>0</v>
      </c>
      <c r="T818" s="79">
        <f t="shared" si="94"/>
        <v>0</v>
      </c>
    </row>
    <row r="819" spans="2:20">
      <c r="B819" s="69" t="s">
        <v>1051</v>
      </c>
      <c r="C819" s="70" t="str">
        <f>VLOOKUP(B819,[1]Sheet1!$A$2:$B$1929,2,FALSE)</f>
        <v>Kidney or Urinary Tract Infections, with length of stay 2 days or more, with Major CC</v>
      </c>
      <c r="D819" s="69">
        <v>418</v>
      </c>
      <c r="E819" s="72">
        <v>1</v>
      </c>
      <c r="F819" s="120">
        <v>1</v>
      </c>
      <c r="G819" s="72">
        <v>7</v>
      </c>
      <c r="H819" s="118">
        <v>382</v>
      </c>
      <c r="I819" s="72">
        <v>36</v>
      </c>
      <c r="J819" s="72">
        <v>0</v>
      </c>
      <c r="K819" s="72">
        <v>0</v>
      </c>
      <c r="L819" s="72">
        <v>0</v>
      </c>
      <c r="M819" s="179">
        <f t="shared" si="95"/>
        <v>2.3923444976076554E-3</v>
      </c>
      <c r="N819" s="78">
        <f t="shared" si="96"/>
        <v>2.3923444976076554E-3</v>
      </c>
      <c r="O819" s="79">
        <f t="shared" si="97"/>
        <v>1.6746411483253589E-2</v>
      </c>
      <c r="P819" s="78">
        <f t="shared" si="98"/>
        <v>0.9138755980861244</v>
      </c>
      <c r="Q819" s="78">
        <f t="shared" si="94"/>
        <v>8.6124401913875603E-2</v>
      </c>
      <c r="R819" s="78">
        <f t="shared" si="94"/>
        <v>0</v>
      </c>
      <c r="S819" s="78">
        <f t="shared" si="94"/>
        <v>0</v>
      </c>
      <c r="T819" s="79">
        <f t="shared" si="94"/>
        <v>0</v>
      </c>
    </row>
    <row r="820" spans="2:20">
      <c r="B820" s="69" t="s">
        <v>1052</v>
      </c>
      <c r="C820" s="70" t="str">
        <f>VLOOKUP(B820,[1]Sheet1!$A$2:$B$1929,2,FALSE)</f>
        <v>Kidney or Urinary Tract Infections, with length of stay 2 days or more, with Intermediate CC</v>
      </c>
      <c r="D820" s="69">
        <v>407</v>
      </c>
      <c r="E820" s="72">
        <v>2</v>
      </c>
      <c r="F820" s="120">
        <v>1</v>
      </c>
      <c r="G820" s="72">
        <v>4</v>
      </c>
      <c r="H820" s="118">
        <v>354</v>
      </c>
      <c r="I820" s="72">
        <v>53</v>
      </c>
      <c r="J820" s="72">
        <v>0</v>
      </c>
      <c r="K820" s="72">
        <v>0</v>
      </c>
      <c r="L820" s="72">
        <v>0</v>
      </c>
      <c r="M820" s="179">
        <f t="shared" si="95"/>
        <v>4.9140049140049139E-3</v>
      </c>
      <c r="N820" s="78">
        <f t="shared" si="96"/>
        <v>2.4570024570024569E-3</v>
      </c>
      <c r="O820" s="79">
        <f t="shared" si="97"/>
        <v>9.8280098280098278E-3</v>
      </c>
      <c r="P820" s="78">
        <f t="shared" si="98"/>
        <v>0.86977886977886976</v>
      </c>
      <c r="Q820" s="78">
        <f t="shared" si="94"/>
        <v>0.13022113022113022</v>
      </c>
      <c r="R820" s="78">
        <f t="shared" si="94"/>
        <v>0</v>
      </c>
      <c r="S820" s="78">
        <f t="shared" si="94"/>
        <v>0</v>
      </c>
      <c r="T820" s="79">
        <f t="shared" si="94"/>
        <v>0</v>
      </c>
    </row>
    <row r="821" spans="2:20">
      <c r="B821" s="69" t="s">
        <v>1053</v>
      </c>
      <c r="C821" s="70" t="str">
        <f>VLOOKUP(B821,[1]Sheet1!$A$2:$B$1929,2,FALSE)</f>
        <v>Kidney or Urinary Tract Infections, with length of stay 2 days or more, without CC</v>
      </c>
      <c r="D821" s="69">
        <v>87</v>
      </c>
      <c r="E821" s="72">
        <v>0</v>
      </c>
      <c r="F821" s="120">
        <v>0</v>
      </c>
      <c r="G821" s="72">
        <v>2</v>
      </c>
      <c r="H821" s="118">
        <v>70</v>
      </c>
      <c r="I821" s="72">
        <v>1</v>
      </c>
      <c r="J821" s="72">
        <v>16</v>
      </c>
      <c r="K821" s="72">
        <v>0</v>
      </c>
      <c r="L821" s="72">
        <v>0</v>
      </c>
      <c r="M821" s="179">
        <f t="shared" si="95"/>
        <v>0</v>
      </c>
      <c r="N821" s="78">
        <f t="shared" si="96"/>
        <v>0</v>
      </c>
      <c r="O821" s="79">
        <f t="shared" si="97"/>
        <v>2.2988505747126436E-2</v>
      </c>
      <c r="P821" s="78">
        <f t="shared" si="98"/>
        <v>0.8045977011494253</v>
      </c>
      <c r="Q821" s="78">
        <f t="shared" si="94"/>
        <v>1.1494252873563218E-2</v>
      </c>
      <c r="R821" s="78">
        <f t="shared" si="94"/>
        <v>0.18390804597701149</v>
      </c>
      <c r="S821" s="78">
        <f t="shared" si="94"/>
        <v>0</v>
      </c>
      <c r="T821" s="79">
        <f t="shared" si="94"/>
        <v>0</v>
      </c>
    </row>
    <row r="822" spans="2:20">
      <c r="B822" s="69" t="s">
        <v>1054</v>
      </c>
      <c r="C822" s="70" t="str">
        <f>VLOOKUP(B822,[1]Sheet1!$A$2:$B$1929,2,FALSE)</f>
        <v>Kidney or Urinary Tract Infections, with length of stay 1 day or less</v>
      </c>
      <c r="D822" s="69">
        <v>328</v>
      </c>
      <c r="E822" s="72">
        <v>0</v>
      </c>
      <c r="F822" s="120">
        <v>0</v>
      </c>
      <c r="G822" s="72">
        <v>3</v>
      </c>
      <c r="H822" s="118">
        <v>289</v>
      </c>
      <c r="I822" s="72">
        <v>36</v>
      </c>
      <c r="J822" s="72">
        <v>3</v>
      </c>
      <c r="K822" s="72">
        <v>0</v>
      </c>
      <c r="L822" s="72">
        <v>0</v>
      </c>
      <c r="M822" s="179">
        <f t="shared" si="95"/>
        <v>0</v>
      </c>
      <c r="N822" s="78">
        <f t="shared" si="96"/>
        <v>0</v>
      </c>
      <c r="O822" s="79">
        <f t="shared" si="97"/>
        <v>9.1463414634146336E-3</v>
      </c>
      <c r="P822" s="78">
        <f t="shared" si="98"/>
        <v>0.88109756097560976</v>
      </c>
      <c r="Q822" s="78">
        <f t="shared" si="94"/>
        <v>0.10975609756097561</v>
      </c>
      <c r="R822" s="78">
        <f t="shared" si="94"/>
        <v>9.1463414634146336E-3</v>
      </c>
      <c r="S822" s="78">
        <f t="shared" si="94"/>
        <v>0</v>
      </c>
      <c r="T822" s="79">
        <f t="shared" si="94"/>
        <v>0</v>
      </c>
    </row>
    <row r="823" spans="2:20">
      <c r="B823" s="69" t="s">
        <v>1055</v>
      </c>
      <c r="C823" s="70" t="str">
        <f>VLOOKUP(B823,[1]Sheet1!$A$2:$B$1929,2,FALSE)</f>
        <v>Renal Replacement Peritoneal Dialysis Associated Procedures</v>
      </c>
      <c r="D823" s="69">
        <v>58</v>
      </c>
      <c r="E823" s="72">
        <v>9</v>
      </c>
      <c r="F823" s="120">
        <v>8</v>
      </c>
      <c r="G823" s="72">
        <v>54</v>
      </c>
      <c r="H823" s="118">
        <v>43</v>
      </c>
      <c r="I823" s="72">
        <v>15</v>
      </c>
      <c r="J823" s="72">
        <v>0</v>
      </c>
      <c r="K823" s="72">
        <v>0</v>
      </c>
      <c r="L823" s="72">
        <v>0</v>
      </c>
      <c r="M823" s="179">
        <f t="shared" si="95"/>
        <v>0.15517241379310345</v>
      </c>
      <c r="N823" s="78">
        <f t="shared" si="96"/>
        <v>0.13793103448275862</v>
      </c>
      <c r="O823" s="79">
        <f t="shared" si="97"/>
        <v>0.93103448275862066</v>
      </c>
      <c r="P823" s="78">
        <f t="shared" si="98"/>
        <v>0.74137931034482762</v>
      </c>
      <c r="Q823" s="78">
        <f t="shared" si="94"/>
        <v>0.25862068965517243</v>
      </c>
      <c r="R823" s="78">
        <f t="shared" si="94"/>
        <v>0</v>
      </c>
      <c r="S823" s="78">
        <f t="shared" si="94"/>
        <v>0</v>
      </c>
      <c r="T823" s="79">
        <f t="shared" si="94"/>
        <v>0</v>
      </c>
    </row>
    <row r="824" spans="2:20">
      <c r="B824" s="69" t="s">
        <v>1056</v>
      </c>
      <c r="C824" s="70" t="str">
        <f>VLOOKUP(B824,[1]Sheet1!$A$2:$B$1929,2,FALSE)</f>
        <v>Acute Kidney Injury without CC</v>
      </c>
      <c r="D824" s="69">
        <v>42</v>
      </c>
      <c r="E824" s="72">
        <v>0</v>
      </c>
      <c r="F824" s="120">
        <v>0</v>
      </c>
      <c r="G824" s="72">
        <v>0</v>
      </c>
      <c r="H824" s="118">
        <v>38</v>
      </c>
      <c r="I824" s="72">
        <v>4</v>
      </c>
      <c r="J824" s="72">
        <v>0</v>
      </c>
      <c r="K824" s="72">
        <v>0</v>
      </c>
      <c r="L824" s="72">
        <v>0</v>
      </c>
      <c r="M824" s="179">
        <f t="shared" si="95"/>
        <v>0</v>
      </c>
      <c r="N824" s="78">
        <f t="shared" si="96"/>
        <v>0</v>
      </c>
      <c r="O824" s="79">
        <f t="shared" si="97"/>
        <v>0</v>
      </c>
      <c r="P824" s="78">
        <f t="shared" si="98"/>
        <v>0.90476190476190477</v>
      </c>
      <c r="Q824" s="78">
        <f t="shared" si="94"/>
        <v>9.5238095238095233E-2</v>
      </c>
      <c r="R824" s="78">
        <f t="shared" si="94"/>
        <v>0</v>
      </c>
      <c r="S824" s="78">
        <f t="shared" si="94"/>
        <v>0</v>
      </c>
      <c r="T824" s="79">
        <f t="shared" si="94"/>
        <v>0</v>
      </c>
    </row>
    <row r="825" spans="2:20">
      <c r="B825" s="69" t="s">
        <v>1057</v>
      </c>
      <c r="C825" s="70" t="str">
        <f>VLOOKUP(B825,[1]Sheet1!$A$2:$B$1929,2,FALSE)</f>
        <v>Acute Kidney Injury with Interventions, with Major CC</v>
      </c>
      <c r="D825" s="69">
        <v>23</v>
      </c>
      <c r="E825" s="72">
        <v>6</v>
      </c>
      <c r="F825" s="120">
        <v>5</v>
      </c>
      <c r="G825" s="72">
        <v>8</v>
      </c>
      <c r="H825" s="118">
        <v>15</v>
      </c>
      <c r="I825" s="72">
        <v>8</v>
      </c>
      <c r="J825" s="72">
        <v>0</v>
      </c>
      <c r="K825" s="72">
        <v>0</v>
      </c>
      <c r="L825" s="72">
        <v>0</v>
      </c>
      <c r="M825" s="179">
        <f t="shared" si="95"/>
        <v>0.2608695652173913</v>
      </c>
      <c r="N825" s="78">
        <f t="shared" si="96"/>
        <v>0.21739130434782608</v>
      </c>
      <c r="O825" s="79">
        <f t="shared" si="97"/>
        <v>0.34782608695652173</v>
      </c>
      <c r="P825" s="78">
        <f t="shared" si="98"/>
        <v>0.65217391304347827</v>
      </c>
      <c r="Q825" s="78">
        <f t="shared" si="94"/>
        <v>0.34782608695652173</v>
      </c>
      <c r="R825" s="78">
        <f t="shared" si="94"/>
        <v>0</v>
      </c>
      <c r="S825" s="78">
        <f t="shared" si="94"/>
        <v>0</v>
      </c>
      <c r="T825" s="79">
        <f t="shared" si="94"/>
        <v>0</v>
      </c>
    </row>
    <row r="826" spans="2:20">
      <c r="B826" s="69" t="s">
        <v>1058</v>
      </c>
      <c r="C826" s="70" t="str">
        <f>VLOOKUP(B826,[1]Sheet1!$A$2:$B$1929,2,FALSE)</f>
        <v>Acute Kidney Injury without Interventions, with Major CC</v>
      </c>
      <c r="D826" s="69">
        <v>609</v>
      </c>
      <c r="E826" s="72">
        <v>14</v>
      </c>
      <c r="F826" s="120">
        <v>0</v>
      </c>
      <c r="G826" s="72">
        <v>38</v>
      </c>
      <c r="H826" s="118">
        <v>547</v>
      </c>
      <c r="I826" s="72">
        <v>62</v>
      </c>
      <c r="J826" s="72">
        <v>0</v>
      </c>
      <c r="K826" s="72">
        <v>0</v>
      </c>
      <c r="L826" s="72">
        <v>0</v>
      </c>
      <c r="M826" s="179">
        <f t="shared" si="95"/>
        <v>2.2988505747126436E-2</v>
      </c>
      <c r="N826" s="78">
        <f t="shared" si="96"/>
        <v>0</v>
      </c>
      <c r="O826" s="79">
        <f t="shared" si="97"/>
        <v>6.2397372742200329E-2</v>
      </c>
      <c r="P826" s="78">
        <f t="shared" si="98"/>
        <v>0.89819376026272579</v>
      </c>
      <c r="Q826" s="78">
        <f t="shared" si="94"/>
        <v>0.10180623973727422</v>
      </c>
      <c r="R826" s="78">
        <f t="shared" si="94"/>
        <v>0</v>
      </c>
      <c r="S826" s="78">
        <f t="shared" si="94"/>
        <v>0</v>
      </c>
      <c r="T826" s="79">
        <f t="shared" si="94"/>
        <v>0</v>
      </c>
    </row>
    <row r="827" spans="2:20">
      <c r="B827" s="69" t="s">
        <v>1059</v>
      </c>
      <c r="C827" s="70" t="str">
        <f>VLOOKUP(B827,[1]Sheet1!$A$2:$B$1929,2,FALSE)</f>
        <v>Acute Kidney Injury with Interventions, with Intermediate CC</v>
      </c>
      <c r="D827" s="69">
        <v>10</v>
      </c>
      <c r="E827" s="72">
        <v>4</v>
      </c>
      <c r="F827" s="120">
        <v>4</v>
      </c>
      <c r="G827" s="72">
        <v>2</v>
      </c>
      <c r="H827" s="118">
        <v>3</v>
      </c>
      <c r="I827" s="72">
        <v>1</v>
      </c>
      <c r="J827" s="72">
        <v>6</v>
      </c>
      <c r="K827" s="72">
        <v>0</v>
      </c>
      <c r="L827" s="72">
        <v>0</v>
      </c>
      <c r="M827" s="179">
        <f t="shared" si="95"/>
        <v>0.4</v>
      </c>
      <c r="N827" s="78">
        <f t="shared" si="96"/>
        <v>0.4</v>
      </c>
      <c r="O827" s="79">
        <f t="shared" si="97"/>
        <v>0.2</v>
      </c>
      <c r="P827" s="78">
        <f t="shared" si="98"/>
        <v>0.3</v>
      </c>
      <c r="Q827" s="78">
        <f t="shared" si="94"/>
        <v>0.1</v>
      </c>
      <c r="R827" s="78">
        <f t="shared" si="94"/>
        <v>0.6</v>
      </c>
      <c r="S827" s="78">
        <f t="shared" si="94"/>
        <v>0</v>
      </c>
      <c r="T827" s="79">
        <f t="shared" si="94"/>
        <v>0</v>
      </c>
    </row>
    <row r="828" spans="2:20">
      <c r="B828" s="69" t="s">
        <v>1060</v>
      </c>
      <c r="C828" s="70" t="str">
        <f>VLOOKUP(B828,[1]Sheet1!$A$2:$B$1929,2,FALSE)</f>
        <v>Acute Kidney Injury without Interventions, with Intermediate CC</v>
      </c>
      <c r="D828" s="69">
        <v>252</v>
      </c>
      <c r="E828" s="72">
        <v>0</v>
      </c>
      <c r="F828" s="120">
        <v>0</v>
      </c>
      <c r="G828" s="72">
        <v>0</v>
      </c>
      <c r="H828" s="118">
        <v>241</v>
      </c>
      <c r="I828" s="72">
        <v>11</v>
      </c>
      <c r="J828" s="72">
        <v>0</v>
      </c>
      <c r="K828" s="72">
        <v>0</v>
      </c>
      <c r="L828" s="72">
        <v>0</v>
      </c>
      <c r="M828" s="179">
        <f t="shared" si="95"/>
        <v>0</v>
      </c>
      <c r="N828" s="78">
        <f t="shared" si="96"/>
        <v>0</v>
      </c>
      <c r="O828" s="79">
        <f t="shared" si="97"/>
        <v>0</v>
      </c>
      <c r="P828" s="78">
        <f t="shared" si="98"/>
        <v>0.95634920634920639</v>
      </c>
      <c r="Q828" s="78">
        <f t="shared" si="94"/>
        <v>4.3650793650793648E-2</v>
      </c>
      <c r="R828" s="78">
        <f t="shared" si="94"/>
        <v>0</v>
      </c>
      <c r="S828" s="78">
        <f t="shared" si="94"/>
        <v>0</v>
      </c>
      <c r="T828" s="79">
        <f t="shared" si="94"/>
        <v>0</v>
      </c>
    </row>
    <row r="829" spans="2:20">
      <c r="B829" s="69" t="s">
        <v>1061</v>
      </c>
      <c r="C829" s="70" t="str">
        <f>VLOOKUP(B829,[1]Sheet1!$A$2:$B$1929,2,FALSE)</f>
        <v>Chronic Kidney Disease with length of stay 2 days or more, with Major CC</v>
      </c>
      <c r="D829" s="69">
        <v>485</v>
      </c>
      <c r="E829" s="72">
        <v>9</v>
      </c>
      <c r="F829" s="120">
        <v>5</v>
      </c>
      <c r="G829" s="72">
        <v>177</v>
      </c>
      <c r="H829" s="118">
        <v>444</v>
      </c>
      <c r="I829" s="72">
        <v>41</v>
      </c>
      <c r="J829" s="72">
        <v>0</v>
      </c>
      <c r="K829" s="72">
        <v>0</v>
      </c>
      <c r="L829" s="72">
        <v>0</v>
      </c>
      <c r="M829" s="179">
        <f t="shared" si="95"/>
        <v>1.8556701030927835E-2</v>
      </c>
      <c r="N829" s="78">
        <f t="shared" si="96"/>
        <v>1.0309278350515464E-2</v>
      </c>
      <c r="O829" s="79">
        <f t="shared" si="97"/>
        <v>0.3649484536082474</v>
      </c>
      <c r="P829" s="78">
        <f t="shared" si="98"/>
        <v>0.91546391752577316</v>
      </c>
      <c r="Q829" s="78">
        <f t="shared" si="94"/>
        <v>8.4536082474226809E-2</v>
      </c>
      <c r="R829" s="78">
        <f t="shared" si="94"/>
        <v>0</v>
      </c>
      <c r="S829" s="78">
        <f t="shared" si="94"/>
        <v>0</v>
      </c>
      <c r="T829" s="79">
        <f t="shared" si="94"/>
        <v>0</v>
      </c>
    </row>
    <row r="830" spans="2:20">
      <c r="B830" s="69" t="s">
        <v>1062</v>
      </c>
      <c r="C830" s="70" t="str">
        <f>VLOOKUP(B830,[1]Sheet1!$A$2:$B$1929,2,FALSE)</f>
        <v>Chronic Kidney Disease with length of stay 2 days or more, with Intermediate CC</v>
      </c>
      <c r="D830" s="69">
        <v>313</v>
      </c>
      <c r="E830" s="72">
        <v>17</v>
      </c>
      <c r="F830" s="120">
        <v>6</v>
      </c>
      <c r="G830" s="72">
        <v>127</v>
      </c>
      <c r="H830" s="118">
        <v>156</v>
      </c>
      <c r="I830" s="72">
        <v>157</v>
      </c>
      <c r="J830" s="72">
        <v>0</v>
      </c>
      <c r="K830" s="72">
        <v>0</v>
      </c>
      <c r="L830" s="72">
        <v>0</v>
      </c>
      <c r="M830" s="179">
        <f t="shared" si="95"/>
        <v>5.4313099041533544E-2</v>
      </c>
      <c r="N830" s="78">
        <f t="shared" si="96"/>
        <v>1.9169329073482427E-2</v>
      </c>
      <c r="O830" s="79">
        <f t="shared" si="97"/>
        <v>0.40575079872204473</v>
      </c>
      <c r="P830" s="78">
        <f t="shared" si="98"/>
        <v>0.49840255591054311</v>
      </c>
      <c r="Q830" s="78">
        <f t="shared" si="94"/>
        <v>0.50159744408945683</v>
      </c>
      <c r="R830" s="78">
        <f t="shared" si="94"/>
        <v>0</v>
      </c>
      <c r="S830" s="78">
        <f t="shared" si="94"/>
        <v>0</v>
      </c>
      <c r="T830" s="79">
        <f t="shared" si="94"/>
        <v>0</v>
      </c>
    </row>
    <row r="831" spans="2:20">
      <c r="B831" s="69" t="s">
        <v>1063</v>
      </c>
      <c r="C831" s="70" t="str">
        <f>VLOOKUP(B831,[1]Sheet1!$A$2:$B$1929,2,FALSE)</f>
        <v>Chronic Kidney Disease with length of stay 2 days or more, without CC</v>
      </c>
      <c r="D831" s="69">
        <v>81</v>
      </c>
      <c r="E831" s="72">
        <v>0</v>
      </c>
      <c r="F831" s="120">
        <v>0</v>
      </c>
      <c r="G831" s="72">
        <v>47</v>
      </c>
      <c r="H831" s="118">
        <v>54</v>
      </c>
      <c r="I831" s="72">
        <v>1</v>
      </c>
      <c r="J831" s="72">
        <v>26</v>
      </c>
      <c r="K831" s="72">
        <v>0</v>
      </c>
      <c r="L831" s="72">
        <v>0</v>
      </c>
      <c r="M831" s="179">
        <f t="shared" si="95"/>
        <v>0</v>
      </c>
      <c r="N831" s="78">
        <f t="shared" si="96"/>
        <v>0</v>
      </c>
      <c r="O831" s="79">
        <f t="shared" si="97"/>
        <v>0.58024691358024694</v>
      </c>
      <c r="P831" s="78">
        <f t="shared" si="98"/>
        <v>0.66666666666666663</v>
      </c>
      <c r="Q831" s="78">
        <f t="shared" si="94"/>
        <v>1.2345679012345678E-2</v>
      </c>
      <c r="R831" s="78">
        <f t="shared" si="94"/>
        <v>0.32098765432098764</v>
      </c>
      <c r="S831" s="78">
        <f t="shared" si="94"/>
        <v>0</v>
      </c>
      <c r="T831" s="79">
        <f t="shared" si="94"/>
        <v>0</v>
      </c>
    </row>
    <row r="832" spans="2:20">
      <c r="B832" s="69" t="s">
        <v>1064</v>
      </c>
      <c r="C832" s="70" t="str">
        <f>VLOOKUP(B832,[1]Sheet1!$A$2:$B$1929,2,FALSE)</f>
        <v>Chronic Kidney Disease with length of stay 1 day or less, not associated with Renal Dialysis</v>
      </c>
      <c r="D832" s="69">
        <v>310</v>
      </c>
      <c r="E832" s="72">
        <v>6</v>
      </c>
      <c r="F832" s="120">
        <v>1</v>
      </c>
      <c r="G832" s="72">
        <v>121</v>
      </c>
      <c r="H832" s="118">
        <v>260</v>
      </c>
      <c r="I832" s="72">
        <v>50</v>
      </c>
      <c r="J832" s="72">
        <v>0</v>
      </c>
      <c r="K832" s="72">
        <v>0</v>
      </c>
      <c r="L832" s="72">
        <v>0</v>
      </c>
      <c r="M832" s="179">
        <f t="shared" si="95"/>
        <v>1.935483870967742E-2</v>
      </c>
      <c r="N832" s="78">
        <f t="shared" si="96"/>
        <v>3.2258064516129032E-3</v>
      </c>
      <c r="O832" s="79">
        <f t="shared" si="97"/>
        <v>0.39032258064516129</v>
      </c>
      <c r="P832" s="78">
        <f t="shared" si="98"/>
        <v>0.83870967741935487</v>
      </c>
      <c r="Q832" s="78">
        <f t="shared" si="94"/>
        <v>0.16129032258064516</v>
      </c>
      <c r="R832" s="78">
        <f t="shared" si="94"/>
        <v>0</v>
      </c>
      <c r="S832" s="78">
        <f t="shared" si="94"/>
        <v>0</v>
      </c>
      <c r="T832" s="79">
        <f t="shared" si="94"/>
        <v>0</v>
      </c>
    </row>
    <row r="833" spans="2:20">
      <c r="B833" s="69" t="s">
        <v>1065</v>
      </c>
      <c r="C833" s="70" t="str">
        <f>VLOOKUP(B833,[1]Sheet1!$A$2:$B$1929,2,FALSE)</f>
        <v>General Renal Disorders with length of stay 2 days or more, with Major CC</v>
      </c>
      <c r="D833" s="69">
        <v>229</v>
      </c>
      <c r="E833" s="72">
        <v>14</v>
      </c>
      <c r="F833" s="120">
        <v>3</v>
      </c>
      <c r="G833" s="72">
        <v>107</v>
      </c>
      <c r="H833" s="118">
        <v>73</v>
      </c>
      <c r="I833" s="72">
        <v>156</v>
      </c>
      <c r="J833" s="72">
        <v>0</v>
      </c>
      <c r="K833" s="72">
        <v>0</v>
      </c>
      <c r="L833" s="72">
        <v>0</v>
      </c>
      <c r="M833" s="179">
        <f t="shared" si="95"/>
        <v>6.1135371179039298E-2</v>
      </c>
      <c r="N833" s="78">
        <f t="shared" si="96"/>
        <v>1.3100436681222707E-2</v>
      </c>
      <c r="O833" s="79">
        <f t="shared" si="97"/>
        <v>0.46724890829694321</v>
      </c>
      <c r="P833" s="78">
        <f t="shared" si="98"/>
        <v>0.31877729257641924</v>
      </c>
      <c r="Q833" s="78">
        <f t="shared" si="94"/>
        <v>0.68122270742358082</v>
      </c>
      <c r="R833" s="78">
        <f t="shared" si="94"/>
        <v>0</v>
      </c>
      <c r="S833" s="78">
        <f t="shared" si="94"/>
        <v>0</v>
      </c>
      <c r="T833" s="79">
        <f t="shared" si="94"/>
        <v>0</v>
      </c>
    </row>
    <row r="834" spans="2:20">
      <c r="B834" s="69" t="s">
        <v>1066</v>
      </c>
      <c r="C834" s="70" t="str">
        <f>VLOOKUP(B834,[1]Sheet1!$A$2:$B$1929,2,FALSE)</f>
        <v>General Renal Disorders with length of stay 2 days or more, with Intermediate CC</v>
      </c>
      <c r="D834" s="69">
        <v>166</v>
      </c>
      <c r="E834" s="72">
        <v>7</v>
      </c>
      <c r="F834" s="120">
        <v>2</v>
      </c>
      <c r="G834" s="72">
        <v>45</v>
      </c>
      <c r="H834" s="118">
        <v>115</v>
      </c>
      <c r="I834" s="72">
        <v>12</v>
      </c>
      <c r="J834" s="72">
        <v>37</v>
      </c>
      <c r="K834" s="72">
        <v>2</v>
      </c>
      <c r="L834" s="72">
        <v>0</v>
      </c>
      <c r="M834" s="179">
        <f t="shared" si="95"/>
        <v>4.2168674698795178E-2</v>
      </c>
      <c r="N834" s="78">
        <f t="shared" si="96"/>
        <v>1.2048192771084338E-2</v>
      </c>
      <c r="O834" s="79">
        <f t="shared" si="97"/>
        <v>0.27108433734939757</v>
      </c>
      <c r="P834" s="78">
        <f t="shared" si="98"/>
        <v>0.69277108433734935</v>
      </c>
      <c r="Q834" s="78">
        <f t="shared" si="94"/>
        <v>7.2289156626506021E-2</v>
      </c>
      <c r="R834" s="78">
        <f t="shared" si="94"/>
        <v>0.22289156626506024</v>
      </c>
      <c r="S834" s="78">
        <f t="shared" si="94"/>
        <v>1.2048192771084338E-2</v>
      </c>
      <c r="T834" s="79">
        <f t="shared" si="94"/>
        <v>0</v>
      </c>
    </row>
    <row r="835" spans="2:20">
      <c r="B835" s="69" t="s">
        <v>1067</v>
      </c>
      <c r="C835" s="70" t="str">
        <f>VLOOKUP(B835,[1]Sheet1!$A$2:$B$1929,2,FALSE)</f>
        <v>General Renal Disorders with length of stay 2 days or more, without CC</v>
      </c>
      <c r="D835" s="69">
        <v>106</v>
      </c>
      <c r="E835" s="72">
        <v>1</v>
      </c>
      <c r="F835" s="120">
        <v>1</v>
      </c>
      <c r="G835" s="72">
        <v>11</v>
      </c>
      <c r="H835" s="118">
        <v>99</v>
      </c>
      <c r="I835" s="72">
        <v>7</v>
      </c>
      <c r="J835" s="72">
        <v>0</v>
      </c>
      <c r="K835" s="72">
        <v>0</v>
      </c>
      <c r="L835" s="72">
        <v>0</v>
      </c>
      <c r="M835" s="179">
        <f t="shared" si="95"/>
        <v>9.433962264150943E-3</v>
      </c>
      <c r="N835" s="78">
        <f t="shared" si="96"/>
        <v>9.433962264150943E-3</v>
      </c>
      <c r="O835" s="79">
        <f t="shared" si="97"/>
        <v>0.10377358490566038</v>
      </c>
      <c r="P835" s="78">
        <f t="shared" si="98"/>
        <v>0.93396226415094341</v>
      </c>
      <c r="Q835" s="78">
        <f t="shared" si="94"/>
        <v>6.6037735849056603E-2</v>
      </c>
      <c r="R835" s="78">
        <f t="shared" si="94"/>
        <v>0</v>
      </c>
      <c r="S835" s="78">
        <f t="shared" si="94"/>
        <v>0</v>
      </c>
      <c r="T835" s="79">
        <f t="shared" si="94"/>
        <v>0</v>
      </c>
    </row>
    <row r="836" spans="2:20">
      <c r="B836" s="69" t="s">
        <v>1068</v>
      </c>
      <c r="C836" s="70" t="str">
        <f>VLOOKUP(B836,[1]Sheet1!$A$2:$B$1929,2,FALSE)</f>
        <v>General Renal Disorders with length of stay 1 day or less</v>
      </c>
      <c r="D836" s="69">
        <v>427</v>
      </c>
      <c r="E836" s="72">
        <v>41</v>
      </c>
      <c r="F836" s="120">
        <v>0</v>
      </c>
      <c r="G836" s="72">
        <v>207</v>
      </c>
      <c r="H836" s="118">
        <v>408</v>
      </c>
      <c r="I836" s="72">
        <v>19</v>
      </c>
      <c r="J836" s="72">
        <v>0</v>
      </c>
      <c r="K836" s="72">
        <v>0</v>
      </c>
      <c r="L836" s="72">
        <v>0</v>
      </c>
      <c r="M836" s="179">
        <f t="shared" si="95"/>
        <v>9.6018735362997654E-2</v>
      </c>
      <c r="N836" s="78">
        <f t="shared" si="96"/>
        <v>0</v>
      </c>
      <c r="O836" s="79">
        <f t="shared" si="97"/>
        <v>0.48477751756440279</v>
      </c>
      <c r="P836" s="78">
        <f t="shared" si="98"/>
        <v>0.95550351288056201</v>
      </c>
      <c r="Q836" s="78">
        <f t="shared" si="94"/>
        <v>4.449648711943794E-2</v>
      </c>
      <c r="R836" s="78">
        <f t="shared" si="94"/>
        <v>0</v>
      </c>
      <c r="S836" s="78">
        <f t="shared" si="94"/>
        <v>0</v>
      </c>
      <c r="T836" s="79">
        <f t="shared" si="94"/>
        <v>0</v>
      </c>
    </row>
    <row r="837" spans="2:20">
      <c r="B837" s="69" t="s">
        <v>1072</v>
      </c>
      <c r="C837" s="70" t="str">
        <f>VLOOKUP(B837,[1]Sheet1!$A$2:$B$1929,2,FALSE)</f>
        <v>Percutaneous Nephrostomy with CC</v>
      </c>
      <c r="D837" s="69">
        <v>9</v>
      </c>
      <c r="E837" s="72">
        <v>3</v>
      </c>
      <c r="F837" s="120">
        <v>3</v>
      </c>
      <c r="G837" s="72">
        <v>3</v>
      </c>
      <c r="H837" s="118">
        <v>7</v>
      </c>
      <c r="I837" s="72">
        <v>1</v>
      </c>
      <c r="J837" s="72">
        <v>0</v>
      </c>
      <c r="K837" s="72">
        <v>1</v>
      </c>
      <c r="L837" s="72">
        <v>0</v>
      </c>
      <c r="M837" s="179">
        <f t="shared" si="95"/>
        <v>0.33333333333333331</v>
      </c>
      <c r="N837" s="78">
        <f t="shared" si="96"/>
        <v>0.33333333333333331</v>
      </c>
      <c r="O837" s="79">
        <f t="shared" si="97"/>
        <v>0.33333333333333331</v>
      </c>
      <c r="P837" s="78">
        <f t="shared" si="98"/>
        <v>0.77777777777777779</v>
      </c>
      <c r="Q837" s="78">
        <f t="shared" si="94"/>
        <v>0.1111111111111111</v>
      </c>
      <c r="R837" s="78">
        <f t="shared" si="94"/>
        <v>0</v>
      </c>
      <c r="S837" s="78">
        <f t="shared" si="94"/>
        <v>0.1111111111111111</v>
      </c>
      <c r="T837" s="79">
        <f t="shared" si="94"/>
        <v>0</v>
      </c>
    </row>
    <row r="838" spans="2:20">
      <c r="B838" s="69" t="s">
        <v>1073</v>
      </c>
      <c r="C838" s="70" t="str">
        <f>VLOOKUP(B838,[1]Sheet1!$A$2:$B$1929,2,FALSE)</f>
        <v>Percutaneous Nephrostomy without CC</v>
      </c>
      <c r="D838" s="69">
        <v>4</v>
      </c>
      <c r="E838" s="72">
        <v>3</v>
      </c>
      <c r="F838" s="120">
        <v>3</v>
      </c>
      <c r="G838" s="72">
        <v>3</v>
      </c>
      <c r="H838" s="118">
        <v>4</v>
      </c>
      <c r="I838" s="72">
        <v>0</v>
      </c>
      <c r="J838" s="72">
        <v>0</v>
      </c>
      <c r="K838" s="72">
        <v>0</v>
      </c>
      <c r="L838" s="72">
        <v>0</v>
      </c>
      <c r="M838" s="179">
        <f t="shared" si="95"/>
        <v>0.75</v>
      </c>
      <c r="N838" s="78">
        <f t="shared" si="96"/>
        <v>0.75</v>
      </c>
      <c r="O838" s="79">
        <f t="shared" si="97"/>
        <v>0.75</v>
      </c>
      <c r="P838" s="78">
        <f t="shared" si="98"/>
        <v>1</v>
      </c>
      <c r="Q838" s="78">
        <f t="shared" si="94"/>
        <v>0</v>
      </c>
      <c r="R838" s="78">
        <f t="shared" si="94"/>
        <v>0</v>
      </c>
      <c r="S838" s="78">
        <f t="shared" si="94"/>
        <v>0</v>
      </c>
      <c r="T838" s="79">
        <f t="shared" si="94"/>
        <v>0</v>
      </c>
    </row>
    <row r="839" spans="2:20">
      <c r="B839" s="69" t="s">
        <v>1074</v>
      </c>
      <c r="C839" s="70" t="str">
        <f>VLOOKUP(B839,[1]Sheet1!$A$2:$B$1929,2,FALSE)</f>
        <v>Intermediate Percutaneous Kidney or Ureter Procedures, 19 years and over, with Major CC</v>
      </c>
      <c r="D839" s="69">
        <v>9</v>
      </c>
      <c r="E839" s="72">
        <v>1</v>
      </c>
      <c r="F839" s="120">
        <v>0</v>
      </c>
      <c r="G839" s="72">
        <v>1</v>
      </c>
      <c r="H839" s="118">
        <v>5</v>
      </c>
      <c r="I839" s="72">
        <v>4</v>
      </c>
      <c r="J839" s="72">
        <v>0</v>
      </c>
      <c r="K839" s="72">
        <v>0</v>
      </c>
      <c r="L839" s="72">
        <v>0</v>
      </c>
      <c r="M839" s="179">
        <f t="shared" si="95"/>
        <v>0.1111111111111111</v>
      </c>
      <c r="N839" s="78">
        <f t="shared" si="96"/>
        <v>0</v>
      </c>
      <c r="O839" s="79">
        <f t="shared" si="97"/>
        <v>0.1111111111111111</v>
      </c>
      <c r="P839" s="78">
        <f t="shared" si="98"/>
        <v>0.55555555555555558</v>
      </c>
      <c r="Q839" s="78">
        <f t="shared" si="94"/>
        <v>0.44444444444444442</v>
      </c>
      <c r="R839" s="78">
        <f t="shared" si="94"/>
        <v>0</v>
      </c>
      <c r="S839" s="78">
        <f t="shared" si="94"/>
        <v>0</v>
      </c>
      <c r="T839" s="79">
        <f t="shared" si="94"/>
        <v>0</v>
      </c>
    </row>
    <row r="840" spans="2:20">
      <c r="B840" s="69" t="s">
        <v>1075</v>
      </c>
      <c r="C840" s="70" t="str">
        <f>VLOOKUP(B840,[1]Sheet1!$A$2:$B$1929,2,FALSE)</f>
        <v>Intermediate Percutaneous Kidney or Ureter Procedures, 19 years and over, with Intermediate CC</v>
      </c>
      <c r="D840" s="69">
        <v>33</v>
      </c>
      <c r="E840" s="72">
        <v>2</v>
      </c>
      <c r="F840" s="120">
        <v>2</v>
      </c>
      <c r="G840" s="72">
        <v>2</v>
      </c>
      <c r="H840" s="118">
        <v>32</v>
      </c>
      <c r="I840" s="72">
        <v>1</v>
      </c>
      <c r="J840" s="72">
        <v>0</v>
      </c>
      <c r="K840" s="72">
        <v>0</v>
      </c>
      <c r="L840" s="72">
        <v>0</v>
      </c>
      <c r="M840" s="179">
        <f t="shared" si="95"/>
        <v>6.0606060606060608E-2</v>
      </c>
      <c r="N840" s="78">
        <f t="shared" si="96"/>
        <v>6.0606060606060608E-2</v>
      </c>
      <c r="O840" s="79">
        <f t="shared" si="97"/>
        <v>6.0606060606060608E-2</v>
      </c>
      <c r="P840" s="78">
        <f t="shared" si="98"/>
        <v>0.96969696969696972</v>
      </c>
      <c r="Q840" s="78">
        <f t="shared" si="94"/>
        <v>3.0303030303030304E-2</v>
      </c>
      <c r="R840" s="78">
        <f t="shared" si="94"/>
        <v>0</v>
      </c>
      <c r="S840" s="78">
        <f t="shared" si="94"/>
        <v>0</v>
      </c>
      <c r="T840" s="79">
        <f t="shared" si="94"/>
        <v>0</v>
      </c>
    </row>
    <row r="841" spans="2:20">
      <c r="B841" s="69" t="s">
        <v>1076</v>
      </c>
      <c r="C841" s="70" t="str">
        <f>VLOOKUP(B841,[1]Sheet1!$A$2:$B$1929,2,FALSE)</f>
        <v>Intermediate Percutaneous Kidney or Ureter Procedures, 19 years and over, without CC</v>
      </c>
      <c r="D841" s="69">
        <v>4</v>
      </c>
      <c r="E841" s="72">
        <v>1</v>
      </c>
      <c r="F841" s="120">
        <v>1</v>
      </c>
      <c r="G841" s="72">
        <v>1</v>
      </c>
      <c r="H841" s="118">
        <v>4</v>
      </c>
      <c r="I841" s="72">
        <v>0</v>
      </c>
      <c r="J841" s="72">
        <v>0</v>
      </c>
      <c r="K841" s="72">
        <v>0</v>
      </c>
      <c r="L841" s="72">
        <v>0</v>
      </c>
      <c r="M841" s="179">
        <f t="shared" si="95"/>
        <v>0.25</v>
      </c>
      <c r="N841" s="78">
        <f t="shared" si="96"/>
        <v>0.25</v>
      </c>
      <c r="O841" s="79">
        <f t="shared" si="97"/>
        <v>0.25</v>
      </c>
      <c r="P841" s="78">
        <f t="shared" si="98"/>
        <v>1</v>
      </c>
      <c r="Q841" s="78">
        <f t="shared" si="94"/>
        <v>0</v>
      </c>
      <c r="R841" s="78">
        <f t="shared" si="94"/>
        <v>0</v>
      </c>
      <c r="S841" s="78">
        <f t="shared" si="94"/>
        <v>0</v>
      </c>
      <c r="T841" s="79">
        <f t="shared" si="94"/>
        <v>0</v>
      </c>
    </row>
    <row r="842" spans="2:20">
      <c r="B842" s="69" t="s">
        <v>1077</v>
      </c>
      <c r="C842" s="70" t="str">
        <f>VLOOKUP(B842,[1]Sheet1!$A$2:$B$1929,2,FALSE)</f>
        <v>Intermediate Percutaneous Kidney or Ureter Procedures, 18 years and under</v>
      </c>
      <c r="D842" s="69">
        <v>20</v>
      </c>
      <c r="E842" s="72">
        <v>13</v>
      </c>
      <c r="F842" s="120">
        <v>13</v>
      </c>
      <c r="G842" s="72">
        <v>19</v>
      </c>
      <c r="H842" s="118">
        <v>6</v>
      </c>
      <c r="I842" s="72">
        <v>14</v>
      </c>
      <c r="J842" s="72">
        <v>0</v>
      </c>
      <c r="K842" s="72">
        <v>0</v>
      </c>
      <c r="L842" s="72">
        <v>0</v>
      </c>
      <c r="M842" s="179">
        <f t="shared" si="95"/>
        <v>0.65</v>
      </c>
      <c r="N842" s="78">
        <f t="shared" si="96"/>
        <v>0.65</v>
      </c>
      <c r="O842" s="79">
        <f t="shared" si="97"/>
        <v>0.95</v>
      </c>
      <c r="P842" s="78">
        <f t="shared" si="98"/>
        <v>0.3</v>
      </c>
      <c r="Q842" s="78">
        <f t="shared" ref="Q842:Q878" si="99">I842/$D842</f>
        <v>0.7</v>
      </c>
      <c r="R842" s="78">
        <f t="shared" ref="R842:R878" si="100">J842/$D842</f>
        <v>0</v>
      </c>
      <c r="S842" s="78">
        <f t="shared" ref="S842:S878" si="101">K842/$D842</f>
        <v>0</v>
      </c>
      <c r="T842" s="79">
        <f t="shared" ref="T842:T878" si="102">L842/$D842</f>
        <v>0</v>
      </c>
    </row>
    <row r="843" spans="2:20">
      <c r="B843" s="69" t="s">
        <v>1078</v>
      </c>
      <c r="C843" s="70" t="str">
        <f>VLOOKUP(B843,[1]Sheet1!$A$2:$B$1929,2,FALSE)</f>
        <v>Kidney, Urinary Tract or Prostate Neoplasms, with length of stay 2 days or more, with Major CC</v>
      </c>
      <c r="D843" s="69">
        <v>67</v>
      </c>
      <c r="E843" s="72">
        <v>2</v>
      </c>
      <c r="F843" s="120">
        <v>1</v>
      </c>
      <c r="G843" s="72">
        <v>4</v>
      </c>
      <c r="H843" s="118">
        <v>34</v>
      </c>
      <c r="I843" s="72">
        <v>7</v>
      </c>
      <c r="J843" s="72">
        <v>22</v>
      </c>
      <c r="K843" s="72">
        <v>4</v>
      </c>
      <c r="L843" s="72">
        <v>0</v>
      </c>
      <c r="M843" s="179">
        <f t="shared" si="95"/>
        <v>2.9850746268656716E-2</v>
      </c>
      <c r="N843" s="78">
        <f t="shared" si="96"/>
        <v>1.4925373134328358E-2</v>
      </c>
      <c r="O843" s="79">
        <f t="shared" si="97"/>
        <v>5.9701492537313432E-2</v>
      </c>
      <c r="P843" s="78">
        <f t="shared" si="98"/>
        <v>0.5074626865671642</v>
      </c>
      <c r="Q843" s="78">
        <f t="shared" si="99"/>
        <v>0.1044776119402985</v>
      </c>
      <c r="R843" s="78">
        <f t="shared" si="100"/>
        <v>0.32835820895522388</v>
      </c>
      <c r="S843" s="78">
        <f t="shared" si="101"/>
        <v>5.9701492537313432E-2</v>
      </c>
      <c r="T843" s="79">
        <f t="shared" si="102"/>
        <v>0</v>
      </c>
    </row>
    <row r="844" spans="2:20">
      <c r="B844" s="69" t="s">
        <v>1079</v>
      </c>
      <c r="C844" s="70" t="str">
        <f>VLOOKUP(B844,[1]Sheet1!$A$2:$B$1929,2,FALSE)</f>
        <v>Kidney, Urinary Tract or Prostate Neoplasms, with length of stay 2 days or more, with Intermediate CC</v>
      </c>
      <c r="D844" s="69">
        <v>86</v>
      </c>
      <c r="E844" s="72">
        <v>0</v>
      </c>
      <c r="F844" s="120">
        <v>0</v>
      </c>
      <c r="G844" s="72">
        <v>0</v>
      </c>
      <c r="H844" s="118">
        <v>55</v>
      </c>
      <c r="I844" s="72">
        <v>31</v>
      </c>
      <c r="J844" s="72">
        <v>0</v>
      </c>
      <c r="K844" s="72">
        <v>0</v>
      </c>
      <c r="L844" s="72">
        <v>0</v>
      </c>
      <c r="M844" s="179">
        <f t="shared" ref="M844:M907" si="103">E844/$D844</f>
        <v>0</v>
      </c>
      <c r="N844" s="78">
        <f t="shared" ref="N844:N907" si="104">F844/$D844</f>
        <v>0</v>
      </c>
      <c r="O844" s="79">
        <f t="shared" ref="O844:O907" si="105">G844/$D844</f>
        <v>0</v>
      </c>
      <c r="P844" s="78">
        <f t="shared" si="98"/>
        <v>0.63953488372093026</v>
      </c>
      <c r="Q844" s="78">
        <f t="shared" si="99"/>
        <v>0.36046511627906974</v>
      </c>
      <c r="R844" s="78">
        <f t="shared" si="100"/>
        <v>0</v>
      </c>
      <c r="S844" s="78">
        <f t="shared" si="101"/>
        <v>0</v>
      </c>
      <c r="T844" s="79">
        <f t="shared" si="102"/>
        <v>0</v>
      </c>
    </row>
    <row r="845" spans="2:20">
      <c r="B845" s="69" t="s">
        <v>1080</v>
      </c>
      <c r="C845" s="70" t="str">
        <f>VLOOKUP(B845,[1]Sheet1!$A$2:$B$1929,2,FALSE)</f>
        <v>Kidney, Urinary Tract or Prostate Neoplasms, with length of stay 2 days or more, without CC</v>
      </c>
      <c r="D845" s="69">
        <v>13</v>
      </c>
      <c r="E845" s="72">
        <v>0</v>
      </c>
      <c r="F845" s="120">
        <v>0</v>
      </c>
      <c r="G845" s="72">
        <v>0</v>
      </c>
      <c r="H845" s="118">
        <v>9</v>
      </c>
      <c r="I845" s="72">
        <v>3</v>
      </c>
      <c r="J845" s="72">
        <v>0</v>
      </c>
      <c r="K845" s="72">
        <v>1</v>
      </c>
      <c r="L845" s="72">
        <v>0</v>
      </c>
      <c r="M845" s="179">
        <f t="shared" si="103"/>
        <v>0</v>
      </c>
      <c r="N845" s="78">
        <f t="shared" si="104"/>
        <v>0</v>
      </c>
      <c r="O845" s="79">
        <f t="shared" si="105"/>
        <v>0</v>
      </c>
      <c r="P845" s="78">
        <f t="shared" si="98"/>
        <v>0.69230769230769229</v>
      </c>
      <c r="Q845" s="78">
        <f t="shared" si="99"/>
        <v>0.23076923076923078</v>
      </c>
      <c r="R845" s="78">
        <f t="shared" si="100"/>
        <v>0</v>
      </c>
      <c r="S845" s="78">
        <f t="shared" si="101"/>
        <v>7.6923076923076927E-2</v>
      </c>
      <c r="T845" s="79">
        <f t="shared" si="102"/>
        <v>0</v>
      </c>
    </row>
    <row r="846" spans="2:20">
      <c r="B846" s="69" t="s">
        <v>1081</v>
      </c>
      <c r="C846" s="70" t="str">
        <f>VLOOKUP(B846,[1]Sheet1!$A$2:$B$1929,2,FALSE)</f>
        <v>Kidney, Urinary Tract or Prostate Neoplasms, with length of stay 1 day or less</v>
      </c>
      <c r="D846" s="69">
        <v>38</v>
      </c>
      <c r="E846" s="72">
        <v>0</v>
      </c>
      <c r="F846" s="120">
        <v>0</v>
      </c>
      <c r="G846" s="72">
        <v>0</v>
      </c>
      <c r="H846" s="118">
        <v>17</v>
      </c>
      <c r="I846" s="72">
        <v>16</v>
      </c>
      <c r="J846" s="72">
        <v>5</v>
      </c>
      <c r="K846" s="72">
        <v>0</v>
      </c>
      <c r="L846" s="72">
        <v>0</v>
      </c>
      <c r="M846" s="179">
        <f t="shared" si="103"/>
        <v>0</v>
      </c>
      <c r="N846" s="78">
        <f t="shared" si="104"/>
        <v>0</v>
      </c>
      <c r="O846" s="79">
        <f t="shared" si="105"/>
        <v>0</v>
      </c>
      <c r="P846" s="78">
        <f t="shared" si="98"/>
        <v>0.44736842105263158</v>
      </c>
      <c r="Q846" s="78">
        <f t="shared" si="99"/>
        <v>0.42105263157894735</v>
      </c>
      <c r="R846" s="78">
        <f t="shared" si="100"/>
        <v>0.13157894736842105</v>
      </c>
      <c r="S846" s="78">
        <f t="shared" si="101"/>
        <v>0</v>
      </c>
      <c r="T846" s="79">
        <f t="shared" si="102"/>
        <v>0</v>
      </c>
    </row>
    <row r="847" spans="2:20">
      <c r="B847" s="69" t="s">
        <v>1082</v>
      </c>
      <c r="C847" s="70" t="str">
        <f>VLOOKUP(B847,[1]Sheet1!$A$2:$B$1929,2,FALSE)</f>
        <v>Intermediate Endoscopic Ureter Procedures, 18 years and under</v>
      </c>
      <c r="D847" s="69">
        <v>101</v>
      </c>
      <c r="E847" s="72">
        <v>101</v>
      </c>
      <c r="F847" s="120">
        <v>97</v>
      </c>
      <c r="G847" s="72">
        <v>58</v>
      </c>
      <c r="H847" s="118">
        <v>98</v>
      </c>
      <c r="I847" s="72">
        <v>3</v>
      </c>
      <c r="J847" s="72">
        <v>0</v>
      </c>
      <c r="K847" s="72">
        <v>0</v>
      </c>
      <c r="L847" s="72">
        <v>0</v>
      </c>
      <c r="M847" s="179">
        <f t="shared" si="103"/>
        <v>1</v>
      </c>
      <c r="N847" s="78">
        <f t="shared" si="104"/>
        <v>0.96039603960396036</v>
      </c>
      <c r="O847" s="79">
        <f t="shared" si="105"/>
        <v>0.57425742574257421</v>
      </c>
      <c r="P847" s="78">
        <f t="shared" si="98"/>
        <v>0.97029702970297027</v>
      </c>
      <c r="Q847" s="78">
        <f t="shared" si="99"/>
        <v>2.9702970297029702E-2</v>
      </c>
      <c r="R847" s="78">
        <f t="shared" si="100"/>
        <v>0</v>
      </c>
      <c r="S847" s="78">
        <f t="shared" si="101"/>
        <v>0</v>
      </c>
      <c r="T847" s="79">
        <f t="shared" si="102"/>
        <v>0</v>
      </c>
    </row>
    <row r="848" spans="2:20">
      <c r="B848" s="69" t="s">
        <v>1083</v>
      </c>
      <c r="C848" s="70" t="str">
        <f>VLOOKUP(B848,[1]Sheet1!$A$2:$B$1929,2,FALSE)</f>
        <v>Intermediate Endoscopic Ureter Procedures, 19 years and over</v>
      </c>
      <c r="D848" s="69">
        <v>187</v>
      </c>
      <c r="E848" s="72">
        <v>0</v>
      </c>
      <c r="F848" s="120">
        <v>0</v>
      </c>
      <c r="G848" s="72">
        <v>17</v>
      </c>
      <c r="H848" s="118">
        <v>187</v>
      </c>
      <c r="I848" s="72">
        <v>0</v>
      </c>
      <c r="J848" s="72">
        <v>0</v>
      </c>
      <c r="K848" s="72">
        <v>0</v>
      </c>
      <c r="L848" s="72">
        <v>0</v>
      </c>
      <c r="M848" s="179">
        <f t="shared" si="103"/>
        <v>0</v>
      </c>
      <c r="N848" s="78">
        <f t="shared" si="104"/>
        <v>0</v>
      </c>
      <c r="O848" s="79">
        <f t="shared" si="105"/>
        <v>9.0909090909090912E-2</v>
      </c>
      <c r="P848" s="78">
        <f t="shared" si="98"/>
        <v>1</v>
      </c>
      <c r="Q848" s="78">
        <f t="shared" si="99"/>
        <v>0</v>
      </c>
      <c r="R848" s="78">
        <f t="shared" si="100"/>
        <v>0</v>
      </c>
      <c r="S848" s="78">
        <f t="shared" si="101"/>
        <v>0</v>
      </c>
      <c r="T848" s="79">
        <f t="shared" si="102"/>
        <v>0</v>
      </c>
    </row>
    <row r="849" spans="2:20">
      <c r="B849" s="69" t="s">
        <v>1084</v>
      </c>
      <c r="C849" s="70" t="str">
        <f>VLOOKUP(B849,[1]Sheet1!$A$2:$B$1929,2,FALSE)</f>
        <v>Major Open Bladder Procedures or Reconstruction, 19 years and over</v>
      </c>
      <c r="D849" s="69">
        <v>21</v>
      </c>
      <c r="E849" s="72">
        <v>2</v>
      </c>
      <c r="F849" s="120">
        <v>0</v>
      </c>
      <c r="G849" s="72">
        <v>2</v>
      </c>
      <c r="H849" s="118">
        <v>19</v>
      </c>
      <c r="I849" s="72">
        <v>0</v>
      </c>
      <c r="J849" s="72">
        <v>1</v>
      </c>
      <c r="K849" s="72">
        <v>1</v>
      </c>
      <c r="L849" s="72">
        <v>0</v>
      </c>
      <c r="M849" s="179">
        <f t="shared" si="103"/>
        <v>9.5238095238095233E-2</v>
      </c>
      <c r="N849" s="78">
        <f t="shared" si="104"/>
        <v>0</v>
      </c>
      <c r="O849" s="79">
        <f t="shared" si="105"/>
        <v>9.5238095238095233E-2</v>
      </c>
      <c r="P849" s="78">
        <f t="shared" si="98"/>
        <v>0.90476190476190477</v>
      </c>
      <c r="Q849" s="78">
        <f t="shared" si="99"/>
        <v>0</v>
      </c>
      <c r="R849" s="78">
        <f t="shared" si="100"/>
        <v>4.7619047619047616E-2</v>
      </c>
      <c r="S849" s="78">
        <f t="shared" si="101"/>
        <v>4.7619047619047616E-2</v>
      </c>
      <c r="T849" s="79">
        <f t="shared" si="102"/>
        <v>0</v>
      </c>
    </row>
    <row r="850" spans="2:20">
      <c r="B850" s="69" t="s">
        <v>1085</v>
      </c>
      <c r="C850" s="70" t="str">
        <f>VLOOKUP(B850,[1]Sheet1!$A$2:$B$1929,2,FALSE)</f>
        <v>Major Open Bladder Procedures or Reconstruction, 18 years and under</v>
      </c>
      <c r="D850" s="69">
        <v>22</v>
      </c>
      <c r="E850" s="72">
        <v>22</v>
      </c>
      <c r="F850" s="120">
        <v>22</v>
      </c>
      <c r="G850" s="72">
        <v>20</v>
      </c>
      <c r="H850" s="118">
        <v>18</v>
      </c>
      <c r="I850" s="72">
        <v>4</v>
      </c>
      <c r="J850" s="72">
        <v>0</v>
      </c>
      <c r="K850" s="72">
        <v>0</v>
      </c>
      <c r="L850" s="72">
        <v>0</v>
      </c>
      <c r="M850" s="179">
        <f t="shared" si="103"/>
        <v>1</v>
      </c>
      <c r="N850" s="78">
        <f t="shared" si="104"/>
        <v>1</v>
      </c>
      <c r="O850" s="79">
        <f t="shared" si="105"/>
        <v>0.90909090909090906</v>
      </c>
      <c r="P850" s="78">
        <f t="shared" si="98"/>
        <v>0.81818181818181823</v>
      </c>
      <c r="Q850" s="78">
        <f t="shared" si="99"/>
        <v>0.18181818181818182</v>
      </c>
      <c r="R850" s="78">
        <f t="shared" si="100"/>
        <v>0</v>
      </c>
      <c r="S850" s="78">
        <f t="shared" si="101"/>
        <v>0</v>
      </c>
      <c r="T850" s="79">
        <f t="shared" si="102"/>
        <v>0</v>
      </c>
    </row>
    <row r="851" spans="2:20">
      <c r="B851" s="69" t="s">
        <v>1086</v>
      </c>
      <c r="C851" s="70" t="str">
        <f>VLOOKUP(B851,[1]Sheet1!$A$2:$B$1929,2,FALSE)</f>
        <v>Intermediate Open Bladder Procedures</v>
      </c>
      <c r="D851" s="69">
        <v>9</v>
      </c>
      <c r="E851" s="72">
        <v>8</v>
      </c>
      <c r="F851" s="120">
        <v>8</v>
      </c>
      <c r="G851" s="72">
        <v>8</v>
      </c>
      <c r="H851" s="118">
        <v>8</v>
      </c>
      <c r="I851" s="72">
        <v>1</v>
      </c>
      <c r="J851" s="72">
        <v>0</v>
      </c>
      <c r="K851" s="72">
        <v>0</v>
      </c>
      <c r="L851" s="72">
        <v>0</v>
      </c>
      <c r="M851" s="179">
        <f t="shared" si="103"/>
        <v>0.88888888888888884</v>
      </c>
      <c r="N851" s="78">
        <f t="shared" si="104"/>
        <v>0.88888888888888884</v>
      </c>
      <c r="O851" s="79">
        <f t="shared" si="105"/>
        <v>0.88888888888888884</v>
      </c>
      <c r="P851" s="78">
        <f t="shared" si="98"/>
        <v>0.88888888888888884</v>
      </c>
      <c r="Q851" s="78">
        <f t="shared" si="99"/>
        <v>0.1111111111111111</v>
      </c>
      <c r="R851" s="78">
        <f t="shared" si="100"/>
        <v>0</v>
      </c>
      <c r="S851" s="78">
        <f t="shared" si="101"/>
        <v>0</v>
      </c>
      <c r="T851" s="79">
        <f t="shared" si="102"/>
        <v>0</v>
      </c>
    </row>
    <row r="852" spans="2:20">
      <c r="B852" s="69" t="s">
        <v>1087</v>
      </c>
      <c r="C852" s="70" t="str">
        <f>VLOOKUP(B852,[1]Sheet1!$A$2:$B$1929,2,FALSE)</f>
        <v>Major Endoscopic Bladder Procedures with CC</v>
      </c>
      <c r="D852" s="69">
        <v>68</v>
      </c>
      <c r="E852" s="72">
        <v>0</v>
      </c>
      <c r="F852" s="120">
        <v>0</v>
      </c>
      <c r="G852" s="72">
        <v>0</v>
      </c>
      <c r="H852" s="118">
        <v>66</v>
      </c>
      <c r="I852" s="72">
        <v>0</v>
      </c>
      <c r="J852" s="72">
        <v>1</v>
      </c>
      <c r="K852" s="72">
        <v>1</v>
      </c>
      <c r="L852" s="72">
        <v>0</v>
      </c>
      <c r="M852" s="179">
        <f t="shared" si="103"/>
        <v>0</v>
      </c>
      <c r="N852" s="78">
        <f t="shared" si="104"/>
        <v>0</v>
      </c>
      <c r="O852" s="79">
        <f t="shared" si="105"/>
        <v>0</v>
      </c>
      <c r="P852" s="78">
        <f t="shared" si="98"/>
        <v>0.97058823529411764</v>
      </c>
      <c r="Q852" s="78">
        <f t="shared" si="99"/>
        <v>0</v>
      </c>
      <c r="R852" s="78">
        <f t="shared" si="100"/>
        <v>1.4705882352941176E-2</v>
      </c>
      <c r="S852" s="78">
        <f t="shared" si="101"/>
        <v>1.4705882352941176E-2</v>
      </c>
      <c r="T852" s="79">
        <f t="shared" si="102"/>
        <v>0</v>
      </c>
    </row>
    <row r="853" spans="2:20">
      <c r="B853" s="69" t="s">
        <v>1088</v>
      </c>
      <c r="C853" s="70" t="str">
        <f>VLOOKUP(B853,[1]Sheet1!$A$2:$B$1929,2,FALSE)</f>
        <v>Major Endoscopic Bladder Procedures without CC</v>
      </c>
      <c r="D853" s="69">
        <v>32</v>
      </c>
      <c r="E853" s="72">
        <v>1</v>
      </c>
      <c r="F853" s="120">
        <v>1</v>
      </c>
      <c r="G853" s="72">
        <v>1</v>
      </c>
      <c r="H853" s="118">
        <v>32</v>
      </c>
      <c r="I853" s="72">
        <v>0</v>
      </c>
      <c r="J853" s="72">
        <v>0</v>
      </c>
      <c r="K853" s="72">
        <v>0</v>
      </c>
      <c r="L853" s="72">
        <v>0</v>
      </c>
      <c r="M853" s="179">
        <f t="shared" si="103"/>
        <v>3.125E-2</v>
      </c>
      <c r="N853" s="78">
        <f t="shared" si="104"/>
        <v>3.125E-2</v>
      </c>
      <c r="O853" s="79">
        <f t="shared" si="105"/>
        <v>3.125E-2</v>
      </c>
      <c r="P853" s="78">
        <f t="shared" si="98"/>
        <v>1</v>
      </c>
      <c r="Q853" s="78">
        <f t="shared" si="99"/>
        <v>0</v>
      </c>
      <c r="R853" s="78">
        <f t="shared" si="100"/>
        <v>0</v>
      </c>
      <c r="S853" s="78">
        <f t="shared" si="101"/>
        <v>0</v>
      </c>
      <c r="T853" s="79">
        <f t="shared" si="102"/>
        <v>0</v>
      </c>
    </row>
    <row r="854" spans="2:20">
      <c r="B854" s="69" t="s">
        <v>1089</v>
      </c>
      <c r="C854" s="70" t="str">
        <f>VLOOKUP(B854,[1]Sheet1!$A$2:$B$1929,2,FALSE)</f>
        <v>Intermediate Endoscopic Bladder Procedures</v>
      </c>
      <c r="D854" s="69">
        <v>172</v>
      </c>
      <c r="E854" s="72">
        <v>57</v>
      </c>
      <c r="F854" s="120">
        <v>56</v>
      </c>
      <c r="G854" s="72">
        <v>48</v>
      </c>
      <c r="H854" s="118">
        <v>145</v>
      </c>
      <c r="I854" s="72">
        <v>27</v>
      </c>
      <c r="J854" s="72">
        <v>0</v>
      </c>
      <c r="K854" s="72">
        <v>0</v>
      </c>
      <c r="L854" s="72">
        <v>0</v>
      </c>
      <c r="M854" s="179">
        <f t="shared" si="103"/>
        <v>0.33139534883720928</v>
      </c>
      <c r="N854" s="78">
        <f t="shared" si="104"/>
        <v>0.32558139534883723</v>
      </c>
      <c r="O854" s="79">
        <f t="shared" si="105"/>
        <v>0.27906976744186046</v>
      </c>
      <c r="P854" s="78">
        <f t="shared" si="98"/>
        <v>0.84302325581395354</v>
      </c>
      <c r="Q854" s="78">
        <f t="shared" si="99"/>
        <v>0.15697674418604651</v>
      </c>
      <c r="R854" s="78">
        <f t="shared" si="100"/>
        <v>0</v>
      </c>
      <c r="S854" s="78">
        <f t="shared" si="101"/>
        <v>0</v>
      </c>
      <c r="T854" s="79">
        <f t="shared" si="102"/>
        <v>0</v>
      </c>
    </row>
    <row r="855" spans="2:20">
      <c r="B855" s="69" t="s">
        <v>1090</v>
      </c>
      <c r="C855" s="70" t="str">
        <f>VLOOKUP(B855,[1]Sheet1!$A$2:$B$1929,2,FALSE)</f>
        <v>Minor Bladder Procedures, 18 years and under</v>
      </c>
      <c r="D855" s="69">
        <v>179</v>
      </c>
      <c r="E855" s="72">
        <v>25</v>
      </c>
      <c r="F855" s="120">
        <v>19</v>
      </c>
      <c r="G855" s="72">
        <v>49</v>
      </c>
      <c r="H855" s="118">
        <v>133</v>
      </c>
      <c r="I855" s="72">
        <v>45</v>
      </c>
      <c r="J855" s="72">
        <v>1</v>
      </c>
      <c r="K855" s="72">
        <v>0</v>
      </c>
      <c r="L855" s="72">
        <v>0</v>
      </c>
      <c r="M855" s="179">
        <f t="shared" si="103"/>
        <v>0.13966480446927373</v>
      </c>
      <c r="N855" s="78">
        <f t="shared" si="104"/>
        <v>0.10614525139664804</v>
      </c>
      <c r="O855" s="79">
        <f t="shared" si="105"/>
        <v>0.27374301675977653</v>
      </c>
      <c r="P855" s="78">
        <f t="shared" si="98"/>
        <v>0.74301675977653636</v>
      </c>
      <c r="Q855" s="78">
        <f t="shared" si="99"/>
        <v>0.25139664804469275</v>
      </c>
      <c r="R855" s="78">
        <f t="shared" si="100"/>
        <v>5.5865921787709499E-3</v>
      </c>
      <c r="S855" s="78">
        <f t="shared" si="101"/>
        <v>0</v>
      </c>
      <c r="T855" s="79">
        <f t="shared" si="102"/>
        <v>0</v>
      </c>
    </row>
    <row r="856" spans="2:20">
      <c r="B856" s="69" t="s">
        <v>1091</v>
      </c>
      <c r="C856" s="70" t="str">
        <f>VLOOKUP(B856,[1]Sheet1!$A$2:$B$1929,2,FALSE)</f>
        <v>Minor Bladder Procedures, 19 years and over</v>
      </c>
      <c r="D856" s="69">
        <v>267</v>
      </c>
      <c r="E856" s="72">
        <v>0</v>
      </c>
      <c r="F856" s="120">
        <v>0</v>
      </c>
      <c r="G856" s="72">
        <v>1</v>
      </c>
      <c r="H856" s="118">
        <v>261</v>
      </c>
      <c r="I856" s="72">
        <v>6</v>
      </c>
      <c r="J856" s="72">
        <v>0</v>
      </c>
      <c r="K856" s="72">
        <v>0</v>
      </c>
      <c r="L856" s="72">
        <v>0</v>
      </c>
      <c r="M856" s="179">
        <f t="shared" si="103"/>
        <v>0</v>
      </c>
      <c r="N856" s="78">
        <f t="shared" si="104"/>
        <v>0</v>
      </c>
      <c r="O856" s="79">
        <f t="shared" si="105"/>
        <v>3.7453183520599251E-3</v>
      </c>
      <c r="P856" s="78">
        <f t="shared" si="98"/>
        <v>0.97752808988764039</v>
      </c>
      <c r="Q856" s="78">
        <f t="shared" si="99"/>
        <v>2.247191011235955E-2</v>
      </c>
      <c r="R856" s="78">
        <f t="shared" si="100"/>
        <v>0</v>
      </c>
      <c r="S856" s="78">
        <f t="shared" si="101"/>
        <v>0</v>
      </c>
      <c r="T856" s="79">
        <f t="shared" si="102"/>
        <v>0</v>
      </c>
    </row>
    <row r="857" spans="2:20">
      <c r="B857" s="69" t="s">
        <v>1092</v>
      </c>
      <c r="C857" s="70" t="str">
        <f>VLOOKUP(B857,[1]Sheet1!$A$2:$B$1929,2,FALSE)</f>
        <v>Urinary Incontinence or Other Urinary Problems, with Major CC</v>
      </c>
      <c r="D857" s="69">
        <v>26</v>
      </c>
      <c r="E857" s="72">
        <v>0</v>
      </c>
      <c r="F857" s="120">
        <v>0</v>
      </c>
      <c r="G857" s="72">
        <v>0</v>
      </c>
      <c r="H857" s="118">
        <v>26</v>
      </c>
      <c r="I857" s="72">
        <v>0</v>
      </c>
      <c r="J857" s="72">
        <v>0</v>
      </c>
      <c r="K857" s="72">
        <v>0</v>
      </c>
      <c r="L857" s="72">
        <v>0</v>
      </c>
      <c r="M857" s="179">
        <f t="shared" si="103"/>
        <v>0</v>
      </c>
      <c r="N857" s="78">
        <f t="shared" si="104"/>
        <v>0</v>
      </c>
      <c r="O857" s="79">
        <f t="shared" si="105"/>
        <v>0</v>
      </c>
      <c r="P857" s="78">
        <f t="shared" si="98"/>
        <v>1</v>
      </c>
      <c r="Q857" s="78">
        <f t="shared" si="99"/>
        <v>0</v>
      </c>
      <c r="R857" s="78">
        <f t="shared" si="100"/>
        <v>0</v>
      </c>
      <c r="S857" s="78">
        <f t="shared" si="101"/>
        <v>0</v>
      </c>
      <c r="T857" s="79">
        <f t="shared" si="102"/>
        <v>0</v>
      </c>
    </row>
    <row r="858" spans="2:20">
      <c r="B858" s="69" t="s">
        <v>1093</v>
      </c>
      <c r="C858" s="70" t="str">
        <f>VLOOKUP(B858,[1]Sheet1!$A$2:$B$1929,2,FALSE)</f>
        <v>Urinary Incontinence or Other Urinary Problems, with Intermediate CC</v>
      </c>
      <c r="D858" s="69">
        <v>69</v>
      </c>
      <c r="E858" s="72">
        <v>0</v>
      </c>
      <c r="F858" s="120">
        <v>0</v>
      </c>
      <c r="G858" s="72">
        <v>0</v>
      </c>
      <c r="H858" s="118">
        <v>64</v>
      </c>
      <c r="I858" s="72">
        <v>5</v>
      </c>
      <c r="J858" s="72">
        <v>0</v>
      </c>
      <c r="K858" s="72">
        <v>0</v>
      </c>
      <c r="L858" s="72">
        <v>0</v>
      </c>
      <c r="M858" s="179">
        <f t="shared" si="103"/>
        <v>0</v>
      </c>
      <c r="N858" s="78">
        <f t="shared" si="104"/>
        <v>0</v>
      </c>
      <c r="O858" s="79">
        <f t="shared" si="105"/>
        <v>0</v>
      </c>
      <c r="P858" s="78">
        <f t="shared" si="98"/>
        <v>0.92753623188405798</v>
      </c>
      <c r="Q858" s="78">
        <f t="shared" si="99"/>
        <v>7.2463768115942032E-2</v>
      </c>
      <c r="R858" s="78">
        <f t="shared" si="100"/>
        <v>0</v>
      </c>
      <c r="S858" s="78">
        <f t="shared" si="101"/>
        <v>0</v>
      </c>
      <c r="T858" s="79">
        <f t="shared" si="102"/>
        <v>0</v>
      </c>
    </row>
    <row r="859" spans="2:20">
      <c r="B859" s="69" t="s">
        <v>1094</v>
      </c>
      <c r="C859" s="70" t="str">
        <f>VLOOKUP(B859,[1]Sheet1!$A$2:$B$1929,2,FALSE)</f>
        <v>Urinary Incontinence or Other Urinary Problems, without CC</v>
      </c>
      <c r="D859" s="69">
        <v>28</v>
      </c>
      <c r="E859" s="72">
        <v>0</v>
      </c>
      <c r="F859" s="120">
        <v>0</v>
      </c>
      <c r="G859" s="72">
        <v>0</v>
      </c>
      <c r="H859" s="118">
        <v>28</v>
      </c>
      <c r="I859" s="72">
        <v>0</v>
      </c>
      <c r="J859" s="72">
        <v>0</v>
      </c>
      <c r="K859" s="72">
        <v>0</v>
      </c>
      <c r="L859" s="72">
        <v>0</v>
      </c>
      <c r="M859" s="179">
        <f t="shared" si="103"/>
        <v>0</v>
      </c>
      <c r="N859" s="78">
        <f t="shared" si="104"/>
        <v>0</v>
      </c>
      <c r="O859" s="79">
        <f t="shared" si="105"/>
        <v>0</v>
      </c>
      <c r="P859" s="78">
        <f t="shared" si="98"/>
        <v>1</v>
      </c>
      <c r="Q859" s="78">
        <f t="shared" si="99"/>
        <v>0</v>
      </c>
      <c r="R859" s="78">
        <f t="shared" si="100"/>
        <v>0</v>
      </c>
      <c r="S859" s="78">
        <f t="shared" si="101"/>
        <v>0</v>
      </c>
      <c r="T859" s="79">
        <f t="shared" si="102"/>
        <v>0</v>
      </c>
    </row>
    <row r="860" spans="2:20">
      <c r="B860" s="69" t="s">
        <v>1095</v>
      </c>
      <c r="C860" s="70" t="str">
        <f>VLOOKUP(B860,[1]Sheet1!$A$2:$B$1929,2,FALSE)</f>
        <v>Introduction of Therapeutic Substance into Bladder</v>
      </c>
      <c r="D860" s="69">
        <v>215</v>
      </c>
      <c r="E860" s="72">
        <v>194</v>
      </c>
      <c r="F860" s="120">
        <v>194</v>
      </c>
      <c r="G860" s="72">
        <v>0</v>
      </c>
      <c r="H860" s="118">
        <v>214</v>
      </c>
      <c r="I860" s="72">
        <v>1</v>
      </c>
      <c r="J860" s="72">
        <v>0</v>
      </c>
      <c r="K860" s="72">
        <v>0</v>
      </c>
      <c r="L860" s="72">
        <v>0</v>
      </c>
      <c r="M860" s="179">
        <f t="shared" si="103"/>
        <v>0.9023255813953488</v>
      </c>
      <c r="N860" s="78">
        <f t="shared" si="104"/>
        <v>0.9023255813953488</v>
      </c>
      <c r="O860" s="79">
        <f t="shared" si="105"/>
        <v>0</v>
      </c>
      <c r="P860" s="78">
        <f t="shared" si="98"/>
        <v>0.99534883720930234</v>
      </c>
      <c r="Q860" s="78">
        <f t="shared" si="99"/>
        <v>4.6511627906976744E-3</v>
      </c>
      <c r="R860" s="78">
        <f t="shared" si="100"/>
        <v>0</v>
      </c>
      <c r="S860" s="78">
        <f t="shared" si="101"/>
        <v>0</v>
      </c>
      <c r="T860" s="79">
        <f t="shared" si="102"/>
        <v>0</v>
      </c>
    </row>
    <row r="861" spans="2:20">
      <c r="B861" s="69" t="s">
        <v>1096</v>
      </c>
      <c r="C861" s="70" t="str">
        <f>VLOOKUP(B861,[1]Sheet1!$A$2:$B$1929,2,FALSE)</f>
        <v>Attention to Suprapubic Bladder Catheter</v>
      </c>
      <c r="D861" s="69">
        <v>43</v>
      </c>
      <c r="E861" s="72">
        <v>4</v>
      </c>
      <c r="F861" s="120">
        <v>0</v>
      </c>
      <c r="G861" s="72">
        <v>3</v>
      </c>
      <c r="H861" s="118">
        <v>39</v>
      </c>
      <c r="I861" s="72">
        <v>3</v>
      </c>
      <c r="J861" s="72">
        <v>1</v>
      </c>
      <c r="K861" s="72">
        <v>0</v>
      </c>
      <c r="L861" s="72">
        <v>0</v>
      </c>
      <c r="M861" s="179">
        <f t="shared" si="103"/>
        <v>9.3023255813953487E-2</v>
      </c>
      <c r="N861" s="78">
        <f t="shared" si="104"/>
        <v>0</v>
      </c>
      <c r="O861" s="79">
        <f t="shared" si="105"/>
        <v>6.9767441860465115E-2</v>
      </c>
      <c r="P861" s="78">
        <f t="shared" si="98"/>
        <v>0.90697674418604646</v>
      </c>
      <c r="Q861" s="78">
        <f t="shared" si="99"/>
        <v>6.9767441860465115E-2</v>
      </c>
      <c r="R861" s="78">
        <f t="shared" si="100"/>
        <v>2.3255813953488372E-2</v>
      </c>
      <c r="S861" s="78">
        <f t="shared" si="101"/>
        <v>0</v>
      </c>
      <c r="T861" s="79">
        <f t="shared" si="102"/>
        <v>0</v>
      </c>
    </row>
    <row r="862" spans="2:20">
      <c r="B862" s="69" t="s">
        <v>1097</v>
      </c>
      <c r="C862" s="70" t="str">
        <f>VLOOKUP(B862,[1]Sheet1!$A$2:$B$1929,2,FALSE)</f>
        <v>Ureteric or Bladder Disorders, with CC</v>
      </c>
      <c r="D862" s="69">
        <v>28</v>
      </c>
      <c r="E862" s="72">
        <v>0</v>
      </c>
      <c r="F862" s="120">
        <v>0</v>
      </c>
      <c r="G862" s="72">
        <v>1</v>
      </c>
      <c r="H862" s="118">
        <v>25</v>
      </c>
      <c r="I862" s="72">
        <v>3</v>
      </c>
      <c r="J862" s="72">
        <v>0</v>
      </c>
      <c r="K862" s="72">
        <v>0</v>
      </c>
      <c r="L862" s="72">
        <v>0</v>
      </c>
      <c r="M862" s="179">
        <f t="shared" si="103"/>
        <v>0</v>
      </c>
      <c r="N862" s="78">
        <f t="shared" si="104"/>
        <v>0</v>
      </c>
      <c r="O862" s="79">
        <f t="shared" si="105"/>
        <v>3.5714285714285712E-2</v>
      </c>
      <c r="P862" s="78">
        <f t="shared" si="98"/>
        <v>0.8928571428571429</v>
      </c>
      <c r="Q862" s="78">
        <f t="shared" si="99"/>
        <v>0.10714285714285714</v>
      </c>
      <c r="R862" s="78">
        <f t="shared" si="100"/>
        <v>0</v>
      </c>
      <c r="S862" s="78">
        <f t="shared" si="101"/>
        <v>0</v>
      </c>
      <c r="T862" s="79">
        <f t="shared" si="102"/>
        <v>0</v>
      </c>
    </row>
    <row r="863" spans="2:20">
      <c r="B863" s="69" t="s">
        <v>1098</v>
      </c>
      <c r="C863" s="70" t="str">
        <f>VLOOKUP(B863,[1]Sheet1!$A$2:$B$1929,2,FALSE)</f>
        <v>Ureteric or Bladder Disorders, without CC</v>
      </c>
      <c r="D863" s="69">
        <v>6</v>
      </c>
      <c r="E863" s="72">
        <v>0</v>
      </c>
      <c r="F863" s="120">
        <v>0</v>
      </c>
      <c r="G863" s="72">
        <v>0</v>
      </c>
      <c r="H863" s="118">
        <v>6</v>
      </c>
      <c r="I863" s="72">
        <v>0</v>
      </c>
      <c r="J863" s="72">
        <v>0</v>
      </c>
      <c r="K863" s="72">
        <v>0</v>
      </c>
      <c r="L863" s="72">
        <v>0</v>
      </c>
      <c r="M863" s="179">
        <f t="shared" si="103"/>
        <v>0</v>
      </c>
      <c r="N863" s="78">
        <f t="shared" si="104"/>
        <v>0</v>
      </c>
      <c r="O863" s="79">
        <f t="shared" si="105"/>
        <v>0</v>
      </c>
      <c r="P863" s="78">
        <f t="shared" si="98"/>
        <v>1</v>
      </c>
      <c r="Q863" s="78">
        <f t="shared" si="99"/>
        <v>0</v>
      </c>
      <c r="R863" s="78">
        <f t="shared" si="100"/>
        <v>0</v>
      </c>
      <c r="S863" s="78">
        <f t="shared" si="101"/>
        <v>0</v>
      </c>
      <c r="T863" s="79">
        <f t="shared" si="102"/>
        <v>0</v>
      </c>
    </row>
    <row r="864" spans="2:20">
      <c r="B864" s="69" t="s">
        <v>1099</v>
      </c>
      <c r="C864" s="70" t="str">
        <f>VLOOKUP(B864,[1]Sheet1!$A$2:$B$1929,2,FALSE)</f>
        <v>Infection or Mechanical Problems Related to Genito-Urinary Prostheses, Implants or Grafts, with CC</v>
      </c>
      <c r="D864" s="69">
        <v>65</v>
      </c>
      <c r="E864" s="72">
        <v>0</v>
      </c>
      <c r="F864" s="120">
        <v>0</v>
      </c>
      <c r="G864" s="72">
        <v>0</v>
      </c>
      <c r="H864" s="118">
        <v>59</v>
      </c>
      <c r="I864" s="72">
        <v>6</v>
      </c>
      <c r="J864" s="72">
        <v>0</v>
      </c>
      <c r="K864" s="72">
        <v>0</v>
      </c>
      <c r="L864" s="72">
        <v>0</v>
      </c>
      <c r="M864" s="179">
        <f t="shared" si="103"/>
        <v>0</v>
      </c>
      <c r="N864" s="78">
        <f t="shared" si="104"/>
        <v>0</v>
      </c>
      <c r="O864" s="79">
        <f t="shared" si="105"/>
        <v>0</v>
      </c>
      <c r="P864" s="78">
        <f t="shared" si="98"/>
        <v>0.90769230769230769</v>
      </c>
      <c r="Q864" s="78">
        <f t="shared" si="99"/>
        <v>9.2307692307692313E-2</v>
      </c>
      <c r="R864" s="78">
        <f t="shared" si="100"/>
        <v>0</v>
      </c>
      <c r="S864" s="78">
        <f t="shared" si="101"/>
        <v>0</v>
      </c>
      <c r="T864" s="79">
        <f t="shared" si="102"/>
        <v>0</v>
      </c>
    </row>
    <row r="865" spans="2:20">
      <c r="B865" s="69" t="s">
        <v>1100</v>
      </c>
      <c r="C865" s="70" t="str">
        <f>VLOOKUP(B865,[1]Sheet1!$A$2:$B$1929,2,FALSE)</f>
        <v>Infection or Mechanical Problems Related to Genito-Urinary Prostheses, Implants or Grafts, without CC</v>
      </c>
      <c r="D865" s="69">
        <v>14</v>
      </c>
      <c r="E865" s="72">
        <v>0</v>
      </c>
      <c r="F865" s="120">
        <v>0</v>
      </c>
      <c r="G865" s="72">
        <v>0</v>
      </c>
      <c r="H865" s="118">
        <v>14</v>
      </c>
      <c r="I865" s="72">
        <v>0</v>
      </c>
      <c r="J865" s="72">
        <v>0</v>
      </c>
      <c r="K865" s="72">
        <v>0</v>
      </c>
      <c r="L865" s="72">
        <v>0</v>
      </c>
      <c r="M865" s="179">
        <f t="shared" si="103"/>
        <v>0</v>
      </c>
      <c r="N865" s="78">
        <f t="shared" si="104"/>
        <v>0</v>
      </c>
      <c r="O865" s="79">
        <f t="shared" si="105"/>
        <v>0</v>
      </c>
      <c r="P865" s="78">
        <f t="shared" si="98"/>
        <v>1</v>
      </c>
      <c r="Q865" s="78">
        <f t="shared" si="99"/>
        <v>0</v>
      </c>
      <c r="R865" s="78">
        <f t="shared" si="100"/>
        <v>0</v>
      </c>
      <c r="S865" s="78">
        <f t="shared" si="101"/>
        <v>0</v>
      </c>
      <c r="T865" s="79">
        <f t="shared" si="102"/>
        <v>0</v>
      </c>
    </row>
    <row r="866" spans="2:20">
      <c r="B866" s="69" t="s">
        <v>1101</v>
      </c>
      <c r="C866" s="70" t="str">
        <f>VLOOKUP(B866,[1]Sheet1!$A$2:$B$1929,2,FALSE)</f>
        <v>Major Open Prostate or Bladder Neck Procedures (Male)</v>
      </c>
      <c r="D866" s="69">
        <v>64</v>
      </c>
      <c r="E866" s="72">
        <v>1</v>
      </c>
      <c r="F866" s="120">
        <v>1</v>
      </c>
      <c r="G866" s="72">
        <v>1</v>
      </c>
      <c r="H866" s="118">
        <v>64</v>
      </c>
      <c r="I866" s="72">
        <v>0</v>
      </c>
      <c r="J866" s="72">
        <v>0</v>
      </c>
      <c r="K866" s="72">
        <v>0</v>
      </c>
      <c r="L866" s="72">
        <v>0</v>
      </c>
      <c r="M866" s="179">
        <f t="shared" si="103"/>
        <v>1.5625E-2</v>
      </c>
      <c r="N866" s="78">
        <f t="shared" si="104"/>
        <v>1.5625E-2</v>
      </c>
      <c r="O866" s="79">
        <f t="shared" si="105"/>
        <v>1.5625E-2</v>
      </c>
      <c r="P866" s="78">
        <f t="shared" si="98"/>
        <v>1</v>
      </c>
      <c r="Q866" s="78">
        <f t="shared" si="99"/>
        <v>0</v>
      </c>
      <c r="R866" s="78">
        <f t="shared" si="100"/>
        <v>0</v>
      </c>
      <c r="S866" s="78">
        <f t="shared" si="101"/>
        <v>0</v>
      </c>
      <c r="T866" s="79">
        <f t="shared" si="102"/>
        <v>0</v>
      </c>
    </row>
    <row r="867" spans="2:20">
      <c r="B867" s="69" t="s">
        <v>1102</v>
      </c>
      <c r="C867" s="70" t="str">
        <f>VLOOKUP(B867,[1]Sheet1!$A$2:$B$1929,2,FALSE)</f>
        <v>Major Laparoscopic Prostate or Bladder Neck Procedures (Male)</v>
      </c>
      <c r="D867" s="69">
        <v>17</v>
      </c>
      <c r="E867" s="72">
        <v>0</v>
      </c>
      <c r="F867" s="120">
        <v>0</v>
      </c>
      <c r="G867" s="72">
        <v>0</v>
      </c>
      <c r="H867" s="118">
        <v>17</v>
      </c>
      <c r="I867" s="72">
        <v>0</v>
      </c>
      <c r="J867" s="72">
        <v>0</v>
      </c>
      <c r="K867" s="72">
        <v>0</v>
      </c>
      <c r="L867" s="72">
        <v>0</v>
      </c>
      <c r="M867" s="179">
        <f t="shared" si="103"/>
        <v>0</v>
      </c>
      <c r="N867" s="78">
        <f t="shared" si="104"/>
        <v>0</v>
      </c>
      <c r="O867" s="79">
        <f t="shared" si="105"/>
        <v>0</v>
      </c>
      <c r="P867" s="78">
        <f t="shared" si="98"/>
        <v>1</v>
      </c>
      <c r="Q867" s="78">
        <f t="shared" si="99"/>
        <v>0</v>
      </c>
      <c r="R867" s="78">
        <f t="shared" si="100"/>
        <v>0</v>
      </c>
      <c r="S867" s="78">
        <f t="shared" si="101"/>
        <v>0</v>
      </c>
      <c r="T867" s="79">
        <f t="shared" si="102"/>
        <v>0</v>
      </c>
    </row>
    <row r="868" spans="2:20">
      <c r="B868" s="69" t="s">
        <v>1103</v>
      </c>
      <c r="C868" s="70" t="str">
        <f>VLOOKUP(B868,[1]Sheet1!$A$2:$B$1929,2,FALSE)</f>
        <v>Transurethral Prostate Resection Procedures with Major CC</v>
      </c>
      <c r="D868" s="69">
        <v>2</v>
      </c>
      <c r="E868" s="72">
        <v>0</v>
      </c>
      <c r="F868" s="120">
        <v>0</v>
      </c>
      <c r="G868" s="72">
        <v>0</v>
      </c>
      <c r="H868" s="118">
        <v>2</v>
      </c>
      <c r="I868" s="72">
        <v>0</v>
      </c>
      <c r="J868" s="72">
        <v>0</v>
      </c>
      <c r="K868" s="72">
        <v>0</v>
      </c>
      <c r="L868" s="72">
        <v>0</v>
      </c>
      <c r="M868" s="179">
        <f t="shared" si="103"/>
        <v>0</v>
      </c>
      <c r="N868" s="78">
        <f t="shared" si="104"/>
        <v>0</v>
      </c>
      <c r="O868" s="79">
        <f t="shared" si="105"/>
        <v>0</v>
      </c>
      <c r="P868" s="78">
        <f t="shared" si="98"/>
        <v>1</v>
      </c>
      <c r="Q868" s="78">
        <f t="shared" si="99"/>
        <v>0</v>
      </c>
      <c r="R868" s="78">
        <f t="shared" si="100"/>
        <v>0</v>
      </c>
      <c r="S868" s="78">
        <f t="shared" si="101"/>
        <v>0</v>
      </c>
      <c r="T868" s="79">
        <f t="shared" si="102"/>
        <v>0</v>
      </c>
    </row>
    <row r="869" spans="2:20">
      <c r="B869" s="69" t="s">
        <v>1104</v>
      </c>
      <c r="C869" s="70" t="str">
        <f>VLOOKUP(B869,[1]Sheet1!$A$2:$B$1929,2,FALSE)</f>
        <v>Transurethral Prostate Resection Procedures with Intermediate CC</v>
      </c>
      <c r="D869" s="69">
        <v>29</v>
      </c>
      <c r="E869" s="72">
        <v>0</v>
      </c>
      <c r="F869" s="120">
        <v>0</v>
      </c>
      <c r="G869" s="72">
        <v>0</v>
      </c>
      <c r="H869" s="118">
        <v>29</v>
      </c>
      <c r="I869" s="72">
        <v>0</v>
      </c>
      <c r="J869" s="72">
        <v>0</v>
      </c>
      <c r="K869" s="72">
        <v>0</v>
      </c>
      <c r="L869" s="72">
        <v>0</v>
      </c>
      <c r="M869" s="179">
        <f t="shared" si="103"/>
        <v>0</v>
      </c>
      <c r="N869" s="78">
        <f t="shared" si="104"/>
        <v>0</v>
      </c>
      <c r="O869" s="79">
        <f t="shared" si="105"/>
        <v>0</v>
      </c>
      <c r="P869" s="78">
        <f t="shared" si="98"/>
        <v>1</v>
      </c>
      <c r="Q869" s="78">
        <f t="shared" si="99"/>
        <v>0</v>
      </c>
      <c r="R869" s="78">
        <f t="shared" si="100"/>
        <v>0</v>
      </c>
      <c r="S869" s="78">
        <f t="shared" si="101"/>
        <v>0</v>
      </c>
      <c r="T869" s="79">
        <f t="shared" si="102"/>
        <v>0</v>
      </c>
    </row>
    <row r="870" spans="2:20">
      <c r="B870" s="69" t="s">
        <v>1105</v>
      </c>
      <c r="C870" s="70" t="str">
        <f>VLOOKUP(B870,[1]Sheet1!$A$2:$B$1929,2,FALSE)</f>
        <v>Transurethral Prostate Resection Procedures without CC</v>
      </c>
      <c r="D870" s="69">
        <v>8</v>
      </c>
      <c r="E870" s="72">
        <v>0</v>
      </c>
      <c r="F870" s="120">
        <v>0</v>
      </c>
      <c r="G870" s="72">
        <v>0</v>
      </c>
      <c r="H870" s="118">
        <v>8</v>
      </c>
      <c r="I870" s="72">
        <v>0</v>
      </c>
      <c r="J870" s="72">
        <v>0</v>
      </c>
      <c r="K870" s="72">
        <v>0</v>
      </c>
      <c r="L870" s="72">
        <v>0</v>
      </c>
      <c r="M870" s="179">
        <f t="shared" si="103"/>
        <v>0</v>
      </c>
      <c r="N870" s="78">
        <f t="shared" si="104"/>
        <v>0</v>
      </c>
      <c r="O870" s="79">
        <f t="shared" si="105"/>
        <v>0</v>
      </c>
      <c r="P870" s="78">
        <f t="shared" si="98"/>
        <v>1</v>
      </c>
      <c r="Q870" s="78">
        <f t="shared" si="99"/>
        <v>0</v>
      </c>
      <c r="R870" s="78">
        <f t="shared" si="100"/>
        <v>0</v>
      </c>
      <c r="S870" s="78">
        <f t="shared" si="101"/>
        <v>0</v>
      </c>
      <c r="T870" s="79">
        <f t="shared" si="102"/>
        <v>0</v>
      </c>
    </row>
    <row r="871" spans="2:20">
      <c r="B871" s="69" t="s">
        <v>1106</v>
      </c>
      <c r="C871" s="70" t="str">
        <f>VLOOKUP(B871,[1]Sheet1!$A$2:$B$1929,2,FALSE)</f>
        <v>Intermediate Endoscopic Prostate or Bladder Neck Procedures (Male and Female)</v>
      </c>
      <c r="D871" s="69">
        <v>48</v>
      </c>
      <c r="E871" s="72">
        <v>16</v>
      </c>
      <c r="F871" s="120">
        <v>16</v>
      </c>
      <c r="G871" s="72">
        <v>12</v>
      </c>
      <c r="H871" s="118">
        <v>46</v>
      </c>
      <c r="I871" s="72">
        <v>2</v>
      </c>
      <c r="J871" s="72">
        <v>0</v>
      </c>
      <c r="K871" s="72">
        <v>0</v>
      </c>
      <c r="L871" s="72">
        <v>0</v>
      </c>
      <c r="M871" s="179">
        <f t="shared" si="103"/>
        <v>0.33333333333333331</v>
      </c>
      <c r="N871" s="78">
        <f t="shared" si="104"/>
        <v>0.33333333333333331</v>
      </c>
      <c r="O871" s="79">
        <f t="shared" si="105"/>
        <v>0.25</v>
      </c>
      <c r="P871" s="78">
        <f t="shared" si="98"/>
        <v>0.95833333333333337</v>
      </c>
      <c r="Q871" s="78">
        <f t="shared" si="99"/>
        <v>4.1666666666666664E-2</v>
      </c>
      <c r="R871" s="78">
        <f t="shared" si="100"/>
        <v>0</v>
      </c>
      <c r="S871" s="78">
        <f t="shared" si="101"/>
        <v>0</v>
      </c>
      <c r="T871" s="79">
        <f t="shared" si="102"/>
        <v>0</v>
      </c>
    </row>
    <row r="872" spans="2:20">
      <c r="B872" s="69" t="s">
        <v>1107</v>
      </c>
      <c r="C872" s="70" t="str">
        <f>VLOOKUP(B872,[1]Sheet1!$A$2:$B$1929,2,FALSE)</f>
        <v>Minor Endoscopic Prostate or Bladder Neck Procedures (Male)</v>
      </c>
      <c r="D872" s="69">
        <v>162</v>
      </c>
      <c r="E872" s="72">
        <v>0</v>
      </c>
      <c r="F872" s="120">
        <v>0</v>
      </c>
      <c r="G872" s="72">
        <v>0</v>
      </c>
      <c r="H872" s="118">
        <v>162</v>
      </c>
      <c r="I872" s="72">
        <v>0</v>
      </c>
      <c r="J872" s="72">
        <v>0</v>
      </c>
      <c r="K872" s="72">
        <v>0</v>
      </c>
      <c r="L872" s="72">
        <v>0</v>
      </c>
      <c r="M872" s="179">
        <f t="shared" si="103"/>
        <v>0</v>
      </c>
      <c r="N872" s="78">
        <f t="shared" si="104"/>
        <v>0</v>
      </c>
      <c r="O872" s="79">
        <f t="shared" si="105"/>
        <v>0</v>
      </c>
      <c r="P872" s="78">
        <f t="shared" si="98"/>
        <v>1</v>
      </c>
      <c r="Q872" s="78">
        <f t="shared" si="99"/>
        <v>0</v>
      </c>
      <c r="R872" s="78">
        <f t="shared" si="100"/>
        <v>0</v>
      </c>
      <c r="S872" s="78">
        <f t="shared" si="101"/>
        <v>0</v>
      </c>
      <c r="T872" s="79">
        <f t="shared" si="102"/>
        <v>0</v>
      </c>
    </row>
    <row r="873" spans="2:20">
      <c r="B873" s="69" t="s">
        <v>1108</v>
      </c>
      <c r="C873" s="70" t="str">
        <f>VLOOKUP(B873,[1]Sheet1!$A$2:$B$1929,2,FALSE)</f>
        <v>Non-Malignant Prostate Disorders with CC</v>
      </c>
      <c r="D873" s="69">
        <v>22</v>
      </c>
      <c r="E873" s="72">
        <v>0</v>
      </c>
      <c r="F873" s="120">
        <v>0</v>
      </c>
      <c r="G873" s="72">
        <v>0</v>
      </c>
      <c r="H873" s="118">
        <v>19</v>
      </c>
      <c r="I873" s="72">
        <v>3</v>
      </c>
      <c r="J873" s="72">
        <v>0</v>
      </c>
      <c r="K873" s="72">
        <v>0</v>
      </c>
      <c r="L873" s="72">
        <v>0</v>
      </c>
      <c r="M873" s="179">
        <f t="shared" si="103"/>
        <v>0</v>
      </c>
      <c r="N873" s="78">
        <f t="shared" si="104"/>
        <v>0</v>
      </c>
      <c r="O873" s="79">
        <f t="shared" si="105"/>
        <v>0</v>
      </c>
      <c r="P873" s="78">
        <f t="shared" si="98"/>
        <v>0.86363636363636365</v>
      </c>
      <c r="Q873" s="78">
        <f t="shared" si="99"/>
        <v>0.13636363636363635</v>
      </c>
      <c r="R873" s="78">
        <f t="shared" si="100"/>
        <v>0</v>
      </c>
      <c r="S873" s="78">
        <f t="shared" si="101"/>
        <v>0</v>
      </c>
      <c r="T873" s="79">
        <f t="shared" si="102"/>
        <v>0</v>
      </c>
    </row>
    <row r="874" spans="2:20">
      <c r="B874" s="69" t="s">
        <v>1109</v>
      </c>
      <c r="C874" s="70" t="str">
        <f>VLOOKUP(B874,[1]Sheet1!$A$2:$B$1929,2,FALSE)</f>
        <v>Non-Malignant Prostate Disorders without CC</v>
      </c>
      <c r="D874" s="69">
        <v>16</v>
      </c>
      <c r="E874" s="72">
        <v>0</v>
      </c>
      <c r="F874" s="120">
        <v>0</v>
      </c>
      <c r="G874" s="72">
        <v>0</v>
      </c>
      <c r="H874" s="118">
        <v>14</v>
      </c>
      <c r="I874" s="72">
        <v>0</v>
      </c>
      <c r="J874" s="72">
        <v>2</v>
      </c>
      <c r="K874" s="72">
        <v>0</v>
      </c>
      <c r="L874" s="72">
        <v>0</v>
      </c>
      <c r="M874" s="179">
        <f t="shared" si="103"/>
        <v>0</v>
      </c>
      <c r="N874" s="78">
        <f t="shared" si="104"/>
        <v>0</v>
      </c>
      <c r="O874" s="79">
        <f t="shared" si="105"/>
        <v>0</v>
      </c>
      <c r="P874" s="78">
        <f t="shared" si="98"/>
        <v>0.875</v>
      </c>
      <c r="Q874" s="78">
        <f t="shared" si="99"/>
        <v>0</v>
      </c>
      <c r="R874" s="78">
        <f t="shared" si="100"/>
        <v>0.125</v>
      </c>
      <c r="S874" s="78">
        <f t="shared" si="101"/>
        <v>0</v>
      </c>
      <c r="T874" s="79">
        <f t="shared" si="102"/>
        <v>0</v>
      </c>
    </row>
    <row r="875" spans="2:20">
      <c r="B875" s="69" t="s">
        <v>1110</v>
      </c>
      <c r="C875" s="70" t="str">
        <f>VLOOKUP(B875,[1]Sheet1!$A$2:$B$1929,2,FALSE)</f>
        <v>Major Open Urethra Procedures, 19 years and over</v>
      </c>
      <c r="D875" s="69">
        <v>63</v>
      </c>
      <c r="E875" s="72">
        <v>0</v>
      </c>
      <c r="F875" s="120">
        <v>0</v>
      </c>
      <c r="G875" s="72">
        <v>6</v>
      </c>
      <c r="H875" s="118">
        <v>63</v>
      </c>
      <c r="I875" s="72">
        <v>0</v>
      </c>
      <c r="J875" s="72">
        <v>0</v>
      </c>
      <c r="K875" s="72">
        <v>0</v>
      </c>
      <c r="L875" s="72">
        <v>0</v>
      </c>
      <c r="M875" s="179">
        <f t="shared" si="103"/>
        <v>0</v>
      </c>
      <c r="N875" s="78">
        <f t="shared" si="104"/>
        <v>0</v>
      </c>
      <c r="O875" s="79">
        <f t="shared" si="105"/>
        <v>9.5238095238095233E-2</v>
      </c>
      <c r="P875" s="78">
        <f t="shared" si="98"/>
        <v>1</v>
      </c>
      <c r="Q875" s="78">
        <f t="shared" si="99"/>
        <v>0</v>
      </c>
      <c r="R875" s="78">
        <f t="shared" si="100"/>
        <v>0</v>
      </c>
      <c r="S875" s="78">
        <f t="shared" si="101"/>
        <v>0</v>
      </c>
      <c r="T875" s="79">
        <f t="shared" si="102"/>
        <v>0</v>
      </c>
    </row>
    <row r="876" spans="2:20">
      <c r="B876" s="69" t="s">
        <v>1111</v>
      </c>
      <c r="C876" s="70" t="str">
        <f>VLOOKUP(B876,[1]Sheet1!$A$2:$B$1929,2,FALSE)</f>
        <v>Major Open Urethra Procedures, between 2 and 18 years</v>
      </c>
      <c r="D876" s="69">
        <v>143</v>
      </c>
      <c r="E876" s="72">
        <v>143</v>
      </c>
      <c r="F876" s="120">
        <v>143</v>
      </c>
      <c r="G876" s="72">
        <v>141</v>
      </c>
      <c r="H876" s="118">
        <v>134</v>
      </c>
      <c r="I876" s="72">
        <v>9</v>
      </c>
      <c r="J876" s="72">
        <v>0</v>
      </c>
      <c r="K876" s="72">
        <v>0</v>
      </c>
      <c r="L876" s="72">
        <v>0</v>
      </c>
      <c r="M876" s="179">
        <f t="shared" si="103"/>
        <v>1</v>
      </c>
      <c r="N876" s="78">
        <f t="shared" si="104"/>
        <v>1</v>
      </c>
      <c r="O876" s="79">
        <f t="shared" si="105"/>
        <v>0.98601398601398604</v>
      </c>
      <c r="P876" s="78">
        <f t="shared" si="98"/>
        <v>0.93706293706293708</v>
      </c>
      <c r="Q876" s="78">
        <f t="shared" si="99"/>
        <v>6.2937062937062943E-2</v>
      </c>
      <c r="R876" s="78">
        <f t="shared" si="100"/>
        <v>0</v>
      </c>
      <c r="S876" s="78">
        <f t="shared" si="101"/>
        <v>0</v>
      </c>
      <c r="T876" s="79">
        <f t="shared" si="102"/>
        <v>0</v>
      </c>
    </row>
    <row r="877" spans="2:20">
      <c r="B877" s="69" t="s">
        <v>1112</v>
      </c>
      <c r="C877" s="70" t="str">
        <f>VLOOKUP(B877,[1]Sheet1!$A$2:$B$1929,2,FALSE)</f>
        <v>Major Open Urethra Procedures, 1 year and under</v>
      </c>
      <c r="D877" s="69">
        <v>79</v>
      </c>
      <c r="E877" s="72">
        <v>79</v>
      </c>
      <c r="F877" s="120">
        <v>79</v>
      </c>
      <c r="G877" s="72">
        <v>79</v>
      </c>
      <c r="H877" s="118">
        <v>76</v>
      </c>
      <c r="I877" s="72">
        <v>3</v>
      </c>
      <c r="J877" s="72">
        <v>0</v>
      </c>
      <c r="K877" s="72">
        <v>0</v>
      </c>
      <c r="L877" s="72">
        <v>0</v>
      </c>
      <c r="M877" s="179">
        <f t="shared" si="103"/>
        <v>1</v>
      </c>
      <c r="N877" s="78">
        <f t="shared" si="104"/>
        <v>1</v>
      </c>
      <c r="O877" s="79">
        <f t="shared" si="105"/>
        <v>1</v>
      </c>
      <c r="P877" s="78">
        <f t="shared" si="98"/>
        <v>0.96202531645569622</v>
      </c>
      <c r="Q877" s="78">
        <f t="shared" si="99"/>
        <v>3.7974683544303799E-2</v>
      </c>
      <c r="R877" s="78">
        <f t="shared" si="100"/>
        <v>0</v>
      </c>
      <c r="S877" s="78">
        <f t="shared" si="101"/>
        <v>0</v>
      </c>
      <c r="T877" s="79">
        <f t="shared" si="102"/>
        <v>0</v>
      </c>
    </row>
    <row r="878" spans="2:20">
      <c r="B878" s="69" t="s">
        <v>1113</v>
      </c>
      <c r="C878" s="70" t="str">
        <f>VLOOKUP(B878,[1]Sheet1!$A$2:$B$1929,2,FALSE)</f>
        <v>Vasectomy Procedures</v>
      </c>
      <c r="D878" s="69">
        <v>1</v>
      </c>
      <c r="E878" s="72">
        <v>0</v>
      </c>
      <c r="F878" s="120">
        <v>0</v>
      </c>
      <c r="G878" s="72">
        <v>1</v>
      </c>
      <c r="H878" s="118">
        <v>1</v>
      </c>
      <c r="I878" s="72">
        <v>0</v>
      </c>
      <c r="J878" s="72">
        <v>0</v>
      </c>
      <c r="K878" s="72">
        <v>0</v>
      </c>
      <c r="L878" s="72">
        <v>0</v>
      </c>
      <c r="M878" s="179">
        <f t="shared" si="103"/>
        <v>0</v>
      </c>
      <c r="N878" s="78">
        <f t="shared" si="104"/>
        <v>0</v>
      </c>
      <c r="O878" s="79">
        <f t="shared" si="105"/>
        <v>1</v>
      </c>
      <c r="P878" s="78">
        <f t="shared" si="98"/>
        <v>1</v>
      </c>
      <c r="Q878" s="78">
        <f t="shared" si="99"/>
        <v>0</v>
      </c>
      <c r="R878" s="78">
        <f t="shared" si="100"/>
        <v>0</v>
      </c>
      <c r="S878" s="78">
        <f t="shared" si="101"/>
        <v>0</v>
      </c>
      <c r="T878" s="79">
        <f t="shared" si="102"/>
        <v>0</v>
      </c>
    </row>
    <row r="879" spans="2:20">
      <c r="B879" s="69" t="s">
        <v>1114</v>
      </c>
      <c r="C879" s="70" t="str">
        <f>VLOOKUP(B879,[1]Sheet1!$A$2:$B$1929,2,FALSE)</f>
        <v>Scrotum, Testis or Vas Deferens Disorders with CC</v>
      </c>
      <c r="D879" s="69">
        <v>52</v>
      </c>
      <c r="E879" s="72">
        <v>0</v>
      </c>
      <c r="F879" s="120">
        <v>0</v>
      </c>
      <c r="G879" s="72">
        <v>0</v>
      </c>
      <c r="H879" s="118">
        <v>49</v>
      </c>
      <c r="I879" s="72">
        <v>3</v>
      </c>
      <c r="J879" s="72">
        <v>0</v>
      </c>
      <c r="K879" s="72">
        <v>0</v>
      </c>
      <c r="L879" s="72">
        <v>0</v>
      </c>
      <c r="M879" s="179">
        <f t="shared" si="103"/>
        <v>0</v>
      </c>
      <c r="N879" s="78">
        <f t="shared" si="104"/>
        <v>0</v>
      </c>
      <c r="O879" s="79">
        <f t="shared" si="105"/>
        <v>0</v>
      </c>
      <c r="P879" s="78">
        <f t="shared" ref="P879:P942" si="106">H879/$D879</f>
        <v>0.94230769230769229</v>
      </c>
      <c r="Q879" s="78">
        <f t="shared" ref="Q879:T942" si="107">I879/$D879</f>
        <v>5.7692307692307696E-2</v>
      </c>
      <c r="R879" s="78">
        <f t="shared" si="107"/>
        <v>0</v>
      </c>
      <c r="S879" s="78">
        <f t="shared" si="107"/>
        <v>0</v>
      </c>
      <c r="T879" s="79">
        <f t="shared" si="107"/>
        <v>0</v>
      </c>
    </row>
    <row r="880" spans="2:20">
      <c r="B880" s="69" t="s">
        <v>1115</v>
      </c>
      <c r="C880" s="70" t="str">
        <f>VLOOKUP(B880,[1]Sheet1!$A$2:$B$1929,2,FALSE)</f>
        <v>Scrotum, Testis or Vas Deferens Disorders without CC</v>
      </c>
      <c r="D880" s="69">
        <v>85</v>
      </c>
      <c r="E880" s="72">
        <v>0</v>
      </c>
      <c r="F880" s="120">
        <v>0</v>
      </c>
      <c r="G880" s="72">
        <v>0</v>
      </c>
      <c r="H880" s="118">
        <v>84</v>
      </c>
      <c r="I880" s="72">
        <v>1</v>
      </c>
      <c r="J880" s="72">
        <v>0</v>
      </c>
      <c r="K880" s="72">
        <v>0</v>
      </c>
      <c r="L880" s="72">
        <v>0</v>
      </c>
      <c r="M880" s="179">
        <f t="shared" si="103"/>
        <v>0</v>
      </c>
      <c r="N880" s="78">
        <f t="shared" si="104"/>
        <v>0</v>
      </c>
      <c r="O880" s="79">
        <f t="shared" si="105"/>
        <v>0</v>
      </c>
      <c r="P880" s="78">
        <f t="shared" si="106"/>
        <v>0.9882352941176471</v>
      </c>
      <c r="Q880" s="78">
        <f t="shared" si="107"/>
        <v>1.1764705882352941E-2</v>
      </c>
      <c r="R880" s="78">
        <f t="shared" si="107"/>
        <v>0</v>
      </c>
      <c r="S880" s="78">
        <f t="shared" si="107"/>
        <v>0</v>
      </c>
      <c r="T880" s="79">
        <f t="shared" si="107"/>
        <v>0</v>
      </c>
    </row>
    <row r="881" spans="2:20">
      <c r="B881" s="69" t="s">
        <v>1116</v>
      </c>
      <c r="C881" s="70" t="str">
        <f>VLOOKUP(B881,[1]Sheet1!$A$2:$B$1929,2,FALSE)</f>
        <v>Extracorporeal Lithotripsy</v>
      </c>
      <c r="D881" s="69">
        <v>125</v>
      </c>
      <c r="E881" s="72">
        <v>0</v>
      </c>
      <c r="F881" s="120">
        <v>0</v>
      </c>
      <c r="G881" s="72">
        <v>0</v>
      </c>
      <c r="H881" s="118">
        <v>125</v>
      </c>
      <c r="I881" s="72">
        <v>0</v>
      </c>
      <c r="J881" s="72">
        <v>0</v>
      </c>
      <c r="K881" s="72">
        <v>0</v>
      </c>
      <c r="L881" s="72">
        <v>0</v>
      </c>
      <c r="M881" s="179">
        <f t="shared" si="103"/>
        <v>0</v>
      </c>
      <c r="N881" s="78">
        <f t="shared" si="104"/>
        <v>0</v>
      </c>
      <c r="O881" s="79">
        <f t="shared" si="105"/>
        <v>0</v>
      </c>
      <c r="P881" s="78">
        <f t="shared" si="106"/>
        <v>1</v>
      </c>
      <c r="Q881" s="78">
        <f t="shared" si="107"/>
        <v>0</v>
      </c>
      <c r="R881" s="78">
        <f t="shared" si="107"/>
        <v>0</v>
      </c>
      <c r="S881" s="78">
        <f t="shared" si="107"/>
        <v>0</v>
      </c>
      <c r="T881" s="79">
        <f t="shared" si="107"/>
        <v>0</v>
      </c>
    </row>
    <row r="882" spans="2:20">
      <c r="B882" s="69" t="s">
        <v>1117</v>
      </c>
      <c r="C882" s="70" t="str">
        <f>VLOOKUP(B882,[1]Sheet1!$A$2:$B$1929,2,FALSE)</f>
        <v>Miscellaneous Urinary Tract Findings with CC</v>
      </c>
      <c r="D882" s="69">
        <v>95</v>
      </c>
      <c r="E882" s="72">
        <v>0</v>
      </c>
      <c r="F882" s="120">
        <v>0</v>
      </c>
      <c r="G882" s="72">
        <v>1</v>
      </c>
      <c r="H882" s="118">
        <v>85</v>
      </c>
      <c r="I882" s="72">
        <v>10</v>
      </c>
      <c r="J882" s="72">
        <v>0</v>
      </c>
      <c r="K882" s="72">
        <v>0</v>
      </c>
      <c r="L882" s="72">
        <v>0</v>
      </c>
      <c r="M882" s="179">
        <f t="shared" si="103"/>
        <v>0</v>
      </c>
      <c r="N882" s="78">
        <f t="shared" si="104"/>
        <v>0</v>
      </c>
      <c r="O882" s="79">
        <f t="shared" si="105"/>
        <v>1.0526315789473684E-2</v>
      </c>
      <c r="P882" s="78">
        <f t="shared" si="106"/>
        <v>0.89473684210526316</v>
      </c>
      <c r="Q882" s="78">
        <f t="shared" si="107"/>
        <v>0.10526315789473684</v>
      </c>
      <c r="R882" s="78">
        <f t="shared" si="107"/>
        <v>0</v>
      </c>
      <c r="S882" s="78">
        <f t="shared" si="107"/>
        <v>0</v>
      </c>
      <c r="T882" s="79">
        <f t="shared" si="107"/>
        <v>0</v>
      </c>
    </row>
    <row r="883" spans="2:20">
      <c r="B883" s="69" t="s">
        <v>1118</v>
      </c>
      <c r="C883" s="70" t="str">
        <f>VLOOKUP(B883,[1]Sheet1!$A$2:$B$1929,2,FALSE)</f>
        <v>Miscellaneous Urinary Tract Findings without CC</v>
      </c>
      <c r="D883" s="69">
        <v>23</v>
      </c>
      <c r="E883" s="72">
        <v>0</v>
      </c>
      <c r="F883" s="120">
        <v>0</v>
      </c>
      <c r="G883" s="72">
        <v>0</v>
      </c>
      <c r="H883" s="118">
        <v>23</v>
      </c>
      <c r="I883" s="72">
        <v>0</v>
      </c>
      <c r="J883" s="72">
        <v>0</v>
      </c>
      <c r="K883" s="72">
        <v>0</v>
      </c>
      <c r="L883" s="72">
        <v>0</v>
      </c>
      <c r="M883" s="179">
        <f t="shared" si="103"/>
        <v>0</v>
      </c>
      <c r="N883" s="78">
        <f t="shared" si="104"/>
        <v>0</v>
      </c>
      <c r="O883" s="79">
        <f t="shared" si="105"/>
        <v>0</v>
      </c>
      <c r="P883" s="78">
        <f t="shared" si="106"/>
        <v>1</v>
      </c>
      <c r="Q883" s="78">
        <f t="shared" si="107"/>
        <v>0</v>
      </c>
      <c r="R883" s="78">
        <f t="shared" si="107"/>
        <v>0</v>
      </c>
      <c r="S883" s="78">
        <f t="shared" si="107"/>
        <v>0</v>
      </c>
      <c r="T883" s="79">
        <f t="shared" si="107"/>
        <v>0</v>
      </c>
    </row>
    <row r="884" spans="2:20">
      <c r="B884" s="69" t="s">
        <v>1119</v>
      </c>
      <c r="C884" s="70" t="str">
        <f>VLOOKUP(B884,[1]Sheet1!$A$2:$B$1929,2,FALSE)</f>
        <v>Unspecified Haematuria with Major CC</v>
      </c>
      <c r="D884" s="69">
        <v>27</v>
      </c>
      <c r="E884" s="72">
        <v>0</v>
      </c>
      <c r="F884" s="120">
        <v>0</v>
      </c>
      <c r="G884" s="72">
        <v>0</v>
      </c>
      <c r="H884" s="118">
        <v>18</v>
      </c>
      <c r="I884" s="72">
        <v>9</v>
      </c>
      <c r="J884" s="72">
        <v>0</v>
      </c>
      <c r="K884" s="72">
        <v>0</v>
      </c>
      <c r="L884" s="72">
        <v>0</v>
      </c>
      <c r="M884" s="179">
        <f t="shared" si="103"/>
        <v>0</v>
      </c>
      <c r="N884" s="78">
        <f t="shared" si="104"/>
        <v>0</v>
      </c>
      <c r="O884" s="79">
        <f t="shared" si="105"/>
        <v>0</v>
      </c>
      <c r="P884" s="78">
        <f t="shared" si="106"/>
        <v>0.66666666666666663</v>
      </c>
      <c r="Q884" s="78">
        <f t="shared" si="107"/>
        <v>0.33333333333333331</v>
      </c>
      <c r="R884" s="78">
        <f t="shared" si="107"/>
        <v>0</v>
      </c>
      <c r="S884" s="78">
        <f t="shared" si="107"/>
        <v>0</v>
      </c>
      <c r="T884" s="79">
        <f t="shared" si="107"/>
        <v>0</v>
      </c>
    </row>
    <row r="885" spans="2:20">
      <c r="B885" s="69" t="s">
        <v>1120</v>
      </c>
      <c r="C885" s="70" t="str">
        <f>VLOOKUP(B885,[1]Sheet1!$A$2:$B$1929,2,FALSE)</f>
        <v>Unspecified Haematuria without Major CC</v>
      </c>
      <c r="D885" s="69">
        <v>93</v>
      </c>
      <c r="E885" s="72">
        <v>0</v>
      </c>
      <c r="F885" s="120">
        <v>0</v>
      </c>
      <c r="G885" s="72">
        <v>0</v>
      </c>
      <c r="H885" s="118">
        <v>89</v>
      </c>
      <c r="I885" s="72">
        <v>4</v>
      </c>
      <c r="J885" s="72">
        <v>0</v>
      </c>
      <c r="K885" s="72">
        <v>0</v>
      </c>
      <c r="L885" s="72">
        <v>0</v>
      </c>
      <c r="M885" s="179">
        <f t="shared" si="103"/>
        <v>0</v>
      </c>
      <c r="N885" s="78">
        <f t="shared" si="104"/>
        <v>0</v>
      </c>
      <c r="O885" s="79">
        <f t="shared" si="105"/>
        <v>0</v>
      </c>
      <c r="P885" s="78">
        <f t="shared" si="106"/>
        <v>0.956989247311828</v>
      </c>
      <c r="Q885" s="78">
        <f t="shared" si="107"/>
        <v>4.3010752688172046E-2</v>
      </c>
      <c r="R885" s="78">
        <f t="shared" si="107"/>
        <v>0</v>
      </c>
      <c r="S885" s="78">
        <f t="shared" si="107"/>
        <v>0</v>
      </c>
      <c r="T885" s="79">
        <f t="shared" si="107"/>
        <v>0</v>
      </c>
    </row>
    <row r="886" spans="2:20">
      <c r="B886" s="69" t="s">
        <v>1121</v>
      </c>
      <c r="C886" s="70" t="str">
        <f>VLOOKUP(B886,[1]Sheet1!$A$2:$B$1929,2,FALSE)</f>
        <v>Cystectomy with Urinary Diversion and Reconstruction, with CC</v>
      </c>
      <c r="D886" s="69">
        <v>14</v>
      </c>
      <c r="E886" s="72">
        <v>1</v>
      </c>
      <c r="F886" s="120">
        <v>1</v>
      </c>
      <c r="G886" s="72">
        <v>1</v>
      </c>
      <c r="H886" s="118">
        <v>13</v>
      </c>
      <c r="I886" s="72">
        <v>1</v>
      </c>
      <c r="J886" s="72">
        <v>0</v>
      </c>
      <c r="K886" s="72">
        <v>0</v>
      </c>
      <c r="L886" s="72">
        <v>0</v>
      </c>
      <c r="M886" s="179">
        <f t="shared" si="103"/>
        <v>7.1428571428571425E-2</v>
      </c>
      <c r="N886" s="78">
        <f t="shared" si="104"/>
        <v>7.1428571428571425E-2</v>
      </c>
      <c r="O886" s="79">
        <f t="shared" si="105"/>
        <v>7.1428571428571425E-2</v>
      </c>
      <c r="P886" s="78">
        <f t="shared" si="106"/>
        <v>0.9285714285714286</v>
      </c>
      <c r="Q886" s="78">
        <f t="shared" si="107"/>
        <v>7.1428571428571425E-2</v>
      </c>
      <c r="R886" s="78">
        <f t="shared" si="107"/>
        <v>0</v>
      </c>
      <c r="S886" s="78">
        <f t="shared" si="107"/>
        <v>0</v>
      </c>
      <c r="T886" s="79">
        <f t="shared" si="107"/>
        <v>0</v>
      </c>
    </row>
    <row r="887" spans="2:20">
      <c r="B887" s="69" t="s">
        <v>1123</v>
      </c>
      <c r="C887" s="70" t="str">
        <f>VLOOKUP(B887,[1]Sheet1!$A$2:$B$1929,2,FALSE)</f>
        <v>Urinary Tract Stone Disease with CC</v>
      </c>
      <c r="D887" s="69">
        <v>78</v>
      </c>
      <c r="E887" s="72">
        <v>0</v>
      </c>
      <c r="F887" s="120">
        <v>0</v>
      </c>
      <c r="G887" s="72">
        <v>0</v>
      </c>
      <c r="H887" s="118">
        <v>77</v>
      </c>
      <c r="I887" s="72">
        <v>1</v>
      </c>
      <c r="J887" s="72">
        <v>0</v>
      </c>
      <c r="K887" s="72">
        <v>0</v>
      </c>
      <c r="L887" s="72">
        <v>0</v>
      </c>
      <c r="M887" s="179">
        <f t="shared" si="103"/>
        <v>0</v>
      </c>
      <c r="N887" s="78">
        <f t="shared" si="104"/>
        <v>0</v>
      </c>
      <c r="O887" s="79">
        <f t="shared" si="105"/>
        <v>0</v>
      </c>
      <c r="P887" s="78">
        <f t="shared" si="106"/>
        <v>0.98717948717948723</v>
      </c>
      <c r="Q887" s="78">
        <f t="shared" si="107"/>
        <v>1.282051282051282E-2</v>
      </c>
      <c r="R887" s="78">
        <f t="shared" si="107"/>
        <v>0</v>
      </c>
      <c r="S887" s="78">
        <f t="shared" si="107"/>
        <v>0</v>
      </c>
      <c r="T887" s="79">
        <f t="shared" si="107"/>
        <v>0</v>
      </c>
    </row>
    <row r="888" spans="2:20">
      <c r="B888" s="69" t="s">
        <v>1124</v>
      </c>
      <c r="C888" s="70" t="str">
        <f>VLOOKUP(B888,[1]Sheet1!$A$2:$B$1929,2,FALSE)</f>
        <v>Urinary Tract Stone Disease without CC</v>
      </c>
      <c r="D888" s="69">
        <v>108</v>
      </c>
      <c r="E888" s="72">
        <v>0</v>
      </c>
      <c r="F888" s="120">
        <v>0</v>
      </c>
      <c r="G888" s="72">
        <v>0</v>
      </c>
      <c r="H888" s="118">
        <v>107</v>
      </c>
      <c r="I888" s="72">
        <v>1</v>
      </c>
      <c r="J888" s="72">
        <v>0</v>
      </c>
      <c r="K888" s="72">
        <v>0</v>
      </c>
      <c r="L888" s="72">
        <v>0</v>
      </c>
      <c r="M888" s="179">
        <f t="shared" si="103"/>
        <v>0</v>
      </c>
      <c r="N888" s="78">
        <f t="shared" si="104"/>
        <v>0</v>
      </c>
      <c r="O888" s="79">
        <f t="shared" si="105"/>
        <v>0</v>
      </c>
      <c r="P888" s="78">
        <f t="shared" si="106"/>
        <v>0.9907407407407407</v>
      </c>
      <c r="Q888" s="78">
        <f t="shared" si="107"/>
        <v>9.2592592592592587E-3</v>
      </c>
      <c r="R888" s="78">
        <f t="shared" si="107"/>
        <v>0</v>
      </c>
      <c r="S888" s="78">
        <f t="shared" si="107"/>
        <v>0</v>
      </c>
      <c r="T888" s="79">
        <f t="shared" si="107"/>
        <v>0</v>
      </c>
    </row>
    <row r="889" spans="2:20">
      <c r="B889" s="69" t="s">
        <v>1126</v>
      </c>
      <c r="C889" s="70" t="str">
        <f>VLOOKUP(B889,[1]Sheet1!$A$2:$B$1929,2,FALSE)</f>
        <v>Dynamic Studies of Urinary Tract, between 2 and 18 years</v>
      </c>
      <c r="D889" s="69">
        <v>114</v>
      </c>
      <c r="E889" s="72">
        <v>104</v>
      </c>
      <c r="F889" s="120">
        <v>102</v>
      </c>
      <c r="G889" s="72">
        <v>72</v>
      </c>
      <c r="H889" s="118">
        <v>57</v>
      </c>
      <c r="I889" s="72">
        <v>57</v>
      </c>
      <c r="J889" s="72">
        <v>0</v>
      </c>
      <c r="K889" s="72">
        <v>0</v>
      </c>
      <c r="L889" s="72">
        <v>0</v>
      </c>
      <c r="M889" s="179">
        <f t="shared" si="103"/>
        <v>0.91228070175438591</v>
      </c>
      <c r="N889" s="78">
        <f t="shared" si="104"/>
        <v>0.89473684210526316</v>
      </c>
      <c r="O889" s="79">
        <f t="shared" si="105"/>
        <v>0.63157894736842102</v>
      </c>
      <c r="P889" s="78">
        <f t="shared" si="106"/>
        <v>0.5</v>
      </c>
      <c r="Q889" s="78">
        <f t="shared" si="107"/>
        <v>0.5</v>
      </c>
      <c r="R889" s="78">
        <f t="shared" si="107"/>
        <v>0</v>
      </c>
      <c r="S889" s="78">
        <f t="shared" si="107"/>
        <v>0</v>
      </c>
      <c r="T889" s="79">
        <f t="shared" si="107"/>
        <v>0</v>
      </c>
    </row>
    <row r="890" spans="2:20">
      <c r="B890" s="69" t="s">
        <v>1128</v>
      </c>
      <c r="C890" s="70" t="str">
        <f>VLOOKUP(B890,[1]Sheet1!$A$2:$B$1929,2,FALSE)</f>
        <v>Treatment of Erectile Dysfunction</v>
      </c>
      <c r="D890" s="69">
        <v>1</v>
      </c>
      <c r="E890" s="72">
        <v>0</v>
      </c>
      <c r="F890" s="120">
        <v>0</v>
      </c>
      <c r="G890" s="72">
        <v>0</v>
      </c>
      <c r="H890" s="118">
        <v>1</v>
      </c>
      <c r="I890" s="72">
        <v>0</v>
      </c>
      <c r="J890" s="72">
        <v>0</v>
      </c>
      <c r="K890" s="72">
        <v>0</v>
      </c>
      <c r="L890" s="72">
        <v>0</v>
      </c>
      <c r="M890" s="179">
        <f t="shared" si="103"/>
        <v>0</v>
      </c>
      <c r="N890" s="78">
        <f t="shared" si="104"/>
        <v>0</v>
      </c>
      <c r="O890" s="79">
        <f t="shared" si="105"/>
        <v>0</v>
      </c>
      <c r="P890" s="78">
        <f t="shared" si="106"/>
        <v>1</v>
      </c>
      <c r="Q890" s="78">
        <f t="shared" si="107"/>
        <v>0</v>
      </c>
      <c r="R890" s="78">
        <f t="shared" si="107"/>
        <v>0</v>
      </c>
      <c r="S890" s="78">
        <f t="shared" si="107"/>
        <v>0</v>
      </c>
      <c r="T890" s="79">
        <f t="shared" si="107"/>
        <v>0</v>
      </c>
    </row>
    <row r="891" spans="2:20">
      <c r="B891" s="69" t="s">
        <v>1129</v>
      </c>
      <c r="C891" s="70" t="str">
        <f>VLOOKUP(B891,[1]Sheet1!$A$2:$B$1929,2,FALSE)</f>
        <v>Live Donation of Kidney</v>
      </c>
      <c r="D891" s="69">
        <v>78</v>
      </c>
      <c r="E891" s="72">
        <v>76</v>
      </c>
      <c r="F891" s="120">
        <v>74</v>
      </c>
      <c r="G891" s="72">
        <v>78</v>
      </c>
      <c r="H891" s="118">
        <v>77</v>
      </c>
      <c r="I891" s="72">
        <v>1</v>
      </c>
      <c r="J891" s="72">
        <v>0</v>
      </c>
      <c r="K891" s="72">
        <v>0</v>
      </c>
      <c r="L891" s="72">
        <v>0</v>
      </c>
      <c r="M891" s="179">
        <f t="shared" si="103"/>
        <v>0.97435897435897434</v>
      </c>
      <c r="N891" s="78">
        <f t="shared" si="104"/>
        <v>0.94871794871794868</v>
      </c>
      <c r="O891" s="79">
        <f t="shared" si="105"/>
        <v>1</v>
      </c>
      <c r="P891" s="78">
        <f t="shared" si="106"/>
        <v>0.98717948717948723</v>
      </c>
      <c r="Q891" s="78">
        <f t="shared" si="107"/>
        <v>1.282051282051282E-2</v>
      </c>
      <c r="R891" s="78">
        <f t="shared" si="107"/>
        <v>0</v>
      </c>
      <c r="S891" s="78">
        <f t="shared" si="107"/>
        <v>0</v>
      </c>
      <c r="T891" s="79">
        <f t="shared" si="107"/>
        <v>0</v>
      </c>
    </row>
    <row r="892" spans="2:20">
      <c r="B892" s="69" t="s">
        <v>1130</v>
      </c>
      <c r="C892" s="70" t="str">
        <f>VLOOKUP(B892,[1]Sheet1!$A$2:$B$1929,2,FALSE)</f>
        <v>Major Open Penis Procedures</v>
      </c>
      <c r="D892" s="69">
        <v>18</v>
      </c>
      <c r="E892" s="72">
        <v>12</v>
      </c>
      <c r="F892" s="120">
        <v>12</v>
      </c>
      <c r="G892" s="72">
        <v>13</v>
      </c>
      <c r="H892" s="118">
        <v>18</v>
      </c>
      <c r="I892" s="72">
        <v>0</v>
      </c>
      <c r="J892" s="72">
        <v>0</v>
      </c>
      <c r="K892" s="72">
        <v>0</v>
      </c>
      <c r="L892" s="72">
        <v>0</v>
      </c>
      <c r="M892" s="179">
        <f t="shared" si="103"/>
        <v>0.66666666666666663</v>
      </c>
      <c r="N892" s="78">
        <f t="shared" si="104"/>
        <v>0.66666666666666663</v>
      </c>
      <c r="O892" s="79">
        <f t="shared" si="105"/>
        <v>0.72222222222222221</v>
      </c>
      <c r="P892" s="78">
        <f t="shared" si="106"/>
        <v>1</v>
      </c>
      <c r="Q892" s="78">
        <f t="shared" si="107"/>
        <v>0</v>
      </c>
      <c r="R892" s="78">
        <f t="shared" si="107"/>
        <v>0</v>
      </c>
      <c r="S892" s="78">
        <f t="shared" si="107"/>
        <v>0</v>
      </c>
      <c r="T892" s="79">
        <f t="shared" si="107"/>
        <v>0</v>
      </c>
    </row>
    <row r="893" spans="2:20">
      <c r="B893" s="69" t="s">
        <v>1131</v>
      </c>
      <c r="C893" s="70" t="str">
        <f>VLOOKUP(B893,[1]Sheet1!$A$2:$B$1929,2,FALSE)</f>
        <v>Intermediate Open Penis Procedures</v>
      </c>
      <c r="D893" s="69">
        <v>37</v>
      </c>
      <c r="E893" s="72">
        <v>7</v>
      </c>
      <c r="F893" s="120">
        <v>7</v>
      </c>
      <c r="G893" s="72">
        <v>9</v>
      </c>
      <c r="H893" s="118">
        <v>37</v>
      </c>
      <c r="I893" s="72">
        <v>0</v>
      </c>
      <c r="J893" s="72">
        <v>0</v>
      </c>
      <c r="K893" s="72">
        <v>0</v>
      </c>
      <c r="L893" s="72">
        <v>0</v>
      </c>
      <c r="M893" s="179">
        <f t="shared" si="103"/>
        <v>0.1891891891891892</v>
      </c>
      <c r="N893" s="78">
        <f t="shared" si="104"/>
        <v>0.1891891891891892</v>
      </c>
      <c r="O893" s="79">
        <f t="shared" si="105"/>
        <v>0.24324324324324326</v>
      </c>
      <c r="P893" s="78">
        <f t="shared" si="106"/>
        <v>1</v>
      </c>
      <c r="Q893" s="78">
        <f t="shared" si="107"/>
        <v>0</v>
      </c>
      <c r="R893" s="78">
        <f t="shared" si="107"/>
        <v>0</v>
      </c>
      <c r="S893" s="78">
        <f t="shared" si="107"/>
        <v>0</v>
      </c>
      <c r="T893" s="79">
        <f t="shared" si="107"/>
        <v>0</v>
      </c>
    </row>
    <row r="894" spans="2:20">
      <c r="B894" s="69" t="s">
        <v>1133</v>
      </c>
      <c r="C894" s="70" t="str">
        <f>VLOOKUP(B894,[1]Sheet1!$A$2:$B$1929,2,FALSE)</f>
        <v>Implantation of Artificial Urinary Sphincter (Male and Female)</v>
      </c>
      <c r="D894" s="69">
        <v>1</v>
      </c>
      <c r="E894" s="72">
        <v>1</v>
      </c>
      <c r="F894" s="120">
        <v>1</v>
      </c>
      <c r="G894" s="72">
        <v>1</v>
      </c>
      <c r="H894" s="118">
        <v>1</v>
      </c>
      <c r="I894" s="72">
        <v>0</v>
      </c>
      <c r="J894" s="72">
        <v>0</v>
      </c>
      <c r="K894" s="72">
        <v>0</v>
      </c>
      <c r="L894" s="72">
        <v>0</v>
      </c>
      <c r="M894" s="179">
        <f t="shared" si="103"/>
        <v>1</v>
      </c>
      <c r="N894" s="78">
        <f t="shared" si="104"/>
        <v>1</v>
      </c>
      <c r="O894" s="79">
        <f t="shared" si="105"/>
        <v>1</v>
      </c>
      <c r="P894" s="78">
        <f t="shared" si="106"/>
        <v>1</v>
      </c>
      <c r="Q894" s="78">
        <f t="shared" si="107"/>
        <v>0</v>
      </c>
      <c r="R894" s="78">
        <f t="shared" si="107"/>
        <v>0</v>
      </c>
      <c r="S894" s="78">
        <f t="shared" si="107"/>
        <v>0</v>
      </c>
      <c r="T894" s="79">
        <f t="shared" si="107"/>
        <v>0</v>
      </c>
    </row>
    <row r="895" spans="2:20">
      <c r="B895" s="69" t="s">
        <v>1134</v>
      </c>
      <c r="C895" s="70" t="str">
        <f>VLOOKUP(B895,[1]Sheet1!$A$2:$B$1929,2,FALSE)</f>
        <v>Vaginal Tape Operations for Urinary Incontinence</v>
      </c>
      <c r="D895" s="69">
        <v>63</v>
      </c>
      <c r="E895" s="72">
        <v>0</v>
      </c>
      <c r="F895" s="120">
        <v>0</v>
      </c>
      <c r="G895" s="72">
        <v>0</v>
      </c>
      <c r="H895" s="118">
        <v>63</v>
      </c>
      <c r="I895" s="72">
        <v>0</v>
      </c>
      <c r="J895" s="72">
        <v>0</v>
      </c>
      <c r="K895" s="72">
        <v>0</v>
      </c>
      <c r="L895" s="72">
        <v>0</v>
      </c>
      <c r="M895" s="179">
        <f t="shared" si="103"/>
        <v>0</v>
      </c>
      <c r="N895" s="78">
        <f t="shared" si="104"/>
        <v>0</v>
      </c>
      <c r="O895" s="79">
        <f t="shared" si="105"/>
        <v>0</v>
      </c>
      <c r="P895" s="78">
        <f t="shared" si="106"/>
        <v>1</v>
      </c>
      <c r="Q895" s="78">
        <f t="shared" si="107"/>
        <v>0</v>
      </c>
      <c r="R895" s="78">
        <f t="shared" si="107"/>
        <v>0</v>
      </c>
      <c r="S895" s="78">
        <f t="shared" si="107"/>
        <v>0</v>
      </c>
      <c r="T895" s="79">
        <f t="shared" si="107"/>
        <v>0</v>
      </c>
    </row>
    <row r="896" spans="2:20">
      <c r="B896" s="69" t="s">
        <v>1135</v>
      </c>
      <c r="C896" s="70" t="str">
        <f>VLOOKUP(B896,[1]Sheet1!$A$2:$B$1929,2,FALSE)</f>
        <v>Major Open Scrotum, Testis or Vas Deferens Procedures</v>
      </c>
      <c r="D896" s="69">
        <v>19</v>
      </c>
      <c r="E896" s="72">
        <v>5</v>
      </c>
      <c r="F896" s="120">
        <v>5</v>
      </c>
      <c r="G896" s="72">
        <v>8</v>
      </c>
      <c r="H896" s="118">
        <v>17</v>
      </c>
      <c r="I896" s="72">
        <v>2</v>
      </c>
      <c r="J896" s="72">
        <v>0</v>
      </c>
      <c r="K896" s="72">
        <v>0</v>
      </c>
      <c r="L896" s="72">
        <v>0</v>
      </c>
      <c r="M896" s="179">
        <f t="shared" si="103"/>
        <v>0.26315789473684209</v>
      </c>
      <c r="N896" s="78">
        <f t="shared" si="104"/>
        <v>0.26315789473684209</v>
      </c>
      <c r="O896" s="79">
        <f t="shared" si="105"/>
        <v>0.42105263157894735</v>
      </c>
      <c r="P896" s="78">
        <f t="shared" si="106"/>
        <v>0.89473684210526316</v>
      </c>
      <c r="Q896" s="78">
        <f t="shared" si="107"/>
        <v>0.10526315789473684</v>
      </c>
      <c r="R896" s="78">
        <f t="shared" si="107"/>
        <v>0</v>
      </c>
      <c r="S896" s="78">
        <f t="shared" si="107"/>
        <v>0</v>
      </c>
      <c r="T896" s="79">
        <f t="shared" si="107"/>
        <v>0</v>
      </c>
    </row>
    <row r="897" spans="2:20">
      <c r="B897" s="69" t="s">
        <v>1136</v>
      </c>
      <c r="C897" s="70" t="str">
        <f>VLOOKUP(B897,[1]Sheet1!$A$2:$B$1929,2,FALSE)</f>
        <v>Intermediate Open Scrotum, Testis or Vas Deferens Procedures, 19 years and over</v>
      </c>
      <c r="D897" s="69">
        <v>14</v>
      </c>
      <c r="E897" s="72">
        <v>0</v>
      </c>
      <c r="F897" s="120">
        <v>0</v>
      </c>
      <c r="G897" s="72">
        <v>0</v>
      </c>
      <c r="H897" s="118">
        <v>14</v>
      </c>
      <c r="I897" s="72">
        <v>0</v>
      </c>
      <c r="J897" s="72">
        <v>0</v>
      </c>
      <c r="K897" s="72">
        <v>0</v>
      </c>
      <c r="L897" s="72">
        <v>0</v>
      </c>
      <c r="M897" s="179">
        <f t="shared" si="103"/>
        <v>0</v>
      </c>
      <c r="N897" s="78">
        <f t="shared" si="104"/>
        <v>0</v>
      </c>
      <c r="O897" s="79">
        <f t="shared" si="105"/>
        <v>0</v>
      </c>
      <c r="P897" s="78">
        <f t="shared" si="106"/>
        <v>1</v>
      </c>
      <c r="Q897" s="78">
        <f t="shared" si="107"/>
        <v>0</v>
      </c>
      <c r="R897" s="78">
        <f t="shared" si="107"/>
        <v>0</v>
      </c>
      <c r="S897" s="78">
        <f t="shared" si="107"/>
        <v>0</v>
      </c>
      <c r="T897" s="79">
        <f t="shared" si="107"/>
        <v>0</v>
      </c>
    </row>
    <row r="898" spans="2:20">
      <c r="B898" s="69" t="s">
        <v>1137</v>
      </c>
      <c r="C898" s="70" t="str">
        <f>VLOOKUP(B898,[1]Sheet1!$A$2:$B$1929,2,FALSE)</f>
        <v>Intermediate Open Scrotum, Testis or Vas Deferens Procedures, 18 years and under</v>
      </c>
      <c r="D898" s="69">
        <v>36</v>
      </c>
      <c r="E898" s="72">
        <v>10</v>
      </c>
      <c r="F898" s="120">
        <v>10</v>
      </c>
      <c r="G898" s="72">
        <v>28</v>
      </c>
      <c r="H898" s="118">
        <v>29</v>
      </c>
      <c r="I898" s="72">
        <v>5</v>
      </c>
      <c r="J898" s="72">
        <v>2</v>
      </c>
      <c r="K898" s="72">
        <v>0</v>
      </c>
      <c r="L898" s="72">
        <v>0</v>
      </c>
      <c r="M898" s="179">
        <f t="shared" si="103"/>
        <v>0.27777777777777779</v>
      </c>
      <c r="N898" s="78">
        <f t="shared" si="104"/>
        <v>0.27777777777777779</v>
      </c>
      <c r="O898" s="79">
        <f t="shared" si="105"/>
        <v>0.77777777777777779</v>
      </c>
      <c r="P898" s="78">
        <f t="shared" si="106"/>
        <v>0.80555555555555558</v>
      </c>
      <c r="Q898" s="78">
        <f t="shared" si="107"/>
        <v>0.1388888888888889</v>
      </c>
      <c r="R898" s="78">
        <f t="shared" si="107"/>
        <v>5.5555555555555552E-2</v>
      </c>
      <c r="S898" s="78">
        <f t="shared" si="107"/>
        <v>0</v>
      </c>
      <c r="T898" s="79">
        <f t="shared" si="107"/>
        <v>0</v>
      </c>
    </row>
    <row r="899" spans="2:20">
      <c r="B899" s="69" t="s">
        <v>1138</v>
      </c>
      <c r="C899" s="70" t="str">
        <f>VLOOKUP(B899,[1]Sheet1!$A$2:$B$1929,2,FALSE)</f>
        <v>Minor Scrotum, Testis or Vas Deferens Procedures, 19 years and over</v>
      </c>
      <c r="D899" s="69">
        <v>57</v>
      </c>
      <c r="E899" s="72">
        <v>0</v>
      </c>
      <c r="F899" s="120">
        <v>0</v>
      </c>
      <c r="G899" s="72">
        <v>0</v>
      </c>
      <c r="H899" s="118">
        <v>57</v>
      </c>
      <c r="I899" s="72">
        <v>0</v>
      </c>
      <c r="J899" s="72">
        <v>0</v>
      </c>
      <c r="K899" s="72">
        <v>0</v>
      </c>
      <c r="L899" s="72">
        <v>0</v>
      </c>
      <c r="M899" s="179">
        <f t="shared" si="103"/>
        <v>0</v>
      </c>
      <c r="N899" s="78">
        <f t="shared" si="104"/>
        <v>0</v>
      </c>
      <c r="O899" s="79">
        <f t="shared" si="105"/>
        <v>0</v>
      </c>
      <c r="P899" s="78">
        <f t="shared" si="106"/>
        <v>1</v>
      </c>
      <c r="Q899" s="78">
        <f t="shared" si="107"/>
        <v>0</v>
      </c>
      <c r="R899" s="78">
        <f t="shared" si="107"/>
        <v>0</v>
      </c>
      <c r="S899" s="78">
        <f t="shared" si="107"/>
        <v>0</v>
      </c>
      <c r="T899" s="79">
        <f t="shared" si="107"/>
        <v>0</v>
      </c>
    </row>
    <row r="900" spans="2:20">
      <c r="B900" s="69" t="s">
        <v>1139</v>
      </c>
      <c r="C900" s="70" t="str">
        <f>VLOOKUP(B900,[1]Sheet1!$A$2:$B$1929,2,FALSE)</f>
        <v>Minor Scrotum, Testis or Vas Deferens Procedures, between 2 and 18 years</v>
      </c>
      <c r="D900" s="69">
        <v>294</v>
      </c>
      <c r="E900" s="72">
        <v>9</v>
      </c>
      <c r="F900" s="120">
        <v>8</v>
      </c>
      <c r="G900" s="72">
        <v>204</v>
      </c>
      <c r="H900" s="118">
        <v>293</v>
      </c>
      <c r="I900" s="72">
        <v>1</v>
      </c>
      <c r="J900" s="72">
        <v>0</v>
      </c>
      <c r="K900" s="72">
        <v>0</v>
      </c>
      <c r="L900" s="72">
        <v>0</v>
      </c>
      <c r="M900" s="179">
        <f t="shared" si="103"/>
        <v>3.0612244897959183E-2</v>
      </c>
      <c r="N900" s="78">
        <f t="shared" si="104"/>
        <v>2.7210884353741496E-2</v>
      </c>
      <c r="O900" s="79">
        <f t="shared" si="105"/>
        <v>0.69387755102040816</v>
      </c>
      <c r="P900" s="78">
        <f t="shared" si="106"/>
        <v>0.99659863945578231</v>
      </c>
      <c r="Q900" s="78">
        <f t="shared" si="107"/>
        <v>3.4013605442176869E-3</v>
      </c>
      <c r="R900" s="78">
        <f t="shared" si="107"/>
        <v>0</v>
      </c>
      <c r="S900" s="78">
        <f t="shared" si="107"/>
        <v>0</v>
      </c>
      <c r="T900" s="79">
        <f t="shared" si="107"/>
        <v>0</v>
      </c>
    </row>
    <row r="901" spans="2:20">
      <c r="B901" s="69" t="s">
        <v>1140</v>
      </c>
      <c r="C901" s="70" t="str">
        <f>VLOOKUP(B901,[1]Sheet1!$A$2:$B$1929,2,FALSE)</f>
        <v>Minor Scrotum, Testis or Vas Deferens Procedures, 1 year and under</v>
      </c>
      <c r="D901" s="69">
        <v>89</v>
      </c>
      <c r="E901" s="72">
        <v>0</v>
      </c>
      <c r="F901" s="120">
        <v>0</v>
      </c>
      <c r="G901" s="72">
        <v>72</v>
      </c>
      <c r="H901" s="118">
        <v>89</v>
      </c>
      <c r="I901" s="72">
        <v>0</v>
      </c>
      <c r="J901" s="72">
        <v>0</v>
      </c>
      <c r="K901" s="72">
        <v>0</v>
      </c>
      <c r="L901" s="72">
        <v>0</v>
      </c>
      <c r="M901" s="179">
        <f t="shared" si="103"/>
        <v>0</v>
      </c>
      <c r="N901" s="78">
        <f t="shared" si="104"/>
        <v>0</v>
      </c>
      <c r="O901" s="79">
        <f t="shared" si="105"/>
        <v>0.8089887640449438</v>
      </c>
      <c r="P901" s="78">
        <f t="shared" si="106"/>
        <v>1</v>
      </c>
      <c r="Q901" s="78">
        <f t="shared" si="107"/>
        <v>0</v>
      </c>
      <c r="R901" s="78">
        <f t="shared" si="107"/>
        <v>0</v>
      </c>
      <c r="S901" s="78">
        <f t="shared" si="107"/>
        <v>0</v>
      </c>
      <c r="T901" s="79">
        <f t="shared" si="107"/>
        <v>0</v>
      </c>
    </row>
    <row r="902" spans="2:20">
      <c r="B902" s="69" t="s">
        <v>1141</v>
      </c>
      <c r="C902" s="70" t="str">
        <f>VLOOKUP(B902,[1]Sheet1!$A$2:$B$1929,2,FALSE)</f>
        <v>Minor or Intermediate Urethra Procedures, 19 years and over</v>
      </c>
      <c r="D902" s="69">
        <v>90</v>
      </c>
      <c r="E902" s="72">
        <v>0</v>
      </c>
      <c r="F902" s="120">
        <v>0</v>
      </c>
      <c r="G902" s="72">
        <v>0</v>
      </c>
      <c r="H902" s="118">
        <v>89</v>
      </c>
      <c r="I902" s="72">
        <v>1</v>
      </c>
      <c r="J902" s="72">
        <v>0</v>
      </c>
      <c r="K902" s="72">
        <v>0</v>
      </c>
      <c r="L902" s="72">
        <v>0</v>
      </c>
      <c r="M902" s="179">
        <f t="shared" si="103"/>
        <v>0</v>
      </c>
      <c r="N902" s="78">
        <f t="shared" si="104"/>
        <v>0</v>
      </c>
      <c r="O902" s="79">
        <f t="shared" si="105"/>
        <v>0</v>
      </c>
      <c r="P902" s="78">
        <f t="shared" si="106"/>
        <v>0.98888888888888893</v>
      </c>
      <c r="Q902" s="78">
        <f t="shared" si="107"/>
        <v>1.1111111111111112E-2</v>
      </c>
      <c r="R902" s="78">
        <f t="shared" si="107"/>
        <v>0</v>
      </c>
      <c r="S902" s="78">
        <f t="shared" si="107"/>
        <v>0</v>
      </c>
      <c r="T902" s="79">
        <f t="shared" si="107"/>
        <v>0</v>
      </c>
    </row>
    <row r="903" spans="2:20">
      <c r="B903" s="69" t="s">
        <v>1142</v>
      </c>
      <c r="C903" s="70" t="str">
        <f>VLOOKUP(B903,[1]Sheet1!$A$2:$B$1929,2,FALSE)</f>
        <v>Minor or Intermediate Urethra Procedures, 18 years and under</v>
      </c>
      <c r="D903" s="69">
        <v>109</v>
      </c>
      <c r="E903" s="72">
        <v>82</v>
      </c>
      <c r="F903" s="120">
        <v>64</v>
      </c>
      <c r="G903" s="72">
        <v>56</v>
      </c>
      <c r="H903" s="118">
        <v>108</v>
      </c>
      <c r="I903" s="72">
        <v>1</v>
      </c>
      <c r="J903" s="72">
        <v>0</v>
      </c>
      <c r="K903" s="72">
        <v>0</v>
      </c>
      <c r="L903" s="72">
        <v>0</v>
      </c>
      <c r="M903" s="179">
        <f t="shared" si="103"/>
        <v>0.75229357798165142</v>
      </c>
      <c r="N903" s="78">
        <f t="shared" si="104"/>
        <v>0.58715596330275233</v>
      </c>
      <c r="O903" s="79">
        <f t="shared" si="105"/>
        <v>0.51376146788990829</v>
      </c>
      <c r="P903" s="78">
        <f t="shared" si="106"/>
        <v>0.99082568807339455</v>
      </c>
      <c r="Q903" s="78">
        <f t="shared" si="107"/>
        <v>9.1743119266055051E-3</v>
      </c>
      <c r="R903" s="78">
        <f t="shared" si="107"/>
        <v>0</v>
      </c>
      <c r="S903" s="78">
        <f t="shared" si="107"/>
        <v>0</v>
      </c>
      <c r="T903" s="79">
        <f t="shared" si="107"/>
        <v>0</v>
      </c>
    </row>
    <row r="904" spans="2:20">
      <c r="B904" s="69" t="s">
        <v>1143</v>
      </c>
      <c r="C904" s="70" t="str">
        <f>VLOOKUP(B904,[1]Sheet1!$A$2:$B$1929,2,FALSE)</f>
        <v>Minor Penis Procedures, 19 years and over</v>
      </c>
      <c r="D904" s="69">
        <v>115</v>
      </c>
      <c r="E904" s="72">
        <v>1</v>
      </c>
      <c r="F904" s="120">
        <v>1</v>
      </c>
      <c r="G904" s="72">
        <v>1</v>
      </c>
      <c r="H904" s="118">
        <v>115</v>
      </c>
      <c r="I904" s="72">
        <v>0</v>
      </c>
      <c r="J904" s="72">
        <v>0</v>
      </c>
      <c r="K904" s="72">
        <v>0</v>
      </c>
      <c r="L904" s="72">
        <v>0</v>
      </c>
      <c r="M904" s="179">
        <f t="shared" si="103"/>
        <v>8.6956521739130436E-3</v>
      </c>
      <c r="N904" s="78">
        <f t="shared" si="104"/>
        <v>8.6956521739130436E-3</v>
      </c>
      <c r="O904" s="79">
        <f t="shared" si="105"/>
        <v>8.6956521739130436E-3</v>
      </c>
      <c r="P904" s="78">
        <f t="shared" si="106"/>
        <v>1</v>
      </c>
      <c r="Q904" s="78">
        <f t="shared" si="107"/>
        <v>0</v>
      </c>
      <c r="R904" s="78">
        <f t="shared" si="107"/>
        <v>0</v>
      </c>
      <c r="S904" s="78">
        <f t="shared" si="107"/>
        <v>0</v>
      </c>
      <c r="T904" s="79">
        <f t="shared" si="107"/>
        <v>0</v>
      </c>
    </row>
    <row r="905" spans="2:20">
      <c r="B905" s="69" t="s">
        <v>1144</v>
      </c>
      <c r="C905" s="70" t="str">
        <f>VLOOKUP(B905,[1]Sheet1!$A$2:$B$1929,2,FALSE)</f>
        <v>Minor Penis Procedures, between 2 and 18 years</v>
      </c>
      <c r="D905" s="69">
        <v>252</v>
      </c>
      <c r="E905" s="72">
        <v>0</v>
      </c>
      <c r="F905" s="120">
        <v>0</v>
      </c>
      <c r="G905" s="72">
        <v>16</v>
      </c>
      <c r="H905" s="118">
        <v>252</v>
      </c>
      <c r="I905" s="72">
        <v>0</v>
      </c>
      <c r="J905" s="72">
        <v>0</v>
      </c>
      <c r="K905" s="72">
        <v>0</v>
      </c>
      <c r="L905" s="72">
        <v>0</v>
      </c>
      <c r="M905" s="179">
        <f t="shared" si="103"/>
        <v>0</v>
      </c>
      <c r="N905" s="78">
        <f t="shared" si="104"/>
        <v>0</v>
      </c>
      <c r="O905" s="79">
        <f t="shared" si="105"/>
        <v>6.3492063492063489E-2</v>
      </c>
      <c r="P905" s="78">
        <f t="shared" si="106"/>
        <v>1</v>
      </c>
      <c r="Q905" s="78">
        <f t="shared" si="107"/>
        <v>0</v>
      </c>
      <c r="R905" s="78">
        <f t="shared" si="107"/>
        <v>0</v>
      </c>
      <c r="S905" s="78">
        <f t="shared" si="107"/>
        <v>0</v>
      </c>
      <c r="T905" s="79">
        <f t="shared" si="107"/>
        <v>0</v>
      </c>
    </row>
    <row r="906" spans="2:20">
      <c r="B906" s="69" t="s">
        <v>1145</v>
      </c>
      <c r="C906" s="70" t="str">
        <f>VLOOKUP(B906,[1]Sheet1!$A$2:$B$1929,2,FALSE)</f>
        <v>Minor Penis Procedures, 1 year and under</v>
      </c>
      <c r="D906" s="69">
        <v>51</v>
      </c>
      <c r="E906" s="72">
        <v>2</v>
      </c>
      <c r="F906" s="120">
        <v>2</v>
      </c>
      <c r="G906" s="72">
        <v>16</v>
      </c>
      <c r="H906" s="118">
        <v>48</v>
      </c>
      <c r="I906" s="72">
        <v>3</v>
      </c>
      <c r="J906" s="72">
        <v>0</v>
      </c>
      <c r="K906" s="72">
        <v>0</v>
      </c>
      <c r="L906" s="72">
        <v>0</v>
      </c>
      <c r="M906" s="179">
        <f t="shared" si="103"/>
        <v>3.9215686274509803E-2</v>
      </c>
      <c r="N906" s="78">
        <f t="shared" si="104"/>
        <v>3.9215686274509803E-2</v>
      </c>
      <c r="O906" s="79">
        <f t="shared" si="105"/>
        <v>0.31372549019607843</v>
      </c>
      <c r="P906" s="78">
        <f t="shared" si="106"/>
        <v>0.94117647058823528</v>
      </c>
      <c r="Q906" s="78">
        <f t="shared" si="107"/>
        <v>5.8823529411764705E-2</v>
      </c>
      <c r="R906" s="78">
        <f t="shared" si="107"/>
        <v>0</v>
      </c>
      <c r="S906" s="78">
        <f t="shared" si="107"/>
        <v>0</v>
      </c>
      <c r="T906" s="79">
        <f t="shared" si="107"/>
        <v>0</v>
      </c>
    </row>
    <row r="907" spans="2:20">
      <c r="B907" s="69" t="s">
        <v>1146</v>
      </c>
      <c r="C907" s="70" t="str">
        <f>VLOOKUP(B907,[1]Sheet1!$A$2:$B$1929,2,FALSE)</f>
        <v>Urethral Disorders with CC</v>
      </c>
      <c r="D907" s="69">
        <v>9</v>
      </c>
      <c r="E907" s="72">
        <v>0</v>
      </c>
      <c r="F907" s="120">
        <v>0</v>
      </c>
      <c r="G907" s="72">
        <v>0</v>
      </c>
      <c r="H907" s="118">
        <v>9</v>
      </c>
      <c r="I907" s="72">
        <v>0</v>
      </c>
      <c r="J907" s="72">
        <v>0</v>
      </c>
      <c r="K907" s="72">
        <v>0</v>
      </c>
      <c r="L907" s="72">
        <v>0</v>
      </c>
      <c r="M907" s="179">
        <f t="shared" si="103"/>
        <v>0</v>
      </c>
      <c r="N907" s="78">
        <f t="shared" si="104"/>
        <v>0</v>
      </c>
      <c r="O907" s="79">
        <f t="shared" si="105"/>
        <v>0</v>
      </c>
      <c r="P907" s="78">
        <f t="shared" si="106"/>
        <v>1</v>
      </c>
      <c r="Q907" s="78">
        <f t="shared" si="107"/>
        <v>0</v>
      </c>
      <c r="R907" s="78">
        <f t="shared" si="107"/>
        <v>0</v>
      </c>
      <c r="S907" s="78">
        <f t="shared" si="107"/>
        <v>0</v>
      </c>
      <c r="T907" s="79">
        <f t="shared" si="107"/>
        <v>0</v>
      </c>
    </row>
    <row r="908" spans="2:20">
      <c r="B908" s="69" t="s">
        <v>1147</v>
      </c>
      <c r="C908" s="70" t="str">
        <f>VLOOKUP(B908,[1]Sheet1!$A$2:$B$1929,2,FALSE)</f>
        <v>Urethral Disorders without CC</v>
      </c>
      <c r="D908" s="69">
        <v>10</v>
      </c>
      <c r="E908" s="72">
        <v>0</v>
      </c>
      <c r="F908" s="120">
        <v>0</v>
      </c>
      <c r="G908" s="72">
        <v>0</v>
      </c>
      <c r="H908" s="118">
        <v>10</v>
      </c>
      <c r="I908" s="72">
        <v>0</v>
      </c>
      <c r="J908" s="72">
        <v>0</v>
      </c>
      <c r="K908" s="72">
        <v>0</v>
      </c>
      <c r="L908" s="72">
        <v>0</v>
      </c>
      <c r="M908" s="179">
        <f t="shared" ref="M908:M971" si="108">E908/$D908</f>
        <v>0</v>
      </c>
      <c r="N908" s="78">
        <f t="shared" ref="N908:N971" si="109">F908/$D908</f>
        <v>0</v>
      </c>
      <c r="O908" s="79">
        <f t="shared" ref="O908:O971" si="110">G908/$D908</f>
        <v>0</v>
      </c>
      <c r="P908" s="78">
        <f t="shared" si="106"/>
        <v>1</v>
      </c>
      <c r="Q908" s="78">
        <f t="shared" si="107"/>
        <v>0</v>
      </c>
      <c r="R908" s="78">
        <f t="shared" si="107"/>
        <v>0</v>
      </c>
      <c r="S908" s="78">
        <f t="shared" si="107"/>
        <v>0</v>
      </c>
      <c r="T908" s="79">
        <f t="shared" si="107"/>
        <v>0</v>
      </c>
    </row>
    <row r="909" spans="2:20">
      <c r="B909" s="69" t="s">
        <v>1148</v>
      </c>
      <c r="C909" s="70" t="str">
        <f>VLOOKUP(B909,[1]Sheet1!$A$2:$B$1929,2,FALSE)</f>
        <v>Penile Disorders with CC</v>
      </c>
      <c r="D909" s="69">
        <v>17</v>
      </c>
      <c r="E909" s="72">
        <v>0</v>
      </c>
      <c r="F909" s="120">
        <v>0</v>
      </c>
      <c r="G909" s="72">
        <v>0</v>
      </c>
      <c r="H909" s="118">
        <v>17</v>
      </c>
      <c r="I909" s="72">
        <v>0</v>
      </c>
      <c r="J909" s="72">
        <v>0</v>
      </c>
      <c r="K909" s="72">
        <v>0</v>
      </c>
      <c r="L909" s="72">
        <v>0</v>
      </c>
      <c r="M909" s="179">
        <f t="shared" si="108"/>
        <v>0</v>
      </c>
      <c r="N909" s="78">
        <f t="shared" si="109"/>
        <v>0</v>
      </c>
      <c r="O909" s="79">
        <f t="shared" si="110"/>
        <v>0</v>
      </c>
      <c r="P909" s="78">
        <f t="shared" si="106"/>
        <v>1</v>
      </c>
      <c r="Q909" s="78">
        <f t="shared" si="107"/>
        <v>0</v>
      </c>
      <c r="R909" s="78">
        <f t="shared" si="107"/>
        <v>0</v>
      </c>
      <c r="S909" s="78">
        <f t="shared" si="107"/>
        <v>0</v>
      </c>
      <c r="T909" s="79">
        <f t="shared" si="107"/>
        <v>0</v>
      </c>
    </row>
    <row r="910" spans="2:20">
      <c r="B910" s="69" t="s">
        <v>1149</v>
      </c>
      <c r="C910" s="70" t="str">
        <f>VLOOKUP(B910,[1]Sheet1!$A$2:$B$1929,2,FALSE)</f>
        <v>Penile Disorders without CC</v>
      </c>
      <c r="D910" s="69">
        <v>13</v>
      </c>
      <c r="E910" s="72">
        <v>0</v>
      </c>
      <c r="F910" s="120">
        <v>0</v>
      </c>
      <c r="G910" s="72">
        <v>0</v>
      </c>
      <c r="H910" s="118">
        <v>13</v>
      </c>
      <c r="I910" s="72">
        <v>0</v>
      </c>
      <c r="J910" s="72">
        <v>0</v>
      </c>
      <c r="K910" s="72">
        <v>0</v>
      </c>
      <c r="L910" s="72">
        <v>0</v>
      </c>
      <c r="M910" s="179">
        <f t="shared" si="108"/>
        <v>0</v>
      </c>
      <c r="N910" s="78">
        <f t="shared" si="109"/>
        <v>0</v>
      </c>
      <c r="O910" s="79">
        <f t="shared" si="110"/>
        <v>0</v>
      </c>
      <c r="P910" s="78">
        <f t="shared" si="106"/>
        <v>1</v>
      </c>
      <c r="Q910" s="78">
        <f t="shared" si="107"/>
        <v>0</v>
      </c>
      <c r="R910" s="78">
        <f t="shared" si="107"/>
        <v>0</v>
      </c>
      <c r="S910" s="78">
        <f t="shared" si="107"/>
        <v>0</v>
      </c>
      <c r="T910" s="79">
        <f t="shared" si="107"/>
        <v>0</v>
      </c>
    </row>
    <row r="911" spans="2:20">
      <c r="B911" s="69" t="s">
        <v>1150</v>
      </c>
      <c r="C911" s="70" t="str">
        <f>VLOOKUP(B911,[1]Sheet1!$A$2:$B$1929,2,FALSE)</f>
        <v>Major Open or Laparoscopic Bladder Neck Procedures (Female)</v>
      </c>
      <c r="D911" s="69">
        <v>12</v>
      </c>
      <c r="E911" s="72">
        <v>0</v>
      </c>
      <c r="F911" s="120">
        <v>0</v>
      </c>
      <c r="G911" s="72">
        <v>2</v>
      </c>
      <c r="H911" s="118">
        <v>12</v>
      </c>
      <c r="I911" s="72">
        <v>0</v>
      </c>
      <c r="J911" s="72">
        <v>0</v>
      </c>
      <c r="K911" s="72">
        <v>0</v>
      </c>
      <c r="L911" s="72">
        <v>0</v>
      </c>
      <c r="M911" s="179">
        <f t="shared" si="108"/>
        <v>0</v>
      </c>
      <c r="N911" s="78">
        <f t="shared" si="109"/>
        <v>0</v>
      </c>
      <c r="O911" s="79">
        <f t="shared" si="110"/>
        <v>0.16666666666666666</v>
      </c>
      <c r="P911" s="78">
        <f t="shared" si="106"/>
        <v>1</v>
      </c>
      <c r="Q911" s="78">
        <f t="shared" si="107"/>
        <v>0</v>
      </c>
      <c r="R911" s="78">
        <f t="shared" si="107"/>
        <v>0</v>
      </c>
      <c r="S911" s="78">
        <f t="shared" si="107"/>
        <v>0</v>
      </c>
      <c r="T911" s="79">
        <f t="shared" si="107"/>
        <v>0</v>
      </c>
    </row>
    <row r="912" spans="2:20">
      <c r="B912" s="69" t="s">
        <v>1151</v>
      </c>
      <c r="C912" s="70" t="str">
        <f>VLOOKUP(B912,[1]Sheet1!$A$2:$B$1929,2,FALSE)</f>
        <v>Complex Open or Laparoscopic, Kidney or Ureter Procedures, with Major CC</v>
      </c>
      <c r="D912" s="69">
        <v>10</v>
      </c>
      <c r="E912" s="72">
        <v>3</v>
      </c>
      <c r="F912" s="120">
        <v>3</v>
      </c>
      <c r="G912" s="72">
        <v>4</v>
      </c>
      <c r="H912" s="118">
        <v>9</v>
      </c>
      <c r="I912" s="72">
        <v>0</v>
      </c>
      <c r="J912" s="72">
        <v>1</v>
      </c>
      <c r="K912" s="72">
        <v>0</v>
      </c>
      <c r="L912" s="72">
        <v>0</v>
      </c>
      <c r="M912" s="179">
        <f t="shared" si="108"/>
        <v>0.3</v>
      </c>
      <c r="N912" s="78">
        <f t="shared" si="109"/>
        <v>0.3</v>
      </c>
      <c r="O912" s="79">
        <f t="shared" si="110"/>
        <v>0.4</v>
      </c>
      <c r="P912" s="78">
        <f t="shared" si="106"/>
        <v>0.9</v>
      </c>
      <c r="Q912" s="78">
        <f t="shared" si="107"/>
        <v>0</v>
      </c>
      <c r="R912" s="78">
        <f t="shared" si="107"/>
        <v>0.1</v>
      </c>
      <c r="S912" s="78">
        <f t="shared" si="107"/>
        <v>0</v>
      </c>
      <c r="T912" s="79">
        <f t="shared" si="107"/>
        <v>0</v>
      </c>
    </row>
    <row r="913" spans="2:20">
      <c r="B913" s="69" t="s">
        <v>1152</v>
      </c>
      <c r="C913" s="70" t="str">
        <f>VLOOKUP(B913,[1]Sheet1!$A$2:$B$1929,2,FALSE)</f>
        <v>Complex Open or Laparoscopic, Kidney or Ureter Procedures, without Major CC</v>
      </c>
      <c r="D913" s="69">
        <v>36</v>
      </c>
      <c r="E913" s="72">
        <v>14</v>
      </c>
      <c r="F913" s="120">
        <v>13</v>
      </c>
      <c r="G913" s="72">
        <v>16</v>
      </c>
      <c r="H913" s="118">
        <v>33</v>
      </c>
      <c r="I913" s="72">
        <v>2</v>
      </c>
      <c r="J913" s="72">
        <v>1</v>
      </c>
      <c r="K913" s="72">
        <v>0</v>
      </c>
      <c r="L913" s="72">
        <v>0</v>
      </c>
      <c r="M913" s="179">
        <f t="shared" si="108"/>
        <v>0.3888888888888889</v>
      </c>
      <c r="N913" s="78">
        <f t="shared" si="109"/>
        <v>0.3611111111111111</v>
      </c>
      <c r="O913" s="79">
        <f t="shared" si="110"/>
        <v>0.44444444444444442</v>
      </c>
      <c r="P913" s="78">
        <f t="shared" si="106"/>
        <v>0.91666666666666663</v>
      </c>
      <c r="Q913" s="78">
        <f t="shared" si="107"/>
        <v>5.5555555555555552E-2</v>
      </c>
      <c r="R913" s="78">
        <f t="shared" si="107"/>
        <v>2.7777777777777776E-2</v>
      </c>
      <c r="S913" s="78">
        <f t="shared" si="107"/>
        <v>0</v>
      </c>
      <c r="T913" s="79">
        <f t="shared" si="107"/>
        <v>0</v>
      </c>
    </row>
    <row r="914" spans="2:20">
      <c r="B914" s="69" t="s">
        <v>1153</v>
      </c>
      <c r="C914" s="70" t="str">
        <f>VLOOKUP(B914,[1]Sheet1!$A$2:$B$1929,2,FALSE)</f>
        <v>Major Open Kidney or Ureter Procedures, 19 years and over with Major CC</v>
      </c>
      <c r="D914" s="69">
        <v>30</v>
      </c>
      <c r="E914" s="72">
        <v>8</v>
      </c>
      <c r="F914" s="120">
        <v>7</v>
      </c>
      <c r="G914" s="72">
        <v>13</v>
      </c>
      <c r="H914" s="118">
        <v>20</v>
      </c>
      <c r="I914" s="72">
        <v>5</v>
      </c>
      <c r="J914" s="72">
        <v>3</v>
      </c>
      <c r="K914" s="72">
        <v>2</v>
      </c>
      <c r="L914" s="72">
        <v>0</v>
      </c>
      <c r="M914" s="179">
        <f t="shared" si="108"/>
        <v>0.26666666666666666</v>
      </c>
      <c r="N914" s="78">
        <f t="shared" si="109"/>
        <v>0.23333333333333334</v>
      </c>
      <c r="O914" s="79">
        <f t="shared" si="110"/>
        <v>0.43333333333333335</v>
      </c>
      <c r="P914" s="78">
        <f t="shared" si="106"/>
        <v>0.66666666666666663</v>
      </c>
      <c r="Q914" s="78">
        <f t="shared" si="107"/>
        <v>0.16666666666666666</v>
      </c>
      <c r="R914" s="78">
        <f t="shared" si="107"/>
        <v>0.1</v>
      </c>
      <c r="S914" s="78">
        <f t="shared" si="107"/>
        <v>6.6666666666666666E-2</v>
      </c>
      <c r="T914" s="79">
        <f t="shared" si="107"/>
        <v>0</v>
      </c>
    </row>
    <row r="915" spans="2:20">
      <c r="B915" s="69" t="s">
        <v>1154</v>
      </c>
      <c r="C915" s="70" t="str">
        <f>VLOOKUP(B915,[1]Sheet1!$A$2:$B$1929,2,FALSE)</f>
        <v>Major Open Kidney or Ureter Procedures, 19 years and over without Major CC</v>
      </c>
      <c r="D915" s="69">
        <v>68</v>
      </c>
      <c r="E915" s="72">
        <v>18</v>
      </c>
      <c r="F915" s="120">
        <v>16</v>
      </c>
      <c r="G915" s="72">
        <v>26</v>
      </c>
      <c r="H915" s="118">
        <v>62</v>
      </c>
      <c r="I915" s="72">
        <v>4</v>
      </c>
      <c r="J915" s="72">
        <v>2</v>
      </c>
      <c r="K915" s="72">
        <v>0</v>
      </c>
      <c r="L915" s="72">
        <v>0</v>
      </c>
      <c r="M915" s="179">
        <f t="shared" si="108"/>
        <v>0.26470588235294118</v>
      </c>
      <c r="N915" s="78">
        <f t="shared" si="109"/>
        <v>0.23529411764705882</v>
      </c>
      <c r="O915" s="79">
        <f t="shared" si="110"/>
        <v>0.38235294117647056</v>
      </c>
      <c r="P915" s="78">
        <f t="shared" si="106"/>
        <v>0.91176470588235292</v>
      </c>
      <c r="Q915" s="78">
        <f t="shared" si="107"/>
        <v>5.8823529411764705E-2</v>
      </c>
      <c r="R915" s="78">
        <f t="shared" si="107"/>
        <v>2.9411764705882353E-2</v>
      </c>
      <c r="S915" s="78">
        <f t="shared" si="107"/>
        <v>0</v>
      </c>
      <c r="T915" s="79">
        <f t="shared" si="107"/>
        <v>0</v>
      </c>
    </row>
    <row r="916" spans="2:20">
      <c r="B916" s="69" t="s">
        <v>1155</v>
      </c>
      <c r="C916" s="70" t="str">
        <f>VLOOKUP(B916,[1]Sheet1!$A$2:$B$1929,2,FALSE)</f>
        <v>Major Laparoscopic Kidney or Ureter Procedures, 19 years and over with CC</v>
      </c>
      <c r="D916" s="69">
        <v>28</v>
      </c>
      <c r="E916" s="72">
        <v>0</v>
      </c>
      <c r="F916" s="120">
        <v>0</v>
      </c>
      <c r="G916" s="72">
        <v>2</v>
      </c>
      <c r="H916" s="118">
        <v>28</v>
      </c>
      <c r="I916" s="72">
        <v>0</v>
      </c>
      <c r="J916" s="72">
        <v>0</v>
      </c>
      <c r="K916" s="72">
        <v>0</v>
      </c>
      <c r="L916" s="72">
        <v>0</v>
      </c>
      <c r="M916" s="179">
        <f t="shared" si="108"/>
        <v>0</v>
      </c>
      <c r="N916" s="78">
        <f t="shared" si="109"/>
        <v>0</v>
      </c>
      <c r="O916" s="79">
        <f t="shared" si="110"/>
        <v>7.1428571428571425E-2</v>
      </c>
      <c r="P916" s="78">
        <f t="shared" si="106"/>
        <v>1</v>
      </c>
      <c r="Q916" s="78">
        <f t="shared" si="107"/>
        <v>0</v>
      </c>
      <c r="R916" s="78">
        <f t="shared" si="107"/>
        <v>0</v>
      </c>
      <c r="S916" s="78">
        <f t="shared" si="107"/>
        <v>0</v>
      </c>
      <c r="T916" s="79">
        <f t="shared" si="107"/>
        <v>0</v>
      </c>
    </row>
    <row r="917" spans="2:20">
      <c r="B917" s="69" t="s">
        <v>1156</v>
      </c>
      <c r="C917" s="70" t="str">
        <f>VLOOKUP(B917,[1]Sheet1!$A$2:$B$1929,2,FALSE)</f>
        <v>Major Laparoscopic Kidney or Ureter Procedures, 19 years and over without CC</v>
      </c>
      <c r="D917" s="69">
        <v>18</v>
      </c>
      <c r="E917" s="72">
        <v>0</v>
      </c>
      <c r="F917" s="120">
        <v>0</v>
      </c>
      <c r="G917" s="72">
        <v>1</v>
      </c>
      <c r="H917" s="118">
        <v>18</v>
      </c>
      <c r="I917" s="72">
        <v>0</v>
      </c>
      <c r="J917" s="72">
        <v>0</v>
      </c>
      <c r="K917" s="72">
        <v>0</v>
      </c>
      <c r="L917" s="72">
        <v>0</v>
      </c>
      <c r="M917" s="179">
        <f t="shared" si="108"/>
        <v>0</v>
      </c>
      <c r="N917" s="78">
        <f t="shared" si="109"/>
        <v>0</v>
      </c>
      <c r="O917" s="79">
        <f t="shared" si="110"/>
        <v>5.5555555555555552E-2</v>
      </c>
      <c r="P917" s="78">
        <f t="shared" si="106"/>
        <v>1</v>
      </c>
      <c r="Q917" s="78">
        <f t="shared" si="107"/>
        <v>0</v>
      </c>
      <c r="R917" s="78">
        <f t="shared" si="107"/>
        <v>0</v>
      </c>
      <c r="S917" s="78">
        <f t="shared" si="107"/>
        <v>0</v>
      </c>
      <c r="T917" s="79">
        <f t="shared" si="107"/>
        <v>0</v>
      </c>
    </row>
    <row r="918" spans="2:20">
      <c r="B918" s="69" t="s">
        <v>1157</v>
      </c>
      <c r="C918" s="70" t="str">
        <f>VLOOKUP(B918,[1]Sheet1!$A$2:$B$1929,2,FALSE)</f>
        <v>Major Open or Laparoscopic, Kidney or Ureter Procedures, 18 years and under with CC</v>
      </c>
      <c r="D918" s="69">
        <v>28</v>
      </c>
      <c r="E918" s="72">
        <v>28</v>
      </c>
      <c r="F918" s="120">
        <v>25</v>
      </c>
      <c r="G918" s="72">
        <v>28</v>
      </c>
      <c r="H918" s="118">
        <v>16</v>
      </c>
      <c r="I918" s="72">
        <v>10</v>
      </c>
      <c r="J918" s="72">
        <v>2</v>
      </c>
      <c r="K918" s="72">
        <v>0</v>
      </c>
      <c r="L918" s="72">
        <v>0</v>
      </c>
      <c r="M918" s="179">
        <f t="shared" si="108"/>
        <v>1</v>
      </c>
      <c r="N918" s="78">
        <f t="shared" si="109"/>
        <v>0.8928571428571429</v>
      </c>
      <c r="O918" s="79">
        <f t="shared" si="110"/>
        <v>1</v>
      </c>
      <c r="P918" s="78">
        <f t="shared" si="106"/>
        <v>0.5714285714285714</v>
      </c>
      <c r="Q918" s="78">
        <f t="shared" si="107"/>
        <v>0.35714285714285715</v>
      </c>
      <c r="R918" s="78">
        <f t="shared" si="107"/>
        <v>7.1428571428571425E-2</v>
      </c>
      <c r="S918" s="78">
        <f t="shared" si="107"/>
        <v>0</v>
      </c>
      <c r="T918" s="79">
        <f t="shared" si="107"/>
        <v>0</v>
      </c>
    </row>
    <row r="919" spans="2:20">
      <c r="B919" s="69" t="s">
        <v>1158</v>
      </c>
      <c r="C919" s="70" t="str">
        <f>VLOOKUP(B919,[1]Sheet1!$A$2:$B$1929,2,FALSE)</f>
        <v>Major Open or Laparoscopic, Kidney or Ureter Procedures, 18 years and under without CC</v>
      </c>
      <c r="D919" s="69">
        <v>58</v>
      </c>
      <c r="E919" s="72">
        <v>56</v>
      </c>
      <c r="F919" s="120">
        <v>56</v>
      </c>
      <c r="G919" s="72">
        <v>58</v>
      </c>
      <c r="H919" s="118">
        <v>50</v>
      </c>
      <c r="I919" s="72">
        <v>8</v>
      </c>
      <c r="J919" s="72">
        <v>0</v>
      </c>
      <c r="K919" s="72">
        <v>0</v>
      </c>
      <c r="L919" s="72">
        <v>0</v>
      </c>
      <c r="M919" s="179">
        <f t="shared" si="108"/>
        <v>0.96551724137931039</v>
      </c>
      <c r="N919" s="78">
        <f t="shared" si="109"/>
        <v>0.96551724137931039</v>
      </c>
      <c r="O919" s="79">
        <f t="shared" si="110"/>
        <v>1</v>
      </c>
      <c r="P919" s="78">
        <f t="shared" si="106"/>
        <v>0.86206896551724133</v>
      </c>
      <c r="Q919" s="78">
        <f t="shared" si="107"/>
        <v>0.13793103448275862</v>
      </c>
      <c r="R919" s="78">
        <f t="shared" si="107"/>
        <v>0</v>
      </c>
      <c r="S919" s="78">
        <f t="shared" si="107"/>
        <v>0</v>
      </c>
      <c r="T919" s="79">
        <f t="shared" si="107"/>
        <v>0</v>
      </c>
    </row>
    <row r="920" spans="2:20">
      <c r="B920" s="69" t="s">
        <v>1160</v>
      </c>
      <c r="C920" s="70" t="str">
        <f>VLOOKUP(B920,[1]Sheet1!$A$2:$B$1929,2,FALSE)</f>
        <v>Complex Endoscopic Kidney or Ureter Procedures, 19 years and over without Major CC</v>
      </c>
      <c r="D920" s="69">
        <v>19</v>
      </c>
      <c r="E920" s="72">
        <v>0</v>
      </c>
      <c r="F920" s="120">
        <v>0</v>
      </c>
      <c r="G920" s="72">
        <v>0</v>
      </c>
      <c r="H920" s="118">
        <v>19</v>
      </c>
      <c r="I920" s="72">
        <v>0</v>
      </c>
      <c r="J920" s="72">
        <v>0</v>
      </c>
      <c r="K920" s="72">
        <v>0</v>
      </c>
      <c r="L920" s="72">
        <v>0</v>
      </c>
      <c r="M920" s="179">
        <f t="shared" si="108"/>
        <v>0</v>
      </c>
      <c r="N920" s="78">
        <f t="shared" si="109"/>
        <v>0</v>
      </c>
      <c r="O920" s="79">
        <f t="shared" si="110"/>
        <v>0</v>
      </c>
      <c r="P920" s="78">
        <f t="shared" si="106"/>
        <v>1</v>
      </c>
      <c r="Q920" s="78">
        <f t="shared" si="107"/>
        <v>0</v>
      </c>
      <c r="R920" s="78">
        <f t="shared" si="107"/>
        <v>0</v>
      </c>
      <c r="S920" s="78">
        <f t="shared" si="107"/>
        <v>0</v>
      </c>
      <c r="T920" s="79">
        <f t="shared" si="107"/>
        <v>0</v>
      </c>
    </row>
    <row r="921" spans="2:20">
      <c r="B921" s="69" t="s">
        <v>1161</v>
      </c>
      <c r="C921" s="70" t="str">
        <f>VLOOKUP(B921,[1]Sheet1!$A$2:$B$1929,2,FALSE)</f>
        <v>Major Endoscopic Kidney or Ureter Procedures, 19 years and over with Major CC</v>
      </c>
      <c r="D921" s="69">
        <v>2</v>
      </c>
      <c r="E921" s="72">
        <v>0</v>
      </c>
      <c r="F921" s="120">
        <v>0</v>
      </c>
      <c r="G921" s="72">
        <v>0</v>
      </c>
      <c r="H921" s="118">
        <v>1</v>
      </c>
      <c r="I921" s="72">
        <v>0</v>
      </c>
      <c r="J921" s="72">
        <v>0</v>
      </c>
      <c r="K921" s="72">
        <v>1</v>
      </c>
      <c r="L921" s="72">
        <v>0</v>
      </c>
      <c r="M921" s="179">
        <f t="shared" si="108"/>
        <v>0</v>
      </c>
      <c r="N921" s="78">
        <f t="shared" si="109"/>
        <v>0</v>
      </c>
      <c r="O921" s="79">
        <f t="shared" si="110"/>
        <v>0</v>
      </c>
      <c r="P921" s="78">
        <f t="shared" si="106"/>
        <v>0.5</v>
      </c>
      <c r="Q921" s="78">
        <f t="shared" si="107"/>
        <v>0</v>
      </c>
      <c r="R921" s="78">
        <f t="shared" si="107"/>
        <v>0</v>
      </c>
      <c r="S921" s="78">
        <f t="shared" si="107"/>
        <v>0.5</v>
      </c>
      <c r="T921" s="79">
        <f t="shared" si="107"/>
        <v>0</v>
      </c>
    </row>
    <row r="922" spans="2:20">
      <c r="B922" s="69" t="s">
        <v>1162</v>
      </c>
      <c r="C922" s="70" t="str">
        <f>VLOOKUP(B922,[1]Sheet1!$A$2:$B$1929,2,FALSE)</f>
        <v>Major Endoscopic Kidney or Ureter Procedures, 19 years and over without Major CC</v>
      </c>
      <c r="D922" s="69">
        <v>41</v>
      </c>
      <c r="E922" s="72">
        <v>0</v>
      </c>
      <c r="F922" s="120">
        <v>0</v>
      </c>
      <c r="G922" s="72">
        <v>0</v>
      </c>
      <c r="H922" s="118">
        <v>41</v>
      </c>
      <c r="I922" s="72">
        <v>0</v>
      </c>
      <c r="J922" s="72">
        <v>0</v>
      </c>
      <c r="K922" s="72">
        <v>0</v>
      </c>
      <c r="L922" s="72">
        <v>0</v>
      </c>
      <c r="M922" s="179">
        <f t="shared" si="108"/>
        <v>0</v>
      </c>
      <c r="N922" s="78">
        <f t="shared" si="109"/>
        <v>0</v>
      </c>
      <c r="O922" s="79">
        <f t="shared" si="110"/>
        <v>0</v>
      </c>
      <c r="P922" s="78">
        <f t="shared" si="106"/>
        <v>1</v>
      </c>
      <c r="Q922" s="78">
        <f t="shared" si="107"/>
        <v>0</v>
      </c>
      <c r="R922" s="78">
        <f t="shared" si="107"/>
        <v>0</v>
      </c>
      <c r="S922" s="78">
        <f t="shared" si="107"/>
        <v>0</v>
      </c>
      <c r="T922" s="79">
        <f t="shared" si="107"/>
        <v>0</v>
      </c>
    </row>
    <row r="923" spans="2:20">
      <c r="B923" s="69" t="s">
        <v>1163</v>
      </c>
      <c r="C923" s="70" t="str">
        <f>VLOOKUP(B923,[1]Sheet1!$A$2:$B$1929,2,FALSE)</f>
        <v>Complex or Major Endoscopic, Kidney or Ureter Procedures, 18 years and under</v>
      </c>
      <c r="D923" s="69">
        <v>13</v>
      </c>
      <c r="E923" s="72">
        <v>13</v>
      </c>
      <c r="F923" s="120">
        <v>13</v>
      </c>
      <c r="G923" s="72">
        <v>11</v>
      </c>
      <c r="H923" s="118">
        <v>11</v>
      </c>
      <c r="I923" s="72">
        <v>2</v>
      </c>
      <c r="J923" s="72">
        <v>0</v>
      </c>
      <c r="K923" s="72">
        <v>0</v>
      </c>
      <c r="L923" s="72">
        <v>0</v>
      </c>
      <c r="M923" s="179">
        <f t="shared" si="108"/>
        <v>1</v>
      </c>
      <c r="N923" s="78">
        <f t="shared" si="109"/>
        <v>1</v>
      </c>
      <c r="O923" s="79">
        <f t="shared" si="110"/>
        <v>0.84615384615384615</v>
      </c>
      <c r="P923" s="78">
        <f t="shared" si="106"/>
        <v>0.84615384615384615</v>
      </c>
      <c r="Q923" s="78">
        <f t="shared" si="107"/>
        <v>0.15384615384615385</v>
      </c>
      <c r="R923" s="78">
        <f t="shared" si="107"/>
        <v>0</v>
      </c>
      <c r="S923" s="78">
        <f t="shared" si="107"/>
        <v>0</v>
      </c>
      <c r="T923" s="79">
        <f t="shared" si="107"/>
        <v>0</v>
      </c>
    </row>
    <row r="924" spans="2:20">
      <c r="B924" s="69" t="s">
        <v>1164</v>
      </c>
      <c r="C924" s="70" t="str">
        <f>VLOOKUP(B924,[1]Sheet1!$A$2:$B$1929,2,FALSE)</f>
        <v>Complex Open Bladder Procedures with Major CC</v>
      </c>
      <c r="D924" s="69">
        <v>4</v>
      </c>
      <c r="E924" s="72">
        <v>1</v>
      </c>
      <c r="F924" s="120">
        <v>1</v>
      </c>
      <c r="G924" s="72">
        <v>1</v>
      </c>
      <c r="H924" s="118">
        <v>0</v>
      </c>
      <c r="I924" s="72">
        <v>1</v>
      </c>
      <c r="J924" s="72">
        <v>2</v>
      </c>
      <c r="K924" s="72">
        <v>1</v>
      </c>
      <c r="L924" s="72">
        <v>0</v>
      </c>
      <c r="M924" s="179">
        <f t="shared" si="108"/>
        <v>0.25</v>
      </c>
      <c r="N924" s="78">
        <f t="shared" si="109"/>
        <v>0.25</v>
      </c>
      <c r="O924" s="79">
        <f t="shared" si="110"/>
        <v>0.25</v>
      </c>
      <c r="P924" s="78">
        <f t="shared" si="106"/>
        <v>0</v>
      </c>
      <c r="Q924" s="78">
        <f t="shared" si="107"/>
        <v>0.25</v>
      </c>
      <c r="R924" s="78">
        <f t="shared" si="107"/>
        <v>0.5</v>
      </c>
      <c r="S924" s="78">
        <f t="shared" si="107"/>
        <v>0.25</v>
      </c>
      <c r="T924" s="79">
        <f t="shared" si="107"/>
        <v>0</v>
      </c>
    </row>
    <row r="925" spans="2:20">
      <c r="B925" s="69" t="s">
        <v>1165</v>
      </c>
      <c r="C925" s="70" t="str">
        <f>VLOOKUP(B925,[1]Sheet1!$A$2:$B$1929,2,FALSE)</f>
        <v>Complex Open Bladder Procedures without Major CC</v>
      </c>
      <c r="D925" s="69">
        <v>25</v>
      </c>
      <c r="E925" s="72">
        <v>5</v>
      </c>
      <c r="F925" s="120">
        <v>5</v>
      </c>
      <c r="G925" s="72">
        <v>5</v>
      </c>
      <c r="H925" s="118">
        <v>23</v>
      </c>
      <c r="I925" s="72">
        <v>1</v>
      </c>
      <c r="J925" s="72">
        <v>1</v>
      </c>
      <c r="K925" s="72">
        <v>0</v>
      </c>
      <c r="L925" s="72">
        <v>0</v>
      </c>
      <c r="M925" s="179">
        <f t="shared" si="108"/>
        <v>0.2</v>
      </c>
      <c r="N925" s="78">
        <f t="shared" si="109"/>
        <v>0.2</v>
      </c>
      <c r="O925" s="79">
        <f t="shared" si="110"/>
        <v>0.2</v>
      </c>
      <c r="P925" s="78">
        <f t="shared" si="106"/>
        <v>0.92</v>
      </c>
      <c r="Q925" s="78">
        <f t="shared" si="107"/>
        <v>0.04</v>
      </c>
      <c r="R925" s="78">
        <f t="shared" si="107"/>
        <v>0.04</v>
      </c>
      <c r="S925" s="78">
        <f t="shared" si="107"/>
        <v>0</v>
      </c>
      <c r="T925" s="79">
        <f t="shared" si="107"/>
        <v>0</v>
      </c>
    </row>
    <row r="926" spans="2:20">
      <c r="B926" s="69" t="s">
        <v>1166</v>
      </c>
      <c r="C926" s="70" t="str">
        <f>VLOOKUP(B926,[1]Sheet1!$A$2:$B$1929,2,FALSE)</f>
        <v>Complex Endoscopic Bladder Procedures</v>
      </c>
      <c r="D926" s="69">
        <v>3</v>
      </c>
      <c r="E926" s="72">
        <v>0</v>
      </c>
      <c r="F926" s="120">
        <v>0</v>
      </c>
      <c r="G926" s="72">
        <v>0</v>
      </c>
      <c r="H926" s="118">
        <v>3</v>
      </c>
      <c r="I926" s="72">
        <v>0</v>
      </c>
      <c r="J926" s="72">
        <v>0</v>
      </c>
      <c r="K926" s="72">
        <v>0</v>
      </c>
      <c r="L926" s="72">
        <v>0</v>
      </c>
      <c r="M926" s="179">
        <f t="shared" si="108"/>
        <v>0</v>
      </c>
      <c r="N926" s="78">
        <f t="shared" si="109"/>
        <v>0</v>
      </c>
      <c r="O926" s="79">
        <f t="shared" si="110"/>
        <v>0</v>
      </c>
      <c r="P926" s="78">
        <f t="shared" si="106"/>
        <v>1</v>
      </c>
      <c r="Q926" s="78">
        <f t="shared" si="107"/>
        <v>0</v>
      </c>
      <c r="R926" s="78">
        <f t="shared" si="107"/>
        <v>0</v>
      </c>
      <c r="S926" s="78">
        <f t="shared" si="107"/>
        <v>0</v>
      </c>
      <c r="T926" s="79">
        <f t="shared" si="107"/>
        <v>0</v>
      </c>
    </row>
    <row r="927" spans="2:20">
      <c r="B927" s="69" t="s">
        <v>1168</v>
      </c>
      <c r="C927" s="70" t="str">
        <f>VLOOKUP(B927,[1]Sheet1!$A$2:$B$1929,2,FALSE)</f>
        <v>Complex Endoscopic Prostate or Bladder Neck Procedures (Male and Female) with CC</v>
      </c>
      <c r="D927" s="69">
        <v>2</v>
      </c>
      <c r="E927" s="72">
        <v>0</v>
      </c>
      <c r="F927" s="120">
        <v>0</v>
      </c>
      <c r="G927" s="72">
        <v>0</v>
      </c>
      <c r="H927" s="118">
        <v>0</v>
      </c>
      <c r="I927" s="72">
        <v>0</v>
      </c>
      <c r="J927" s="72">
        <v>0</v>
      </c>
      <c r="K927" s="72">
        <v>0</v>
      </c>
      <c r="L927" s="72">
        <v>2</v>
      </c>
      <c r="M927" s="179">
        <f t="shared" si="108"/>
        <v>0</v>
      </c>
      <c r="N927" s="78">
        <f t="shared" si="109"/>
        <v>0</v>
      </c>
      <c r="O927" s="79">
        <f t="shared" si="110"/>
        <v>0</v>
      </c>
      <c r="P927" s="78">
        <f t="shared" si="106"/>
        <v>0</v>
      </c>
      <c r="Q927" s="78">
        <f t="shared" si="107"/>
        <v>0</v>
      </c>
      <c r="R927" s="78">
        <f t="shared" si="107"/>
        <v>0</v>
      </c>
      <c r="S927" s="78">
        <f t="shared" si="107"/>
        <v>0</v>
      </c>
      <c r="T927" s="79">
        <f t="shared" si="107"/>
        <v>1</v>
      </c>
    </row>
    <row r="928" spans="2:20">
      <c r="B928" s="69" t="s">
        <v>1169</v>
      </c>
      <c r="C928" s="70" t="str">
        <f>VLOOKUP(B928,[1]Sheet1!$A$2:$B$1929,2,FALSE)</f>
        <v>Complex Endoscopic Prostate or Bladder Neck Procedures (Male and Female) without CC</v>
      </c>
      <c r="D928" s="69">
        <v>3</v>
      </c>
      <c r="E928" s="72">
        <v>0</v>
      </c>
      <c r="F928" s="120">
        <v>0</v>
      </c>
      <c r="G928" s="72">
        <v>0</v>
      </c>
      <c r="H928" s="118">
        <v>3</v>
      </c>
      <c r="I928" s="72">
        <v>0</v>
      </c>
      <c r="J928" s="72">
        <v>0</v>
      </c>
      <c r="K928" s="72">
        <v>0</v>
      </c>
      <c r="L928" s="72">
        <v>0</v>
      </c>
      <c r="M928" s="179">
        <f t="shared" si="108"/>
        <v>0</v>
      </c>
      <c r="N928" s="78">
        <f t="shared" si="109"/>
        <v>0</v>
      </c>
      <c r="O928" s="79">
        <f t="shared" si="110"/>
        <v>0</v>
      </c>
      <c r="P928" s="78">
        <f t="shared" si="106"/>
        <v>1</v>
      </c>
      <c r="Q928" s="78">
        <f t="shared" si="107"/>
        <v>0</v>
      </c>
      <c r="R928" s="78">
        <f t="shared" si="107"/>
        <v>0</v>
      </c>
      <c r="S928" s="78">
        <f t="shared" si="107"/>
        <v>0</v>
      </c>
      <c r="T928" s="79">
        <f t="shared" si="107"/>
        <v>0</v>
      </c>
    </row>
    <row r="929" spans="2:20">
      <c r="B929" s="69" t="s">
        <v>1170</v>
      </c>
      <c r="C929" s="70" t="str">
        <f>VLOOKUP(B929,[1]Sheet1!$A$2:$B$1929,2,FALSE)</f>
        <v>Total Pelvic Exenteration</v>
      </c>
      <c r="D929" s="69">
        <v>4</v>
      </c>
      <c r="E929" s="72">
        <v>1</v>
      </c>
      <c r="F929" s="120">
        <v>1</v>
      </c>
      <c r="G929" s="72">
        <v>2</v>
      </c>
      <c r="H929" s="118">
        <v>4</v>
      </c>
      <c r="I929" s="72">
        <v>0</v>
      </c>
      <c r="J929" s="72">
        <v>0</v>
      </c>
      <c r="K929" s="72">
        <v>0</v>
      </c>
      <c r="L929" s="72">
        <v>0</v>
      </c>
      <c r="M929" s="179">
        <f t="shared" si="108"/>
        <v>0.25</v>
      </c>
      <c r="N929" s="78">
        <f t="shared" si="109"/>
        <v>0.25</v>
      </c>
      <c r="O929" s="79">
        <f t="shared" si="110"/>
        <v>0.5</v>
      </c>
      <c r="P929" s="78">
        <f t="shared" si="106"/>
        <v>1</v>
      </c>
      <c r="Q929" s="78">
        <f t="shared" si="107"/>
        <v>0</v>
      </c>
      <c r="R929" s="78">
        <f t="shared" si="107"/>
        <v>0</v>
      </c>
      <c r="S929" s="78">
        <f t="shared" si="107"/>
        <v>0</v>
      </c>
      <c r="T929" s="79">
        <f t="shared" si="107"/>
        <v>0</v>
      </c>
    </row>
    <row r="930" spans="2:20">
      <c r="B930" s="69" t="s">
        <v>1171</v>
      </c>
      <c r="C930" s="70" t="str">
        <f>VLOOKUP(B930,[1]Sheet1!$A$2:$B$1929,2,FALSE)</f>
        <v>Diagnostic Flexible Cystoscopy, 19 years and over</v>
      </c>
      <c r="D930" s="69">
        <v>915</v>
      </c>
      <c r="E930" s="72">
        <v>0</v>
      </c>
      <c r="F930" s="120">
        <v>0</v>
      </c>
      <c r="G930" s="72">
        <v>1</v>
      </c>
      <c r="H930" s="118">
        <v>913</v>
      </c>
      <c r="I930" s="72">
        <v>2</v>
      </c>
      <c r="J930" s="72">
        <v>0</v>
      </c>
      <c r="K930" s="72">
        <v>0</v>
      </c>
      <c r="L930" s="72">
        <v>0</v>
      </c>
      <c r="M930" s="179">
        <f t="shared" si="108"/>
        <v>0</v>
      </c>
      <c r="N930" s="78">
        <f t="shared" si="109"/>
        <v>0</v>
      </c>
      <c r="O930" s="79">
        <f t="shared" si="110"/>
        <v>1.092896174863388E-3</v>
      </c>
      <c r="P930" s="78">
        <f t="shared" si="106"/>
        <v>0.99781420765027318</v>
      </c>
      <c r="Q930" s="78">
        <f t="shared" si="107"/>
        <v>2.185792349726776E-3</v>
      </c>
      <c r="R930" s="78">
        <f t="shared" si="107"/>
        <v>0</v>
      </c>
      <c r="S930" s="78">
        <f t="shared" si="107"/>
        <v>0</v>
      </c>
      <c r="T930" s="79">
        <f t="shared" si="107"/>
        <v>0</v>
      </c>
    </row>
    <row r="931" spans="2:20">
      <c r="B931" s="69" t="s">
        <v>1172</v>
      </c>
      <c r="C931" s="70" t="str">
        <f>VLOOKUP(B931,[1]Sheet1!$A$2:$B$1929,2,FALSE)</f>
        <v>Diagnostic Flexible Cystoscopy, 18 years and under</v>
      </c>
      <c r="D931" s="69">
        <v>127</v>
      </c>
      <c r="E931" s="72">
        <v>20</v>
      </c>
      <c r="F931" s="120">
        <v>15</v>
      </c>
      <c r="G931" s="72">
        <v>54</v>
      </c>
      <c r="H931" s="118">
        <v>121</v>
      </c>
      <c r="I931" s="72">
        <v>6</v>
      </c>
      <c r="J931" s="72">
        <v>0</v>
      </c>
      <c r="K931" s="72">
        <v>0</v>
      </c>
      <c r="L931" s="72">
        <v>0</v>
      </c>
      <c r="M931" s="179">
        <f t="shared" si="108"/>
        <v>0.15748031496062992</v>
      </c>
      <c r="N931" s="78">
        <f t="shared" si="109"/>
        <v>0.11811023622047244</v>
      </c>
      <c r="O931" s="79">
        <f t="shared" si="110"/>
        <v>0.42519685039370081</v>
      </c>
      <c r="P931" s="78">
        <f t="shared" si="106"/>
        <v>0.952755905511811</v>
      </c>
      <c r="Q931" s="78">
        <f t="shared" si="107"/>
        <v>4.7244094488188976E-2</v>
      </c>
      <c r="R931" s="78">
        <f t="shared" si="107"/>
        <v>0</v>
      </c>
      <c r="S931" s="78">
        <f t="shared" si="107"/>
        <v>0</v>
      </c>
      <c r="T931" s="79">
        <f t="shared" si="107"/>
        <v>0</v>
      </c>
    </row>
    <row r="932" spans="2:20">
      <c r="B932" s="69" t="s">
        <v>1174</v>
      </c>
      <c r="C932" s="70" t="str">
        <f>VLOOKUP(B932,[1]Sheet1!$A$2:$B$1929,2,FALSE)</f>
        <v>Implantation of Penile Prosthesis</v>
      </c>
      <c r="D932" s="69">
        <v>16</v>
      </c>
      <c r="E932" s="72">
        <v>0</v>
      </c>
      <c r="F932" s="120">
        <v>0</v>
      </c>
      <c r="G932" s="72">
        <v>0</v>
      </c>
      <c r="H932" s="118">
        <v>16</v>
      </c>
      <c r="I932" s="72">
        <v>0</v>
      </c>
      <c r="J932" s="72">
        <v>0</v>
      </c>
      <c r="K932" s="72">
        <v>0</v>
      </c>
      <c r="L932" s="72">
        <v>0</v>
      </c>
      <c r="M932" s="179">
        <f t="shared" si="108"/>
        <v>0</v>
      </c>
      <c r="N932" s="78">
        <f t="shared" si="109"/>
        <v>0</v>
      </c>
      <c r="O932" s="79">
        <f t="shared" si="110"/>
        <v>0</v>
      </c>
      <c r="P932" s="78">
        <f t="shared" si="106"/>
        <v>1</v>
      </c>
      <c r="Q932" s="78">
        <f t="shared" si="107"/>
        <v>0</v>
      </c>
      <c r="R932" s="78">
        <f t="shared" si="107"/>
        <v>0</v>
      </c>
      <c r="S932" s="78">
        <f t="shared" si="107"/>
        <v>0</v>
      </c>
      <c r="T932" s="79">
        <f t="shared" si="107"/>
        <v>0</v>
      </c>
    </row>
    <row r="933" spans="2:20">
      <c r="B933" s="69" t="s">
        <v>1175</v>
      </c>
      <c r="C933" s="70" t="str">
        <f>VLOOKUP(B933,[1]Sheet1!$A$2:$B$1929,2,FALSE)</f>
        <v>Complex Open Upper or Lower Genital Tract Procedures</v>
      </c>
      <c r="D933" s="69">
        <v>7</v>
      </c>
      <c r="E933" s="72">
        <v>0</v>
      </c>
      <c r="F933" s="120">
        <v>0</v>
      </c>
      <c r="G933" s="72">
        <v>4</v>
      </c>
      <c r="H933" s="118">
        <v>7</v>
      </c>
      <c r="I933" s="72">
        <v>0</v>
      </c>
      <c r="J933" s="72">
        <v>0</v>
      </c>
      <c r="K933" s="72">
        <v>0</v>
      </c>
      <c r="L933" s="72">
        <v>0</v>
      </c>
      <c r="M933" s="179">
        <f t="shared" si="108"/>
        <v>0</v>
      </c>
      <c r="N933" s="78">
        <f t="shared" si="109"/>
        <v>0</v>
      </c>
      <c r="O933" s="79">
        <f t="shared" si="110"/>
        <v>0.5714285714285714</v>
      </c>
      <c r="P933" s="78">
        <f t="shared" si="106"/>
        <v>1</v>
      </c>
      <c r="Q933" s="78">
        <f t="shared" si="107"/>
        <v>0</v>
      </c>
      <c r="R933" s="78">
        <f t="shared" si="107"/>
        <v>0</v>
      </c>
      <c r="S933" s="78">
        <f t="shared" si="107"/>
        <v>0</v>
      </c>
      <c r="T933" s="79">
        <f t="shared" si="107"/>
        <v>0</v>
      </c>
    </row>
    <row r="934" spans="2:20">
      <c r="B934" s="69" t="s">
        <v>1176</v>
      </c>
      <c r="C934" s="70" t="str">
        <f>VLOOKUP(B934,[1]Sheet1!$A$2:$B$1929,2,FALSE)</f>
        <v>Very Major Open Upper or Lower Genital Tract Procedures</v>
      </c>
      <c r="D934" s="69">
        <v>105</v>
      </c>
      <c r="E934" s="72">
        <v>1</v>
      </c>
      <c r="F934" s="120">
        <v>1</v>
      </c>
      <c r="G934" s="72">
        <v>10</v>
      </c>
      <c r="H934" s="118">
        <v>102</v>
      </c>
      <c r="I934" s="72">
        <v>3</v>
      </c>
      <c r="J934" s="72">
        <v>0</v>
      </c>
      <c r="K934" s="72">
        <v>0</v>
      </c>
      <c r="L934" s="72">
        <v>0</v>
      </c>
      <c r="M934" s="179">
        <f t="shared" si="108"/>
        <v>9.5238095238095247E-3</v>
      </c>
      <c r="N934" s="78">
        <f t="shared" si="109"/>
        <v>9.5238095238095247E-3</v>
      </c>
      <c r="O934" s="79">
        <f t="shared" si="110"/>
        <v>9.5238095238095233E-2</v>
      </c>
      <c r="P934" s="78">
        <f t="shared" si="106"/>
        <v>0.97142857142857142</v>
      </c>
      <c r="Q934" s="78">
        <f t="shared" si="107"/>
        <v>2.8571428571428571E-2</v>
      </c>
      <c r="R934" s="78">
        <f t="shared" si="107"/>
        <v>0</v>
      </c>
      <c r="S934" s="78">
        <f t="shared" si="107"/>
        <v>0</v>
      </c>
      <c r="T934" s="79">
        <f t="shared" si="107"/>
        <v>0</v>
      </c>
    </row>
    <row r="935" spans="2:20">
      <c r="B935" s="69" t="s">
        <v>1177</v>
      </c>
      <c r="C935" s="70" t="str">
        <f>VLOOKUP(B935,[1]Sheet1!$A$2:$B$1929,2,FALSE)</f>
        <v>Major Open Lower Genital Tract Procedures with CC</v>
      </c>
      <c r="D935" s="69">
        <v>16</v>
      </c>
      <c r="E935" s="72">
        <v>1</v>
      </c>
      <c r="F935" s="120">
        <v>1</v>
      </c>
      <c r="G935" s="72">
        <v>3</v>
      </c>
      <c r="H935" s="118">
        <v>16</v>
      </c>
      <c r="I935" s="72">
        <v>0</v>
      </c>
      <c r="J935" s="72">
        <v>0</v>
      </c>
      <c r="K935" s="72">
        <v>0</v>
      </c>
      <c r="L935" s="72">
        <v>0</v>
      </c>
      <c r="M935" s="179">
        <f t="shared" si="108"/>
        <v>6.25E-2</v>
      </c>
      <c r="N935" s="78">
        <f t="shared" si="109"/>
        <v>6.25E-2</v>
      </c>
      <c r="O935" s="79">
        <f t="shared" si="110"/>
        <v>0.1875</v>
      </c>
      <c r="P935" s="78">
        <f t="shared" si="106"/>
        <v>1</v>
      </c>
      <c r="Q935" s="78">
        <f t="shared" si="107"/>
        <v>0</v>
      </c>
      <c r="R935" s="78">
        <f t="shared" si="107"/>
        <v>0</v>
      </c>
      <c r="S935" s="78">
        <f t="shared" si="107"/>
        <v>0</v>
      </c>
      <c r="T935" s="79">
        <f t="shared" si="107"/>
        <v>0</v>
      </c>
    </row>
    <row r="936" spans="2:20">
      <c r="B936" s="69" t="s">
        <v>1178</v>
      </c>
      <c r="C936" s="70" t="str">
        <f>VLOOKUP(B936,[1]Sheet1!$A$2:$B$1929,2,FALSE)</f>
        <v>Major Open Lower Genital Tract Procedures without CC</v>
      </c>
      <c r="D936" s="69">
        <v>20</v>
      </c>
      <c r="E936" s="72">
        <v>3</v>
      </c>
      <c r="F936" s="120">
        <v>3</v>
      </c>
      <c r="G936" s="72">
        <v>3</v>
      </c>
      <c r="H936" s="118">
        <v>20</v>
      </c>
      <c r="I936" s="72">
        <v>0</v>
      </c>
      <c r="J936" s="72">
        <v>0</v>
      </c>
      <c r="K936" s="72">
        <v>0</v>
      </c>
      <c r="L936" s="72">
        <v>0</v>
      </c>
      <c r="M936" s="179">
        <f t="shared" si="108"/>
        <v>0.15</v>
      </c>
      <c r="N936" s="78">
        <f t="shared" si="109"/>
        <v>0.15</v>
      </c>
      <c r="O936" s="79">
        <f t="shared" si="110"/>
        <v>0.15</v>
      </c>
      <c r="P936" s="78">
        <f t="shared" si="106"/>
        <v>1</v>
      </c>
      <c r="Q936" s="78">
        <f t="shared" si="107"/>
        <v>0</v>
      </c>
      <c r="R936" s="78">
        <f t="shared" si="107"/>
        <v>0</v>
      </c>
      <c r="S936" s="78">
        <f t="shared" si="107"/>
        <v>0</v>
      </c>
      <c r="T936" s="79">
        <f t="shared" si="107"/>
        <v>0</v>
      </c>
    </row>
    <row r="937" spans="2:20">
      <c r="B937" s="69" t="s">
        <v>1179</v>
      </c>
      <c r="C937" s="70" t="str">
        <f>VLOOKUP(B937,[1]Sheet1!$A$2:$B$1929,2,FALSE)</f>
        <v>Intermediate Open Lower Genital Tract Procedures with CC</v>
      </c>
      <c r="D937" s="69">
        <v>9</v>
      </c>
      <c r="E937" s="72">
        <v>0</v>
      </c>
      <c r="F937" s="120">
        <v>0</v>
      </c>
      <c r="G937" s="72">
        <v>0</v>
      </c>
      <c r="H937" s="118">
        <v>9</v>
      </c>
      <c r="I937" s="72">
        <v>0</v>
      </c>
      <c r="J937" s="72">
        <v>0</v>
      </c>
      <c r="K937" s="72">
        <v>0</v>
      </c>
      <c r="L937" s="72">
        <v>0</v>
      </c>
      <c r="M937" s="179">
        <f t="shared" si="108"/>
        <v>0</v>
      </c>
      <c r="N937" s="78">
        <f t="shared" si="109"/>
        <v>0</v>
      </c>
      <c r="O937" s="79">
        <f t="shared" si="110"/>
        <v>0</v>
      </c>
      <c r="P937" s="78">
        <f t="shared" si="106"/>
        <v>1</v>
      </c>
      <c r="Q937" s="78">
        <f t="shared" si="107"/>
        <v>0</v>
      </c>
      <c r="R937" s="78">
        <f t="shared" si="107"/>
        <v>0</v>
      </c>
      <c r="S937" s="78">
        <f t="shared" si="107"/>
        <v>0</v>
      </c>
      <c r="T937" s="79">
        <f t="shared" si="107"/>
        <v>0</v>
      </c>
    </row>
    <row r="938" spans="2:20">
      <c r="B938" s="69" t="s">
        <v>1180</v>
      </c>
      <c r="C938" s="70" t="str">
        <f>VLOOKUP(B938,[1]Sheet1!$A$2:$B$1929,2,FALSE)</f>
        <v>Intermediate Open Lower Genital Tract Procedures without CC</v>
      </c>
      <c r="D938" s="69">
        <v>28</v>
      </c>
      <c r="E938" s="72">
        <v>5</v>
      </c>
      <c r="F938" s="120">
        <v>5</v>
      </c>
      <c r="G938" s="72">
        <v>9</v>
      </c>
      <c r="H938" s="118">
        <v>28</v>
      </c>
      <c r="I938" s="72">
        <v>0</v>
      </c>
      <c r="J938" s="72">
        <v>0</v>
      </c>
      <c r="K938" s="72">
        <v>0</v>
      </c>
      <c r="L938" s="72">
        <v>0</v>
      </c>
      <c r="M938" s="179">
        <f t="shared" si="108"/>
        <v>0.17857142857142858</v>
      </c>
      <c r="N938" s="78">
        <f t="shared" si="109"/>
        <v>0.17857142857142858</v>
      </c>
      <c r="O938" s="79">
        <f t="shared" si="110"/>
        <v>0.32142857142857145</v>
      </c>
      <c r="P938" s="78">
        <f t="shared" si="106"/>
        <v>1</v>
      </c>
      <c r="Q938" s="78">
        <f t="shared" si="107"/>
        <v>0</v>
      </c>
      <c r="R938" s="78">
        <f t="shared" si="107"/>
        <v>0</v>
      </c>
      <c r="S938" s="78">
        <f t="shared" si="107"/>
        <v>0</v>
      </c>
      <c r="T938" s="79">
        <f t="shared" si="107"/>
        <v>0</v>
      </c>
    </row>
    <row r="939" spans="2:20">
      <c r="B939" s="69" t="s">
        <v>1181</v>
      </c>
      <c r="C939" s="70" t="str">
        <f>VLOOKUP(B939,[1]Sheet1!$A$2:$B$1929,2,FALSE)</f>
        <v>Major Open or Laparoscopic, Upper or Lower Genital Tract Procedures for Malignancy</v>
      </c>
      <c r="D939" s="69">
        <v>55</v>
      </c>
      <c r="E939" s="72">
        <v>2</v>
      </c>
      <c r="F939" s="120">
        <v>2</v>
      </c>
      <c r="G939" s="72">
        <v>2</v>
      </c>
      <c r="H939" s="118">
        <v>53</v>
      </c>
      <c r="I939" s="72">
        <v>1</v>
      </c>
      <c r="J939" s="72">
        <v>1</v>
      </c>
      <c r="K939" s="72">
        <v>0</v>
      </c>
      <c r="L939" s="72">
        <v>0</v>
      </c>
      <c r="M939" s="179">
        <f t="shared" si="108"/>
        <v>3.6363636363636362E-2</v>
      </c>
      <c r="N939" s="78">
        <f t="shared" si="109"/>
        <v>3.6363636363636362E-2</v>
      </c>
      <c r="O939" s="79">
        <f t="shared" si="110"/>
        <v>3.6363636363636362E-2</v>
      </c>
      <c r="P939" s="78">
        <f t="shared" si="106"/>
        <v>0.96363636363636362</v>
      </c>
      <c r="Q939" s="78">
        <f t="shared" si="107"/>
        <v>1.8181818181818181E-2</v>
      </c>
      <c r="R939" s="78">
        <f t="shared" si="107"/>
        <v>1.8181818181818181E-2</v>
      </c>
      <c r="S939" s="78">
        <f t="shared" si="107"/>
        <v>0</v>
      </c>
      <c r="T939" s="79">
        <f t="shared" si="107"/>
        <v>0</v>
      </c>
    </row>
    <row r="940" spans="2:20">
      <c r="B940" s="69" t="s">
        <v>1182</v>
      </c>
      <c r="C940" s="70" t="str">
        <f>VLOOKUP(B940,[1]Sheet1!$A$2:$B$1929,2,FALSE)</f>
        <v>Major Open Upper Genital Tract Procedures with Major CC</v>
      </c>
      <c r="D940" s="69">
        <v>3</v>
      </c>
      <c r="E940" s="72">
        <v>0</v>
      </c>
      <c r="F940" s="120">
        <v>0</v>
      </c>
      <c r="G940" s="72">
        <v>0</v>
      </c>
      <c r="H940" s="118">
        <v>3</v>
      </c>
      <c r="I940" s="72">
        <v>0</v>
      </c>
      <c r="J940" s="72">
        <v>0</v>
      </c>
      <c r="K940" s="72">
        <v>0</v>
      </c>
      <c r="L940" s="72">
        <v>0</v>
      </c>
      <c r="M940" s="179">
        <f t="shared" si="108"/>
        <v>0</v>
      </c>
      <c r="N940" s="78">
        <f t="shared" si="109"/>
        <v>0</v>
      </c>
      <c r="O940" s="79">
        <f t="shared" si="110"/>
        <v>0</v>
      </c>
      <c r="P940" s="78">
        <f t="shared" si="106"/>
        <v>1</v>
      </c>
      <c r="Q940" s="78">
        <f t="shared" si="107"/>
        <v>0</v>
      </c>
      <c r="R940" s="78">
        <f t="shared" si="107"/>
        <v>0</v>
      </c>
      <c r="S940" s="78">
        <f t="shared" si="107"/>
        <v>0</v>
      </c>
      <c r="T940" s="79">
        <f t="shared" si="107"/>
        <v>0</v>
      </c>
    </row>
    <row r="941" spans="2:20">
      <c r="B941" s="69" t="s">
        <v>1183</v>
      </c>
      <c r="C941" s="70" t="str">
        <f>VLOOKUP(B941,[1]Sheet1!$A$2:$B$1929,2,FALSE)</f>
        <v>Major Open Upper Genital Tract Procedures without Major CC</v>
      </c>
      <c r="D941" s="69">
        <v>144</v>
      </c>
      <c r="E941" s="72">
        <v>1</v>
      </c>
      <c r="F941" s="120">
        <v>1</v>
      </c>
      <c r="G941" s="72">
        <v>3</v>
      </c>
      <c r="H941" s="118">
        <v>143</v>
      </c>
      <c r="I941" s="72">
        <v>1</v>
      </c>
      <c r="J941" s="72">
        <v>0</v>
      </c>
      <c r="K941" s="72">
        <v>0</v>
      </c>
      <c r="L941" s="72">
        <v>0</v>
      </c>
      <c r="M941" s="179">
        <f t="shared" si="108"/>
        <v>6.9444444444444441E-3</v>
      </c>
      <c r="N941" s="78">
        <f t="shared" si="109"/>
        <v>6.9444444444444441E-3</v>
      </c>
      <c r="O941" s="79">
        <f t="shared" si="110"/>
        <v>2.0833333333333332E-2</v>
      </c>
      <c r="P941" s="78">
        <f t="shared" si="106"/>
        <v>0.99305555555555558</v>
      </c>
      <c r="Q941" s="78">
        <f t="shared" si="107"/>
        <v>6.9444444444444441E-3</v>
      </c>
      <c r="R941" s="78">
        <f t="shared" si="107"/>
        <v>0</v>
      </c>
      <c r="S941" s="78">
        <f t="shared" si="107"/>
        <v>0</v>
      </c>
      <c r="T941" s="79">
        <f t="shared" si="107"/>
        <v>0</v>
      </c>
    </row>
    <row r="942" spans="2:20">
      <c r="B942" s="69" t="s">
        <v>1184</v>
      </c>
      <c r="C942" s="70" t="str">
        <f>VLOOKUP(B942,[1]Sheet1!$A$2:$B$1929,2,FALSE)</f>
        <v>Major Laparoscopic or Endoscopic, Upper Genital Tract Procedures</v>
      </c>
      <c r="D942" s="69">
        <v>151</v>
      </c>
      <c r="E942" s="72">
        <v>3</v>
      </c>
      <c r="F942" s="120">
        <v>2</v>
      </c>
      <c r="G942" s="72">
        <v>1</v>
      </c>
      <c r="H942" s="118">
        <v>150</v>
      </c>
      <c r="I942" s="72">
        <v>1</v>
      </c>
      <c r="J942" s="72">
        <v>0</v>
      </c>
      <c r="K942" s="72">
        <v>0</v>
      </c>
      <c r="L942" s="72">
        <v>0</v>
      </c>
      <c r="M942" s="179">
        <f t="shared" si="108"/>
        <v>1.9867549668874173E-2</v>
      </c>
      <c r="N942" s="78">
        <f t="shared" si="109"/>
        <v>1.3245033112582781E-2</v>
      </c>
      <c r="O942" s="79">
        <f t="shared" si="110"/>
        <v>6.6225165562913907E-3</v>
      </c>
      <c r="P942" s="78">
        <f t="shared" si="106"/>
        <v>0.99337748344370858</v>
      </c>
      <c r="Q942" s="78">
        <f t="shared" si="107"/>
        <v>6.6225165562913907E-3</v>
      </c>
      <c r="R942" s="78">
        <f t="shared" si="107"/>
        <v>0</v>
      </c>
      <c r="S942" s="78">
        <f t="shared" si="107"/>
        <v>0</v>
      </c>
      <c r="T942" s="79">
        <f t="shared" ref="T942:T1005" si="111">L942/$D942</f>
        <v>0</v>
      </c>
    </row>
    <row r="943" spans="2:20">
      <c r="B943" s="69" t="s">
        <v>1185</v>
      </c>
      <c r="C943" s="70" t="str">
        <f>VLOOKUP(B943,[1]Sheet1!$A$2:$B$1929,2,FALSE)</f>
        <v>Intermediate Laparoscopic or Endoscopic, Upper Genital Tract Procedures</v>
      </c>
      <c r="D943" s="69">
        <v>88</v>
      </c>
      <c r="E943" s="72">
        <v>5</v>
      </c>
      <c r="F943" s="120">
        <v>5</v>
      </c>
      <c r="G943" s="72">
        <v>0</v>
      </c>
      <c r="H943" s="118">
        <v>85</v>
      </c>
      <c r="I943" s="72">
        <v>1</v>
      </c>
      <c r="J943" s="72">
        <v>2</v>
      </c>
      <c r="K943" s="72">
        <v>0</v>
      </c>
      <c r="L943" s="72">
        <v>0</v>
      </c>
      <c r="M943" s="179">
        <f t="shared" si="108"/>
        <v>5.6818181818181816E-2</v>
      </c>
      <c r="N943" s="78">
        <f t="shared" si="109"/>
        <v>5.6818181818181816E-2</v>
      </c>
      <c r="O943" s="79">
        <f t="shared" si="110"/>
        <v>0</v>
      </c>
      <c r="P943" s="78">
        <f t="shared" ref="P943:P1006" si="112">H943/$D943</f>
        <v>0.96590909090909094</v>
      </c>
      <c r="Q943" s="78">
        <f t="shared" ref="Q943:Q985" si="113">I943/$D943</f>
        <v>1.1363636363636364E-2</v>
      </c>
      <c r="R943" s="78">
        <f t="shared" ref="R943:R985" si="114">J943/$D943</f>
        <v>2.2727272727272728E-2</v>
      </c>
      <c r="S943" s="78">
        <f t="shared" ref="S943:S985" si="115">K943/$D943</f>
        <v>0</v>
      </c>
      <c r="T943" s="79">
        <f t="shared" si="111"/>
        <v>0</v>
      </c>
    </row>
    <row r="944" spans="2:20">
      <c r="B944" s="69" t="s">
        <v>1186</v>
      </c>
      <c r="C944" s="70" t="str">
        <f>VLOOKUP(B944,[1]Sheet1!$A$2:$B$1929,2,FALSE)</f>
        <v>Minor Laparoscopic or Endoscopic, Upper Genital Tract Procedures</v>
      </c>
      <c r="D944" s="69">
        <v>70</v>
      </c>
      <c r="E944" s="72">
        <v>1</v>
      </c>
      <c r="F944" s="120">
        <v>1</v>
      </c>
      <c r="G944" s="72">
        <v>1</v>
      </c>
      <c r="H944" s="118">
        <v>70</v>
      </c>
      <c r="I944" s="72">
        <v>0</v>
      </c>
      <c r="J944" s="72">
        <v>0</v>
      </c>
      <c r="K944" s="72">
        <v>0</v>
      </c>
      <c r="L944" s="72">
        <v>0</v>
      </c>
      <c r="M944" s="179">
        <f t="shared" si="108"/>
        <v>1.4285714285714285E-2</v>
      </c>
      <c r="N944" s="78">
        <f t="shared" si="109"/>
        <v>1.4285714285714285E-2</v>
      </c>
      <c r="O944" s="79">
        <f t="shared" si="110"/>
        <v>1.4285714285714285E-2</v>
      </c>
      <c r="P944" s="78">
        <f t="shared" si="112"/>
        <v>1</v>
      </c>
      <c r="Q944" s="78">
        <f t="shared" si="113"/>
        <v>0</v>
      </c>
      <c r="R944" s="78">
        <f t="shared" si="114"/>
        <v>0</v>
      </c>
      <c r="S944" s="78">
        <f t="shared" si="115"/>
        <v>0</v>
      </c>
      <c r="T944" s="79">
        <f t="shared" si="111"/>
        <v>0</v>
      </c>
    </row>
    <row r="945" spans="2:20">
      <c r="B945" s="69" t="s">
        <v>1187</v>
      </c>
      <c r="C945" s="70" t="str">
        <f>VLOOKUP(B945,[1]Sheet1!$A$2:$B$1929,2,FALSE)</f>
        <v>Intermediate Open Upper Genital Tract Procedures</v>
      </c>
      <c r="D945" s="69">
        <v>22</v>
      </c>
      <c r="E945" s="72">
        <v>2</v>
      </c>
      <c r="F945" s="120">
        <v>2</v>
      </c>
      <c r="G945" s="72">
        <v>0</v>
      </c>
      <c r="H945" s="118">
        <v>20</v>
      </c>
      <c r="I945" s="72">
        <v>2</v>
      </c>
      <c r="J945" s="72">
        <v>0</v>
      </c>
      <c r="K945" s="72">
        <v>0</v>
      </c>
      <c r="L945" s="72">
        <v>0</v>
      </c>
      <c r="M945" s="179">
        <f t="shared" si="108"/>
        <v>9.0909090909090912E-2</v>
      </c>
      <c r="N945" s="78">
        <f t="shared" si="109"/>
        <v>9.0909090909090912E-2</v>
      </c>
      <c r="O945" s="79">
        <f t="shared" si="110"/>
        <v>0</v>
      </c>
      <c r="P945" s="78">
        <f t="shared" si="112"/>
        <v>0.90909090909090906</v>
      </c>
      <c r="Q945" s="78">
        <f t="shared" si="113"/>
        <v>9.0909090909090912E-2</v>
      </c>
      <c r="R945" s="78">
        <f t="shared" si="114"/>
        <v>0</v>
      </c>
      <c r="S945" s="78">
        <f t="shared" si="115"/>
        <v>0</v>
      </c>
      <c r="T945" s="79">
        <f t="shared" si="111"/>
        <v>0</v>
      </c>
    </row>
    <row r="946" spans="2:20">
      <c r="B946" s="69" t="s">
        <v>1188</v>
      </c>
      <c r="C946" s="70" t="str">
        <f>VLOOKUP(B946,[1]Sheet1!$A$2:$B$1929,2,FALSE)</f>
        <v>Resection or Ablation Procedures for Intra-uterine Lesions</v>
      </c>
      <c r="D946" s="69">
        <v>163</v>
      </c>
      <c r="E946" s="72">
        <v>0</v>
      </c>
      <c r="F946" s="120">
        <v>0</v>
      </c>
      <c r="G946" s="72">
        <v>15</v>
      </c>
      <c r="H946" s="118">
        <v>162</v>
      </c>
      <c r="I946" s="72">
        <v>1</v>
      </c>
      <c r="J946" s="72">
        <v>0</v>
      </c>
      <c r="K946" s="72">
        <v>0</v>
      </c>
      <c r="L946" s="72">
        <v>0</v>
      </c>
      <c r="M946" s="179">
        <f t="shared" si="108"/>
        <v>0</v>
      </c>
      <c r="N946" s="78">
        <f t="shared" si="109"/>
        <v>0</v>
      </c>
      <c r="O946" s="79">
        <f t="shared" si="110"/>
        <v>9.202453987730061E-2</v>
      </c>
      <c r="P946" s="78">
        <f t="shared" si="112"/>
        <v>0.99386503067484666</v>
      </c>
      <c r="Q946" s="78">
        <f t="shared" si="113"/>
        <v>6.1349693251533744E-3</v>
      </c>
      <c r="R946" s="78">
        <f t="shared" si="114"/>
        <v>0</v>
      </c>
      <c r="S946" s="78">
        <f t="shared" si="115"/>
        <v>0</v>
      </c>
      <c r="T946" s="79">
        <f t="shared" si="111"/>
        <v>0</v>
      </c>
    </row>
    <row r="947" spans="2:20">
      <c r="B947" s="69" t="s">
        <v>1189</v>
      </c>
      <c r="C947" s="70" t="str">
        <f>VLOOKUP(B947,[1]Sheet1!$A$2:$B$1929,2,FALSE)</f>
        <v>Dilation and Evacuation, less than 14 weeks gestation</v>
      </c>
      <c r="D947" s="69">
        <v>6</v>
      </c>
      <c r="E947" s="72">
        <v>0</v>
      </c>
      <c r="F947" s="120">
        <v>0</v>
      </c>
      <c r="G947" s="72">
        <v>0</v>
      </c>
      <c r="H947" s="118">
        <v>6</v>
      </c>
      <c r="I947" s="72">
        <v>0</v>
      </c>
      <c r="J947" s="72">
        <v>0</v>
      </c>
      <c r="K947" s="72">
        <v>0</v>
      </c>
      <c r="L947" s="72">
        <v>0</v>
      </c>
      <c r="M947" s="179">
        <f t="shared" si="108"/>
        <v>0</v>
      </c>
      <c r="N947" s="78">
        <f t="shared" si="109"/>
        <v>0</v>
      </c>
      <c r="O947" s="79">
        <f t="shared" si="110"/>
        <v>0</v>
      </c>
      <c r="P947" s="78">
        <f t="shared" si="112"/>
        <v>1</v>
      </c>
      <c r="Q947" s="78">
        <f t="shared" si="113"/>
        <v>0</v>
      </c>
      <c r="R947" s="78">
        <f t="shared" si="114"/>
        <v>0</v>
      </c>
      <c r="S947" s="78">
        <f t="shared" si="115"/>
        <v>0</v>
      </c>
      <c r="T947" s="79">
        <f t="shared" si="111"/>
        <v>0</v>
      </c>
    </row>
    <row r="948" spans="2:20">
      <c r="B948" s="69" t="s">
        <v>1190</v>
      </c>
      <c r="C948" s="70" t="str">
        <f>VLOOKUP(B948,[1]Sheet1!$A$2:$B$1929,2,FALSE)</f>
        <v>Dilation and Evacuation, 14 to 20 weeks gestation</v>
      </c>
      <c r="D948" s="69">
        <v>3</v>
      </c>
      <c r="E948" s="72">
        <v>0</v>
      </c>
      <c r="F948" s="120">
        <v>0</v>
      </c>
      <c r="G948" s="72">
        <v>0</v>
      </c>
      <c r="H948" s="118">
        <v>3</v>
      </c>
      <c r="I948" s="72">
        <v>0</v>
      </c>
      <c r="J948" s="72">
        <v>0</v>
      </c>
      <c r="K948" s="72">
        <v>0</v>
      </c>
      <c r="L948" s="72">
        <v>0</v>
      </c>
      <c r="M948" s="179">
        <f t="shared" si="108"/>
        <v>0</v>
      </c>
      <c r="N948" s="78">
        <f t="shared" si="109"/>
        <v>0</v>
      </c>
      <c r="O948" s="79">
        <f t="shared" si="110"/>
        <v>0</v>
      </c>
      <c r="P948" s="78">
        <f t="shared" si="112"/>
        <v>1</v>
      </c>
      <c r="Q948" s="78">
        <f t="shared" si="113"/>
        <v>0</v>
      </c>
      <c r="R948" s="78">
        <f t="shared" si="114"/>
        <v>0</v>
      </c>
      <c r="S948" s="78">
        <f t="shared" si="115"/>
        <v>0</v>
      </c>
      <c r="T948" s="79">
        <f t="shared" si="111"/>
        <v>0</v>
      </c>
    </row>
    <row r="949" spans="2:20">
      <c r="B949" s="69" t="s">
        <v>1191</v>
      </c>
      <c r="C949" s="70" t="str">
        <f>VLOOKUP(B949,[1]Sheet1!$A$2:$B$1929,2,FALSE)</f>
        <v>Medical Termination of Pregnancy, less than 14 weeks gestation</v>
      </c>
      <c r="D949" s="69">
        <v>813</v>
      </c>
      <c r="E949" s="72">
        <v>0</v>
      </c>
      <c r="F949" s="120">
        <v>0</v>
      </c>
      <c r="G949" s="72">
        <v>0</v>
      </c>
      <c r="H949" s="118">
        <v>813</v>
      </c>
      <c r="I949" s="72">
        <v>0</v>
      </c>
      <c r="J949" s="72">
        <v>0</v>
      </c>
      <c r="K949" s="72">
        <v>0</v>
      </c>
      <c r="L949" s="72">
        <v>0</v>
      </c>
      <c r="M949" s="179">
        <f t="shared" si="108"/>
        <v>0</v>
      </c>
      <c r="N949" s="78">
        <f t="shared" si="109"/>
        <v>0</v>
      </c>
      <c r="O949" s="79">
        <f t="shared" si="110"/>
        <v>0</v>
      </c>
      <c r="P949" s="78">
        <f t="shared" si="112"/>
        <v>1</v>
      </c>
      <c r="Q949" s="78">
        <f t="shared" si="113"/>
        <v>0</v>
      </c>
      <c r="R949" s="78">
        <f t="shared" si="114"/>
        <v>0</v>
      </c>
      <c r="S949" s="78">
        <f t="shared" si="115"/>
        <v>0</v>
      </c>
      <c r="T949" s="79">
        <f t="shared" si="111"/>
        <v>0</v>
      </c>
    </row>
    <row r="950" spans="2:20">
      <c r="B950" s="69" t="s">
        <v>1192</v>
      </c>
      <c r="C950" s="70" t="str">
        <f>VLOOKUP(B950,[1]Sheet1!$A$2:$B$1929,2,FALSE)</f>
        <v>Medical Termination of Pregnancy, 14 to 20 weeks gestation</v>
      </c>
      <c r="D950" s="69">
        <v>48</v>
      </c>
      <c r="E950" s="72">
        <v>0</v>
      </c>
      <c r="F950" s="120">
        <v>0</v>
      </c>
      <c r="G950" s="72">
        <v>0</v>
      </c>
      <c r="H950" s="118">
        <v>48</v>
      </c>
      <c r="I950" s="72">
        <v>0</v>
      </c>
      <c r="J950" s="72">
        <v>0</v>
      </c>
      <c r="K950" s="72">
        <v>0</v>
      </c>
      <c r="L950" s="72">
        <v>0</v>
      </c>
      <c r="M950" s="179">
        <f t="shared" si="108"/>
        <v>0</v>
      </c>
      <c r="N950" s="78">
        <f t="shared" si="109"/>
        <v>0</v>
      </c>
      <c r="O950" s="79">
        <f t="shared" si="110"/>
        <v>0</v>
      </c>
      <c r="P950" s="78">
        <f t="shared" si="112"/>
        <v>1</v>
      </c>
      <c r="Q950" s="78">
        <f t="shared" si="113"/>
        <v>0</v>
      </c>
      <c r="R950" s="78">
        <f t="shared" si="114"/>
        <v>0</v>
      </c>
      <c r="S950" s="78">
        <f t="shared" si="115"/>
        <v>0</v>
      </c>
      <c r="T950" s="79">
        <f t="shared" si="111"/>
        <v>0</v>
      </c>
    </row>
    <row r="951" spans="2:20">
      <c r="B951" s="69" t="s">
        <v>1193</v>
      </c>
      <c r="C951" s="70" t="str">
        <f>VLOOKUP(B951,[1]Sheet1!$A$2:$B$1929,2,FALSE)</f>
        <v>Vacuum Aspiration with Cannula, less than 14 weeks gestation</v>
      </c>
      <c r="D951" s="69">
        <v>404</v>
      </c>
      <c r="E951" s="72">
        <v>0</v>
      </c>
      <c r="F951" s="120">
        <v>0</v>
      </c>
      <c r="G951" s="72">
        <v>0</v>
      </c>
      <c r="H951" s="118">
        <v>404</v>
      </c>
      <c r="I951" s="72">
        <v>0</v>
      </c>
      <c r="J951" s="72">
        <v>0</v>
      </c>
      <c r="K951" s="72">
        <v>0</v>
      </c>
      <c r="L951" s="72">
        <v>0</v>
      </c>
      <c r="M951" s="179">
        <f t="shared" si="108"/>
        <v>0</v>
      </c>
      <c r="N951" s="78">
        <f t="shared" si="109"/>
        <v>0</v>
      </c>
      <c r="O951" s="79">
        <f t="shared" si="110"/>
        <v>0</v>
      </c>
      <c r="P951" s="78">
        <f t="shared" si="112"/>
        <v>1</v>
      </c>
      <c r="Q951" s="78">
        <f t="shared" si="113"/>
        <v>0</v>
      </c>
      <c r="R951" s="78">
        <f t="shared" si="114"/>
        <v>0</v>
      </c>
      <c r="S951" s="78">
        <f t="shared" si="115"/>
        <v>0</v>
      </c>
      <c r="T951" s="79">
        <f t="shared" si="111"/>
        <v>0</v>
      </c>
    </row>
    <row r="952" spans="2:20">
      <c r="B952" s="69" t="s">
        <v>1194</v>
      </c>
      <c r="C952" s="70" t="str">
        <f>VLOOKUP(B952,[1]Sheet1!$A$2:$B$1929,2,FALSE)</f>
        <v>Vacuum Aspiration with Cannula, 14 to 20 weeks gestation</v>
      </c>
      <c r="D952" s="69">
        <v>10</v>
      </c>
      <c r="E952" s="72">
        <v>0</v>
      </c>
      <c r="F952" s="120">
        <v>0</v>
      </c>
      <c r="G952" s="72">
        <v>0</v>
      </c>
      <c r="H952" s="118">
        <v>10</v>
      </c>
      <c r="I952" s="72">
        <v>0</v>
      </c>
      <c r="J952" s="72">
        <v>0</v>
      </c>
      <c r="K952" s="72">
        <v>0</v>
      </c>
      <c r="L952" s="72">
        <v>0</v>
      </c>
      <c r="M952" s="179">
        <f t="shared" si="108"/>
        <v>0</v>
      </c>
      <c r="N952" s="78">
        <f t="shared" si="109"/>
        <v>0</v>
      </c>
      <c r="O952" s="79">
        <f t="shared" si="110"/>
        <v>0</v>
      </c>
      <c r="P952" s="78">
        <f t="shared" si="112"/>
        <v>1</v>
      </c>
      <c r="Q952" s="78">
        <f t="shared" si="113"/>
        <v>0</v>
      </c>
      <c r="R952" s="78">
        <f t="shared" si="114"/>
        <v>0</v>
      </c>
      <c r="S952" s="78">
        <f t="shared" si="115"/>
        <v>0</v>
      </c>
      <c r="T952" s="79">
        <f t="shared" si="111"/>
        <v>0</v>
      </c>
    </row>
    <row r="953" spans="2:20">
      <c r="B953" s="69" t="s">
        <v>1195</v>
      </c>
      <c r="C953" s="70" t="str">
        <f>VLOOKUP(B953,[1]Sheet1!$A$2:$B$1929,2,FALSE)</f>
        <v>Medical or Surgical Termination of Pregnancy, over 20 weeks gestation</v>
      </c>
      <c r="D953" s="69">
        <v>10</v>
      </c>
      <c r="E953" s="72">
        <v>0</v>
      </c>
      <c r="F953" s="120">
        <v>0</v>
      </c>
      <c r="G953" s="72">
        <v>0</v>
      </c>
      <c r="H953" s="118">
        <v>9</v>
      </c>
      <c r="I953" s="72">
        <v>1</v>
      </c>
      <c r="J953" s="72">
        <v>0</v>
      </c>
      <c r="K953" s="72">
        <v>0</v>
      </c>
      <c r="L953" s="72">
        <v>0</v>
      </c>
      <c r="M953" s="179">
        <f t="shared" si="108"/>
        <v>0</v>
      </c>
      <c r="N953" s="78">
        <f t="shared" si="109"/>
        <v>0</v>
      </c>
      <c r="O953" s="79">
        <f t="shared" si="110"/>
        <v>0</v>
      </c>
      <c r="P953" s="78">
        <f t="shared" si="112"/>
        <v>0.9</v>
      </c>
      <c r="Q953" s="78">
        <f t="shared" si="113"/>
        <v>0.1</v>
      </c>
      <c r="R953" s="78">
        <f t="shared" si="114"/>
        <v>0</v>
      </c>
      <c r="S953" s="78">
        <f t="shared" si="115"/>
        <v>0</v>
      </c>
      <c r="T953" s="79">
        <f t="shared" si="111"/>
        <v>0</v>
      </c>
    </row>
    <row r="954" spans="2:20">
      <c r="B954" s="69" t="s">
        <v>1196</v>
      </c>
      <c r="C954" s="70" t="str">
        <f>VLOOKUP(B954,[1]Sheet1!$A$2:$B$1929,2,FALSE)</f>
        <v>Diagnostic Hysteroscopy</v>
      </c>
      <c r="D954" s="69">
        <v>89</v>
      </c>
      <c r="E954" s="72">
        <v>1</v>
      </c>
      <c r="F954" s="120">
        <v>1</v>
      </c>
      <c r="G954" s="72">
        <v>5</v>
      </c>
      <c r="H954" s="118">
        <v>89</v>
      </c>
      <c r="I954" s="72">
        <v>0</v>
      </c>
      <c r="J954" s="72">
        <v>0</v>
      </c>
      <c r="K954" s="72">
        <v>0</v>
      </c>
      <c r="L954" s="72">
        <v>0</v>
      </c>
      <c r="M954" s="179">
        <f t="shared" si="108"/>
        <v>1.1235955056179775E-2</v>
      </c>
      <c r="N954" s="78">
        <f t="shared" si="109"/>
        <v>1.1235955056179775E-2</v>
      </c>
      <c r="O954" s="79">
        <f t="shared" si="110"/>
        <v>5.6179775280898875E-2</v>
      </c>
      <c r="P954" s="78">
        <f t="shared" si="112"/>
        <v>1</v>
      </c>
      <c r="Q954" s="78">
        <f t="shared" si="113"/>
        <v>0</v>
      </c>
      <c r="R954" s="78">
        <f t="shared" si="114"/>
        <v>0</v>
      </c>
      <c r="S954" s="78">
        <f t="shared" si="115"/>
        <v>0</v>
      </c>
      <c r="T954" s="79">
        <f t="shared" si="111"/>
        <v>0</v>
      </c>
    </row>
    <row r="955" spans="2:20">
      <c r="B955" s="69" t="s">
        <v>1197</v>
      </c>
      <c r="C955" s="70" t="str">
        <f>VLOOKUP(B955,[1]Sheet1!$A$2:$B$1929,2,FALSE)</f>
        <v>Minor Lower Genital Tract Procedures Category 1</v>
      </c>
      <c r="D955" s="69">
        <v>88</v>
      </c>
      <c r="E955" s="72">
        <v>9</v>
      </c>
      <c r="F955" s="120">
        <v>9</v>
      </c>
      <c r="G955" s="72">
        <v>9</v>
      </c>
      <c r="H955" s="118">
        <v>87</v>
      </c>
      <c r="I955" s="72">
        <v>1</v>
      </c>
      <c r="J955" s="72">
        <v>0</v>
      </c>
      <c r="K955" s="72">
        <v>0</v>
      </c>
      <c r="L955" s="72">
        <v>0</v>
      </c>
      <c r="M955" s="179">
        <f t="shared" si="108"/>
        <v>0.10227272727272728</v>
      </c>
      <c r="N955" s="78">
        <f t="shared" si="109"/>
        <v>0.10227272727272728</v>
      </c>
      <c r="O955" s="79">
        <f t="shared" si="110"/>
        <v>0.10227272727272728</v>
      </c>
      <c r="P955" s="78">
        <f t="shared" si="112"/>
        <v>0.98863636363636365</v>
      </c>
      <c r="Q955" s="78">
        <f t="shared" si="113"/>
        <v>1.1363636363636364E-2</v>
      </c>
      <c r="R955" s="78">
        <f t="shared" si="114"/>
        <v>0</v>
      </c>
      <c r="S955" s="78">
        <f t="shared" si="115"/>
        <v>0</v>
      </c>
      <c r="T955" s="79">
        <f t="shared" si="111"/>
        <v>0</v>
      </c>
    </row>
    <row r="956" spans="2:20">
      <c r="B956" s="69" t="s">
        <v>1198</v>
      </c>
      <c r="C956" s="70" t="str">
        <f>VLOOKUP(B956,[1]Sheet1!$A$2:$B$1929,2,FALSE)</f>
        <v>Minor Lower Genital Tract Procedures Category 2</v>
      </c>
      <c r="D956" s="69">
        <v>103</v>
      </c>
      <c r="E956" s="72">
        <v>3</v>
      </c>
      <c r="F956" s="120">
        <v>2</v>
      </c>
      <c r="G956" s="72">
        <v>6</v>
      </c>
      <c r="H956" s="118">
        <v>103</v>
      </c>
      <c r="I956" s="72">
        <v>0</v>
      </c>
      <c r="J956" s="72">
        <v>0</v>
      </c>
      <c r="K956" s="72">
        <v>0</v>
      </c>
      <c r="L956" s="72">
        <v>0</v>
      </c>
      <c r="M956" s="179">
        <f t="shared" si="108"/>
        <v>2.9126213592233011E-2</v>
      </c>
      <c r="N956" s="78">
        <f t="shared" si="109"/>
        <v>1.9417475728155338E-2</v>
      </c>
      <c r="O956" s="79">
        <f t="shared" si="110"/>
        <v>5.8252427184466021E-2</v>
      </c>
      <c r="P956" s="78">
        <f t="shared" si="112"/>
        <v>1</v>
      </c>
      <c r="Q956" s="78">
        <f t="shared" si="113"/>
        <v>0</v>
      </c>
      <c r="R956" s="78">
        <f t="shared" si="114"/>
        <v>0</v>
      </c>
      <c r="S956" s="78">
        <f t="shared" si="115"/>
        <v>0</v>
      </c>
      <c r="T956" s="79">
        <f t="shared" si="111"/>
        <v>0</v>
      </c>
    </row>
    <row r="957" spans="2:20">
      <c r="B957" s="69" t="s">
        <v>1199</v>
      </c>
      <c r="C957" s="70" t="str">
        <f>VLOOKUP(B957,[1]Sheet1!$A$2:$B$1929,2,FALSE)</f>
        <v>Minor Upper Genital Tract Procedures Category 1</v>
      </c>
      <c r="D957" s="69">
        <v>43</v>
      </c>
      <c r="E957" s="72">
        <v>0</v>
      </c>
      <c r="F957" s="120">
        <v>0</v>
      </c>
      <c r="G957" s="72">
        <v>1</v>
      </c>
      <c r="H957" s="118">
        <v>43</v>
      </c>
      <c r="I957" s="72">
        <v>0</v>
      </c>
      <c r="J957" s="72">
        <v>0</v>
      </c>
      <c r="K957" s="72">
        <v>0</v>
      </c>
      <c r="L957" s="72">
        <v>0</v>
      </c>
      <c r="M957" s="179">
        <f t="shared" si="108"/>
        <v>0</v>
      </c>
      <c r="N957" s="78">
        <f t="shared" si="109"/>
        <v>0</v>
      </c>
      <c r="O957" s="79">
        <f t="shared" si="110"/>
        <v>2.3255813953488372E-2</v>
      </c>
      <c r="P957" s="78">
        <f t="shared" si="112"/>
        <v>1</v>
      </c>
      <c r="Q957" s="78">
        <f t="shared" si="113"/>
        <v>0</v>
      </c>
      <c r="R957" s="78">
        <f t="shared" si="114"/>
        <v>0</v>
      </c>
      <c r="S957" s="78">
        <f t="shared" si="115"/>
        <v>0</v>
      </c>
      <c r="T957" s="79">
        <f t="shared" si="111"/>
        <v>0</v>
      </c>
    </row>
    <row r="958" spans="2:20">
      <c r="B958" s="69" t="s">
        <v>1200</v>
      </c>
      <c r="C958" s="70" t="str">
        <f>VLOOKUP(B958,[1]Sheet1!$A$2:$B$1929,2,FALSE)</f>
        <v>Minor Upper Genital Tract Procedures Category 2</v>
      </c>
      <c r="D958" s="69">
        <v>30</v>
      </c>
      <c r="E958" s="72">
        <v>0</v>
      </c>
      <c r="F958" s="120">
        <v>0</v>
      </c>
      <c r="G958" s="72">
        <v>1</v>
      </c>
      <c r="H958" s="118">
        <v>30</v>
      </c>
      <c r="I958" s="72">
        <v>0</v>
      </c>
      <c r="J958" s="72">
        <v>0</v>
      </c>
      <c r="K958" s="72">
        <v>0</v>
      </c>
      <c r="L958" s="72">
        <v>0</v>
      </c>
      <c r="M958" s="179">
        <f t="shared" si="108"/>
        <v>0</v>
      </c>
      <c r="N958" s="78">
        <f t="shared" si="109"/>
        <v>0</v>
      </c>
      <c r="O958" s="79">
        <f t="shared" si="110"/>
        <v>3.3333333333333333E-2</v>
      </c>
      <c r="P958" s="78">
        <f t="shared" si="112"/>
        <v>1</v>
      </c>
      <c r="Q958" s="78">
        <f t="shared" si="113"/>
        <v>0</v>
      </c>
      <c r="R958" s="78">
        <f t="shared" si="114"/>
        <v>0</v>
      </c>
      <c r="S958" s="78">
        <f t="shared" si="115"/>
        <v>0</v>
      </c>
      <c r="T958" s="79">
        <f t="shared" si="111"/>
        <v>0</v>
      </c>
    </row>
    <row r="959" spans="2:20">
      <c r="B959" s="69" t="s">
        <v>1201</v>
      </c>
      <c r="C959" s="70" t="str">
        <f>VLOOKUP(B959,[1]Sheet1!$A$2:$B$1929,2,FALSE)</f>
        <v>Complex Open or Laparoscopic, Upper or Lower Genital Tract Procedures for Malignancy</v>
      </c>
      <c r="D959" s="69">
        <v>79</v>
      </c>
      <c r="E959" s="72">
        <v>0</v>
      </c>
      <c r="F959" s="120">
        <v>0</v>
      </c>
      <c r="G959" s="72">
        <v>3</v>
      </c>
      <c r="H959" s="118">
        <v>79</v>
      </c>
      <c r="I959" s="72">
        <v>0</v>
      </c>
      <c r="J959" s="72">
        <v>0</v>
      </c>
      <c r="K959" s="72">
        <v>0</v>
      </c>
      <c r="L959" s="72">
        <v>0</v>
      </c>
      <c r="M959" s="179">
        <f t="shared" si="108"/>
        <v>0</v>
      </c>
      <c r="N959" s="78">
        <f t="shared" si="109"/>
        <v>0</v>
      </c>
      <c r="O959" s="79">
        <f t="shared" si="110"/>
        <v>3.7974683544303799E-2</v>
      </c>
      <c r="P959" s="78">
        <f t="shared" si="112"/>
        <v>1</v>
      </c>
      <c r="Q959" s="78">
        <f t="shared" si="113"/>
        <v>0</v>
      </c>
      <c r="R959" s="78">
        <f t="shared" si="114"/>
        <v>0</v>
      </c>
      <c r="S959" s="78">
        <f t="shared" si="115"/>
        <v>0</v>
      </c>
      <c r="T959" s="79">
        <f t="shared" si="111"/>
        <v>0</v>
      </c>
    </row>
    <row r="960" spans="2:20">
      <c r="B960" s="69" t="s">
        <v>1202</v>
      </c>
      <c r="C960" s="70" t="str">
        <f>VLOOKUP(B960,[1]Sheet1!$A$2:$B$1929,2,FALSE)</f>
        <v>Minor Upper or Lower Genital Tract Procedures for Malignancy</v>
      </c>
      <c r="D960" s="69">
        <v>30</v>
      </c>
      <c r="E960" s="72">
        <v>0</v>
      </c>
      <c r="F960" s="120">
        <v>0</v>
      </c>
      <c r="G960" s="72">
        <v>0</v>
      </c>
      <c r="H960" s="118">
        <v>30</v>
      </c>
      <c r="I960" s="72">
        <v>0</v>
      </c>
      <c r="J960" s="72">
        <v>0</v>
      </c>
      <c r="K960" s="72">
        <v>0</v>
      </c>
      <c r="L960" s="72">
        <v>0</v>
      </c>
      <c r="M960" s="179">
        <f t="shared" si="108"/>
        <v>0</v>
      </c>
      <c r="N960" s="78">
        <f t="shared" si="109"/>
        <v>0</v>
      </c>
      <c r="O960" s="79">
        <f t="shared" si="110"/>
        <v>0</v>
      </c>
      <c r="P960" s="78">
        <f t="shared" si="112"/>
        <v>1</v>
      </c>
      <c r="Q960" s="78">
        <f t="shared" si="113"/>
        <v>0</v>
      </c>
      <c r="R960" s="78">
        <f t="shared" si="114"/>
        <v>0</v>
      </c>
      <c r="S960" s="78">
        <f t="shared" si="115"/>
        <v>0</v>
      </c>
      <c r="T960" s="79">
        <f t="shared" si="111"/>
        <v>0</v>
      </c>
    </row>
    <row r="961" spans="2:20">
      <c r="B961" s="69" t="s">
        <v>1203</v>
      </c>
      <c r="C961" s="70" t="str">
        <f>VLOOKUP(B961,[1]Sheet1!$A$2:$B$1929,2,FALSE)</f>
        <v>Complex Laparoscopic or Endoscopic, Upper Genital Tract Procedures</v>
      </c>
      <c r="D961" s="69">
        <v>50</v>
      </c>
      <c r="E961" s="72">
        <v>1</v>
      </c>
      <c r="F961" s="120">
        <v>1</v>
      </c>
      <c r="G961" s="72">
        <v>41</v>
      </c>
      <c r="H961" s="118">
        <v>50</v>
      </c>
      <c r="I961" s="72">
        <v>0</v>
      </c>
      <c r="J961" s="72">
        <v>0</v>
      </c>
      <c r="K961" s="72">
        <v>0</v>
      </c>
      <c r="L961" s="72">
        <v>0</v>
      </c>
      <c r="M961" s="179">
        <f t="shared" si="108"/>
        <v>0.02</v>
      </c>
      <c r="N961" s="78">
        <f t="shared" si="109"/>
        <v>0.02</v>
      </c>
      <c r="O961" s="79">
        <f t="shared" si="110"/>
        <v>0.82</v>
      </c>
      <c r="P961" s="78">
        <f t="shared" si="112"/>
        <v>1</v>
      </c>
      <c r="Q961" s="78">
        <f t="shared" si="113"/>
        <v>0</v>
      </c>
      <c r="R961" s="78">
        <f t="shared" si="114"/>
        <v>0</v>
      </c>
      <c r="S961" s="78">
        <f t="shared" si="115"/>
        <v>0</v>
      </c>
      <c r="T961" s="79">
        <f t="shared" si="111"/>
        <v>0</v>
      </c>
    </row>
    <row r="962" spans="2:20">
      <c r="B962" s="69" t="s">
        <v>1204</v>
      </c>
      <c r="C962" s="70" t="str">
        <f>VLOOKUP(B962,[1]Sheet1!$A$2:$B$1929,2,FALSE)</f>
        <v>Major Female Pelvic Peritoneum Adhesion Procedures</v>
      </c>
      <c r="D962" s="69">
        <v>40</v>
      </c>
      <c r="E962" s="72">
        <v>4</v>
      </c>
      <c r="F962" s="120">
        <v>0</v>
      </c>
      <c r="G962" s="72">
        <v>0</v>
      </c>
      <c r="H962" s="118">
        <v>40</v>
      </c>
      <c r="I962" s="72">
        <v>0</v>
      </c>
      <c r="J962" s="72">
        <v>0</v>
      </c>
      <c r="K962" s="72">
        <v>0</v>
      </c>
      <c r="L962" s="72">
        <v>0</v>
      </c>
      <c r="M962" s="179">
        <f t="shared" si="108"/>
        <v>0.1</v>
      </c>
      <c r="N962" s="78">
        <f t="shared" si="109"/>
        <v>0</v>
      </c>
      <c r="O962" s="79">
        <f t="shared" si="110"/>
        <v>0</v>
      </c>
      <c r="P962" s="78">
        <f t="shared" si="112"/>
        <v>1</v>
      </c>
      <c r="Q962" s="78">
        <f t="shared" si="113"/>
        <v>0</v>
      </c>
      <c r="R962" s="78">
        <f t="shared" si="114"/>
        <v>0</v>
      </c>
      <c r="S962" s="78">
        <f t="shared" si="115"/>
        <v>0</v>
      </c>
      <c r="T962" s="79">
        <f t="shared" si="111"/>
        <v>0</v>
      </c>
    </row>
    <row r="963" spans="2:20">
      <c r="B963" s="69" t="s">
        <v>1205</v>
      </c>
      <c r="C963" s="70" t="str">
        <f>VLOOKUP(B963,[1]Sheet1!$A$2:$B$1929,2,FALSE)</f>
        <v>Intermediate Female Pelvic Peritoneum Adhesion Procedures</v>
      </c>
      <c r="D963" s="69">
        <v>45</v>
      </c>
      <c r="E963" s="72">
        <v>5</v>
      </c>
      <c r="F963" s="120">
        <v>3</v>
      </c>
      <c r="G963" s="72">
        <v>3</v>
      </c>
      <c r="H963" s="118">
        <v>45</v>
      </c>
      <c r="I963" s="72">
        <v>0</v>
      </c>
      <c r="J963" s="72">
        <v>0</v>
      </c>
      <c r="K963" s="72">
        <v>0</v>
      </c>
      <c r="L963" s="72">
        <v>0</v>
      </c>
      <c r="M963" s="179">
        <f t="shared" si="108"/>
        <v>0.1111111111111111</v>
      </c>
      <c r="N963" s="78">
        <f t="shared" si="109"/>
        <v>6.6666666666666666E-2</v>
      </c>
      <c r="O963" s="79">
        <f t="shared" si="110"/>
        <v>6.6666666666666666E-2</v>
      </c>
      <c r="P963" s="78">
        <f t="shared" si="112"/>
        <v>1</v>
      </c>
      <c r="Q963" s="78">
        <f t="shared" si="113"/>
        <v>0</v>
      </c>
      <c r="R963" s="78">
        <f t="shared" si="114"/>
        <v>0</v>
      </c>
      <c r="S963" s="78">
        <f t="shared" si="115"/>
        <v>0</v>
      </c>
      <c r="T963" s="79">
        <f t="shared" si="111"/>
        <v>0</v>
      </c>
    </row>
    <row r="964" spans="2:20">
      <c r="B964" s="69" t="s">
        <v>1206</v>
      </c>
      <c r="C964" s="70" t="str">
        <f>VLOOKUP(B964,[1]Sheet1!$A$2:$B$1929,2,FALSE)</f>
        <v>Lower Genital Tract Disorders with CC</v>
      </c>
      <c r="D964" s="69">
        <v>13</v>
      </c>
      <c r="E964" s="72">
        <v>0</v>
      </c>
      <c r="F964" s="120">
        <v>0</v>
      </c>
      <c r="G964" s="72">
        <v>0</v>
      </c>
      <c r="H964" s="118">
        <v>12</v>
      </c>
      <c r="I964" s="72">
        <v>1</v>
      </c>
      <c r="J964" s="72">
        <v>0</v>
      </c>
      <c r="K964" s="72">
        <v>0</v>
      </c>
      <c r="L964" s="72">
        <v>0</v>
      </c>
      <c r="M964" s="179">
        <f t="shared" si="108"/>
        <v>0</v>
      </c>
      <c r="N964" s="78">
        <f t="shared" si="109"/>
        <v>0</v>
      </c>
      <c r="O964" s="79">
        <f t="shared" si="110"/>
        <v>0</v>
      </c>
      <c r="P964" s="78">
        <f t="shared" si="112"/>
        <v>0.92307692307692313</v>
      </c>
      <c r="Q964" s="78">
        <f t="shared" si="113"/>
        <v>7.6923076923076927E-2</v>
      </c>
      <c r="R964" s="78">
        <f t="shared" si="114"/>
        <v>0</v>
      </c>
      <c r="S964" s="78">
        <f t="shared" si="115"/>
        <v>0</v>
      </c>
      <c r="T964" s="79">
        <f t="shared" si="111"/>
        <v>0</v>
      </c>
    </row>
    <row r="965" spans="2:20">
      <c r="B965" s="69" t="s">
        <v>1207</v>
      </c>
      <c r="C965" s="70" t="str">
        <f>VLOOKUP(B965,[1]Sheet1!$A$2:$B$1929,2,FALSE)</f>
        <v>Lower Genital Tract Disorders without CC</v>
      </c>
      <c r="D965" s="69">
        <v>73</v>
      </c>
      <c r="E965" s="72">
        <v>0</v>
      </c>
      <c r="F965" s="120">
        <v>0</v>
      </c>
      <c r="G965" s="72">
        <v>1</v>
      </c>
      <c r="H965" s="118">
        <v>72</v>
      </c>
      <c r="I965" s="72">
        <v>1</v>
      </c>
      <c r="J965" s="72">
        <v>0</v>
      </c>
      <c r="K965" s="72">
        <v>0</v>
      </c>
      <c r="L965" s="72">
        <v>0</v>
      </c>
      <c r="M965" s="179">
        <f t="shared" si="108"/>
        <v>0</v>
      </c>
      <c r="N965" s="78">
        <f t="shared" si="109"/>
        <v>0</v>
      </c>
      <c r="O965" s="79">
        <f t="shared" si="110"/>
        <v>1.3698630136986301E-2</v>
      </c>
      <c r="P965" s="78">
        <f t="shared" si="112"/>
        <v>0.98630136986301364</v>
      </c>
      <c r="Q965" s="78">
        <f t="shared" si="113"/>
        <v>1.3698630136986301E-2</v>
      </c>
      <c r="R965" s="78">
        <f t="shared" si="114"/>
        <v>0</v>
      </c>
      <c r="S965" s="78">
        <f t="shared" si="115"/>
        <v>0</v>
      </c>
      <c r="T965" s="79">
        <f t="shared" si="111"/>
        <v>0</v>
      </c>
    </row>
    <row r="966" spans="2:20">
      <c r="B966" s="69" t="s">
        <v>1208</v>
      </c>
      <c r="C966" s="70" t="str">
        <f>VLOOKUP(B966,[1]Sheet1!$A$2:$B$1929,2,FALSE)</f>
        <v>Genital Prolapse or Incontinence</v>
      </c>
      <c r="D966" s="69">
        <v>6</v>
      </c>
      <c r="E966" s="72">
        <v>0</v>
      </c>
      <c r="F966" s="120">
        <v>0</v>
      </c>
      <c r="G966" s="72">
        <v>0</v>
      </c>
      <c r="H966" s="118">
        <v>6</v>
      </c>
      <c r="I966" s="72">
        <v>0</v>
      </c>
      <c r="J966" s="72">
        <v>0</v>
      </c>
      <c r="K966" s="72">
        <v>0</v>
      </c>
      <c r="L966" s="72">
        <v>0</v>
      </c>
      <c r="M966" s="179">
        <f t="shared" si="108"/>
        <v>0</v>
      </c>
      <c r="N966" s="78">
        <f t="shared" si="109"/>
        <v>0</v>
      </c>
      <c r="O966" s="79">
        <f t="shared" si="110"/>
        <v>0</v>
      </c>
      <c r="P966" s="78">
        <f t="shared" si="112"/>
        <v>1</v>
      </c>
      <c r="Q966" s="78">
        <f t="shared" si="113"/>
        <v>0</v>
      </c>
      <c r="R966" s="78">
        <f t="shared" si="114"/>
        <v>0</v>
      </c>
      <c r="S966" s="78">
        <f t="shared" si="115"/>
        <v>0</v>
      </c>
      <c r="T966" s="79">
        <f t="shared" si="111"/>
        <v>0</v>
      </c>
    </row>
    <row r="967" spans="2:20">
      <c r="B967" s="69" t="s">
        <v>1209</v>
      </c>
      <c r="C967" s="70" t="str">
        <f>VLOOKUP(B967,[1]Sheet1!$A$2:$B$1929,2,FALSE)</f>
        <v>Uterus Disorders (including Fibroids), Menstrual Disorders or Endometriosis, with CC</v>
      </c>
      <c r="D967" s="69">
        <v>52</v>
      </c>
      <c r="E967" s="72">
        <v>0</v>
      </c>
      <c r="F967" s="120">
        <v>0</v>
      </c>
      <c r="G967" s="72">
        <v>1</v>
      </c>
      <c r="H967" s="118">
        <v>50</v>
      </c>
      <c r="I967" s="72">
        <v>2</v>
      </c>
      <c r="J967" s="72">
        <v>0</v>
      </c>
      <c r="K967" s="72">
        <v>0</v>
      </c>
      <c r="L967" s="72">
        <v>0</v>
      </c>
      <c r="M967" s="179">
        <f t="shared" si="108"/>
        <v>0</v>
      </c>
      <c r="N967" s="78">
        <f t="shared" si="109"/>
        <v>0</v>
      </c>
      <c r="O967" s="79">
        <f t="shared" si="110"/>
        <v>1.9230769230769232E-2</v>
      </c>
      <c r="P967" s="78">
        <f t="shared" si="112"/>
        <v>0.96153846153846156</v>
      </c>
      <c r="Q967" s="78">
        <f t="shared" si="113"/>
        <v>3.8461538461538464E-2</v>
      </c>
      <c r="R967" s="78">
        <f t="shared" si="114"/>
        <v>0</v>
      </c>
      <c r="S967" s="78">
        <f t="shared" si="115"/>
        <v>0</v>
      </c>
      <c r="T967" s="79">
        <f t="shared" si="111"/>
        <v>0</v>
      </c>
    </row>
    <row r="968" spans="2:20">
      <c r="B968" s="69" t="s">
        <v>1210</v>
      </c>
      <c r="C968" s="70" t="str">
        <f>VLOOKUP(B968,[1]Sheet1!$A$2:$B$1929,2,FALSE)</f>
        <v>Uterus Disorders (including Fibroids), Menstrual Disorders or Endometriosis, without CC</v>
      </c>
      <c r="D968" s="69">
        <v>177</v>
      </c>
      <c r="E968" s="72">
        <v>1</v>
      </c>
      <c r="F968" s="120">
        <v>1</v>
      </c>
      <c r="G968" s="72">
        <v>2</v>
      </c>
      <c r="H968" s="118">
        <v>172</v>
      </c>
      <c r="I968" s="72">
        <v>5</v>
      </c>
      <c r="J968" s="72">
        <v>0</v>
      </c>
      <c r="K968" s="72">
        <v>0</v>
      </c>
      <c r="L968" s="72">
        <v>0</v>
      </c>
      <c r="M968" s="179">
        <f t="shared" si="108"/>
        <v>5.6497175141242938E-3</v>
      </c>
      <c r="N968" s="78">
        <f t="shared" si="109"/>
        <v>5.6497175141242938E-3</v>
      </c>
      <c r="O968" s="79">
        <f t="shared" si="110"/>
        <v>1.1299435028248588E-2</v>
      </c>
      <c r="P968" s="78">
        <f t="shared" si="112"/>
        <v>0.97175141242937857</v>
      </c>
      <c r="Q968" s="78">
        <f t="shared" si="113"/>
        <v>2.8248587570621469E-2</v>
      </c>
      <c r="R968" s="78">
        <f t="shared" si="114"/>
        <v>0</v>
      </c>
      <c r="S968" s="78">
        <f t="shared" si="115"/>
        <v>0</v>
      </c>
      <c r="T968" s="79">
        <f t="shared" si="111"/>
        <v>0</v>
      </c>
    </row>
    <row r="969" spans="2:20">
      <c r="B969" s="69" t="s">
        <v>1211</v>
      </c>
      <c r="C969" s="70" t="str">
        <f>VLOOKUP(B969,[1]Sheet1!$A$2:$B$1929,2,FALSE)</f>
        <v>Ovary, Fallopian Tube or Pelvic Disorders, with CC</v>
      </c>
      <c r="D969" s="69">
        <v>41</v>
      </c>
      <c r="E969" s="72">
        <v>1</v>
      </c>
      <c r="F969" s="120">
        <v>1</v>
      </c>
      <c r="G969" s="72">
        <v>3</v>
      </c>
      <c r="H969" s="118">
        <v>30</v>
      </c>
      <c r="I969" s="72">
        <v>11</v>
      </c>
      <c r="J969" s="72">
        <v>0</v>
      </c>
      <c r="K969" s="72">
        <v>0</v>
      </c>
      <c r="L969" s="72">
        <v>0</v>
      </c>
      <c r="M969" s="179">
        <f t="shared" si="108"/>
        <v>2.4390243902439025E-2</v>
      </c>
      <c r="N969" s="78">
        <f t="shared" si="109"/>
        <v>2.4390243902439025E-2</v>
      </c>
      <c r="O969" s="79">
        <f t="shared" si="110"/>
        <v>7.3170731707317069E-2</v>
      </c>
      <c r="P969" s="78">
        <f t="shared" si="112"/>
        <v>0.73170731707317072</v>
      </c>
      <c r="Q969" s="78">
        <f t="shared" si="113"/>
        <v>0.26829268292682928</v>
      </c>
      <c r="R969" s="78">
        <f t="shared" si="114"/>
        <v>0</v>
      </c>
      <c r="S969" s="78">
        <f t="shared" si="115"/>
        <v>0</v>
      </c>
      <c r="T969" s="79">
        <f t="shared" si="111"/>
        <v>0</v>
      </c>
    </row>
    <row r="970" spans="2:20">
      <c r="B970" s="69" t="s">
        <v>1212</v>
      </c>
      <c r="C970" s="70" t="str">
        <f>VLOOKUP(B970,[1]Sheet1!$A$2:$B$1929,2,FALSE)</f>
        <v>Ovary, Fallopian Tube or Pelvic Disorders, without CC</v>
      </c>
      <c r="D970" s="69">
        <v>125</v>
      </c>
      <c r="E970" s="72">
        <v>0</v>
      </c>
      <c r="F970" s="120">
        <v>0</v>
      </c>
      <c r="G970" s="72">
        <v>0</v>
      </c>
      <c r="H970" s="118">
        <v>120</v>
      </c>
      <c r="I970" s="72">
        <v>5</v>
      </c>
      <c r="J970" s="72">
        <v>0</v>
      </c>
      <c r="K970" s="72">
        <v>0</v>
      </c>
      <c r="L970" s="72">
        <v>0</v>
      </c>
      <c r="M970" s="179">
        <f t="shared" si="108"/>
        <v>0</v>
      </c>
      <c r="N970" s="78">
        <f t="shared" si="109"/>
        <v>0</v>
      </c>
      <c r="O970" s="79">
        <f t="shared" si="110"/>
        <v>0</v>
      </c>
      <c r="P970" s="78">
        <f t="shared" si="112"/>
        <v>0.96</v>
      </c>
      <c r="Q970" s="78">
        <f t="shared" si="113"/>
        <v>0.04</v>
      </c>
      <c r="R970" s="78">
        <f t="shared" si="114"/>
        <v>0</v>
      </c>
      <c r="S970" s="78">
        <f t="shared" si="115"/>
        <v>0</v>
      </c>
      <c r="T970" s="79">
        <f t="shared" si="111"/>
        <v>0</v>
      </c>
    </row>
    <row r="971" spans="2:20">
      <c r="B971" s="69" t="s">
        <v>1213</v>
      </c>
      <c r="C971" s="70" t="str">
        <f>VLOOKUP(B971,[1]Sheet1!$A$2:$B$1929,2,FALSE)</f>
        <v>Gynaecological Malignancy with length of stay 1 day or more</v>
      </c>
      <c r="D971" s="69">
        <v>89</v>
      </c>
      <c r="E971" s="72">
        <v>1</v>
      </c>
      <c r="F971" s="120">
        <v>1</v>
      </c>
      <c r="G971" s="72">
        <v>1</v>
      </c>
      <c r="H971" s="118">
        <v>57</v>
      </c>
      <c r="I971" s="72">
        <v>32</v>
      </c>
      <c r="J971" s="72">
        <v>0</v>
      </c>
      <c r="K971" s="72">
        <v>0</v>
      </c>
      <c r="L971" s="72">
        <v>0</v>
      </c>
      <c r="M971" s="179">
        <f t="shared" si="108"/>
        <v>1.1235955056179775E-2</v>
      </c>
      <c r="N971" s="78">
        <f t="shared" si="109"/>
        <v>1.1235955056179775E-2</v>
      </c>
      <c r="O971" s="79">
        <f t="shared" si="110"/>
        <v>1.1235955056179775E-2</v>
      </c>
      <c r="P971" s="78">
        <f t="shared" si="112"/>
        <v>0.6404494382022472</v>
      </c>
      <c r="Q971" s="78">
        <f t="shared" si="113"/>
        <v>0.3595505617977528</v>
      </c>
      <c r="R971" s="78">
        <f t="shared" si="114"/>
        <v>0</v>
      </c>
      <c r="S971" s="78">
        <f t="shared" si="115"/>
        <v>0</v>
      </c>
      <c r="T971" s="79">
        <f t="shared" si="111"/>
        <v>0</v>
      </c>
    </row>
    <row r="972" spans="2:20">
      <c r="B972" s="69" t="s">
        <v>1214</v>
      </c>
      <c r="C972" s="70" t="str">
        <f>VLOOKUP(B972,[1]Sheet1!$A$2:$B$1929,2,FALSE)</f>
        <v>Gynaecological Malignancy with length of stay 0 days</v>
      </c>
      <c r="D972" s="69">
        <v>2</v>
      </c>
      <c r="E972" s="72">
        <v>0</v>
      </c>
      <c r="F972" s="120">
        <v>0</v>
      </c>
      <c r="G972" s="72">
        <v>0</v>
      </c>
      <c r="H972" s="118">
        <v>1</v>
      </c>
      <c r="I972" s="72">
        <v>0</v>
      </c>
      <c r="J972" s="72">
        <v>0</v>
      </c>
      <c r="K972" s="72">
        <v>1</v>
      </c>
      <c r="L972" s="72">
        <v>0</v>
      </c>
      <c r="M972" s="179">
        <f t="shared" ref="M972:M1035" si="116">E972/$D972</f>
        <v>0</v>
      </c>
      <c r="N972" s="78">
        <f t="shared" ref="N972:N1035" si="117">F972/$D972</f>
        <v>0</v>
      </c>
      <c r="O972" s="79">
        <f t="shared" ref="O972:O1035" si="118">G972/$D972</f>
        <v>0</v>
      </c>
      <c r="P972" s="78">
        <f t="shared" si="112"/>
        <v>0.5</v>
      </c>
      <c r="Q972" s="78">
        <f t="shared" si="113"/>
        <v>0</v>
      </c>
      <c r="R972" s="78">
        <f t="shared" si="114"/>
        <v>0</v>
      </c>
      <c r="S972" s="78">
        <f t="shared" si="115"/>
        <v>0.5</v>
      </c>
      <c r="T972" s="79">
        <f t="shared" si="111"/>
        <v>0</v>
      </c>
    </row>
    <row r="973" spans="2:20">
      <c r="B973" s="69" t="s">
        <v>1215</v>
      </c>
      <c r="C973" s="70" t="str">
        <f>VLOOKUP(B973,[1]Sheet1!$A$2:$B$1929,2,FALSE)</f>
        <v>Other Gynaecological Conditions</v>
      </c>
      <c r="D973" s="69">
        <v>8</v>
      </c>
      <c r="E973" s="72">
        <v>0</v>
      </c>
      <c r="F973" s="120">
        <v>0</v>
      </c>
      <c r="G973" s="72">
        <v>0</v>
      </c>
      <c r="H973" s="118">
        <v>7</v>
      </c>
      <c r="I973" s="72">
        <v>1</v>
      </c>
      <c r="J973" s="72">
        <v>0</v>
      </c>
      <c r="K973" s="72">
        <v>0</v>
      </c>
      <c r="L973" s="72">
        <v>0</v>
      </c>
      <c r="M973" s="179">
        <f t="shared" si="116"/>
        <v>0</v>
      </c>
      <c r="N973" s="78">
        <f t="shared" si="117"/>
        <v>0</v>
      </c>
      <c r="O973" s="79">
        <f t="shared" si="118"/>
        <v>0</v>
      </c>
      <c r="P973" s="78">
        <f t="shared" si="112"/>
        <v>0.875</v>
      </c>
      <c r="Q973" s="78">
        <f t="shared" si="113"/>
        <v>0.125</v>
      </c>
      <c r="R973" s="78">
        <f t="shared" si="114"/>
        <v>0</v>
      </c>
      <c r="S973" s="78">
        <f t="shared" si="115"/>
        <v>0</v>
      </c>
      <c r="T973" s="79">
        <f t="shared" si="111"/>
        <v>0</v>
      </c>
    </row>
    <row r="974" spans="2:20">
      <c r="B974" s="69" t="s">
        <v>1216</v>
      </c>
      <c r="C974" s="70" t="str">
        <f>VLOOKUP(B974,[1]Sheet1!$A$2:$B$1929,2,FALSE)</f>
        <v>Gynaecological Fistula Conditions</v>
      </c>
      <c r="D974" s="69">
        <v>6</v>
      </c>
      <c r="E974" s="72">
        <v>0</v>
      </c>
      <c r="F974" s="120">
        <v>0</v>
      </c>
      <c r="G974" s="72">
        <v>0</v>
      </c>
      <c r="H974" s="118">
        <v>5</v>
      </c>
      <c r="I974" s="72">
        <v>1</v>
      </c>
      <c r="J974" s="72">
        <v>0</v>
      </c>
      <c r="K974" s="72">
        <v>0</v>
      </c>
      <c r="L974" s="72">
        <v>0</v>
      </c>
      <c r="M974" s="179">
        <f t="shared" si="116"/>
        <v>0</v>
      </c>
      <c r="N974" s="78">
        <f t="shared" si="117"/>
        <v>0</v>
      </c>
      <c r="O974" s="79">
        <f t="shared" si="118"/>
        <v>0</v>
      </c>
      <c r="P974" s="78">
        <f t="shared" si="112"/>
        <v>0.83333333333333337</v>
      </c>
      <c r="Q974" s="78">
        <f t="shared" si="113"/>
        <v>0.16666666666666666</v>
      </c>
      <c r="R974" s="78">
        <f t="shared" si="114"/>
        <v>0</v>
      </c>
      <c r="S974" s="78">
        <f t="shared" si="115"/>
        <v>0</v>
      </c>
      <c r="T974" s="79">
        <f t="shared" si="111"/>
        <v>0</v>
      </c>
    </row>
    <row r="975" spans="2:20">
      <c r="B975" s="69" t="s">
        <v>1217</v>
      </c>
      <c r="C975" s="70" t="str">
        <f>VLOOKUP(B975,[1]Sheet1!$A$2:$B$1929,2,FALSE)</f>
        <v>Threatened or Spontaneous Miscarriage</v>
      </c>
      <c r="D975" s="69">
        <v>375</v>
      </c>
      <c r="E975" s="72">
        <v>0</v>
      </c>
      <c r="F975" s="120">
        <v>0</v>
      </c>
      <c r="G975" s="72">
        <v>0</v>
      </c>
      <c r="H975" s="118">
        <v>373</v>
      </c>
      <c r="I975" s="72">
        <v>1</v>
      </c>
      <c r="J975" s="72">
        <v>0</v>
      </c>
      <c r="K975" s="72">
        <v>1</v>
      </c>
      <c r="L975" s="72">
        <v>0</v>
      </c>
      <c r="M975" s="179">
        <f t="shared" si="116"/>
        <v>0</v>
      </c>
      <c r="N975" s="78">
        <f t="shared" si="117"/>
        <v>0</v>
      </c>
      <c r="O975" s="79">
        <f t="shared" si="118"/>
        <v>0</v>
      </c>
      <c r="P975" s="78">
        <f t="shared" si="112"/>
        <v>0.9946666666666667</v>
      </c>
      <c r="Q975" s="78">
        <f t="shared" si="113"/>
        <v>2.6666666666666666E-3</v>
      </c>
      <c r="R975" s="78">
        <f t="shared" si="114"/>
        <v>0</v>
      </c>
      <c r="S975" s="78">
        <f t="shared" si="115"/>
        <v>2.6666666666666666E-3</v>
      </c>
      <c r="T975" s="79">
        <f t="shared" si="111"/>
        <v>0</v>
      </c>
    </row>
    <row r="976" spans="2:20">
      <c r="B976" s="69" t="s">
        <v>1218</v>
      </c>
      <c r="C976" s="70" t="str">
        <f>VLOOKUP(B976,[1]Sheet1!$A$2:$B$1929,2,FALSE)</f>
        <v>Collection of Sperm</v>
      </c>
      <c r="D976" s="69">
        <v>37</v>
      </c>
      <c r="E976" s="72">
        <v>0</v>
      </c>
      <c r="F976" s="120">
        <v>0</v>
      </c>
      <c r="G976" s="72">
        <v>0</v>
      </c>
      <c r="H976" s="118">
        <v>31</v>
      </c>
      <c r="I976" s="72">
        <v>6</v>
      </c>
      <c r="J976" s="72">
        <v>0</v>
      </c>
      <c r="K976" s="72">
        <v>0</v>
      </c>
      <c r="L976" s="72">
        <v>0</v>
      </c>
      <c r="M976" s="179">
        <f t="shared" si="116"/>
        <v>0</v>
      </c>
      <c r="N976" s="78">
        <f t="shared" si="117"/>
        <v>0</v>
      </c>
      <c r="O976" s="79">
        <f t="shared" si="118"/>
        <v>0</v>
      </c>
      <c r="P976" s="78">
        <f t="shared" si="112"/>
        <v>0.83783783783783783</v>
      </c>
      <c r="Q976" s="78">
        <f t="shared" si="113"/>
        <v>0.16216216216216217</v>
      </c>
      <c r="R976" s="78">
        <f t="shared" si="114"/>
        <v>0</v>
      </c>
      <c r="S976" s="78">
        <f t="shared" si="115"/>
        <v>0</v>
      </c>
      <c r="T976" s="79">
        <f t="shared" si="111"/>
        <v>0</v>
      </c>
    </row>
    <row r="977" spans="2:20">
      <c r="B977" s="69" t="s">
        <v>1220</v>
      </c>
      <c r="C977" s="70" t="str">
        <f>VLOOKUP(B977,[1]Sheet1!$A$2:$B$1929,2,FALSE)</f>
        <v>Oocyte Recovery</v>
      </c>
      <c r="D977" s="69">
        <v>2</v>
      </c>
      <c r="E977" s="72">
        <v>0</v>
      </c>
      <c r="F977" s="120">
        <v>0</v>
      </c>
      <c r="G977" s="72">
        <v>0</v>
      </c>
      <c r="H977" s="118">
        <v>2</v>
      </c>
      <c r="I977" s="72">
        <v>0</v>
      </c>
      <c r="J977" s="72">
        <v>0</v>
      </c>
      <c r="K977" s="72">
        <v>0</v>
      </c>
      <c r="L977" s="72">
        <v>0</v>
      </c>
      <c r="M977" s="179">
        <f t="shared" si="116"/>
        <v>0</v>
      </c>
      <c r="N977" s="78">
        <f t="shared" si="117"/>
        <v>0</v>
      </c>
      <c r="O977" s="79">
        <f t="shared" si="118"/>
        <v>0</v>
      </c>
      <c r="P977" s="78">
        <f t="shared" si="112"/>
        <v>1</v>
      </c>
      <c r="Q977" s="78">
        <f t="shared" si="113"/>
        <v>0</v>
      </c>
      <c r="R977" s="78">
        <f t="shared" si="114"/>
        <v>0</v>
      </c>
      <c r="S977" s="78">
        <f t="shared" si="115"/>
        <v>0</v>
      </c>
      <c r="T977" s="79">
        <f t="shared" si="111"/>
        <v>0</v>
      </c>
    </row>
    <row r="978" spans="2:20">
      <c r="B978" s="69" t="s">
        <v>1221</v>
      </c>
      <c r="C978" s="70" t="str">
        <f>VLOOKUP(B978,[1]Sheet1!$A$2:$B$1929,2,FALSE)</f>
        <v>Diagnostic or Therapeutic Procedures on Fetus</v>
      </c>
      <c r="D978" s="69">
        <v>1</v>
      </c>
      <c r="E978" s="72">
        <v>0</v>
      </c>
      <c r="F978" s="120">
        <v>0</v>
      </c>
      <c r="G978" s="72">
        <v>0</v>
      </c>
      <c r="H978" s="118">
        <v>1</v>
      </c>
      <c r="I978" s="72">
        <v>0</v>
      </c>
      <c r="J978" s="72">
        <v>0</v>
      </c>
      <c r="K978" s="72">
        <v>0</v>
      </c>
      <c r="L978" s="72">
        <v>0</v>
      </c>
      <c r="M978" s="179">
        <f t="shared" si="116"/>
        <v>0</v>
      </c>
      <c r="N978" s="78">
        <f t="shared" si="117"/>
        <v>0</v>
      </c>
      <c r="O978" s="79">
        <f t="shared" si="118"/>
        <v>0</v>
      </c>
      <c r="P978" s="78">
        <f t="shared" si="112"/>
        <v>1</v>
      </c>
      <c r="Q978" s="78">
        <f t="shared" si="113"/>
        <v>0</v>
      </c>
      <c r="R978" s="78">
        <f t="shared" si="114"/>
        <v>0</v>
      </c>
      <c r="S978" s="78">
        <f t="shared" si="115"/>
        <v>0</v>
      </c>
      <c r="T978" s="79">
        <f t="shared" si="111"/>
        <v>0</v>
      </c>
    </row>
    <row r="979" spans="2:20">
      <c r="B979" s="69" t="s">
        <v>1222</v>
      </c>
      <c r="C979" s="70" t="str">
        <f>VLOOKUP(B979,[1]Sheet1!$A$2:$B$1929,2,FALSE)</f>
        <v>Normal Delivery with CC</v>
      </c>
      <c r="D979" s="69">
        <v>407</v>
      </c>
      <c r="E979" s="72">
        <v>9</v>
      </c>
      <c r="F979" s="120">
        <v>8</v>
      </c>
      <c r="G979" s="72">
        <v>1</v>
      </c>
      <c r="H979" s="118">
        <v>407</v>
      </c>
      <c r="I979" s="72">
        <v>0</v>
      </c>
      <c r="J979" s="72">
        <v>0</v>
      </c>
      <c r="K979" s="72">
        <v>0</v>
      </c>
      <c r="L979" s="72">
        <v>0</v>
      </c>
      <c r="M979" s="179">
        <f t="shared" si="116"/>
        <v>2.2113022113022112E-2</v>
      </c>
      <c r="N979" s="78">
        <f t="shared" si="117"/>
        <v>1.9656019656019656E-2</v>
      </c>
      <c r="O979" s="79">
        <f t="shared" si="118"/>
        <v>2.4570024570024569E-3</v>
      </c>
      <c r="P979" s="78">
        <f t="shared" si="112"/>
        <v>1</v>
      </c>
      <c r="Q979" s="78">
        <f t="shared" si="113"/>
        <v>0</v>
      </c>
      <c r="R979" s="78">
        <f t="shared" si="114"/>
        <v>0</v>
      </c>
      <c r="S979" s="78">
        <f t="shared" si="115"/>
        <v>0</v>
      </c>
      <c r="T979" s="79">
        <f t="shared" si="111"/>
        <v>0</v>
      </c>
    </row>
    <row r="980" spans="2:20">
      <c r="B980" s="69" t="s">
        <v>1223</v>
      </c>
      <c r="C980" s="70" t="str">
        <f>VLOOKUP(B980,[1]Sheet1!$A$2:$B$1929,2,FALSE)</f>
        <v>Normal Delivery without CC</v>
      </c>
      <c r="D980" s="69">
        <v>2189</v>
      </c>
      <c r="E980" s="72">
        <v>17</v>
      </c>
      <c r="F980" s="120">
        <v>17</v>
      </c>
      <c r="G980" s="72">
        <v>2</v>
      </c>
      <c r="H980" s="118">
        <v>2188</v>
      </c>
      <c r="I980" s="72">
        <v>1</v>
      </c>
      <c r="J980" s="72">
        <v>0</v>
      </c>
      <c r="K980" s="72">
        <v>0</v>
      </c>
      <c r="L980" s="72">
        <v>0</v>
      </c>
      <c r="M980" s="179">
        <f t="shared" si="116"/>
        <v>7.7661032434901784E-3</v>
      </c>
      <c r="N980" s="78">
        <f t="shared" si="117"/>
        <v>7.7661032434901784E-3</v>
      </c>
      <c r="O980" s="79">
        <f t="shared" si="118"/>
        <v>9.1365920511649154E-4</v>
      </c>
      <c r="P980" s="78">
        <f t="shared" si="112"/>
        <v>0.99954317039744178</v>
      </c>
      <c r="Q980" s="78">
        <f t="shared" si="113"/>
        <v>4.5682960255824577E-4</v>
      </c>
      <c r="R980" s="78">
        <f t="shared" si="114"/>
        <v>0</v>
      </c>
      <c r="S980" s="78">
        <f t="shared" si="115"/>
        <v>0</v>
      </c>
      <c r="T980" s="79">
        <f t="shared" si="111"/>
        <v>0</v>
      </c>
    </row>
    <row r="981" spans="2:20">
      <c r="B981" s="69" t="s">
        <v>1224</v>
      </c>
      <c r="C981" s="70" t="str">
        <f>VLOOKUP(B981,[1]Sheet1!$A$2:$B$1929,2,FALSE)</f>
        <v>Normal Delivery with Epidural, with CC</v>
      </c>
      <c r="D981" s="69">
        <v>34</v>
      </c>
      <c r="E981" s="72">
        <v>0</v>
      </c>
      <c r="F981" s="120">
        <v>0</v>
      </c>
      <c r="G981" s="72">
        <v>0</v>
      </c>
      <c r="H981" s="118">
        <v>34</v>
      </c>
      <c r="I981" s="72">
        <v>0</v>
      </c>
      <c r="J981" s="72">
        <v>0</v>
      </c>
      <c r="K981" s="72">
        <v>0</v>
      </c>
      <c r="L981" s="72">
        <v>0</v>
      </c>
      <c r="M981" s="179">
        <f t="shared" si="116"/>
        <v>0</v>
      </c>
      <c r="N981" s="78">
        <f t="shared" si="117"/>
        <v>0</v>
      </c>
      <c r="O981" s="79">
        <f t="shared" si="118"/>
        <v>0</v>
      </c>
      <c r="P981" s="78">
        <f t="shared" si="112"/>
        <v>1</v>
      </c>
      <c r="Q981" s="78">
        <f t="shared" si="113"/>
        <v>0</v>
      </c>
      <c r="R981" s="78">
        <f t="shared" si="114"/>
        <v>0</v>
      </c>
      <c r="S981" s="78">
        <f t="shared" si="115"/>
        <v>0</v>
      </c>
      <c r="T981" s="79">
        <f t="shared" si="111"/>
        <v>0</v>
      </c>
    </row>
    <row r="982" spans="2:20">
      <c r="B982" s="69" t="s">
        <v>1225</v>
      </c>
      <c r="C982" s="70" t="str">
        <f>VLOOKUP(B982,[1]Sheet1!$A$2:$B$1929,2,FALSE)</f>
        <v>Normal Delivery with Epidural, without CC</v>
      </c>
      <c r="D982" s="69">
        <v>106</v>
      </c>
      <c r="E982" s="72">
        <v>0</v>
      </c>
      <c r="F982" s="120">
        <v>0</v>
      </c>
      <c r="G982" s="72">
        <v>0</v>
      </c>
      <c r="H982" s="118">
        <v>106</v>
      </c>
      <c r="I982" s="72">
        <v>0</v>
      </c>
      <c r="J982" s="72">
        <v>0</v>
      </c>
      <c r="K982" s="72">
        <v>0</v>
      </c>
      <c r="L982" s="72">
        <v>0</v>
      </c>
      <c r="M982" s="179">
        <f t="shared" si="116"/>
        <v>0</v>
      </c>
      <c r="N982" s="78">
        <f t="shared" si="117"/>
        <v>0</v>
      </c>
      <c r="O982" s="79">
        <f t="shared" si="118"/>
        <v>0</v>
      </c>
      <c r="P982" s="78">
        <f t="shared" si="112"/>
        <v>1</v>
      </c>
      <c r="Q982" s="78">
        <f t="shared" si="113"/>
        <v>0</v>
      </c>
      <c r="R982" s="78">
        <f t="shared" si="114"/>
        <v>0</v>
      </c>
      <c r="S982" s="78">
        <f t="shared" si="115"/>
        <v>0</v>
      </c>
      <c r="T982" s="79">
        <f t="shared" si="111"/>
        <v>0</v>
      </c>
    </row>
    <row r="983" spans="2:20">
      <c r="B983" s="69" t="s">
        <v>1226</v>
      </c>
      <c r="C983" s="70" t="str">
        <f>VLOOKUP(B983,[1]Sheet1!$A$2:$B$1929,2,FALSE)</f>
        <v>Normal Delivery with Induction, with CC</v>
      </c>
      <c r="D983" s="69">
        <v>415</v>
      </c>
      <c r="E983" s="72">
        <v>10</v>
      </c>
      <c r="F983" s="120">
        <v>10</v>
      </c>
      <c r="G983" s="72">
        <v>3</v>
      </c>
      <c r="H983" s="118">
        <v>415</v>
      </c>
      <c r="I983" s="72">
        <v>0</v>
      </c>
      <c r="J983" s="72">
        <v>0</v>
      </c>
      <c r="K983" s="72">
        <v>0</v>
      </c>
      <c r="L983" s="72">
        <v>0</v>
      </c>
      <c r="M983" s="179">
        <f t="shared" si="116"/>
        <v>2.4096385542168676E-2</v>
      </c>
      <c r="N983" s="78">
        <f t="shared" si="117"/>
        <v>2.4096385542168676E-2</v>
      </c>
      <c r="O983" s="79">
        <f t="shared" si="118"/>
        <v>7.2289156626506026E-3</v>
      </c>
      <c r="P983" s="78">
        <f t="shared" si="112"/>
        <v>1</v>
      </c>
      <c r="Q983" s="78">
        <f t="shared" si="113"/>
        <v>0</v>
      </c>
      <c r="R983" s="78">
        <f t="shared" si="114"/>
        <v>0</v>
      </c>
      <c r="S983" s="78">
        <f t="shared" si="115"/>
        <v>0</v>
      </c>
      <c r="T983" s="79">
        <f t="shared" si="111"/>
        <v>0</v>
      </c>
    </row>
    <row r="984" spans="2:20">
      <c r="B984" s="69" t="s">
        <v>1227</v>
      </c>
      <c r="C984" s="70" t="str">
        <f>VLOOKUP(B984,[1]Sheet1!$A$2:$B$1929,2,FALSE)</f>
        <v>Normal Delivery with Induction, without CC</v>
      </c>
      <c r="D984" s="69">
        <v>1188</v>
      </c>
      <c r="E984" s="72">
        <v>14</v>
      </c>
      <c r="F984" s="120">
        <v>14</v>
      </c>
      <c r="G984" s="72">
        <v>2</v>
      </c>
      <c r="H984" s="118">
        <v>1187</v>
      </c>
      <c r="I984" s="72">
        <v>1</v>
      </c>
      <c r="J984" s="72">
        <v>0</v>
      </c>
      <c r="K984" s="72">
        <v>0</v>
      </c>
      <c r="L984" s="72">
        <v>0</v>
      </c>
      <c r="M984" s="179">
        <f t="shared" si="116"/>
        <v>1.1784511784511785E-2</v>
      </c>
      <c r="N984" s="78">
        <f t="shared" si="117"/>
        <v>1.1784511784511785E-2</v>
      </c>
      <c r="O984" s="79">
        <f t="shared" si="118"/>
        <v>1.6835016835016834E-3</v>
      </c>
      <c r="P984" s="78">
        <f t="shared" si="112"/>
        <v>0.99915824915824913</v>
      </c>
      <c r="Q984" s="78">
        <f t="shared" si="113"/>
        <v>8.4175084175084171E-4</v>
      </c>
      <c r="R984" s="78">
        <f t="shared" si="114"/>
        <v>0</v>
      </c>
      <c r="S984" s="78">
        <f t="shared" si="115"/>
        <v>0</v>
      </c>
      <c r="T984" s="79">
        <f t="shared" si="111"/>
        <v>0</v>
      </c>
    </row>
    <row r="985" spans="2:20">
      <c r="B985" s="69" t="s">
        <v>1228</v>
      </c>
      <c r="C985" s="70" t="str">
        <f>VLOOKUP(B985,[1]Sheet1!$A$2:$B$1929,2,FALSE)</f>
        <v>Normal Delivery with Post-partum Surgical Intervention</v>
      </c>
      <c r="D985" s="69">
        <v>204</v>
      </c>
      <c r="E985" s="72">
        <v>0</v>
      </c>
      <c r="F985" s="120">
        <v>0</v>
      </c>
      <c r="G985" s="72">
        <v>0</v>
      </c>
      <c r="H985" s="118">
        <v>204</v>
      </c>
      <c r="I985" s="72">
        <v>0</v>
      </c>
      <c r="J985" s="72">
        <v>0</v>
      </c>
      <c r="K985" s="72">
        <v>0</v>
      </c>
      <c r="L985" s="72">
        <v>0</v>
      </c>
      <c r="M985" s="179">
        <f t="shared" si="116"/>
        <v>0</v>
      </c>
      <c r="N985" s="78">
        <f t="shared" si="117"/>
        <v>0</v>
      </c>
      <c r="O985" s="79">
        <f t="shared" si="118"/>
        <v>0</v>
      </c>
      <c r="P985" s="78">
        <f t="shared" si="112"/>
        <v>1</v>
      </c>
      <c r="Q985" s="78">
        <f t="shared" si="113"/>
        <v>0</v>
      </c>
      <c r="R985" s="78">
        <f t="shared" si="114"/>
        <v>0</v>
      </c>
      <c r="S985" s="78">
        <f t="shared" si="115"/>
        <v>0</v>
      </c>
      <c r="T985" s="79">
        <f t="shared" si="111"/>
        <v>0</v>
      </c>
    </row>
    <row r="986" spans="2:20">
      <c r="B986" s="69" t="s">
        <v>1229</v>
      </c>
      <c r="C986" s="70" t="str">
        <f>VLOOKUP(B986,[1]Sheet1!$A$2:$B$1929,2,FALSE)</f>
        <v>Assisted Delivery with CC</v>
      </c>
      <c r="D986" s="69">
        <v>71</v>
      </c>
      <c r="E986" s="72">
        <v>1</v>
      </c>
      <c r="F986" s="120">
        <v>1</v>
      </c>
      <c r="G986" s="72">
        <v>0</v>
      </c>
      <c r="H986" s="118">
        <v>57</v>
      </c>
      <c r="I986" s="72">
        <v>0</v>
      </c>
      <c r="J986" s="72">
        <v>14</v>
      </c>
      <c r="K986" s="72">
        <v>0</v>
      </c>
      <c r="L986" s="72">
        <v>0</v>
      </c>
      <c r="M986" s="179">
        <f t="shared" si="116"/>
        <v>1.4084507042253521E-2</v>
      </c>
      <c r="N986" s="78">
        <f t="shared" si="117"/>
        <v>1.4084507042253521E-2</v>
      </c>
      <c r="O986" s="79">
        <f t="shared" si="118"/>
        <v>0</v>
      </c>
      <c r="P986" s="78">
        <f t="shared" si="112"/>
        <v>0.80281690140845074</v>
      </c>
      <c r="Q986" s="78">
        <f t="shared" ref="Q986:T1049" si="119">I986/$D986</f>
        <v>0</v>
      </c>
      <c r="R986" s="78">
        <f t="shared" si="119"/>
        <v>0.19718309859154928</v>
      </c>
      <c r="S986" s="78">
        <f t="shared" si="119"/>
        <v>0</v>
      </c>
      <c r="T986" s="79">
        <f t="shared" si="111"/>
        <v>0</v>
      </c>
    </row>
    <row r="987" spans="2:20">
      <c r="B987" s="69" t="s">
        <v>1230</v>
      </c>
      <c r="C987" s="70" t="str">
        <f>VLOOKUP(B987,[1]Sheet1!$A$2:$B$1929,2,FALSE)</f>
        <v>Assisted Delivery without CC</v>
      </c>
      <c r="D987" s="69">
        <v>140</v>
      </c>
      <c r="E987" s="72">
        <v>0</v>
      </c>
      <c r="F987" s="120">
        <v>0</v>
      </c>
      <c r="G987" s="72">
        <v>0</v>
      </c>
      <c r="H987" s="118">
        <v>140</v>
      </c>
      <c r="I987" s="72">
        <v>0</v>
      </c>
      <c r="J987" s="72">
        <v>0</v>
      </c>
      <c r="K987" s="72">
        <v>0</v>
      </c>
      <c r="L987" s="72">
        <v>0</v>
      </c>
      <c r="M987" s="179">
        <f t="shared" si="116"/>
        <v>0</v>
      </c>
      <c r="N987" s="78">
        <f t="shared" si="117"/>
        <v>0</v>
      </c>
      <c r="O987" s="79">
        <f t="shared" si="118"/>
        <v>0</v>
      </c>
      <c r="P987" s="78">
        <f t="shared" si="112"/>
        <v>1</v>
      </c>
      <c r="Q987" s="78">
        <f t="shared" si="119"/>
        <v>0</v>
      </c>
      <c r="R987" s="78">
        <f t="shared" si="119"/>
        <v>0</v>
      </c>
      <c r="S987" s="78">
        <f t="shared" si="119"/>
        <v>0</v>
      </c>
      <c r="T987" s="79">
        <f t="shared" si="111"/>
        <v>0</v>
      </c>
    </row>
    <row r="988" spans="2:20">
      <c r="B988" s="69" t="s">
        <v>1231</v>
      </c>
      <c r="C988" s="70" t="str">
        <f>VLOOKUP(B988,[1]Sheet1!$A$2:$B$1929,2,FALSE)</f>
        <v>Assisted Delivery with Epidural, with CC</v>
      </c>
      <c r="D988" s="69">
        <v>117</v>
      </c>
      <c r="E988" s="72">
        <v>0</v>
      </c>
      <c r="F988" s="120">
        <v>0</v>
      </c>
      <c r="G988" s="72">
        <v>0</v>
      </c>
      <c r="H988" s="118">
        <v>117</v>
      </c>
      <c r="I988" s="72">
        <v>0</v>
      </c>
      <c r="J988" s="72">
        <v>0</v>
      </c>
      <c r="K988" s="72">
        <v>0</v>
      </c>
      <c r="L988" s="72">
        <v>0</v>
      </c>
      <c r="M988" s="179">
        <f t="shared" si="116"/>
        <v>0</v>
      </c>
      <c r="N988" s="78">
        <f t="shared" si="117"/>
        <v>0</v>
      </c>
      <c r="O988" s="79">
        <f t="shared" si="118"/>
        <v>0</v>
      </c>
      <c r="P988" s="78">
        <f t="shared" si="112"/>
        <v>1</v>
      </c>
      <c r="Q988" s="78">
        <f t="shared" si="119"/>
        <v>0</v>
      </c>
      <c r="R988" s="78">
        <f t="shared" si="119"/>
        <v>0</v>
      </c>
      <c r="S988" s="78">
        <f t="shared" si="119"/>
        <v>0</v>
      </c>
      <c r="T988" s="79">
        <f t="shared" si="111"/>
        <v>0</v>
      </c>
    </row>
    <row r="989" spans="2:20">
      <c r="B989" s="69" t="s">
        <v>1232</v>
      </c>
      <c r="C989" s="70" t="str">
        <f>VLOOKUP(B989,[1]Sheet1!$A$2:$B$1929,2,FALSE)</f>
        <v>Assisted Delivery with Epidural, without CC</v>
      </c>
      <c r="D989" s="69">
        <v>147</v>
      </c>
      <c r="E989" s="72">
        <v>1</v>
      </c>
      <c r="F989" s="120">
        <v>1</v>
      </c>
      <c r="G989" s="72">
        <v>0</v>
      </c>
      <c r="H989" s="118">
        <v>147</v>
      </c>
      <c r="I989" s="72">
        <v>0</v>
      </c>
      <c r="J989" s="72">
        <v>0</v>
      </c>
      <c r="K989" s="72">
        <v>0</v>
      </c>
      <c r="L989" s="72">
        <v>0</v>
      </c>
      <c r="M989" s="179">
        <f t="shared" si="116"/>
        <v>6.8027210884353739E-3</v>
      </c>
      <c r="N989" s="78">
        <f t="shared" si="117"/>
        <v>6.8027210884353739E-3</v>
      </c>
      <c r="O989" s="79">
        <f t="shared" si="118"/>
        <v>0</v>
      </c>
      <c r="P989" s="78">
        <f t="shared" si="112"/>
        <v>1</v>
      </c>
      <c r="Q989" s="78">
        <f t="shared" si="119"/>
        <v>0</v>
      </c>
      <c r="R989" s="78">
        <f t="shared" si="119"/>
        <v>0</v>
      </c>
      <c r="S989" s="78">
        <f t="shared" si="119"/>
        <v>0</v>
      </c>
      <c r="T989" s="79">
        <f t="shared" si="111"/>
        <v>0</v>
      </c>
    </row>
    <row r="990" spans="2:20">
      <c r="B990" s="69" t="s">
        <v>1233</v>
      </c>
      <c r="C990" s="70" t="str">
        <f>VLOOKUP(B990,[1]Sheet1!$A$2:$B$1929,2,FALSE)</f>
        <v>Assisted Delivery with Induction, with CC</v>
      </c>
      <c r="D990" s="69">
        <v>312</v>
      </c>
      <c r="E990" s="72">
        <v>2</v>
      </c>
      <c r="F990" s="120">
        <v>2</v>
      </c>
      <c r="G990" s="72">
        <v>2</v>
      </c>
      <c r="H990" s="118">
        <v>312</v>
      </c>
      <c r="I990" s="72">
        <v>0</v>
      </c>
      <c r="J990" s="72">
        <v>0</v>
      </c>
      <c r="K990" s="72">
        <v>0</v>
      </c>
      <c r="L990" s="72">
        <v>0</v>
      </c>
      <c r="M990" s="179">
        <f t="shared" si="116"/>
        <v>6.41025641025641E-3</v>
      </c>
      <c r="N990" s="78">
        <f t="shared" si="117"/>
        <v>6.41025641025641E-3</v>
      </c>
      <c r="O990" s="79">
        <f t="shared" si="118"/>
        <v>6.41025641025641E-3</v>
      </c>
      <c r="P990" s="78">
        <f t="shared" si="112"/>
        <v>1</v>
      </c>
      <c r="Q990" s="78">
        <f t="shared" si="119"/>
        <v>0</v>
      </c>
      <c r="R990" s="78">
        <f t="shared" si="119"/>
        <v>0</v>
      </c>
      <c r="S990" s="78">
        <f t="shared" si="119"/>
        <v>0</v>
      </c>
      <c r="T990" s="79">
        <f t="shared" si="111"/>
        <v>0</v>
      </c>
    </row>
    <row r="991" spans="2:20">
      <c r="B991" s="69" t="s">
        <v>1234</v>
      </c>
      <c r="C991" s="70" t="str">
        <f>VLOOKUP(B991,[1]Sheet1!$A$2:$B$1929,2,FALSE)</f>
        <v>Assisted Delivery with Induction, without CC</v>
      </c>
      <c r="D991" s="69">
        <v>284</v>
      </c>
      <c r="E991" s="72">
        <v>1</v>
      </c>
      <c r="F991" s="120">
        <v>1</v>
      </c>
      <c r="G991" s="72">
        <v>0</v>
      </c>
      <c r="H991" s="118">
        <v>283</v>
      </c>
      <c r="I991" s="72">
        <v>1</v>
      </c>
      <c r="J991" s="72">
        <v>0</v>
      </c>
      <c r="K991" s="72">
        <v>0</v>
      </c>
      <c r="L991" s="72">
        <v>0</v>
      </c>
      <c r="M991" s="179">
        <f t="shared" si="116"/>
        <v>3.5211267605633804E-3</v>
      </c>
      <c r="N991" s="78">
        <f t="shared" si="117"/>
        <v>3.5211267605633804E-3</v>
      </c>
      <c r="O991" s="79">
        <f t="shared" si="118"/>
        <v>0</v>
      </c>
      <c r="P991" s="78">
        <f t="shared" si="112"/>
        <v>0.99647887323943662</v>
      </c>
      <c r="Q991" s="78">
        <f t="shared" si="119"/>
        <v>3.5211267605633804E-3</v>
      </c>
      <c r="R991" s="78">
        <f t="shared" si="119"/>
        <v>0</v>
      </c>
      <c r="S991" s="78">
        <f t="shared" si="119"/>
        <v>0</v>
      </c>
      <c r="T991" s="79">
        <f t="shared" si="111"/>
        <v>0</v>
      </c>
    </row>
    <row r="992" spans="2:20">
      <c r="B992" s="69" t="s">
        <v>1235</v>
      </c>
      <c r="C992" s="70" t="str">
        <f>VLOOKUP(B992,[1]Sheet1!$A$2:$B$1929,2,FALSE)</f>
        <v>Assisted Delivery with Post-partum Surgical Intervention</v>
      </c>
      <c r="D992" s="69">
        <v>103</v>
      </c>
      <c r="E992" s="72">
        <v>0</v>
      </c>
      <c r="F992" s="120">
        <v>0</v>
      </c>
      <c r="G992" s="72">
        <v>0</v>
      </c>
      <c r="H992" s="118">
        <v>103</v>
      </c>
      <c r="I992" s="72">
        <v>0</v>
      </c>
      <c r="J992" s="72">
        <v>0</v>
      </c>
      <c r="K992" s="72">
        <v>0</v>
      </c>
      <c r="L992" s="72">
        <v>0</v>
      </c>
      <c r="M992" s="179">
        <f t="shared" si="116"/>
        <v>0</v>
      </c>
      <c r="N992" s="78">
        <f t="shared" si="117"/>
        <v>0</v>
      </c>
      <c r="O992" s="79">
        <f t="shared" si="118"/>
        <v>0</v>
      </c>
      <c r="P992" s="78">
        <f t="shared" si="112"/>
        <v>1</v>
      </c>
      <c r="Q992" s="78">
        <f t="shared" si="119"/>
        <v>0</v>
      </c>
      <c r="R992" s="78">
        <f t="shared" si="119"/>
        <v>0</v>
      </c>
      <c r="S992" s="78">
        <f t="shared" si="119"/>
        <v>0</v>
      </c>
      <c r="T992" s="79">
        <f t="shared" si="111"/>
        <v>0</v>
      </c>
    </row>
    <row r="993" spans="2:20">
      <c r="B993" s="69" t="s">
        <v>1236</v>
      </c>
      <c r="C993" s="70" t="str">
        <f>VLOOKUP(B993,[1]Sheet1!$A$2:$B$1929,2,FALSE)</f>
        <v>Planned Lower Uterine Caesarean Section with CC</v>
      </c>
      <c r="D993" s="69">
        <v>169</v>
      </c>
      <c r="E993" s="72">
        <v>6</v>
      </c>
      <c r="F993" s="120">
        <v>4</v>
      </c>
      <c r="G993" s="72">
        <v>2</v>
      </c>
      <c r="H993" s="118">
        <v>169</v>
      </c>
      <c r="I993" s="72">
        <v>0</v>
      </c>
      <c r="J993" s="72">
        <v>0</v>
      </c>
      <c r="K993" s="72">
        <v>0</v>
      </c>
      <c r="L993" s="72">
        <v>0</v>
      </c>
      <c r="M993" s="179">
        <f t="shared" si="116"/>
        <v>3.5502958579881658E-2</v>
      </c>
      <c r="N993" s="78">
        <f t="shared" si="117"/>
        <v>2.3668639053254437E-2</v>
      </c>
      <c r="O993" s="79">
        <f t="shared" si="118"/>
        <v>1.1834319526627219E-2</v>
      </c>
      <c r="P993" s="78">
        <f t="shared" si="112"/>
        <v>1</v>
      </c>
      <c r="Q993" s="78">
        <f t="shared" si="119"/>
        <v>0</v>
      </c>
      <c r="R993" s="78">
        <f t="shared" si="119"/>
        <v>0</v>
      </c>
      <c r="S993" s="78">
        <f t="shared" si="119"/>
        <v>0</v>
      </c>
      <c r="T993" s="79">
        <f t="shared" si="111"/>
        <v>0</v>
      </c>
    </row>
    <row r="994" spans="2:20">
      <c r="B994" s="69" t="s">
        <v>1237</v>
      </c>
      <c r="C994" s="70" t="str">
        <f>VLOOKUP(B994,[1]Sheet1!$A$2:$B$1929,2,FALSE)</f>
        <v>Planned Lower Uterine Caesarean Section without CC</v>
      </c>
      <c r="D994" s="69">
        <v>362</v>
      </c>
      <c r="E994" s="72">
        <v>7</v>
      </c>
      <c r="F994" s="120">
        <v>4</v>
      </c>
      <c r="G994" s="72">
        <v>0</v>
      </c>
      <c r="H994" s="118">
        <v>362</v>
      </c>
      <c r="I994" s="72">
        <v>0</v>
      </c>
      <c r="J994" s="72">
        <v>0</v>
      </c>
      <c r="K994" s="72">
        <v>0</v>
      </c>
      <c r="L994" s="72">
        <v>0</v>
      </c>
      <c r="M994" s="179">
        <f t="shared" si="116"/>
        <v>1.9337016574585635E-2</v>
      </c>
      <c r="N994" s="78">
        <f t="shared" si="117"/>
        <v>1.1049723756906077E-2</v>
      </c>
      <c r="O994" s="79">
        <f t="shared" si="118"/>
        <v>0</v>
      </c>
      <c r="P994" s="78">
        <f t="shared" si="112"/>
        <v>1</v>
      </c>
      <c r="Q994" s="78">
        <f t="shared" si="119"/>
        <v>0</v>
      </c>
      <c r="R994" s="78">
        <f t="shared" si="119"/>
        <v>0</v>
      </c>
      <c r="S994" s="78">
        <f t="shared" si="119"/>
        <v>0</v>
      </c>
      <c r="T994" s="79">
        <f t="shared" si="111"/>
        <v>0</v>
      </c>
    </row>
    <row r="995" spans="2:20">
      <c r="B995" s="69" t="s">
        <v>1238</v>
      </c>
      <c r="C995" s="70" t="str">
        <f>VLOOKUP(B995,[1]Sheet1!$A$2:$B$1929,2,FALSE)</f>
        <v>Emergency or Upper Uterine Caesarean Section, with CC</v>
      </c>
      <c r="D995" s="69">
        <v>321</v>
      </c>
      <c r="E995" s="72">
        <v>1</v>
      </c>
      <c r="F995" s="120">
        <v>0</v>
      </c>
      <c r="G995" s="72">
        <v>2</v>
      </c>
      <c r="H995" s="118">
        <v>321</v>
      </c>
      <c r="I995" s="72">
        <v>0</v>
      </c>
      <c r="J995" s="72">
        <v>0</v>
      </c>
      <c r="K995" s="72">
        <v>0</v>
      </c>
      <c r="L995" s="72">
        <v>0</v>
      </c>
      <c r="M995" s="179">
        <f t="shared" si="116"/>
        <v>3.1152647975077881E-3</v>
      </c>
      <c r="N995" s="78">
        <f t="shared" si="117"/>
        <v>0</v>
      </c>
      <c r="O995" s="79">
        <f t="shared" si="118"/>
        <v>6.2305295950155761E-3</v>
      </c>
      <c r="P995" s="78">
        <f t="shared" si="112"/>
        <v>1</v>
      </c>
      <c r="Q995" s="78">
        <f t="shared" si="119"/>
        <v>0</v>
      </c>
      <c r="R995" s="78">
        <f t="shared" si="119"/>
        <v>0</v>
      </c>
      <c r="S995" s="78">
        <f t="shared" si="119"/>
        <v>0</v>
      </c>
      <c r="T995" s="79">
        <f t="shared" si="111"/>
        <v>0</v>
      </c>
    </row>
    <row r="996" spans="2:20">
      <c r="B996" s="69" t="s">
        <v>1239</v>
      </c>
      <c r="C996" s="70" t="str">
        <f>VLOOKUP(B996,[1]Sheet1!$A$2:$B$1929,2,FALSE)</f>
        <v>Emergency or Upper Uterine Caesarean Section, without CC</v>
      </c>
      <c r="D996" s="69">
        <v>428</v>
      </c>
      <c r="E996" s="72">
        <v>2</v>
      </c>
      <c r="F996" s="120">
        <v>2</v>
      </c>
      <c r="G996" s="72">
        <v>2</v>
      </c>
      <c r="H996" s="118">
        <v>428</v>
      </c>
      <c r="I996" s="72">
        <v>0</v>
      </c>
      <c r="J996" s="72">
        <v>0</v>
      </c>
      <c r="K996" s="72">
        <v>0</v>
      </c>
      <c r="L996" s="72">
        <v>0</v>
      </c>
      <c r="M996" s="179">
        <f t="shared" si="116"/>
        <v>4.6728971962616819E-3</v>
      </c>
      <c r="N996" s="78">
        <f t="shared" si="117"/>
        <v>4.6728971962616819E-3</v>
      </c>
      <c r="O996" s="79">
        <f t="shared" si="118"/>
        <v>4.6728971962616819E-3</v>
      </c>
      <c r="P996" s="78">
        <f t="shared" si="112"/>
        <v>1</v>
      </c>
      <c r="Q996" s="78">
        <f t="shared" si="119"/>
        <v>0</v>
      </c>
      <c r="R996" s="78">
        <f t="shared" si="119"/>
        <v>0</v>
      </c>
      <c r="S996" s="78">
        <f t="shared" si="119"/>
        <v>0</v>
      </c>
      <c r="T996" s="79">
        <f t="shared" si="111"/>
        <v>0</v>
      </c>
    </row>
    <row r="997" spans="2:20">
      <c r="B997" s="69" t="s">
        <v>1240</v>
      </c>
      <c r="C997" s="70" t="str">
        <f>VLOOKUP(B997,[1]Sheet1!$A$2:$B$1929,2,FALSE)</f>
        <v>Caesarean Section with Eclampsia, Pre-eclampsia or Placenta Praevia</v>
      </c>
      <c r="D997" s="69">
        <v>136</v>
      </c>
      <c r="E997" s="72">
        <v>1</v>
      </c>
      <c r="F997" s="120">
        <v>1</v>
      </c>
      <c r="G997" s="72">
        <v>2</v>
      </c>
      <c r="H997" s="118">
        <v>135</v>
      </c>
      <c r="I997" s="72">
        <v>1</v>
      </c>
      <c r="J997" s="72">
        <v>0</v>
      </c>
      <c r="K997" s="72">
        <v>0</v>
      </c>
      <c r="L997" s="72">
        <v>0</v>
      </c>
      <c r="M997" s="179">
        <f t="shared" si="116"/>
        <v>7.3529411764705881E-3</v>
      </c>
      <c r="N997" s="78">
        <f t="shared" si="117"/>
        <v>7.3529411764705881E-3</v>
      </c>
      <c r="O997" s="79">
        <f t="shared" si="118"/>
        <v>1.4705882352941176E-2</v>
      </c>
      <c r="P997" s="78">
        <f t="shared" si="112"/>
        <v>0.99264705882352944</v>
      </c>
      <c r="Q997" s="78">
        <f t="shared" si="119"/>
        <v>7.3529411764705881E-3</v>
      </c>
      <c r="R997" s="78">
        <f t="shared" si="119"/>
        <v>0</v>
      </c>
      <c r="S997" s="78">
        <f t="shared" si="119"/>
        <v>0</v>
      </c>
      <c r="T997" s="79">
        <f t="shared" si="111"/>
        <v>0</v>
      </c>
    </row>
    <row r="998" spans="2:20">
      <c r="B998" s="69" t="s">
        <v>1241</v>
      </c>
      <c r="C998" s="70" t="str">
        <f>VLOOKUP(B998,[1]Sheet1!$A$2:$B$1929,2,FALSE)</f>
        <v>Ante-natal Routine Observation</v>
      </c>
      <c r="D998" s="69">
        <v>3280</v>
      </c>
      <c r="E998" s="72">
        <v>285</v>
      </c>
      <c r="F998" s="120">
        <v>285</v>
      </c>
      <c r="G998" s="72">
        <v>0</v>
      </c>
      <c r="H998" s="118">
        <v>3279</v>
      </c>
      <c r="I998" s="72">
        <v>1</v>
      </c>
      <c r="J998" s="72">
        <v>0</v>
      </c>
      <c r="K998" s="72">
        <v>0</v>
      </c>
      <c r="L998" s="72">
        <v>0</v>
      </c>
      <c r="M998" s="179">
        <f t="shared" si="116"/>
        <v>8.6890243902439018E-2</v>
      </c>
      <c r="N998" s="78">
        <f t="shared" si="117"/>
        <v>8.6890243902439018E-2</v>
      </c>
      <c r="O998" s="79">
        <f t="shared" si="118"/>
        <v>0</v>
      </c>
      <c r="P998" s="78">
        <f t="shared" si="112"/>
        <v>0.99969512195121957</v>
      </c>
      <c r="Q998" s="78">
        <f t="shared" si="119"/>
        <v>3.048780487804878E-4</v>
      </c>
      <c r="R998" s="78">
        <f t="shared" si="119"/>
        <v>0</v>
      </c>
      <c r="S998" s="78">
        <f t="shared" si="119"/>
        <v>0</v>
      </c>
      <c r="T998" s="79">
        <f t="shared" si="111"/>
        <v>0</v>
      </c>
    </row>
    <row r="999" spans="2:20">
      <c r="B999" s="69" t="s">
        <v>1242</v>
      </c>
      <c r="C999" s="70" t="str">
        <f>VLOOKUP(B999,[1]Sheet1!$A$2:$B$1929,2,FALSE)</f>
        <v>Ante-natal False Labour including Premature Rupture of Membranes</v>
      </c>
      <c r="D999" s="69">
        <v>230</v>
      </c>
      <c r="E999" s="72">
        <v>0</v>
      </c>
      <c r="F999" s="120">
        <v>0</v>
      </c>
      <c r="G999" s="72">
        <v>0</v>
      </c>
      <c r="H999" s="118">
        <v>228</v>
      </c>
      <c r="I999" s="72">
        <v>2</v>
      </c>
      <c r="J999" s="72">
        <v>0</v>
      </c>
      <c r="K999" s="72">
        <v>0</v>
      </c>
      <c r="L999" s="72">
        <v>0</v>
      </c>
      <c r="M999" s="179">
        <f t="shared" si="116"/>
        <v>0</v>
      </c>
      <c r="N999" s="78">
        <f t="shared" si="117"/>
        <v>0</v>
      </c>
      <c r="O999" s="79">
        <f t="shared" si="118"/>
        <v>0</v>
      </c>
      <c r="P999" s="78">
        <f t="shared" si="112"/>
        <v>0.99130434782608701</v>
      </c>
      <c r="Q999" s="78">
        <f t="shared" si="119"/>
        <v>8.6956521739130436E-3</v>
      </c>
      <c r="R999" s="78">
        <f t="shared" si="119"/>
        <v>0</v>
      </c>
      <c r="S999" s="78">
        <f t="shared" si="119"/>
        <v>0</v>
      </c>
      <c r="T999" s="79">
        <f t="shared" si="111"/>
        <v>0</v>
      </c>
    </row>
    <row r="1000" spans="2:20">
      <c r="B1000" s="69" t="s">
        <v>1243</v>
      </c>
      <c r="C1000" s="70" t="str">
        <f>VLOOKUP(B1000,[1]Sheet1!$A$2:$B$1929,2,FALSE)</f>
        <v>Ante-natal Complex Disorders</v>
      </c>
      <c r="D1000" s="69">
        <v>512</v>
      </c>
      <c r="E1000" s="72">
        <v>69</v>
      </c>
      <c r="F1000" s="120">
        <v>69</v>
      </c>
      <c r="G1000" s="72">
        <v>12</v>
      </c>
      <c r="H1000" s="118">
        <v>502</v>
      </c>
      <c r="I1000" s="72">
        <v>10</v>
      </c>
      <c r="J1000" s="72">
        <v>0</v>
      </c>
      <c r="K1000" s="72">
        <v>0</v>
      </c>
      <c r="L1000" s="72">
        <v>0</v>
      </c>
      <c r="M1000" s="179">
        <f t="shared" si="116"/>
        <v>0.134765625</v>
      </c>
      <c r="N1000" s="78">
        <f t="shared" si="117"/>
        <v>0.134765625</v>
      </c>
      <c r="O1000" s="79">
        <f t="shared" si="118"/>
        <v>2.34375E-2</v>
      </c>
      <c r="P1000" s="78">
        <f t="shared" si="112"/>
        <v>0.98046875</v>
      </c>
      <c r="Q1000" s="78">
        <f t="shared" si="119"/>
        <v>1.953125E-2</v>
      </c>
      <c r="R1000" s="78">
        <f t="shared" si="119"/>
        <v>0</v>
      </c>
      <c r="S1000" s="78">
        <f t="shared" si="119"/>
        <v>0</v>
      </c>
      <c r="T1000" s="79">
        <f t="shared" si="111"/>
        <v>0</v>
      </c>
    </row>
    <row r="1001" spans="2:20">
      <c r="B1001" s="69" t="s">
        <v>1244</v>
      </c>
      <c r="C1001" s="70" t="str">
        <f>VLOOKUP(B1001,[1]Sheet1!$A$2:$B$1929,2,FALSE)</f>
        <v>Ante-natal Major Disorders</v>
      </c>
      <c r="D1001" s="69">
        <v>2827</v>
      </c>
      <c r="E1001" s="72">
        <v>84</v>
      </c>
      <c r="F1001" s="120">
        <v>84</v>
      </c>
      <c r="G1001" s="72">
        <v>1</v>
      </c>
      <c r="H1001" s="118">
        <v>2815</v>
      </c>
      <c r="I1001" s="72">
        <v>12</v>
      </c>
      <c r="J1001" s="72">
        <v>0</v>
      </c>
      <c r="K1001" s="72">
        <v>0</v>
      </c>
      <c r="L1001" s="72">
        <v>0</v>
      </c>
      <c r="M1001" s="179">
        <f t="shared" si="116"/>
        <v>2.9713477184294304E-2</v>
      </c>
      <c r="N1001" s="78">
        <f t="shared" si="117"/>
        <v>2.9713477184294304E-2</v>
      </c>
      <c r="O1001" s="79">
        <f t="shared" si="118"/>
        <v>3.5373187124159886E-4</v>
      </c>
      <c r="P1001" s="78">
        <f t="shared" si="112"/>
        <v>0.99575521754510077</v>
      </c>
      <c r="Q1001" s="78">
        <f t="shared" si="119"/>
        <v>4.2447824548991868E-3</v>
      </c>
      <c r="R1001" s="78">
        <f t="shared" si="119"/>
        <v>0</v>
      </c>
      <c r="S1001" s="78">
        <f t="shared" si="119"/>
        <v>0</v>
      </c>
      <c r="T1001" s="79">
        <f t="shared" si="111"/>
        <v>0</v>
      </c>
    </row>
    <row r="1002" spans="2:20">
      <c r="B1002" s="69" t="s">
        <v>1245</v>
      </c>
      <c r="C1002" s="70" t="str">
        <f>VLOOKUP(B1002,[1]Sheet1!$A$2:$B$1929,2,FALSE)</f>
        <v>Ante-natal Other Disorders</v>
      </c>
      <c r="D1002" s="69">
        <v>90</v>
      </c>
      <c r="E1002" s="72">
        <v>0</v>
      </c>
      <c r="F1002" s="120">
        <v>0</v>
      </c>
      <c r="G1002" s="72">
        <v>0</v>
      </c>
      <c r="H1002" s="118">
        <v>88</v>
      </c>
      <c r="I1002" s="72">
        <v>2</v>
      </c>
      <c r="J1002" s="72">
        <v>0</v>
      </c>
      <c r="K1002" s="72">
        <v>0</v>
      </c>
      <c r="L1002" s="72">
        <v>0</v>
      </c>
      <c r="M1002" s="179">
        <f t="shared" si="116"/>
        <v>0</v>
      </c>
      <c r="N1002" s="78">
        <f t="shared" si="117"/>
        <v>0</v>
      </c>
      <c r="O1002" s="79">
        <f t="shared" si="118"/>
        <v>0</v>
      </c>
      <c r="P1002" s="78">
        <f t="shared" si="112"/>
        <v>0.97777777777777775</v>
      </c>
      <c r="Q1002" s="78">
        <f t="shared" si="119"/>
        <v>2.2222222222222223E-2</v>
      </c>
      <c r="R1002" s="78">
        <f t="shared" si="119"/>
        <v>0</v>
      </c>
      <c r="S1002" s="78">
        <f t="shared" si="119"/>
        <v>0</v>
      </c>
      <c r="T1002" s="79">
        <f t="shared" si="111"/>
        <v>0</v>
      </c>
    </row>
    <row r="1003" spans="2:20">
      <c r="B1003" s="69" t="s">
        <v>1249</v>
      </c>
      <c r="C1003" s="70" t="str">
        <f>VLOOKUP(B1003,[1]Sheet1!$A$2:$B$1929,2,FALSE)</f>
        <v>Ante-natal Therapeutic Procedures including Induction</v>
      </c>
      <c r="D1003" s="69">
        <v>46</v>
      </c>
      <c r="E1003" s="72">
        <v>0</v>
      </c>
      <c r="F1003" s="120">
        <v>0</v>
      </c>
      <c r="G1003" s="72">
        <v>0</v>
      </c>
      <c r="H1003" s="118">
        <v>46</v>
      </c>
      <c r="I1003" s="72">
        <v>0</v>
      </c>
      <c r="J1003" s="72">
        <v>0</v>
      </c>
      <c r="K1003" s="72">
        <v>0</v>
      </c>
      <c r="L1003" s="72">
        <v>0</v>
      </c>
      <c r="M1003" s="179">
        <f t="shared" si="116"/>
        <v>0</v>
      </c>
      <c r="N1003" s="78">
        <f t="shared" si="117"/>
        <v>0</v>
      </c>
      <c r="O1003" s="79">
        <f t="shared" si="118"/>
        <v>0</v>
      </c>
      <c r="P1003" s="78">
        <f t="shared" si="112"/>
        <v>1</v>
      </c>
      <c r="Q1003" s="78">
        <f t="shared" si="119"/>
        <v>0</v>
      </c>
      <c r="R1003" s="78">
        <f t="shared" si="119"/>
        <v>0</v>
      </c>
      <c r="S1003" s="78">
        <f t="shared" si="119"/>
        <v>0</v>
      </c>
      <c r="T1003" s="79">
        <f t="shared" si="111"/>
        <v>0</v>
      </c>
    </row>
    <row r="1004" spans="2:20">
      <c r="B1004" s="69" t="s">
        <v>1250</v>
      </c>
      <c r="C1004" s="70" t="str">
        <f>VLOOKUP(B1004,[1]Sheet1!$A$2:$B$1929,2,FALSE)</f>
        <v>Labour without Specified Delivery</v>
      </c>
      <c r="D1004" s="69">
        <v>38</v>
      </c>
      <c r="E1004" s="72">
        <v>0</v>
      </c>
      <c r="F1004" s="120">
        <v>0</v>
      </c>
      <c r="G1004" s="72">
        <v>1</v>
      </c>
      <c r="H1004" s="118">
        <v>36</v>
      </c>
      <c r="I1004" s="72">
        <v>1</v>
      </c>
      <c r="J1004" s="72">
        <v>1</v>
      </c>
      <c r="K1004" s="72">
        <v>0</v>
      </c>
      <c r="L1004" s="72">
        <v>0</v>
      </c>
      <c r="M1004" s="179">
        <f t="shared" si="116"/>
        <v>0</v>
      </c>
      <c r="N1004" s="78">
        <f t="shared" si="117"/>
        <v>0</v>
      </c>
      <c r="O1004" s="79">
        <f t="shared" si="118"/>
        <v>2.6315789473684209E-2</v>
      </c>
      <c r="P1004" s="78">
        <f t="shared" si="112"/>
        <v>0.94736842105263153</v>
      </c>
      <c r="Q1004" s="78">
        <f t="shared" si="119"/>
        <v>2.6315789473684209E-2</v>
      </c>
      <c r="R1004" s="78">
        <f t="shared" si="119"/>
        <v>2.6315789473684209E-2</v>
      </c>
      <c r="S1004" s="78">
        <f t="shared" si="119"/>
        <v>0</v>
      </c>
      <c r="T1004" s="79">
        <f t="shared" si="111"/>
        <v>0</v>
      </c>
    </row>
    <row r="1005" spans="2:20">
      <c r="B1005" s="69" t="s">
        <v>1251</v>
      </c>
      <c r="C1005" s="70" t="str">
        <f>VLOOKUP(B1005,[1]Sheet1!$A$2:$B$1929,2,FALSE)</f>
        <v>Post-natal Disorders</v>
      </c>
      <c r="D1005" s="69">
        <v>397</v>
      </c>
      <c r="E1005" s="72">
        <v>0</v>
      </c>
      <c r="F1005" s="120">
        <v>0</v>
      </c>
      <c r="G1005" s="72">
        <v>0</v>
      </c>
      <c r="H1005" s="118">
        <v>382</v>
      </c>
      <c r="I1005" s="72">
        <v>15</v>
      </c>
      <c r="J1005" s="72">
        <v>0</v>
      </c>
      <c r="K1005" s="72">
        <v>0</v>
      </c>
      <c r="L1005" s="72">
        <v>0</v>
      </c>
      <c r="M1005" s="179">
        <f t="shared" si="116"/>
        <v>0</v>
      </c>
      <c r="N1005" s="78">
        <f t="shared" si="117"/>
        <v>0</v>
      </c>
      <c r="O1005" s="79">
        <f t="shared" si="118"/>
        <v>0</v>
      </c>
      <c r="P1005" s="78">
        <f t="shared" si="112"/>
        <v>0.96221662468513858</v>
      </c>
      <c r="Q1005" s="78">
        <f t="shared" si="119"/>
        <v>3.7783375314861464E-2</v>
      </c>
      <c r="R1005" s="78">
        <f t="shared" si="119"/>
        <v>0</v>
      </c>
      <c r="S1005" s="78">
        <f t="shared" si="119"/>
        <v>0</v>
      </c>
      <c r="T1005" s="79">
        <f t="shared" si="111"/>
        <v>0</v>
      </c>
    </row>
    <row r="1006" spans="2:20">
      <c r="B1006" s="69" t="s">
        <v>1252</v>
      </c>
      <c r="C1006" s="70" t="str">
        <f>VLOOKUP(B1006,[1]Sheet1!$A$2:$B$1929,2,FALSE)</f>
        <v>Post-natal Therapeutic Procedures</v>
      </c>
      <c r="D1006" s="69">
        <v>14</v>
      </c>
      <c r="E1006" s="72">
        <v>0</v>
      </c>
      <c r="F1006" s="120">
        <v>0</v>
      </c>
      <c r="G1006" s="72">
        <v>0</v>
      </c>
      <c r="H1006" s="118">
        <v>14</v>
      </c>
      <c r="I1006" s="72">
        <v>0</v>
      </c>
      <c r="J1006" s="72">
        <v>0</v>
      </c>
      <c r="K1006" s="72">
        <v>0</v>
      </c>
      <c r="L1006" s="72">
        <v>0</v>
      </c>
      <c r="M1006" s="179">
        <f t="shared" si="116"/>
        <v>0</v>
      </c>
      <c r="N1006" s="78">
        <f t="shared" si="117"/>
        <v>0</v>
      </c>
      <c r="O1006" s="79">
        <f t="shared" si="118"/>
        <v>0</v>
      </c>
      <c r="P1006" s="78">
        <f t="shared" si="112"/>
        <v>1</v>
      </c>
      <c r="Q1006" s="78">
        <f t="shared" si="119"/>
        <v>0</v>
      </c>
      <c r="R1006" s="78">
        <f t="shared" si="119"/>
        <v>0</v>
      </c>
      <c r="S1006" s="78">
        <f t="shared" si="119"/>
        <v>0</v>
      </c>
      <c r="T1006" s="79">
        <f t="shared" si="119"/>
        <v>0</v>
      </c>
    </row>
    <row r="1007" spans="2:20">
      <c r="B1007" s="69" t="s">
        <v>1253</v>
      </c>
      <c r="C1007" s="70" t="str">
        <f>VLOOKUP(B1007,[1]Sheet1!$A$2:$B$1929,2,FALSE)</f>
        <v>Nervous System Disorders with CC</v>
      </c>
      <c r="D1007" s="69">
        <v>264</v>
      </c>
      <c r="E1007" s="72">
        <v>127</v>
      </c>
      <c r="F1007" s="120">
        <v>128</v>
      </c>
      <c r="G1007" s="72">
        <v>206</v>
      </c>
      <c r="H1007" s="118">
        <v>216</v>
      </c>
      <c r="I1007" s="72">
        <v>48</v>
      </c>
      <c r="J1007" s="72">
        <v>0</v>
      </c>
      <c r="K1007" s="72">
        <v>0</v>
      </c>
      <c r="L1007" s="72">
        <v>0</v>
      </c>
      <c r="M1007" s="179">
        <f t="shared" si="116"/>
        <v>0.48106060606060608</v>
      </c>
      <c r="N1007" s="78">
        <f t="shared" si="117"/>
        <v>0.48484848484848486</v>
      </c>
      <c r="O1007" s="79">
        <f t="shared" si="118"/>
        <v>0.78030303030303028</v>
      </c>
      <c r="P1007" s="78">
        <f t="shared" ref="P1007:P1070" si="120">H1007/$D1007</f>
        <v>0.81818181818181823</v>
      </c>
      <c r="Q1007" s="78">
        <f t="shared" si="119"/>
        <v>0.18181818181818182</v>
      </c>
      <c r="R1007" s="78">
        <f t="shared" si="119"/>
        <v>0</v>
      </c>
      <c r="S1007" s="78">
        <f t="shared" si="119"/>
        <v>0</v>
      </c>
      <c r="T1007" s="79">
        <f t="shared" si="119"/>
        <v>0</v>
      </c>
    </row>
    <row r="1008" spans="2:20">
      <c r="B1008" s="69" t="s">
        <v>1254</v>
      </c>
      <c r="C1008" s="70" t="str">
        <f>VLOOKUP(B1008,[1]Sheet1!$A$2:$B$1929,2,FALSE)</f>
        <v>Nervous System Disorders without CC</v>
      </c>
      <c r="D1008" s="69">
        <v>294</v>
      </c>
      <c r="E1008" s="72">
        <v>127</v>
      </c>
      <c r="F1008" s="120">
        <v>127</v>
      </c>
      <c r="G1008" s="72">
        <v>153</v>
      </c>
      <c r="H1008" s="118">
        <v>246</v>
      </c>
      <c r="I1008" s="72">
        <v>48</v>
      </c>
      <c r="J1008" s="72">
        <v>0</v>
      </c>
      <c r="K1008" s="72">
        <v>0</v>
      </c>
      <c r="L1008" s="72">
        <v>0</v>
      </c>
      <c r="M1008" s="179">
        <f t="shared" si="116"/>
        <v>0.43197278911564624</v>
      </c>
      <c r="N1008" s="78">
        <f t="shared" si="117"/>
        <v>0.43197278911564624</v>
      </c>
      <c r="O1008" s="79">
        <f t="shared" si="118"/>
        <v>0.52040816326530615</v>
      </c>
      <c r="P1008" s="78">
        <f t="shared" si="120"/>
        <v>0.83673469387755106</v>
      </c>
      <c r="Q1008" s="78">
        <f t="shared" si="119"/>
        <v>0.16326530612244897</v>
      </c>
      <c r="R1008" s="78">
        <f t="shared" si="119"/>
        <v>0</v>
      </c>
      <c r="S1008" s="78">
        <f t="shared" si="119"/>
        <v>0</v>
      </c>
      <c r="T1008" s="79">
        <f t="shared" si="119"/>
        <v>0</v>
      </c>
    </row>
    <row r="1009" spans="2:20">
      <c r="B1009" s="69" t="s">
        <v>1255</v>
      </c>
      <c r="C1009" s="70" t="str">
        <f>VLOOKUP(B1009,[1]Sheet1!$A$2:$B$1929,2,FALSE)</f>
        <v>Epilepsy Syndrome with CC</v>
      </c>
      <c r="D1009" s="69">
        <v>165</v>
      </c>
      <c r="E1009" s="72">
        <v>87</v>
      </c>
      <c r="F1009" s="120">
        <v>86</v>
      </c>
      <c r="G1009" s="72">
        <v>25</v>
      </c>
      <c r="H1009" s="118">
        <v>153</v>
      </c>
      <c r="I1009" s="72">
        <v>12</v>
      </c>
      <c r="J1009" s="72">
        <v>0</v>
      </c>
      <c r="K1009" s="72">
        <v>0</v>
      </c>
      <c r="L1009" s="72">
        <v>0</v>
      </c>
      <c r="M1009" s="179">
        <f t="shared" si="116"/>
        <v>0.52727272727272723</v>
      </c>
      <c r="N1009" s="78">
        <f t="shared" si="117"/>
        <v>0.52121212121212124</v>
      </c>
      <c r="O1009" s="79">
        <f t="shared" si="118"/>
        <v>0.15151515151515152</v>
      </c>
      <c r="P1009" s="78">
        <f t="shared" si="120"/>
        <v>0.92727272727272725</v>
      </c>
      <c r="Q1009" s="78">
        <f t="shared" si="119"/>
        <v>7.2727272727272724E-2</v>
      </c>
      <c r="R1009" s="78">
        <f t="shared" si="119"/>
        <v>0</v>
      </c>
      <c r="S1009" s="78">
        <f t="shared" si="119"/>
        <v>0</v>
      </c>
      <c r="T1009" s="79">
        <f t="shared" si="119"/>
        <v>0</v>
      </c>
    </row>
    <row r="1010" spans="2:20">
      <c r="B1010" s="69" t="s">
        <v>1256</v>
      </c>
      <c r="C1010" s="70" t="str">
        <f>VLOOKUP(B1010,[1]Sheet1!$A$2:$B$1929,2,FALSE)</f>
        <v>Epilepsy Syndrome without CC</v>
      </c>
      <c r="D1010" s="69">
        <v>126</v>
      </c>
      <c r="E1010" s="72">
        <v>53</v>
      </c>
      <c r="F1010" s="120">
        <v>55</v>
      </c>
      <c r="G1010" s="72">
        <v>7</v>
      </c>
      <c r="H1010" s="118">
        <v>110</v>
      </c>
      <c r="I1010" s="72">
        <v>16</v>
      </c>
      <c r="J1010" s="72">
        <v>0</v>
      </c>
      <c r="K1010" s="72">
        <v>0</v>
      </c>
      <c r="L1010" s="72">
        <v>0</v>
      </c>
      <c r="M1010" s="179">
        <f t="shared" si="116"/>
        <v>0.42063492063492064</v>
      </c>
      <c r="N1010" s="78">
        <f t="shared" si="117"/>
        <v>0.43650793650793651</v>
      </c>
      <c r="O1010" s="79">
        <f t="shared" si="118"/>
        <v>5.5555555555555552E-2</v>
      </c>
      <c r="P1010" s="78">
        <f t="shared" si="120"/>
        <v>0.87301587301587302</v>
      </c>
      <c r="Q1010" s="78">
        <f t="shared" si="119"/>
        <v>0.12698412698412698</v>
      </c>
      <c r="R1010" s="78">
        <f t="shared" si="119"/>
        <v>0</v>
      </c>
      <c r="S1010" s="78">
        <f t="shared" si="119"/>
        <v>0</v>
      </c>
      <c r="T1010" s="79">
        <f t="shared" si="119"/>
        <v>0</v>
      </c>
    </row>
    <row r="1011" spans="2:20">
      <c r="B1011" s="69" t="s">
        <v>1257</v>
      </c>
      <c r="C1011" s="70" t="str">
        <f>VLOOKUP(B1011,[1]Sheet1!$A$2:$B$1929,2,FALSE)</f>
        <v>Febrile Convulsions, under 1 year</v>
      </c>
      <c r="D1011" s="69">
        <v>47</v>
      </c>
      <c r="E1011" s="72">
        <v>16</v>
      </c>
      <c r="F1011" s="120">
        <v>16</v>
      </c>
      <c r="G1011" s="72">
        <v>1</v>
      </c>
      <c r="H1011" s="118">
        <v>47</v>
      </c>
      <c r="I1011" s="72">
        <v>0</v>
      </c>
      <c r="J1011" s="72">
        <v>0</v>
      </c>
      <c r="K1011" s="72">
        <v>0</v>
      </c>
      <c r="L1011" s="72">
        <v>0</v>
      </c>
      <c r="M1011" s="179">
        <f t="shared" si="116"/>
        <v>0.34042553191489361</v>
      </c>
      <c r="N1011" s="78">
        <f t="shared" si="117"/>
        <v>0.34042553191489361</v>
      </c>
      <c r="O1011" s="79">
        <f t="shared" si="118"/>
        <v>2.1276595744680851E-2</v>
      </c>
      <c r="P1011" s="78">
        <f t="shared" si="120"/>
        <v>1</v>
      </c>
      <c r="Q1011" s="78">
        <f t="shared" si="119"/>
        <v>0</v>
      </c>
      <c r="R1011" s="78">
        <f t="shared" si="119"/>
        <v>0</v>
      </c>
      <c r="S1011" s="78">
        <f t="shared" si="119"/>
        <v>0</v>
      </c>
      <c r="T1011" s="79">
        <f t="shared" si="119"/>
        <v>0</v>
      </c>
    </row>
    <row r="1012" spans="2:20">
      <c r="B1012" s="69" t="s">
        <v>1258</v>
      </c>
      <c r="C1012" s="70" t="str">
        <f>VLOOKUP(B1012,[1]Sheet1!$A$2:$B$1929,2,FALSE)</f>
        <v>Febrile Convulsions, 1 year and over</v>
      </c>
      <c r="D1012" s="69">
        <v>234</v>
      </c>
      <c r="E1012" s="72">
        <v>29</v>
      </c>
      <c r="F1012" s="120">
        <v>27</v>
      </c>
      <c r="G1012" s="72">
        <v>1</v>
      </c>
      <c r="H1012" s="118">
        <v>231</v>
      </c>
      <c r="I1012" s="72">
        <v>3</v>
      </c>
      <c r="J1012" s="72">
        <v>0</v>
      </c>
      <c r="K1012" s="72">
        <v>0</v>
      </c>
      <c r="L1012" s="72">
        <v>0</v>
      </c>
      <c r="M1012" s="179">
        <f t="shared" si="116"/>
        <v>0.12393162393162394</v>
      </c>
      <c r="N1012" s="78">
        <f t="shared" si="117"/>
        <v>0.11538461538461539</v>
      </c>
      <c r="O1012" s="79">
        <f t="shared" si="118"/>
        <v>4.2735042735042739E-3</v>
      </c>
      <c r="P1012" s="78">
        <f t="shared" si="120"/>
        <v>0.98717948717948723</v>
      </c>
      <c r="Q1012" s="78">
        <f t="shared" si="119"/>
        <v>1.282051282051282E-2</v>
      </c>
      <c r="R1012" s="78">
        <f t="shared" si="119"/>
        <v>0</v>
      </c>
      <c r="S1012" s="78">
        <f t="shared" si="119"/>
        <v>0</v>
      </c>
      <c r="T1012" s="79">
        <f t="shared" si="119"/>
        <v>0</v>
      </c>
    </row>
    <row r="1013" spans="2:20">
      <c r="B1013" s="69" t="s">
        <v>1259</v>
      </c>
      <c r="C1013" s="70" t="str">
        <f>VLOOKUP(B1013,[1]Sheet1!$A$2:$B$1929,2,FALSE)</f>
        <v>Headaches and Migraines, with CC</v>
      </c>
      <c r="D1013" s="69">
        <v>80</v>
      </c>
      <c r="E1013" s="72">
        <v>26</v>
      </c>
      <c r="F1013" s="120">
        <v>26</v>
      </c>
      <c r="G1013" s="72">
        <v>1</v>
      </c>
      <c r="H1013" s="118">
        <v>73</v>
      </c>
      <c r="I1013" s="72">
        <v>7</v>
      </c>
      <c r="J1013" s="72">
        <v>0</v>
      </c>
      <c r="K1013" s="72">
        <v>0</v>
      </c>
      <c r="L1013" s="72">
        <v>0</v>
      </c>
      <c r="M1013" s="179">
        <f t="shared" si="116"/>
        <v>0.32500000000000001</v>
      </c>
      <c r="N1013" s="78">
        <f t="shared" si="117"/>
        <v>0.32500000000000001</v>
      </c>
      <c r="O1013" s="79">
        <f t="shared" si="118"/>
        <v>1.2500000000000001E-2</v>
      </c>
      <c r="P1013" s="78">
        <f t="shared" si="120"/>
        <v>0.91249999999999998</v>
      </c>
      <c r="Q1013" s="78">
        <f t="shared" si="119"/>
        <v>8.7499999999999994E-2</v>
      </c>
      <c r="R1013" s="78">
        <f t="shared" si="119"/>
        <v>0</v>
      </c>
      <c r="S1013" s="78">
        <f t="shared" si="119"/>
        <v>0</v>
      </c>
      <c r="T1013" s="79">
        <f t="shared" si="119"/>
        <v>0</v>
      </c>
    </row>
    <row r="1014" spans="2:20">
      <c r="B1014" s="69" t="s">
        <v>1260</v>
      </c>
      <c r="C1014" s="70" t="str">
        <f>VLOOKUP(B1014,[1]Sheet1!$A$2:$B$1929,2,FALSE)</f>
        <v>Headaches and Migraines, without CC</v>
      </c>
      <c r="D1014" s="69">
        <v>83</v>
      </c>
      <c r="E1014" s="72">
        <v>5</v>
      </c>
      <c r="F1014" s="120">
        <v>5</v>
      </c>
      <c r="G1014" s="72">
        <v>0</v>
      </c>
      <c r="H1014" s="118">
        <v>82</v>
      </c>
      <c r="I1014" s="72">
        <v>1</v>
      </c>
      <c r="J1014" s="72">
        <v>0</v>
      </c>
      <c r="K1014" s="72">
        <v>0</v>
      </c>
      <c r="L1014" s="72">
        <v>0</v>
      </c>
      <c r="M1014" s="179">
        <f t="shared" si="116"/>
        <v>6.0240963855421686E-2</v>
      </c>
      <c r="N1014" s="78">
        <f t="shared" si="117"/>
        <v>6.0240963855421686E-2</v>
      </c>
      <c r="O1014" s="79">
        <f t="shared" si="118"/>
        <v>0</v>
      </c>
      <c r="P1014" s="78">
        <f t="shared" si="120"/>
        <v>0.98795180722891562</v>
      </c>
      <c r="Q1014" s="78">
        <f t="shared" si="119"/>
        <v>1.2048192771084338E-2</v>
      </c>
      <c r="R1014" s="78">
        <f t="shared" si="119"/>
        <v>0</v>
      </c>
      <c r="S1014" s="78">
        <f t="shared" si="119"/>
        <v>0</v>
      </c>
      <c r="T1014" s="79">
        <f t="shared" si="119"/>
        <v>0</v>
      </c>
    </row>
    <row r="1015" spans="2:20">
      <c r="B1015" s="69" t="s">
        <v>1261</v>
      </c>
      <c r="C1015" s="70" t="str">
        <f>VLOOKUP(B1015,[1]Sheet1!$A$2:$B$1929,2,FALSE)</f>
        <v>Developmental Disorders with length of stay 1 day or less</v>
      </c>
      <c r="D1015" s="69">
        <v>24</v>
      </c>
      <c r="E1015" s="72">
        <v>21</v>
      </c>
      <c r="F1015" s="120">
        <v>20</v>
      </c>
      <c r="G1015" s="72">
        <v>0</v>
      </c>
      <c r="H1015" s="118">
        <v>22</v>
      </c>
      <c r="I1015" s="72">
        <v>2</v>
      </c>
      <c r="J1015" s="72">
        <v>0</v>
      </c>
      <c r="K1015" s="72">
        <v>0</v>
      </c>
      <c r="L1015" s="72">
        <v>0</v>
      </c>
      <c r="M1015" s="179">
        <f t="shared" si="116"/>
        <v>0.875</v>
      </c>
      <c r="N1015" s="78">
        <f t="shared" si="117"/>
        <v>0.83333333333333337</v>
      </c>
      <c r="O1015" s="79">
        <f t="shared" si="118"/>
        <v>0</v>
      </c>
      <c r="P1015" s="78">
        <f t="shared" si="120"/>
        <v>0.91666666666666663</v>
      </c>
      <c r="Q1015" s="78">
        <f t="shared" si="119"/>
        <v>8.3333333333333329E-2</v>
      </c>
      <c r="R1015" s="78">
        <f t="shared" si="119"/>
        <v>0</v>
      </c>
      <c r="S1015" s="78">
        <f t="shared" si="119"/>
        <v>0</v>
      </c>
      <c r="T1015" s="79">
        <f t="shared" si="119"/>
        <v>0</v>
      </c>
    </row>
    <row r="1016" spans="2:20">
      <c r="B1016" s="69" t="s">
        <v>1263</v>
      </c>
      <c r="C1016" s="70" t="str">
        <f>VLOOKUP(B1016,[1]Sheet1!$A$2:$B$1929,2,FALSE)</f>
        <v>Developmental Disorders with length of stay 8 days or more</v>
      </c>
      <c r="D1016" s="69">
        <v>4</v>
      </c>
      <c r="E1016" s="72">
        <v>1</v>
      </c>
      <c r="F1016" s="120">
        <v>1</v>
      </c>
      <c r="G1016" s="72">
        <v>3</v>
      </c>
      <c r="H1016" s="118">
        <v>0</v>
      </c>
      <c r="I1016" s="72">
        <v>0</v>
      </c>
      <c r="J1016" s="72">
        <v>0</v>
      </c>
      <c r="K1016" s="72">
        <v>0</v>
      </c>
      <c r="L1016" s="72">
        <v>4</v>
      </c>
      <c r="M1016" s="179">
        <f t="shared" si="116"/>
        <v>0.25</v>
      </c>
      <c r="N1016" s="78">
        <f t="shared" si="117"/>
        <v>0.25</v>
      </c>
      <c r="O1016" s="79">
        <f t="shared" si="118"/>
        <v>0.75</v>
      </c>
      <c r="P1016" s="78">
        <f t="shared" si="120"/>
        <v>0</v>
      </c>
      <c r="Q1016" s="78">
        <f t="shared" si="119"/>
        <v>0</v>
      </c>
      <c r="R1016" s="78">
        <f t="shared" si="119"/>
        <v>0</v>
      </c>
      <c r="S1016" s="78">
        <f t="shared" si="119"/>
        <v>0</v>
      </c>
      <c r="T1016" s="79">
        <f t="shared" si="119"/>
        <v>1</v>
      </c>
    </row>
    <row r="1017" spans="2:20">
      <c r="B1017" s="69" t="s">
        <v>1264</v>
      </c>
      <c r="C1017" s="70" t="str">
        <f>VLOOKUP(B1017,[1]Sheet1!$A$2:$B$1929,2,FALSE)</f>
        <v>Head Injury with Intracranial Injury</v>
      </c>
      <c r="D1017" s="69">
        <v>47</v>
      </c>
      <c r="E1017" s="72">
        <v>26</v>
      </c>
      <c r="F1017" s="120">
        <v>26</v>
      </c>
      <c r="G1017" s="72">
        <v>14</v>
      </c>
      <c r="H1017" s="118">
        <v>37</v>
      </c>
      <c r="I1017" s="72">
        <v>10</v>
      </c>
      <c r="J1017" s="72">
        <v>0</v>
      </c>
      <c r="K1017" s="72">
        <v>0</v>
      </c>
      <c r="L1017" s="72">
        <v>0</v>
      </c>
      <c r="M1017" s="179">
        <f t="shared" si="116"/>
        <v>0.55319148936170215</v>
      </c>
      <c r="N1017" s="78">
        <f t="shared" si="117"/>
        <v>0.55319148936170215</v>
      </c>
      <c r="O1017" s="79">
        <f t="shared" si="118"/>
        <v>0.2978723404255319</v>
      </c>
      <c r="P1017" s="78">
        <f t="shared" si="120"/>
        <v>0.78723404255319152</v>
      </c>
      <c r="Q1017" s="78">
        <f t="shared" si="119"/>
        <v>0.21276595744680851</v>
      </c>
      <c r="R1017" s="78">
        <f t="shared" si="119"/>
        <v>0</v>
      </c>
      <c r="S1017" s="78">
        <f t="shared" si="119"/>
        <v>0</v>
      </c>
      <c r="T1017" s="79">
        <f t="shared" si="119"/>
        <v>0</v>
      </c>
    </row>
    <row r="1018" spans="2:20">
      <c r="B1018" s="69" t="s">
        <v>1265</v>
      </c>
      <c r="C1018" s="70" t="str">
        <f>VLOOKUP(B1018,[1]Sheet1!$A$2:$B$1929,2,FALSE)</f>
        <v>Head Injury without Intracranial Injury, with CC</v>
      </c>
      <c r="D1018" s="69">
        <v>26</v>
      </c>
      <c r="E1018" s="72">
        <v>7</v>
      </c>
      <c r="F1018" s="120">
        <v>7</v>
      </c>
      <c r="G1018" s="72">
        <v>1</v>
      </c>
      <c r="H1018" s="118">
        <v>24</v>
      </c>
      <c r="I1018" s="72">
        <v>2</v>
      </c>
      <c r="J1018" s="72">
        <v>0</v>
      </c>
      <c r="K1018" s="72">
        <v>0</v>
      </c>
      <c r="L1018" s="72">
        <v>0</v>
      </c>
      <c r="M1018" s="179">
        <f t="shared" si="116"/>
        <v>0.26923076923076922</v>
      </c>
      <c r="N1018" s="78">
        <f t="shared" si="117"/>
        <v>0.26923076923076922</v>
      </c>
      <c r="O1018" s="79">
        <f t="shared" si="118"/>
        <v>3.8461538461538464E-2</v>
      </c>
      <c r="P1018" s="78">
        <f t="shared" si="120"/>
        <v>0.92307692307692313</v>
      </c>
      <c r="Q1018" s="78">
        <f t="shared" si="119"/>
        <v>7.6923076923076927E-2</v>
      </c>
      <c r="R1018" s="78">
        <f t="shared" si="119"/>
        <v>0</v>
      </c>
      <c r="S1018" s="78">
        <f t="shared" si="119"/>
        <v>0</v>
      </c>
      <c r="T1018" s="79">
        <f t="shared" si="119"/>
        <v>0</v>
      </c>
    </row>
    <row r="1019" spans="2:20">
      <c r="B1019" s="69" t="s">
        <v>1266</v>
      </c>
      <c r="C1019" s="70" t="str">
        <f>VLOOKUP(B1019,[1]Sheet1!$A$2:$B$1929,2,FALSE)</f>
        <v>Head Injury without Intracranial Injury, without CC</v>
      </c>
      <c r="D1019" s="69">
        <v>125</v>
      </c>
      <c r="E1019" s="72">
        <v>12</v>
      </c>
      <c r="F1019" s="120">
        <v>12</v>
      </c>
      <c r="G1019" s="72">
        <v>4</v>
      </c>
      <c r="H1019" s="118">
        <v>123</v>
      </c>
      <c r="I1019" s="72">
        <v>2</v>
      </c>
      <c r="J1019" s="72">
        <v>0</v>
      </c>
      <c r="K1019" s="72">
        <v>0</v>
      </c>
      <c r="L1019" s="72">
        <v>0</v>
      </c>
      <c r="M1019" s="179">
        <f t="shared" si="116"/>
        <v>9.6000000000000002E-2</v>
      </c>
      <c r="N1019" s="78">
        <f t="shared" si="117"/>
        <v>9.6000000000000002E-2</v>
      </c>
      <c r="O1019" s="79">
        <f t="shared" si="118"/>
        <v>3.2000000000000001E-2</v>
      </c>
      <c r="P1019" s="78">
        <f t="shared" si="120"/>
        <v>0.98399999999999999</v>
      </c>
      <c r="Q1019" s="78">
        <f t="shared" si="119"/>
        <v>1.6E-2</v>
      </c>
      <c r="R1019" s="78">
        <f t="shared" si="119"/>
        <v>0</v>
      </c>
      <c r="S1019" s="78">
        <f t="shared" si="119"/>
        <v>0</v>
      </c>
      <c r="T1019" s="79">
        <f t="shared" si="119"/>
        <v>0</v>
      </c>
    </row>
    <row r="1020" spans="2:20">
      <c r="B1020" s="69" t="s">
        <v>1267</v>
      </c>
      <c r="C1020" s="70" t="str">
        <f>VLOOKUP(B1020,[1]Sheet1!$A$2:$B$1929,2,FALSE)</f>
        <v>Intermediate Injury without Intracranial Injury, with CC</v>
      </c>
      <c r="D1020" s="69">
        <v>15</v>
      </c>
      <c r="E1020" s="72">
        <v>0</v>
      </c>
      <c r="F1020" s="120">
        <v>0</v>
      </c>
      <c r="G1020" s="72">
        <v>1</v>
      </c>
      <c r="H1020" s="118">
        <v>14</v>
      </c>
      <c r="I1020" s="72">
        <v>1</v>
      </c>
      <c r="J1020" s="72">
        <v>0</v>
      </c>
      <c r="K1020" s="72">
        <v>0</v>
      </c>
      <c r="L1020" s="72">
        <v>0</v>
      </c>
      <c r="M1020" s="179">
        <f t="shared" si="116"/>
        <v>0</v>
      </c>
      <c r="N1020" s="78">
        <f t="shared" si="117"/>
        <v>0</v>
      </c>
      <c r="O1020" s="79">
        <f t="shared" si="118"/>
        <v>6.6666666666666666E-2</v>
      </c>
      <c r="P1020" s="78">
        <f t="shared" si="120"/>
        <v>0.93333333333333335</v>
      </c>
      <c r="Q1020" s="78">
        <f t="shared" si="119"/>
        <v>6.6666666666666666E-2</v>
      </c>
      <c r="R1020" s="78">
        <f t="shared" si="119"/>
        <v>0</v>
      </c>
      <c r="S1020" s="78">
        <f t="shared" si="119"/>
        <v>0</v>
      </c>
      <c r="T1020" s="79">
        <f t="shared" si="119"/>
        <v>0</v>
      </c>
    </row>
    <row r="1021" spans="2:20">
      <c r="B1021" s="69" t="s">
        <v>1268</v>
      </c>
      <c r="C1021" s="70" t="str">
        <f>VLOOKUP(B1021,[1]Sheet1!$A$2:$B$1929,2,FALSE)</f>
        <v>Intermediate Injury without Intracranial Injury, without CC</v>
      </c>
      <c r="D1021" s="69">
        <v>25</v>
      </c>
      <c r="E1021" s="72">
        <v>0</v>
      </c>
      <c r="F1021" s="120">
        <v>0</v>
      </c>
      <c r="G1021" s="72">
        <v>0</v>
      </c>
      <c r="H1021" s="118">
        <v>25</v>
      </c>
      <c r="I1021" s="72">
        <v>0</v>
      </c>
      <c r="J1021" s="72">
        <v>0</v>
      </c>
      <c r="K1021" s="72">
        <v>0</v>
      </c>
      <c r="L1021" s="72">
        <v>0</v>
      </c>
      <c r="M1021" s="179">
        <f t="shared" si="116"/>
        <v>0</v>
      </c>
      <c r="N1021" s="78">
        <f t="shared" si="117"/>
        <v>0</v>
      </c>
      <c r="O1021" s="79">
        <f t="shared" si="118"/>
        <v>0</v>
      </c>
      <c r="P1021" s="78">
        <f t="shared" si="120"/>
        <v>1</v>
      </c>
      <c r="Q1021" s="78">
        <f t="shared" si="119"/>
        <v>0</v>
      </c>
      <c r="R1021" s="78">
        <f t="shared" si="119"/>
        <v>0</v>
      </c>
      <c r="S1021" s="78">
        <f t="shared" si="119"/>
        <v>0</v>
      </c>
      <c r="T1021" s="79">
        <f t="shared" si="119"/>
        <v>0</v>
      </c>
    </row>
    <row r="1022" spans="2:20">
      <c r="B1022" s="69" t="s">
        <v>1269</v>
      </c>
      <c r="C1022" s="70" t="str">
        <f>VLOOKUP(B1022,[1]Sheet1!$A$2:$B$1929,2,FALSE)</f>
        <v>Acute Upper Respiratory Tract Infection and Common Cold</v>
      </c>
      <c r="D1022" s="69">
        <v>430</v>
      </c>
      <c r="E1022" s="72">
        <v>14</v>
      </c>
      <c r="F1022" s="120">
        <v>14</v>
      </c>
      <c r="G1022" s="72">
        <v>0</v>
      </c>
      <c r="H1022" s="118">
        <v>417</v>
      </c>
      <c r="I1022" s="72">
        <v>13</v>
      </c>
      <c r="J1022" s="72">
        <v>0</v>
      </c>
      <c r="K1022" s="72">
        <v>0</v>
      </c>
      <c r="L1022" s="72">
        <v>0</v>
      </c>
      <c r="M1022" s="179">
        <f t="shared" si="116"/>
        <v>3.255813953488372E-2</v>
      </c>
      <c r="N1022" s="78">
        <f t="shared" si="117"/>
        <v>3.255813953488372E-2</v>
      </c>
      <c r="O1022" s="79">
        <f t="shared" si="118"/>
        <v>0</v>
      </c>
      <c r="P1022" s="78">
        <f t="shared" si="120"/>
        <v>0.96976744186046515</v>
      </c>
      <c r="Q1022" s="78">
        <f t="shared" si="119"/>
        <v>3.0232558139534883E-2</v>
      </c>
      <c r="R1022" s="78">
        <f t="shared" si="119"/>
        <v>0</v>
      </c>
      <c r="S1022" s="78">
        <f t="shared" si="119"/>
        <v>0</v>
      </c>
      <c r="T1022" s="79">
        <f t="shared" si="119"/>
        <v>0</v>
      </c>
    </row>
    <row r="1023" spans="2:20">
      <c r="B1023" s="69" t="s">
        <v>1270</v>
      </c>
      <c r="C1023" s="70" t="str">
        <f>VLOOKUP(B1023,[1]Sheet1!$A$2:$B$1929,2,FALSE)</f>
        <v>Asthma or Wheezing</v>
      </c>
      <c r="D1023" s="69">
        <v>981</v>
      </c>
      <c r="E1023" s="72">
        <v>218</v>
      </c>
      <c r="F1023" s="120">
        <v>226</v>
      </c>
      <c r="G1023" s="72">
        <v>7</v>
      </c>
      <c r="H1023" s="118">
        <v>938</v>
      </c>
      <c r="I1023" s="72">
        <v>43</v>
      </c>
      <c r="J1023" s="72">
        <v>0</v>
      </c>
      <c r="K1023" s="72">
        <v>0</v>
      </c>
      <c r="L1023" s="72">
        <v>0</v>
      </c>
      <c r="M1023" s="179">
        <f t="shared" si="116"/>
        <v>0.22222222222222221</v>
      </c>
      <c r="N1023" s="78">
        <f t="shared" si="117"/>
        <v>0.23037716615698267</v>
      </c>
      <c r="O1023" s="79">
        <f t="shared" si="118"/>
        <v>7.1355759429153924E-3</v>
      </c>
      <c r="P1023" s="78">
        <f t="shared" si="120"/>
        <v>0.95616717635066262</v>
      </c>
      <c r="Q1023" s="78">
        <f t="shared" si="119"/>
        <v>4.383282364933741E-2</v>
      </c>
      <c r="R1023" s="78">
        <f t="shared" si="119"/>
        <v>0</v>
      </c>
      <c r="S1023" s="78">
        <f t="shared" si="119"/>
        <v>0</v>
      </c>
      <c r="T1023" s="79">
        <f t="shared" si="119"/>
        <v>0</v>
      </c>
    </row>
    <row r="1024" spans="2:20">
      <c r="B1024" s="69" t="s">
        <v>1271</v>
      </c>
      <c r="C1024" s="70" t="str">
        <f>VLOOKUP(B1024,[1]Sheet1!$A$2:$B$1929,2,FALSE)</f>
        <v>Lower Respiratory Tract Disorders without Acute Bronchiolitis, with length of stay 1 day or more, with CC</v>
      </c>
      <c r="D1024" s="69">
        <v>452</v>
      </c>
      <c r="E1024" s="72">
        <v>103</v>
      </c>
      <c r="F1024" s="120">
        <v>135</v>
      </c>
      <c r="G1024" s="72">
        <v>117</v>
      </c>
      <c r="H1024" s="118">
        <v>423</v>
      </c>
      <c r="I1024" s="72">
        <v>29</v>
      </c>
      <c r="J1024" s="72">
        <v>0</v>
      </c>
      <c r="K1024" s="72">
        <v>0</v>
      </c>
      <c r="L1024" s="72">
        <v>0</v>
      </c>
      <c r="M1024" s="179">
        <f t="shared" si="116"/>
        <v>0.22787610619469026</v>
      </c>
      <c r="N1024" s="78">
        <f t="shared" si="117"/>
        <v>0.29867256637168144</v>
      </c>
      <c r="O1024" s="79">
        <f t="shared" si="118"/>
        <v>0.25884955752212391</v>
      </c>
      <c r="P1024" s="78">
        <f t="shared" si="120"/>
        <v>0.93584070796460173</v>
      </c>
      <c r="Q1024" s="78">
        <f t="shared" si="119"/>
        <v>6.4159292035398233E-2</v>
      </c>
      <c r="R1024" s="78">
        <f t="shared" si="119"/>
        <v>0</v>
      </c>
      <c r="S1024" s="78">
        <f t="shared" si="119"/>
        <v>0</v>
      </c>
      <c r="T1024" s="79">
        <f t="shared" si="119"/>
        <v>0</v>
      </c>
    </row>
    <row r="1025" spans="2:20">
      <c r="B1025" s="69" t="s">
        <v>1272</v>
      </c>
      <c r="C1025" s="70" t="str">
        <f>VLOOKUP(B1025,[1]Sheet1!$A$2:$B$1929,2,FALSE)</f>
        <v>Lower Respiratory Tract Disorders without Acute Bronchiolitis, with length of stay 1 day or more, without CC</v>
      </c>
      <c r="D1025" s="69">
        <v>286</v>
      </c>
      <c r="E1025" s="72">
        <v>29</v>
      </c>
      <c r="F1025" s="120">
        <v>30</v>
      </c>
      <c r="G1025" s="72">
        <v>29</v>
      </c>
      <c r="H1025" s="118">
        <v>284</v>
      </c>
      <c r="I1025" s="72">
        <v>2</v>
      </c>
      <c r="J1025" s="72">
        <v>0</v>
      </c>
      <c r="K1025" s="72">
        <v>0</v>
      </c>
      <c r="L1025" s="72">
        <v>0</v>
      </c>
      <c r="M1025" s="179">
        <f t="shared" si="116"/>
        <v>0.10139860139860139</v>
      </c>
      <c r="N1025" s="78">
        <f t="shared" si="117"/>
        <v>0.1048951048951049</v>
      </c>
      <c r="O1025" s="79">
        <f t="shared" si="118"/>
        <v>0.10139860139860139</v>
      </c>
      <c r="P1025" s="78">
        <f t="shared" si="120"/>
        <v>0.99300699300699302</v>
      </c>
      <c r="Q1025" s="78">
        <f t="shared" si="119"/>
        <v>6.993006993006993E-3</v>
      </c>
      <c r="R1025" s="78">
        <f t="shared" si="119"/>
        <v>0</v>
      </c>
      <c r="S1025" s="78">
        <f t="shared" si="119"/>
        <v>0</v>
      </c>
      <c r="T1025" s="79">
        <f t="shared" si="119"/>
        <v>0</v>
      </c>
    </row>
    <row r="1026" spans="2:20">
      <c r="B1026" s="69" t="s">
        <v>1273</v>
      </c>
      <c r="C1026" s="70" t="str">
        <f>VLOOKUP(B1026,[1]Sheet1!$A$2:$B$1929,2,FALSE)</f>
        <v>Lower Respiratory Tract Disorders without Acute Bronchiolitis, with length of stay 0 days</v>
      </c>
      <c r="D1026" s="69">
        <v>341</v>
      </c>
      <c r="E1026" s="72">
        <v>80</v>
      </c>
      <c r="F1026" s="120">
        <v>80</v>
      </c>
      <c r="G1026" s="72">
        <v>9</v>
      </c>
      <c r="H1026" s="118">
        <v>340</v>
      </c>
      <c r="I1026" s="72">
        <v>1</v>
      </c>
      <c r="J1026" s="72">
        <v>0</v>
      </c>
      <c r="K1026" s="72">
        <v>0</v>
      </c>
      <c r="L1026" s="72">
        <v>0</v>
      </c>
      <c r="M1026" s="179">
        <f t="shared" si="116"/>
        <v>0.23460410557184752</v>
      </c>
      <c r="N1026" s="78">
        <f t="shared" si="117"/>
        <v>0.23460410557184752</v>
      </c>
      <c r="O1026" s="79">
        <f t="shared" si="118"/>
        <v>2.6392961876832845E-2</v>
      </c>
      <c r="P1026" s="78">
        <f t="shared" si="120"/>
        <v>0.99706744868035191</v>
      </c>
      <c r="Q1026" s="78">
        <f t="shared" si="119"/>
        <v>2.9325513196480938E-3</v>
      </c>
      <c r="R1026" s="78">
        <f t="shared" si="119"/>
        <v>0</v>
      </c>
      <c r="S1026" s="78">
        <f t="shared" si="119"/>
        <v>0</v>
      </c>
      <c r="T1026" s="79">
        <f t="shared" si="119"/>
        <v>0</v>
      </c>
    </row>
    <row r="1027" spans="2:20">
      <c r="B1027" s="69" t="s">
        <v>1274</v>
      </c>
      <c r="C1027" s="70" t="str">
        <f>VLOOKUP(B1027,[1]Sheet1!$A$2:$B$1929,2,FALSE)</f>
        <v>Acute Bronchiolitis with CC</v>
      </c>
      <c r="D1027" s="69">
        <v>142</v>
      </c>
      <c r="E1027" s="72">
        <v>7</v>
      </c>
      <c r="F1027" s="120">
        <v>21</v>
      </c>
      <c r="G1027" s="72">
        <v>21</v>
      </c>
      <c r="H1027" s="118">
        <v>141</v>
      </c>
      <c r="I1027" s="72">
        <v>1</v>
      </c>
      <c r="J1027" s="72">
        <v>0</v>
      </c>
      <c r="K1027" s="72">
        <v>0</v>
      </c>
      <c r="L1027" s="72">
        <v>0</v>
      </c>
      <c r="M1027" s="179">
        <f t="shared" si="116"/>
        <v>4.9295774647887321E-2</v>
      </c>
      <c r="N1027" s="78">
        <f t="shared" si="117"/>
        <v>0.14788732394366197</v>
      </c>
      <c r="O1027" s="79">
        <f t="shared" si="118"/>
        <v>0.14788732394366197</v>
      </c>
      <c r="P1027" s="78">
        <f t="shared" si="120"/>
        <v>0.99295774647887325</v>
      </c>
      <c r="Q1027" s="78">
        <f t="shared" si="119"/>
        <v>7.0422535211267607E-3</v>
      </c>
      <c r="R1027" s="78">
        <f t="shared" si="119"/>
        <v>0</v>
      </c>
      <c r="S1027" s="78">
        <f t="shared" si="119"/>
        <v>0</v>
      </c>
      <c r="T1027" s="79">
        <f t="shared" si="119"/>
        <v>0</v>
      </c>
    </row>
    <row r="1028" spans="2:20">
      <c r="B1028" s="69" t="s">
        <v>1275</v>
      </c>
      <c r="C1028" s="70" t="str">
        <f>VLOOKUP(B1028,[1]Sheet1!$A$2:$B$1929,2,FALSE)</f>
        <v>Acute Bronchiolitis without CC</v>
      </c>
      <c r="D1028" s="69">
        <v>231</v>
      </c>
      <c r="E1028" s="72">
        <v>0</v>
      </c>
      <c r="F1028" s="120">
        <v>3</v>
      </c>
      <c r="G1028" s="72">
        <v>2</v>
      </c>
      <c r="H1028" s="118">
        <v>231</v>
      </c>
      <c r="I1028" s="72">
        <v>0</v>
      </c>
      <c r="J1028" s="72">
        <v>0</v>
      </c>
      <c r="K1028" s="72">
        <v>0</v>
      </c>
      <c r="L1028" s="72">
        <v>0</v>
      </c>
      <c r="M1028" s="179">
        <f t="shared" si="116"/>
        <v>0</v>
      </c>
      <c r="N1028" s="78">
        <f t="shared" si="117"/>
        <v>1.2987012987012988E-2</v>
      </c>
      <c r="O1028" s="79">
        <f t="shared" si="118"/>
        <v>8.658008658008658E-3</v>
      </c>
      <c r="P1028" s="78">
        <f t="shared" si="120"/>
        <v>1</v>
      </c>
      <c r="Q1028" s="78">
        <f t="shared" si="119"/>
        <v>0</v>
      </c>
      <c r="R1028" s="78">
        <f t="shared" si="119"/>
        <v>0</v>
      </c>
      <c r="S1028" s="78">
        <f t="shared" si="119"/>
        <v>0</v>
      </c>
      <c r="T1028" s="79">
        <f t="shared" si="119"/>
        <v>0</v>
      </c>
    </row>
    <row r="1029" spans="2:20">
      <c r="B1029" s="69" t="s">
        <v>1276</v>
      </c>
      <c r="C1029" s="70" t="str">
        <f>VLOOKUP(B1029,[1]Sheet1!$A$2:$B$1929,2,FALSE)</f>
        <v>Major Infections with CC</v>
      </c>
      <c r="D1029" s="69">
        <v>285</v>
      </c>
      <c r="E1029" s="72">
        <v>40</v>
      </c>
      <c r="F1029" s="120">
        <v>48</v>
      </c>
      <c r="G1029" s="72">
        <v>46</v>
      </c>
      <c r="H1029" s="118">
        <v>255</v>
      </c>
      <c r="I1029" s="72">
        <v>30</v>
      </c>
      <c r="J1029" s="72">
        <v>0</v>
      </c>
      <c r="K1029" s="72">
        <v>0</v>
      </c>
      <c r="L1029" s="72">
        <v>0</v>
      </c>
      <c r="M1029" s="179">
        <f t="shared" si="116"/>
        <v>0.14035087719298245</v>
      </c>
      <c r="N1029" s="78">
        <f t="shared" si="117"/>
        <v>0.16842105263157894</v>
      </c>
      <c r="O1029" s="79">
        <f t="shared" si="118"/>
        <v>0.16140350877192983</v>
      </c>
      <c r="P1029" s="78">
        <f t="shared" si="120"/>
        <v>0.89473684210526316</v>
      </c>
      <c r="Q1029" s="78">
        <f t="shared" si="119"/>
        <v>0.10526315789473684</v>
      </c>
      <c r="R1029" s="78">
        <f t="shared" si="119"/>
        <v>0</v>
      </c>
      <c r="S1029" s="78">
        <f t="shared" si="119"/>
        <v>0</v>
      </c>
      <c r="T1029" s="79">
        <f t="shared" si="119"/>
        <v>0</v>
      </c>
    </row>
    <row r="1030" spans="2:20">
      <c r="B1030" s="69" t="s">
        <v>1277</v>
      </c>
      <c r="C1030" s="70" t="str">
        <f>VLOOKUP(B1030,[1]Sheet1!$A$2:$B$1929,2,FALSE)</f>
        <v>Major Infections without CC</v>
      </c>
      <c r="D1030" s="69">
        <v>552</v>
      </c>
      <c r="E1030" s="72">
        <v>22</v>
      </c>
      <c r="F1030" s="120">
        <v>25</v>
      </c>
      <c r="G1030" s="72">
        <v>34</v>
      </c>
      <c r="H1030" s="118">
        <v>533</v>
      </c>
      <c r="I1030" s="72">
        <v>19</v>
      </c>
      <c r="J1030" s="72">
        <v>0</v>
      </c>
      <c r="K1030" s="72">
        <v>0</v>
      </c>
      <c r="L1030" s="72">
        <v>0</v>
      </c>
      <c r="M1030" s="179">
        <f t="shared" si="116"/>
        <v>3.9855072463768113E-2</v>
      </c>
      <c r="N1030" s="78">
        <f t="shared" si="117"/>
        <v>4.5289855072463768E-2</v>
      </c>
      <c r="O1030" s="79">
        <f t="shared" si="118"/>
        <v>6.1594202898550728E-2</v>
      </c>
      <c r="P1030" s="78">
        <f t="shared" si="120"/>
        <v>0.96557971014492749</v>
      </c>
      <c r="Q1030" s="78">
        <f t="shared" si="119"/>
        <v>3.4420289855072464E-2</v>
      </c>
      <c r="R1030" s="78">
        <f t="shared" si="119"/>
        <v>0</v>
      </c>
      <c r="S1030" s="78">
        <f t="shared" si="119"/>
        <v>0</v>
      </c>
      <c r="T1030" s="79">
        <f t="shared" si="119"/>
        <v>0</v>
      </c>
    </row>
    <row r="1031" spans="2:20">
      <c r="B1031" s="69" t="s">
        <v>1278</v>
      </c>
      <c r="C1031" s="70" t="str">
        <f>VLOOKUP(B1031,[1]Sheet1!$A$2:$B$1929,2,FALSE)</f>
        <v>Intermediate Infections with CC</v>
      </c>
      <c r="D1031" s="69">
        <v>295</v>
      </c>
      <c r="E1031" s="72">
        <v>21</v>
      </c>
      <c r="F1031" s="120">
        <v>23</v>
      </c>
      <c r="G1031" s="72">
        <v>25</v>
      </c>
      <c r="H1031" s="118">
        <v>250</v>
      </c>
      <c r="I1031" s="72">
        <v>45</v>
      </c>
      <c r="J1031" s="72">
        <v>0</v>
      </c>
      <c r="K1031" s="72">
        <v>0</v>
      </c>
      <c r="L1031" s="72">
        <v>0</v>
      </c>
      <c r="M1031" s="179">
        <f t="shared" si="116"/>
        <v>7.1186440677966104E-2</v>
      </c>
      <c r="N1031" s="78">
        <f t="shared" si="117"/>
        <v>7.796610169491526E-2</v>
      </c>
      <c r="O1031" s="79">
        <f t="shared" si="118"/>
        <v>8.4745762711864403E-2</v>
      </c>
      <c r="P1031" s="78">
        <f t="shared" si="120"/>
        <v>0.84745762711864403</v>
      </c>
      <c r="Q1031" s="78">
        <f t="shared" si="119"/>
        <v>0.15254237288135594</v>
      </c>
      <c r="R1031" s="78">
        <f t="shared" si="119"/>
        <v>0</v>
      </c>
      <c r="S1031" s="78">
        <f t="shared" si="119"/>
        <v>0</v>
      </c>
      <c r="T1031" s="79">
        <f t="shared" si="119"/>
        <v>0</v>
      </c>
    </row>
    <row r="1032" spans="2:20">
      <c r="B1032" s="69" t="s">
        <v>1279</v>
      </c>
      <c r="C1032" s="70" t="str">
        <f>VLOOKUP(B1032,[1]Sheet1!$A$2:$B$1929,2,FALSE)</f>
        <v>Intermediate Infections without CC</v>
      </c>
      <c r="D1032" s="69">
        <v>245</v>
      </c>
      <c r="E1032" s="72">
        <v>4</v>
      </c>
      <c r="F1032" s="120">
        <v>4</v>
      </c>
      <c r="G1032" s="72">
        <v>5</v>
      </c>
      <c r="H1032" s="118">
        <v>239</v>
      </c>
      <c r="I1032" s="72">
        <v>6</v>
      </c>
      <c r="J1032" s="72">
        <v>0</v>
      </c>
      <c r="K1032" s="72">
        <v>0</v>
      </c>
      <c r="L1032" s="72">
        <v>0</v>
      </c>
      <c r="M1032" s="179">
        <f t="shared" si="116"/>
        <v>1.6326530612244899E-2</v>
      </c>
      <c r="N1032" s="78">
        <f t="shared" si="117"/>
        <v>1.6326530612244899E-2</v>
      </c>
      <c r="O1032" s="79">
        <f t="shared" si="118"/>
        <v>2.0408163265306121E-2</v>
      </c>
      <c r="P1032" s="78">
        <f t="shared" si="120"/>
        <v>0.97551020408163269</v>
      </c>
      <c r="Q1032" s="78">
        <f t="shared" si="119"/>
        <v>2.4489795918367346E-2</v>
      </c>
      <c r="R1032" s="78">
        <f t="shared" si="119"/>
        <v>0</v>
      </c>
      <c r="S1032" s="78">
        <f t="shared" si="119"/>
        <v>0</v>
      </c>
      <c r="T1032" s="79">
        <f t="shared" si="119"/>
        <v>0</v>
      </c>
    </row>
    <row r="1033" spans="2:20">
      <c r="B1033" s="69" t="s">
        <v>1280</v>
      </c>
      <c r="C1033" s="70" t="str">
        <f>VLOOKUP(B1033,[1]Sheet1!$A$2:$B$1929,2,FALSE)</f>
        <v>Minor Infections with CC</v>
      </c>
      <c r="D1033" s="69">
        <v>55</v>
      </c>
      <c r="E1033" s="72">
        <v>22</v>
      </c>
      <c r="F1033" s="120">
        <v>27</v>
      </c>
      <c r="G1033" s="72">
        <v>32</v>
      </c>
      <c r="H1033" s="118">
        <v>42</v>
      </c>
      <c r="I1033" s="72">
        <v>13</v>
      </c>
      <c r="J1033" s="72">
        <v>0</v>
      </c>
      <c r="K1033" s="72">
        <v>0</v>
      </c>
      <c r="L1033" s="72">
        <v>0</v>
      </c>
      <c r="M1033" s="179">
        <f t="shared" si="116"/>
        <v>0.4</v>
      </c>
      <c r="N1033" s="78">
        <f t="shared" si="117"/>
        <v>0.49090909090909091</v>
      </c>
      <c r="O1033" s="79">
        <f t="shared" si="118"/>
        <v>0.58181818181818179</v>
      </c>
      <c r="P1033" s="78">
        <f t="shared" si="120"/>
        <v>0.76363636363636367</v>
      </c>
      <c r="Q1033" s="78">
        <f t="shared" si="119"/>
        <v>0.23636363636363636</v>
      </c>
      <c r="R1033" s="78">
        <f t="shared" si="119"/>
        <v>0</v>
      </c>
      <c r="S1033" s="78">
        <f t="shared" si="119"/>
        <v>0</v>
      </c>
      <c r="T1033" s="79">
        <f t="shared" si="119"/>
        <v>0</v>
      </c>
    </row>
    <row r="1034" spans="2:20">
      <c r="B1034" s="69" t="s">
        <v>1281</v>
      </c>
      <c r="C1034" s="70" t="str">
        <f>VLOOKUP(B1034,[1]Sheet1!$A$2:$B$1929,2,FALSE)</f>
        <v>Minor Infections without CC</v>
      </c>
      <c r="D1034" s="69">
        <v>81</v>
      </c>
      <c r="E1034" s="72">
        <v>39</v>
      </c>
      <c r="F1034" s="120">
        <v>39</v>
      </c>
      <c r="G1034" s="72">
        <v>25</v>
      </c>
      <c r="H1034" s="118">
        <v>40</v>
      </c>
      <c r="I1034" s="72">
        <v>41</v>
      </c>
      <c r="J1034" s="72">
        <v>0</v>
      </c>
      <c r="K1034" s="72">
        <v>0</v>
      </c>
      <c r="L1034" s="72">
        <v>0</v>
      </c>
      <c r="M1034" s="179">
        <f t="shared" si="116"/>
        <v>0.48148148148148145</v>
      </c>
      <c r="N1034" s="78">
        <f t="shared" si="117"/>
        <v>0.48148148148148145</v>
      </c>
      <c r="O1034" s="79">
        <f t="shared" si="118"/>
        <v>0.30864197530864196</v>
      </c>
      <c r="P1034" s="78">
        <f t="shared" si="120"/>
        <v>0.49382716049382713</v>
      </c>
      <c r="Q1034" s="78">
        <f t="shared" si="119"/>
        <v>0.50617283950617287</v>
      </c>
      <c r="R1034" s="78">
        <f t="shared" si="119"/>
        <v>0</v>
      </c>
      <c r="S1034" s="78">
        <f t="shared" si="119"/>
        <v>0</v>
      </c>
      <c r="T1034" s="79">
        <f t="shared" si="119"/>
        <v>0</v>
      </c>
    </row>
    <row r="1035" spans="2:20">
      <c r="B1035" s="69" t="s">
        <v>1282</v>
      </c>
      <c r="C1035" s="70" t="str">
        <f>VLOOKUP(B1035,[1]Sheet1!$A$2:$B$1929,2,FALSE)</f>
        <v>Viral Infections with length of stay 1 day or less</v>
      </c>
      <c r="D1035" s="69">
        <v>384</v>
      </c>
      <c r="E1035" s="72">
        <v>4</v>
      </c>
      <c r="F1035" s="120">
        <v>4</v>
      </c>
      <c r="G1035" s="72">
        <v>0</v>
      </c>
      <c r="H1035" s="118">
        <v>375</v>
      </c>
      <c r="I1035" s="72">
        <v>9</v>
      </c>
      <c r="J1035" s="72">
        <v>0</v>
      </c>
      <c r="K1035" s="72">
        <v>0</v>
      </c>
      <c r="L1035" s="72">
        <v>0</v>
      </c>
      <c r="M1035" s="179">
        <f t="shared" si="116"/>
        <v>1.0416666666666666E-2</v>
      </c>
      <c r="N1035" s="78">
        <f t="shared" si="117"/>
        <v>1.0416666666666666E-2</v>
      </c>
      <c r="O1035" s="79">
        <f t="shared" si="118"/>
        <v>0</v>
      </c>
      <c r="P1035" s="78">
        <f t="shared" si="120"/>
        <v>0.9765625</v>
      </c>
      <c r="Q1035" s="78">
        <f t="shared" si="119"/>
        <v>2.34375E-2</v>
      </c>
      <c r="R1035" s="78">
        <f t="shared" si="119"/>
        <v>0</v>
      </c>
      <c r="S1035" s="78">
        <f t="shared" si="119"/>
        <v>0</v>
      </c>
      <c r="T1035" s="79">
        <f t="shared" si="119"/>
        <v>0</v>
      </c>
    </row>
    <row r="1036" spans="2:20">
      <c r="B1036" s="69" t="s">
        <v>1283</v>
      </c>
      <c r="C1036" s="70" t="str">
        <f>VLOOKUP(B1036,[1]Sheet1!$A$2:$B$1929,2,FALSE)</f>
        <v>Viral Infections with length of stay 2 days or more</v>
      </c>
      <c r="D1036" s="69">
        <v>99</v>
      </c>
      <c r="E1036" s="72">
        <v>3</v>
      </c>
      <c r="F1036" s="120">
        <v>3</v>
      </c>
      <c r="G1036" s="72">
        <v>1</v>
      </c>
      <c r="H1036" s="118">
        <v>93</v>
      </c>
      <c r="I1036" s="72">
        <v>5</v>
      </c>
      <c r="J1036" s="72">
        <v>1</v>
      </c>
      <c r="K1036" s="72">
        <v>0</v>
      </c>
      <c r="L1036" s="72">
        <v>0</v>
      </c>
      <c r="M1036" s="179">
        <f t="shared" ref="M1036:M1099" si="121">E1036/$D1036</f>
        <v>3.0303030303030304E-2</v>
      </c>
      <c r="N1036" s="78">
        <f t="shared" ref="N1036:N1099" si="122">F1036/$D1036</f>
        <v>3.0303030303030304E-2</v>
      </c>
      <c r="O1036" s="79">
        <f t="shared" ref="O1036:O1099" si="123">G1036/$D1036</f>
        <v>1.0101010101010102E-2</v>
      </c>
      <c r="P1036" s="78">
        <f t="shared" si="120"/>
        <v>0.93939393939393945</v>
      </c>
      <c r="Q1036" s="78">
        <f t="shared" si="119"/>
        <v>5.0505050505050504E-2</v>
      </c>
      <c r="R1036" s="78">
        <f t="shared" si="119"/>
        <v>1.0101010101010102E-2</v>
      </c>
      <c r="S1036" s="78">
        <f t="shared" si="119"/>
        <v>0</v>
      </c>
      <c r="T1036" s="79">
        <f t="shared" si="119"/>
        <v>0</v>
      </c>
    </row>
    <row r="1037" spans="2:20">
      <c r="B1037" s="69" t="s">
        <v>1284</v>
      </c>
      <c r="C1037" s="70" t="str">
        <f>VLOOKUP(B1037,[1]Sheet1!$A$2:$B$1929,2,FALSE)</f>
        <v>Fever Unspecified with CC</v>
      </c>
      <c r="D1037" s="69">
        <v>184</v>
      </c>
      <c r="E1037" s="72">
        <v>1</v>
      </c>
      <c r="F1037" s="120">
        <v>2</v>
      </c>
      <c r="G1037" s="72">
        <v>2</v>
      </c>
      <c r="H1037" s="118">
        <v>149</v>
      </c>
      <c r="I1037" s="72">
        <v>35</v>
      </c>
      <c r="J1037" s="72">
        <v>0</v>
      </c>
      <c r="K1037" s="72">
        <v>0</v>
      </c>
      <c r="L1037" s="72">
        <v>0</v>
      </c>
      <c r="M1037" s="179">
        <f t="shared" si="121"/>
        <v>5.434782608695652E-3</v>
      </c>
      <c r="N1037" s="78">
        <f t="shared" si="122"/>
        <v>1.0869565217391304E-2</v>
      </c>
      <c r="O1037" s="79">
        <f t="shared" si="123"/>
        <v>1.0869565217391304E-2</v>
      </c>
      <c r="P1037" s="78">
        <f t="shared" si="120"/>
        <v>0.80978260869565222</v>
      </c>
      <c r="Q1037" s="78">
        <f t="shared" si="119"/>
        <v>0.19021739130434784</v>
      </c>
      <c r="R1037" s="78">
        <f t="shared" si="119"/>
        <v>0</v>
      </c>
      <c r="S1037" s="78">
        <f t="shared" si="119"/>
        <v>0</v>
      </c>
      <c r="T1037" s="79">
        <f t="shared" si="119"/>
        <v>0</v>
      </c>
    </row>
    <row r="1038" spans="2:20">
      <c r="B1038" s="69" t="s">
        <v>1285</v>
      </c>
      <c r="C1038" s="70" t="str">
        <f>VLOOKUP(B1038,[1]Sheet1!$A$2:$B$1929,2,FALSE)</f>
        <v>Fever Unspecified without CC</v>
      </c>
      <c r="D1038" s="69">
        <v>537</v>
      </c>
      <c r="E1038" s="72">
        <v>0</v>
      </c>
      <c r="F1038" s="120">
        <v>0</v>
      </c>
      <c r="G1038" s="72">
        <v>0</v>
      </c>
      <c r="H1038" s="118">
        <v>491</v>
      </c>
      <c r="I1038" s="72">
        <v>46</v>
      </c>
      <c r="J1038" s="72">
        <v>0</v>
      </c>
      <c r="K1038" s="72">
        <v>0</v>
      </c>
      <c r="L1038" s="72">
        <v>0</v>
      </c>
      <c r="M1038" s="179">
        <f t="shared" si="121"/>
        <v>0</v>
      </c>
      <c r="N1038" s="78">
        <f t="shared" si="122"/>
        <v>0</v>
      </c>
      <c r="O1038" s="79">
        <f t="shared" si="123"/>
        <v>0</v>
      </c>
      <c r="P1038" s="78">
        <f t="shared" si="120"/>
        <v>0.91433891992551208</v>
      </c>
      <c r="Q1038" s="78">
        <f t="shared" si="119"/>
        <v>8.5661080074487903E-2</v>
      </c>
      <c r="R1038" s="78">
        <f t="shared" si="119"/>
        <v>0</v>
      </c>
      <c r="S1038" s="78">
        <f t="shared" si="119"/>
        <v>0</v>
      </c>
      <c r="T1038" s="79">
        <f t="shared" si="119"/>
        <v>0</v>
      </c>
    </row>
    <row r="1039" spans="2:20">
      <c r="B1039" s="69" t="s">
        <v>1286</v>
      </c>
      <c r="C1039" s="70" t="str">
        <f>VLOOKUP(B1039,[1]Sheet1!$A$2:$B$1929,2,FALSE)</f>
        <v>Infectious or Non-Infectious Gastroenteritis, with CC</v>
      </c>
      <c r="D1039" s="69">
        <v>63</v>
      </c>
      <c r="E1039" s="72">
        <v>7</v>
      </c>
      <c r="F1039" s="120">
        <v>5</v>
      </c>
      <c r="G1039" s="72">
        <v>44</v>
      </c>
      <c r="H1039" s="118">
        <v>52</v>
      </c>
      <c r="I1039" s="72">
        <v>9</v>
      </c>
      <c r="J1039" s="72">
        <v>2</v>
      </c>
      <c r="K1039" s="72">
        <v>0</v>
      </c>
      <c r="L1039" s="72">
        <v>0</v>
      </c>
      <c r="M1039" s="179">
        <f t="shared" si="121"/>
        <v>0.1111111111111111</v>
      </c>
      <c r="N1039" s="78">
        <f t="shared" si="122"/>
        <v>7.9365079365079361E-2</v>
      </c>
      <c r="O1039" s="79">
        <f t="shared" si="123"/>
        <v>0.69841269841269837</v>
      </c>
      <c r="P1039" s="78">
        <f t="shared" si="120"/>
        <v>0.82539682539682535</v>
      </c>
      <c r="Q1039" s="78">
        <f t="shared" si="119"/>
        <v>0.14285714285714285</v>
      </c>
      <c r="R1039" s="78">
        <f t="shared" si="119"/>
        <v>3.1746031746031744E-2</v>
      </c>
      <c r="S1039" s="78">
        <f t="shared" si="119"/>
        <v>0</v>
      </c>
      <c r="T1039" s="79">
        <f t="shared" si="119"/>
        <v>0</v>
      </c>
    </row>
    <row r="1040" spans="2:20">
      <c r="B1040" s="69" t="s">
        <v>1287</v>
      </c>
      <c r="C1040" s="70" t="str">
        <f>VLOOKUP(B1040,[1]Sheet1!$A$2:$B$1929,2,FALSE)</f>
        <v>Infectious or Non-Infectious Gastroenteritis, without CC</v>
      </c>
      <c r="D1040" s="69">
        <v>131</v>
      </c>
      <c r="E1040" s="72">
        <v>0</v>
      </c>
      <c r="F1040" s="120">
        <v>0</v>
      </c>
      <c r="G1040" s="72">
        <v>119</v>
      </c>
      <c r="H1040" s="118">
        <v>129</v>
      </c>
      <c r="I1040" s="72">
        <v>2</v>
      </c>
      <c r="J1040" s="72">
        <v>0</v>
      </c>
      <c r="K1040" s="72">
        <v>0</v>
      </c>
      <c r="L1040" s="72">
        <v>0</v>
      </c>
      <c r="M1040" s="179">
        <f t="shared" si="121"/>
        <v>0</v>
      </c>
      <c r="N1040" s="78">
        <f t="shared" si="122"/>
        <v>0</v>
      </c>
      <c r="O1040" s="79">
        <f t="shared" si="123"/>
        <v>0.90839694656488545</v>
      </c>
      <c r="P1040" s="78">
        <f t="shared" si="120"/>
        <v>0.98473282442748089</v>
      </c>
      <c r="Q1040" s="78">
        <f t="shared" si="119"/>
        <v>1.5267175572519083E-2</v>
      </c>
      <c r="R1040" s="78">
        <f t="shared" si="119"/>
        <v>0</v>
      </c>
      <c r="S1040" s="78">
        <f t="shared" si="119"/>
        <v>0</v>
      </c>
      <c r="T1040" s="79">
        <f t="shared" si="119"/>
        <v>0</v>
      </c>
    </row>
    <row r="1041" spans="2:20">
      <c r="B1041" s="69" t="s">
        <v>1288</v>
      </c>
      <c r="C1041" s="70" t="str">
        <f>VLOOKUP(B1041,[1]Sheet1!$A$2:$B$1929,2,FALSE)</f>
        <v>Chest Pain</v>
      </c>
      <c r="D1041" s="69">
        <v>57</v>
      </c>
      <c r="E1041" s="72">
        <v>0</v>
      </c>
      <c r="F1041" s="120">
        <v>4</v>
      </c>
      <c r="G1041" s="72">
        <v>2</v>
      </c>
      <c r="H1041" s="118">
        <v>51</v>
      </c>
      <c r="I1041" s="72">
        <v>6</v>
      </c>
      <c r="J1041" s="72">
        <v>0</v>
      </c>
      <c r="K1041" s="72">
        <v>0</v>
      </c>
      <c r="L1041" s="72">
        <v>0</v>
      </c>
      <c r="M1041" s="179">
        <f t="shared" si="121"/>
        <v>0</v>
      </c>
      <c r="N1041" s="78">
        <f t="shared" si="122"/>
        <v>7.0175438596491224E-2</v>
      </c>
      <c r="O1041" s="79">
        <f t="shared" si="123"/>
        <v>3.5087719298245612E-2</v>
      </c>
      <c r="P1041" s="78">
        <f t="shared" si="120"/>
        <v>0.89473684210526316</v>
      </c>
      <c r="Q1041" s="78">
        <f t="shared" si="119"/>
        <v>0.10526315789473684</v>
      </c>
      <c r="R1041" s="78">
        <f t="shared" si="119"/>
        <v>0</v>
      </c>
      <c r="S1041" s="78">
        <f t="shared" si="119"/>
        <v>0</v>
      </c>
      <c r="T1041" s="79">
        <f t="shared" si="119"/>
        <v>0</v>
      </c>
    </row>
    <row r="1042" spans="2:20">
      <c r="B1042" s="69" t="s">
        <v>1289</v>
      </c>
      <c r="C1042" s="70" t="str">
        <f>VLOOKUP(B1042,[1]Sheet1!$A$2:$B$1929,2,FALSE)</f>
        <v>Cardiac Conditions with CC</v>
      </c>
      <c r="D1042" s="69">
        <v>393</v>
      </c>
      <c r="E1042" s="72">
        <v>174</v>
      </c>
      <c r="F1042" s="120">
        <v>215</v>
      </c>
      <c r="G1042" s="72">
        <v>196</v>
      </c>
      <c r="H1042" s="118">
        <v>220</v>
      </c>
      <c r="I1042" s="72">
        <v>173</v>
      </c>
      <c r="J1042" s="72">
        <v>0</v>
      </c>
      <c r="K1042" s="72">
        <v>0</v>
      </c>
      <c r="L1042" s="72">
        <v>0</v>
      </c>
      <c r="M1042" s="179">
        <f t="shared" si="121"/>
        <v>0.44274809160305345</v>
      </c>
      <c r="N1042" s="78">
        <f t="shared" si="122"/>
        <v>0.54707379134860046</v>
      </c>
      <c r="O1042" s="79">
        <f t="shared" si="123"/>
        <v>0.49872773536895676</v>
      </c>
      <c r="P1042" s="78">
        <f t="shared" si="120"/>
        <v>0.55979643765903309</v>
      </c>
      <c r="Q1042" s="78">
        <f t="shared" si="119"/>
        <v>0.44020356234096691</v>
      </c>
      <c r="R1042" s="78">
        <f t="shared" si="119"/>
        <v>0</v>
      </c>
      <c r="S1042" s="78">
        <f t="shared" si="119"/>
        <v>0</v>
      </c>
      <c r="T1042" s="79">
        <f t="shared" si="119"/>
        <v>0</v>
      </c>
    </row>
    <row r="1043" spans="2:20">
      <c r="B1043" s="69" t="s">
        <v>1290</v>
      </c>
      <c r="C1043" s="70" t="str">
        <f>VLOOKUP(B1043,[1]Sheet1!$A$2:$B$1929,2,FALSE)</f>
        <v>Cardiac Conditions without CC</v>
      </c>
      <c r="D1043" s="69">
        <v>137</v>
      </c>
      <c r="E1043" s="72">
        <v>77</v>
      </c>
      <c r="F1043" s="120">
        <v>101</v>
      </c>
      <c r="G1043" s="72">
        <v>74</v>
      </c>
      <c r="H1043" s="118">
        <v>77</v>
      </c>
      <c r="I1043" s="72">
        <v>60</v>
      </c>
      <c r="J1043" s="72">
        <v>0</v>
      </c>
      <c r="K1043" s="72">
        <v>0</v>
      </c>
      <c r="L1043" s="72">
        <v>0</v>
      </c>
      <c r="M1043" s="179">
        <f t="shared" si="121"/>
        <v>0.56204379562043794</v>
      </c>
      <c r="N1043" s="78">
        <f t="shared" si="122"/>
        <v>0.73722627737226276</v>
      </c>
      <c r="O1043" s="79">
        <f t="shared" si="123"/>
        <v>0.54014598540145986</v>
      </c>
      <c r="P1043" s="78">
        <f t="shared" si="120"/>
        <v>0.56204379562043794</v>
      </c>
      <c r="Q1043" s="78">
        <f t="shared" si="119"/>
        <v>0.43795620437956206</v>
      </c>
      <c r="R1043" s="78">
        <f t="shared" si="119"/>
        <v>0</v>
      </c>
      <c r="S1043" s="78">
        <f t="shared" si="119"/>
        <v>0</v>
      </c>
      <c r="T1043" s="79">
        <f t="shared" si="119"/>
        <v>0</v>
      </c>
    </row>
    <row r="1044" spans="2:20">
      <c r="B1044" s="69" t="s">
        <v>1291</v>
      </c>
      <c r="C1044" s="70" t="str">
        <f>VLOOKUP(B1044,[1]Sheet1!$A$2:$B$1929,2,FALSE)</f>
        <v>Arrhythmia or Conduction Disorders</v>
      </c>
      <c r="D1044" s="69">
        <v>55</v>
      </c>
      <c r="E1044" s="72">
        <v>36</v>
      </c>
      <c r="F1044" s="120">
        <v>37</v>
      </c>
      <c r="G1044" s="72">
        <v>34</v>
      </c>
      <c r="H1044" s="118">
        <v>53</v>
      </c>
      <c r="I1044" s="72">
        <v>2</v>
      </c>
      <c r="J1044" s="72">
        <v>0</v>
      </c>
      <c r="K1044" s="72">
        <v>0</v>
      </c>
      <c r="L1044" s="72">
        <v>0</v>
      </c>
      <c r="M1044" s="179">
        <f t="shared" si="121"/>
        <v>0.65454545454545454</v>
      </c>
      <c r="N1044" s="78">
        <f t="shared" si="122"/>
        <v>0.67272727272727273</v>
      </c>
      <c r="O1044" s="79">
        <f t="shared" si="123"/>
        <v>0.61818181818181817</v>
      </c>
      <c r="P1044" s="78">
        <f t="shared" si="120"/>
        <v>0.96363636363636362</v>
      </c>
      <c r="Q1044" s="78">
        <f t="shared" si="119"/>
        <v>3.6363636363636362E-2</v>
      </c>
      <c r="R1044" s="78">
        <f t="shared" si="119"/>
        <v>0</v>
      </c>
      <c r="S1044" s="78">
        <f t="shared" si="119"/>
        <v>0</v>
      </c>
      <c r="T1044" s="79">
        <f t="shared" si="119"/>
        <v>0</v>
      </c>
    </row>
    <row r="1045" spans="2:20">
      <c r="B1045" s="69" t="s">
        <v>1292</v>
      </c>
      <c r="C1045" s="70" t="str">
        <f>VLOOKUP(B1045,[1]Sheet1!$A$2:$B$1929,2,FALSE)</f>
        <v>Major Gastrointestinal Disorders with CC</v>
      </c>
      <c r="D1045" s="69">
        <v>235</v>
      </c>
      <c r="E1045" s="72">
        <v>188</v>
      </c>
      <c r="F1045" s="120">
        <v>188</v>
      </c>
      <c r="G1045" s="72">
        <v>174</v>
      </c>
      <c r="H1045" s="118">
        <v>190</v>
      </c>
      <c r="I1045" s="72">
        <v>44</v>
      </c>
      <c r="J1045" s="72">
        <v>0</v>
      </c>
      <c r="K1045" s="72">
        <v>1</v>
      </c>
      <c r="L1045" s="72">
        <v>0</v>
      </c>
      <c r="M1045" s="179">
        <f t="shared" si="121"/>
        <v>0.8</v>
      </c>
      <c r="N1045" s="78">
        <f t="shared" si="122"/>
        <v>0.8</v>
      </c>
      <c r="O1045" s="79">
        <f t="shared" si="123"/>
        <v>0.74042553191489358</v>
      </c>
      <c r="P1045" s="78">
        <f t="shared" si="120"/>
        <v>0.80851063829787229</v>
      </c>
      <c r="Q1045" s="78">
        <f t="shared" si="119"/>
        <v>0.18723404255319148</v>
      </c>
      <c r="R1045" s="78">
        <f t="shared" si="119"/>
        <v>0</v>
      </c>
      <c r="S1045" s="78">
        <f t="shared" si="119"/>
        <v>4.2553191489361703E-3</v>
      </c>
      <c r="T1045" s="79">
        <f t="shared" si="119"/>
        <v>0</v>
      </c>
    </row>
    <row r="1046" spans="2:20">
      <c r="B1046" s="69" t="s">
        <v>1293</v>
      </c>
      <c r="C1046" s="70" t="str">
        <f>VLOOKUP(B1046,[1]Sheet1!$A$2:$B$1929,2,FALSE)</f>
        <v>Major Gastrointestinal Disorders without CC</v>
      </c>
      <c r="D1046" s="69">
        <v>125</v>
      </c>
      <c r="E1046" s="72">
        <v>85</v>
      </c>
      <c r="F1046" s="120">
        <v>87</v>
      </c>
      <c r="G1046" s="72">
        <v>78</v>
      </c>
      <c r="H1046" s="118">
        <v>114</v>
      </c>
      <c r="I1046" s="72">
        <v>11</v>
      </c>
      <c r="J1046" s="72">
        <v>0</v>
      </c>
      <c r="K1046" s="72">
        <v>0</v>
      </c>
      <c r="L1046" s="72">
        <v>0</v>
      </c>
      <c r="M1046" s="179">
        <f t="shared" si="121"/>
        <v>0.68</v>
      </c>
      <c r="N1046" s="78">
        <f t="shared" si="122"/>
        <v>0.69599999999999995</v>
      </c>
      <c r="O1046" s="79">
        <f t="shared" si="123"/>
        <v>0.624</v>
      </c>
      <c r="P1046" s="78">
        <f t="shared" si="120"/>
        <v>0.91200000000000003</v>
      </c>
      <c r="Q1046" s="78">
        <f t="shared" si="119"/>
        <v>8.7999999999999995E-2</v>
      </c>
      <c r="R1046" s="78">
        <f t="shared" si="119"/>
        <v>0</v>
      </c>
      <c r="S1046" s="78">
        <f t="shared" si="119"/>
        <v>0</v>
      </c>
      <c r="T1046" s="79">
        <f t="shared" si="119"/>
        <v>0</v>
      </c>
    </row>
    <row r="1047" spans="2:20">
      <c r="B1047" s="69" t="s">
        <v>1294</v>
      </c>
      <c r="C1047" s="70" t="str">
        <f>VLOOKUP(B1047,[1]Sheet1!$A$2:$B$1929,2,FALSE)</f>
        <v>Other Gastrointestinal Disorders with CC</v>
      </c>
      <c r="D1047" s="69">
        <v>290</v>
      </c>
      <c r="E1047" s="72">
        <v>152</v>
      </c>
      <c r="F1047" s="120">
        <v>149</v>
      </c>
      <c r="G1047" s="72">
        <v>163</v>
      </c>
      <c r="H1047" s="118">
        <v>248</v>
      </c>
      <c r="I1047" s="72">
        <v>42</v>
      </c>
      <c r="J1047" s="72">
        <v>0</v>
      </c>
      <c r="K1047" s="72">
        <v>0</v>
      </c>
      <c r="L1047" s="72">
        <v>0</v>
      </c>
      <c r="M1047" s="179">
        <f t="shared" si="121"/>
        <v>0.52413793103448281</v>
      </c>
      <c r="N1047" s="78">
        <f t="shared" si="122"/>
        <v>0.51379310344827589</v>
      </c>
      <c r="O1047" s="79">
        <f t="shared" si="123"/>
        <v>0.56206896551724139</v>
      </c>
      <c r="P1047" s="78">
        <f t="shared" si="120"/>
        <v>0.85517241379310349</v>
      </c>
      <c r="Q1047" s="78">
        <f t="shared" si="119"/>
        <v>0.14482758620689656</v>
      </c>
      <c r="R1047" s="78">
        <f t="shared" si="119"/>
        <v>0</v>
      </c>
      <c r="S1047" s="78">
        <f t="shared" si="119"/>
        <v>0</v>
      </c>
      <c r="T1047" s="79">
        <f t="shared" si="119"/>
        <v>0</v>
      </c>
    </row>
    <row r="1048" spans="2:20">
      <c r="B1048" s="69" t="s">
        <v>1295</v>
      </c>
      <c r="C1048" s="70" t="str">
        <f>VLOOKUP(B1048,[1]Sheet1!$A$2:$B$1929,2,FALSE)</f>
        <v>Other Gastrointestinal Disorders without CC</v>
      </c>
      <c r="D1048" s="69">
        <v>415</v>
      </c>
      <c r="E1048" s="72">
        <v>188</v>
      </c>
      <c r="F1048" s="120">
        <v>190</v>
      </c>
      <c r="G1048" s="72">
        <v>197</v>
      </c>
      <c r="H1048" s="118">
        <v>380</v>
      </c>
      <c r="I1048" s="72">
        <v>35</v>
      </c>
      <c r="J1048" s="72">
        <v>0</v>
      </c>
      <c r="K1048" s="72">
        <v>0</v>
      </c>
      <c r="L1048" s="72">
        <v>0</v>
      </c>
      <c r="M1048" s="179">
        <f t="shared" si="121"/>
        <v>0.45301204819277108</v>
      </c>
      <c r="N1048" s="78">
        <f t="shared" si="122"/>
        <v>0.45783132530120479</v>
      </c>
      <c r="O1048" s="79">
        <f t="shared" si="123"/>
        <v>0.47469879518072289</v>
      </c>
      <c r="P1048" s="78">
        <f t="shared" si="120"/>
        <v>0.91566265060240959</v>
      </c>
      <c r="Q1048" s="78">
        <f t="shared" si="119"/>
        <v>8.4337349397590355E-2</v>
      </c>
      <c r="R1048" s="78">
        <f t="shared" si="119"/>
        <v>0</v>
      </c>
      <c r="S1048" s="78">
        <f t="shared" si="119"/>
        <v>0</v>
      </c>
      <c r="T1048" s="79">
        <f t="shared" si="119"/>
        <v>0</v>
      </c>
    </row>
    <row r="1049" spans="2:20">
      <c r="B1049" s="69" t="s">
        <v>1296</v>
      </c>
      <c r="C1049" s="70" t="str">
        <f>VLOOKUP(B1049,[1]Sheet1!$A$2:$B$1929,2,FALSE)</f>
        <v>Inflammatory Bowel Disease</v>
      </c>
      <c r="D1049" s="69">
        <v>636</v>
      </c>
      <c r="E1049" s="72">
        <v>635</v>
      </c>
      <c r="F1049" s="120">
        <v>635</v>
      </c>
      <c r="G1049" s="72">
        <v>578</v>
      </c>
      <c r="H1049" s="118">
        <v>636</v>
      </c>
      <c r="I1049" s="72">
        <v>0</v>
      </c>
      <c r="J1049" s="72">
        <v>0</v>
      </c>
      <c r="K1049" s="72">
        <v>0</v>
      </c>
      <c r="L1049" s="72">
        <v>0</v>
      </c>
      <c r="M1049" s="179">
        <f t="shared" si="121"/>
        <v>0.99842767295597479</v>
      </c>
      <c r="N1049" s="78">
        <f t="shared" si="122"/>
        <v>0.99842767295597479</v>
      </c>
      <c r="O1049" s="79">
        <f t="shared" si="123"/>
        <v>0.9088050314465409</v>
      </c>
      <c r="P1049" s="78">
        <f t="shared" si="120"/>
        <v>1</v>
      </c>
      <c r="Q1049" s="78">
        <f t="shared" si="119"/>
        <v>0</v>
      </c>
      <c r="R1049" s="78">
        <f t="shared" si="119"/>
        <v>0</v>
      </c>
      <c r="S1049" s="78">
        <f t="shared" si="119"/>
        <v>0</v>
      </c>
      <c r="T1049" s="79">
        <f t="shared" si="119"/>
        <v>0</v>
      </c>
    </row>
    <row r="1050" spans="2:20">
      <c r="B1050" s="69" t="s">
        <v>1297</v>
      </c>
      <c r="C1050" s="70" t="str">
        <f>VLOOKUP(B1050,[1]Sheet1!$A$2:$B$1929,2,FALSE)</f>
        <v>Feeding Difficulties and Vomiting, with CC</v>
      </c>
      <c r="D1050" s="69">
        <v>207</v>
      </c>
      <c r="E1050" s="72">
        <v>18</v>
      </c>
      <c r="F1050" s="120">
        <v>27</v>
      </c>
      <c r="G1050" s="72">
        <v>21</v>
      </c>
      <c r="H1050" s="118">
        <v>193</v>
      </c>
      <c r="I1050" s="72">
        <v>14</v>
      </c>
      <c r="J1050" s="72">
        <v>0</v>
      </c>
      <c r="K1050" s="72">
        <v>0</v>
      </c>
      <c r="L1050" s="72">
        <v>0</v>
      </c>
      <c r="M1050" s="179">
        <f t="shared" si="121"/>
        <v>8.6956521739130432E-2</v>
      </c>
      <c r="N1050" s="78">
        <f t="shared" si="122"/>
        <v>0.13043478260869565</v>
      </c>
      <c r="O1050" s="79">
        <f t="shared" si="123"/>
        <v>0.10144927536231885</v>
      </c>
      <c r="P1050" s="78">
        <f t="shared" si="120"/>
        <v>0.93236714975845414</v>
      </c>
      <c r="Q1050" s="78">
        <f t="shared" ref="Q1050:Q1086" si="124">I1050/$D1050</f>
        <v>6.7632850241545889E-2</v>
      </c>
      <c r="R1050" s="78">
        <f t="shared" ref="R1050:R1086" si="125">J1050/$D1050</f>
        <v>0</v>
      </c>
      <c r="S1050" s="78">
        <f t="shared" ref="S1050:S1086" si="126">K1050/$D1050</f>
        <v>0</v>
      </c>
      <c r="T1050" s="79">
        <f t="shared" ref="T1050:T1086" si="127">L1050/$D1050</f>
        <v>0</v>
      </c>
    </row>
    <row r="1051" spans="2:20">
      <c r="B1051" s="69" t="s">
        <v>1298</v>
      </c>
      <c r="C1051" s="70" t="str">
        <f>VLOOKUP(B1051,[1]Sheet1!$A$2:$B$1929,2,FALSE)</f>
        <v>Feeding Difficulties and Vomiting, without CC</v>
      </c>
      <c r="D1051" s="69">
        <v>432</v>
      </c>
      <c r="E1051" s="72">
        <v>5</v>
      </c>
      <c r="F1051" s="120">
        <v>5</v>
      </c>
      <c r="G1051" s="72">
        <v>4</v>
      </c>
      <c r="H1051" s="118">
        <v>427</v>
      </c>
      <c r="I1051" s="72">
        <v>5</v>
      </c>
      <c r="J1051" s="72">
        <v>0</v>
      </c>
      <c r="K1051" s="72">
        <v>0</v>
      </c>
      <c r="L1051" s="72">
        <v>0</v>
      </c>
      <c r="M1051" s="179">
        <f t="shared" si="121"/>
        <v>1.1574074074074073E-2</v>
      </c>
      <c r="N1051" s="78">
        <f t="shared" si="122"/>
        <v>1.1574074074074073E-2</v>
      </c>
      <c r="O1051" s="79">
        <f t="shared" si="123"/>
        <v>9.2592592592592587E-3</v>
      </c>
      <c r="P1051" s="78">
        <f t="shared" si="120"/>
        <v>0.98842592592592593</v>
      </c>
      <c r="Q1051" s="78">
        <f t="shared" si="124"/>
        <v>1.1574074074074073E-2</v>
      </c>
      <c r="R1051" s="78">
        <f t="shared" si="125"/>
        <v>0</v>
      </c>
      <c r="S1051" s="78">
        <f t="shared" si="126"/>
        <v>0</v>
      </c>
      <c r="T1051" s="79">
        <f t="shared" si="127"/>
        <v>0</v>
      </c>
    </row>
    <row r="1052" spans="2:20">
      <c r="B1052" s="69" t="s">
        <v>1299</v>
      </c>
      <c r="C1052" s="70" t="str">
        <f>VLOOKUP(B1052,[1]Sheet1!$A$2:$B$1929,2,FALSE)</f>
        <v>Abdominal Pain</v>
      </c>
      <c r="D1052" s="69">
        <v>777</v>
      </c>
      <c r="E1052" s="72">
        <v>4</v>
      </c>
      <c r="F1052" s="120">
        <v>5</v>
      </c>
      <c r="G1052" s="72">
        <v>3</v>
      </c>
      <c r="H1052" s="118">
        <v>618</v>
      </c>
      <c r="I1052" s="72">
        <v>159</v>
      </c>
      <c r="J1052" s="72">
        <v>0</v>
      </c>
      <c r="K1052" s="72">
        <v>0</v>
      </c>
      <c r="L1052" s="72">
        <v>0</v>
      </c>
      <c r="M1052" s="179">
        <f t="shared" si="121"/>
        <v>5.1480051480051478E-3</v>
      </c>
      <c r="N1052" s="78">
        <f t="shared" si="122"/>
        <v>6.4350064350064346E-3</v>
      </c>
      <c r="O1052" s="79">
        <f t="shared" si="123"/>
        <v>3.8610038610038611E-3</v>
      </c>
      <c r="P1052" s="78">
        <f t="shared" si="120"/>
        <v>0.79536679536679533</v>
      </c>
      <c r="Q1052" s="78">
        <f t="shared" si="124"/>
        <v>0.20463320463320464</v>
      </c>
      <c r="R1052" s="78">
        <f t="shared" si="125"/>
        <v>0</v>
      </c>
      <c r="S1052" s="78">
        <f t="shared" si="126"/>
        <v>0</v>
      </c>
      <c r="T1052" s="79">
        <f t="shared" si="127"/>
        <v>0</v>
      </c>
    </row>
    <row r="1053" spans="2:20">
      <c r="B1053" s="69" t="s">
        <v>1300</v>
      </c>
      <c r="C1053" s="70" t="str">
        <f>VLOOKUP(B1053,[1]Sheet1!$A$2:$B$1929,2,FALSE)</f>
        <v>Faltering Growth (Failure to Thrive) with CC</v>
      </c>
      <c r="D1053" s="69">
        <v>69</v>
      </c>
      <c r="E1053" s="72">
        <v>36</v>
      </c>
      <c r="F1053" s="120">
        <v>33</v>
      </c>
      <c r="G1053" s="72">
        <v>10</v>
      </c>
      <c r="H1053" s="118">
        <v>66</v>
      </c>
      <c r="I1053" s="72">
        <v>3</v>
      </c>
      <c r="J1053" s="72">
        <v>0</v>
      </c>
      <c r="K1053" s="72">
        <v>0</v>
      </c>
      <c r="L1053" s="72">
        <v>0</v>
      </c>
      <c r="M1053" s="179">
        <f t="shared" si="121"/>
        <v>0.52173913043478259</v>
      </c>
      <c r="N1053" s="78">
        <f t="shared" si="122"/>
        <v>0.47826086956521741</v>
      </c>
      <c r="O1053" s="79">
        <f t="shared" si="123"/>
        <v>0.14492753623188406</v>
      </c>
      <c r="P1053" s="78">
        <f t="shared" si="120"/>
        <v>0.95652173913043481</v>
      </c>
      <c r="Q1053" s="78">
        <f t="shared" si="124"/>
        <v>4.3478260869565216E-2</v>
      </c>
      <c r="R1053" s="78">
        <f t="shared" si="125"/>
        <v>0</v>
      </c>
      <c r="S1053" s="78">
        <f t="shared" si="126"/>
        <v>0</v>
      </c>
      <c r="T1053" s="79">
        <f t="shared" si="127"/>
        <v>0</v>
      </c>
    </row>
    <row r="1054" spans="2:20">
      <c r="B1054" s="69" t="s">
        <v>1301</v>
      </c>
      <c r="C1054" s="70" t="str">
        <f>VLOOKUP(B1054,[1]Sheet1!$A$2:$B$1929,2,FALSE)</f>
        <v>Faltering Growth (Failure to Thrive) without CC</v>
      </c>
      <c r="D1054" s="69">
        <v>67</v>
      </c>
      <c r="E1054" s="72">
        <v>37</v>
      </c>
      <c r="F1054" s="120">
        <v>37</v>
      </c>
      <c r="G1054" s="72">
        <v>1</v>
      </c>
      <c r="H1054" s="118">
        <v>66</v>
      </c>
      <c r="I1054" s="72">
        <v>1</v>
      </c>
      <c r="J1054" s="72">
        <v>0</v>
      </c>
      <c r="K1054" s="72">
        <v>0</v>
      </c>
      <c r="L1054" s="72">
        <v>0</v>
      </c>
      <c r="M1054" s="179">
        <f t="shared" si="121"/>
        <v>0.55223880597014929</v>
      </c>
      <c r="N1054" s="78">
        <f t="shared" si="122"/>
        <v>0.55223880597014929</v>
      </c>
      <c r="O1054" s="79">
        <f t="shared" si="123"/>
        <v>1.4925373134328358E-2</v>
      </c>
      <c r="P1054" s="78">
        <f t="shared" si="120"/>
        <v>0.9850746268656716</v>
      </c>
      <c r="Q1054" s="78">
        <f t="shared" si="124"/>
        <v>1.4925373134328358E-2</v>
      </c>
      <c r="R1054" s="78">
        <f t="shared" si="125"/>
        <v>0</v>
      </c>
      <c r="S1054" s="78">
        <f t="shared" si="126"/>
        <v>0</v>
      </c>
      <c r="T1054" s="79">
        <f t="shared" si="127"/>
        <v>0</v>
      </c>
    </row>
    <row r="1055" spans="2:20">
      <c r="B1055" s="69" t="s">
        <v>1302</v>
      </c>
      <c r="C1055" s="70" t="str">
        <f>VLOOKUP(B1055,[1]Sheet1!$A$2:$B$1929,2,FALSE)</f>
        <v>Major Injury without Intracranial Injury</v>
      </c>
      <c r="D1055" s="69">
        <v>39</v>
      </c>
      <c r="E1055" s="72">
        <v>0</v>
      </c>
      <c r="F1055" s="120">
        <v>0</v>
      </c>
      <c r="G1055" s="72">
        <v>2</v>
      </c>
      <c r="H1055" s="118">
        <v>39</v>
      </c>
      <c r="I1055" s="72">
        <v>0</v>
      </c>
      <c r="J1055" s="72">
        <v>0</v>
      </c>
      <c r="K1055" s="72">
        <v>0</v>
      </c>
      <c r="L1055" s="72">
        <v>0</v>
      </c>
      <c r="M1055" s="179">
        <f t="shared" si="121"/>
        <v>0</v>
      </c>
      <c r="N1055" s="78">
        <f t="shared" si="122"/>
        <v>0</v>
      </c>
      <c r="O1055" s="79">
        <f t="shared" si="123"/>
        <v>5.128205128205128E-2</v>
      </c>
      <c r="P1055" s="78">
        <f t="shared" si="120"/>
        <v>1</v>
      </c>
      <c r="Q1055" s="78">
        <f t="shared" si="124"/>
        <v>0</v>
      </c>
      <c r="R1055" s="78">
        <f t="shared" si="125"/>
        <v>0</v>
      </c>
      <c r="S1055" s="78">
        <f t="shared" si="126"/>
        <v>0</v>
      </c>
      <c r="T1055" s="79">
        <f t="shared" si="127"/>
        <v>0</v>
      </c>
    </row>
    <row r="1056" spans="2:20">
      <c r="B1056" s="69" t="s">
        <v>1303</v>
      </c>
      <c r="C1056" s="70" t="str">
        <f>VLOOKUP(B1056,[1]Sheet1!$A$2:$B$1929,2,FALSE)</f>
        <v>Minor Injury without Intracranial Injury, with CC</v>
      </c>
      <c r="D1056" s="69">
        <v>71</v>
      </c>
      <c r="E1056" s="72">
        <v>9</v>
      </c>
      <c r="F1056" s="120">
        <v>8</v>
      </c>
      <c r="G1056" s="72">
        <v>3</v>
      </c>
      <c r="H1056" s="118">
        <v>64</v>
      </c>
      <c r="I1056" s="72">
        <v>7</v>
      </c>
      <c r="J1056" s="72">
        <v>0</v>
      </c>
      <c r="K1056" s="72">
        <v>0</v>
      </c>
      <c r="L1056" s="72">
        <v>0</v>
      </c>
      <c r="M1056" s="179">
        <f t="shared" si="121"/>
        <v>0.12676056338028169</v>
      </c>
      <c r="N1056" s="78">
        <f t="shared" si="122"/>
        <v>0.11267605633802817</v>
      </c>
      <c r="O1056" s="79">
        <f t="shared" si="123"/>
        <v>4.2253521126760563E-2</v>
      </c>
      <c r="P1056" s="78">
        <f t="shared" si="120"/>
        <v>0.90140845070422537</v>
      </c>
      <c r="Q1056" s="78">
        <f t="shared" si="124"/>
        <v>9.8591549295774641E-2</v>
      </c>
      <c r="R1056" s="78">
        <f t="shared" si="125"/>
        <v>0</v>
      </c>
      <c r="S1056" s="78">
        <f t="shared" si="126"/>
        <v>0</v>
      </c>
      <c r="T1056" s="79">
        <f t="shared" si="127"/>
        <v>0</v>
      </c>
    </row>
    <row r="1057" spans="2:20">
      <c r="B1057" s="69" t="s">
        <v>1304</v>
      </c>
      <c r="C1057" s="70" t="str">
        <f>VLOOKUP(B1057,[1]Sheet1!$A$2:$B$1929,2,FALSE)</f>
        <v>Minor Injury without Intracranial Injury, without CC</v>
      </c>
      <c r="D1057" s="69">
        <v>367</v>
      </c>
      <c r="E1057" s="72">
        <v>20</v>
      </c>
      <c r="F1057" s="120">
        <v>20</v>
      </c>
      <c r="G1057" s="72">
        <v>23</v>
      </c>
      <c r="H1057" s="118">
        <v>350</v>
      </c>
      <c r="I1057" s="72">
        <v>17</v>
      </c>
      <c r="J1057" s="72">
        <v>0</v>
      </c>
      <c r="K1057" s="72">
        <v>0</v>
      </c>
      <c r="L1057" s="72">
        <v>0</v>
      </c>
      <c r="M1057" s="179">
        <f t="shared" si="121"/>
        <v>5.4495912806539509E-2</v>
      </c>
      <c r="N1057" s="78">
        <f t="shared" si="122"/>
        <v>5.4495912806539509E-2</v>
      </c>
      <c r="O1057" s="79">
        <f t="shared" si="123"/>
        <v>6.2670299727520432E-2</v>
      </c>
      <c r="P1057" s="78">
        <f t="shared" si="120"/>
        <v>0.9536784741144414</v>
      </c>
      <c r="Q1057" s="78">
        <f t="shared" si="124"/>
        <v>4.632152588555858E-2</v>
      </c>
      <c r="R1057" s="78">
        <f t="shared" si="125"/>
        <v>0</v>
      </c>
      <c r="S1057" s="78">
        <f t="shared" si="126"/>
        <v>0</v>
      </c>
      <c r="T1057" s="79">
        <f t="shared" si="127"/>
        <v>0</v>
      </c>
    </row>
    <row r="1058" spans="2:20">
      <c r="B1058" s="69" t="s">
        <v>1305</v>
      </c>
      <c r="C1058" s="70" t="str">
        <f>VLOOKUP(B1058,[1]Sheet1!$A$2:$B$1929,2,FALSE)</f>
        <v>Musculoskeletal or Connective Tissue Disorders, with CC</v>
      </c>
      <c r="D1058" s="69">
        <v>470</v>
      </c>
      <c r="E1058" s="72">
        <v>98</v>
      </c>
      <c r="F1058" s="120">
        <v>96</v>
      </c>
      <c r="G1058" s="72">
        <v>79</v>
      </c>
      <c r="H1058" s="118">
        <v>439</v>
      </c>
      <c r="I1058" s="72">
        <v>31</v>
      </c>
      <c r="J1058" s="72">
        <v>0</v>
      </c>
      <c r="K1058" s="72">
        <v>0</v>
      </c>
      <c r="L1058" s="72">
        <v>0</v>
      </c>
      <c r="M1058" s="179">
        <f t="shared" si="121"/>
        <v>0.20851063829787234</v>
      </c>
      <c r="N1058" s="78">
        <f t="shared" si="122"/>
        <v>0.20425531914893616</v>
      </c>
      <c r="O1058" s="79">
        <f t="shared" si="123"/>
        <v>0.16808510638297872</v>
      </c>
      <c r="P1058" s="78">
        <f t="shared" si="120"/>
        <v>0.93404255319148932</v>
      </c>
      <c r="Q1058" s="78">
        <f t="shared" si="124"/>
        <v>6.5957446808510636E-2</v>
      </c>
      <c r="R1058" s="78">
        <f t="shared" si="125"/>
        <v>0</v>
      </c>
      <c r="S1058" s="78">
        <f t="shared" si="126"/>
        <v>0</v>
      </c>
      <c r="T1058" s="79">
        <f t="shared" si="127"/>
        <v>0</v>
      </c>
    </row>
    <row r="1059" spans="2:20">
      <c r="B1059" s="69" t="s">
        <v>1306</v>
      </c>
      <c r="C1059" s="70" t="str">
        <f>VLOOKUP(B1059,[1]Sheet1!$A$2:$B$1929,2,FALSE)</f>
        <v>Musculoskeletal or Connective Tissue Disorders, without CC</v>
      </c>
      <c r="D1059" s="69">
        <v>1452</v>
      </c>
      <c r="E1059" s="72">
        <v>119</v>
      </c>
      <c r="F1059" s="120">
        <v>119</v>
      </c>
      <c r="G1059" s="72">
        <v>140</v>
      </c>
      <c r="H1059" s="118">
        <v>1442</v>
      </c>
      <c r="I1059" s="72">
        <v>10</v>
      </c>
      <c r="J1059" s="72">
        <v>0</v>
      </c>
      <c r="K1059" s="72">
        <v>0</v>
      </c>
      <c r="L1059" s="72">
        <v>0</v>
      </c>
      <c r="M1059" s="179">
        <f t="shared" si="121"/>
        <v>8.1955922865013769E-2</v>
      </c>
      <c r="N1059" s="78">
        <f t="shared" si="122"/>
        <v>8.1955922865013769E-2</v>
      </c>
      <c r="O1059" s="79">
        <f t="shared" si="123"/>
        <v>9.6418732782369149E-2</v>
      </c>
      <c r="P1059" s="78">
        <f t="shared" si="120"/>
        <v>0.99311294765840219</v>
      </c>
      <c r="Q1059" s="78">
        <f t="shared" si="124"/>
        <v>6.8870523415977963E-3</v>
      </c>
      <c r="R1059" s="78">
        <f t="shared" si="125"/>
        <v>0</v>
      </c>
      <c r="S1059" s="78">
        <f t="shared" si="126"/>
        <v>0</v>
      </c>
      <c r="T1059" s="79">
        <f t="shared" si="127"/>
        <v>0</v>
      </c>
    </row>
    <row r="1060" spans="2:20">
      <c r="B1060" s="69" t="s">
        <v>1307</v>
      </c>
      <c r="C1060" s="70" t="str">
        <f>VLOOKUP(B1060,[1]Sheet1!$A$2:$B$1929,2,FALSE)</f>
        <v>Skin Disorders with CC</v>
      </c>
      <c r="D1060" s="69">
        <v>110</v>
      </c>
      <c r="E1060" s="72">
        <v>5</v>
      </c>
      <c r="F1060" s="120">
        <v>8</v>
      </c>
      <c r="G1060" s="72">
        <v>8</v>
      </c>
      <c r="H1060" s="118">
        <v>79</v>
      </c>
      <c r="I1060" s="72">
        <v>31</v>
      </c>
      <c r="J1060" s="72">
        <v>0</v>
      </c>
      <c r="K1060" s="72">
        <v>0</v>
      </c>
      <c r="L1060" s="72">
        <v>0</v>
      </c>
      <c r="M1060" s="179">
        <f t="shared" si="121"/>
        <v>4.5454545454545456E-2</v>
      </c>
      <c r="N1060" s="78">
        <f t="shared" si="122"/>
        <v>7.2727272727272724E-2</v>
      </c>
      <c r="O1060" s="79">
        <f t="shared" si="123"/>
        <v>7.2727272727272724E-2</v>
      </c>
      <c r="P1060" s="78">
        <f t="shared" si="120"/>
        <v>0.71818181818181814</v>
      </c>
      <c r="Q1060" s="78">
        <f t="shared" si="124"/>
        <v>0.2818181818181818</v>
      </c>
      <c r="R1060" s="78">
        <f t="shared" si="125"/>
        <v>0</v>
      </c>
      <c r="S1060" s="78">
        <f t="shared" si="126"/>
        <v>0</v>
      </c>
      <c r="T1060" s="79">
        <f t="shared" si="127"/>
        <v>0</v>
      </c>
    </row>
    <row r="1061" spans="2:20">
      <c r="B1061" s="69" t="s">
        <v>1308</v>
      </c>
      <c r="C1061" s="70" t="str">
        <f>VLOOKUP(B1061,[1]Sheet1!$A$2:$B$1929,2,FALSE)</f>
        <v>Skin Disorders without CC</v>
      </c>
      <c r="D1061" s="69">
        <v>191</v>
      </c>
      <c r="E1061" s="72">
        <v>8</v>
      </c>
      <c r="F1061" s="120">
        <v>8</v>
      </c>
      <c r="G1061" s="72">
        <v>4</v>
      </c>
      <c r="H1061" s="118">
        <v>166</v>
      </c>
      <c r="I1061" s="72">
        <v>25</v>
      </c>
      <c r="J1061" s="72">
        <v>0</v>
      </c>
      <c r="K1061" s="72">
        <v>0</v>
      </c>
      <c r="L1061" s="72">
        <v>0</v>
      </c>
      <c r="M1061" s="179">
        <f t="shared" si="121"/>
        <v>4.1884816753926704E-2</v>
      </c>
      <c r="N1061" s="78">
        <f t="shared" si="122"/>
        <v>4.1884816753926704E-2</v>
      </c>
      <c r="O1061" s="79">
        <f t="shared" si="123"/>
        <v>2.0942408376963352E-2</v>
      </c>
      <c r="P1061" s="78">
        <f t="shared" si="120"/>
        <v>0.86910994764397909</v>
      </c>
      <c r="Q1061" s="78">
        <f t="shared" si="124"/>
        <v>0.13089005235602094</v>
      </c>
      <c r="R1061" s="78">
        <f t="shared" si="125"/>
        <v>0</v>
      </c>
      <c r="S1061" s="78">
        <f t="shared" si="126"/>
        <v>0</v>
      </c>
      <c r="T1061" s="79">
        <f t="shared" si="127"/>
        <v>0</v>
      </c>
    </row>
    <row r="1062" spans="2:20">
      <c r="B1062" s="69" t="s">
        <v>1309</v>
      </c>
      <c r="C1062" s="70" t="str">
        <f>VLOOKUP(B1062,[1]Sheet1!$A$2:$B$1929,2,FALSE)</f>
        <v>Endocrine Disorders, excluding Diabetes Mellitus</v>
      </c>
      <c r="D1062" s="69">
        <v>780</v>
      </c>
      <c r="E1062" s="72">
        <v>562</v>
      </c>
      <c r="F1062" s="120">
        <v>558</v>
      </c>
      <c r="G1062" s="72">
        <v>597</v>
      </c>
      <c r="H1062" s="118">
        <v>766</v>
      </c>
      <c r="I1062" s="72">
        <v>14</v>
      </c>
      <c r="J1062" s="72">
        <v>0</v>
      </c>
      <c r="K1062" s="72">
        <v>0</v>
      </c>
      <c r="L1062" s="72">
        <v>0</v>
      </c>
      <c r="M1062" s="179">
        <f t="shared" si="121"/>
        <v>0.72051282051282051</v>
      </c>
      <c r="N1062" s="78">
        <f t="shared" si="122"/>
        <v>0.7153846153846154</v>
      </c>
      <c r="O1062" s="79">
        <f t="shared" si="123"/>
        <v>0.76538461538461533</v>
      </c>
      <c r="P1062" s="78">
        <f t="shared" si="120"/>
        <v>0.982051282051282</v>
      </c>
      <c r="Q1062" s="78">
        <f t="shared" si="124"/>
        <v>1.7948717948717947E-2</v>
      </c>
      <c r="R1062" s="78">
        <f t="shared" si="125"/>
        <v>0</v>
      </c>
      <c r="S1062" s="78">
        <f t="shared" si="126"/>
        <v>0</v>
      </c>
      <c r="T1062" s="79">
        <f t="shared" si="127"/>
        <v>0</v>
      </c>
    </row>
    <row r="1063" spans="2:20">
      <c r="B1063" s="69" t="s">
        <v>1310</v>
      </c>
      <c r="C1063" s="70" t="str">
        <f>VLOOKUP(B1063,[1]Sheet1!$A$2:$B$1929,2,FALSE)</f>
        <v>Renal Disease with Renal Failure, with length of stay 0 days</v>
      </c>
      <c r="D1063" s="69">
        <v>1261</v>
      </c>
      <c r="E1063" s="72">
        <v>33</v>
      </c>
      <c r="F1063" s="120">
        <v>48</v>
      </c>
      <c r="G1063" s="72">
        <v>1149</v>
      </c>
      <c r="H1063" s="118">
        <v>69</v>
      </c>
      <c r="I1063" s="72">
        <v>1189</v>
      </c>
      <c r="J1063" s="72">
        <v>1</v>
      </c>
      <c r="K1063" s="72">
        <v>2</v>
      </c>
      <c r="L1063" s="72">
        <v>0</v>
      </c>
      <c r="M1063" s="179">
        <f t="shared" si="121"/>
        <v>2.6169706582077717E-2</v>
      </c>
      <c r="N1063" s="78">
        <f t="shared" si="122"/>
        <v>3.8065027755749402E-2</v>
      </c>
      <c r="O1063" s="79">
        <f t="shared" si="123"/>
        <v>0.91118160190325137</v>
      </c>
      <c r="P1063" s="78">
        <f t="shared" si="120"/>
        <v>5.471847739888977E-2</v>
      </c>
      <c r="Q1063" s="78">
        <f t="shared" si="124"/>
        <v>0.94290245836637587</v>
      </c>
      <c r="R1063" s="78">
        <f t="shared" si="125"/>
        <v>7.9302141157811261E-4</v>
      </c>
      <c r="S1063" s="78">
        <f t="shared" si="126"/>
        <v>1.5860428231562252E-3</v>
      </c>
      <c r="T1063" s="79">
        <f t="shared" si="127"/>
        <v>0</v>
      </c>
    </row>
    <row r="1064" spans="2:20">
      <c r="B1064" s="69" t="s">
        <v>1311</v>
      </c>
      <c r="C1064" s="70" t="str">
        <f>VLOOKUP(B1064,[1]Sheet1!$A$2:$B$1929,2,FALSE)</f>
        <v>Renal Disease with Renal Failure, with length of stay 1 day or more</v>
      </c>
      <c r="D1064" s="69">
        <v>110</v>
      </c>
      <c r="E1064" s="72">
        <v>25</v>
      </c>
      <c r="F1064" s="120">
        <v>39</v>
      </c>
      <c r="G1064" s="72">
        <v>78</v>
      </c>
      <c r="H1064" s="118">
        <v>85</v>
      </c>
      <c r="I1064" s="72">
        <v>25</v>
      </c>
      <c r="J1064" s="72">
        <v>0</v>
      </c>
      <c r="K1064" s="72">
        <v>0</v>
      </c>
      <c r="L1064" s="72">
        <v>0</v>
      </c>
      <c r="M1064" s="179">
        <f t="shared" si="121"/>
        <v>0.22727272727272727</v>
      </c>
      <c r="N1064" s="78">
        <f t="shared" si="122"/>
        <v>0.35454545454545455</v>
      </c>
      <c r="O1064" s="79">
        <f t="shared" si="123"/>
        <v>0.70909090909090911</v>
      </c>
      <c r="P1064" s="78">
        <f t="shared" si="120"/>
        <v>0.77272727272727271</v>
      </c>
      <c r="Q1064" s="78">
        <f t="shared" si="124"/>
        <v>0.22727272727272727</v>
      </c>
      <c r="R1064" s="78">
        <f t="shared" si="125"/>
        <v>0</v>
      </c>
      <c r="S1064" s="78">
        <f t="shared" si="126"/>
        <v>0</v>
      </c>
      <c r="T1064" s="79">
        <f t="shared" si="127"/>
        <v>0</v>
      </c>
    </row>
    <row r="1065" spans="2:20">
      <c r="B1065" s="69" t="s">
        <v>1312</v>
      </c>
      <c r="C1065" s="70" t="str">
        <f>VLOOKUP(B1065,[1]Sheet1!$A$2:$B$1929,2,FALSE)</f>
        <v>Acute Lymphoblastic Leukaemia with length of stay 1 day or more, with CC</v>
      </c>
      <c r="D1065" s="69">
        <v>49</v>
      </c>
      <c r="E1065" s="72">
        <v>49</v>
      </c>
      <c r="F1065" s="120">
        <v>49</v>
      </c>
      <c r="G1065" s="72">
        <v>49</v>
      </c>
      <c r="H1065" s="118">
        <v>44</v>
      </c>
      <c r="I1065" s="72">
        <v>5</v>
      </c>
      <c r="J1065" s="72">
        <v>0</v>
      </c>
      <c r="K1065" s="72">
        <v>0</v>
      </c>
      <c r="L1065" s="72">
        <v>0</v>
      </c>
      <c r="M1065" s="179">
        <f t="shared" si="121"/>
        <v>1</v>
      </c>
      <c r="N1065" s="78">
        <f t="shared" si="122"/>
        <v>1</v>
      </c>
      <c r="O1065" s="79">
        <f t="shared" si="123"/>
        <v>1</v>
      </c>
      <c r="P1065" s="78">
        <f t="shared" si="120"/>
        <v>0.89795918367346939</v>
      </c>
      <c r="Q1065" s="78">
        <f t="shared" si="124"/>
        <v>0.10204081632653061</v>
      </c>
      <c r="R1065" s="78">
        <f t="shared" si="125"/>
        <v>0</v>
      </c>
      <c r="S1065" s="78">
        <f t="shared" si="126"/>
        <v>0</v>
      </c>
      <c r="T1065" s="79">
        <f t="shared" si="127"/>
        <v>0</v>
      </c>
    </row>
    <row r="1066" spans="2:20">
      <c r="B1066" s="69" t="s">
        <v>1313</v>
      </c>
      <c r="C1066" s="70" t="str">
        <f>VLOOKUP(B1066,[1]Sheet1!$A$2:$B$1929,2,FALSE)</f>
        <v>Acute Lymphoblastic Leukaemia with length of stay 1 day or more, without CC</v>
      </c>
      <c r="D1066" s="69">
        <v>45</v>
      </c>
      <c r="E1066" s="72">
        <v>45</v>
      </c>
      <c r="F1066" s="120">
        <v>45</v>
      </c>
      <c r="G1066" s="72">
        <v>44</v>
      </c>
      <c r="H1066" s="118">
        <v>42</v>
      </c>
      <c r="I1066" s="72">
        <v>3</v>
      </c>
      <c r="J1066" s="72">
        <v>0</v>
      </c>
      <c r="K1066" s="72">
        <v>0</v>
      </c>
      <c r="L1066" s="72">
        <v>0</v>
      </c>
      <c r="M1066" s="179">
        <f t="shared" si="121"/>
        <v>1</v>
      </c>
      <c r="N1066" s="78">
        <f t="shared" si="122"/>
        <v>1</v>
      </c>
      <c r="O1066" s="79">
        <f t="shared" si="123"/>
        <v>0.97777777777777775</v>
      </c>
      <c r="P1066" s="78">
        <f t="shared" si="120"/>
        <v>0.93333333333333335</v>
      </c>
      <c r="Q1066" s="78">
        <f t="shared" si="124"/>
        <v>6.6666666666666666E-2</v>
      </c>
      <c r="R1066" s="78">
        <f t="shared" si="125"/>
        <v>0</v>
      </c>
      <c r="S1066" s="78">
        <f t="shared" si="126"/>
        <v>0</v>
      </c>
      <c r="T1066" s="79">
        <f t="shared" si="127"/>
        <v>0</v>
      </c>
    </row>
    <row r="1067" spans="2:20">
      <c r="B1067" s="69" t="s">
        <v>1314</v>
      </c>
      <c r="C1067" s="70" t="str">
        <f>VLOOKUP(B1067,[1]Sheet1!$A$2:$B$1929,2,FALSE)</f>
        <v>Other Haematological Malignancies with length of stay 1 day or more</v>
      </c>
      <c r="D1067" s="69">
        <v>17</v>
      </c>
      <c r="E1067" s="72">
        <v>15</v>
      </c>
      <c r="F1067" s="120">
        <v>15</v>
      </c>
      <c r="G1067" s="72">
        <v>16</v>
      </c>
      <c r="H1067" s="118">
        <v>17</v>
      </c>
      <c r="I1067" s="72">
        <v>0</v>
      </c>
      <c r="J1067" s="72">
        <v>0</v>
      </c>
      <c r="K1067" s="72">
        <v>0</v>
      </c>
      <c r="L1067" s="72">
        <v>0</v>
      </c>
      <c r="M1067" s="179">
        <f t="shared" si="121"/>
        <v>0.88235294117647056</v>
      </c>
      <c r="N1067" s="78">
        <f t="shared" si="122"/>
        <v>0.88235294117647056</v>
      </c>
      <c r="O1067" s="79">
        <f t="shared" si="123"/>
        <v>0.94117647058823528</v>
      </c>
      <c r="P1067" s="78">
        <f t="shared" si="120"/>
        <v>1</v>
      </c>
      <c r="Q1067" s="78">
        <f t="shared" si="124"/>
        <v>0</v>
      </c>
      <c r="R1067" s="78">
        <f t="shared" si="125"/>
        <v>0</v>
      </c>
      <c r="S1067" s="78">
        <f t="shared" si="126"/>
        <v>0</v>
      </c>
      <c r="T1067" s="79">
        <f t="shared" si="127"/>
        <v>0</v>
      </c>
    </row>
    <row r="1068" spans="2:20">
      <c r="B1068" s="69" t="s">
        <v>1315</v>
      </c>
      <c r="C1068" s="70" t="str">
        <f>VLOOKUP(B1068,[1]Sheet1!$A$2:$B$1929,2,FALSE)</f>
        <v>Brain Tumours with length of stay 1 day or more</v>
      </c>
      <c r="D1068" s="69">
        <v>111</v>
      </c>
      <c r="E1068" s="72">
        <v>107</v>
      </c>
      <c r="F1068" s="120">
        <v>107</v>
      </c>
      <c r="G1068" s="72">
        <v>102</v>
      </c>
      <c r="H1068" s="118">
        <v>12</v>
      </c>
      <c r="I1068" s="72">
        <v>99</v>
      </c>
      <c r="J1068" s="72">
        <v>0</v>
      </c>
      <c r="K1068" s="72">
        <v>0</v>
      </c>
      <c r="L1068" s="72">
        <v>0</v>
      </c>
      <c r="M1068" s="179">
        <f t="shared" si="121"/>
        <v>0.963963963963964</v>
      </c>
      <c r="N1068" s="78">
        <f t="shared" si="122"/>
        <v>0.963963963963964</v>
      </c>
      <c r="O1068" s="79">
        <f t="shared" si="123"/>
        <v>0.91891891891891897</v>
      </c>
      <c r="P1068" s="78">
        <f t="shared" si="120"/>
        <v>0.10810810810810811</v>
      </c>
      <c r="Q1068" s="78">
        <f t="shared" si="124"/>
        <v>0.89189189189189189</v>
      </c>
      <c r="R1068" s="78">
        <f t="shared" si="125"/>
        <v>0</v>
      </c>
      <c r="S1068" s="78">
        <f t="shared" si="126"/>
        <v>0</v>
      </c>
      <c r="T1068" s="79">
        <f t="shared" si="127"/>
        <v>0</v>
      </c>
    </row>
    <row r="1069" spans="2:20">
      <c r="B1069" s="69" t="s">
        <v>1316</v>
      </c>
      <c r="C1069" s="70" t="str">
        <f>VLOOKUP(B1069,[1]Sheet1!$A$2:$B$1929,2,FALSE)</f>
        <v>Other Neoplasms with length of stay 1 day or more, with CC</v>
      </c>
      <c r="D1069" s="69">
        <v>205</v>
      </c>
      <c r="E1069" s="72">
        <v>195</v>
      </c>
      <c r="F1069" s="120">
        <v>193</v>
      </c>
      <c r="G1069" s="72">
        <v>195</v>
      </c>
      <c r="H1069" s="118">
        <v>25</v>
      </c>
      <c r="I1069" s="72">
        <v>180</v>
      </c>
      <c r="J1069" s="72">
        <v>0</v>
      </c>
      <c r="K1069" s="72">
        <v>0</v>
      </c>
      <c r="L1069" s="72">
        <v>0</v>
      </c>
      <c r="M1069" s="179">
        <f t="shared" si="121"/>
        <v>0.95121951219512191</v>
      </c>
      <c r="N1069" s="78">
        <f t="shared" si="122"/>
        <v>0.94146341463414629</v>
      </c>
      <c r="O1069" s="79">
        <f t="shared" si="123"/>
        <v>0.95121951219512191</v>
      </c>
      <c r="P1069" s="78">
        <f t="shared" si="120"/>
        <v>0.12195121951219512</v>
      </c>
      <c r="Q1069" s="78">
        <f t="shared" si="124"/>
        <v>0.87804878048780488</v>
      </c>
      <c r="R1069" s="78">
        <f t="shared" si="125"/>
        <v>0</v>
      </c>
      <c r="S1069" s="78">
        <f t="shared" si="126"/>
        <v>0</v>
      </c>
      <c r="T1069" s="79">
        <f t="shared" si="127"/>
        <v>0</v>
      </c>
    </row>
    <row r="1070" spans="2:20">
      <c r="B1070" s="69" t="s">
        <v>1317</v>
      </c>
      <c r="C1070" s="70" t="str">
        <f>VLOOKUP(B1070,[1]Sheet1!$A$2:$B$1929,2,FALSE)</f>
        <v>Other Neoplasms with length of stay 1 day or more, without CC</v>
      </c>
      <c r="D1070" s="69">
        <v>173</v>
      </c>
      <c r="E1070" s="72">
        <v>166</v>
      </c>
      <c r="F1070" s="120">
        <v>166</v>
      </c>
      <c r="G1070" s="72">
        <v>166</v>
      </c>
      <c r="H1070" s="118">
        <v>19</v>
      </c>
      <c r="I1070" s="72">
        <v>154</v>
      </c>
      <c r="J1070" s="72">
        <v>0</v>
      </c>
      <c r="K1070" s="72">
        <v>0</v>
      </c>
      <c r="L1070" s="72">
        <v>0</v>
      </c>
      <c r="M1070" s="179">
        <f t="shared" si="121"/>
        <v>0.95953757225433522</v>
      </c>
      <c r="N1070" s="78">
        <f t="shared" si="122"/>
        <v>0.95953757225433522</v>
      </c>
      <c r="O1070" s="79">
        <f t="shared" si="123"/>
        <v>0.95953757225433522</v>
      </c>
      <c r="P1070" s="78">
        <f t="shared" si="120"/>
        <v>0.10982658959537572</v>
      </c>
      <c r="Q1070" s="78">
        <f t="shared" si="124"/>
        <v>0.89017341040462428</v>
      </c>
      <c r="R1070" s="78">
        <f t="shared" si="125"/>
        <v>0</v>
      </c>
      <c r="S1070" s="78">
        <f t="shared" si="126"/>
        <v>0</v>
      </c>
      <c r="T1070" s="79">
        <f t="shared" si="127"/>
        <v>0</v>
      </c>
    </row>
    <row r="1071" spans="2:20">
      <c r="B1071" s="69" t="s">
        <v>1318</v>
      </c>
      <c r="C1071" s="70" t="str">
        <f>VLOOKUP(B1071,[1]Sheet1!$A$2:$B$1929,2,FALSE)</f>
        <v>Neoplasm Diagnoses with length of stay 0 days</v>
      </c>
      <c r="D1071" s="69">
        <v>1161</v>
      </c>
      <c r="E1071" s="72">
        <v>934</v>
      </c>
      <c r="F1071" s="120">
        <v>931</v>
      </c>
      <c r="G1071" s="72">
        <v>928</v>
      </c>
      <c r="H1071" s="118">
        <v>686</v>
      </c>
      <c r="I1071" s="72">
        <v>475</v>
      </c>
      <c r="J1071" s="72">
        <v>0</v>
      </c>
      <c r="K1071" s="72">
        <v>0</v>
      </c>
      <c r="L1071" s="72">
        <v>0</v>
      </c>
      <c r="M1071" s="179">
        <f t="shared" si="121"/>
        <v>0.80447889750215329</v>
      </c>
      <c r="N1071" s="78">
        <f t="shared" si="122"/>
        <v>0.80189491817398795</v>
      </c>
      <c r="O1071" s="79">
        <f t="shared" si="123"/>
        <v>0.79931093884582261</v>
      </c>
      <c r="P1071" s="78">
        <f t="shared" ref="P1071:P1134" si="128">H1071/$D1071</f>
        <v>0.59086993970714896</v>
      </c>
      <c r="Q1071" s="78">
        <f t="shared" si="124"/>
        <v>0.40913006029285098</v>
      </c>
      <c r="R1071" s="78">
        <f t="shared" si="125"/>
        <v>0</v>
      </c>
      <c r="S1071" s="78">
        <f t="shared" si="126"/>
        <v>0</v>
      </c>
      <c r="T1071" s="79">
        <f t="shared" si="127"/>
        <v>0</v>
      </c>
    </row>
    <row r="1072" spans="2:20">
      <c r="B1072" s="69" t="s">
        <v>1319</v>
      </c>
      <c r="C1072" s="70" t="str">
        <f>VLOOKUP(B1072,[1]Sheet1!$A$2:$B$1929,2,FALSE)</f>
        <v>Febrile Neutropenia with Malignancy</v>
      </c>
      <c r="D1072" s="69">
        <v>59</v>
      </c>
      <c r="E1072" s="72">
        <v>56</v>
      </c>
      <c r="F1072" s="120">
        <v>55</v>
      </c>
      <c r="G1072" s="72">
        <v>56</v>
      </c>
      <c r="H1072" s="118">
        <v>30</v>
      </c>
      <c r="I1072" s="72">
        <v>29</v>
      </c>
      <c r="J1072" s="72">
        <v>0</v>
      </c>
      <c r="K1072" s="72">
        <v>0</v>
      </c>
      <c r="L1072" s="72">
        <v>0</v>
      </c>
      <c r="M1072" s="179">
        <f t="shared" si="121"/>
        <v>0.94915254237288138</v>
      </c>
      <c r="N1072" s="78">
        <f t="shared" si="122"/>
        <v>0.93220338983050843</v>
      </c>
      <c r="O1072" s="79">
        <f t="shared" si="123"/>
        <v>0.94915254237288138</v>
      </c>
      <c r="P1072" s="78">
        <f t="shared" si="128"/>
        <v>0.50847457627118642</v>
      </c>
      <c r="Q1072" s="78">
        <f t="shared" si="124"/>
        <v>0.49152542372881358</v>
      </c>
      <c r="R1072" s="78">
        <f t="shared" si="125"/>
        <v>0</v>
      </c>
      <c r="S1072" s="78">
        <f t="shared" si="126"/>
        <v>0</v>
      </c>
      <c r="T1072" s="79">
        <f t="shared" si="127"/>
        <v>0</v>
      </c>
    </row>
    <row r="1073" spans="2:20">
      <c r="B1073" s="69" t="s">
        <v>1320</v>
      </c>
      <c r="C1073" s="70" t="str">
        <f>VLOOKUP(B1073,[1]Sheet1!$A$2:$B$1929,2,FALSE)</f>
        <v>Paediatric Thalassaemia</v>
      </c>
      <c r="D1073" s="69">
        <v>300</v>
      </c>
      <c r="E1073" s="72">
        <v>265</v>
      </c>
      <c r="F1073" s="120">
        <v>266</v>
      </c>
      <c r="G1073" s="72">
        <v>299</v>
      </c>
      <c r="H1073" s="118">
        <v>299</v>
      </c>
      <c r="I1073" s="72">
        <v>1</v>
      </c>
      <c r="J1073" s="72">
        <v>0</v>
      </c>
      <c r="K1073" s="72">
        <v>0</v>
      </c>
      <c r="L1073" s="72">
        <v>0</v>
      </c>
      <c r="M1073" s="179">
        <f t="shared" si="121"/>
        <v>0.8833333333333333</v>
      </c>
      <c r="N1073" s="78">
        <f t="shared" si="122"/>
        <v>0.88666666666666671</v>
      </c>
      <c r="O1073" s="79">
        <f t="shared" si="123"/>
        <v>0.9966666666666667</v>
      </c>
      <c r="P1073" s="78">
        <f t="shared" si="128"/>
        <v>0.9966666666666667</v>
      </c>
      <c r="Q1073" s="78">
        <f t="shared" si="124"/>
        <v>3.3333333333333335E-3</v>
      </c>
      <c r="R1073" s="78">
        <f t="shared" si="125"/>
        <v>0</v>
      </c>
      <c r="S1073" s="78">
        <f t="shared" si="126"/>
        <v>0</v>
      </c>
      <c r="T1073" s="79">
        <f t="shared" si="127"/>
        <v>0</v>
      </c>
    </row>
    <row r="1074" spans="2:20">
      <c r="B1074" s="69" t="s">
        <v>1321</v>
      </c>
      <c r="C1074" s="70" t="str">
        <f>VLOOKUP(B1074,[1]Sheet1!$A$2:$B$1929,2,FALSE)</f>
        <v>Sickle-cell Anaemia with Crisis</v>
      </c>
      <c r="D1074" s="69">
        <v>69</v>
      </c>
      <c r="E1074" s="72">
        <v>65</v>
      </c>
      <c r="F1074" s="120">
        <v>65</v>
      </c>
      <c r="G1074" s="72">
        <v>69</v>
      </c>
      <c r="H1074" s="118">
        <v>67</v>
      </c>
      <c r="I1074" s="72">
        <v>2</v>
      </c>
      <c r="J1074" s="72">
        <v>0</v>
      </c>
      <c r="K1074" s="72">
        <v>0</v>
      </c>
      <c r="L1074" s="72">
        <v>0</v>
      </c>
      <c r="M1074" s="179">
        <f t="shared" si="121"/>
        <v>0.94202898550724634</v>
      </c>
      <c r="N1074" s="78">
        <f t="shared" si="122"/>
        <v>0.94202898550724634</v>
      </c>
      <c r="O1074" s="79">
        <f t="shared" si="123"/>
        <v>1</v>
      </c>
      <c r="P1074" s="78">
        <f t="shared" si="128"/>
        <v>0.97101449275362317</v>
      </c>
      <c r="Q1074" s="78">
        <f t="shared" si="124"/>
        <v>2.8985507246376812E-2</v>
      </c>
      <c r="R1074" s="78">
        <f t="shared" si="125"/>
        <v>0</v>
      </c>
      <c r="S1074" s="78">
        <f t="shared" si="126"/>
        <v>0</v>
      </c>
      <c r="T1074" s="79">
        <f t="shared" si="127"/>
        <v>0</v>
      </c>
    </row>
    <row r="1075" spans="2:20">
      <c r="B1075" s="69" t="s">
        <v>1322</v>
      </c>
      <c r="C1075" s="70" t="str">
        <f>VLOOKUP(B1075,[1]Sheet1!$A$2:$B$1929,2,FALSE)</f>
        <v>Blood Cell Disorders with CC</v>
      </c>
      <c r="D1075" s="69">
        <v>255</v>
      </c>
      <c r="E1075" s="72">
        <v>206</v>
      </c>
      <c r="F1075" s="120">
        <v>204</v>
      </c>
      <c r="G1075" s="72">
        <v>217</v>
      </c>
      <c r="H1075" s="118">
        <v>166</v>
      </c>
      <c r="I1075" s="72">
        <v>89</v>
      </c>
      <c r="J1075" s="72">
        <v>0</v>
      </c>
      <c r="K1075" s="72">
        <v>0</v>
      </c>
      <c r="L1075" s="72">
        <v>0</v>
      </c>
      <c r="M1075" s="179">
        <f t="shared" si="121"/>
        <v>0.80784313725490198</v>
      </c>
      <c r="N1075" s="78">
        <f t="shared" si="122"/>
        <v>0.8</v>
      </c>
      <c r="O1075" s="79">
        <f t="shared" si="123"/>
        <v>0.85098039215686272</v>
      </c>
      <c r="P1075" s="78">
        <f t="shared" si="128"/>
        <v>0.65098039215686276</v>
      </c>
      <c r="Q1075" s="78">
        <f t="shared" si="124"/>
        <v>0.34901960784313724</v>
      </c>
      <c r="R1075" s="78">
        <f t="shared" si="125"/>
        <v>0</v>
      </c>
      <c r="S1075" s="78">
        <f t="shared" si="126"/>
        <v>0</v>
      </c>
      <c r="T1075" s="79">
        <f t="shared" si="127"/>
        <v>0</v>
      </c>
    </row>
    <row r="1076" spans="2:20">
      <c r="B1076" s="69" t="s">
        <v>1323</v>
      </c>
      <c r="C1076" s="70" t="str">
        <f>VLOOKUP(B1076,[1]Sheet1!$A$2:$B$1929,2,FALSE)</f>
        <v>Blood Cell Disorders without CC</v>
      </c>
      <c r="D1076" s="69">
        <v>321</v>
      </c>
      <c r="E1076" s="72">
        <v>274</v>
      </c>
      <c r="F1076" s="120">
        <v>274</v>
      </c>
      <c r="G1076" s="72">
        <v>281</v>
      </c>
      <c r="H1076" s="118">
        <v>304</v>
      </c>
      <c r="I1076" s="72">
        <v>17</v>
      </c>
      <c r="J1076" s="72">
        <v>0</v>
      </c>
      <c r="K1076" s="72">
        <v>0</v>
      </c>
      <c r="L1076" s="72">
        <v>0</v>
      </c>
      <c r="M1076" s="179">
        <f t="shared" si="121"/>
        <v>0.85358255451713394</v>
      </c>
      <c r="N1076" s="78">
        <f t="shared" si="122"/>
        <v>0.85358255451713394</v>
      </c>
      <c r="O1076" s="79">
        <f t="shared" si="123"/>
        <v>0.87538940809968846</v>
      </c>
      <c r="P1076" s="78">
        <f t="shared" si="128"/>
        <v>0.9470404984423676</v>
      </c>
      <c r="Q1076" s="78">
        <f t="shared" si="124"/>
        <v>5.2959501557632398E-2</v>
      </c>
      <c r="R1076" s="78">
        <f t="shared" si="125"/>
        <v>0</v>
      </c>
      <c r="S1076" s="78">
        <f t="shared" si="126"/>
        <v>0</v>
      </c>
      <c r="T1076" s="79">
        <f t="shared" si="127"/>
        <v>0</v>
      </c>
    </row>
    <row r="1077" spans="2:20">
      <c r="B1077" s="69" t="s">
        <v>1324</v>
      </c>
      <c r="C1077" s="70" t="str">
        <f>VLOOKUP(B1077,[1]Sheet1!$A$2:$B$1929,2,FALSE)</f>
        <v>Coagulation Disorders</v>
      </c>
      <c r="D1077" s="69">
        <v>177</v>
      </c>
      <c r="E1077" s="72">
        <v>90</v>
      </c>
      <c r="F1077" s="120">
        <v>21</v>
      </c>
      <c r="G1077" s="72">
        <v>91</v>
      </c>
      <c r="H1077" s="118">
        <v>175</v>
      </c>
      <c r="I1077" s="72">
        <v>2</v>
      </c>
      <c r="J1077" s="72">
        <v>0</v>
      </c>
      <c r="K1077" s="72">
        <v>0</v>
      </c>
      <c r="L1077" s="72">
        <v>0</v>
      </c>
      <c r="M1077" s="179">
        <f t="shared" si="121"/>
        <v>0.50847457627118642</v>
      </c>
      <c r="N1077" s="78">
        <f t="shared" si="122"/>
        <v>0.11864406779661017</v>
      </c>
      <c r="O1077" s="79">
        <f t="shared" si="123"/>
        <v>0.51412429378531077</v>
      </c>
      <c r="P1077" s="78">
        <f t="shared" si="128"/>
        <v>0.98870056497175141</v>
      </c>
      <c r="Q1077" s="78">
        <f t="shared" si="124"/>
        <v>1.1299435028248588E-2</v>
      </c>
      <c r="R1077" s="78">
        <f t="shared" si="125"/>
        <v>0</v>
      </c>
      <c r="S1077" s="78">
        <f t="shared" si="126"/>
        <v>0</v>
      </c>
      <c r="T1077" s="79">
        <f t="shared" si="127"/>
        <v>0</v>
      </c>
    </row>
    <row r="1078" spans="2:20">
      <c r="B1078" s="69" t="s">
        <v>1325</v>
      </c>
      <c r="C1078" s="70" t="str">
        <f>VLOOKUP(B1078,[1]Sheet1!$A$2:$B$1929,2,FALSE)</f>
        <v>Ingestion Poisoning or Allergies</v>
      </c>
      <c r="D1078" s="69">
        <v>221</v>
      </c>
      <c r="E1078" s="72">
        <v>0</v>
      </c>
      <c r="F1078" s="120">
        <v>1</v>
      </c>
      <c r="G1078" s="72">
        <v>3</v>
      </c>
      <c r="H1078" s="118">
        <v>219</v>
      </c>
      <c r="I1078" s="72">
        <v>2</v>
      </c>
      <c r="J1078" s="72">
        <v>0</v>
      </c>
      <c r="K1078" s="72">
        <v>0</v>
      </c>
      <c r="L1078" s="72">
        <v>0</v>
      </c>
      <c r="M1078" s="179">
        <f t="shared" si="121"/>
        <v>0</v>
      </c>
      <c r="N1078" s="78">
        <f t="shared" si="122"/>
        <v>4.5248868778280547E-3</v>
      </c>
      <c r="O1078" s="79">
        <f t="shared" si="123"/>
        <v>1.3574660633484163E-2</v>
      </c>
      <c r="P1078" s="78">
        <f t="shared" si="128"/>
        <v>0.99095022624434392</v>
      </c>
      <c r="Q1078" s="78">
        <f t="shared" si="124"/>
        <v>9.0497737556561094E-3</v>
      </c>
      <c r="R1078" s="78">
        <f t="shared" si="125"/>
        <v>0</v>
      </c>
      <c r="S1078" s="78">
        <f t="shared" si="126"/>
        <v>0</v>
      </c>
      <c r="T1078" s="79">
        <f t="shared" si="127"/>
        <v>0</v>
      </c>
    </row>
    <row r="1079" spans="2:20">
      <c r="B1079" s="69" t="s">
        <v>1326</v>
      </c>
      <c r="C1079" s="70" t="str">
        <f>VLOOKUP(B1079,[1]Sheet1!$A$2:$B$1929,2,FALSE)</f>
        <v>Child Safeguarding (welfare and protection)</v>
      </c>
      <c r="D1079" s="69">
        <v>4</v>
      </c>
      <c r="E1079" s="72">
        <v>1</v>
      </c>
      <c r="F1079" s="120">
        <v>1</v>
      </c>
      <c r="G1079" s="72">
        <v>1</v>
      </c>
      <c r="H1079" s="118">
        <v>4</v>
      </c>
      <c r="I1079" s="72">
        <v>0</v>
      </c>
      <c r="J1079" s="72">
        <v>0</v>
      </c>
      <c r="K1079" s="72">
        <v>0</v>
      </c>
      <c r="L1079" s="72">
        <v>0</v>
      </c>
      <c r="M1079" s="179">
        <f t="shared" si="121"/>
        <v>0.25</v>
      </c>
      <c r="N1079" s="78">
        <f t="shared" si="122"/>
        <v>0.25</v>
      </c>
      <c r="O1079" s="79">
        <f t="shared" si="123"/>
        <v>0.25</v>
      </c>
      <c r="P1079" s="78">
        <f t="shared" si="128"/>
        <v>1</v>
      </c>
      <c r="Q1079" s="78">
        <f t="shared" si="124"/>
        <v>0</v>
      </c>
      <c r="R1079" s="78">
        <f t="shared" si="125"/>
        <v>0</v>
      </c>
      <c r="S1079" s="78">
        <f t="shared" si="126"/>
        <v>0</v>
      </c>
      <c r="T1079" s="79">
        <f t="shared" si="127"/>
        <v>0</v>
      </c>
    </row>
    <row r="1080" spans="2:20">
      <c r="B1080" s="69" t="s">
        <v>1327</v>
      </c>
      <c r="C1080" s="70" t="str">
        <f>VLOOKUP(B1080,[1]Sheet1!$A$2:$B$1929,2,FALSE)</f>
        <v>Behavioural Disorders with length of stay 1 day or less</v>
      </c>
      <c r="D1080" s="69">
        <v>36</v>
      </c>
      <c r="E1080" s="72">
        <v>2</v>
      </c>
      <c r="F1080" s="120">
        <v>2</v>
      </c>
      <c r="G1080" s="72">
        <v>10</v>
      </c>
      <c r="H1080" s="118">
        <v>34</v>
      </c>
      <c r="I1080" s="72">
        <v>2</v>
      </c>
      <c r="J1080" s="72">
        <v>0</v>
      </c>
      <c r="K1080" s="72">
        <v>0</v>
      </c>
      <c r="L1080" s="72">
        <v>0</v>
      </c>
      <c r="M1080" s="179">
        <f t="shared" si="121"/>
        <v>5.5555555555555552E-2</v>
      </c>
      <c r="N1080" s="78">
        <f t="shared" si="122"/>
        <v>5.5555555555555552E-2</v>
      </c>
      <c r="O1080" s="79">
        <f t="shared" si="123"/>
        <v>0.27777777777777779</v>
      </c>
      <c r="P1080" s="78">
        <f t="shared" si="128"/>
        <v>0.94444444444444442</v>
      </c>
      <c r="Q1080" s="78">
        <f t="shared" si="124"/>
        <v>5.5555555555555552E-2</v>
      </c>
      <c r="R1080" s="78">
        <f t="shared" si="125"/>
        <v>0</v>
      </c>
      <c r="S1080" s="78">
        <f t="shared" si="126"/>
        <v>0</v>
      </c>
      <c r="T1080" s="79">
        <f t="shared" si="127"/>
        <v>0</v>
      </c>
    </row>
    <row r="1081" spans="2:20">
      <c r="B1081" s="69" t="s">
        <v>1328</v>
      </c>
      <c r="C1081" s="70" t="str">
        <f>VLOOKUP(B1081,[1]Sheet1!$A$2:$B$1929,2,FALSE)</f>
        <v>Behavioural Disorders with length of stay between 2 and 7 days</v>
      </c>
      <c r="D1081" s="69">
        <v>13</v>
      </c>
      <c r="E1081" s="72">
        <v>1</v>
      </c>
      <c r="F1081" s="120">
        <v>1</v>
      </c>
      <c r="G1081" s="72">
        <v>4</v>
      </c>
      <c r="H1081" s="118">
        <v>10</v>
      </c>
      <c r="I1081" s="72">
        <v>3</v>
      </c>
      <c r="J1081" s="72">
        <v>0</v>
      </c>
      <c r="K1081" s="72">
        <v>0</v>
      </c>
      <c r="L1081" s="72">
        <v>0</v>
      </c>
      <c r="M1081" s="179">
        <f t="shared" si="121"/>
        <v>7.6923076923076927E-2</v>
      </c>
      <c r="N1081" s="78">
        <f t="shared" si="122"/>
        <v>7.6923076923076927E-2</v>
      </c>
      <c r="O1081" s="79">
        <f t="shared" si="123"/>
        <v>0.30769230769230771</v>
      </c>
      <c r="P1081" s="78">
        <f t="shared" si="128"/>
        <v>0.76923076923076927</v>
      </c>
      <c r="Q1081" s="78">
        <f t="shared" si="124"/>
        <v>0.23076923076923078</v>
      </c>
      <c r="R1081" s="78">
        <f t="shared" si="125"/>
        <v>0</v>
      </c>
      <c r="S1081" s="78">
        <f t="shared" si="126"/>
        <v>0</v>
      </c>
      <c r="T1081" s="79">
        <f t="shared" si="127"/>
        <v>0</v>
      </c>
    </row>
    <row r="1082" spans="2:20">
      <c r="B1082" s="69" t="s">
        <v>1329</v>
      </c>
      <c r="C1082" s="70" t="str">
        <f>VLOOKUP(B1082,[1]Sheet1!$A$2:$B$1929,2,FALSE)</f>
        <v>Behavioural Disorders with length of stay 8 days or more</v>
      </c>
      <c r="D1082" s="69">
        <v>9</v>
      </c>
      <c r="E1082" s="72">
        <v>1</v>
      </c>
      <c r="F1082" s="120">
        <v>1</v>
      </c>
      <c r="G1082" s="72">
        <v>5</v>
      </c>
      <c r="H1082" s="118">
        <v>5</v>
      </c>
      <c r="I1082" s="72">
        <v>4</v>
      </c>
      <c r="J1082" s="72">
        <v>0</v>
      </c>
      <c r="K1082" s="72">
        <v>0</v>
      </c>
      <c r="L1082" s="72">
        <v>0</v>
      </c>
      <c r="M1082" s="179">
        <f t="shared" si="121"/>
        <v>0.1111111111111111</v>
      </c>
      <c r="N1082" s="78">
        <f t="shared" si="122"/>
        <v>0.1111111111111111</v>
      </c>
      <c r="O1082" s="79">
        <f t="shared" si="123"/>
        <v>0.55555555555555558</v>
      </c>
      <c r="P1082" s="78">
        <f t="shared" si="128"/>
        <v>0.55555555555555558</v>
      </c>
      <c r="Q1082" s="78">
        <f t="shared" si="124"/>
        <v>0.44444444444444442</v>
      </c>
      <c r="R1082" s="78">
        <f t="shared" si="125"/>
        <v>0</v>
      </c>
      <c r="S1082" s="78">
        <f t="shared" si="126"/>
        <v>0</v>
      </c>
      <c r="T1082" s="79">
        <f t="shared" si="127"/>
        <v>0</v>
      </c>
    </row>
    <row r="1083" spans="2:20">
      <c r="B1083" s="69" t="s">
        <v>1330</v>
      </c>
      <c r="C1083" s="70" t="str">
        <f>VLOOKUP(B1083,[1]Sheet1!$A$2:$B$1929,2,FALSE)</f>
        <v>Eating Disorders with length of stay less than 8 days</v>
      </c>
      <c r="D1083" s="69">
        <v>3</v>
      </c>
      <c r="E1083" s="72">
        <v>1</v>
      </c>
      <c r="F1083" s="120">
        <v>1</v>
      </c>
      <c r="G1083" s="72">
        <v>3</v>
      </c>
      <c r="H1083" s="118">
        <v>3</v>
      </c>
      <c r="I1083" s="72">
        <v>0</v>
      </c>
      <c r="J1083" s="72">
        <v>0</v>
      </c>
      <c r="K1083" s="72">
        <v>0</v>
      </c>
      <c r="L1083" s="72">
        <v>0</v>
      </c>
      <c r="M1083" s="179">
        <f t="shared" si="121"/>
        <v>0.33333333333333331</v>
      </c>
      <c r="N1083" s="78">
        <f t="shared" si="122"/>
        <v>0.33333333333333331</v>
      </c>
      <c r="O1083" s="79">
        <f t="shared" si="123"/>
        <v>1</v>
      </c>
      <c r="P1083" s="78">
        <f t="shared" si="128"/>
        <v>1</v>
      </c>
      <c r="Q1083" s="78">
        <f t="shared" si="124"/>
        <v>0</v>
      </c>
      <c r="R1083" s="78">
        <f t="shared" si="125"/>
        <v>0</v>
      </c>
      <c r="S1083" s="78">
        <f t="shared" si="126"/>
        <v>0</v>
      </c>
      <c r="T1083" s="79">
        <f t="shared" si="127"/>
        <v>0</v>
      </c>
    </row>
    <row r="1084" spans="2:20">
      <c r="B1084" s="69" t="s">
        <v>1331</v>
      </c>
      <c r="C1084" s="70" t="str">
        <f>VLOOKUP(B1084,[1]Sheet1!$A$2:$B$1929,2,FALSE)</f>
        <v>Eating Disorders with length of stay 8 days or more</v>
      </c>
      <c r="D1084" s="69">
        <v>6</v>
      </c>
      <c r="E1084" s="72">
        <v>0</v>
      </c>
      <c r="F1084" s="120">
        <v>0</v>
      </c>
      <c r="G1084" s="72">
        <v>6</v>
      </c>
      <c r="H1084" s="118">
        <v>0</v>
      </c>
      <c r="I1084" s="72">
        <v>0</v>
      </c>
      <c r="J1084" s="72">
        <v>0</v>
      </c>
      <c r="K1084" s="72">
        <v>0</v>
      </c>
      <c r="L1084" s="72">
        <v>6</v>
      </c>
      <c r="M1084" s="179">
        <f t="shared" si="121"/>
        <v>0</v>
      </c>
      <c r="N1084" s="78">
        <f t="shared" si="122"/>
        <v>0</v>
      </c>
      <c r="O1084" s="79">
        <f t="shared" si="123"/>
        <v>1</v>
      </c>
      <c r="P1084" s="78">
        <f t="shared" si="128"/>
        <v>0</v>
      </c>
      <c r="Q1084" s="78">
        <f t="shared" si="124"/>
        <v>0</v>
      </c>
      <c r="R1084" s="78">
        <f t="shared" si="125"/>
        <v>0</v>
      </c>
      <c r="S1084" s="78">
        <f t="shared" si="126"/>
        <v>0</v>
      </c>
      <c r="T1084" s="79">
        <f t="shared" si="127"/>
        <v>1</v>
      </c>
    </row>
    <row r="1085" spans="2:20">
      <c r="B1085" s="69" t="s">
        <v>1332</v>
      </c>
      <c r="C1085" s="70" t="str">
        <f>VLOOKUP(B1085,[1]Sheet1!$A$2:$B$1929,2,FALSE)</f>
        <v>Convalescent or other Relief Care</v>
      </c>
      <c r="D1085" s="69">
        <v>31</v>
      </c>
      <c r="E1085" s="72">
        <v>0</v>
      </c>
      <c r="F1085" s="120">
        <v>0</v>
      </c>
      <c r="G1085" s="72">
        <v>0</v>
      </c>
      <c r="H1085" s="118">
        <v>6</v>
      </c>
      <c r="I1085" s="72">
        <v>25</v>
      </c>
      <c r="J1085" s="72">
        <v>0</v>
      </c>
      <c r="K1085" s="72">
        <v>0</v>
      </c>
      <c r="L1085" s="72">
        <v>0</v>
      </c>
      <c r="M1085" s="179">
        <f t="shared" si="121"/>
        <v>0</v>
      </c>
      <c r="N1085" s="78">
        <f t="shared" si="122"/>
        <v>0</v>
      </c>
      <c r="O1085" s="79">
        <f t="shared" si="123"/>
        <v>0</v>
      </c>
      <c r="P1085" s="78">
        <f t="shared" si="128"/>
        <v>0.19354838709677419</v>
      </c>
      <c r="Q1085" s="78">
        <f t="shared" si="124"/>
        <v>0.80645161290322576</v>
      </c>
      <c r="R1085" s="78">
        <f t="shared" si="125"/>
        <v>0</v>
      </c>
      <c r="S1085" s="78">
        <f t="shared" si="126"/>
        <v>0</v>
      </c>
      <c r="T1085" s="79">
        <f t="shared" si="127"/>
        <v>0</v>
      </c>
    </row>
    <row r="1086" spans="2:20">
      <c r="B1086" s="69" t="s">
        <v>1334</v>
      </c>
      <c r="C1086" s="70" t="str">
        <f>VLOOKUP(B1086,[1]Sheet1!$A$2:$B$1929,2,FALSE)</f>
        <v>Paediatric Admission for Unexplained Symptoms, with CC</v>
      </c>
      <c r="D1086" s="69">
        <v>45</v>
      </c>
      <c r="E1086" s="72">
        <v>10</v>
      </c>
      <c r="F1086" s="120">
        <v>12</v>
      </c>
      <c r="G1086" s="72">
        <v>7</v>
      </c>
      <c r="H1086" s="118">
        <v>38</v>
      </c>
      <c r="I1086" s="72">
        <v>7</v>
      </c>
      <c r="J1086" s="72">
        <v>0</v>
      </c>
      <c r="K1086" s="72">
        <v>0</v>
      </c>
      <c r="L1086" s="72">
        <v>0</v>
      </c>
      <c r="M1086" s="179">
        <f t="shared" si="121"/>
        <v>0.22222222222222221</v>
      </c>
      <c r="N1086" s="78">
        <f t="shared" si="122"/>
        <v>0.26666666666666666</v>
      </c>
      <c r="O1086" s="79">
        <f t="shared" si="123"/>
        <v>0.15555555555555556</v>
      </c>
      <c r="P1086" s="78">
        <f t="shared" si="128"/>
        <v>0.84444444444444444</v>
      </c>
      <c r="Q1086" s="78">
        <f t="shared" si="124"/>
        <v>0.15555555555555556</v>
      </c>
      <c r="R1086" s="78">
        <f t="shared" si="125"/>
        <v>0</v>
      </c>
      <c r="S1086" s="78">
        <f t="shared" si="126"/>
        <v>0</v>
      </c>
      <c r="T1086" s="79">
        <f t="shared" si="127"/>
        <v>0</v>
      </c>
    </row>
    <row r="1087" spans="2:20">
      <c r="B1087" s="69" t="s">
        <v>1335</v>
      </c>
      <c r="C1087" s="70" t="str">
        <f>VLOOKUP(B1087,[1]Sheet1!$A$2:$B$1929,2,FALSE)</f>
        <v>Paediatric Admission for Unexplained Symptoms, without CC</v>
      </c>
      <c r="D1087" s="69">
        <v>66</v>
      </c>
      <c r="E1087" s="72">
        <v>4</v>
      </c>
      <c r="F1087" s="120">
        <v>4</v>
      </c>
      <c r="G1087" s="72">
        <v>0</v>
      </c>
      <c r="H1087" s="118">
        <v>58</v>
      </c>
      <c r="I1087" s="72">
        <v>8</v>
      </c>
      <c r="J1087" s="72">
        <v>0</v>
      </c>
      <c r="K1087" s="72">
        <v>0</v>
      </c>
      <c r="L1087" s="72">
        <v>0</v>
      </c>
      <c r="M1087" s="179">
        <f t="shared" si="121"/>
        <v>6.0606060606060608E-2</v>
      </c>
      <c r="N1087" s="78">
        <f t="shared" si="122"/>
        <v>6.0606060606060608E-2</v>
      </c>
      <c r="O1087" s="79">
        <f t="shared" si="123"/>
        <v>0</v>
      </c>
      <c r="P1087" s="78">
        <f t="shared" si="128"/>
        <v>0.87878787878787878</v>
      </c>
      <c r="Q1087" s="78">
        <f t="shared" ref="Q1087:T1150" si="129">I1087/$D1087</f>
        <v>0.12121212121212122</v>
      </c>
      <c r="R1087" s="78">
        <f t="shared" si="129"/>
        <v>0</v>
      </c>
      <c r="S1087" s="78">
        <f t="shared" si="129"/>
        <v>0</v>
      </c>
      <c r="T1087" s="79">
        <f t="shared" si="129"/>
        <v>0</v>
      </c>
    </row>
    <row r="1088" spans="2:20">
      <c r="B1088" s="69" t="s">
        <v>1336</v>
      </c>
      <c r="C1088" s="70" t="str">
        <f>VLOOKUP(B1088,[1]Sheet1!$A$2:$B$1929,2,FALSE)</f>
        <v>Examination, Follow-up, Special Screening or other Admissions, with length of stay 1 day or more</v>
      </c>
      <c r="D1088" s="69">
        <v>234</v>
      </c>
      <c r="E1088" s="72">
        <v>21</v>
      </c>
      <c r="F1088" s="120">
        <v>21</v>
      </c>
      <c r="G1088" s="72">
        <v>24</v>
      </c>
      <c r="H1088" s="118">
        <v>181</v>
      </c>
      <c r="I1088" s="72">
        <v>53</v>
      </c>
      <c r="J1088" s="72">
        <v>0</v>
      </c>
      <c r="K1088" s="72">
        <v>0</v>
      </c>
      <c r="L1088" s="72">
        <v>0</v>
      </c>
      <c r="M1088" s="179">
        <f t="shared" si="121"/>
        <v>8.9743589743589744E-2</v>
      </c>
      <c r="N1088" s="78">
        <f t="shared" si="122"/>
        <v>8.9743589743589744E-2</v>
      </c>
      <c r="O1088" s="79">
        <f t="shared" si="123"/>
        <v>0.10256410256410256</v>
      </c>
      <c r="P1088" s="78">
        <f t="shared" si="128"/>
        <v>0.77350427350427353</v>
      </c>
      <c r="Q1088" s="78">
        <f t="shared" si="129"/>
        <v>0.2264957264957265</v>
      </c>
      <c r="R1088" s="78">
        <f t="shared" si="129"/>
        <v>0</v>
      </c>
      <c r="S1088" s="78">
        <f t="shared" si="129"/>
        <v>0</v>
      </c>
      <c r="T1088" s="79">
        <f t="shared" si="129"/>
        <v>0</v>
      </c>
    </row>
    <row r="1089" spans="2:20">
      <c r="B1089" s="69" t="s">
        <v>1337</v>
      </c>
      <c r="C1089" s="70" t="str">
        <f>VLOOKUP(B1089,[1]Sheet1!$A$2:$B$1929,2,FALSE)</f>
        <v>Examination, Follow-up, Special Screening or other Admissions, with length of stay 0 days</v>
      </c>
      <c r="D1089" s="69">
        <v>1323</v>
      </c>
      <c r="E1089" s="72">
        <v>143</v>
      </c>
      <c r="F1089" s="120">
        <v>153</v>
      </c>
      <c r="G1089" s="72">
        <v>11</v>
      </c>
      <c r="H1089" s="118">
        <v>957</v>
      </c>
      <c r="I1089" s="72">
        <v>365</v>
      </c>
      <c r="J1089" s="72">
        <v>0</v>
      </c>
      <c r="K1089" s="72">
        <v>1</v>
      </c>
      <c r="L1089" s="72">
        <v>0</v>
      </c>
      <c r="M1089" s="179">
        <f t="shared" si="121"/>
        <v>0.10808767951625095</v>
      </c>
      <c r="N1089" s="78">
        <f t="shared" si="122"/>
        <v>0.11564625850340136</v>
      </c>
      <c r="O1089" s="79">
        <f t="shared" si="123"/>
        <v>8.3144368858654571E-3</v>
      </c>
      <c r="P1089" s="78">
        <f t="shared" si="128"/>
        <v>0.72335600907029474</v>
      </c>
      <c r="Q1089" s="78">
        <f t="shared" si="129"/>
        <v>0.27588813303099019</v>
      </c>
      <c r="R1089" s="78">
        <f t="shared" si="129"/>
        <v>0</v>
      </c>
      <c r="S1089" s="78">
        <f t="shared" si="129"/>
        <v>7.5585789871504159E-4</v>
      </c>
      <c r="T1089" s="79">
        <f t="shared" si="129"/>
        <v>0</v>
      </c>
    </row>
    <row r="1090" spans="2:20">
      <c r="B1090" s="69" t="s">
        <v>1338</v>
      </c>
      <c r="C1090" s="70" t="str">
        <f>VLOOKUP(B1090,[1]Sheet1!$A$2:$B$1929,2,FALSE)</f>
        <v>Major Congenital Conditions, under 1 year, with CC</v>
      </c>
      <c r="D1090" s="69">
        <v>67</v>
      </c>
      <c r="E1090" s="72">
        <v>9</v>
      </c>
      <c r="F1090" s="120">
        <v>15</v>
      </c>
      <c r="G1090" s="72">
        <v>45</v>
      </c>
      <c r="H1090" s="118">
        <v>10</v>
      </c>
      <c r="I1090" s="72">
        <v>40</v>
      </c>
      <c r="J1090" s="72">
        <v>5</v>
      </c>
      <c r="K1090" s="72">
        <v>12</v>
      </c>
      <c r="L1090" s="72">
        <v>0</v>
      </c>
      <c r="M1090" s="179">
        <f t="shared" si="121"/>
        <v>0.13432835820895522</v>
      </c>
      <c r="N1090" s="78">
        <f t="shared" si="122"/>
        <v>0.22388059701492538</v>
      </c>
      <c r="O1090" s="79">
        <f t="shared" si="123"/>
        <v>0.67164179104477617</v>
      </c>
      <c r="P1090" s="78">
        <f t="shared" si="128"/>
        <v>0.14925373134328357</v>
      </c>
      <c r="Q1090" s="78">
        <f t="shared" si="129"/>
        <v>0.59701492537313428</v>
      </c>
      <c r="R1090" s="78">
        <f t="shared" si="129"/>
        <v>7.4626865671641784E-2</v>
      </c>
      <c r="S1090" s="78">
        <f t="shared" si="129"/>
        <v>0.17910447761194029</v>
      </c>
      <c r="T1090" s="79">
        <f t="shared" si="129"/>
        <v>0</v>
      </c>
    </row>
    <row r="1091" spans="2:20">
      <c r="B1091" s="69" t="s">
        <v>1339</v>
      </c>
      <c r="C1091" s="70" t="str">
        <f>VLOOKUP(B1091,[1]Sheet1!$A$2:$B$1929,2,FALSE)</f>
        <v>Major Congenital Conditions, under 1 year, without CC</v>
      </c>
      <c r="D1091" s="69">
        <v>67</v>
      </c>
      <c r="E1091" s="72">
        <v>23</v>
      </c>
      <c r="F1091" s="120">
        <v>24</v>
      </c>
      <c r="G1091" s="72">
        <v>48</v>
      </c>
      <c r="H1091" s="118">
        <v>39</v>
      </c>
      <c r="I1091" s="72">
        <v>28</v>
      </c>
      <c r="J1091" s="72">
        <v>0</v>
      </c>
      <c r="K1091" s="72">
        <v>0</v>
      </c>
      <c r="L1091" s="72">
        <v>0</v>
      </c>
      <c r="M1091" s="179">
        <f t="shared" si="121"/>
        <v>0.34328358208955223</v>
      </c>
      <c r="N1091" s="78">
        <f t="shared" si="122"/>
        <v>0.35820895522388058</v>
      </c>
      <c r="O1091" s="79">
        <f t="shared" si="123"/>
        <v>0.71641791044776115</v>
      </c>
      <c r="P1091" s="78">
        <f t="shared" si="128"/>
        <v>0.58208955223880599</v>
      </c>
      <c r="Q1091" s="78">
        <f t="shared" si="129"/>
        <v>0.41791044776119401</v>
      </c>
      <c r="R1091" s="78">
        <f t="shared" si="129"/>
        <v>0</v>
      </c>
      <c r="S1091" s="78">
        <f t="shared" si="129"/>
        <v>0</v>
      </c>
      <c r="T1091" s="79">
        <f t="shared" si="129"/>
        <v>0</v>
      </c>
    </row>
    <row r="1092" spans="2:20">
      <c r="B1092" s="69" t="s">
        <v>1340</v>
      </c>
      <c r="C1092" s="70" t="str">
        <f>VLOOKUP(B1092,[1]Sheet1!$A$2:$B$1929,2,FALSE)</f>
        <v>Major Congenital Conditions, 1 year and over, with CC</v>
      </c>
      <c r="D1092" s="69">
        <v>95</v>
      </c>
      <c r="E1092" s="72">
        <v>47</v>
      </c>
      <c r="F1092" s="120">
        <v>46</v>
      </c>
      <c r="G1092" s="72">
        <v>65</v>
      </c>
      <c r="H1092" s="118">
        <v>76</v>
      </c>
      <c r="I1092" s="72">
        <v>16</v>
      </c>
      <c r="J1092" s="72">
        <v>3</v>
      </c>
      <c r="K1092" s="72">
        <v>0</v>
      </c>
      <c r="L1092" s="72">
        <v>0</v>
      </c>
      <c r="M1092" s="179">
        <f t="shared" si="121"/>
        <v>0.49473684210526314</v>
      </c>
      <c r="N1092" s="78">
        <f t="shared" si="122"/>
        <v>0.48421052631578948</v>
      </c>
      <c r="O1092" s="79">
        <f t="shared" si="123"/>
        <v>0.68421052631578949</v>
      </c>
      <c r="P1092" s="78">
        <f t="shared" si="128"/>
        <v>0.8</v>
      </c>
      <c r="Q1092" s="78">
        <f t="shared" si="129"/>
        <v>0.16842105263157894</v>
      </c>
      <c r="R1092" s="78">
        <f t="shared" si="129"/>
        <v>3.1578947368421054E-2</v>
      </c>
      <c r="S1092" s="78">
        <f t="shared" si="129"/>
        <v>0</v>
      </c>
      <c r="T1092" s="79">
        <f t="shared" si="129"/>
        <v>0</v>
      </c>
    </row>
    <row r="1093" spans="2:20">
      <c r="B1093" s="69" t="s">
        <v>1341</v>
      </c>
      <c r="C1093" s="70" t="str">
        <f>VLOOKUP(B1093,[1]Sheet1!$A$2:$B$1929,2,FALSE)</f>
        <v>Major Congenital Conditions, 1 year and over, without CC</v>
      </c>
      <c r="D1093" s="69">
        <v>63</v>
      </c>
      <c r="E1093" s="72">
        <v>37</v>
      </c>
      <c r="F1093" s="120">
        <v>39</v>
      </c>
      <c r="G1093" s="72">
        <v>44</v>
      </c>
      <c r="H1093" s="118">
        <v>58</v>
      </c>
      <c r="I1093" s="72">
        <v>4</v>
      </c>
      <c r="J1093" s="72">
        <v>1</v>
      </c>
      <c r="K1093" s="72">
        <v>0</v>
      </c>
      <c r="L1093" s="72">
        <v>0</v>
      </c>
      <c r="M1093" s="179">
        <f t="shared" si="121"/>
        <v>0.58730158730158732</v>
      </c>
      <c r="N1093" s="78">
        <f t="shared" si="122"/>
        <v>0.61904761904761907</v>
      </c>
      <c r="O1093" s="79">
        <f t="shared" si="123"/>
        <v>0.69841269841269837</v>
      </c>
      <c r="P1093" s="78">
        <f t="shared" si="128"/>
        <v>0.92063492063492058</v>
      </c>
      <c r="Q1093" s="78">
        <f t="shared" si="129"/>
        <v>6.3492063492063489E-2</v>
      </c>
      <c r="R1093" s="78">
        <f t="shared" si="129"/>
        <v>1.5873015873015872E-2</v>
      </c>
      <c r="S1093" s="78">
        <f t="shared" si="129"/>
        <v>0</v>
      </c>
      <c r="T1093" s="79">
        <f t="shared" si="129"/>
        <v>0</v>
      </c>
    </row>
    <row r="1094" spans="2:20">
      <c r="B1094" s="69" t="s">
        <v>1342</v>
      </c>
      <c r="C1094" s="70" t="str">
        <f>VLOOKUP(B1094,[1]Sheet1!$A$2:$B$1929,2,FALSE)</f>
        <v>Other Congenital Conditions, under 1 year, with CC</v>
      </c>
      <c r="D1094" s="69">
        <v>58</v>
      </c>
      <c r="E1094" s="72">
        <v>10</v>
      </c>
      <c r="F1094" s="120">
        <v>10</v>
      </c>
      <c r="G1094" s="72">
        <v>27</v>
      </c>
      <c r="H1094" s="118">
        <v>15</v>
      </c>
      <c r="I1094" s="72">
        <v>43</v>
      </c>
      <c r="J1094" s="72">
        <v>0</v>
      </c>
      <c r="K1094" s="72">
        <v>0</v>
      </c>
      <c r="L1094" s="72">
        <v>0</v>
      </c>
      <c r="M1094" s="179">
        <f t="shared" si="121"/>
        <v>0.17241379310344829</v>
      </c>
      <c r="N1094" s="78">
        <f t="shared" si="122"/>
        <v>0.17241379310344829</v>
      </c>
      <c r="O1094" s="79">
        <f t="shared" si="123"/>
        <v>0.46551724137931033</v>
      </c>
      <c r="P1094" s="78">
        <f t="shared" si="128"/>
        <v>0.25862068965517243</v>
      </c>
      <c r="Q1094" s="78">
        <f t="shared" si="129"/>
        <v>0.74137931034482762</v>
      </c>
      <c r="R1094" s="78">
        <f t="shared" si="129"/>
        <v>0</v>
      </c>
      <c r="S1094" s="78">
        <f t="shared" si="129"/>
        <v>0</v>
      </c>
      <c r="T1094" s="79">
        <f t="shared" si="129"/>
        <v>0</v>
      </c>
    </row>
    <row r="1095" spans="2:20">
      <c r="B1095" s="69" t="s">
        <v>1343</v>
      </c>
      <c r="C1095" s="70" t="str">
        <f>VLOOKUP(B1095,[1]Sheet1!$A$2:$B$1929,2,FALSE)</f>
        <v>Other Congenital Conditions, under 1 year, without CC</v>
      </c>
      <c r="D1095" s="69">
        <v>364</v>
      </c>
      <c r="E1095" s="72">
        <v>14</v>
      </c>
      <c r="F1095" s="120">
        <v>14</v>
      </c>
      <c r="G1095" s="72">
        <v>72</v>
      </c>
      <c r="H1095" s="118">
        <v>41</v>
      </c>
      <c r="I1095" s="72">
        <v>323</v>
      </c>
      <c r="J1095" s="72">
        <v>0</v>
      </c>
      <c r="K1095" s="72">
        <v>0</v>
      </c>
      <c r="L1095" s="72">
        <v>0</v>
      </c>
      <c r="M1095" s="179">
        <f t="shared" si="121"/>
        <v>3.8461538461538464E-2</v>
      </c>
      <c r="N1095" s="78">
        <f t="shared" si="122"/>
        <v>3.8461538461538464E-2</v>
      </c>
      <c r="O1095" s="79">
        <f t="shared" si="123"/>
        <v>0.19780219780219779</v>
      </c>
      <c r="P1095" s="78">
        <f t="shared" si="128"/>
        <v>0.11263736263736264</v>
      </c>
      <c r="Q1095" s="78">
        <f t="shared" si="129"/>
        <v>0.88736263736263732</v>
      </c>
      <c r="R1095" s="78">
        <f t="shared" si="129"/>
        <v>0</v>
      </c>
      <c r="S1095" s="78">
        <f t="shared" si="129"/>
        <v>0</v>
      </c>
      <c r="T1095" s="79">
        <f t="shared" si="129"/>
        <v>0</v>
      </c>
    </row>
    <row r="1096" spans="2:20">
      <c r="B1096" s="69" t="s">
        <v>1344</v>
      </c>
      <c r="C1096" s="70" t="str">
        <f>VLOOKUP(B1096,[1]Sheet1!$A$2:$B$1929,2,FALSE)</f>
        <v>Other Congenital Conditions, 1 year and over, with CC</v>
      </c>
      <c r="D1096" s="69">
        <v>111</v>
      </c>
      <c r="E1096" s="72">
        <v>36</v>
      </c>
      <c r="F1096" s="120">
        <v>39</v>
      </c>
      <c r="G1096" s="72">
        <v>81</v>
      </c>
      <c r="H1096" s="118">
        <v>100</v>
      </c>
      <c r="I1096" s="72">
        <v>11</v>
      </c>
      <c r="J1096" s="72">
        <v>0</v>
      </c>
      <c r="K1096" s="72">
        <v>0</v>
      </c>
      <c r="L1096" s="72">
        <v>0</v>
      </c>
      <c r="M1096" s="179">
        <f t="shared" si="121"/>
        <v>0.32432432432432434</v>
      </c>
      <c r="N1096" s="78">
        <f t="shared" si="122"/>
        <v>0.35135135135135137</v>
      </c>
      <c r="O1096" s="79">
        <f t="shared" si="123"/>
        <v>0.72972972972972971</v>
      </c>
      <c r="P1096" s="78">
        <f t="shared" si="128"/>
        <v>0.90090090090090091</v>
      </c>
      <c r="Q1096" s="78">
        <f t="shared" si="129"/>
        <v>9.90990990990991E-2</v>
      </c>
      <c r="R1096" s="78">
        <f t="shared" si="129"/>
        <v>0</v>
      </c>
      <c r="S1096" s="78">
        <f t="shared" si="129"/>
        <v>0</v>
      </c>
      <c r="T1096" s="79">
        <f t="shared" si="129"/>
        <v>0</v>
      </c>
    </row>
    <row r="1097" spans="2:20">
      <c r="B1097" s="69" t="s">
        <v>1345</v>
      </c>
      <c r="C1097" s="70" t="str">
        <f>VLOOKUP(B1097,[1]Sheet1!$A$2:$B$1929,2,FALSE)</f>
        <v>Other Congenital Conditions, 1 year and over, without CC</v>
      </c>
      <c r="D1097" s="69">
        <v>149</v>
      </c>
      <c r="E1097" s="72">
        <v>61</v>
      </c>
      <c r="F1097" s="120">
        <v>62</v>
      </c>
      <c r="G1097" s="72">
        <v>124</v>
      </c>
      <c r="H1097" s="118">
        <v>142</v>
      </c>
      <c r="I1097" s="72">
        <v>7</v>
      </c>
      <c r="J1097" s="72">
        <v>0</v>
      </c>
      <c r="K1097" s="72">
        <v>0</v>
      </c>
      <c r="L1097" s="72">
        <v>0</v>
      </c>
      <c r="M1097" s="179">
        <f t="shared" si="121"/>
        <v>0.40939597315436244</v>
      </c>
      <c r="N1097" s="78">
        <f t="shared" si="122"/>
        <v>0.41610738255033558</v>
      </c>
      <c r="O1097" s="79">
        <f t="shared" si="123"/>
        <v>0.83221476510067116</v>
      </c>
      <c r="P1097" s="78">
        <f t="shared" si="128"/>
        <v>0.95302013422818788</v>
      </c>
      <c r="Q1097" s="78">
        <f t="shared" si="129"/>
        <v>4.6979865771812082E-2</v>
      </c>
      <c r="R1097" s="78">
        <f t="shared" si="129"/>
        <v>0</v>
      </c>
      <c r="S1097" s="78">
        <f t="shared" si="129"/>
        <v>0</v>
      </c>
      <c r="T1097" s="79">
        <f t="shared" si="129"/>
        <v>0</v>
      </c>
    </row>
    <row r="1098" spans="2:20">
      <c r="B1098" s="69" t="s">
        <v>1346</v>
      </c>
      <c r="C1098" s="70" t="str">
        <f>VLOOKUP(B1098,[1]Sheet1!$A$2:$B$1929,2,FALSE)</f>
        <v>Syncope and Collapse</v>
      </c>
      <c r="D1098" s="69">
        <v>75</v>
      </c>
      <c r="E1098" s="72">
        <v>0</v>
      </c>
      <c r="F1098" s="120">
        <v>1</v>
      </c>
      <c r="G1098" s="72">
        <v>2</v>
      </c>
      <c r="H1098" s="118">
        <v>71</v>
      </c>
      <c r="I1098" s="72">
        <v>4</v>
      </c>
      <c r="J1098" s="72">
        <v>0</v>
      </c>
      <c r="K1098" s="72">
        <v>0</v>
      </c>
      <c r="L1098" s="72">
        <v>0</v>
      </c>
      <c r="M1098" s="179">
        <f t="shared" si="121"/>
        <v>0</v>
      </c>
      <c r="N1098" s="78">
        <f t="shared" si="122"/>
        <v>1.3333333333333334E-2</v>
      </c>
      <c r="O1098" s="79">
        <f t="shared" si="123"/>
        <v>2.6666666666666668E-2</v>
      </c>
      <c r="P1098" s="78">
        <f t="shared" si="128"/>
        <v>0.94666666666666666</v>
      </c>
      <c r="Q1098" s="78">
        <f t="shared" si="129"/>
        <v>5.3333333333333337E-2</v>
      </c>
      <c r="R1098" s="78">
        <f t="shared" si="129"/>
        <v>0</v>
      </c>
      <c r="S1098" s="78">
        <f t="shared" si="129"/>
        <v>0</v>
      </c>
      <c r="T1098" s="79">
        <f t="shared" si="129"/>
        <v>0</v>
      </c>
    </row>
    <row r="1099" spans="2:20">
      <c r="B1099" s="69" t="s">
        <v>1347</v>
      </c>
      <c r="C1099" s="70" t="str">
        <f>VLOOKUP(B1099,[1]Sheet1!$A$2:$B$1929,2,FALSE)</f>
        <v>Head, Neck and Ear Disorders with length of stay 0 days</v>
      </c>
      <c r="D1099" s="69">
        <v>526</v>
      </c>
      <c r="E1099" s="72">
        <v>51</v>
      </c>
      <c r="F1099" s="120">
        <v>51</v>
      </c>
      <c r="G1099" s="72">
        <v>107</v>
      </c>
      <c r="H1099" s="118">
        <v>477</v>
      </c>
      <c r="I1099" s="72">
        <v>49</v>
      </c>
      <c r="J1099" s="72">
        <v>0</v>
      </c>
      <c r="K1099" s="72">
        <v>0</v>
      </c>
      <c r="L1099" s="72">
        <v>0</v>
      </c>
      <c r="M1099" s="179">
        <f t="shared" si="121"/>
        <v>9.6958174904942962E-2</v>
      </c>
      <c r="N1099" s="78">
        <f t="shared" si="122"/>
        <v>9.6958174904942962E-2</v>
      </c>
      <c r="O1099" s="79">
        <f t="shared" si="123"/>
        <v>0.20342205323193915</v>
      </c>
      <c r="P1099" s="78">
        <f t="shared" si="128"/>
        <v>0.90684410646387836</v>
      </c>
      <c r="Q1099" s="78">
        <f t="shared" si="129"/>
        <v>9.3155893536121678E-2</v>
      </c>
      <c r="R1099" s="78">
        <f t="shared" si="129"/>
        <v>0</v>
      </c>
      <c r="S1099" s="78">
        <f t="shared" si="129"/>
        <v>0</v>
      </c>
      <c r="T1099" s="79">
        <f t="shared" si="129"/>
        <v>0</v>
      </c>
    </row>
    <row r="1100" spans="2:20">
      <c r="B1100" s="69" t="s">
        <v>1348</v>
      </c>
      <c r="C1100" s="70" t="str">
        <f>VLOOKUP(B1100,[1]Sheet1!$A$2:$B$1929,2,FALSE)</f>
        <v>Head, Neck and Ear Disorders with length of stay 1 day or more, with CC</v>
      </c>
      <c r="D1100" s="69">
        <v>122</v>
      </c>
      <c r="E1100" s="72">
        <v>7</v>
      </c>
      <c r="F1100" s="120">
        <v>12</v>
      </c>
      <c r="G1100" s="72">
        <v>16</v>
      </c>
      <c r="H1100" s="118">
        <v>108</v>
      </c>
      <c r="I1100" s="72">
        <v>14</v>
      </c>
      <c r="J1100" s="72">
        <v>0</v>
      </c>
      <c r="K1100" s="72">
        <v>0</v>
      </c>
      <c r="L1100" s="72">
        <v>0</v>
      </c>
      <c r="M1100" s="179">
        <f t="shared" ref="M1100:M1163" si="130">E1100/$D1100</f>
        <v>5.737704918032787E-2</v>
      </c>
      <c r="N1100" s="78">
        <f t="shared" ref="N1100:N1163" si="131">F1100/$D1100</f>
        <v>9.8360655737704916E-2</v>
      </c>
      <c r="O1100" s="79">
        <f t="shared" ref="O1100:O1163" si="132">G1100/$D1100</f>
        <v>0.13114754098360656</v>
      </c>
      <c r="P1100" s="78">
        <f t="shared" si="128"/>
        <v>0.88524590163934425</v>
      </c>
      <c r="Q1100" s="78">
        <f t="shared" si="129"/>
        <v>0.11475409836065574</v>
      </c>
      <c r="R1100" s="78">
        <f t="shared" si="129"/>
        <v>0</v>
      </c>
      <c r="S1100" s="78">
        <f t="shared" si="129"/>
        <v>0</v>
      </c>
      <c r="T1100" s="79">
        <f t="shared" si="129"/>
        <v>0</v>
      </c>
    </row>
    <row r="1101" spans="2:20">
      <c r="B1101" s="69" t="s">
        <v>1349</v>
      </c>
      <c r="C1101" s="70" t="str">
        <f>VLOOKUP(B1101,[1]Sheet1!$A$2:$B$1929,2,FALSE)</f>
        <v>Head, Neck and Ear Disorders with length of stay 1 day or more, without CC</v>
      </c>
      <c r="D1101" s="69">
        <v>257</v>
      </c>
      <c r="E1101" s="72">
        <v>3</v>
      </c>
      <c r="F1101" s="120">
        <v>3</v>
      </c>
      <c r="G1101" s="72">
        <v>14</v>
      </c>
      <c r="H1101" s="118">
        <v>240</v>
      </c>
      <c r="I1101" s="72">
        <v>17</v>
      </c>
      <c r="J1101" s="72">
        <v>0</v>
      </c>
      <c r="K1101" s="72">
        <v>0</v>
      </c>
      <c r="L1101" s="72">
        <v>0</v>
      </c>
      <c r="M1101" s="179">
        <f t="shared" si="130"/>
        <v>1.1673151750972763E-2</v>
      </c>
      <c r="N1101" s="78">
        <f t="shared" si="131"/>
        <v>1.1673151750972763E-2</v>
      </c>
      <c r="O1101" s="79">
        <f t="shared" si="132"/>
        <v>5.4474708171206226E-2</v>
      </c>
      <c r="P1101" s="78">
        <f t="shared" si="128"/>
        <v>0.93385214007782102</v>
      </c>
      <c r="Q1101" s="78">
        <f t="shared" si="129"/>
        <v>6.6147859922178989E-2</v>
      </c>
      <c r="R1101" s="78">
        <f t="shared" si="129"/>
        <v>0</v>
      </c>
      <c r="S1101" s="78">
        <f t="shared" si="129"/>
        <v>0</v>
      </c>
      <c r="T1101" s="79">
        <f t="shared" si="129"/>
        <v>0</v>
      </c>
    </row>
    <row r="1102" spans="2:20">
      <c r="B1102" s="69" t="s">
        <v>1350</v>
      </c>
      <c r="C1102" s="70" t="str">
        <f>VLOOKUP(B1102,[1]Sheet1!$A$2:$B$1929,2,FALSE)</f>
        <v>Non-Surgical Ophthalmology with length of stay 0 days</v>
      </c>
      <c r="D1102" s="69">
        <v>177</v>
      </c>
      <c r="E1102" s="72">
        <v>70</v>
      </c>
      <c r="F1102" s="120">
        <v>69</v>
      </c>
      <c r="G1102" s="72">
        <v>60</v>
      </c>
      <c r="H1102" s="118">
        <v>168</v>
      </c>
      <c r="I1102" s="72">
        <v>9</v>
      </c>
      <c r="J1102" s="72">
        <v>0</v>
      </c>
      <c r="K1102" s="72">
        <v>0</v>
      </c>
      <c r="L1102" s="72">
        <v>0</v>
      </c>
      <c r="M1102" s="179">
        <f t="shared" si="130"/>
        <v>0.39548022598870058</v>
      </c>
      <c r="N1102" s="78">
        <f t="shared" si="131"/>
        <v>0.38983050847457629</v>
      </c>
      <c r="O1102" s="79">
        <f t="shared" si="132"/>
        <v>0.33898305084745761</v>
      </c>
      <c r="P1102" s="78">
        <f t="shared" si="128"/>
        <v>0.94915254237288138</v>
      </c>
      <c r="Q1102" s="78">
        <f t="shared" si="129"/>
        <v>5.0847457627118647E-2</v>
      </c>
      <c r="R1102" s="78">
        <f t="shared" si="129"/>
        <v>0</v>
      </c>
      <c r="S1102" s="78">
        <f t="shared" si="129"/>
        <v>0</v>
      </c>
      <c r="T1102" s="79">
        <f t="shared" si="129"/>
        <v>0</v>
      </c>
    </row>
    <row r="1103" spans="2:20">
      <c r="B1103" s="69" t="s">
        <v>1351</v>
      </c>
      <c r="C1103" s="70" t="str">
        <f>VLOOKUP(B1103,[1]Sheet1!$A$2:$B$1929,2,FALSE)</f>
        <v>Non-Surgical Ophthalmology with length of stay 1 day or more, with CC</v>
      </c>
      <c r="D1103" s="69">
        <v>28</v>
      </c>
      <c r="E1103" s="72">
        <v>8</v>
      </c>
      <c r="F1103" s="120">
        <v>8</v>
      </c>
      <c r="G1103" s="72">
        <v>9</v>
      </c>
      <c r="H1103" s="118">
        <v>24</v>
      </c>
      <c r="I1103" s="72">
        <v>4</v>
      </c>
      <c r="J1103" s="72">
        <v>0</v>
      </c>
      <c r="K1103" s="72">
        <v>0</v>
      </c>
      <c r="L1103" s="72">
        <v>0</v>
      </c>
      <c r="M1103" s="179">
        <f t="shared" si="130"/>
        <v>0.2857142857142857</v>
      </c>
      <c r="N1103" s="78">
        <f t="shared" si="131"/>
        <v>0.2857142857142857</v>
      </c>
      <c r="O1103" s="79">
        <f t="shared" si="132"/>
        <v>0.32142857142857145</v>
      </c>
      <c r="P1103" s="78">
        <f t="shared" si="128"/>
        <v>0.8571428571428571</v>
      </c>
      <c r="Q1103" s="78">
        <f t="shared" si="129"/>
        <v>0.14285714285714285</v>
      </c>
      <c r="R1103" s="78">
        <f t="shared" si="129"/>
        <v>0</v>
      </c>
      <c r="S1103" s="78">
        <f t="shared" si="129"/>
        <v>0</v>
      </c>
      <c r="T1103" s="79">
        <f t="shared" si="129"/>
        <v>0</v>
      </c>
    </row>
    <row r="1104" spans="2:20">
      <c r="B1104" s="69" t="s">
        <v>1352</v>
      </c>
      <c r="C1104" s="70" t="str">
        <f>VLOOKUP(B1104,[1]Sheet1!$A$2:$B$1929,2,FALSE)</f>
        <v>Non-Surgical Ophthalmology with length of stay 1 day or more, without CC</v>
      </c>
      <c r="D1104" s="69">
        <v>41</v>
      </c>
      <c r="E1104" s="72">
        <v>8</v>
      </c>
      <c r="F1104" s="120">
        <v>8</v>
      </c>
      <c r="G1104" s="72">
        <v>7</v>
      </c>
      <c r="H1104" s="118">
        <v>39</v>
      </c>
      <c r="I1104" s="72">
        <v>2</v>
      </c>
      <c r="J1104" s="72">
        <v>0</v>
      </c>
      <c r="K1104" s="72">
        <v>0</v>
      </c>
      <c r="L1104" s="72">
        <v>0</v>
      </c>
      <c r="M1104" s="179">
        <f t="shared" si="130"/>
        <v>0.1951219512195122</v>
      </c>
      <c r="N1104" s="78">
        <f t="shared" si="131"/>
        <v>0.1951219512195122</v>
      </c>
      <c r="O1104" s="79">
        <f t="shared" si="132"/>
        <v>0.17073170731707318</v>
      </c>
      <c r="P1104" s="78">
        <f t="shared" si="128"/>
        <v>0.95121951219512191</v>
      </c>
      <c r="Q1104" s="78">
        <f t="shared" si="129"/>
        <v>4.878048780487805E-2</v>
      </c>
      <c r="R1104" s="78">
        <f t="shared" si="129"/>
        <v>0</v>
      </c>
      <c r="S1104" s="78">
        <f t="shared" si="129"/>
        <v>0</v>
      </c>
      <c r="T1104" s="79">
        <f t="shared" si="129"/>
        <v>0</v>
      </c>
    </row>
    <row r="1105" spans="2:20">
      <c r="B1105" s="69" t="s">
        <v>1353</v>
      </c>
      <c r="C1105" s="70" t="str">
        <f>VLOOKUP(B1105,[1]Sheet1!$A$2:$B$1929,2,FALSE)</f>
        <v>Upper Respiratory Tract Disorders with length of stay 0 days</v>
      </c>
      <c r="D1105" s="69">
        <v>235</v>
      </c>
      <c r="E1105" s="72">
        <v>17</v>
      </c>
      <c r="F1105" s="120">
        <v>17</v>
      </c>
      <c r="G1105" s="72">
        <v>0</v>
      </c>
      <c r="H1105" s="118">
        <v>231</v>
      </c>
      <c r="I1105" s="72">
        <v>3</v>
      </c>
      <c r="J1105" s="72">
        <v>1</v>
      </c>
      <c r="K1105" s="72">
        <v>0</v>
      </c>
      <c r="L1105" s="72">
        <v>0</v>
      </c>
      <c r="M1105" s="179">
        <f t="shared" si="130"/>
        <v>7.2340425531914887E-2</v>
      </c>
      <c r="N1105" s="78">
        <f t="shared" si="131"/>
        <v>7.2340425531914887E-2</v>
      </c>
      <c r="O1105" s="79">
        <f t="shared" si="132"/>
        <v>0</v>
      </c>
      <c r="P1105" s="78">
        <f t="shared" si="128"/>
        <v>0.98297872340425529</v>
      </c>
      <c r="Q1105" s="78">
        <f t="shared" si="129"/>
        <v>1.276595744680851E-2</v>
      </c>
      <c r="R1105" s="78">
        <f t="shared" si="129"/>
        <v>4.2553191489361703E-3</v>
      </c>
      <c r="S1105" s="78">
        <f t="shared" si="129"/>
        <v>0</v>
      </c>
      <c r="T1105" s="79">
        <f t="shared" si="129"/>
        <v>0</v>
      </c>
    </row>
    <row r="1106" spans="2:20">
      <c r="B1106" s="69" t="s">
        <v>1354</v>
      </c>
      <c r="C1106" s="70" t="str">
        <f>VLOOKUP(B1106,[1]Sheet1!$A$2:$B$1929,2,FALSE)</f>
        <v>Upper Respiratory Tract Disorders with length of stay 1 day or more, with CC</v>
      </c>
      <c r="D1106" s="69">
        <v>67</v>
      </c>
      <c r="E1106" s="72">
        <v>13</v>
      </c>
      <c r="F1106" s="120">
        <v>19</v>
      </c>
      <c r="G1106" s="72">
        <v>9</v>
      </c>
      <c r="H1106" s="118">
        <v>60</v>
      </c>
      <c r="I1106" s="72">
        <v>7</v>
      </c>
      <c r="J1106" s="72">
        <v>0</v>
      </c>
      <c r="K1106" s="72">
        <v>0</v>
      </c>
      <c r="L1106" s="72">
        <v>0</v>
      </c>
      <c r="M1106" s="179">
        <f t="shared" si="130"/>
        <v>0.19402985074626866</v>
      </c>
      <c r="N1106" s="78">
        <f t="shared" si="131"/>
        <v>0.28358208955223879</v>
      </c>
      <c r="O1106" s="79">
        <f t="shared" si="132"/>
        <v>0.13432835820895522</v>
      </c>
      <c r="P1106" s="78">
        <f t="shared" si="128"/>
        <v>0.89552238805970152</v>
      </c>
      <c r="Q1106" s="78">
        <f t="shared" si="129"/>
        <v>0.1044776119402985</v>
      </c>
      <c r="R1106" s="78">
        <f t="shared" si="129"/>
        <v>0</v>
      </c>
      <c r="S1106" s="78">
        <f t="shared" si="129"/>
        <v>0</v>
      </c>
      <c r="T1106" s="79">
        <f t="shared" si="129"/>
        <v>0</v>
      </c>
    </row>
    <row r="1107" spans="2:20">
      <c r="B1107" s="69" t="s">
        <v>1355</v>
      </c>
      <c r="C1107" s="70" t="str">
        <f>VLOOKUP(B1107,[1]Sheet1!$A$2:$B$1929,2,FALSE)</f>
        <v>Upper Respiratory Tract Disorders with length of stay 1 day or more, without CC</v>
      </c>
      <c r="D1107" s="69">
        <v>88</v>
      </c>
      <c r="E1107" s="72">
        <v>2</v>
      </c>
      <c r="F1107" s="120">
        <v>2</v>
      </c>
      <c r="G1107" s="72">
        <v>0</v>
      </c>
      <c r="H1107" s="118">
        <v>84</v>
      </c>
      <c r="I1107" s="72">
        <v>4</v>
      </c>
      <c r="J1107" s="72">
        <v>0</v>
      </c>
      <c r="K1107" s="72">
        <v>0</v>
      </c>
      <c r="L1107" s="72">
        <v>0</v>
      </c>
      <c r="M1107" s="179">
        <f t="shared" si="130"/>
        <v>2.2727272727272728E-2</v>
      </c>
      <c r="N1107" s="78">
        <f t="shared" si="131"/>
        <v>2.2727272727272728E-2</v>
      </c>
      <c r="O1107" s="79">
        <f t="shared" si="132"/>
        <v>0</v>
      </c>
      <c r="P1107" s="78">
        <f t="shared" si="128"/>
        <v>0.95454545454545459</v>
      </c>
      <c r="Q1107" s="78">
        <f t="shared" si="129"/>
        <v>4.5454545454545456E-2</v>
      </c>
      <c r="R1107" s="78">
        <f t="shared" si="129"/>
        <v>0</v>
      </c>
      <c r="S1107" s="78">
        <f t="shared" si="129"/>
        <v>0</v>
      </c>
      <c r="T1107" s="79">
        <f t="shared" si="129"/>
        <v>0</v>
      </c>
    </row>
    <row r="1108" spans="2:20">
      <c r="B1108" s="69" t="s">
        <v>1356</v>
      </c>
      <c r="C1108" s="70" t="str">
        <f>VLOOKUP(B1108,[1]Sheet1!$A$2:$B$1929,2,FALSE)</f>
        <v>Rash or Other Non-Specific Skin Eruption</v>
      </c>
      <c r="D1108" s="69">
        <v>162</v>
      </c>
      <c r="E1108" s="72">
        <v>1</v>
      </c>
      <c r="F1108" s="120">
        <v>1</v>
      </c>
      <c r="G1108" s="72">
        <v>1</v>
      </c>
      <c r="H1108" s="118">
        <v>156</v>
      </c>
      <c r="I1108" s="72">
        <v>6</v>
      </c>
      <c r="J1108" s="72">
        <v>0</v>
      </c>
      <c r="K1108" s="72">
        <v>0</v>
      </c>
      <c r="L1108" s="72">
        <v>0</v>
      </c>
      <c r="M1108" s="179">
        <f t="shared" si="130"/>
        <v>6.1728395061728392E-3</v>
      </c>
      <c r="N1108" s="78">
        <f t="shared" si="131"/>
        <v>6.1728395061728392E-3</v>
      </c>
      <c r="O1108" s="79">
        <f t="shared" si="132"/>
        <v>6.1728395061728392E-3</v>
      </c>
      <c r="P1108" s="78">
        <f t="shared" si="128"/>
        <v>0.96296296296296291</v>
      </c>
      <c r="Q1108" s="78">
        <f t="shared" si="129"/>
        <v>3.7037037037037035E-2</v>
      </c>
      <c r="R1108" s="78">
        <f t="shared" si="129"/>
        <v>0</v>
      </c>
      <c r="S1108" s="78">
        <f t="shared" si="129"/>
        <v>0</v>
      </c>
      <c r="T1108" s="79">
        <f t="shared" si="129"/>
        <v>0</v>
      </c>
    </row>
    <row r="1109" spans="2:20">
      <c r="B1109" s="69" t="s">
        <v>1357</v>
      </c>
      <c r="C1109" s="70" t="str">
        <f>VLOOKUP(B1109,[1]Sheet1!$A$2:$B$1929,2,FALSE)</f>
        <v>Diabetes Mellitus, with Ketoacidosis or Coma</v>
      </c>
      <c r="D1109" s="69">
        <v>48</v>
      </c>
      <c r="E1109" s="72">
        <v>1</v>
      </c>
      <c r="F1109" s="120">
        <v>1</v>
      </c>
      <c r="G1109" s="72">
        <v>3</v>
      </c>
      <c r="H1109" s="118">
        <v>45</v>
      </c>
      <c r="I1109" s="72">
        <v>2</v>
      </c>
      <c r="J1109" s="72">
        <v>1</v>
      </c>
      <c r="K1109" s="72">
        <v>0</v>
      </c>
      <c r="L1109" s="72">
        <v>0</v>
      </c>
      <c r="M1109" s="179">
        <f t="shared" si="130"/>
        <v>2.0833333333333332E-2</v>
      </c>
      <c r="N1109" s="78">
        <f t="shared" si="131"/>
        <v>2.0833333333333332E-2</v>
      </c>
      <c r="O1109" s="79">
        <f t="shared" si="132"/>
        <v>6.25E-2</v>
      </c>
      <c r="P1109" s="78">
        <f t="shared" si="128"/>
        <v>0.9375</v>
      </c>
      <c r="Q1109" s="78">
        <f t="shared" si="129"/>
        <v>4.1666666666666664E-2</v>
      </c>
      <c r="R1109" s="78">
        <f t="shared" si="129"/>
        <v>2.0833333333333332E-2</v>
      </c>
      <c r="S1109" s="78">
        <f t="shared" si="129"/>
        <v>0</v>
      </c>
      <c r="T1109" s="79">
        <f t="shared" si="129"/>
        <v>0</v>
      </c>
    </row>
    <row r="1110" spans="2:20">
      <c r="B1110" s="69" t="s">
        <v>1358</v>
      </c>
      <c r="C1110" s="70" t="str">
        <f>VLOOKUP(B1110,[1]Sheet1!$A$2:$B$1929,2,FALSE)</f>
        <v>Diabetes Mellitus, without Ketoacidosis or Coma</v>
      </c>
      <c r="D1110" s="69">
        <v>280</v>
      </c>
      <c r="E1110" s="72">
        <v>3</v>
      </c>
      <c r="F1110" s="120">
        <v>6</v>
      </c>
      <c r="G1110" s="72">
        <v>16</v>
      </c>
      <c r="H1110" s="118">
        <v>277</v>
      </c>
      <c r="I1110" s="72">
        <v>3</v>
      </c>
      <c r="J1110" s="72">
        <v>0</v>
      </c>
      <c r="K1110" s="72">
        <v>0</v>
      </c>
      <c r="L1110" s="72">
        <v>0</v>
      </c>
      <c r="M1110" s="179">
        <f t="shared" si="130"/>
        <v>1.0714285714285714E-2</v>
      </c>
      <c r="N1110" s="78">
        <f t="shared" si="131"/>
        <v>2.1428571428571429E-2</v>
      </c>
      <c r="O1110" s="79">
        <f t="shared" si="132"/>
        <v>5.7142857142857141E-2</v>
      </c>
      <c r="P1110" s="78">
        <f t="shared" si="128"/>
        <v>0.98928571428571432</v>
      </c>
      <c r="Q1110" s="78">
        <f t="shared" si="129"/>
        <v>1.0714285714285714E-2</v>
      </c>
      <c r="R1110" s="78">
        <f t="shared" si="129"/>
        <v>0</v>
      </c>
      <c r="S1110" s="78">
        <f t="shared" si="129"/>
        <v>0</v>
      </c>
      <c r="T1110" s="79">
        <f t="shared" si="129"/>
        <v>0</v>
      </c>
    </row>
    <row r="1111" spans="2:20">
      <c r="B1111" s="69" t="s">
        <v>1359</v>
      </c>
      <c r="C1111" s="70" t="str">
        <f>VLOOKUP(B1111,[1]Sheet1!$A$2:$B$1929,2,FALSE)</f>
        <v>Nephritic and Nephrotic Renal Diseases</v>
      </c>
      <c r="D1111" s="69">
        <v>100</v>
      </c>
      <c r="E1111" s="72">
        <v>3</v>
      </c>
      <c r="F1111" s="120">
        <v>6</v>
      </c>
      <c r="G1111" s="72">
        <v>36</v>
      </c>
      <c r="H1111" s="118">
        <v>38</v>
      </c>
      <c r="I1111" s="72">
        <v>61</v>
      </c>
      <c r="J1111" s="72">
        <v>1</v>
      </c>
      <c r="K1111" s="72">
        <v>0</v>
      </c>
      <c r="L1111" s="72">
        <v>0</v>
      </c>
      <c r="M1111" s="179">
        <f t="shared" si="130"/>
        <v>0.03</v>
      </c>
      <c r="N1111" s="78">
        <f t="shared" si="131"/>
        <v>0.06</v>
      </c>
      <c r="O1111" s="79">
        <f t="shared" si="132"/>
        <v>0.36</v>
      </c>
      <c r="P1111" s="78">
        <f t="shared" si="128"/>
        <v>0.38</v>
      </c>
      <c r="Q1111" s="78">
        <f t="shared" si="129"/>
        <v>0.61</v>
      </c>
      <c r="R1111" s="78">
        <f t="shared" si="129"/>
        <v>0.01</v>
      </c>
      <c r="S1111" s="78">
        <f t="shared" si="129"/>
        <v>0</v>
      </c>
      <c r="T1111" s="79">
        <f t="shared" si="129"/>
        <v>0</v>
      </c>
    </row>
    <row r="1112" spans="2:20">
      <c r="B1112" s="69" t="s">
        <v>1360</v>
      </c>
      <c r="C1112" s="70" t="str">
        <f>VLOOKUP(B1112,[1]Sheet1!$A$2:$B$1929,2,FALSE)</f>
        <v>Other Renal Diseases</v>
      </c>
      <c r="D1112" s="69">
        <v>456</v>
      </c>
      <c r="E1112" s="72">
        <v>12</v>
      </c>
      <c r="F1112" s="120">
        <v>18</v>
      </c>
      <c r="G1112" s="72">
        <v>61</v>
      </c>
      <c r="H1112" s="118">
        <v>340</v>
      </c>
      <c r="I1112" s="72">
        <v>116</v>
      </c>
      <c r="J1112" s="72">
        <v>0</v>
      </c>
      <c r="K1112" s="72">
        <v>0</v>
      </c>
      <c r="L1112" s="72">
        <v>0</v>
      </c>
      <c r="M1112" s="179">
        <f t="shared" si="130"/>
        <v>2.6315789473684209E-2</v>
      </c>
      <c r="N1112" s="78">
        <f t="shared" si="131"/>
        <v>3.9473684210526314E-2</v>
      </c>
      <c r="O1112" s="79">
        <f t="shared" si="132"/>
        <v>0.1337719298245614</v>
      </c>
      <c r="P1112" s="78">
        <f t="shared" si="128"/>
        <v>0.74561403508771928</v>
      </c>
      <c r="Q1112" s="78">
        <f t="shared" si="129"/>
        <v>0.25438596491228072</v>
      </c>
      <c r="R1112" s="78">
        <f t="shared" si="129"/>
        <v>0</v>
      </c>
      <c r="S1112" s="78">
        <f t="shared" si="129"/>
        <v>0</v>
      </c>
      <c r="T1112" s="79">
        <f t="shared" si="129"/>
        <v>0</v>
      </c>
    </row>
    <row r="1113" spans="2:20">
      <c r="B1113" s="69" t="s">
        <v>1361</v>
      </c>
      <c r="C1113" s="70" t="str">
        <f>VLOOKUP(B1113,[1]Sheet1!$A$2:$B$1929,2,FALSE)</f>
        <v>Paediatric Hepatobiliary or Pancreatic Disorders</v>
      </c>
      <c r="D1113" s="69">
        <v>42</v>
      </c>
      <c r="E1113" s="72">
        <v>30</v>
      </c>
      <c r="F1113" s="120">
        <v>29</v>
      </c>
      <c r="G1113" s="72">
        <v>35</v>
      </c>
      <c r="H1113" s="118">
        <v>31</v>
      </c>
      <c r="I1113" s="72">
        <v>11</v>
      </c>
      <c r="J1113" s="72">
        <v>0</v>
      </c>
      <c r="K1113" s="72">
        <v>0</v>
      </c>
      <c r="L1113" s="72">
        <v>0</v>
      </c>
      <c r="M1113" s="179">
        <f t="shared" si="130"/>
        <v>0.7142857142857143</v>
      </c>
      <c r="N1113" s="78">
        <f t="shared" si="131"/>
        <v>0.69047619047619047</v>
      </c>
      <c r="O1113" s="79">
        <f t="shared" si="132"/>
        <v>0.83333333333333337</v>
      </c>
      <c r="P1113" s="78">
        <f t="shared" si="128"/>
        <v>0.73809523809523814</v>
      </c>
      <c r="Q1113" s="78">
        <f t="shared" si="129"/>
        <v>0.26190476190476192</v>
      </c>
      <c r="R1113" s="78">
        <f t="shared" si="129"/>
        <v>0</v>
      </c>
      <c r="S1113" s="78">
        <f t="shared" si="129"/>
        <v>0</v>
      </c>
      <c r="T1113" s="79">
        <f t="shared" si="129"/>
        <v>0</v>
      </c>
    </row>
    <row r="1114" spans="2:20">
      <c r="B1114" s="69" t="s">
        <v>1362</v>
      </c>
      <c r="C1114" s="70" t="str">
        <f>VLOOKUP(B1114,[1]Sheet1!$A$2:$B$1929,2,FALSE)</f>
        <v>Metabolic Disorders</v>
      </c>
      <c r="D1114" s="69">
        <v>676</v>
      </c>
      <c r="E1114" s="72">
        <v>77</v>
      </c>
      <c r="F1114" s="120">
        <v>149</v>
      </c>
      <c r="G1114" s="72">
        <v>657</v>
      </c>
      <c r="H1114" s="118">
        <v>664</v>
      </c>
      <c r="I1114" s="72">
        <v>12</v>
      </c>
      <c r="J1114" s="72">
        <v>0</v>
      </c>
      <c r="K1114" s="72">
        <v>0</v>
      </c>
      <c r="L1114" s="72">
        <v>0</v>
      </c>
      <c r="M1114" s="179">
        <f t="shared" si="130"/>
        <v>0.11390532544378698</v>
      </c>
      <c r="N1114" s="78">
        <f t="shared" si="131"/>
        <v>0.22041420118343194</v>
      </c>
      <c r="O1114" s="79">
        <f t="shared" si="132"/>
        <v>0.97189349112426038</v>
      </c>
      <c r="P1114" s="78">
        <f t="shared" si="128"/>
        <v>0.98224852071005919</v>
      </c>
      <c r="Q1114" s="78">
        <f t="shared" si="129"/>
        <v>1.7751479289940829E-2</v>
      </c>
      <c r="R1114" s="78">
        <f t="shared" si="129"/>
        <v>0</v>
      </c>
      <c r="S1114" s="78">
        <f t="shared" si="129"/>
        <v>0</v>
      </c>
      <c r="T1114" s="79">
        <f t="shared" si="129"/>
        <v>0</v>
      </c>
    </row>
    <row r="1115" spans="2:20">
      <c r="B1115" s="69" t="s">
        <v>1363</v>
      </c>
      <c r="C1115" s="70" t="str">
        <f>VLOOKUP(B1115,[1]Sheet1!$A$2:$B$1929,2,FALSE)</f>
        <v>Major Neonatal Diagnoses</v>
      </c>
      <c r="D1115" s="69">
        <v>86</v>
      </c>
      <c r="E1115" s="72">
        <v>5</v>
      </c>
      <c r="F1115" s="120">
        <v>11</v>
      </c>
      <c r="G1115" s="72">
        <v>18</v>
      </c>
      <c r="H1115" s="118">
        <v>7</v>
      </c>
      <c r="I1115" s="72">
        <v>78</v>
      </c>
      <c r="J1115" s="72">
        <v>0</v>
      </c>
      <c r="K1115" s="72">
        <v>1</v>
      </c>
      <c r="L1115" s="72">
        <v>0</v>
      </c>
      <c r="M1115" s="179">
        <f t="shared" si="130"/>
        <v>5.8139534883720929E-2</v>
      </c>
      <c r="N1115" s="78">
        <f t="shared" si="131"/>
        <v>0.12790697674418605</v>
      </c>
      <c r="O1115" s="79">
        <f t="shared" si="132"/>
        <v>0.20930232558139536</v>
      </c>
      <c r="P1115" s="78">
        <f t="shared" si="128"/>
        <v>8.1395348837209308E-2</v>
      </c>
      <c r="Q1115" s="78">
        <f t="shared" si="129"/>
        <v>0.90697674418604646</v>
      </c>
      <c r="R1115" s="78">
        <f t="shared" si="129"/>
        <v>0</v>
      </c>
      <c r="S1115" s="78">
        <f t="shared" si="129"/>
        <v>1.1627906976744186E-2</v>
      </c>
      <c r="T1115" s="79">
        <f t="shared" si="129"/>
        <v>0</v>
      </c>
    </row>
    <row r="1116" spans="2:20">
      <c r="B1116" s="69" t="s">
        <v>1364</v>
      </c>
      <c r="C1116" s="70" t="str">
        <f>VLOOKUP(B1116,[1]Sheet1!$A$2:$B$1929,2,FALSE)</f>
        <v>Minor Neonatal Diagnoses</v>
      </c>
      <c r="D1116" s="69">
        <v>2733</v>
      </c>
      <c r="E1116" s="72">
        <v>61</v>
      </c>
      <c r="F1116" s="120">
        <v>260</v>
      </c>
      <c r="G1116" s="72">
        <v>258</v>
      </c>
      <c r="H1116" s="118">
        <v>370</v>
      </c>
      <c r="I1116" s="72">
        <v>2360</v>
      </c>
      <c r="J1116" s="72">
        <v>2</v>
      </c>
      <c r="K1116" s="72">
        <v>1</v>
      </c>
      <c r="L1116" s="72">
        <v>0</v>
      </c>
      <c r="M1116" s="179">
        <f t="shared" si="130"/>
        <v>2.2319795096963045E-2</v>
      </c>
      <c r="N1116" s="78">
        <f t="shared" si="131"/>
        <v>9.5133552872301505E-2</v>
      </c>
      <c r="O1116" s="79">
        <f t="shared" si="132"/>
        <v>9.4401756311745341E-2</v>
      </c>
      <c r="P1116" s="78">
        <f t="shared" si="128"/>
        <v>0.13538236370289058</v>
      </c>
      <c r="Q1116" s="78">
        <f t="shared" si="129"/>
        <v>0.8635199414562752</v>
      </c>
      <c r="R1116" s="78">
        <f t="shared" si="129"/>
        <v>7.3179656055616534E-4</v>
      </c>
      <c r="S1116" s="78">
        <f t="shared" si="129"/>
        <v>3.6589828027808267E-4</v>
      </c>
      <c r="T1116" s="79">
        <f t="shared" si="129"/>
        <v>0</v>
      </c>
    </row>
    <row r="1117" spans="2:20">
      <c r="B1117" s="69" t="s">
        <v>1365</v>
      </c>
      <c r="C1117" s="70" t="str">
        <f>VLOOKUP(B1117,[1]Sheet1!$A$2:$B$1929,2,FALSE)</f>
        <v>Aortic or Abdominal Surgery, with CC</v>
      </c>
      <c r="D1117" s="69">
        <v>57</v>
      </c>
      <c r="E1117" s="72">
        <v>39</v>
      </c>
      <c r="F1117" s="120">
        <v>38</v>
      </c>
      <c r="G1117" s="72">
        <v>43</v>
      </c>
      <c r="H1117" s="118">
        <v>44</v>
      </c>
      <c r="I1117" s="72">
        <v>13</v>
      </c>
      <c r="J1117" s="72">
        <v>0</v>
      </c>
      <c r="K1117" s="72">
        <v>0</v>
      </c>
      <c r="L1117" s="72">
        <v>0</v>
      </c>
      <c r="M1117" s="179">
        <f t="shared" si="130"/>
        <v>0.68421052631578949</v>
      </c>
      <c r="N1117" s="78">
        <f t="shared" si="131"/>
        <v>0.66666666666666663</v>
      </c>
      <c r="O1117" s="79">
        <f t="shared" si="132"/>
        <v>0.75438596491228072</v>
      </c>
      <c r="P1117" s="78">
        <f t="shared" si="128"/>
        <v>0.77192982456140347</v>
      </c>
      <c r="Q1117" s="78">
        <f t="shared" si="129"/>
        <v>0.22807017543859648</v>
      </c>
      <c r="R1117" s="78">
        <f t="shared" si="129"/>
        <v>0</v>
      </c>
      <c r="S1117" s="78">
        <f t="shared" si="129"/>
        <v>0</v>
      </c>
      <c r="T1117" s="79">
        <f t="shared" si="129"/>
        <v>0</v>
      </c>
    </row>
    <row r="1118" spans="2:20">
      <c r="B1118" s="69" t="s">
        <v>1366</v>
      </c>
      <c r="C1118" s="70" t="str">
        <f>VLOOKUP(B1118,[1]Sheet1!$A$2:$B$1929,2,FALSE)</f>
        <v>Aortic or Abdominal Surgery, without CC</v>
      </c>
      <c r="D1118" s="69">
        <v>18</v>
      </c>
      <c r="E1118" s="72">
        <v>8</v>
      </c>
      <c r="F1118" s="120">
        <v>8</v>
      </c>
      <c r="G1118" s="72">
        <v>12</v>
      </c>
      <c r="H1118" s="118">
        <v>18</v>
      </c>
      <c r="I1118" s="72">
        <v>0</v>
      </c>
      <c r="J1118" s="72">
        <v>0</v>
      </c>
      <c r="K1118" s="72">
        <v>0</v>
      </c>
      <c r="L1118" s="72">
        <v>0</v>
      </c>
      <c r="M1118" s="179">
        <f t="shared" si="130"/>
        <v>0.44444444444444442</v>
      </c>
      <c r="N1118" s="78">
        <f t="shared" si="131"/>
        <v>0.44444444444444442</v>
      </c>
      <c r="O1118" s="79">
        <f t="shared" si="132"/>
        <v>0.66666666666666663</v>
      </c>
      <c r="P1118" s="78">
        <f t="shared" si="128"/>
        <v>1</v>
      </c>
      <c r="Q1118" s="78">
        <f t="shared" si="129"/>
        <v>0</v>
      </c>
      <c r="R1118" s="78">
        <f t="shared" si="129"/>
        <v>0</v>
      </c>
      <c r="S1118" s="78">
        <f t="shared" si="129"/>
        <v>0</v>
      </c>
      <c r="T1118" s="79">
        <f t="shared" si="129"/>
        <v>0</v>
      </c>
    </row>
    <row r="1119" spans="2:20">
      <c r="B1119" s="69" t="s">
        <v>1367</v>
      </c>
      <c r="C1119" s="70" t="str">
        <f>VLOOKUP(B1119,[1]Sheet1!$A$2:$B$1929,2,FALSE)</f>
        <v>Lower Limb Arterial Surgery with CC</v>
      </c>
      <c r="D1119" s="69">
        <v>98</v>
      </c>
      <c r="E1119" s="72">
        <v>9</v>
      </c>
      <c r="F1119" s="120">
        <v>7</v>
      </c>
      <c r="G1119" s="72">
        <v>9</v>
      </c>
      <c r="H1119" s="118">
        <v>95</v>
      </c>
      <c r="I1119" s="72">
        <v>3</v>
      </c>
      <c r="J1119" s="72">
        <v>0</v>
      </c>
      <c r="K1119" s="72">
        <v>0</v>
      </c>
      <c r="L1119" s="72">
        <v>0</v>
      </c>
      <c r="M1119" s="179">
        <f t="shared" si="130"/>
        <v>9.1836734693877556E-2</v>
      </c>
      <c r="N1119" s="78">
        <f t="shared" si="131"/>
        <v>7.1428571428571425E-2</v>
      </c>
      <c r="O1119" s="79">
        <f t="shared" si="132"/>
        <v>9.1836734693877556E-2</v>
      </c>
      <c r="P1119" s="78">
        <f t="shared" si="128"/>
        <v>0.96938775510204078</v>
      </c>
      <c r="Q1119" s="78">
        <f t="shared" si="129"/>
        <v>3.0612244897959183E-2</v>
      </c>
      <c r="R1119" s="78">
        <f t="shared" si="129"/>
        <v>0</v>
      </c>
      <c r="S1119" s="78">
        <f t="shared" si="129"/>
        <v>0</v>
      </c>
      <c r="T1119" s="79">
        <f t="shared" si="129"/>
        <v>0</v>
      </c>
    </row>
    <row r="1120" spans="2:20">
      <c r="B1120" s="69" t="s">
        <v>1368</v>
      </c>
      <c r="C1120" s="70" t="str">
        <f>VLOOKUP(B1120,[1]Sheet1!$A$2:$B$1929,2,FALSE)</f>
        <v>Lower Limb Arterial Surgery without CC</v>
      </c>
      <c r="D1120" s="69">
        <v>19</v>
      </c>
      <c r="E1120" s="72">
        <v>2</v>
      </c>
      <c r="F1120" s="120">
        <v>2</v>
      </c>
      <c r="G1120" s="72">
        <v>3</v>
      </c>
      <c r="H1120" s="118">
        <v>18</v>
      </c>
      <c r="I1120" s="72">
        <v>0</v>
      </c>
      <c r="J1120" s="72">
        <v>1</v>
      </c>
      <c r="K1120" s="72">
        <v>0</v>
      </c>
      <c r="L1120" s="72">
        <v>0</v>
      </c>
      <c r="M1120" s="179">
        <f t="shared" si="130"/>
        <v>0.10526315789473684</v>
      </c>
      <c r="N1120" s="78">
        <f t="shared" si="131"/>
        <v>0.10526315789473684</v>
      </c>
      <c r="O1120" s="79">
        <f t="shared" si="132"/>
        <v>0.15789473684210525</v>
      </c>
      <c r="P1120" s="78">
        <f t="shared" si="128"/>
        <v>0.94736842105263153</v>
      </c>
      <c r="Q1120" s="78">
        <f t="shared" si="129"/>
        <v>0</v>
      </c>
      <c r="R1120" s="78">
        <f t="shared" si="129"/>
        <v>5.2631578947368418E-2</v>
      </c>
      <c r="S1120" s="78">
        <f t="shared" si="129"/>
        <v>0</v>
      </c>
      <c r="T1120" s="79">
        <f t="shared" si="129"/>
        <v>0</v>
      </c>
    </row>
    <row r="1121" spans="2:20">
      <c r="B1121" s="69" t="s">
        <v>1369</v>
      </c>
      <c r="C1121" s="70" t="str">
        <f>VLOOKUP(B1121,[1]Sheet1!$A$2:$B$1929,2,FALSE)</f>
        <v>Bypasses to Tibial Arteries</v>
      </c>
      <c r="D1121" s="69">
        <v>7</v>
      </c>
      <c r="E1121" s="72">
        <v>1</v>
      </c>
      <c r="F1121" s="120">
        <v>1</v>
      </c>
      <c r="G1121" s="72">
        <v>0</v>
      </c>
      <c r="H1121" s="118">
        <v>4</v>
      </c>
      <c r="I1121" s="72">
        <v>0</v>
      </c>
      <c r="J1121" s="72">
        <v>2</v>
      </c>
      <c r="K1121" s="72">
        <v>1</v>
      </c>
      <c r="L1121" s="72">
        <v>0</v>
      </c>
      <c r="M1121" s="179">
        <f t="shared" si="130"/>
        <v>0.14285714285714285</v>
      </c>
      <c r="N1121" s="78">
        <f t="shared" si="131"/>
        <v>0.14285714285714285</v>
      </c>
      <c r="O1121" s="79">
        <f t="shared" si="132"/>
        <v>0</v>
      </c>
      <c r="P1121" s="78">
        <f t="shared" si="128"/>
        <v>0.5714285714285714</v>
      </c>
      <c r="Q1121" s="78">
        <f t="shared" si="129"/>
        <v>0</v>
      </c>
      <c r="R1121" s="78">
        <f t="shared" si="129"/>
        <v>0.2857142857142857</v>
      </c>
      <c r="S1121" s="78">
        <f t="shared" si="129"/>
        <v>0.14285714285714285</v>
      </c>
      <c r="T1121" s="79">
        <f t="shared" si="129"/>
        <v>0</v>
      </c>
    </row>
    <row r="1122" spans="2:20">
      <c r="B1122" s="69" t="s">
        <v>1370</v>
      </c>
      <c r="C1122" s="70" t="str">
        <f>VLOOKUP(B1122,[1]Sheet1!$A$2:$B$1929,2,FALSE)</f>
        <v>Extracranial or Upper Limb Arterial Surgery</v>
      </c>
      <c r="D1122" s="69">
        <v>77</v>
      </c>
      <c r="E1122" s="72">
        <v>4</v>
      </c>
      <c r="F1122" s="120">
        <v>4</v>
      </c>
      <c r="G1122" s="72">
        <v>2</v>
      </c>
      <c r="H1122" s="118">
        <v>73</v>
      </c>
      <c r="I1122" s="72">
        <v>4</v>
      </c>
      <c r="J1122" s="72">
        <v>0</v>
      </c>
      <c r="K1122" s="72">
        <v>0</v>
      </c>
      <c r="L1122" s="72">
        <v>0</v>
      </c>
      <c r="M1122" s="179">
        <f t="shared" si="130"/>
        <v>5.1948051948051951E-2</v>
      </c>
      <c r="N1122" s="78">
        <f t="shared" si="131"/>
        <v>5.1948051948051951E-2</v>
      </c>
      <c r="O1122" s="79">
        <f t="shared" si="132"/>
        <v>2.5974025974025976E-2</v>
      </c>
      <c r="P1122" s="78">
        <f t="shared" si="128"/>
        <v>0.94805194805194803</v>
      </c>
      <c r="Q1122" s="78">
        <f t="shared" si="129"/>
        <v>5.1948051948051951E-2</v>
      </c>
      <c r="R1122" s="78">
        <f t="shared" si="129"/>
        <v>0</v>
      </c>
      <c r="S1122" s="78">
        <f t="shared" si="129"/>
        <v>0</v>
      </c>
      <c r="T1122" s="79">
        <f t="shared" si="129"/>
        <v>0</v>
      </c>
    </row>
    <row r="1123" spans="2:20">
      <c r="B1123" s="69" t="s">
        <v>1371</v>
      </c>
      <c r="C1123" s="70" t="str">
        <f>VLOOKUP(B1123,[1]Sheet1!$A$2:$B$1929,2,FALSE)</f>
        <v>Miscellaneous Vascular Procedures with CC</v>
      </c>
      <c r="D1123" s="69">
        <v>58</v>
      </c>
      <c r="E1123" s="72">
        <v>13</v>
      </c>
      <c r="F1123" s="120">
        <v>12</v>
      </c>
      <c r="G1123" s="72">
        <v>21</v>
      </c>
      <c r="H1123" s="118">
        <v>44</v>
      </c>
      <c r="I1123" s="72">
        <v>14</v>
      </c>
      <c r="J1123" s="72">
        <v>0</v>
      </c>
      <c r="K1123" s="72">
        <v>0</v>
      </c>
      <c r="L1123" s="72">
        <v>0</v>
      </c>
      <c r="M1123" s="179">
        <f t="shared" si="130"/>
        <v>0.22413793103448276</v>
      </c>
      <c r="N1123" s="78">
        <f t="shared" si="131"/>
        <v>0.20689655172413793</v>
      </c>
      <c r="O1123" s="79">
        <f t="shared" si="132"/>
        <v>0.36206896551724138</v>
      </c>
      <c r="P1123" s="78">
        <f t="shared" si="128"/>
        <v>0.75862068965517238</v>
      </c>
      <c r="Q1123" s="78">
        <f t="shared" si="129"/>
        <v>0.2413793103448276</v>
      </c>
      <c r="R1123" s="78">
        <f t="shared" si="129"/>
        <v>0</v>
      </c>
      <c r="S1123" s="78">
        <f t="shared" si="129"/>
        <v>0</v>
      </c>
      <c r="T1123" s="79">
        <f t="shared" si="129"/>
        <v>0</v>
      </c>
    </row>
    <row r="1124" spans="2:20">
      <c r="B1124" s="69" t="s">
        <v>1372</v>
      </c>
      <c r="C1124" s="70" t="str">
        <f>VLOOKUP(B1124,[1]Sheet1!$A$2:$B$1929,2,FALSE)</f>
        <v>Miscellaneous Vascular Procedures without CC</v>
      </c>
      <c r="D1124" s="69">
        <v>44</v>
      </c>
      <c r="E1124" s="72">
        <v>11</v>
      </c>
      <c r="F1124" s="120">
        <v>10</v>
      </c>
      <c r="G1124" s="72">
        <v>11</v>
      </c>
      <c r="H1124" s="118">
        <v>37</v>
      </c>
      <c r="I1124" s="72">
        <v>7</v>
      </c>
      <c r="J1124" s="72">
        <v>0</v>
      </c>
      <c r="K1124" s="72">
        <v>0</v>
      </c>
      <c r="L1124" s="72">
        <v>0</v>
      </c>
      <c r="M1124" s="179">
        <f t="shared" si="130"/>
        <v>0.25</v>
      </c>
      <c r="N1124" s="78">
        <f t="shared" si="131"/>
        <v>0.22727272727272727</v>
      </c>
      <c r="O1124" s="79">
        <f t="shared" si="132"/>
        <v>0.25</v>
      </c>
      <c r="P1124" s="78">
        <f t="shared" si="128"/>
        <v>0.84090909090909094</v>
      </c>
      <c r="Q1124" s="78">
        <f t="shared" si="129"/>
        <v>0.15909090909090909</v>
      </c>
      <c r="R1124" s="78">
        <f t="shared" si="129"/>
        <v>0</v>
      </c>
      <c r="S1124" s="78">
        <f t="shared" si="129"/>
        <v>0</v>
      </c>
      <c r="T1124" s="79">
        <f t="shared" si="129"/>
        <v>0</v>
      </c>
    </row>
    <row r="1125" spans="2:20">
      <c r="B1125" s="69" t="s">
        <v>1373</v>
      </c>
      <c r="C1125" s="70" t="str">
        <f>VLOOKUP(B1125,[1]Sheet1!$A$2:$B$1929,2,FALSE)</f>
        <v>Amputations with Major CC</v>
      </c>
      <c r="D1125" s="69">
        <v>7</v>
      </c>
      <c r="E1125" s="72">
        <v>1</v>
      </c>
      <c r="F1125" s="120">
        <v>1</v>
      </c>
      <c r="G1125" s="72">
        <v>1</v>
      </c>
      <c r="H1125" s="118">
        <v>4</v>
      </c>
      <c r="I1125" s="72">
        <v>0</v>
      </c>
      <c r="J1125" s="72">
        <v>2</v>
      </c>
      <c r="K1125" s="72">
        <v>1</v>
      </c>
      <c r="L1125" s="72">
        <v>0</v>
      </c>
      <c r="M1125" s="179">
        <f t="shared" si="130"/>
        <v>0.14285714285714285</v>
      </c>
      <c r="N1125" s="78">
        <f t="shared" si="131"/>
        <v>0.14285714285714285</v>
      </c>
      <c r="O1125" s="79">
        <f t="shared" si="132"/>
        <v>0.14285714285714285</v>
      </c>
      <c r="P1125" s="78">
        <f t="shared" si="128"/>
        <v>0.5714285714285714</v>
      </c>
      <c r="Q1125" s="78">
        <f t="shared" si="129"/>
        <v>0</v>
      </c>
      <c r="R1125" s="78">
        <f t="shared" si="129"/>
        <v>0.2857142857142857</v>
      </c>
      <c r="S1125" s="78">
        <f t="shared" si="129"/>
        <v>0.14285714285714285</v>
      </c>
      <c r="T1125" s="79">
        <f t="shared" si="129"/>
        <v>0</v>
      </c>
    </row>
    <row r="1126" spans="2:20">
      <c r="B1126" s="69" t="s">
        <v>1374</v>
      </c>
      <c r="C1126" s="70" t="str">
        <f>VLOOKUP(B1126,[1]Sheet1!$A$2:$B$1929,2,FALSE)</f>
        <v>Amputations without Major CC</v>
      </c>
      <c r="D1126" s="69">
        <v>45</v>
      </c>
      <c r="E1126" s="72">
        <v>2</v>
      </c>
      <c r="F1126" s="120">
        <v>2</v>
      </c>
      <c r="G1126" s="72">
        <v>2</v>
      </c>
      <c r="H1126" s="118">
        <v>26</v>
      </c>
      <c r="I1126" s="72">
        <v>1</v>
      </c>
      <c r="J1126" s="72">
        <v>18</v>
      </c>
      <c r="K1126" s="72">
        <v>0</v>
      </c>
      <c r="L1126" s="72">
        <v>0</v>
      </c>
      <c r="M1126" s="179">
        <f t="shared" si="130"/>
        <v>4.4444444444444446E-2</v>
      </c>
      <c r="N1126" s="78">
        <f t="shared" si="131"/>
        <v>4.4444444444444446E-2</v>
      </c>
      <c r="O1126" s="79">
        <f t="shared" si="132"/>
        <v>4.4444444444444446E-2</v>
      </c>
      <c r="P1126" s="78">
        <f t="shared" si="128"/>
        <v>0.57777777777777772</v>
      </c>
      <c r="Q1126" s="78">
        <f t="shared" si="129"/>
        <v>2.2222222222222223E-2</v>
      </c>
      <c r="R1126" s="78">
        <f t="shared" si="129"/>
        <v>0.4</v>
      </c>
      <c r="S1126" s="78">
        <f t="shared" si="129"/>
        <v>0</v>
      </c>
      <c r="T1126" s="79">
        <f t="shared" si="129"/>
        <v>0</v>
      </c>
    </row>
    <row r="1127" spans="2:20">
      <c r="B1127" s="69" t="s">
        <v>1375</v>
      </c>
      <c r="C1127" s="70" t="str">
        <f>VLOOKUP(B1127,[1]Sheet1!$A$2:$B$1929,2,FALSE)</f>
        <v>Foot Procedures for Diabetes or Arterial Disease, or Procedures to Amputation Stumps</v>
      </c>
      <c r="D1127" s="69">
        <v>44</v>
      </c>
      <c r="E1127" s="72">
        <v>2</v>
      </c>
      <c r="F1127" s="120">
        <v>2</v>
      </c>
      <c r="G1127" s="72">
        <v>0</v>
      </c>
      <c r="H1127" s="118">
        <v>34</v>
      </c>
      <c r="I1127" s="72">
        <v>1</v>
      </c>
      <c r="J1127" s="72">
        <v>8</v>
      </c>
      <c r="K1127" s="72">
        <v>1</v>
      </c>
      <c r="L1127" s="72">
        <v>0</v>
      </c>
      <c r="M1127" s="179">
        <f t="shared" si="130"/>
        <v>4.5454545454545456E-2</v>
      </c>
      <c r="N1127" s="78">
        <f t="shared" si="131"/>
        <v>4.5454545454545456E-2</v>
      </c>
      <c r="O1127" s="79">
        <f t="shared" si="132"/>
        <v>0</v>
      </c>
      <c r="P1127" s="78">
        <f t="shared" si="128"/>
        <v>0.77272727272727271</v>
      </c>
      <c r="Q1127" s="78">
        <f t="shared" si="129"/>
        <v>2.2727272727272728E-2</v>
      </c>
      <c r="R1127" s="78">
        <f t="shared" si="129"/>
        <v>0.18181818181818182</v>
      </c>
      <c r="S1127" s="78">
        <f t="shared" si="129"/>
        <v>2.2727272727272728E-2</v>
      </c>
      <c r="T1127" s="79">
        <f t="shared" si="129"/>
        <v>0</v>
      </c>
    </row>
    <row r="1128" spans="2:20">
      <c r="B1128" s="69" t="s">
        <v>1376</v>
      </c>
      <c r="C1128" s="70" t="str">
        <f>VLOOKUP(B1128,[1]Sheet1!$A$2:$B$1929,2,FALSE)</f>
        <v>Vascular Access for Renal Replacement Therapy, with CC</v>
      </c>
      <c r="D1128" s="69">
        <v>217</v>
      </c>
      <c r="E1128" s="72">
        <v>49</v>
      </c>
      <c r="F1128" s="120">
        <v>27</v>
      </c>
      <c r="G1128" s="72">
        <v>212</v>
      </c>
      <c r="H1128" s="118">
        <v>209</v>
      </c>
      <c r="I1128" s="72">
        <v>4</v>
      </c>
      <c r="J1128" s="72">
        <v>4</v>
      </c>
      <c r="K1128" s="72">
        <v>0</v>
      </c>
      <c r="L1128" s="72">
        <v>0</v>
      </c>
      <c r="M1128" s="179">
        <f t="shared" si="130"/>
        <v>0.22580645161290322</v>
      </c>
      <c r="N1128" s="78">
        <f t="shared" si="131"/>
        <v>0.12442396313364056</v>
      </c>
      <c r="O1128" s="79">
        <f t="shared" si="132"/>
        <v>0.97695852534562211</v>
      </c>
      <c r="P1128" s="78">
        <f t="shared" si="128"/>
        <v>0.96313364055299544</v>
      </c>
      <c r="Q1128" s="78">
        <f t="shared" si="129"/>
        <v>1.8433179723502304E-2</v>
      </c>
      <c r="R1128" s="78">
        <f t="shared" si="129"/>
        <v>1.8433179723502304E-2</v>
      </c>
      <c r="S1128" s="78">
        <f t="shared" si="129"/>
        <v>0</v>
      </c>
      <c r="T1128" s="79">
        <f t="shared" si="129"/>
        <v>0</v>
      </c>
    </row>
    <row r="1129" spans="2:20">
      <c r="B1129" s="69" t="s">
        <v>1377</v>
      </c>
      <c r="C1129" s="70" t="str">
        <f>VLOOKUP(B1129,[1]Sheet1!$A$2:$B$1929,2,FALSE)</f>
        <v>Vascular Access for Renal Replacement Therapy, without CC</v>
      </c>
      <c r="D1129" s="69">
        <v>25</v>
      </c>
      <c r="E1129" s="72">
        <v>1</v>
      </c>
      <c r="F1129" s="120">
        <v>1</v>
      </c>
      <c r="G1129" s="72">
        <v>25</v>
      </c>
      <c r="H1129" s="118">
        <v>22</v>
      </c>
      <c r="I1129" s="72">
        <v>3</v>
      </c>
      <c r="J1129" s="72">
        <v>0</v>
      </c>
      <c r="K1129" s="72">
        <v>0</v>
      </c>
      <c r="L1129" s="72">
        <v>0</v>
      </c>
      <c r="M1129" s="179">
        <f t="shared" si="130"/>
        <v>0.04</v>
      </c>
      <c r="N1129" s="78">
        <f t="shared" si="131"/>
        <v>0.04</v>
      </c>
      <c r="O1129" s="79">
        <f t="shared" si="132"/>
        <v>1</v>
      </c>
      <c r="P1129" s="78">
        <f t="shared" si="128"/>
        <v>0.88</v>
      </c>
      <c r="Q1129" s="78">
        <f t="shared" si="129"/>
        <v>0.12</v>
      </c>
      <c r="R1129" s="78">
        <f t="shared" si="129"/>
        <v>0</v>
      </c>
      <c r="S1129" s="78">
        <f t="shared" si="129"/>
        <v>0</v>
      </c>
      <c r="T1129" s="79">
        <f t="shared" si="129"/>
        <v>0</v>
      </c>
    </row>
    <row r="1130" spans="2:20">
      <c r="B1130" s="69" t="s">
        <v>1378</v>
      </c>
      <c r="C1130" s="70" t="str">
        <f>VLOOKUP(B1130,[1]Sheet1!$A$2:$B$1929,2,FALSE)</f>
        <v>Vascular Access except for Renal Replacement Therapy, with CC</v>
      </c>
      <c r="D1130" s="69">
        <v>157</v>
      </c>
      <c r="E1130" s="72">
        <v>41</v>
      </c>
      <c r="F1130" s="120">
        <v>35</v>
      </c>
      <c r="G1130" s="72">
        <v>156</v>
      </c>
      <c r="H1130" s="118">
        <v>141</v>
      </c>
      <c r="I1130" s="72">
        <v>16</v>
      </c>
      <c r="J1130" s="72">
        <v>0</v>
      </c>
      <c r="K1130" s="72">
        <v>0</v>
      </c>
      <c r="L1130" s="72">
        <v>0</v>
      </c>
      <c r="M1130" s="179">
        <f t="shared" si="130"/>
        <v>0.26114649681528662</v>
      </c>
      <c r="N1130" s="78">
        <f t="shared" si="131"/>
        <v>0.22292993630573249</v>
      </c>
      <c r="O1130" s="79">
        <f t="shared" si="132"/>
        <v>0.99363057324840764</v>
      </c>
      <c r="P1130" s="78">
        <f t="shared" si="128"/>
        <v>0.89808917197452232</v>
      </c>
      <c r="Q1130" s="78">
        <f t="shared" si="129"/>
        <v>0.10191082802547771</v>
      </c>
      <c r="R1130" s="78">
        <f t="shared" si="129"/>
        <v>0</v>
      </c>
      <c r="S1130" s="78">
        <f t="shared" si="129"/>
        <v>0</v>
      </c>
      <c r="T1130" s="79">
        <f t="shared" si="129"/>
        <v>0</v>
      </c>
    </row>
    <row r="1131" spans="2:20">
      <c r="B1131" s="69" t="s">
        <v>1379</v>
      </c>
      <c r="C1131" s="70" t="str">
        <f>VLOOKUP(B1131,[1]Sheet1!$A$2:$B$1929,2,FALSE)</f>
        <v>Vascular Access except for Renal Replacement Therapy, without CC</v>
      </c>
      <c r="D1131" s="69">
        <v>475</v>
      </c>
      <c r="E1131" s="72">
        <v>217</v>
      </c>
      <c r="F1131" s="120">
        <v>200</v>
      </c>
      <c r="G1131" s="72">
        <v>474</v>
      </c>
      <c r="H1131" s="118">
        <v>347</v>
      </c>
      <c r="I1131" s="72">
        <v>126</v>
      </c>
      <c r="J1131" s="72">
        <v>1</v>
      </c>
      <c r="K1131" s="72">
        <v>1</v>
      </c>
      <c r="L1131" s="72">
        <v>0</v>
      </c>
      <c r="M1131" s="179">
        <f t="shared" si="130"/>
        <v>0.45684210526315788</v>
      </c>
      <c r="N1131" s="78">
        <f t="shared" si="131"/>
        <v>0.42105263157894735</v>
      </c>
      <c r="O1131" s="79">
        <f t="shared" si="132"/>
        <v>0.99789473684210528</v>
      </c>
      <c r="P1131" s="78">
        <f t="shared" si="128"/>
        <v>0.73052631578947369</v>
      </c>
      <c r="Q1131" s="78">
        <f t="shared" si="129"/>
        <v>0.26526315789473687</v>
      </c>
      <c r="R1131" s="78">
        <f t="shared" si="129"/>
        <v>2.1052631578947368E-3</v>
      </c>
      <c r="S1131" s="78">
        <f t="shared" si="129"/>
        <v>2.1052631578947368E-3</v>
      </c>
      <c r="T1131" s="79">
        <f t="shared" si="129"/>
        <v>0</v>
      </c>
    </row>
    <row r="1132" spans="2:20">
      <c r="B1132" s="69" t="s">
        <v>1380</v>
      </c>
      <c r="C1132" s="70" t="str">
        <f>VLOOKUP(B1132,[1]Sheet1!$A$2:$B$1929,2,FALSE)</f>
        <v>Therapeutic Endovascular Procedures with Major CC</v>
      </c>
      <c r="D1132" s="69">
        <v>7</v>
      </c>
      <c r="E1132" s="72">
        <v>1</v>
      </c>
      <c r="F1132" s="120">
        <v>1</v>
      </c>
      <c r="G1132" s="72">
        <v>0</v>
      </c>
      <c r="H1132" s="118">
        <v>7</v>
      </c>
      <c r="I1132" s="72">
        <v>0</v>
      </c>
      <c r="J1132" s="72">
        <v>0</v>
      </c>
      <c r="K1132" s="72">
        <v>0</v>
      </c>
      <c r="L1132" s="72">
        <v>0</v>
      </c>
      <c r="M1132" s="179">
        <f t="shared" si="130"/>
        <v>0.14285714285714285</v>
      </c>
      <c r="N1132" s="78">
        <f t="shared" si="131"/>
        <v>0.14285714285714285</v>
      </c>
      <c r="O1132" s="79">
        <f t="shared" si="132"/>
        <v>0</v>
      </c>
      <c r="P1132" s="78">
        <f t="shared" si="128"/>
        <v>1</v>
      </c>
      <c r="Q1132" s="78">
        <f t="shared" si="129"/>
        <v>0</v>
      </c>
      <c r="R1132" s="78">
        <f t="shared" si="129"/>
        <v>0</v>
      </c>
      <c r="S1132" s="78">
        <f t="shared" si="129"/>
        <v>0</v>
      </c>
      <c r="T1132" s="79">
        <f t="shared" si="129"/>
        <v>0</v>
      </c>
    </row>
    <row r="1133" spans="2:20">
      <c r="B1133" s="69" t="s">
        <v>1381</v>
      </c>
      <c r="C1133" s="70" t="str">
        <f>VLOOKUP(B1133,[1]Sheet1!$A$2:$B$1929,2,FALSE)</f>
        <v>Therapeutic Endovascular Procedures with Intermediate CC</v>
      </c>
      <c r="D1133" s="69">
        <v>209</v>
      </c>
      <c r="E1133" s="72">
        <v>41</v>
      </c>
      <c r="F1133" s="120">
        <v>36</v>
      </c>
      <c r="G1133" s="72">
        <v>32</v>
      </c>
      <c r="H1133" s="118">
        <v>175</v>
      </c>
      <c r="I1133" s="72">
        <v>29</v>
      </c>
      <c r="J1133" s="72">
        <v>5</v>
      </c>
      <c r="K1133" s="72">
        <v>0</v>
      </c>
      <c r="L1133" s="72">
        <v>0</v>
      </c>
      <c r="M1133" s="179">
        <f t="shared" si="130"/>
        <v>0.19617224880382775</v>
      </c>
      <c r="N1133" s="78">
        <f t="shared" si="131"/>
        <v>0.17224880382775121</v>
      </c>
      <c r="O1133" s="79">
        <f t="shared" si="132"/>
        <v>0.15311004784688995</v>
      </c>
      <c r="P1133" s="78">
        <f t="shared" si="128"/>
        <v>0.83732057416267947</v>
      </c>
      <c r="Q1133" s="78">
        <f t="shared" si="129"/>
        <v>0.13875598086124402</v>
      </c>
      <c r="R1133" s="78">
        <f t="shared" si="129"/>
        <v>2.3923444976076555E-2</v>
      </c>
      <c r="S1133" s="78">
        <f t="shared" si="129"/>
        <v>0</v>
      </c>
      <c r="T1133" s="79">
        <f t="shared" si="129"/>
        <v>0</v>
      </c>
    </row>
    <row r="1134" spans="2:20">
      <c r="B1134" s="69" t="s">
        <v>1382</v>
      </c>
      <c r="C1134" s="70" t="str">
        <f>VLOOKUP(B1134,[1]Sheet1!$A$2:$B$1929,2,FALSE)</f>
        <v>Therapeutic Endovascular Procedures without CC</v>
      </c>
      <c r="D1134" s="69">
        <v>116</v>
      </c>
      <c r="E1134" s="72">
        <v>43</v>
      </c>
      <c r="F1134" s="120">
        <v>39</v>
      </c>
      <c r="G1134" s="72">
        <v>33</v>
      </c>
      <c r="H1134" s="118">
        <v>86</v>
      </c>
      <c r="I1134" s="72">
        <v>30</v>
      </c>
      <c r="J1134" s="72">
        <v>0</v>
      </c>
      <c r="K1134" s="72">
        <v>0</v>
      </c>
      <c r="L1134" s="72">
        <v>0</v>
      </c>
      <c r="M1134" s="179">
        <f t="shared" si="130"/>
        <v>0.37068965517241381</v>
      </c>
      <c r="N1134" s="78">
        <f t="shared" si="131"/>
        <v>0.33620689655172414</v>
      </c>
      <c r="O1134" s="79">
        <f t="shared" si="132"/>
        <v>0.28448275862068967</v>
      </c>
      <c r="P1134" s="78">
        <f t="shared" si="128"/>
        <v>0.74137931034482762</v>
      </c>
      <c r="Q1134" s="78">
        <f t="shared" si="129"/>
        <v>0.25862068965517243</v>
      </c>
      <c r="R1134" s="78">
        <f t="shared" si="129"/>
        <v>0</v>
      </c>
      <c r="S1134" s="78">
        <f t="shared" si="129"/>
        <v>0</v>
      </c>
      <c r="T1134" s="79">
        <f t="shared" si="129"/>
        <v>0</v>
      </c>
    </row>
    <row r="1135" spans="2:20">
      <c r="B1135" s="69" t="s">
        <v>1383</v>
      </c>
      <c r="C1135" s="70" t="str">
        <f>VLOOKUP(B1135,[1]Sheet1!$A$2:$B$1929,2,FALSE)</f>
        <v>Diagnostic Vascular Radiology or other Transluminal Diagnostic Procedures, with Major CC</v>
      </c>
      <c r="D1135" s="69">
        <v>2</v>
      </c>
      <c r="E1135" s="72">
        <v>0</v>
      </c>
      <c r="F1135" s="120">
        <v>0</v>
      </c>
      <c r="G1135" s="72">
        <v>0</v>
      </c>
      <c r="H1135" s="118">
        <v>1</v>
      </c>
      <c r="I1135" s="72">
        <v>1</v>
      </c>
      <c r="J1135" s="72">
        <v>0</v>
      </c>
      <c r="K1135" s="72">
        <v>0</v>
      </c>
      <c r="L1135" s="72">
        <v>0</v>
      </c>
      <c r="M1135" s="179">
        <f t="shared" si="130"/>
        <v>0</v>
      </c>
      <c r="N1135" s="78">
        <f t="shared" si="131"/>
        <v>0</v>
      </c>
      <c r="O1135" s="79">
        <f t="shared" si="132"/>
        <v>0</v>
      </c>
      <c r="P1135" s="78">
        <f t="shared" ref="P1135:P1198" si="133">H1135/$D1135</f>
        <v>0.5</v>
      </c>
      <c r="Q1135" s="78">
        <f t="shared" si="129"/>
        <v>0.5</v>
      </c>
      <c r="R1135" s="78">
        <f t="shared" si="129"/>
        <v>0</v>
      </c>
      <c r="S1135" s="78">
        <f t="shared" si="129"/>
        <v>0</v>
      </c>
      <c r="T1135" s="79">
        <f t="shared" si="129"/>
        <v>0</v>
      </c>
    </row>
    <row r="1136" spans="2:20">
      <c r="B1136" s="69" t="s">
        <v>1384</v>
      </c>
      <c r="C1136" s="70" t="str">
        <f>VLOOKUP(B1136,[1]Sheet1!$A$2:$B$1929,2,FALSE)</f>
        <v>Diagnostic Vascular Radiology or other Transluminal Diagnostic Procedures, with Intermediate CC</v>
      </c>
      <c r="D1136" s="69">
        <v>81</v>
      </c>
      <c r="E1136" s="72">
        <v>5</v>
      </c>
      <c r="F1136" s="120">
        <v>5</v>
      </c>
      <c r="G1136" s="72">
        <v>13</v>
      </c>
      <c r="H1136" s="118">
        <v>71</v>
      </c>
      <c r="I1136" s="72">
        <v>10</v>
      </c>
      <c r="J1136" s="72">
        <v>0</v>
      </c>
      <c r="K1136" s="72">
        <v>0</v>
      </c>
      <c r="L1136" s="72">
        <v>0</v>
      </c>
      <c r="M1136" s="179">
        <f t="shared" si="130"/>
        <v>6.1728395061728392E-2</v>
      </c>
      <c r="N1136" s="78">
        <f t="shared" si="131"/>
        <v>6.1728395061728392E-2</v>
      </c>
      <c r="O1136" s="79">
        <f t="shared" si="132"/>
        <v>0.16049382716049382</v>
      </c>
      <c r="P1136" s="78">
        <f t="shared" si="133"/>
        <v>0.87654320987654322</v>
      </c>
      <c r="Q1136" s="78">
        <f t="shared" si="129"/>
        <v>0.12345679012345678</v>
      </c>
      <c r="R1136" s="78">
        <f t="shared" si="129"/>
        <v>0</v>
      </c>
      <c r="S1136" s="78">
        <f t="shared" si="129"/>
        <v>0</v>
      </c>
      <c r="T1136" s="79">
        <f t="shared" si="129"/>
        <v>0</v>
      </c>
    </row>
    <row r="1137" spans="2:20">
      <c r="B1137" s="69" t="s">
        <v>1385</v>
      </c>
      <c r="C1137" s="70" t="str">
        <f>VLOOKUP(B1137,[1]Sheet1!$A$2:$B$1929,2,FALSE)</f>
        <v>Diagnostic Vascular Radiology or other Transluminal Diagnostic Procedures, without CC</v>
      </c>
      <c r="D1137" s="69">
        <v>27</v>
      </c>
      <c r="E1137" s="72">
        <v>7</v>
      </c>
      <c r="F1137" s="120">
        <v>7</v>
      </c>
      <c r="G1137" s="72">
        <v>10</v>
      </c>
      <c r="H1137" s="118">
        <v>24</v>
      </c>
      <c r="I1137" s="72">
        <v>1</v>
      </c>
      <c r="J1137" s="72">
        <v>2</v>
      </c>
      <c r="K1137" s="72">
        <v>0</v>
      </c>
      <c r="L1137" s="72">
        <v>0</v>
      </c>
      <c r="M1137" s="179">
        <f t="shared" si="130"/>
        <v>0.25925925925925924</v>
      </c>
      <c r="N1137" s="78">
        <f t="shared" si="131"/>
        <v>0.25925925925925924</v>
      </c>
      <c r="O1137" s="79">
        <f t="shared" si="132"/>
        <v>0.37037037037037035</v>
      </c>
      <c r="P1137" s="78">
        <f t="shared" si="133"/>
        <v>0.88888888888888884</v>
      </c>
      <c r="Q1137" s="78">
        <f t="shared" si="129"/>
        <v>3.7037037037037035E-2</v>
      </c>
      <c r="R1137" s="78">
        <f t="shared" si="129"/>
        <v>7.407407407407407E-2</v>
      </c>
      <c r="S1137" s="78">
        <f t="shared" si="129"/>
        <v>0</v>
      </c>
      <c r="T1137" s="79">
        <f t="shared" si="129"/>
        <v>0</v>
      </c>
    </row>
    <row r="1138" spans="2:20">
      <c r="B1138" s="69" t="s">
        <v>1386</v>
      </c>
      <c r="C1138" s="70" t="str">
        <f>VLOOKUP(B1138,[1]Sheet1!$A$2:$B$1929,2,FALSE)</f>
        <v>Non-Surgical Peripheral Vascular Disease with Major CC</v>
      </c>
      <c r="D1138" s="69">
        <v>23</v>
      </c>
      <c r="E1138" s="72">
        <v>0</v>
      </c>
      <c r="F1138" s="120">
        <v>0</v>
      </c>
      <c r="G1138" s="72">
        <v>2</v>
      </c>
      <c r="H1138" s="118">
        <v>7</v>
      </c>
      <c r="I1138" s="72">
        <v>6</v>
      </c>
      <c r="J1138" s="72">
        <v>9</v>
      </c>
      <c r="K1138" s="72">
        <v>1</v>
      </c>
      <c r="L1138" s="72">
        <v>0</v>
      </c>
      <c r="M1138" s="179">
        <f t="shared" si="130"/>
        <v>0</v>
      </c>
      <c r="N1138" s="78">
        <f t="shared" si="131"/>
        <v>0</v>
      </c>
      <c r="O1138" s="79">
        <f t="shared" si="132"/>
        <v>8.6956521739130432E-2</v>
      </c>
      <c r="P1138" s="78">
        <f t="shared" si="133"/>
        <v>0.30434782608695654</v>
      </c>
      <c r="Q1138" s="78">
        <f t="shared" si="129"/>
        <v>0.2608695652173913</v>
      </c>
      <c r="R1138" s="78">
        <f t="shared" si="129"/>
        <v>0.39130434782608697</v>
      </c>
      <c r="S1138" s="78">
        <f t="shared" si="129"/>
        <v>4.3478260869565216E-2</v>
      </c>
      <c r="T1138" s="79">
        <f t="shared" si="129"/>
        <v>0</v>
      </c>
    </row>
    <row r="1139" spans="2:20">
      <c r="B1139" s="69" t="s">
        <v>1387</v>
      </c>
      <c r="C1139" s="70" t="str">
        <f>VLOOKUP(B1139,[1]Sheet1!$A$2:$B$1929,2,FALSE)</f>
        <v>Non-Surgical Peripheral Vascular Disease with Intermediate CC</v>
      </c>
      <c r="D1139" s="69">
        <v>348</v>
      </c>
      <c r="E1139" s="72">
        <v>7</v>
      </c>
      <c r="F1139" s="120">
        <v>7</v>
      </c>
      <c r="G1139" s="72">
        <v>19</v>
      </c>
      <c r="H1139" s="118">
        <v>227</v>
      </c>
      <c r="I1139" s="72">
        <v>121</v>
      </c>
      <c r="J1139" s="72">
        <v>0</v>
      </c>
      <c r="K1139" s="72">
        <v>0</v>
      </c>
      <c r="L1139" s="72">
        <v>0</v>
      </c>
      <c r="M1139" s="179">
        <f t="shared" si="130"/>
        <v>2.0114942528735632E-2</v>
      </c>
      <c r="N1139" s="78">
        <f t="shared" si="131"/>
        <v>2.0114942528735632E-2</v>
      </c>
      <c r="O1139" s="79">
        <f t="shared" si="132"/>
        <v>5.459770114942529E-2</v>
      </c>
      <c r="P1139" s="78">
        <f t="shared" si="133"/>
        <v>0.6522988505747126</v>
      </c>
      <c r="Q1139" s="78">
        <f t="shared" si="129"/>
        <v>0.34770114942528735</v>
      </c>
      <c r="R1139" s="78">
        <f t="shared" si="129"/>
        <v>0</v>
      </c>
      <c r="S1139" s="78">
        <f t="shared" si="129"/>
        <v>0</v>
      </c>
      <c r="T1139" s="79">
        <f t="shared" si="129"/>
        <v>0</v>
      </c>
    </row>
    <row r="1140" spans="2:20">
      <c r="B1140" s="69" t="s">
        <v>1388</v>
      </c>
      <c r="C1140" s="70" t="str">
        <f>VLOOKUP(B1140,[1]Sheet1!$A$2:$B$1929,2,FALSE)</f>
        <v>Non-Surgical Peripheral Vascular Disease without CC</v>
      </c>
      <c r="D1140" s="69">
        <v>84</v>
      </c>
      <c r="E1140" s="72">
        <v>2</v>
      </c>
      <c r="F1140" s="120">
        <v>2</v>
      </c>
      <c r="G1140" s="72">
        <v>1</v>
      </c>
      <c r="H1140" s="118">
        <v>54</v>
      </c>
      <c r="I1140" s="72">
        <v>30</v>
      </c>
      <c r="J1140" s="72">
        <v>0</v>
      </c>
      <c r="K1140" s="72">
        <v>0</v>
      </c>
      <c r="L1140" s="72">
        <v>0</v>
      </c>
      <c r="M1140" s="179">
        <f t="shared" si="130"/>
        <v>2.3809523809523808E-2</v>
      </c>
      <c r="N1140" s="78">
        <f t="shared" si="131"/>
        <v>2.3809523809523808E-2</v>
      </c>
      <c r="O1140" s="79">
        <f t="shared" si="132"/>
        <v>1.1904761904761904E-2</v>
      </c>
      <c r="P1140" s="78">
        <f t="shared" si="133"/>
        <v>0.6428571428571429</v>
      </c>
      <c r="Q1140" s="78">
        <f t="shared" si="129"/>
        <v>0.35714285714285715</v>
      </c>
      <c r="R1140" s="78">
        <f t="shared" si="129"/>
        <v>0</v>
      </c>
      <c r="S1140" s="78">
        <f t="shared" si="129"/>
        <v>0</v>
      </c>
      <c r="T1140" s="79">
        <f t="shared" si="129"/>
        <v>0</v>
      </c>
    </row>
    <row r="1141" spans="2:20">
      <c r="B1141" s="69" t="s">
        <v>1389</v>
      </c>
      <c r="C1141" s="70" t="str">
        <f>VLOOKUP(B1141,[1]Sheet1!$A$2:$B$1929,2,FALSE)</f>
        <v>Blood Vessel Injury with No Significant Procedure</v>
      </c>
      <c r="D1141" s="69">
        <v>1</v>
      </c>
      <c r="E1141" s="72">
        <v>0</v>
      </c>
      <c r="F1141" s="120">
        <v>0</v>
      </c>
      <c r="G1141" s="72">
        <v>0</v>
      </c>
      <c r="H1141" s="118">
        <v>1</v>
      </c>
      <c r="I1141" s="72">
        <v>0</v>
      </c>
      <c r="J1141" s="72">
        <v>0</v>
      </c>
      <c r="K1141" s="72">
        <v>0</v>
      </c>
      <c r="L1141" s="72">
        <v>0</v>
      </c>
      <c r="M1141" s="179">
        <f t="shared" si="130"/>
        <v>0</v>
      </c>
      <c r="N1141" s="78">
        <f t="shared" si="131"/>
        <v>0</v>
      </c>
      <c r="O1141" s="79">
        <f t="shared" si="132"/>
        <v>0</v>
      </c>
      <c r="P1141" s="78">
        <f t="shared" si="133"/>
        <v>1</v>
      </c>
      <c r="Q1141" s="78">
        <f t="shared" si="129"/>
        <v>0</v>
      </c>
      <c r="R1141" s="78">
        <f t="shared" si="129"/>
        <v>0</v>
      </c>
      <c r="S1141" s="78">
        <f t="shared" si="129"/>
        <v>0</v>
      </c>
      <c r="T1141" s="79">
        <f t="shared" si="129"/>
        <v>0</v>
      </c>
    </row>
    <row r="1142" spans="2:20">
      <c r="B1142" s="69" t="s">
        <v>1390</v>
      </c>
      <c r="C1142" s="70" t="str">
        <f>VLOOKUP(B1142,[1]Sheet1!$A$2:$B$1929,2,FALSE)</f>
        <v>Deep Vein Thrombosis</v>
      </c>
      <c r="D1142" s="69">
        <v>146</v>
      </c>
      <c r="E1142" s="72">
        <v>1</v>
      </c>
      <c r="F1142" s="120">
        <v>1</v>
      </c>
      <c r="G1142" s="72">
        <v>0</v>
      </c>
      <c r="H1142" s="118">
        <v>137</v>
      </c>
      <c r="I1142" s="72">
        <v>9</v>
      </c>
      <c r="J1142" s="72">
        <v>0</v>
      </c>
      <c r="K1142" s="72">
        <v>0</v>
      </c>
      <c r="L1142" s="72">
        <v>0</v>
      </c>
      <c r="M1142" s="179">
        <f t="shared" si="130"/>
        <v>6.8493150684931503E-3</v>
      </c>
      <c r="N1142" s="78">
        <f t="shared" si="131"/>
        <v>6.8493150684931503E-3</v>
      </c>
      <c r="O1142" s="79">
        <f t="shared" si="132"/>
        <v>0</v>
      </c>
      <c r="P1142" s="78">
        <f t="shared" si="133"/>
        <v>0.93835616438356162</v>
      </c>
      <c r="Q1142" s="78">
        <f t="shared" si="129"/>
        <v>6.1643835616438353E-2</v>
      </c>
      <c r="R1142" s="78">
        <f t="shared" si="129"/>
        <v>0</v>
      </c>
      <c r="S1142" s="78">
        <f t="shared" si="129"/>
        <v>0</v>
      </c>
      <c r="T1142" s="79">
        <f t="shared" si="129"/>
        <v>0</v>
      </c>
    </row>
    <row r="1143" spans="2:20">
      <c r="B1143" s="69" t="s">
        <v>1392</v>
      </c>
      <c r="C1143" s="70" t="str">
        <f>VLOOKUP(B1143,[1]Sheet1!$A$2:$B$1929,2,FALSE)</f>
        <v>Re-do Varicose Vein Procedures, without CC</v>
      </c>
      <c r="D1143" s="69">
        <v>1</v>
      </c>
      <c r="E1143" s="72">
        <v>0</v>
      </c>
      <c r="F1143" s="120">
        <v>0</v>
      </c>
      <c r="G1143" s="72">
        <v>0</v>
      </c>
      <c r="H1143" s="118">
        <v>1</v>
      </c>
      <c r="I1143" s="72">
        <v>0</v>
      </c>
      <c r="J1143" s="72">
        <v>0</v>
      </c>
      <c r="K1143" s="72">
        <v>0</v>
      </c>
      <c r="L1143" s="72">
        <v>0</v>
      </c>
      <c r="M1143" s="179">
        <f t="shared" si="130"/>
        <v>0</v>
      </c>
      <c r="N1143" s="78">
        <f t="shared" si="131"/>
        <v>0</v>
      </c>
      <c r="O1143" s="79">
        <f t="shared" si="132"/>
        <v>0</v>
      </c>
      <c r="P1143" s="78">
        <f t="shared" si="133"/>
        <v>1</v>
      </c>
      <c r="Q1143" s="78">
        <f t="shared" si="129"/>
        <v>0</v>
      </c>
      <c r="R1143" s="78">
        <f t="shared" si="129"/>
        <v>0</v>
      </c>
      <c r="S1143" s="78">
        <f t="shared" si="129"/>
        <v>0</v>
      </c>
      <c r="T1143" s="79">
        <f t="shared" si="129"/>
        <v>0</v>
      </c>
    </row>
    <row r="1144" spans="2:20">
      <c r="B1144" s="69" t="s">
        <v>1393</v>
      </c>
      <c r="C1144" s="70" t="str">
        <f>VLOOKUP(B1144,[1]Sheet1!$A$2:$B$1929,2,FALSE)</f>
        <v>Primary Varicose Vein Procedures with CC (includes Ulceration)</v>
      </c>
      <c r="D1144" s="69">
        <v>10</v>
      </c>
      <c r="E1144" s="72">
        <v>0</v>
      </c>
      <c r="F1144" s="120">
        <v>0</v>
      </c>
      <c r="G1144" s="72">
        <v>0</v>
      </c>
      <c r="H1144" s="118">
        <v>10</v>
      </c>
      <c r="I1144" s="72">
        <v>0</v>
      </c>
      <c r="J1144" s="72">
        <v>0</v>
      </c>
      <c r="K1144" s="72">
        <v>0</v>
      </c>
      <c r="L1144" s="72">
        <v>0</v>
      </c>
      <c r="M1144" s="179">
        <f t="shared" si="130"/>
        <v>0</v>
      </c>
      <c r="N1144" s="78">
        <f t="shared" si="131"/>
        <v>0</v>
      </c>
      <c r="O1144" s="79">
        <f t="shared" si="132"/>
        <v>0</v>
      </c>
      <c r="P1144" s="78">
        <f t="shared" si="133"/>
        <v>1</v>
      </c>
      <c r="Q1144" s="78">
        <f t="shared" si="129"/>
        <v>0</v>
      </c>
      <c r="R1144" s="78">
        <f t="shared" si="129"/>
        <v>0</v>
      </c>
      <c r="S1144" s="78">
        <f t="shared" si="129"/>
        <v>0</v>
      </c>
      <c r="T1144" s="79">
        <f t="shared" si="129"/>
        <v>0</v>
      </c>
    </row>
    <row r="1145" spans="2:20">
      <c r="B1145" s="69" t="s">
        <v>1394</v>
      </c>
      <c r="C1145" s="70" t="str">
        <f>VLOOKUP(B1145,[1]Sheet1!$A$2:$B$1929,2,FALSE)</f>
        <v>Primary Varicose Vein Procedures, without CC</v>
      </c>
      <c r="D1145" s="69">
        <v>33</v>
      </c>
      <c r="E1145" s="72">
        <v>0</v>
      </c>
      <c r="F1145" s="120">
        <v>0</v>
      </c>
      <c r="G1145" s="72">
        <v>0</v>
      </c>
      <c r="H1145" s="118">
        <v>33</v>
      </c>
      <c r="I1145" s="72">
        <v>0</v>
      </c>
      <c r="J1145" s="72">
        <v>0</v>
      </c>
      <c r="K1145" s="72">
        <v>0</v>
      </c>
      <c r="L1145" s="72">
        <v>0</v>
      </c>
      <c r="M1145" s="179">
        <f t="shared" si="130"/>
        <v>0</v>
      </c>
      <c r="N1145" s="78">
        <f t="shared" si="131"/>
        <v>0</v>
      </c>
      <c r="O1145" s="79">
        <f t="shared" si="132"/>
        <v>0</v>
      </c>
      <c r="P1145" s="78">
        <f t="shared" si="133"/>
        <v>1</v>
      </c>
      <c r="Q1145" s="78">
        <f t="shared" si="129"/>
        <v>0</v>
      </c>
      <c r="R1145" s="78">
        <f t="shared" si="129"/>
        <v>0</v>
      </c>
      <c r="S1145" s="78">
        <f t="shared" si="129"/>
        <v>0</v>
      </c>
      <c r="T1145" s="79">
        <f t="shared" si="129"/>
        <v>0</v>
      </c>
    </row>
    <row r="1146" spans="2:20">
      <c r="B1146" s="69" t="s">
        <v>1395</v>
      </c>
      <c r="C1146" s="70" t="str">
        <f>VLOOKUP(B1146,[1]Sheet1!$A$2:$B$1929,2,FALSE)</f>
        <v>Thoracoabdominal Aneurysm Repair</v>
      </c>
      <c r="D1146" s="69">
        <v>4</v>
      </c>
      <c r="E1146" s="72">
        <v>4</v>
      </c>
      <c r="F1146" s="120">
        <v>4</v>
      </c>
      <c r="G1146" s="72">
        <v>4</v>
      </c>
      <c r="H1146" s="118">
        <v>4</v>
      </c>
      <c r="I1146" s="72">
        <v>0</v>
      </c>
      <c r="J1146" s="72">
        <v>0</v>
      </c>
      <c r="K1146" s="72">
        <v>0</v>
      </c>
      <c r="L1146" s="72">
        <v>0</v>
      </c>
      <c r="M1146" s="179">
        <f t="shared" si="130"/>
        <v>1</v>
      </c>
      <c r="N1146" s="78">
        <f t="shared" si="131"/>
        <v>1</v>
      </c>
      <c r="O1146" s="79">
        <f t="shared" si="132"/>
        <v>1</v>
      </c>
      <c r="P1146" s="78">
        <f t="shared" si="133"/>
        <v>1</v>
      </c>
      <c r="Q1146" s="78">
        <f t="shared" si="129"/>
        <v>0</v>
      </c>
      <c r="R1146" s="78">
        <f t="shared" si="129"/>
        <v>0</v>
      </c>
      <c r="S1146" s="78">
        <f t="shared" si="129"/>
        <v>0</v>
      </c>
      <c r="T1146" s="79">
        <f t="shared" si="129"/>
        <v>0</v>
      </c>
    </row>
    <row r="1147" spans="2:20">
      <c r="B1147" s="69" t="s">
        <v>1397</v>
      </c>
      <c r="C1147" s="70" t="str">
        <f>VLOOKUP(B1147,[1]Sheet1!$A$2:$B$1929,2,FALSE)</f>
        <v>Intermediate Uroradiology Interventional Radiology Procedures</v>
      </c>
      <c r="D1147" s="69">
        <v>398</v>
      </c>
      <c r="E1147" s="72">
        <v>336</v>
      </c>
      <c r="F1147" s="120">
        <v>326</v>
      </c>
      <c r="G1147" s="72">
        <v>370</v>
      </c>
      <c r="H1147" s="118">
        <v>386</v>
      </c>
      <c r="I1147" s="72">
        <v>11</v>
      </c>
      <c r="J1147" s="72">
        <v>1</v>
      </c>
      <c r="K1147" s="72">
        <v>0</v>
      </c>
      <c r="L1147" s="72">
        <v>0</v>
      </c>
      <c r="M1147" s="179">
        <f t="shared" si="130"/>
        <v>0.84422110552763818</v>
      </c>
      <c r="N1147" s="78">
        <f t="shared" si="131"/>
        <v>0.81909547738693467</v>
      </c>
      <c r="O1147" s="79">
        <f t="shared" si="132"/>
        <v>0.92964824120603018</v>
      </c>
      <c r="P1147" s="78">
        <f t="shared" si="133"/>
        <v>0.96984924623115576</v>
      </c>
      <c r="Q1147" s="78">
        <f t="shared" si="129"/>
        <v>2.7638190954773871E-2</v>
      </c>
      <c r="R1147" s="78">
        <f t="shared" si="129"/>
        <v>2.5125628140703518E-3</v>
      </c>
      <c r="S1147" s="78">
        <f t="shared" si="129"/>
        <v>0</v>
      </c>
      <c r="T1147" s="79">
        <f t="shared" si="129"/>
        <v>0</v>
      </c>
    </row>
    <row r="1148" spans="2:20">
      <c r="B1148" s="69" t="s">
        <v>1402</v>
      </c>
      <c r="C1148" s="70" t="str">
        <f>VLOOKUP(B1148,[1]Sheet1!$A$2:$B$1929,2,FALSE)</f>
        <v>Endovascular Stent Graft for Ruptured Abdominal Aortic Aneurysm, Two Stent Grafts</v>
      </c>
      <c r="D1148" s="69">
        <v>1</v>
      </c>
      <c r="E1148" s="72">
        <v>0</v>
      </c>
      <c r="F1148" s="120">
        <v>0</v>
      </c>
      <c r="G1148" s="72">
        <v>0</v>
      </c>
      <c r="H1148" s="118">
        <v>0</v>
      </c>
      <c r="I1148" s="72">
        <v>0</v>
      </c>
      <c r="J1148" s="72">
        <v>1</v>
      </c>
      <c r="K1148" s="72">
        <v>0</v>
      </c>
      <c r="L1148" s="72">
        <v>0</v>
      </c>
      <c r="M1148" s="179">
        <f t="shared" si="130"/>
        <v>0</v>
      </c>
      <c r="N1148" s="78">
        <f t="shared" si="131"/>
        <v>0</v>
      </c>
      <c r="O1148" s="79">
        <f t="shared" si="132"/>
        <v>0</v>
      </c>
      <c r="P1148" s="78">
        <f t="shared" si="133"/>
        <v>0</v>
      </c>
      <c r="Q1148" s="78">
        <f t="shared" si="129"/>
        <v>0</v>
      </c>
      <c r="R1148" s="78">
        <f t="shared" si="129"/>
        <v>1</v>
      </c>
      <c r="S1148" s="78">
        <f t="shared" si="129"/>
        <v>0</v>
      </c>
      <c r="T1148" s="79">
        <f t="shared" si="129"/>
        <v>0</v>
      </c>
    </row>
    <row r="1149" spans="2:20">
      <c r="B1149" s="69" t="s">
        <v>1404</v>
      </c>
      <c r="C1149" s="70" t="str">
        <f>VLOOKUP(B1149,[1]Sheet1!$A$2:$B$1929,2,FALSE)</f>
        <v>Infrarenal or Aorto-Uni-Iliac Endovascular Stent Graft for Non-Ruptured Abdominal Aortic Aneurysm, One Branched Stent Graft</v>
      </c>
      <c r="D1149" s="69">
        <v>2</v>
      </c>
      <c r="E1149" s="72">
        <v>2</v>
      </c>
      <c r="F1149" s="120">
        <v>2</v>
      </c>
      <c r="G1149" s="72">
        <v>0</v>
      </c>
      <c r="H1149" s="118">
        <v>2</v>
      </c>
      <c r="I1149" s="72">
        <v>0</v>
      </c>
      <c r="J1149" s="72">
        <v>0</v>
      </c>
      <c r="K1149" s="72">
        <v>0</v>
      </c>
      <c r="L1149" s="72">
        <v>0</v>
      </c>
      <c r="M1149" s="179">
        <f t="shared" si="130"/>
        <v>1</v>
      </c>
      <c r="N1149" s="78">
        <f t="shared" si="131"/>
        <v>1</v>
      </c>
      <c r="O1149" s="79">
        <f t="shared" si="132"/>
        <v>0</v>
      </c>
      <c r="P1149" s="78">
        <f t="shared" si="133"/>
        <v>1</v>
      </c>
      <c r="Q1149" s="78">
        <f t="shared" si="129"/>
        <v>0</v>
      </c>
      <c r="R1149" s="78">
        <f t="shared" si="129"/>
        <v>0</v>
      </c>
      <c r="S1149" s="78">
        <f t="shared" si="129"/>
        <v>0</v>
      </c>
      <c r="T1149" s="79">
        <f t="shared" si="129"/>
        <v>0</v>
      </c>
    </row>
    <row r="1150" spans="2:20">
      <c r="B1150" s="69" t="s">
        <v>1406</v>
      </c>
      <c r="C1150" s="70" t="str">
        <f>VLOOKUP(B1150,[1]Sheet1!$A$2:$B$1929,2,FALSE)</f>
        <v>Infrarenal or Aorto-Uni-Iliac Endovascular Stent Graft for Non-Ruptured Abdominal Aortic Aneurysm, One Stent Graft</v>
      </c>
      <c r="D1150" s="69">
        <v>6</v>
      </c>
      <c r="E1150" s="72">
        <v>6</v>
      </c>
      <c r="F1150" s="120">
        <v>6</v>
      </c>
      <c r="G1150" s="72">
        <v>0</v>
      </c>
      <c r="H1150" s="118">
        <v>6</v>
      </c>
      <c r="I1150" s="72">
        <v>0</v>
      </c>
      <c r="J1150" s="72">
        <v>0</v>
      </c>
      <c r="K1150" s="72">
        <v>0</v>
      </c>
      <c r="L1150" s="72">
        <v>0</v>
      </c>
      <c r="M1150" s="179">
        <f t="shared" si="130"/>
        <v>1</v>
      </c>
      <c r="N1150" s="78">
        <f t="shared" si="131"/>
        <v>1</v>
      </c>
      <c r="O1150" s="79">
        <f t="shared" si="132"/>
        <v>0</v>
      </c>
      <c r="P1150" s="78">
        <f t="shared" si="133"/>
        <v>1</v>
      </c>
      <c r="Q1150" s="78">
        <f t="shared" si="129"/>
        <v>0</v>
      </c>
      <c r="R1150" s="78">
        <f t="shared" si="129"/>
        <v>0</v>
      </c>
      <c r="S1150" s="78">
        <f t="shared" si="129"/>
        <v>0</v>
      </c>
      <c r="T1150" s="79">
        <f t="shared" ref="T1150:T1213" si="134">L1150/$D1150</f>
        <v>0</v>
      </c>
    </row>
    <row r="1151" spans="2:20">
      <c r="B1151" s="69" t="s">
        <v>1407</v>
      </c>
      <c r="C1151" s="70" t="str">
        <f>VLOOKUP(B1151,[1]Sheet1!$A$2:$B$1929,2,FALSE)</f>
        <v>Infrarenal or Aorto-Uni-Iliac Endovascular Stent Graft for Non-Ruptured Abdominal Aortic Aneurysm, Two Stent Grafts</v>
      </c>
      <c r="D1151" s="69">
        <v>12</v>
      </c>
      <c r="E1151" s="72">
        <v>12</v>
      </c>
      <c r="F1151" s="120">
        <v>12</v>
      </c>
      <c r="G1151" s="72">
        <v>0</v>
      </c>
      <c r="H1151" s="118">
        <v>11</v>
      </c>
      <c r="I1151" s="72">
        <v>1</v>
      </c>
      <c r="J1151" s="72">
        <v>0</v>
      </c>
      <c r="K1151" s="72">
        <v>0</v>
      </c>
      <c r="L1151" s="72">
        <v>0</v>
      </c>
      <c r="M1151" s="179">
        <f t="shared" si="130"/>
        <v>1</v>
      </c>
      <c r="N1151" s="78">
        <f t="shared" si="131"/>
        <v>1</v>
      </c>
      <c r="O1151" s="79">
        <f t="shared" si="132"/>
        <v>0</v>
      </c>
      <c r="P1151" s="78">
        <f t="shared" si="133"/>
        <v>0.91666666666666663</v>
      </c>
      <c r="Q1151" s="78">
        <f t="shared" ref="Q1151:Q1193" si="135">I1151/$D1151</f>
        <v>8.3333333333333329E-2</v>
      </c>
      <c r="R1151" s="78">
        <f t="shared" ref="R1151:R1193" si="136">J1151/$D1151</f>
        <v>0</v>
      </c>
      <c r="S1151" s="78">
        <f t="shared" ref="S1151:S1193" si="137">K1151/$D1151</f>
        <v>0</v>
      </c>
      <c r="T1151" s="79">
        <f t="shared" si="134"/>
        <v>0</v>
      </c>
    </row>
    <row r="1152" spans="2:20">
      <c r="B1152" s="69" t="s">
        <v>1408</v>
      </c>
      <c r="C1152" s="70" t="str">
        <f>VLOOKUP(B1152,[1]Sheet1!$A$2:$B$1929,2,FALSE)</f>
        <v>Infrarenal or Aorto-Uni-Iliac Endovascular Stent Graft for Non-Ruptured Abdominal Aortic Aneurysm, Three or more Stent Grafts</v>
      </c>
      <c r="D1152" s="69">
        <v>31</v>
      </c>
      <c r="E1152" s="72">
        <v>30</v>
      </c>
      <c r="F1152" s="120">
        <v>29</v>
      </c>
      <c r="G1152" s="72">
        <v>1</v>
      </c>
      <c r="H1152" s="118">
        <v>30</v>
      </c>
      <c r="I1152" s="72">
        <v>1</v>
      </c>
      <c r="J1152" s="72">
        <v>0</v>
      </c>
      <c r="K1152" s="72">
        <v>0</v>
      </c>
      <c r="L1152" s="72">
        <v>0</v>
      </c>
      <c r="M1152" s="179">
        <f t="shared" si="130"/>
        <v>0.967741935483871</v>
      </c>
      <c r="N1152" s="78">
        <f t="shared" si="131"/>
        <v>0.93548387096774188</v>
      </c>
      <c r="O1152" s="79">
        <f t="shared" si="132"/>
        <v>3.2258064516129031E-2</v>
      </c>
      <c r="P1152" s="78">
        <f t="shared" si="133"/>
        <v>0.967741935483871</v>
      </c>
      <c r="Q1152" s="78">
        <f t="shared" si="135"/>
        <v>3.2258064516129031E-2</v>
      </c>
      <c r="R1152" s="78">
        <f t="shared" si="136"/>
        <v>0</v>
      </c>
      <c r="S1152" s="78">
        <f t="shared" si="137"/>
        <v>0</v>
      </c>
      <c r="T1152" s="79">
        <f t="shared" si="134"/>
        <v>0</v>
      </c>
    </row>
    <row r="1153" spans="2:20">
      <c r="B1153" s="69" t="s">
        <v>1409</v>
      </c>
      <c r="C1153" s="70" t="str">
        <f>VLOOKUP(B1153,[1]Sheet1!$A$2:$B$1929,2,FALSE)</f>
        <v>Other Endovascular Stent Graft for Non-Ruptured Abdominal Aortic Aneurysm, One Branched Stent Graft</v>
      </c>
      <c r="D1153" s="69">
        <v>1</v>
      </c>
      <c r="E1153" s="72">
        <v>1</v>
      </c>
      <c r="F1153" s="120">
        <v>1</v>
      </c>
      <c r="G1153" s="72">
        <v>1</v>
      </c>
      <c r="H1153" s="118">
        <v>1</v>
      </c>
      <c r="I1153" s="72">
        <v>0</v>
      </c>
      <c r="J1153" s="72">
        <v>0</v>
      </c>
      <c r="K1153" s="72">
        <v>0</v>
      </c>
      <c r="L1153" s="72">
        <v>0</v>
      </c>
      <c r="M1153" s="179">
        <f t="shared" si="130"/>
        <v>1</v>
      </c>
      <c r="N1153" s="78">
        <f t="shared" si="131"/>
        <v>1</v>
      </c>
      <c r="O1153" s="79">
        <f t="shared" si="132"/>
        <v>1</v>
      </c>
      <c r="P1153" s="78">
        <f t="shared" si="133"/>
        <v>1</v>
      </c>
      <c r="Q1153" s="78">
        <f t="shared" si="135"/>
        <v>0</v>
      </c>
      <c r="R1153" s="78">
        <f t="shared" si="136"/>
        <v>0</v>
      </c>
      <c r="S1153" s="78">
        <f t="shared" si="137"/>
        <v>0</v>
      </c>
      <c r="T1153" s="79">
        <f t="shared" si="134"/>
        <v>0</v>
      </c>
    </row>
    <row r="1154" spans="2:20">
      <c r="B1154" s="69" t="s">
        <v>1410</v>
      </c>
      <c r="C1154" s="70" t="str">
        <f>VLOOKUP(B1154,[1]Sheet1!$A$2:$B$1929,2,FALSE)</f>
        <v>Other Endovascular Stent Graft for Non-Ruptured Abdominal Aortic Aneurysm, One Fenestrated Stent Graft</v>
      </c>
      <c r="D1154" s="69">
        <v>5</v>
      </c>
      <c r="E1154" s="72">
        <v>5</v>
      </c>
      <c r="F1154" s="120">
        <v>5</v>
      </c>
      <c r="G1154" s="72">
        <v>5</v>
      </c>
      <c r="H1154" s="118">
        <v>4</v>
      </c>
      <c r="I1154" s="72">
        <v>0</v>
      </c>
      <c r="J1154" s="72">
        <v>1</v>
      </c>
      <c r="K1154" s="72">
        <v>0</v>
      </c>
      <c r="L1154" s="72">
        <v>0</v>
      </c>
      <c r="M1154" s="179">
        <f t="shared" si="130"/>
        <v>1</v>
      </c>
      <c r="N1154" s="78">
        <f t="shared" si="131"/>
        <v>1</v>
      </c>
      <c r="O1154" s="79">
        <f t="shared" si="132"/>
        <v>1</v>
      </c>
      <c r="P1154" s="78">
        <f t="shared" si="133"/>
        <v>0.8</v>
      </c>
      <c r="Q1154" s="78">
        <f t="shared" si="135"/>
        <v>0</v>
      </c>
      <c r="R1154" s="78">
        <f t="shared" si="136"/>
        <v>0.2</v>
      </c>
      <c r="S1154" s="78">
        <f t="shared" si="137"/>
        <v>0</v>
      </c>
      <c r="T1154" s="79">
        <f t="shared" si="134"/>
        <v>0</v>
      </c>
    </row>
    <row r="1155" spans="2:20">
      <c r="B1155" s="69" t="s">
        <v>1411</v>
      </c>
      <c r="C1155" s="70" t="str">
        <f>VLOOKUP(B1155,[1]Sheet1!$A$2:$B$1929,2,FALSE)</f>
        <v>Other Endovascular Stent Graft for Non-Ruptured Abdominal Aortic Aneurysm, One Stent Graft</v>
      </c>
      <c r="D1155" s="69">
        <v>1</v>
      </c>
      <c r="E1155" s="72">
        <v>1</v>
      </c>
      <c r="F1155" s="120">
        <v>1</v>
      </c>
      <c r="G1155" s="72">
        <v>1</v>
      </c>
      <c r="H1155" s="118">
        <v>0</v>
      </c>
      <c r="I1155" s="72">
        <v>1</v>
      </c>
      <c r="J1155" s="72">
        <v>0</v>
      </c>
      <c r="K1155" s="72">
        <v>0</v>
      </c>
      <c r="L1155" s="72">
        <v>0</v>
      </c>
      <c r="M1155" s="179">
        <f t="shared" si="130"/>
        <v>1</v>
      </c>
      <c r="N1155" s="78">
        <f t="shared" si="131"/>
        <v>1</v>
      </c>
      <c r="O1155" s="79">
        <f t="shared" si="132"/>
        <v>1</v>
      </c>
      <c r="P1155" s="78">
        <f t="shared" si="133"/>
        <v>0</v>
      </c>
      <c r="Q1155" s="78">
        <f t="shared" si="135"/>
        <v>1</v>
      </c>
      <c r="R1155" s="78">
        <f t="shared" si="136"/>
        <v>0</v>
      </c>
      <c r="S1155" s="78">
        <f t="shared" si="137"/>
        <v>0</v>
      </c>
      <c r="T1155" s="79">
        <f t="shared" si="134"/>
        <v>0</v>
      </c>
    </row>
    <row r="1156" spans="2:20">
      <c r="B1156" s="69" t="s">
        <v>1412</v>
      </c>
      <c r="C1156" s="70" t="str">
        <f>VLOOKUP(B1156,[1]Sheet1!$A$2:$B$1929,2,FALSE)</f>
        <v>Other Endovascular Stent Graft for Non-Ruptured Abdominal Aortic Aneurysm, Two Stent Grafts</v>
      </c>
      <c r="D1156" s="69">
        <v>1</v>
      </c>
      <c r="E1156" s="72">
        <v>0</v>
      </c>
      <c r="F1156" s="120">
        <v>0</v>
      </c>
      <c r="G1156" s="72">
        <v>0</v>
      </c>
      <c r="H1156" s="118">
        <v>1</v>
      </c>
      <c r="I1156" s="72">
        <v>0</v>
      </c>
      <c r="J1156" s="72">
        <v>0</v>
      </c>
      <c r="K1156" s="72">
        <v>0</v>
      </c>
      <c r="L1156" s="72">
        <v>0</v>
      </c>
      <c r="M1156" s="179">
        <f t="shared" si="130"/>
        <v>0</v>
      </c>
      <c r="N1156" s="78">
        <f t="shared" si="131"/>
        <v>0</v>
      </c>
      <c r="O1156" s="79">
        <f t="shared" si="132"/>
        <v>0</v>
      </c>
      <c r="P1156" s="78">
        <f t="shared" si="133"/>
        <v>1</v>
      </c>
      <c r="Q1156" s="78">
        <f t="shared" si="135"/>
        <v>0</v>
      </c>
      <c r="R1156" s="78">
        <f t="shared" si="136"/>
        <v>0</v>
      </c>
      <c r="S1156" s="78">
        <f t="shared" si="137"/>
        <v>0</v>
      </c>
      <c r="T1156" s="79">
        <f t="shared" si="134"/>
        <v>0</v>
      </c>
    </row>
    <row r="1157" spans="2:20">
      <c r="B1157" s="69" t="s">
        <v>1413</v>
      </c>
      <c r="C1157" s="70" t="str">
        <f>VLOOKUP(B1157,[1]Sheet1!$A$2:$B$1929,2,FALSE)</f>
        <v>Other Endovascular Stent Graft for Non-Ruptured Abdominal Aortic Aneurysm, Three or more Stent Grafts</v>
      </c>
      <c r="D1157" s="69">
        <v>2</v>
      </c>
      <c r="E1157" s="72">
        <v>2</v>
      </c>
      <c r="F1157" s="120">
        <v>2</v>
      </c>
      <c r="G1157" s="72">
        <v>2</v>
      </c>
      <c r="H1157" s="118">
        <v>0</v>
      </c>
      <c r="I1157" s="72">
        <v>0</v>
      </c>
      <c r="J1157" s="72">
        <v>2</v>
      </c>
      <c r="K1157" s="72">
        <v>0</v>
      </c>
      <c r="L1157" s="72">
        <v>0</v>
      </c>
      <c r="M1157" s="179">
        <f t="shared" si="130"/>
        <v>1</v>
      </c>
      <c r="N1157" s="78">
        <f t="shared" si="131"/>
        <v>1</v>
      </c>
      <c r="O1157" s="79">
        <f t="shared" si="132"/>
        <v>1</v>
      </c>
      <c r="P1157" s="78">
        <f t="shared" si="133"/>
        <v>0</v>
      </c>
      <c r="Q1157" s="78">
        <f t="shared" si="135"/>
        <v>0</v>
      </c>
      <c r="R1157" s="78">
        <f t="shared" si="136"/>
        <v>1</v>
      </c>
      <c r="S1157" s="78">
        <f t="shared" si="137"/>
        <v>0</v>
      </c>
      <c r="T1157" s="79">
        <f t="shared" si="134"/>
        <v>0</v>
      </c>
    </row>
    <row r="1158" spans="2:20">
      <c r="B1158" s="69" t="s">
        <v>1414</v>
      </c>
      <c r="C1158" s="70" t="str">
        <f>VLOOKUP(B1158,[1]Sheet1!$A$2:$B$1929,2,FALSE)</f>
        <v>Major Vascular Interventional Radiology Procedures</v>
      </c>
      <c r="D1158" s="69">
        <v>204</v>
      </c>
      <c r="E1158" s="72">
        <v>124</v>
      </c>
      <c r="F1158" s="120">
        <v>122</v>
      </c>
      <c r="G1158" s="72">
        <v>26</v>
      </c>
      <c r="H1158" s="118">
        <v>186</v>
      </c>
      <c r="I1158" s="72">
        <v>18</v>
      </c>
      <c r="J1158" s="72">
        <v>0</v>
      </c>
      <c r="K1158" s="72">
        <v>0</v>
      </c>
      <c r="L1158" s="72">
        <v>0</v>
      </c>
      <c r="M1158" s="179">
        <f t="shared" si="130"/>
        <v>0.60784313725490191</v>
      </c>
      <c r="N1158" s="78">
        <f t="shared" si="131"/>
        <v>0.59803921568627449</v>
      </c>
      <c r="O1158" s="79">
        <f t="shared" si="132"/>
        <v>0.12745098039215685</v>
      </c>
      <c r="P1158" s="78">
        <f t="shared" si="133"/>
        <v>0.91176470588235292</v>
      </c>
      <c r="Q1158" s="78">
        <f t="shared" si="135"/>
        <v>8.8235294117647065E-2</v>
      </c>
      <c r="R1158" s="78">
        <f t="shared" si="136"/>
        <v>0</v>
      </c>
      <c r="S1158" s="78">
        <f t="shared" si="137"/>
        <v>0</v>
      </c>
      <c r="T1158" s="79">
        <f t="shared" si="134"/>
        <v>0</v>
      </c>
    </row>
    <row r="1159" spans="2:20">
      <c r="B1159" s="69" t="s">
        <v>1416</v>
      </c>
      <c r="C1159" s="70" t="str">
        <f>VLOOKUP(B1159,[1]Sheet1!$A$2:$B$1929,2,FALSE)</f>
        <v>Minor Vascular Interventional Radiology Procedures</v>
      </c>
      <c r="D1159" s="69">
        <v>297</v>
      </c>
      <c r="E1159" s="72">
        <v>141</v>
      </c>
      <c r="F1159" s="120">
        <v>112</v>
      </c>
      <c r="G1159" s="72">
        <v>212</v>
      </c>
      <c r="H1159" s="118">
        <v>191</v>
      </c>
      <c r="I1159" s="72">
        <v>106</v>
      </c>
      <c r="J1159" s="72">
        <v>0</v>
      </c>
      <c r="K1159" s="72">
        <v>0</v>
      </c>
      <c r="L1159" s="72">
        <v>0</v>
      </c>
      <c r="M1159" s="179">
        <f t="shared" si="130"/>
        <v>0.47474747474747475</v>
      </c>
      <c r="N1159" s="78">
        <f t="shared" si="131"/>
        <v>0.37710437710437711</v>
      </c>
      <c r="O1159" s="79">
        <f t="shared" si="132"/>
        <v>0.71380471380471378</v>
      </c>
      <c r="P1159" s="78">
        <f t="shared" si="133"/>
        <v>0.64309764309764306</v>
      </c>
      <c r="Q1159" s="78">
        <f t="shared" si="135"/>
        <v>0.35690235690235689</v>
      </c>
      <c r="R1159" s="78">
        <f t="shared" si="136"/>
        <v>0</v>
      </c>
      <c r="S1159" s="78">
        <f t="shared" si="137"/>
        <v>0</v>
      </c>
      <c r="T1159" s="79">
        <f t="shared" si="134"/>
        <v>0</v>
      </c>
    </row>
    <row r="1160" spans="2:20">
      <c r="B1160" s="69" t="s">
        <v>1417</v>
      </c>
      <c r="C1160" s="70" t="str">
        <f>VLOOKUP(B1160,[1]Sheet1!$A$2:$B$1929,2,FALSE)</f>
        <v>Major Hepatobiliary Interventional Radiology Procedures</v>
      </c>
      <c r="D1160" s="69">
        <v>19</v>
      </c>
      <c r="E1160" s="72">
        <v>11</v>
      </c>
      <c r="F1160" s="120">
        <v>11</v>
      </c>
      <c r="G1160" s="72">
        <v>17</v>
      </c>
      <c r="H1160" s="118">
        <v>11</v>
      </c>
      <c r="I1160" s="72">
        <v>8</v>
      </c>
      <c r="J1160" s="72">
        <v>0</v>
      </c>
      <c r="K1160" s="72">
        <v>0</v>
      </c>
      <c r="L1160" s="72">
        <v>0</v>
      </c>
      <c r="M1160" s="179">
        <f t="shared" si="130"/>
        <v>0.57894736842105265</v>
      </c>
      <c r="N1160" s="78">
        <f t="shared" si="131"/>
        <v>0.57894736842105265</v>
      </c>
      <c r="O1160" s="79">
        <f t="shared" si="132"/>
        <v>0.89473684210526316</v>
      </c>
      <c r="P1160" s="78">
        <f t="shared" si="133"/>
        <v>0.57894736842105265</v>
      </c>
      <c r="Q1160" s="78">
        <f t="shared" si="135"/>
        <v>0.42105263157894735</v>
      </c>
      <c r="R1160" s="78">
        <f t="shared" si="136"/>
        <v>0</v>
      </c>
      <c r="S1160" s="78">
        <f t="shared" si="137"/>
        <v>0</v>
      </c>
      <c r="T1160" s="79">
        <f t="shared" si="134"/>
        <v>0</v>
      </c>
    </row>
    <row r="1161" spans="2:20">
      <c r="B1161" s="69" t="s">
        <v>1418</v>
      </c>
      <c r="C1161" s="70" t="str">
        <f>VLOOKUP(B1161,[1]Sheet1!$A$2:$B$1929,2,FALSE)</f>
        <v>Intermediate Hepatobiliary Interventional Radiology Procedures</v>
      </c>
      <c r="D1161" s="69">
        <v>62</v>
      </c>
      <c r="E1161" s="72">
        <v>24</v>
      </c>
      <c r="F1161" s="120">
        <v>23</v>
      </c>
      <c r="G1161" s="72">
        <v>38</v>
      </c>
      <c r="H1161" s="118">
        <v>52</v>
      </c>
      <c r="I1161" s="72">
        <v>10</v>
      </c>
      <c r="J1161" s="72">
        <v>0</v>
      </c>
      <c r="K1161" s="72">
        <v>0</v>
      </c>
      <c r="L1161" s="72">
        <v>0</v>
      </c>
      <c r="M1161" s="179">
        <f t="shared" si="130"/>
        <v>0.38709677419354838</v>
      </c>
      <c r="N1161" s="78">
        <f t="shared" si="131"/>
        <v>0.37096774193548387</v>
      </c>
      <c r="O1161" s="79">
        <f t="shared" si="132"/>
        <v>0.61290322580645162</v>
      </c>
      <c r="P1161" s="78">
        <f t="shared" si="133"/>
        <v>0.83870967741935487</v>
      </c>
      <c r="Q1161" s="78">
        <f t="shared" si="135"/>
        <v>0.16129032258064516</v>
      </c>
      <c r="R1161" s="78">
        <f t="shared" si="136"/>
        <v>0</v>
      </c>
      <c r="S1161" s="78">
        <f t="shared" si="137"/>
        <v>0</v>
      </c>
      <c r="T1161" s="79">
        <f t="shared" si="134"/>
        <v>0</v>
      </c>
    </row>
    <row r="1162" spans="2:20">
      <c r="B1162" s="69" t="s">
        <v>1419</v>
      </c>
      <c r="C1162" s="70" t="str">
        <f>VLOOKUP(B1162,[1]Sheet1!$A$2:$B$1929,2,FALSE)</f>
        <v>Minor Hepatobiliary Interventional Radiology Procedures</v>
      </c>
      <c r="D1162" s="69">
        <v>6</v>
      </c>
      <c r="E1162" s="72">
        <v>0</v>
      </c>
      <c r="F1162" s="120">
        <v>0</v>
      </c>
      <c r="G1162" s="72">
        <v>0</v>
      </c>
      <c r="H1162" s="118">
        <v>3</v>
      </c>
      <c r="I1162" s="72">
        <v>0</v>
      </c>
      <c r="J1162" s="72">
        <v>2</v>
      </c>
      <c r="K1162" s="72">
        <v>1</v>
      </c>
      <c r="L1162" s="72">
        <v>0</v>
      </c>
      <c r="M1162" s="179">
        <f t="shared" si="130"/>
        <v>0</v>
      </c>
      <c r="N1162" s="78">
        <f t="shared" si="131"/>
        <v>0</v>
      </c>
      <c r="O1162" s="79">
        <f t="shared" si="132"/>
        <v>0</v>
      </c>
      <c r="P1162" s="78">
        <f t="shared" si="133"/>
        <v>0.5</v>
      </c>
      <c r="Q1162" s="78">
        <f t="shared" si="135"/>
        <v>0</v>
      </c>
      <c r="R1162" s="78">
        <f t="shared" si="136"/>
        <v>0.33333333333333331</v>
      </c>
      <c r="S1162" s="78">
        <f t="shared" si="137"/>
        <v>0.16666666666666666</v>
      </c>
      <c r="T1162" s="79">
        <f t="shared" si="134"/>
        <v>0</v>
      </c>
    </row>
    <row r="1163" spans="2:20">
      <c r="B1163" s="69" t="s">
        <v>1420</v>
      </c>
      <c r="C1163" s="70" t="str">
        <f>VLOOKUP(B1163,[1]Sheet1!$A$2:$B$1929,2,FALSE)</f>
        <v>Uterine Fibroid Embolisation</v>
      </c>
      <c r="D1163" s="69">
        <v>21</v>
      </c>
      <c r="E1163" s="72">
        <v>0</v>
      </c>
      <c r="F1163" s="120">
        <v>0</v>
      </c>
      <c r="G1163" s="72">
        <v>21</v>
      </c>
      <c r="H1163" s="118">
        <v>21</v>
      </c>
      <c r="I1163" s="72">
        <v>0</v>
      </c>
      <c r="J1163" s="72">
        <v>0</v>
      </c>
      <c r="K1163" s="72">
        <v>0</v>
      </c>
      <c r="L1163" s="72">
        <v>0</v>
      </c>
      <c r="M1163" s="179">
        <f t="shared" si="130"/>
        <v>0</v>
      </c>
      <c r="N1163" s="78">
        <f t="shared" si="131"/>
        <v>0</v>
      </c>
      <c r="O1163" s="79">
        <f t="shared" si="132"/>
        <v>1</v>
      </c>
      <c r="P1163" s="78">
        <f t="shared" si="133"/>
        <v>1</v>
      </c>
      <c r="Q1163" s="78">
        <f t="shared" si="135"/>
        <v>0</v>
      </c>
      <c r="R1163" s="78">
        <f t="shared" si="136"/>
        <v>0</v>
      </c>
      <c r="S1163" s="78">
        <f t="shared" si="137"/>
        <v>0</v>
      </c>
      <c r="T1163" s="79">
        <f t="shared" si="134"/>
        <v>0</v>
      </c>
    </row>
    <row r="1164" spans="2:20">
      <c r="B1164" s="69" t="s">
        <v>1423</v>
      </c>
      <c r="C1164" s="70" t="str">
        <f>VLOOKUP(B1164,[1]Sheet1!$A$2:$B$1929,2,FALSE)</f>
        <v>Aplastic Anaemia with CC</v>
      </c>
      <c r="D1164" s="69">
        <v>56</v>
      </c>
      <c r="E1164" s="72">
        <v>1</v>
      </c>
      <c r="F1164" s="120">
        <v>1</v>
      </c>
      <c r="G1164" s="72">
        <v>1</v>
      </c>
      <c r="H1164" s="118">
        <v>49</v>
      </c>
      <c r="I1164" s="72">
        <v>6</v>
      </c>
      <c r="J1164" s="72">
        <v>1</v>
      </c>
      <c r="K1164" s="72">
        <v>0</v>
      </c>
      <c r="L1164" s="72">
        <v>0</v>
      </c>
      <c r="M1164" s="179">
        <f t="shared" ref="M1164:M1194" si="138">E1164/$D1164</f>
        <v>1.7857142857142856E-2</v>
      </c>
      <c r="N1164" s="78">
        <f t="shared" ref="N1164:N1194" si="139">F1164/$D1164</f>
        <v>1.7857142857142856E-2</v>
      </c>
      <c r="O1164" s="79">
        <f t="shared" ref="O1164:O1227" si="140">G1164/$D1164</f>
        <v>1.7857142857142856E-2</v>
      </c>
      <c r="P1164" s="78">
        <f t="shared" si="133"/>
        <v>0.875</v>
      </c>
      <c r="Q1164" s="78">
        <f t="shared" si="135"/>
        <v>0.10714285714285714</v>
      </c>
      <c r="R1164" s="78">
        <f t="shared" si="136"/>
        <v>1.7857142857142856E-2</v>
      </c>
      <c r="S1164" s="78">
        <f t="shared" si="137"/>
        <v>0</v>
      </c>
      <c r="T1164" s="79">
        <f t="shared" si="134"/>
        <v>0</v>
      </c>
    </row>
    <row r="1165" spans="2:20">
      <c r="B1165" s="69" t="s">
        <v>1424</v>
      </c>
      <c r="C1165" s="70" t="str">
        <f>VLOOKUP(B1165,[1]Sheet1!$A$2:$B$1929,2,FALSE)</f>
        <v>Aplastic Anaemia without CC</v>
      </c>
      <c r="D1165" s="69">
        <v>25</v>
      </c>
      <c r="E1165" s="72">
        <v>0</v>
      </c>
      <c r="F1165" s="120">
        <v>0</v>
      </c>
      <c r="G1165" s="72">
        <v>1</v>
      </c>
      <c r="H1165" s="118">
        <v>25</v>
      </c>
      <c r="I1165" s="72">
        <v>0</v>
      </c>
      <c r="J1165" s="72">
        <v>0</v>
      </c>
      <c r="K1165" s="72">
        <v>0</v>
      </c>
      <c r="L1165" s="72">
        <v>0</v>
      </c>
      <c r="M1165" s="179">
        <f t="shared" si="138"/>
        <v>0</v>
      </c>
      <c r="N1165" s="78">
        <f t="shared" si="139"/>
        <v>0</v>
      </c>
      <c r="O1165" s="79">
        <f t="shared" si="140"/>
        <v>0.04</v>
      </c>
      <c r="P1165" s="78">
        <f t="shared" si="133"/>
        <v>1</v>
      </c>
      <c r="Q1165" s="78">
        <f t="shared" si="135"/>
        <v>0</v>
      </c>
      <c r="R1165" s="78">
        <f t="shared" si="136"/>
        <v>0</v>
      </c>
      <c r="S1165" s="78">
        <f t="shared" si="137"/>
        <v>0</v>
      </c>
      <c r="T1165" s="79">
        <f t="shared" si="134"/>
        <v>0</v>
      </c>
    </row>
    <row r="1166" spans="2:20">
      <c r="B1166" s="69" t="s">
        <v>1425</v>
      </c>
      <c r="C1166" s="70" t="str">
        <f>VLOOKUP(B1166,[1]Sheet1!$A$2:$B$1929,2,FALSE)</f>
        <v>Coagulation Defect with CC</v>
      </c>
      <c r="D1166" s="69">
        <v>44</v>
      </c>
      <c r="E1166" s="72">
        <v>24</v>
      </c>
      <c r="F1166" s="120">
        <v>0</v>
      </c>
      <c r="G1166" s="72">
        <v>3</v>
      </c>
      <c r="H1166" s="118">
        <v>33</v>
      </c>
      <c r="I1166" s="72">
        <v>11</v>
      </c>
      <c r="J1166" s="72">
        <v>0</v>
      </c>
      <c r="K1166" s="72">
        <v>0</v>
      </c>
      <c r="L1166" s="72">
        <v>0</v>
      </c>
      <c r="M1166" s="179">
        <f t="shared" si="138"/>
        <v>0.54545454545454541</v>
      </c>
      <c r="N1166" s="78">
        <f t="shared" si="139"/>
        <v>0</v>
      </c>
      <c r="O1166" s="79">
        <f t="shared" si="140"/>
        <v>6.8181818181818177E-2</v>
      </c>
      <c r="P1166" s="78">
        <f t="shared" si="133"/>
        <v>0.75</v>
      </c>
      <c r="Q1166" s="78">
        <f t="shared" si="135"/>
        <v>0.25</v>
      </c>
      <c r="R1166" s="78">
        <f t="shared" si="136"/>
        <v>0</v>
      </c>
      <c r="S1166" s="78">
        <f t="shared" si="137"/>
        <v>0</v>
      </c>
      <c r="T1166" s="79">
        <f t="shared" si="134"/>
        <v>0</v>
      </c>
    </row>
    <row r="1167" spans="2:20">
      <c r="B1167" s="69" t="s">
        <v>1426</v>
      </c>
      <c r="C1167" s="70" t="str">
        <f>VLOOKUP(B1167,[1]Sheet1!$A$2:$B$1929,2,FALSE)</f>
        <v>Coagulation Defect without CC</v>
      </c>
      <c r="D1167" s="69">
        <v>464</v>
      </c>
      <c r="E1167" s="72">
        <v>452</v>
      </c>
      <c r="F1167" s="120">
        <v>0</v>
      </c>
      <c r="G1167" s="72">
        <v>4</v>
      </c>
      <c r="H1167" s="118">
        <v>349</v>
      </c>
      <c r="I1167" s="72">
        <v>115</v>
      </c>
      <c r="J1167" s="72">
        <v>0</v>
      </c>
      <c r="K1167" s="72">
        <v>0</v>
      </c>
      <c r="L1167" s="72">
        <v>0</v>
      </c>
      <c r="M1167" s="179">
        <f t="shared" si="138"/>
        <v>0.97413793103448276</v>
      </c>
      <c r="N1167" s="78">
        <f t="shared" si="139"/>
        <v>0</v>
      </c>
      <c r="O1167" s="79">
        <f t="shared" si="140"/>
        <v>8.6206896551724137E-3</v>
      </c>
      <c r="P1167" s="78">
        <f t="shared" si="133"/>
        <v>0.75215517241379315</v>
      </c>
      <c r="Q1167" s="78">
        <f t="shared" si="135"/>
        <v>0.24784482758620691</v>
      </c>
      <c r="R1167" s="78">
        <f t="shared" si="136"/>
        <v>0</v>
      </c>
      <c r="S1167" s="78">
        <f t="shared" si="137"/>
        <v>0</v>
      </c>
      <c r="T1167" s="79">
        <f t="shared" si="134"/>
        <v>0</v>
      </c>
    </row>
    <row r="1168" spans="2:20">
      <c r="B1168" s="69" t="s">
        <v>1427</v>
      </c>
      <c r="C1168" s="70" t="str">
        <f>VLOOKUP(B1168,[1]Sheet1!$A$2:$B$1929,2,FALSE)</f>
        <v>Haemolytic Anaemia with CC</v>
      </c>
      <c r="D1168" s="69">
        <v>2</v>
      </c>
      <c r="E1168" s="72">
        <v>0</v>
      </c>
      <c r="F1168" s="120">
        <v>0</v>
      </c>
      <c r="G1168" s="72">
        <v>0</v>
      </c>
      <c r="H1168" s="118">
        <v>1</v>
      </c>
      <c r="I1168" s="72">
        <v>0</v>
      </c>
      <c r="J1168" s="72">
        <v>1</v>
      </c>
      <c r="K1168" s="72">
        <v>0</v>
      </c>
      <c r="L1168" s="72">
        <v>0</v>
      </c>
      <c r="M1168" s="179">
        <f t="shared" si="138"/>
        <v>0</v>
      </c>
      <c r="N1168" s="78">
        <f t="shared" si="139"/>
        <v>0</v>
      </c>
      <c r="O1168" s="79">
        <f t="shared" si="140"/>
        <v>0</v>
      </c>
      <c r="P1168" s="78">
        <f t="shared" si="133"/>
        <v>0.5</v>
      </c>
      <c r="Q1168" s="78">
        <f t="shared" si="135"/>
        <v>0</v>
      </c>
      <c r="R1168" s="78">
        <f t="shared" si="136"/>
        <v>0.5</v>
      </c>
      <c r="S1168" s="78">
        <f t="shared" si="137"/>
        <v>0</v>
      </c>
      <c r="T1168" s="79">
        <f t="shared" si="134"/>
        <v>0</v>
      </c>
    </row>
    <row r="1169" spans="2:20">
      <c r="B1169" s="69" t="s">
        <v>1428</v>
      </c>
      <c r="C1169" s="70" t="str">
        <f>VLOOKUP(B1169,[1]Sheet1!$A$2:$B$1929,2,FALSE)</f>
        <v>Haemolytic Anaemia without CC</v>
      </c>
      <c r="D1169" s="69">
        <v>5</v>
      </c>
      <c r="E1169" s="72">
        <v>0</v>
      </c>
      <c r="F1169" s="120">
        <v>0</v>
      </c>
      <c r="G1169" s="72">
        <v>0</v>
      </c>
      <c r="H1169" s="118">
        <v>4</v>
      </c>
      <c r="I1169" s="72">
        <v>1</v>
      </c>
      <c r="J1169" s="72">
        <v>0</v>
      </c>
      <c r="K1169" s="72">
        <v>0</v>
      </c>
      <c r="L1169" s="72">
        <v>0</v>
      </c>
      <c r="M1169" s="179">
        <f t="shared" si="138"/>
        <v>0</v>
      </c>
      <c r="N1169" s="78">
        <f t="shared" si="139"/>
        <v>0</v>
      </c>
      <c r="O1169" s="79">
        <f t="shared" si="140"/>
        <v>0</v>
      </c>
      <c r="P1169" s="78">
        <f t="shared" si="133"/>
        <v>0.8</v>
      </c>
      <c r="Q1169" s="78">
        <f t="shared" si="135"/>
        <v>0.2</v>
      </c>
      <c r="R1169" s="78">
        <f t="shared" si="136"/>
        <v>0</v>
      </c>
      <c r="S1169" s="78">
        <f t="shared" si="137"/>
        <v>0</v>
      </c>
      <c r="T1169" s="79">
        <f t="shared" si="134"/>
        <v>0</v>
      </c>
    </row>
    <row r="1170" spans="2:20">
      <c r="B1170" s="69" t="s">
        <v>1429</v>
      </c>
      <c r="C1170" s="70" t="str">
        <f>VLOOKUP(B1170,[1]Sheet1!$A$2:$B$1929,2,FALSE)</f>
        <v>Iron Deficiency Anaemia with CC</v>
      </c>
      <c r="D1170" s="69">
        <v>80</v>
      </c>
      <c r="E1170" s="72">
        <v>0</v>
      </c>
      <c r="F1170" s="120">
        <v>0</v>
      </c>
      <c r="G1170" s="72">
        <v>1</v>
      </c>
      <c r="H1170" s="118">
        <v>70</v>
      </c>
      <c r="I1170" s="72">
        <v>10</v>
      </c>
      <c r="J1170" s="72">
        <v>0</v>
      </c>
      <c r="K1170" s="72">
        <v>0</v>
      </c>
      <c r="L1170" s="72">
        <v>0</v>
      </c>
      <c r="M1170" s="179">
        <f t="shared" si="138"/>
        <v>0</v>
      </c>
      <c r="N1170" s="78">
        <f t="shared" si="139"/>
        <v>0</v>
      </c>
      <c r="O1170" s="79">
        <f t="shared" si="140"/>
        <v>1.2500000000000001E-2</v>
      </c>
      <c r="P1170" s="78">
        <f t="shared" si="133"/>
        <v>0.875</v>
      </c>
      <c r="Q1170" s="78">
        <f t="shared" si="135"/>
        <v>0.125</v>
      </c>
      <c r="R1170" s="78">
        <f t="shared" si="136"/>
        <v>0</v>
      </c>
      <c r="S1170" s="78">
        <f t="shared" si="137"/>
        <v>0</v>
      </c>
      <c r="T1170" s="79">
        <f t="shared" si="134"/>
        <v>0</v>
      </c>
    </row>
    <row r="1171" spans="2:20">
      <c r="B1171" s="69" t="s">
        <v>1430</v>
      </c>
      <c r="C1171" s="70" t="str">
        <f>VLOOKUP(B1171,[1]Sheet1!$A$2:$B$1929,2,FALSE)</f>
        <v>Iron Deficiency Anaemia without CC</v>
      </c>
      <c r="D1171" s="69">
        <v>92</v>
      </c>
      <c r="E1171" s="72">
        <v>0</v>
      </c>
      <c r="F1171" s="120">
        <v>0</v>
      </c>
      <c r="G1171" s="72">
        <v>1</v>
      </c>
      <c r="H1171" s="118">
        <v>87</v>
      </c>
      <c r="I1171" s="72">
        <v>5</v>
      </c>
      <c r="J1171" s="72">
        <v>0</v>
      </c>
      <c r="K1171" s="72">
        <v>0</v>
      </c>
      <c r="L1171" s="72">
        <v>0</v>
      </c>
      <c r="M1171" s="179">
        <f t="shared" si="138"/>
        <v>0</v>
      </c>
      <c r="N1171" s="78">
        <f t="shared" si="139"/>
        <v>0</v>
      </c>
      <c r="O1171" s="79">
        <f t="shared" si="140"/>
        <v>1.0869565217391304E-2</v>
      </c>
      <c r="P1171" s="78">
        <f t="shared" si="133"/>
        <v>0.94565217391304346</v>
      </c>
      <c r="Q1171" s="78">
        <f t="shared" si="135"/>
        <v>5.434782608695652E-2</v>
      </c>
      <c r="R1171" s="78">
        <f t="shared" si="136"/>
        <v>0</v>
      </c>
      <c r="S1171" s="78">
        <f t="shared" si="137"/>
        <v>0</v>
      </c>
      <c r="T1171" s="79">
        <f t="shared" si="134"/>
        <v>0</v>
      </c>
    </row>
    <row r="1172" spans="2:20">
      <c r="B1172" s="69" t="s">
        <v>1431</v>
      </c>
      <c r="C1172" s="70" t="str">
        <f>VLOOKUP(B1172,[1]Sheet1!$A$2:$B$1929,2,FALSE)</f>
        <v>Megaloblastic Anaemia with CC</v>
      </c>
      <c r="D1172" s="69">
        <v>5</v>
      </c>
      <c r="E1172" s="72">
        <v>0</v>
      </c>
      <c r="F1172" s="120">
        <v>0</v>
      </c>
      <c r="G1172" s="72">
        <v>1</v>
      </c>
      <c r="H1172" s="118">
        <v>4</v>
      </c>
      <c r="I1172" s="72">
        <v>1</v>
      </c>
      <c r="J1172" s="72">
        <v>0</v>
      </c>
      <c r="K1172" s="72">
        <v>0</v>
      </c>
      <c r="L1172" s="72">
        <v>0</v>
      </c>
      <c r="M1172" s="179">
        <f t="shared" si="138"/>
        <v>0</v>
      </c>
      <c r="N1172" s="78">
        <f t="shared" si="139"/>
        <v>0</v>
      </c>
      <c r="O1172" s="79">
        <f t="shared" si="140"/>
        <v>0.2</v>
      </c>
      <c r="P1172" s="78">
        <f t="shared" si="133"/>
        <v>0.8</v>
      </c>
      <c r="Q1172" s="78">
        <f t="shared" si="135"/>
        <v>0.2</v>
      </c>
      <c r="R1172" s="78">
        <f t="shared" si="136"/>
        <v>0</v>
      </c>
      <c r="S1172" s="78">
        <f t="shared" si="137"/>
        <v>0</v>
      </c>
      <c r="T1172" s="79">
        <f t="shared" si="134"/>
        <v>0</v>
      </c>
    </row>
    <row r="1173" spans="2:20">
      <c r="B1173" s="69" t="s">
        <v>1432</v>
      </c>
      <c r="C1173" s="70" t="str">
        <f>VLOOKUP(B1173,[1]Sheet1!$A$2:$B$1929,2,FALSE)</f>
        <v>Megaloblastic Anaemia without CC</v>
      </c>
      <c r="D1173" s="69">
        <v>9</v>
      </c>
      <c r="E1173" s="72">
        <v>0</v>
      </c>
      <c r="F1173" s="120">
        <v>0</v>
      </c>
      <c r="G1173" s="72">
        <v>0</v>
      </c>
      <c r="H1173" s="118">
        <v>9</v>
      </c>
      <c r="I1173" s="72">
        <v>0</v>
      </c>
      <c r="J1173" s="72">
        <v>0</v>
      </c>
      <c r="K1173" s="72">
        <v>0</v>
      </c>
      <c r="L1173" s="72">
        <v>0</v>
      </c>
      <c r="M1173" s="179">
        <f t="shared" si="138"/>
        <v>0</v>
      </c>
      <c r="N1173" s="78">
        <f t="shared" si="139"/>
        <v>0</v>
      </c>
      <c r="O1173" s="79">
        <f t="shared" si="140"/>
        <v>0</v>
      </c>
      <c r="P1173" s="78">
        <f t="shared" si="133"/>
        <v>1</v>
      </c>
      <c r="Q1173" s="78">
        <f t="shared" si="135"/>
        <v>0</v>
      </c>
      <c r="R1173" s="78">
        <f t="shared" si="136"/>
        <v>0</v>
      </c>
      <c r="S1173" s="78">
        <f t="shared" si="137"/>
        <v>0</v>
      </c>
      <c r="T1173" s="79">
        <f t="shared" si="134"/>
        <v>0</v>
      </c>
    </row>
    <row r="1174" spans="2:20">
      <c r="B1174" s="69" t="s">
        <v>1433</v>
      </c>
      <c r="C1174" s="70" t="str">
        <f>VLOOKUP(B1174,[1]Sheet1!$A$2:$B$1929,2,FALSE)</f>
        <v>Myelodysplastic Syndrome with CC</v>
      </c>
      <c r="D1174" s="69">
        <v>3</v>
      </c>
      <c r="E1174" s="72">
        <v>0</v>
      </c>
      <c r="F1174" s="120">
        <v>0</v>
      </c>
      <c r="G1174" s="72">
        <v>1</v>
      </c>
      <c r="H1174" s="118">
        <v>2</v>
      </c>
      <c r="I1174" s="72">
        <v>1</v>
      </c>
      <c r="J1174" s="72">
        <v>0</v>
      </c>
      <c r="K1174" s="72">
        <v>0</v>
      </c>
      <c r="L1174" s="72">
        <v>0</v>
      </c>
      <c r="M1174" s="179">
        <f t="shared" si="138"/>
        <v>0</v>
      </c>
      <c r="N1174" s="78">
        <f t="shared" si="139"/>
        <v>0</v>
      </c>
      <c r="O1174" s="79">
        <f t="shared" si="140"/>
        <v>0.33333333333333331</v>
      </c>
      <c r="P1174" s="78">
        <f t="shared" si="133"/>
        <v>0.66666666666666663</v>
      </c>
      <c r="Q1174" s="78">
        <f t="shared" si="135"/>
        <v>0.33333333333333331</v>
      </c>
      <c r="R1174" s="78">
        <f t="shared" si="136"/>
        <v>0</v>
      </c>
      <c r="S1174" s="78">
        <f t="shared" si="137"/>
        <v>0</v>
      </c>
      <c r="T1174" s="79">
        <f t="shared" si="134"/>
        <v>0</v>
      </c>
    </row>
    <row r="1175" spans="2:20">
      <c r="B1175" s="69" t="s">
        <v>1434</v>
      </c>
      <c r="C1175" s="70" t="str">
        <f>VLOOKUP(B1175,[1]Sheet1!$A$2:$B$1929,2,FALSE)</f>
        <v>Myelodysplastic Syndrome without CC</v>
      </c>
      <c r="D1175" s="69">
        <v>45</v>
      </c>
      <c r="E1175" s="72">
        <v>0</v>
      </c>
      <c r="F1175" s="120">
        <v>0</v>
      </c>
      <c r="G1175" s="72">
        <v>1</v>
      </c>
      <c r="H1175" s="118">
        <v>45</v>
      </c>
      <c r="I1175" s="72">
        <v>0</v>
      </c>
      <c r="J1175" s="72">
        <v>0</v>
      </c>
      <c r="K1175" s="72">
        <v>0</v>
      </c>
      <c r="L1175" s="72">
        <v>0</v>
      </c>
      <c r="M1175" s="179">
        <f t="shared" si="138"/>
        <v>0</v>
      </c>
      <c r="N1175" s="78">
        <f t="shared" si="139"/>
        <v>0</v>
      </c>
      <c r="O1175" s="79">
        <f t="shared" si="140"/>
        <v>2.2222222222222223E-2</v>
      </c>
      <c r="P1175" s="78">
        <f t="shared" si="133"/>
        <v>1</v>
      </c>
      <c r="Q1175" s="78">
        <f t="shared" si="135"/>
        <v>0</v>
      </c>
      <c r="R1175" s="78">
        <f t="shared" si="136"/>
        <v>0</v>
      </c>
      <c r="S1175" s="78">
        <f t="shared" si="137"/>
        <v>0</v>
      </c>
      <c r="T1175" s="79">
        <f t="shared" si="134"/>
        <v>0</v>
      </c>
    </row>
    <row r="1176" spans="2:20">
      <c r="B1176" s="69" t="s">
        <v>1435</v>
      </c>
      <c r="C1176" s="70" t="str">
        <f>VLOOKUP(B1176,[1]Sheet1!$A$2:$B$1929,2,FALSE)</f>
        <v>Myeloproliferative Disorder with CC</v>
      </c>
      <c r="D1176" s="69">
        <v>16</v>
      </c>
      <c r="E1176" s="72">
        <v>0</v>
      </c>
      <c r="F1176" s="120">
        <v>0</v>
      </c>
      <c r="G1176" s="72">
        <v>0</v>
      </c>
      <c r="H1176" s="118">
        <v>11</v>
      </c>
      <c r="I1176" s="72">
        <v>0</v>
      </c>
      <c r="J1176" s="72">
        <v>5</v>
      </c>
      <c r="K1176" s="72">
        <v>0</v>
      </c>
      <c r="L1176" s="72">
        <v>0</v>
      </c>
      <c r="M1176" s="179">
        <f t="shared" si="138"/>
        <v>0</v>
      </c>
      <c r="N1176" s="78">
        <f t="shared" si="139"/>
        <v>0</v>
      </c>
      <c r="O1176" s="79">
        <f t="shared" si="140"/>
        <v>0</v>
      </c>
      <c r="P1176" s="78">
        <f t="shared" si="133"/>
        <v>0.6875</v>
      </c>
      <c r="Q1176" s="78">
        <f t="shared" si="135"/>
        <v>0</v>
      </c>
      <c r="R1176" s="78">
        <f t="shared" si="136"/>
        <v>0.3125</v>
      </c>
      <c r="S1176" s="78">
        <f t="shared" si="137"/>
        <v>0</v>
      </c>
      <c r="T1176" s="79">
        <f t="shared" si="134"/>
        <v>0</v>
      </c>
    </row>
    <row r="1177" spans="2:20">
      <c r="B1177" s="69" t="s">
        <v>1436</v>
      </c>
      <c r="C1177" s="70" t="str">
        <f>VLOOKUP(B1177,[1]Sheet1!$A$2:$B$1929,2,FALSE)</f>
        <v>Myeloproliferative Disorder without CC</v>
      </c>
      <c r="D1177" s="69">
        <v>159</v>
      </c>
      <c r="E1177" s="72">
        <v>1</v>
      </c>
      <c r="F1177" s="120">
        <v>1</v>
      </c>
      <c r="G1177" s="72">
        <v>3</v>
      </c>
      <c r="H1177" s="118">
        <v>158</v>
      </c>
      <c r="I1177" s="72">
        <v>0</v>
      </c>
      <c r="J1177" s="72">
        <v>1</v>
      </c>
      <c r="K1177" s="72">
        <v>0</v>
      </c>
      <c r="L1177" s="72">
        <v>0</v>
      </c>
      <c r="M1177" s="179">
        <f t="shared" si="138"/>
        <v>6.2893081761006293E-3</v>
      </c>
      <c r="N1177" s="78">
        <f t="shared" si="139"/>
        <v>6.2893081761006293E-3</v>
      </c>
      <c r="O1177" s="79">
        <f t="shared" si="140"/>
        <v>1.8867924528301886E-2</v>
      </c>
      <c r="P1177" s="78">
        <f t="shared" si="133"/>
        <v>0.99371069182389937</v>
      </c>
      <c r="Q1177" s="78">
        <f t="shared" si="135"/>
        <v>0</v>
      </c>
      <c r="R1177" s="78">
        <f t="shared" si="136"/>
        <v>6.2893081761006293E-3</v>
      </c>
      <c r="S1177" s="78">
        <f t="shared" si="137"/>
        <v>0</v>
      </c>
      <c r="T1177" s="79">
        <f t="shared" si="134"/>
        <v>0</v>
      </c>
    </row>
    <row r="1178" spans="2:20">
      <c r="B1178" s="69" t="s">
        <v>1437</v>
      </c>
      <c r="C1178" s="70" t="str">
        <f>VLOOKUP(B1178,[1]Sheet1!$A$2:$B$1929,2,FALSE)</f>
        <v>Other Haematological or Splenic Disorders, with CC</v>
      </c>
      <c r="D1178" s="69">
        <v>20</v>
      </c>
      <c r="E1178" s="72">
        <v>0</v>
      </c>
      <c r="F1178" s="120">
        <v>0</v>
      </c>
      <c r="G1178" s="72">
        <v>1</v>
      </c>
      <c r="H1178" s="118">
        <v>14</v>
      </c>
      <c r="I1178" s="72">
        <v>6</v>
      </c>
      <c r="J1178" s="72">
        <v>0</v>
      </c>
      <c r="K1178" s="72">
        <v>0</v>
      </c>
      <c r="L1178" s="72">
        <v>0</v>
      </c>
      <c r="M1178" s="179">
        <f t="shared" si="138"/>
        <v>0</v>
      </c>
      <c r="N1178" s="78">
        <f t="shared" si="139"/>
        <v>0</v>
      </c>
      <c r="O1178" s="79">
        <f t="shared" si="140"/>
        <v>0.05</v>
      </c>
      <c r="P1178" s="78">
        <f t="shared" si="133"/>
        <v>0.7</v>
      </c>
      <c r="Q1178" s="78">
        <f t="shared" si="135"/>
        <v>0.3</v>
      </c>
      <c r="R1178" s="78">
        <f t="shared" si="136"/>
        <v>0</v>
      </c>
      <c r="S1178" s="78">
        <f t="shared" si="137"/>
        <v>0</v>
      </c>
      <c r="T1178" s="79">
        <f t="shared" si="134"/>
        <v>0</v>
      </c>
    </row>
    <row r="1179" spans="2:20">
      <c r="B1179" s="69" t="s">
        <v>1438</v>
      </c>
      <c r="C1179" s="70" t="str">
        <f>VLOOKUP(B1179,[1]Sheet1!$A$2:$B$1929,2,FALSE)</f>
        <v>Other Haematological or Splenic Disorders, without CC</v>
      </c>
      <c r="D1179" s="69">
        <v>17</v>
      </c>
      <c r="E1179" s="72">
        <v>0</v>
      </c>
      <c r="F1179" s="120">
        <v>0</v>
      </c>
      <c r="G1179" s="72">
        <v>0</v>
      </c>
      <c r="H1179" s="118">
        <v>16</v>
      </c>
      <c r="I1179" s="72">
        <v>0</v>
      </c>
      <c r="J1179" s="72">
        <v>1</v>
      </c>
      <c r="K1179" s="72">
        <v>0</v>
      </c>
      <c r="L1179" s="72">
        <v>0</v>
      </c>
      <c r="M1179" s="179">
        <f t="shared" si="138"/>
        <v>0</v>
      </c>
      <c r="N1179" s="78">
        <f t="shared" si="139"/>
        <v>0</v>
      </c>
      <c r="O1179" s="79">
        <f t="shared" si="140"/>
        <v>0</v>
      </c>
      <c r="P1179" s="78">
        <f t="shared" si="133"/>
        <v>0.94117647058823528</v>
      </c>
      <c r="Q1179" s="78">
        <f t="shared" si="135"/>
        <v>0</v>
      </c>
      <c r="R1179" s="78">
        <f t="shared" si="136"/>
        <v>5.8823529411764705E-2</v>
      </c>
      <c r="S1179" s="78">
        <f t="shared" si="137"/>
        <v>0</v>
      </c>
      <c r="T1179" s="79">
        <f t="shared" si="134"/>
        <v>0</v>
      </c>
    </row>
    <row r="1180" spans="2:20">
      <c r="B1180" s="69" t="s">
        <v>1439</v>
      </c>
      <c r="C1180" s="70" t="str">
        <f>VLOOKUP(B1180,[1]Sheet1!$A$2:$B$1929,2,FALSE)</f>
        <v>Other Red Blood Cell Disorders with CC</v>
      </c>
      <c r="D1180" s="69">
        <v>79</v>
      </c>
      <c r="E1180" s="72">
        <v>0</v>
      </c>
      <c r="F1180" s="120">
        <v>0</v>
      </c>
      <c r="G1180" s="72">
        <v>5</v>
      </c>
      <c r="H1180" s="118">
        <v>69</v>
      </c>
      <c r="I1180" s="72">
        <v>9</v>
      </c>
      <c r="J1180" s="72">
        <v>1</v>
      </c>
      <c r="K1180" s="72">
        <v>0</v>
      </c>
      <c r="L1180" s="72">
        <v>0</v>
      </c>
      <c r="M1180" s="179">
        <f t="shared" si="138"/>
        <v>0</v>
      </c>
      <c r="N1180" s="78">
        <f t="shared" si="139"/>
        <v>0</v>
      </c>
      <c r="O1180" s="79">
        <f t="shared" si="140"/>
        <v>6.3291139240506333E-2</v>
      </c>
      <c r="P1180" s="78">
        <f t="shared" si="133"/>
        <v>0.87341772151898733</v>
      </c>
      <c r="Q1180" s="78">
        <f t="shared" si="135"/>
        <v>0.11392405063291139</v>
      </c>
      <c r="R1180" s="78">
        <f t="shared" si="136"/>
        <v>1.2658227848101266E-2</v>
      </c>
      <c r="S1180" s="78">
        <f t="shared" si="137"/>
        <v>0</v>
      </c>
      <c r="T1180" s="79">
        <f t="shared" si="134"/>
        <v>0</v>
      </c>
    </row>
    <row r="1181" spans="2:20">
      <c r="B1181" s="69" t="s">
        <v>1440</v>
      </c>
      <c r="C1181" s="70" t="str">
        <f>VLOOKUP(B1181,[1]Sheet1!$A$2:$B$1929,2,FALSE)</f>
        <v>Other Red Blood Cell Disorders without CC</v>
      </c>
      <c r="D1181" s="69">
        <v>45</v>
      </c>
      <c r="E1181" s="72">
        <v>0</v>
      </c>
      <c r="F1181" s="120">
        <v>0</v>
      </c>
      <c r="G1181" s="72">
        <v>2</v>
      </c>
      <c r="H1181" s="118">
        <v>42</v>
      </c>
      <c r="I1181" s="72">
        <v>3</v>
      </c>
      <c r="J1181" s="72">
        <v>0</v>
      </c>
      <c r="K1181" s="72">
        <v>0</v>
      </c>
      <c r="L1181" s="72">
        <v>0</v>
      </c>
      <c r="M1181" s="179">
        <f t="shared" si="138"/>
        <v>0</v>
      </c>
      <c r="N1181" s="78">
        <f t="shared" si="139"/>
        <v>0</v>
      </c>
      <c r="O1181" s="79">
        <f t="shared" si="140"/>
        <v>4.4444444444444446E-2</v>
      </c>
      <c r="P1181" s="78">
        <f t="shared" si="133"/>
        <v>0.93333333333333335</v>
      </c>
      <c r="Q1181" s="78">
        <f t="shared" si="135"/>
        <v>6.6666666666666666E-2</v>
      </c>
      <c r="R1181" s="78">
        <f t="shared" si="136"/>
        <v>0</v>
      </c>
      <c r="S1181" s="78">
        <f t="shared" si="137"/>
        <v>0</v>
      </c>
      <c r="T1181" s="79">
        <f t="shared" si="134"/>
        <v>0</v>
      </c>
    </row>
    <row r="1182" spans="2:20">
      <c r="B1182" s="69" t="s">
        <v>1441</v>
      </c>
      <c r="C1182" s="70" t="str">
        <f>VLOOKUP(B1182,[1]Sheet1!$A$2:$B$1929,2,FALSE)</f>
        <v>Sickle Cell Anaemia with Crisis, or with CC</v>
      </c>
      <c r="D1182" s="69">
        <v>204</v>
      </c>
      <c r="E1182" s="72">
        <v>91</v>
      </c>
      <c r="F1182" s="120">
        <v>91</v>
      </c>
      <c r="G1182" s="72">
        <v>2</v>
      </c>
      <c r="H1182" s="118">
        <v>202</v>
      </c>
      <c r="I1182" s="72">
        <v>2</v>
      </c>
      <c r="J1182" s="72">
        <v>0</v>
      </c>
      <c r="K1182" s="72">
        <v>0</v>
      </c>
      <c r="L1182" s="72">
        <v>0</v>
      </c>
      <c r="M1182" s="179">
        <f t="shared" si="138"/>
        <v>0.44607843137254904</v>
      </c>
      <c r="N1182" s="78">
        <f t="shared" si="139"/>
        <v>0.44607843137254904</v>
      </c>
      <c r="O1182" s="79">
        <f t="shared" si="140"/>
        <v>9.8039215686274508E-3</v>
      </c>
      <c r="P1182" s="78">
        <f t="shared" si="133"/>
        <v>0.99019607843137258</v>
      </c>
      <c r="Q1182" s="78">
        <f t="shared" si="135"/>
        <v>9.8039215686274508E-3</v>
      </c>
      <c r="R1182" s="78">
        <f t="shared" si="136"/>
        <v>0</v>
      </c>
      <c r="S1182" s="78">
        <f t="shared" si="137"/>
        <v>0</v>
      </c>
      <c r="T1182" s="79">
        <f t="shared" si="134"/>
        <v>0</v>
      </c>
    </row>
    <row r="1183" spans="2:20">
      <c r="B1183" s="69" t="s">
        <v>1442</v>
      </c>
      <c r="C1183" s="70" t="str">
        <f>VLOOKUP(B1183,[1]Sheet1!$A$2:$B$1929,2,FALSE)</f>
        <v>Sickle Cell Anaemia without CC</v>
      </c>
      <c r="D1183" s="69">
        <v>13</v>
      </c>
      <c r="E1183" s="72">
        <v>3</v>
      </c>
      <c r="F1183" s="120">
        <v>3</v>
      </c>
      <c r="G1183" s="72">
        <v>0</v>
      </c>
      <c r="H1183" s="118">
        <v>11</v>
      </c>
      <c r="I1183" s="72">
        <v>1</v>
      </c>
      <c r="J1183" s="72">
        <v>0</v>
      </c>
      <c r="K1183" s="72">
        <v>1</v>
      </c>
      <c r="L1183" s="72">
        <v>0</v>
      </c>
      <c r="M1183" s="179">
        <f t="shared" si="138"/>
        <v>0.23076923076923078</v>
      </c>
      <c r="N1183" s="78">
        <f t="shared" si="139"/>
        <v>0.23076923076923078</v>
      </c>
      <c r="O1183" s="79">
        <f t="shared" si="140"/>
        <v>0</v>
      </c>
      <c r="P1183" s="78">
        <f t="shared" si="133"/>
        <v>0.84615384615384615</v>
      </c>
      <c r="Q1183" s="78">
        <f t="shared" si="135"/>
        <v>7.6923076923076927E-2</v>
      </c>
      <c r="R1183" s="78">
        <f t="shared" si="136"/>
        <v>0</v>
      </c>
      <c r="S1183" s="78">
        <f t="shared" si="137"/>
        <v>7.6923076923076927E-2</v>
      </c>
      <c r="T1183" s="79">
        <f t="shared" si="134"/>
        <v>0</v>
      </c>
    </row>
    <row r="1184" spans="2:20">
      <c r="B1184" s="69" t="s">
        <v>1443</v>
      </c>
      <c r="C1184" s="70" t="str">
        <f>VLOOKUP(B1184,[1]Sheet1!$A$2:$B$1929,2,FALSE)</f>
        <v>Thalassaemia</v>
      </c>
      <c r="D1184" s="69">
        <v>235</v>
      </c>
      <c r="E1184" s="72">
        <v>230</v>
      </c>
      <c r="F1184" s="120">
        <v>230</v>
      </c>
      <c r="G1184" s="72">
        <v>230</v>
      </c>
      <c r="H1184" s="118">
        <v>234</v>
      </c>
      <c r="I1184" s="72">
        <v>0</v>
      </c>
      <c r="J1184" s="72">
        <v>1</v>
      </c>
      <c r="K1184" s="72">
        <v>0</v>
      </c>
      <c r="L1184" s="72">
        <v>0</v>
      </c>
      <c r="M1184" s="179">
        <f t="shared" si="138"/>
        <v>0.97872340425531912</v>
      </c>
      <c r="N1184" s="78">
        <f t="shared" si="139"/>
        <v>0.97872340425531912</v>
      </c>
      <c r="O1184" s="79">
        <f t="shared" si="140"/>
        <v>0.97872340425531912</v>
      </c>
      <c r="P1184" s="78">
        <f t="shared" si="133"/>
        <v>0.99574468085106382</v>
      </c>
      <c r="Q1184" s="78">
        <f t="shared" si="135"/>
        <v>0</v>
      </c>
      <c r="R1184" s="78">
        <f t="shared" si="136"/>
        <v>4.2553191489361703E-3</v>
      </c>
      <c r="S1184" s="78">
        <f t="shared" si="137"/>
        <v>0</v>
      </c>
      <c r="T1184" s="79">
        <f t="shared" si="134"/>
        <v>0</v>
      </c>
    </row>
    <row r="1185" spans="2:20">
      <c r="B1185" s="69" t="s">
        <v>1444</v>
      </c>
      <c r="C1185" s="70" t="str">
        <f>VLOOKUP(B1185,[1]Sheet1!$A$2:$B$1929,2,FALSE)</f>
        <v>Thrombocytopenia with CC</v>
      </c>
      <c r="D1185" s="69">
        <v>17</v>
      </c>
      <c r="E1185" s="72">
        <v>0</v>
      </c>
      <c r="F1185" s="120">
        <v>0</v>
      </c>
      <c r="G1185" s="72">
        <v>2</v>
      </c>
      <c r="H1185" s="118">
        <v>15</v>
      </c>
      <c r="I1185" s="72">
        <v>2</v>
      </c>
      <c r="J1185" s="72">
        <v>0</v>
      </c>
      <c r="K1185" s="72">
        <v>0</v>
      </c>
      <c r="L1185" s="72">
        <v>0</v>
      </c>
      <c r="M1185" s="179">
        <f t="shared" si="138"/>
        <v>0</v>
      </c>
      <c r="N1185" s="78">
        <f t="shared" si="139"/>
        <v>0</v>
      </c>
      <c r="O1185" s="79">
        <f t="shared" si="140"/>
        <v>0.11764705882352941</v>
      </c>
      <c r="P1185" s="78">
        <f t="shared" si="133"/>
        <v>0.88235294117647056</v>
      </c>
      <c r="Q1185" s="78">
        <f t="shared" si="135"/>
        <v>0.11764705882352941</v>
      </c>
      <c r="R1185" s="78">
        <f t="shared" si="136"/>
        <v>0</v>
      </c>
      <c r="S1185" s="78">
        <f t="shared" si="137"/>
        <v>0</v>
      </c>
      <c r="T1185" s="79">
        <f t="shared" si="134"/>
        <v>0</v>
      </c>
    </row>
    <row r="1186" spans="2:20">
      <c r="B1186" s="69" t="s">
        <v>1445</v>
      </c>
      <c r="C1186" s="70" t="str">
        <f>VLOOKUP(B1186,[1]Sheet1!$A$2:$B$1929,2,FALSE)</f>
        <v>Thrombocytopenia without CC</v>
      </c>
      <c r="D1186" s="69">
        <v>72</v>
      </c>
      <c r="E1186" s="72">
        <v>0</v>
      </c>
      <c r="F1186" s="120">
        <v>0</v>
      </c>
      <c r="G1186" s="72">
        <v>0</v>
      </c>
      <c r="H1186" s="118">
        <v>71</v>
      </c>
      <c r="I1186" s="72">
        <v>1</v>
      </c>
      <c r="J1186" s="72">
        <v>0</v>
      </c>
      <c r="K1186" s="72">
        <v>0</v>
      </c>
      <c r="L1186" s="72">
        <v>0</v>
      </c>
      <c r="M1186" s="179">
        <f t="shared" si="138"/>
        <v>0</v>
      </c>
      <c r="N1186" s="78">
        <f t="shared" si="139"/>
        <v>0</v>
      </c>
      <c r="O1186" s="79">
        <f t="shared" si="140"/>
        <v>0</v>
      </c>
      <c r="P1186" s="78">
        <f t="shared" si="133"/>
        <v>0.98611111111111116</v>
      </c>
      <c r="Q1186" s="78">
        <f t="shared" si="135"/>
        <v>1.3888888888888888E-2</v>
      </c>
      <c r="R1186" s="78">
        <f t="shared" si="136"/>
        <v>0</v>
      </c>
      <c r="S1186" s="78">
        <f t="shared" si="137"/>
        <v>0</v>
      </c>
      <c r="T1186" s="79">
        <f t="shared" si="134"/>
        <v>0</v>
      </c>
    </row>
    <row r="1187" spans="2:20">
      <c r="B1187" s="69" t="s">
        <v>1446</v>
      </c>
      <c r="C1187" s="70" t="str">
        <f>VLOOKUP(B1187,[1]Sheet1!$A$2:$B$1929,2,FALSE)</f>
        <v>Single Plasma Exchange, Leucophoresis or Red Cell Exchange, with length of stay 2 days or less, 19 years and over</v>
      </c>
      <c r="D1187" s="69">
        <v>1355</v>
      </c>
      <c r="E1187" s="72">
        <v>186</v>
      </c>
      <c r="F1187" s="120">
        <v>109</v>
      </c>
      <c r="G1187" s="72">
        <v>1232</v>
      </c>
      <c r="H1187" s="118">
        <v>1348</v>
      </c>
      <c r="I1187" s="72">
        <v>7</v>
      </c>
      <c r="J1187" s="72">
        <v>0</v>
      </c>
      <c r="K1187" s="72">
        <v>0</v>
      </c>
      <c r="L1187" s="72">
        <v>0</v>
      </c>
      <c r="M1187" s="179">
        <f t="shared" si="138"/>
        <v>0.13726937269372694</v>
      </c>
      <c r="N1187" s="78">
        <f t="shared" si="139"/>
        <v>8.0442804428044287E-2</v>
      </c>
      <c r="O1187" s="79">
        <f t="shared" si="140"/>
        <v>0.90922509225092252</v>
      </c>
      <c r="P1187" s="78">
        <f t="shared" si="133"/>
        <v>0.99483394833948335</v>
      </c>
      <c r="Q1187" s="78">
        <f t="shared" si="135"/>
        <v>5.1660516605166054E-3</v>
      </c>
      <c r="R1187" s="78">
        <f t="shared" si="136"/>
        <v>0</v>
      </c>
      <c r="S1187" s="78">
        <f t="shared" si="137"/>
        <v>0</v>
      </c>
      <c r="T1187" s="79">
        <f t="shared" si="134"/>
        <v>0</v>
      </c>
    </row>
    <row r="1188" spans="2:20">
      <c r="B1188" s="69" t="s">
        <v>1447</v>
      </c>
      <c r="C1188" s="70" t="str">
        <f>VLOOKUP(B1188,[1]Sheet1!$A$2:$B$1929,2,FALSE)</f>
        <v>Single Plasma Exchange, Leucophoresis or Red Cell Exchange, with length of stay 2 days or less, 18 years and under</v>
      </c>
      <c r="D1188" s="69">
        <v>474</v>
      </c>
      <c r="E1188" s="72">
        <v>333</v>
      </c>
      <c r="F1188" s="120">
        <v>326</v>
      </c>
      <c r="G1188" s="72">
        <v>472</v>
      </c>
      <c r="H1188" s="118">
        <v>335</v>
      </c>
      <c r="I1188" s="72">
        <v>139</v>
      </c>
      <c r="J1188" s="72">
        <v>0</v>
      </c>
      <c r="K1188" s="72">
        <v>0</v>
      </c>
      <c r="L1188" s="72">
        <v>0</v>
      </c>
      <c r="M1188" s="179">
        <f t="shared" si="138"/>
        <v>0.70253164556962022</v>
      </c>
      <c r="N1188" s="78">
        <f t="shared" si="139"/>
        <v>0.68776371308016881</v>
      </c>
      <c r="O1188" s="79">
        <f t="shared" si="140"/>
        <v>0.99578059071729963</v>
      </c>
      <c r="P1188" s="78">
        <f t="shared" si="133"/>
        <v>0.7067510548523207</v>
      </c>
      <c r="Q1188" s="78">
        <f t="shared" si="135"/>
        <v>0.29324894514767935</v>
      </c>
      <c r="R1188" s="78">
        <f t="shared" si="136"/>
        <v>0</v>
      </c>
      <c r="S1188" s="78">
        <f t="shared" si="137"/>
        <v>0</v>
      </c>
      <c r="T1188" s="79">
        <f t="shared" si="134"/>
        <v>0</v>
      </c>
    </row>
    <row r="1189" spans="2:20">
      <c r="B1189" s="69" t="s">
        <v>1448</v>
      </c>
      <c r="C1189" s="70" t="str">
        <f>VLOOKUP(B1189,[1]Sheet1!$A$2:$B$1929,2,FALSE)</f>
        <v>Plasma Exchanges 2 to 9</v>
      </c>
      <c r="D1189" s="69">
        <v>22</v>
      </c>
      <c r="E1189" s="72">
        <v>4</v>
      </c>
      <c r="F1189" s="120">
        <v>4</v>
      </c>
      <c r="G1189" s="72">
        <v>22</v>
      </c>
      <c r="H1189" s="118">
        <v>8</v>
      </c>
      <c r="I1189" s="72">
        <v>14</v>
      </c>
      <c r="J1189" s="72">
        <v>0</v>
      </c>
      <c r="K1189" s="72">
        <v>0</v>
      </c>
      <c r="L1189" s="72">
        <v>0</v>
      </c>
      <c r="M1189" s="179">
        <f t="shared" si="138"/>
        <v>0.18181818181818182</v>
      </c>
      <c r="N1189" s="78">
        <f t="shared" si="139"/>
        <v>0.18181818181818182</v>
      </c>
      <c r="O1189" s="79">
        <f t="shared" si="140"/>
        <v>1</v>
      </c>
      <c r="P1189" s="78">
        <f t="shared" si="133"/>
        <v>0.36363636363636365</v>
      </c>
      <c r="Q1189" s="78">
        <f t="shared" si="135"/>
        <v>0.63636363636363635</v>
      </c>
      <c r="R1189" s="78">
        <f t="shared" si="136"/>
        <v>0</v>
      </c>
      <c r="S1189" s="78">
        <f t="shared" si="137"/>
        <v>0</v>
      </c>
      <c r="T1189" s="79">
        <f t="shared" si="134"/>
        <v>0</v>
      </c>
    </row>
    <row r="1190" spans="2:20">
      <c r="B1190" s="69" t="s">
        <v>1449</v>
      </c>
      <c r="C1190" s="70" t="str">
        <f>VLOOKUP(B1190,[1]Sheet1!$A$2:$B$1929,2,FALSE)</f>
        <v>Plasma Exchanges 10 to 19</v>
      </c>
      <c r="D1190" s="69">
        <v>4</v>
      </c>
      <c r="E1190" s="72">
        <v>2</v>
      </c>
      <c r="F1190" s="120">
        <v>2</v>
      </c>
      <c r="G1190" s="72">
        <v>4</v>
      </c>
      <c r="H1190" s="118">
        <v>2</v>
      </c>
      <c r="I1190" s="72">
        <v>0</v>
      </c>
      <c r="J1190" s="72">
        <v>1</v>
      </c>
      <c r="K1190" s="72">
        <v>1</v>
      </c>
      <c r="L1190" s="72">
        <v>0</v>
      </c>
      <c r="M1190" s="179">
        <f t="shared" si="138"/>
        <v>0.5</v>
      </c>
      <c r="N1190" s="78">
        <f t="shared" si="139"/>
        <v>0.5</v>
      </c>
      <c r="O1190" s="79">
        <f t="shared" si="140"/>
        <v>1</v>
      </c>
      <c r="P1190" s="78">
        <f t="shared" si="133"/>
        <v>0.5</v>
      </c>
      <c r="Q1190" s="78">
        <f t="shared" si="135"/>
        <v>0</v>
      </c>
      <c r="R1190" s="78">
        <f t="shared" si="136"/>
        <v>0.25</v>
      </c>
      <c r="S1190" s="78">
        <f t="shared" si="137"/>
        <v>0.25</v>
      </c>
      <c r="T1190" s="79">
        <f t="shared" si="134"/>
        <v>0</v>
      </c>
    </row>
    <row r="1191" spans="2:20">
      <c r="B1191" s="69" t="s">
        <v>1451</v>
      </c>
      <c r="C1191" s="70" t="str">
        <f>VLOOKUP(B1191,[1]Sheet1!$A$2:$B$1929,2,FALSE)</f>
        <v>Malignant Disorders of Lymphatic or Haematological Systems, with CC</v>
      </c>
      <c r="D1191" s="69">
        <v>5</v>
      </c>
      <c r="E1191" s="72">
        <v>0</v>
      </c>
      <c r="F1191" s="120">
        <v>0</v>
      </c>
      <c r="G1191" s="72">
        <v>0</v>
      </c>
      <c r="H1191" s="118">
        <v>3</v>
      </c>
      <c r="I1191" s="72">
        <v>2</v>
      </c>
      <c r="J1191" s="72">
        <v>0</v>
      </c>
      <c r="K1191" s="72">
        <v>0</v>
      </c>
      <c r="L1191" s="72">
        <v>0</v>
      </c>
      <c r="M1191" s="179">
        <f t="shared" si="138"/>
        <v>0</v>
      </c>
      <c r="N1191" s="78">
        <f t="shared" si="139"/>
        <v>0</v>
      </c>
      <c r="O1191" s="79">
        <f t="shared" si="140"/>
        <v>0</v>
      </c>
      <c r="P1191" s="78">
        <f t="shared" si="133"/>
        <v>0.6</v>
      </c>
      <c r="Q1191" s="78">
        <f t="shared" si="135"/>
        <v>0.4</v>
      </c>
      <c r="R1191" s="78">
        <f t="shared" si="136"/>
        <v>0</v>
      </c>
      <c r="S1191" s="78">
        <f t="shared" si="137"/>
        <v>0</v>
      </c>
      <c r="T1191" s="79">
        <f t="shared" si="134"/>
        <v>0</v>
      </c>
    </row>
    <row r="1192" spans="2:20">
      <c r="B1192" s="69" t="s">
        <v>1453</v>
      </c>
      <c r="C1192" s="70" t="str">
        <f>VLOOKUP(B1192,[1]Sheet1!$A$2:$B$1929,2,FALSE)</f>
        <v>Bone Marrow Harvest</v>
      </c>
      <c r="D1192" s="69">
        <v>7</v>
      </c>
      <c r="E1192" s="72">
        <v>0</v>
      </c>
      <c r="F1192" s="120">
        <v>0</v>
      </c>
      <c r="G1192" s="72">
        <v>0</v>
      </c>
      <c r="H1192" s="118">
        <v>5</v>
      </c>
      <c r="I1192" s="72">
        <v>1</v>
      </c>
      <c r="J1192" s="72">
        <v>1</v>
      </c>
      <c r="K1192" s="72">
        <v>0</v>
      </c>
      <c r="L1192" s="72">
        <v>0</v>
      </c>
      <c r="M1192" s="179">
        <f t="shared" si="138"/>
        <v>0</v>
      </c>
      <c r="N1192" s="78">
        <f t="shared" si="139"/>
        <v>0</v>
      </c>
      <c r="O1192" s="79">
        <f t="shared" si="140"/>
        <v>0</v>
      </c>
      <c r="P1192" s="78">
        <f t="shared" si="133"/>
        <v>0.7142857142857143</v>
      </c>
      <c r="Q1192" s="78">
        <f t="shared" si="135"/>
        <v>0.14285714285714285</v>
      </c>
      <c r="R1192" s="78">
        <f t="shared" si="136"/>
        <v>0.14285714285714285</v>
      </c>
      <c r="S1192" s="78">
        <f t="shared" si="137"/>
        <v>0</v>
      </c>
      <c r="T1192" s="79">
        <f t="shared" si="134"/>
        <v>0</v>
      </c>
    </row>
    <row r="1193" spans="2:20">
      <c r="B1193" s="69" t="s">
        <v>1456</v>
      </c>
      <c r="C1193" s="70" t="str">
        <f>VLOOKUP(B1193,[1]Sheet1!$A$2:$B$1929,2,FALSE)</f>
        <v>Bone Marrow Transplant, Allogeneic Graft (Sibling) 19 years and over</v>
      </c>
      <c r="D1193" s="69">
        <v>1</v>
      </c>
      <c r="E1193" s="72">
        <v>1</v>
      </c>
      <c r="F1193" s="120">
        <v>1</v>
      </c>
      <c r="G1193" s="72">
        <v>1</v>
      </c>
      <c r="H1193" s="118">
        <v>0</v>
      </c>
      <c r="I1193" s="72">
        <v>1</v>
      </c>
      <c r="J1193" s="72">
        <v>0</v>
      </c>
      <c r="K1193" s="72">
        <v>0</v>
      </c>
      <c r="L1193" s="72">
        <v>0</v>
      </c>
      <c r="M1193" s="179">
        <f t="shared" si="138"/>
        <v>1</v>
      </c>
      <c r="N1193" s="78">
        <f t="shared" si="139"/>
        <v>1</v>
      </c>
      <c r="O1193" s="79">
        <f t="shared" si="140"/>
        <v>1</v>
      </c>
      <c r="P1193" s="78">
        <f t="shared" si="133"/>
        <v>0</v>
      </c>
      <c r="Q1193" s="78">
        <f t="shared" si="135"/>
        <v>1</v>
      </c>
      <c r="R1193" s="78">
        <f t="shared" si="136"/>
        <v>0</v>
      </c>
      <c r="S1193" s="78">
        <f t="shared" si="137"/>
        <v>0</v>
      </c>
      <c r="T1193" s="79">
        <f t="shared" si="134"/>
        <v>0</v>
      </c>
    </row>
    <row r="1194" spans="2:20">
      <c r="B1194" s="69" t="s">
        <v>1457</v>
      </c>
      <c r="C1194" s="70" t="str">
        <f>VLOOKUP(B1194,[1]Sheet1!$A$2:$B$1929,2,FALSE)</f>
        <v>Bone Marrow Transplant, Allogeneic Graft (Sibling) 18 years and under</v>
      </c>
      <c r="D1194" s="69">
        <v>3</v>
      </c>
      <c r="E1194" s="72">
        <v>3</v>
      </c>
      <c r="F1194" s="120">
        <v>3</v>
      </c>
      <c r="G1194" s="72">
        <v>3</v>
      </c>
      <c r="H1194" s="118">
        <v>0</v>
      </c>
      <c r="I1194" s="72">
        <v>3</v>
      </c>
      <c r="J1194" s="72">
        <v>0</v>
      </c>
      <c r="K1194" s="72">
        <v>0</v>
      </c>
      <c r="L1194" s="72">
        <v>0</v>
      </c>
      <c r="M1194" s="179">
        <f t="shared" si="138"/>
        <v>1</v>
      </c>
      <c r="N1194" s="78">
        <f t="shared" si="139"/>
        <v>1</v>
      </c>
      <c r="O1194" s="79">
        <f t="shared" si="140"/>
        <v>1</v>
      </c>
      <c r="P1194" s="78">
        <f t="shared" si="133"/>
        <v>0</v>
      </c>
      <c r="Q1194" s="78">
        <f t="shared" ref="Q1194:T1257" si="141">I1194/$D1194</f>
        <v>1</v>
      </c>
      <c r="R1194" s="78">
        <f t="shared" si="141"/>
        <v>0</v>
      </c>
      <c r="S1194" s="78">
        <f t="shared" si="141"/>
        <v>0</v>
      </c>
      <c r="T1194" s="79">
        <f t="shared" si="134"/>
        <v>0</v>
      </c>
    </row>
    <row r="1195" spans="2:20">
      <c r="B1195" s="69" t="s">
        <v>1458</v>
      </c>
      <c r="C1195" s="70" t="str">
        <f>VLOOKUP(B1195,[1]Sheet1!$A$2:$B$1929,2,FALSE)</f>
        <v>Bone Marrow Transplant, Allogeneic Graft (Volunteer Unrelated Donor) 19 years and over</v>
      </c>
      <c r="D1195" s="69">
        <v>5</v>
      </c>
      <c r="E1195" s="72">
        <v>5</v>
      </c>
      <c r="F1195" s="120">
        <v>4</v>
      </c>
      <c r="G1195" s="72">
        <v>5</v>
      </c>
      <c r="H1195" s="118">
        <v>0</v>
      </c>
      <c r="I1195" s="72">
        <v>5</v>
      </c>
      <c r="J1195" s="72">
        <v>0</v>
      </c>
      <c r="K1195" s="72">
        <v>0</v>
      </c>
      <c r="L1195" s="72">
        <v>0</v>
      </c>
      <c r="M1195" s="179">
        <f t="shared" ref="M1195:N1258" si="142">E1195/$D1195</f>
        <v>1</v>
      </c>
      <c r="N1195" s="78">
        <f t="shared" si="142"/>
        <v>0.8</v>
      </c>
      <c r="O1195" s="79">
        <f t="shared" si="140"/>
        <v>1</v>
      </c>
      <c r="P1195" s="78">
        <f t="shared" si="133"/>
        <v>0</v>
      </c>
      <c r="Q1195" s="78">
        <f t="shared" si="141"/>
        <v>1</v>
      </c>
      <c r="R1195" s="78">
        <f t="shared" si="141"/>
        <v>0</v>
      </c>
      <c r="S1195" s="78">
        <f t="shared" si="141"/>
        <v>0</v>
      </c>
      <c r="T1195" s="79">
        <f t="shared" si="134"/>
        <v>0</v>
      </c>
    </row>
    <row r="1196" spans="2:20">
      <c r="B1196" s="69" t="s">
        <v>1461</v>
      </c>
      <c r="C1196" s="70" t="str">
        <f>VLOOKUP(B1196,[1]Sheet1!$A$2:$B$1929,2,FALSE)</f>
        <v>Bone Marrow Transplant, Allogeneic Graft (Cord Blood) 18 years and under</v>
      </c>
      <c r="D1196" s="69">
        <v>5</v>
      </c>
      <c r="E1196" s="72">
        <v>5</v>
      </c>
      <c r="F1196" s="120">
        <v>5</v>
      </c>
      <c r="G1196" s="72">
        <v>5</v>
      </c>
      <c r="H1196" s="118">
        <v>0</v>
      </c>
      <c r="I1196" s="72">
        <v>3</v>
      </c>
      <c r="J1196" s="72">
        <v>0</v>
      </c>
      <c r="K1196" s="72">
        <v>2</v>
      </c>
      <c r="L1196" s="72">
        <v>0</v>
      </c>
      <c r="M1196" s="179">
        <f t="shared" si="142"/>
        <v>1</v>
      </c>
      <c r="N1196" s="78">
        <f t="shared" si="142"/>
        <v>1</v>
      </c>
      <c r="O1196" s="79">
        <f t="shared" si="140"/>
        <v>1</v>
      </c>
      <c r="P1196" s="78">
        <f t="shared" si="133"/>
        <v>0</v>
      </c>
      <c r="Q1196" s="78">
        <f t="shared" si="141"/>
        <v>0.6</v>
      </c>
      <c r="R1196" s="78">
        <f t="shared" si="141"/>
        <v>0</v>
      </c>
      <c r="S1196" s="78">
        <f t="shared" si="141"/>
        <v>0.4</v>
      </c>
      <c r="T1196" s="79">
        <f t="shared" si="134"/>
        <v>0</v>
      </c>
    </row>
    <row r="1197" spans="2:20">
      <c r="B1197" s="69" t="s">
        <v>1464</v>
      </c>
      <c r="C1197" s="70" t="str">
        <f>VLOOKUP(B1197,[1]Sheet1!$A$2:$B$1929,2,FALSE)</f>
        <v>Acute Lymphoblastic Leukaemia with CC</v>
      </c>
      <c r="D1197" s="69">
        <v>8</v>
      </c>
      <c r="E1197" s="72">
        <v>0</v>
      </c>
      <c r="F1197" s="120">
        <v>0</v>
      </c>
      <c r="G1197" s="72">
        <v>0</v>
      </c>
      <c r="H1197" s="118">
        <v>8</v>
      </c>
      <c r="I1197" s="72">
        <v>0</v>
      </c>
      <c r="J1197" s="72">
        <v>0</v>
      </c>
      <c r="K1197" s="72">
        <v>0</v>
      </c>
      <c r="L1197" s="72">
        <v>0</v>
      </c>
      <c r="M1197" s="179">
        <f t="shared" si="142"/>
        <v>0</v>
      </c>
      <c r="N1197" s="78">
        <f t="shared" si="142"/>
        <v>0</v>
      </c>
      <c r="O1197" s="79">
        <f t="shared" si="140"/>
        <v>0</v>
      </c>
      <c r="P1197" s="78">
        <f t="shared" si="133"/>
        <v>1</v>
      </c>
      <c r="Q1197" s="78">
        <f t="shared" si="141"/>
        <v>0</v>
      </c>
      <c r="R1197" s="78">
        <f t="shared" si="141"/>
        <v>0</v>
      </c>
      <c r="S1197" s="78">
        <f t="shared" si="141"/>
        <v>0</v>
      </c>
      <c r="T1197" s="79">
        <f t="shared" si="134"/>
        <v>0</v>
      </c>
    </row>
    <row r="1198" spans="2:20">
      <c r="B1198" s="69" t="s">
        <v>1465</v>
      </c>
      <c r="C1198" s="70" t="str">
        <f>VLOOKUP(B1198,[1]Sheet1!$A$2:$B$1929,2,FALSE)</f>
        <v>Acute Lymphoblastic Leukaemia without CC</v>
      </c>
      <c r="D1198" s="69">
        <v>42</v>
      </c>
      <c r="E1198" s="72">
        <v>1</v>
      </c>
      <c r="F1198" s="120">
        <v>1</v>
      </c>
      <c r="G1198" s="72">
        <v>0</v>
      </c>
      <c r="H1198" s="118">
        <v>41</v>
      </c>
      <c r="I1198" s="72">
        <v>1</v>
      </c>
      <c r="J1198" s="72">
        <v>0</v>
      </c>
      <c r="K1198" s="72">
        <v>0</v>
      </c>
      <c r="L1198" s="72">
        <v>0</v>
      </c>
      <c r="M1198" s="179">
        <f t="shared" si="142"/>
        <v>2.3809523809523808E-2</v>
      </c>
      <c r="N1198" s="78">
        <f t="shared" si="142"/>
        <v>2.3809523809523808E-2</v>
      </c>
      <c r="O1198" s="79">
        <f t="shared" si="140"/>
        <v>0</v>
      </c>
      <c r="P1198" s="78">
        <f t="shared" si="133"/>
        <v>0.97619047619047616</v>
      </c>
      <c r="Q1198" s="78">
        <f t="shared" si="141"/>
        <v>2.3809523809523808E-2</v>
      </c>
      <c r="R1198" s="78">
        <f t="shared" si="141"/>
        <v>0</v>
      </c>
      <c r="S1198" s="78">
        <f t="shared" si="141"/>
        <v>0</v>
      </c>
      <c r="T1198" s="79">
        <f t="shared" si="134"/>
        <v>0</v>
      </c>
    </row>
    <row r="1199" spans="2:20">
      <c r="B1199" s="69" t="s">
        <v>1466</v>
      </c>
      <c r="C1199" s="70" t="str">
        <f>VLOOKUP(B1199,[1]Sheet1!$A$2:$B$1929,2,FALSE)</f>
        <v>Acute Myeloid Leukaemia with CC</v>
      </c>
      <c r="D1199" s="69">
        <v>72</v>
      </c>
      <c r="E1199" s="72">
        <v>2</v>
      </c>
      <c r="F1199" s="120">
        <v>2</v>
      </c>
      <c r="G1199" s="72">
        <v>17</v>
      </c>
      <c r="H1199" s="118">
        <v>64</v>
      </c>
      <c r="I1199" s="72">
        <v>6</v>
      </c>
      <c r="J1199" s="72">
        <v>2</v>
      </c>
      <c r="K1199" s="72">
        <v>0</v>
      </c>
      <c r="L1199" s="72">
        <v>0</v>
      </c>
      <c r="M1199" s="179">
        <f t="shared" si="142"/>
        <v>2.7777777777777776E-2</v>
      </c>
      <c r="N1199" s="78">
        <f t="shared" si="142"/>
        <v>2.7777777777777776E-2</v>
      </c>
      <c r="O1199" s="79">
        <f t="shared" si="140"/>
        <v>0.2361111111111111</v>
      </c>
      <c r="P1199" s="78">
        <f t="shared" ref="P1199:P1262" si="143">H1199/$D1199</f>
        <v>0.88888888888888884</v>
      </c>
      <c r="Q1199" s="78">
        <f t="shared" si="141"/>
        <v>8.3333333333333329E-2</v>
      </c>
      <c r="R1199" s="78">
        <f t="shared" si="141"/>
        <v>2.7777777777777776E-2</v>
      </c>
      <c r="S1199" s="78">
        <f t="shared" si="141"/>
        <v>0</v>
      </c>
      <c r="T1199" s="79">
        <f t="shared" si="134"/>
        <v>0</v>
      </c>
    </row>
    <row r="1200" spans="2:20">
      <c r="B1200" s="69" t="s">
        <v>1467</v>
      </c>
      <c r="C1200" s="70" t="str">
        <f>VLOOKUP(B1200,[1]Sheet1!$A$2:$B$1929,2,FALSE)</f>
        <v>Acute Myeloid Leukaemia without CC</v>
      </c>
      <c r="D1200" s="69">
        <v>150</v>
      </c>
      <c r="E1200" s="72">
        <v>5</v>
      </c>
      <c r="F1200" s="120">
        <v>5</v>
      </c>
      <c r="G1200" s="72">
        <v>10</v>
      </c>
      <c r="H1200" s="118">
        <v>150</v>
      </c>
      <c r="I1200" s="72">
        <v>0</v>
      </c>
      <c r="J1200" s="72">
        <v>0</v>
      </c>
      <c r="K1200" s="72">
        <v>0</v>
      </c>
      <c r="L1200" s="72">
        <v>0</v>
      </c>
      <c r="M1200" s="179">
        <f t="shared" si="142"/>
        <v>3.3333333333333333E-2</v>
      </c>
      <c r="N1200" s="78">
        <f t="shared" si="142"/>
        <v>3.3333333333333333E-2</v>
      </c>
      <c r="O1200" s="79">
        <f t="shared" si="140"/>
        <v>6.6666666666666666E-2</v>
      </c>
      <c r="P1200" s="78">
        <f t="shared" si="143"/>
        <v>1</v>
      </c>
      <c r="Q1200" s="78">
        <f t="shared" si="141"/>
        <v>0</v>
      </c>
      <c r="R1200" s="78">
        <f t="shared" si="141"/>
        <v>0</v>
      </c>
      <c r="S1200" s="78">
        <f t="shared" si="141"/>
        <v>0</v>
      </c>
      <c r="T1200" s="79">
        <f t="shared" si="134"/>
        <v>0</v>
      </c>
    </row>
    <row r="1201" spans="2:20">
      <c r="B1201" s="69" t="s">
        <v>1468</v>
      </c>
      <c r="C1201" s="70" t="str">
        <f>VLOOKUP(B1201,[1]Sheet1!$A$2:$B$1929,2,FALSE)</f>
        <v>Peripheral Blood Stem Cell Transplant, Autologous, 19 years and over</v>
      </c>
      <c r="D1201" s="69">
        <v>42</v>
      </c>
      <c r="E1201" s="72">
        <v>42</v>
      </c>
      <c r="F1201" s="120">
        <v>41</v>
      </c>
      <c r="G1201" s="72">
        <v>42</v>
      </c>
      <c r="H1201" s="118">
        <v>0</v>
      </c>
      <c r="I1201" s="72">
        <v>40</v>
      </c>
      <c r="J1201" s="72">
        <v>0</v>
      </c>
      <c r="K1201" s="72">
        <v>2</v>
      </c>
      <c r="L1201" s="72">
        <v>0</v>
      </c>
      <c r="M1201" s="179">
        <f t="shared" si="142"/>
        <v>1</v>
      </c>
      <c r="N1201" s="78">
        <f t="shared" si="142"/>
        <v>0.97619047619047616</v>
      </c>
      <c r="O1201" s="79">
        <f t="shared" si="140"/>
        <v>1</v>
      </c>
      <c r="P1201" s="78">
        <f t="shared" si="143"/>
        <v>0</v>
      </c>
      <c r="Q1201" s="78">
        <f t="shared" si="141"/>
        <v>0.95238095238095233</v>
      </c>
      <c r="R1201" s="78">
        <f t="shared" si="141"/>
        <v>0</v>
      </c>
      <c r="S1201" s="78">
        <f t="shared" si="141"/>
        <v>4.7619047619047616E-2</v>
      </c>
      <c r="T1201" s="79">
        <f t="shared" si="134"/>
        <v>0</v>
      </c>
    </row>
    <row r="1202" spans="2:20">
      <c r="B1202" s="69" t="s">
        <v>1469</v>
      </c>
      <c r="C1202" s="70" t="str">
        <f>VLOOKUP(B1202,[1]Sheet1!$A$2:$B$1929,2,FALSE)</f>
        <v>Peripheral Blood Stem Cell Transplant, Autologous, 18 years and under</v>
      </c>
      <c r="D1202" s="69">
        <v>7</v>
      </c>
      <c r="E1202" s="72">
        <v>7</v>
      </c>
      <c r="F1202" s="120">
        <v>6</v>
      </c>
      <c r="G1202" s="72">
        <v>7</v>
      </c>
      <c r="H1202" s="118">
        <v>0</v>
      </c>
      <c r="I1202" s="72">
        <v>7</v>
      </c>
      <c r="J1202" s="72">
        <v>0</v>
      </c>
      <c r="K1202" s="72">
        <v>0</v>
      </c>
      <c r="L1202" s="72">
        <v>0</v>
      </c>
      <c r="M1202" s="179">
        <f t="shared" si="142"/>
        <v>1</v>
      </c>
      <c r="N1202" s="78">
        <f t="shared" si="142"/>
        <v>0.8571428571428571</v>
      </c>
      <c r="O1202" s="79">
        <f t="shared" si="140"/>
        <v>1</v>
      </c>
      <c r="P1202" s="78">
        <f t="shared" si="143"/>
        <v>0</v>
      </c>
      <c r="Q1202" s="78">
        <f t="shared" si="141"/>
        <v>1</v>
      </c>
      <c r="R1202" s="78">
        <f t="shared" si="141"/>
        <v>0</v>
      </c>
      <c r="S1202" s="78">
        <f t="shared" si="141"/>
        <v>0</v>
      </c>
      <c r="T1202" s="79">
        <f t="shared" si="134"/>
        <v>0</v>
      </c>
    </row>
    <row r="1203" spans="2:20">
      <c r="B1203" s="69" t="s">
        <v>1470</v>
      </c>
      <c r="C1203" s="70" t="str">
        <f>VLOOKUP(B1203,[1]Sheet1!$A$2:$B$1929,2,FALSE)</f>
        <v>Peripheral Blood Stem Cell Transplant, Syngeneic, 19 years and over</v>
      </c>
      <c r="D1203" s="69">
        <v>1</v>
      </c>
      <c r="E1203" s="72">
        <v>1</v>
      </c>
      <c r="F1203" s="120">
        <v>1</v>
      </c>
      <c r="G1203" s="72">
        <v>1</v>
      </c>
      <c r="H1203" s="118">
        <v>0</v>
      </c>
      <c r="I1203" s="72">
        <v>1</v>
      </c>
      <c r="J1203" s="72">
        <v>0</v>
      </c>
      <c r="K1203" s="72">
        <v>0</v>
      </c>
      <c r="L1203" s="72">
        <v>0</v>
      </c>
      <c r="M1203" s="179">
        <f t="shared" si="142"/>
        <v>1</v>
      </c>
      <c r="N1203" s="78">
        <f t="shared" si="142"/>
        <v>1</v>
      </c>
      <c r="O1203" s="79">
        <f t="shared" si="140"/>
        <v>1</v>
      </c>
      <c r="P1203" s="78">
        <f t="shared" si="143"/>
        <v>0</v>
      </c>
      <c r="Q1203" s="78">
        <f t="shared" si="141"/>
        <v>1</v>
      </c>
      <c r="R1203" s="78">
        <f t="shared" si="141"/>
        <v>0</v>
      </c>
      <c r="S1203" s="78">
        <f t="shared" si="141"/>
        <v>0</v>
      </c>
      <c r="T1203" s="79">
        <f t="shared" si="134"/>
        <v>0</v>
      </c>
    </row>
    <row r="1204" spans="2:20">
      <c r="B1204" s="69" t="s">
        <v>1472</v>
      </c>
      <c r="C1204" s="70" t="str">
        <f>VLOOKUP(B1204,[1]Sheet1!$A$2:$B$1929,2,FALSE)</f>
        <v>Peripheral Blood Stem Cell Transplant, Allogeneic, 19 years and over</v>
      </c>
      <c r="D1204" s="69">
        <v>46</v>
      </c>
      <c r="E1204" s="72">
        <v>46</v>
      </c>
      <c r="F1204" s="120">
        <v>44</v>
      </c>
      <c r="G1204" s="72">
        <v>46</v>
      </c>
      <c r="H1204" s="118">
        <v>0</v>
      </c>
      <c r="I1204" s="72">
        <v>46</v>
      </c>
      <c r="J1204" s="72">
        <v>0</v>
      </c>
      <c r="K1204" s="72">
        <v>0</v>
      </c>
      <c r="L1204" s="72">
        <v>0</v>
      </c>
      <c r="M1204" s="179">
        <f t="shared" si="142"/>
        <v>1</v>
      </c>
      <c r="N1204" s="78">
        <f t="shared" si="142"/>
        <v>0.95652173913043481</v>
      </c>
      <c r="O1204" s="79">
        <f t="shared" si="140"/>
        <v>1</v>
      </c>
      <c r="P1204" s="78">
        <f t="shared" si="143"/>
        <v>0</v>
      </c>
      <c r="Q1204" s="78">
        <f t="shared" si="141"/>
        <v>1</v>
      </c>
      <c r="R1204" s="78">
        <f t="shared" si="141"/>
        <v>0</v>
      </c>
      <c r="S1204" s="78">
        <f t="shared" si="141"/>
        <v>0</v>
      </c>
      <c r="T1204" s="79">
        <f t="shared" si="134"/>
        <v>0</v>
      </c>
    </row>
    <row r="1205" spans="2:20">
      <c r="B1205" s="69" t="s">
        <v>1473</v>
      </c>
      <c r="C1205" s="70" t="str">
        <f>VLOOKUP(B1205,[1]Sheet1!$A$2:$B$1929,2,FALSE)</f>
        <v>Peripheral Blood Stem Cell Transplant, Allogeneic, 18 years and under</v>
      </c>
      <c r="D1205" s="69">
        <v>14</v>
      </c>
      <c r="E1205" s="72">
        <v>14</v>
      </c>
      <c r="F1205" s="120">
        <v>14</v>
      </c>
      <c r="G1205" s="72">
        <v>14</v>
      </c>
      <c r="H1205" s="118">
        <v>0</v>
      </c>
      <c r="I1205" s="72">
        <v>13</v>
      </c>
      <c r="J1205" s="72">
        <v>0</v>
      </c>
      <c r="K1205" s="72">
        <v>1</v>
      </c>
      <c r="L1205" s="72">
        <v>0</v>
      </c>
      <c r="M1205" s="179">
        <f t="shared" si="142"/>
        <v>1</v>
      </c>
      <c r="N1205" s="78">
        <f t="shared" si="142"/>
        <v>1</v>
      </c>
      <c r="O1205" s="79">
        <f t="shared" si="140"/>
        <v>1</v>
      </c>
      <c r="P1205" s="78">
        <f t="shared" si="143"/>
        <v>0</v>
      </c>
      <c r="Q1205" s="78">
        <f t="shared" si="141"/>
        <v>0.9285714285714286</v>
      </c>
      <c r="R1205" s="78">
        <f t="shared" si="141"/>
        <v>0</v>
      </c>
      <c r="S1205" s="78">
        <f t="shared" si="141"/>
        <v>7.1428571428571425E-2</v>
      </c>
      <c r="T1205" s="79">
        <f t="shared" si="134"/>
        <v>0</v>
      </c>
    </row>
    <row r="1206" spans="2:20">
      <c r="B1206" s="69" t="s">
        <v>1474</v>
      </c>
      <c r="C1206" s="70" t="str">
        <f>VLOOKUP(B1206,[1]Sheet1!$A$2:$B$1929,2,FALSE)</f>
        <v>Plasma Cell Disorders</v>
      </c>
      <c r="D1206" s="69">
        <v>677</v>
      </c>
      <c r="E1206" s="72">
        <v>2</v>
      </c>
      <c r="F1206" s="120">
        <v>2</v>
      </c>
      <c r="G1206" s="72">
        <v>9</v>
      </c>
      <c r="H1206" s="118">
        <v>664</v>
      </c>
      <c r="I1206" s="72">
        <v>13</v>
      </c>
      <c r="J1206" s="72">
        <v>0</v>
      </c>
      <c r="K1206" s="72">
        <v>0</v>
      </c>
      <c r="L1206" s="72">
        <v>0</v>
      </c>
      <c r="M1206" s="179">
        <f t="shared" si="142"/>
        <v>2.9542097488921715E-3</v>
      </c>
      <c r="N1206" s="78">
        <f t="shared" si="142"/>
        <v>2.9542097488921715E-3</v>
      </c>
      <c r="O1206" s="79">
        <f t="shared" si="140"/>
        <v>1.3293943870014771E-2</v>
      </c>
      <c r="P1206" s="78">
        <f t="shared" si="143"/>
        <v>0.98079763663220088</v>
      </c>
      <c r="Q1206" s="78">
        <f t="shared" si="141"/>
        <v>1.9202363367799114E-2</v>
      </c>
      <c r="R1206" s="78">
        <f t="shared" si="141"/>
        <v>0</v>
      </c>
      <c r="S1206" s="78">
        <f t="shared" si="141"/>
        <v>0</v>
      </c>
      <c r="T1206" s="79">
        <f t="shared" si="134"/>
        <v>0</v>
      </c>
    </row>
    <row r="1207" spans="2:20">
      <c r="B1207" s="69" t="s">
        <v>1475</v>
      </c>
      <c r="C1207" s="70" t="str">
        <f>VLOOKUP(B1207,[1]Sheet1!$A$2:$B$1929,2,FALSE)</f>
        <v>Malignant Lymphoma, including Hodgkin's and non-Hodgkin's</v>
      </c>
      <c r="D1207" s="69">
        <v>100</v>
      </c>
      <c r="E1207" s="72">
        <v>2</v>
      </c>
      <c r="F1207" s="120">
        <v>2</v>
      </c>
      <c r="G1207" s="72">
        <v>6</v>
      </c>
      <c r="H1207" s="118">
        <v>96</v>
      </c>
      <c r="I1207" s="72">
        <v>4</v>
      </c>
      <c r="J1207" s="72">
        <v>0</v>
      </c>
      <c r="K1207" s="72">
        <v>0</v>
      </c>
      <c r="L1207" s="72">
        <v>0</v>
      </c>
      <c r="M1207" s="179">
        <f t="shared" si="142"/>
        <v>0.02</v>
      </c>
      <c r="N1207" s="78">
        <f t="shared" si="142"/>
        <v>0.02</v>
      </c>
      <c r="O1207" s="79">
        <f t="shared" si="140"/>
        <v>0.06</v>
      </c>
      <c r="P1207" s="78">
        <f t="shared" si="143"/>
        <v>0.96</v>
      </c>
      <c r="Q1207" s="78">
        <f t="shared" si="141"/>
        <v>0.04</v>
      </c>
      <c r="R1207" s="78">
        <f t="shared" si="141"/>
        <v>0</v>
      </c>
      <c r="S1207" s="78">
        <f t="shared" si="141"/>
        <v>0</v>
      </c>
      <c r="T1207" s="79">
        <f t="shared" si="134"/>
        <v>0</v>
      </c>
    </row>
    <row r="1208" spans="2:20">
      <c r="B1208" s="69" t="s">
        <v>1476</v>
      </c>
      <c r="C1208" s="70" t="str">
        <f>VLOOKUP(B1208,[1]Sheet1!$A$2:$B$1929,2,FALSE)</f>
        <v>Chronic Lymphocytic Leukaemia and Related Disorders</v>
      </c>
      <c r="D1208" s="69">
        <v>41</v>
      </c>
      <c r="E1208" s="72">
        <v>0</v>
      </c>
      <c r="F1208" s="120">
        <v>0</v>
      </c>
      <c r="G1208" s="72">
        <v>2</v>
      </c>
      <c r="H1208" s="118">
        <v>39</v>
      </c>
      <c r="I1208" s="72">
        <v>2</v>
      </c>
      <c r="J1208" s="72">
        <v>0</v>
      </c>
      <c r="K1208" s="72">
        <v>0</v>
      </c>
      <c r="L1208" s="72">
        <v>0</v>
      </c>
      <c r="M1208" s="179">
        <f t="shared" si="142"/>
        <v>0</v>
      </c>
      <c r="N1208" s="78">
        <f t="shared" si="142"/>
        <v>0</v>
      </c>
      <c r="O1208" s="79">
        <f t="shared" si="140"/>
        <v>4.878048780487805E-2</v>
      </c>
      <c r="P1208" s="78">
        <f t="shared" si="143"/>
        <v>0.95121951219512191</v>
      </c>
      <c r="Q1208" s="78">
        <f t="shared" si="141"/>
        <v>4.878048780487805E-2</v>
      </c>
      <c r="R1208" s="78">
        <f t="shared" si="141"/>
        <v>0</v>
      </c>
      <c r="S1208" s="78">
        <f t="shared" si="141"/>
        <v>0</v>
      </c>
      <c r="T1208" s="79">
        <f t="shared" si="134"/>
        <v>0</v>
      </c>
    </row>
    <row r="1209" spans="2:20">
      <c r="B1209" s="69" t="s">
        <v>1477</v>
      </c>
      <c r="C1209" s="70" t="str">
        <f>VLOOKUP(B1209,[1]Sheet1!$A$2:$B$1929,2,FALSE)</f>
        <v>Diagnostic Bone Marrow Extraction</v>
      </c>
      <c r="D1209" s="69">
        <v>590</v>
      </c>
      <c r="E1209" s="72">
        <v>81</v>
      </c>
      <c r="F1209" s="120">
        <v>79</v>
      </c>
      <c r="G1209" s="72">
        <v>103</v>
      </c>
      <c r="H1209" s="118">
        <v>584</v>
      </c>
      <c r="I1209" s="72">
        <v>6</v>
      </c>
      <c r="J1209" s="72">
        <v>0</v>
      </c>
      <c r="K1209" s="72">
        <v>0</v>
      </c>
      <c r="L1209" s="72">
        <v>0</v>
      </c>
      <c r="M1209" s="179">
        <f t="shared" si="142"/>
        <v>0.13728813559322034</v>
      </c>
      <c r="N1209" s="78">
        <f t="shared" si="142"/>
        <v>0.13389830508474576</v>
      </c>
      <c r="O1209" s="79">
        <f t="shared" si="140"/>
        <v>0.17457627118644067</v>
      </c>
      <c r="P1209" s="78">
        <f t="shared" si="143"/>
        <v>0.98983050847457632</v>
      </c>
      <c r="Q1209" s="78">
        <f t="shared" si="141"/>
        <v>1.0169491525423728E-2</v>
      </c>
      <c r="R1209" s="78">
        <f t="shared" si="141"/>
        <v>0</v>
      </c>
      <c r="S1209" s="78">
        <f t="shared" si="141"/>
        <v>0</v>
      </c>
      <c r="T1209" s="79">
        <f t="shared" si="134"/>
        <v>0</v>
      </c>
    </row>
    <row r="1210" spans="2:20">
      <c r="B1210" s="69" t="s">
        <v>1478</v>
      </c>
      <c r="C1210" s="70" t="str">
        <f>VLOOKUP(B1210,[1]Sheet1!$A$2:$B$1929,2,FALSE)</f>
        <v>Peripheral Blood Stem Cell Harvest</v>
      </c>
      <c r="D1210" s="69">
        <v>98</v>
      </c>
      <c r="E1210" s="72">
        <v>6</v>
      </c>
      <c r="F1210" s="120">
        <v>6</v>
      </c>
      <c r="G1210" s="72">
        <v>6</v>
      </c>
      <c r="H1210" s="118">
        <v>93</v>
      </c>
      <c r="I1210" s="72">
        <v>5</v>
      </c>
      <c r="J1210" s="72">
        <v>0</v>
      </c>
      <c r="K1210" s="72">
        <v>0</v>
      </c>
      <c r="L1210" s="72">
        <v>0</v>
      </c>
      <c r="M1210" s="179">
        <f t="shared" si="142"/>
        <v>6.1224489795918366E-2</v>
      </c>
      <c r="N1210" s="78">
        <f t="shared" si="142"/>
        <v>6.1224489795918366E-2</v>
      </c>
      <c r="O1210" s="79">
        <f t="shared" si="140"/>
        <v>6.1224489795918366E-2</v>
      </c>
      <c r="P1210" s="78">
        <f t="shared" si="143"/>
        <v>0.94897959183673475</v>
      </c>
      <c r="Q1210" s="78">
        <f t="shared" si="141"/>
        <v>5.1020408163265307E-2</v>
      </c>
      <c r="R1210" s="78">
        <f t="shared" si="141"/>
        <v>0</v>
      </c>
      <c r="S1210" s="78">
        <f t="shared" si="141"/>
        <v>0</v>
      </c>
      <c r="T1210" s="79">
        <f t="shared" si="134"/>
        <v>0</v>
      </c>
    </row>
    <row r="1211" spans="2:20">
      <c r="B1211" s="69" t="s">
        <v>1479</v>
      </c>
      <c r="C1211" s="70" t="str">
        <f>VLOOKUP(B1211,[1]Sheet1!$A$2:$B$1929,2,FALSE)</f>
        <v>Multiple Trauma Diagnoses score &lt;=23, with no Interventions</v>
      </c>
      <c r="D1211" s="69">
        <v>56</v>
      </c>
      <c r="E1211" s="72">
        <v>4</v>
      </c>
      <c r="F1211" s="120">
        <v>3</v>
      </c>
      <c r="G1211" s="72">
        <v>3</v>
      </c>
      <c r="H1211" s="118">
        <v>47</v>
      </c>
      <c r="I1211" s="72">
        <v>9</v>
      </c>
      <c r="J1211" s="72">
        <v>0</v>
      </c>
      <c r="K1211" s="72">
        <v>0</v>
      </c>
      <c r="L1211" s="72">
        <v>0</v>
      </c>
      <c r="M1211" s="179">
        <f t="shared" si="142"/>
        <v>7.1428571428571425E-2</v>
      </c>
      <c r="N1211" s="78">
        <f t="shared" si="142"/>
        <v>5.3571428571428568E-2</v>
      </c>
      <c r="O1211" s="79">
        <f t="shared" si="140"/>
        <v>5.3571428571428568E-2</v>
      </c>
      <c r="P1211" s="78">
        <f t="shared" si="143"/>
        <v>0.8392857142857143</v>
      </c>
      <c r="Q1211" s="78">
        <f t="shared" si="141"/>
        <v>0.16071428571428573</v>
      </c>
      <c r="R1211" s="78">
        <f t="shared" si="141"/>
        <v>0</v>
      </c>
      <c r="S1211" s="78">
        <f t="shared" si="141"/>
        <v>0</v>
      </c>
      <c r="T1211" s="79">
        <f t="shared" si="134"/>
        <v>0</v>
      </c>
    </row>
    <row r="1212" spans="2:20">
      <c r="B1212" s="69" t="s">
        <v>1480</v>
      </c>
      <c r="C1212" s="70" t="str">
        <f>VLOOKUP(B1212,[1]Sheet1!$A$2:$B$1929,2,FALSE)</f>
        <v>Multiple Trauma Diagnoses score 24-32, with no Interventions</v>
      </c>
      <c r="D1212" s="69">
        <v>39</v>
      </c>
      <c r="E1212" s="72">
        <v>4</v>
      </c>
      <c r="F1212" s="120">
        <v>4</v>
      </c>
      <c r="G1212" s="72">
        <v>5</v>
      </c>
      <c r="H1212" s="118">
        <v>30</v>
      </c>
      <c r="I1212" s="72">
        <v>9</v>
      </c>
      <c r="J1212" s="72">
        <v>0</v>
      </c>
      <c r="K1212" s="72">
        <v>0</v>
      </c>
      <c r="L1212" s="72">
        <v>0</v>
      </c>
      <c r="M1212" s="179">
        <f t="shared" si="142"/>
        <v>0.10256410256410256</v>
      </c>
      <c r="N1212" s="78">
        <f t="shared" si="142"/>
        <v>0.10256410256410256</v>
      </c>
      <c r="O1212" s="79">
        <f t="shared" si="140"/>
        <v>0.12820512820512819</v>
      </c>
      <c r="P1212" s="78">
        <f t="shared" si="143"/>
        <v>0.76923076923076927</v>
      </c>
      <c r="Q1212" s="78">
        <f t="shared" si="141"/>
        <v>0.23076923076923078</v>
      </c>
      <c r="R1212" s="78">
        <f t="shared" si="141"/>
        <v>0</v>
      </c>
      <c r="S1212" s="78">
        <f t="shared" si="141"/>
        <v>0</v>
      </c>
      <c r="T1212" s="79">
        <f t="shared" si="134"/>
        <v>0</v>
      </c>
    </row>
    <row r="1213" spans="2:20">
      <c r="B1213" s="69" t="s">
        <v>1481</v>
      </c>
      <c r="C1213" s="70" t="str">
        <f>VLOOKUP(B1213,[1]Sheet1!$A$2:$B$1929,2,FALSE)</f>
        <v>Multiple Trauma Diagnoses score 33-50, with no Interventions</v>
      </c>
      <c r="D1213" s="69">
        <v>68</v>
      </c>
      <c r="E1213" s="72">
        <v>5</v>
      </c>
      <c r="F1213" s="120">
        <v>4</v>
      </c>
      <c r="G1213" s="72">
        <v>7</v>
      </c>
      <c r="H1213" s="118">
        <v>48</v>
      </c>
      <c r="I1213" s="72">
        <v>20</v>
      </c>
      <c r="J1213" s="72">
        <v>0</v>
      </c>
      <c r="K1213" s="72">
        <v>0</v>
      </c>
      <c r="L1213" s="72">
        <v>0</v>
      </c>
      <c r="M1213" s="179">
        <f t="shared" si="142"/>
        <v>7.3529411764705885E-2</v>
      </c>
      <c r="N1213" s="78">
        <f t="shared" si="142"/>
        <v>5.8823529411764705E-2</v>
      </c>
      <c r="O1213" s="79">
        <f t="shared" si="140"/>
        <v>0.10294117647058823</v>
      </c>
      <c r="P1213" s="78">
        <f t="shared" si="143"/>
        <v>0.70588235294117652</v>
      </c>
      <c r="Q1213" s="78">
        <f t="shared" si="141"/>
        <v>0.29411764705882354</v>
      </c>
      <c r="R1213" s="78">
        <f t="shared" si="141"/>
        <v>0</v>
      </c>
      <c r="S1213" s="78">
        <f t="shared" si="141"/>
        <v>0</v>
      </c>
      <c r="T1213" s="79">
        <f t="shared" si="134"/>
        <v>0</v>
      </c>
    </row>
    <row r="1214" spans="2:20">
      <c r="B1214" s="69" t="s">
        <v>1482</v>
      </c>
      <c r="C1214" s="70" t="str">
        <f>VLOOKUP(B1214,[1]Sheet1!$A$2:$B$1929,2,FALSE)</f>
        <v>Multiple Trauma Diagnoses score &gt;=51, with no Interventions</v>
      </c>
      <c r="D1214" s="69">
        <v>24</v>
      </c>
      <c r="E1214" s="72">
        <v>2</v>
      </c>
      <c r="F1214" s="120">
        <v>2</v>
      </c>
      <c r="G1214" s="72">
        <v>4</v>
      </c>
      <c r="H1214" s="118">
        <v>18</v>
      </c>
      <c r="I1214" s="72">
        <v>6</v>
      </c>
      <c r="J1214" s="72">
        <v>0</v>
      </c>
      <c r="K1214" s="72">
        <v>0</v>
      </c>
      <c r="L1214" s="72">
        <v>0</v>
      </c>
      <c r="M1214" s="179">
        <f t="shared" si="142"/>
        <v>8.3333333333333329E-2</v>
      </c>
      <c r="N1214" s="78">
        <f t="shared" si="142"/>
        <v>8.3333333333333329E-2</v>
      </c>
      <c r="O1214" s="79">
        <f t="shared" si="140"/>
        <v>0.16666666666666666</v>
      </c>
      <c r="P1214" s="78">
        <f t="shared" si="143"/>
        <v>0.75</v>
      </c>
      <c r="Q1214" s="78">
        <f t="shared" si="141"/>
        <v>0.25</v>
      </c>
      <c r="R1214" s="78">
        <f t="shared" si="141"/>
        <v>0</v>
      </c>
      <c r="S1214" s="78">
        <f t="shared" si="141"/>
        <v>0</v>
      </c>
      <c r="T1214" s="79">
        <f t="shared" si="141"/>
        <v>0</v>
      </c>
    </row>
    <row r="1215" spans="2:20">
      <c r="B1215" s="69" t="s">
        <v>1483</v>
      </c>
      <c r="C1215" s="70" t="str">
        <f>VLOOKUP(B1215,[1]Sheet1!$A$2:$B$1929,2,FALSE)</f>
        <v>Multiple Trauma Diagnoses score &lt;=23, with Interventions score 1-8</v>
      </c>
      <c r="D1215" s="69">
        <v>20</v>
      </c>
      <c r="E1215" s="72">
        <v>0</v>
      </c>
      <c r="F1215" s="120">
        <v>0</v>
      </c>
      <c r="G1215" s="72">
        <v>1</v>
      </c>
      <c r="H1215" s="118">
        <v>19</v>
      </c>
      <c r="I1215" s="72">
        <v>1</v>
      </c>
      <c r="J1215" s="72">
        <v>0</v>
      </c>
      <c r="K1215" s="72">
        <v>0</v>
      </c>
      <c r="L1215" s="72">
        <v>0</v>
      </c>
      <c r="M1215" s="179">
        <f t="shared" si="142"/>
        <v>0</v>
      </c>
      <c r="N1215" s="78">
        <f t="shared" si="142"/>
        <v>0</v>
      </c>
      <c r="O1215" s="79">
        <f t="shared" si="140"/>
        <v>0.05</v>
      </c>
      <c r="P1215" s="78">
        <f t="shared" si="143"/>
        <v>0.95</v>
      </c>
      <c r="Q1215" s="78">
        <f t="shared" si="141"/>
        <v>0.05</v>
      </c>
      <c r="R1215" s="78">
        <f t="shared" si="141"/>
        <v>0</v>
      </c>
      <c r="S1215" s="78">
        <f t="shared" si="141"/>
        <v>0</v>
      </c>
      <c r="T1215" s="79">
        <f t="shared" si="141"/>
        <v>0</v>
      </c>
    </row>
    <row r="1216" spans="2:20">
      <c r="B1216" s="69" t="s">
        <v>1484</v>
      </c>
      <c r="C1216" s="70" t="str">
        <f>VLOOKUP(B1216,[1]Sheet1!$A$2:$B$1929,2,FALSE)</f>
        <v>Multiple Trauma Diagnoses score 24-32, with Interventions score 1-8</v>
      </c>
      <c r="D1216" s="69">
        <v>8</v>
      </c>
      <c r="E1216" s="72">
        <v>1</v>
      </c>
      <c r="F1216" s="120">
        <v>1</v>
      </c>
      <c r="G1216" s="72">
        <v>1</v>
      </c>
      <c r="H1216" s="118">
        <v>4</v>
      </c>
      <c r="I1216" s="72">
        <v>0</v>
      </c>
      <c r="J1216" s="72">
        <v>2</v>
      </c>
      <c r="K1216" s="72">
        <v>2</v>
      </c>
      <c r="L1216" s="72">
        <v>0</v>
      </c>
      <c r="M1216" s="179">
        <f t="shared" si="142"/>
        <v>0.125</v>
      </c>
      <c r="N1216" s="78">
        <f t="shared" si="142"/>
        <v>0.125</v>
      </c>
      <c r="O1216" s="79">
        <f t="shared" si="140"/>
        <v>0.125</v>
      </c>
      <c r="P1216" s="78">
        <f t="shared" si="143"/>
        <v>0.5</v>
      </c>
      <c r="Q1216" s="78">
        <f t="shared" si="141"/>
        <v>0</v>
      </c>
      <c r="R1216" s="78">
        <f t="shared" si="141"/>
        <v>0.25</v>
      </c>
      <c r="S1216" s="78">
        <f t="shared" si="141"/>
        <v>0.25</v>
      </c>
      <c r="T1216" s="79">
        <f t="shared" si="141"/>
        <v>0</v>
      </c>
    </row>
    <row r="1217" spans="2:20">
      <c r="B1217" s="69" t="s">
        <v>1485</v>
      </c>
      <c r="C1217" s="70" t="str">
        <f>VLOOKUP(B1217,[1]Sheet1!$A$2:$B$1929,2,FALSE)</f>
        <v>Multiple Trauma Diagnoses score 33-50, with Interventions score 1-8</v>
      </c>
      <c r="D1217" s="69">
        <v>6</v>
      </c>
      <c r="E1217" s="72">
        <v>0</v>
      </c>
      <c r="F1217" s="120">
        <v>0</v>
      </c>
      <c r="G1217" s="72">
        <v>2</v>
      </c>
      <c r="H1217" s="118">
        <v>2</v>
      </c>
      <c r="I1217" s="72">
        <v>1</v>
      </c>
      <c r="J1217" s="72">
        <v>2</v>
      </c>
      <c r="K1217" s="72">
        <v>1</v>
      </c>
      <c r="L1217" s="72">
        <v>0</v>
      </c>
      <c r="M1217" s="179">
        <f t="shared" si="142"/>
        <v>0</v>
      </c>
      <c r="N1217" s="78">
        <f t="shared" si="142"/>
        <v>0</v>
      </c>
      <c r="O1217" s="79">
        <f t="shared" si="140"/>
        <v>0.33333333333333331</v>
      </c>
      <c r="P1217" s="78">
        <f t="shared" si="143"/>
        <v>0.33333333333333331</v>
      </c>
      <c r="Q1217" s="78">
        <f t="shared" si="141"/>
        <v>0.16666666666666666</v>
      </c>
      <c r="R1217" s="78">
        <f t="shared" si="141"/>
        <v>0.33333333333333331</v>
      </c>
      <c r="S1217" s="78">
        <f t="shared" si="141"/>
        <v>0.16666666666666666</v>
      </c>
      <c r="T1217" s="79">
        <f t="shared" si="141"/>
        <v>0</v>
      </c>
    </row>
    <row r="1218" spans="2:20">
      <c r="B1218" s="69" t="s">
        <v>1486</v>
      </c>
      <c r="C1218" s="70" t="str">
        <f>VLOOKUP(B1218,[1]Sheet1!$A$2:$B$1929,2,FALSE)</f>
        <v>Multiple Trauma Diagnoses score &gt;=51, with Interventions score 1-8</v>
      </c>
      <c r="D1218" s="69">
        <v>9</v>
      </c>
      <c r="E1218" s="72">
        <v>0</v>
      </c>
      <c r="F1218" s="120">
        <v>2</v>
      </c>
      <c r="G1218" s="72">
        <v>4</v>
      </c>
      <c r="H1218" s="118">
        <v>4</v>
      </c>
      <c r="I1218" s="72">
        <v>1</v>
      </c>
      <c r="J1218" s="72">
        <v>2</v>
      </c>
      <c r="K1218" s="72">
        <v>2</v>
      </c>
      <c r="L1218" s="72">
        <v>0</v>
      </c>
      <c r="M1218" s="179">
        <f t="shared" si="142"/>
        <v>0</v>
      </c>
      <c r="N1218" s="78">
        <f t="shared" si="142"/>
        <v>0.22222222222222221</v>
      </c>
      <c r="O1218" s="79">
        <f t="shared" si="140"/>
        <v>0.44444444444444442</v>
      </c>
      <c r="P1218" s="78">
        <f t="shared" si="143"/>
        <v>0.44444444444444442</v>
      </c>
      <c r="Q1218" s="78">
        <f t="shared" si="141"/>
        <v>0.1111111111111111</v>
      </c>
      <c r="R1218" s="78">
        <f t="shared" si="141"/>
        <v>0.22222222222222221</v>
      </c>
      <c r="S1218" s="78">
        <f t="shared" si="141"/>
        <v>0.22222222222222221</v>
      </c>
      <c r="T1218" s="79">
        <f t="shared" si="141"/>
        <v>0</v>
      </c>
    </row>
    <row r="1219" spans="2:20">
      <c r="B1219" s="69" t="s">
        <v>1487</v>
      </c>
      <c r="C1219" s="70" t="str">
        <f>VLOOKUP(B1219,[1]Sheet1!$A$2:$B$1929,2,FALSE)</f>
        <v>Multiple Trauma Diagnoses score &lt;=23, with Interventions score 9-18</v>
      </c>
      <c r="D1219" s="69">
        <v>24</v>
      </c>
      <c r="E1219" s="72">
        <v>1</v>
      </c>
      <c r="F1219" s="120">
        <v>1</v>
      </c>
      <c r="G1219" s="72">
        <v>1</v>
      </c>
      <c r="H1219" s="118">
        <v>22</v>
      </c>
      <c r="I1219" s="72">
        <v>2</v>
      </c>
      <c r="J1219" s="72">
        <v>0</v>
      </c>
      <c r="K1219" s="72">
        <v>0</v>
      </c>
      <c r="L1219" s="72">
        <v>0</v>
      </c>
      <c r="M1219" s="179">
        <f t="shared" si="142"/>
        <v>4.1666666666666664E-2</v>
      </c>
      <c r="N1219" s="78">
        <f t="shared" si="142"/>
        <v>4.1666666666666664E-2</v>
      </c>
      <c r="O1219" s="79">
        <f t="shared" si="140"/>
        <v>4.1666666666666664E-2</v>
      </c>
      <c r="P1219" s="78">
        <f t="shared" si="143"/>
        <v>0.91666666666666663</v>
      </c>
      <c r="Q1219" s="78">
        <f t="shared" si="141"/>
        <v>8.3333333333333329E-2</v>
      </c>
      <c r="R1219" s="78">
        <f t="shared" si="141"/>
        <v>0</v>
      </c>
      <c r="S1219" s="78">
        <f t="shared" si="141"/>
        <v>0</v>
      </c>
      <c r="T1219" s="79">
        <f t="shared" si="141"/>
        <v>0</v>
      </c>
    </row>
    <row r="1220" spans="2:20">
      <c r="B1220" s="69" t="s">
        <v>1488</v>
      </c>
      <c r="C1220" s="70" t="str">
        <f>VLOOKUP(B1220,[1]Sheet1!$A$2:$B$1929,2,FALSE)</f>
        <v>Multiple Trauma Diagnoses score 24-32, with Interventions score 9-18</v>
      </c>
      <c r="D1220" s="69">
        <v>9</v>
      </c>
      <c r="E1220" s="72">
        <v>1</v>
      </c>
      <c r="F1220" s="120">
        <v>1</v>
      </c>
      <c r="G1220" s="72">
        <v>2</v>
      </c>
      <c r="H1220" s="118">
        <v>5</v>
      </c>
      <c r="I1220" s="72">
        <v>2</v>
      </c>
      <c r="J1220" s="72">
        <v>2</v>
      </c>
      <c r="K1220" s="72">
        <v>0</v>
      </c>
      <c r="L1220" s="72">
        <v>0</v>
      </c>
      <c r="M1220" s="179">
        <f t="shared" si="142"/>
        <v>0.1111111111111111</v>
      </c>
      <c r="N1220" s="78">
        <f t="shared" si="142"/>
        <v>0.1111111111111111</v>
      </c>
      <c r="O1220" s="79">
        <f t="shared" si="140"/>
        <v>0.22222222222222221</v>
      </c>
      <c r="P1220" s="78">
        <f t="shared" si="143"/>
        <v>0.55555555555555558</v>
      </c>
      <c r="Q1220" s="78">
        <f t="shared" si="141"/>
        <v>0.22222222222222221</v>
      </c>
      <c r="R1220" s="78">
        <f t="shared" si="141"/>
        <v>0.22222222222222221</v>
      </c>
      <c r="S1220" s="78">
        <f t="shared" si="141"/>
        <v>0</v>
      </c>
      <c r="T1220" s="79">
        <f t="shared" si="141"/>
        <v>0</v>
      </c>
    </row>
    <row r="1221" spans="2:20">
      <c r="B1221" s="69" t="s">
        <v>1489</v>
      </c>
      <c r="C1221" s="70" t="str">
        <f>VLOOKUP(B1221,[1]Sheet1!$A$2:$B$1929,2,FALSE)</f>
        <v>Multiple Trauma Diagnoses score 33-50, with Interventions score 9-18</v>
      </c>
      <c r="D1221" s="69">
        <v>15</v>
      </c>
      <c r="E1221" s="72">
        <v>2</v>
      </c>
      <c r="F1221" s="120">
        <v>1</v>
      </c>
      <c r="G1221" s="72">
        <v>2</v>
      </c>
      <c r="H1221" s="118">
        <v>13</v>
      </c>
      <c r="I1221" s="72">
        <v>2</v>
      </c>
      <c r="J1221" s="72">
        <v>0</v>
      </c>
      <c r="K1221" s="72">
        <v>0</v>
      </c>
      <c r="L1221" s="72">
        <v>0</v>
      </c>
      <c r="M1221" s="179">
        <f t="shared" si="142"/>
        <v>0.13333333333333333</v>
      </c>
      <c r="N1221" s="78">
        <f t="shared" si="142"/>
        <v>6.6666666666666666E-2</v>
      </c>
      <c r="O1221" s="79">
        <f t="shared" si="140"/>
        <v>0.13333333333333333</v>
      </c>
      <c r="P1221" s="78">
        <f t="shared" si="143"/>
        <v>0.8666666666666667</v>
      </c>
      <c r="Q1221" s="78">
        <f t="shared" si="141"/>
        <v>0.13333333333333333</v>
      </c>
      <c r="R1221" s="78">
        <f t="shared" si="141"/>
        <v>0</v>
      </c>
      <c r="S1221" s="78">
        <f t="shared" si="141"/>
        <v>0</v>
      </c>
      <c r="T1221" s="79">
        <f t="shared" si="141"/>
        <v>0</v>
      </c>
    </row>
    <row r="1222" spans="2:20">
      <c r="B1222" s="69" t="s">
        <v>1490</v>
      </c>
      <c r="C1222" s="70" t="str">
        <f>VLOOKUP(B1222,[1]Sheet1!$A$2:$B$1929,2,FALSE)</f>
        <v>Multiple Trauma Diagnoses score &gt;=51, with Interventions score 9-18</v>
      </c>
      <c r="D1222" s="69">
        <v>14</v>
      </c>
      <c r="E1222" s="72">
        <v>1</v>
      </c>
      <c r="F1222" s="120">
        <v>2</v>
      </c>
      <c r="G1222" s="72">
        <v>3</v>
      </c>
      <c r="H1222" s="118">
        <v>9</v>
      </c>
      <c r="I1222" s="72">
        <v>5</v>
      </c>
      <c r="J1222" s="72">
        <v>0</v>
      </c>
      <c r="K1222" s="72">
        <v>0</v>
      </c>
      <c r="L1222" s="72">
        <v>0</v>
      </c>
      <c r="M1222" s="179">
        <f t="shared" si="142"/>
        <v>7.1428571428571425E-2</v>
      </c>
      <c r="N1222" s="78">
        <f t="shared" si="142"/>
        <v>0.14285714285714285</v>
      </c>
      <c r="O1222" s="79">
        <f t="shared" si="140"/>
        <v>0.21428571428571427</v>
      </c>
      <c r="P1222" s="78">
        <f t="shared" si="143"/>
        <v>0.6428571428571429</v>
      </c>
      <c r="Q1222" s="78">
        <f t="shared" si="141"/>
        <v>0.35714285714285715</v>
      </c>
      <c r="R1222" s="78">
        <f t="shared" si="141"/>
        <v>0</v>
      </c>
      <c r="S1222" s="78">
        <f t="shared" si="141"/>
        <v>0</v>
      </c>
      <c r="T1222" s="79">
        <f t="shared" si="141"/>
        <v>0</v>
      </c>
    </row>
    <row r="1223" spans="2:20">
      <c r="B1223" s="69" t="s">
        <v>1491</v>
      </c>
      <c r="C1223" s="70" t="str">
        <f>VLOOKUP(B1223,[1]Sheet1!$A$2:$B$1929,2,FALSE)</f>
        <v>Multiple Trauma Diagnoses score &lt;=23, with Interventions score 19-29</v>
      </c>
      <c r="D1223" s="69">
        <v>9</v>
      </c>
      <c r="E1223" s="72">
        <v>0</v>
      </c>
      <c r="F1223" s="120">
        <v>0</v>
      </c>
      <c r="G1223" s="72">
        <v>0</v>
      </c>
      <c r="H1223" s="118">
        <v>8</v>
      </c>
      <c r="I1223" s="72">
        <v>1</v>
      </c>
      <c r="J1223" s="72">
        <v>0</v>
      </c>
      <c r="K1223" s="72">
        <v>0</v>
      </c>
      <c r="L1223" s="72">
        <v>0</v>
      </c>
      <c r="M1223" s="179">
        <f t="shared" si="142"/>
        <v>0</v>
      </c>
      <c r="N1223" s="78">
        <f t="shared" si="142"/>
        <v>0</v>
      </c>
      <c r="O1223" s="79">
        <f t="shared" si="140"/>
        <v>0</v>
      </c>
      <c r="P1223" s="78">
        <f t="shared" si="143"/>
        <v>0.88888888888888884</v>
      </c>
      <c r="Q1223" s="78">
        <f t="shared" si="141"/>
        <v>0.1111111111111111</v>
      </c>
      <c r="R1223" s="78">
        <f t="shared" si="141"/>
        <v>0</v>
      </c>
      <c r="S1223" s="78">
        <f t="shared" si="141"/>
        <v>0</v>
      </c>
      <c r="T1223" s="79">
        <f t="shared" si="141"/>
        <v>0</v>
      </c>
    </row>
    <row r="1224" spans="2:20">
      <c r="B1224" s="69" t="s">
        <v>1492</v>
      </c>
      <c r="C1224" s="70" t="str">
        <f>VLOOKUP(B1224,[1]Sheet1!$A$2:$B$1929,2,FALSE)</f>
        <v>Multiple Trauma Diagnoses score 24-32, with Interventions score 19-29</v>
      </c>
      <c r="D1224" s="69">
        <v>4</v>
      </c>
      <c r="E1224" s="72">
        <v>1</v>
      </c>
      <c r="F1224" s="120">
        <v>1</v>
      </c>
      <c r="G1224" s="72">
        <v>1</v>
      </c>
      <c r="H1224" s="118">
        <v>2</v>
      </c>
      <c r="I1224" s="72">
        <v>2</v>
      </c>
      <c r="J1224" s="72">
        <v>0</v>
      </c>
      <c r="K1224" s="72">
        <v>0</v>
      </c>
      <c r="L1224" s="72">
        <v>0</v>
      </c>
      <c r="M1224" s="179">
        <f t="shared" si="142"/>
        <v>0.25</v>
      </c>
      <c r="N1224" s="78">
        <f t="shared" si="142"/>
        <v>0.25</v>
      </c>
      <c r="O1224" s="79">
        <f t="shared" si="140"/>
        <v>0.25</v>
      </c>
      <c r="P1224" s="78">
        <f t="shared" si="143"/>
        <v>0.5</v>
      </c>
      <c r="Q1224" s="78">
        <f t="shared" si="141"/>
        <v>0.5</v>
      </c>
      <c r="R1224" s="78">
        <f t="shared" si="141"/>
        <v>0</v>
      </c>
      <c r="S1224" s="78">
        <f t="shared" si="141"/>
        <v>0</v>
      </c>
      <c r="T1224" s="79">
        <f t="shared" si="141"/>
        <v>0</v>
      </c>
    </row>
    <row r="1225" spans="2:20">
      <c r="B1225" s="69" t="s">
        <v>1493</v>
      </c>
      <c r="C1225" s="70" t="str">
        <f>VLOOKUP(B1225,[1]Sheet1!$A$2:$B$1929,2,FALSE)</f>
        <v>Multiple Trauma Diagnoses score 33-50, with Interventions score 19-29</v>
      </c>
      <c r="D1225" s="69">
        <v>7</v>
      </c>
      <c r="E1225" s="72">
        <v>1</v>
      </c>
      <c r="F1225" s="120">
        <v>1</v>
      </c>
      <c r="G1225" s="72">
        <v>2</v>
      </c>
      <c r="H1225" s="118">
        <v>2</v>
      </c>
      <c r="I1225" s="72">
        <v>1</v>
      </c>
      <c r="J1225" s="72">
        <v>2</v>
      </c>
      <c r="K1225" s="72">
        <v>2</v>
      </c>
      <c r="L1225" s="72">
        <v>0</v>
      </c>
      <c r="M1225" s="179">
        <f t="shared" si="142"/>
        <v>0.14285714285714285</v>
      </c>
      <c r="N1225" s="78">
        <f t="shared" si="142"/>
        <v>0.14285714285714285</v>
      </c>
      <c r="O1225" s="79">
        <f t="shared" si="140"/>
        <v>0.2857142857142857</v>
      </c>
      <c r="P1225" s="78">
        <f t="shared" si="143"/>
        <v>0.2857142857142857</v>
      </c>
      <c r="Q1225" s="78">
        <f t="shared" si="141"/>
        <v>0.14285714285714285</v>
      </c>
      <c r="R1225" s="78">
        <f t="shared" si="141"/>
        <v>0.2857142857142857</v>
      </c>
      <c r="S1225" s="78">
        <f t="shared" si="141"/>
        <v>0.2857142857142857</v>
      </c>
      <c r="T1225" s="79">
        <f t="shared" si="141"/>
        <v>0</v>
      </c>
    </row>
    <row r="1226" spans="2:20">
      <c r="B1226" s="69" t="s">
        <v>1494</v>
      </c>
      <c r="C1226" s="70" t="str">
        <f>VLOOKUP(B1226,[1]Sheet1!$A$2:$B$1929,2,FALSE)</f>
        <v>Multiple Trauma Diagnoses score &gt;=51, with Interventions score 19-29</v>
      </c>
      <c r="D1226" s="69">
        <v>4</v>
      </c>
      <c r="E1226" s="72">
        <v>2</v>
      </c>
      <c r="F1226" s="120">
        <v>2</v>
      </c>
      <c r="G1226" s="72">
        <v>2</v>
      </c>
      <c r="H1226" s="118">
        <v>1</v>
      </c>
      <c r="I1226" s="72">
        <v>1</v>
      </c>
      <c r="J1226" s="72">
        <v>1</v>
      </c>
      <c r="K1226" s="72">
        <v>1</v>
      </c>
      <c r="L1226" s="72">
        <v>0</v>
      </c>
      <c r="M1226" s="179">
        <f t="shared" si="142"/>
        <v>0.5</v>
      </c>
      <c r="N1226" s="78">
        <f t="shared" si="142"/>
        <v>0.5</v>
      </c>
      <c r="O1226" s="79">
        <f t="shared" si="140"/>
        <v>0.5</v>
      </c>
      <c r="P1226" s="78">
        <f t="shared" si="143"/>
        <v>0.25</v>
      </c>
      <c r="Q1226" s="78">
        <f t="shared" si="141"/>
        <v>0.25</v>
      </c>
      <c r="R1226" s="78">
        <f t="shared" si="141"/>
        <v>0.25</v>
      </c>
      <c r="S1226" s="78">
        <f t="shared" si="141"/>
        <v>0.25</v>
      </c>
      <c r="T1226" s="79">
        <f t="shared" si="141"/>
        <v>0</v>
      </c>
    </row>
    <row r="1227" spans="2:20">
      <c r="B1227" s="69" t="s">
        <v>1495</v>
      </c>
      <c r="C1227" s="70" t="str">
        <f>VLOOKUP(B1227,[1]Sheet1!$A$2:$B$1929,2,FALSE)</f>
        <v>Multiple Trauma Diagnoses score &lt;=23, with Interventions score 30-44</v>
      </c>
      <c r="D1227" s="69">
        <v>2</v>
      </c>
      <c r="E1227" s="72">
        <v>0</v>
      </c>
      <c r="F1227" s="120">
        <v>0</v>
      </c>
      <c r="G1227" s="72">
        <v>0</v>
      </c>
      <c r="H1227" s="118">
        <v>2</v>
      </c>
      <c r="I1227" s="72">
        <v>0</v>
      </c>
      <c r="J1227" s="72">
        <v>0</v>
      </c>
      <c r="K1227" s="72">
        <v>0</v>
      </c>
      <c r="L1227" s="72">
        <v>0</v>
      </c>
      <c r="M1227" s="179">
        <f t="shared" si="142"/>
        <v>0</v>
      </c>
      <c r="N1227" s="78">
        <f t="shared" si="142"/>
        <v>0</v>
      </c>
      <c r="O1227" s="79">
        <f t="shared" si="140"/>
        <v>0</v>
      </c>
      <c r="P1227" s="78">
        <f t="shared" si="143"/>
        <v>1</v>
      </c>
      <c r="Q1227" s="78">
        <f t="shared" si="141"/>
        <v>0</v>
      </c>
      <c r="R1227" s="78">
        <f t="shared" si="141"/>
        <v>0</v>
      </c>
      <c r="S1227" s="78">
        <f t="shared" si="141"/>
        <v>0</v>
      </c>
      <c r="T1227" s="79">
        <f t="shared" si="141"/>
        <v>0</v>
      </c>
    </row>
    <row r="1228" spans="2:20">
      <c r="B1228" s="69" t="s">
        <v>1496</v>
      </c>
      <c r="C1228" s="70" t="str">
        <f>VLOOKUP(B1228,[1]Sheet1!$A$2:$B$1929,2,FALSE)</f>
        <v>Multiple Trauma Diagnoses score 24-32, with Interventions score 30-44</v>
      </c>
      <c r="D1228" s="69">
        <v>1</v>
      </c>
      <c r="E1228" s="72">
        <v>0</v>
      </c>
      <c r="F1228" s="120">
        <v>0</v>
      </c>
      <c r="G1228" s="72">
        <v>0</v>
      </c>
      <c r="H1228" s="118">
        <v>1</v>
      </c>
      <c r="I1228" s="72">
        <v>0</v>
      </c>
      <c r="J1228" s="72">
        <v>0</v>
      </c>
      <c r="K1228" s="72">
        <v>0</v>
      </c>
      <c r="L1228" s="72">
        <v>0</v>
      </c>
      <c r="M1228" s="179">
        <f t="shared" si="142"/>
        <v>0</v>
      </c>
      <c r="N1228" s="78">
        <f t="shared" si="142"/>
        <v>0</v>
      </c>
      <c r="O1228" s="79">
        <f t="shared" ref="O1228:O1282" si="144">G1228/$D1228</f>
        <v>0</v>
      </c>
      <c r="P1228" s="78">
        <f t="shared" si="143"/>
        <v>1</v>
      </c>
      <c r="Q1228" s="78">
        <f t="shared" si="141"/>
        <v>0</v>
      </c>
      <c r="R1228" s="78">
        <f t="shared" si="141"/>
        <v>0</v>
      </c>
      <c r="S1228" s="78">
        <f t="shared" si="141"/>
        <v>0</v>
      </c>
      <c r="T1228" s="79">
        <f t="shared" si="141"/>
        <v>0</v>
      </c>
    </row>
    <row r="1229" spans="2:20">
      <c r="B1229" s="69" t="s">
        <v>1497</v>
      </c>
      <c r="C1229" s="70" t="str">
        <f>VLOOKUP(B1229,[1]Sheet1!$A$2:$B$1929,2,FALSE)</f>
        <v>Multiple Trauma Diagnoses score 33-50, with Interventions score 30-44</v>
      </c>
      <c r="D1229" s="69">
        <v>4</v>
      </c>
      <c r="E1229" s="72">
        <v>1</v>
      </c>
      <c r="F1229" s="120">
        <v>1</v>
      </c>
      <c r="G1229" s="72">
        <v>1</v>
      </c>
      <c r="H1229" s="118">
        <v>2</v>
      </c>
      <c r="I1229" s="72">
        <v>0</v>
      </c>
      <c r="J1229" s="72">
        <v>0</v>
      </c>
      <c r="K1229" s="72">
        <v>2</v>
      </c>
      <c r="L1229" s="72">
        <v>0</v>
      </c>
      <c r="M1229" s="179">
        <f t="shared" si="142"/>
        <v>0.25</v>
      </c>
      <c r="N1229" s="78">
        <f t="shared" si="142"/>
        <v>0.25</v>
      </c>
      <c r="O1229" s="79">
        <f t="shared" si="144"/>
        <v>0.25</v>
      </c>
      <c r="P1229" s="78">
        <f t="shared" si="143"/>
        <v>0.5</v>
      </c>
      <c r="Q1229" s="78">
        <f t="shared" si="141"/>
        <v>0</v>
      </c>
      <c r="R1229" s="78">
        <f t="shared" si="141"/>
        <v>0</v>
      </c>
      <c r="S1229" s="78">
        <f t="shared" si="141"/>
        <v>0.5</v>
      </c>
      <c r="T1229" s="79">
        <f t="shared" si="141"/>
        <v>0</v>
      </c>
    </row>
    <row r="1230" spans="2:20">
      <c r="B1230" s="69" t="s">
        <v>1498</v>
      </c>
      <c r="C1230" s="70" t="str">
        <f>VLOOKUP(B1230,[1]Sheet1!$A$2:$B$1929,2,FALSE)</f>
        <v>Multiple Trauma Diagnoses score &gt;=51, with Interventions score 30-44</v>
      </c>
      <c r="D1230" s="69">
        <v>3</v>
      </c>
      <c r="E1230" s="72">
        <v>1</v>
      </c>
      <c r="F1230" s="120">
        <v>1</v>
      </c>
      <c r="G1230" s="72">
        <v>1</v>
      </c>
      <c r="H1230" s="118">
        <v>1</v>
      </c>
      <c r="I1230" s="72">
        <v>2</v>
      </c>
      <c r="J1230" s="72">
        <v>0</v>
      </c>
      <c r="K1230" s="72">
        <v>0</v>
      </c>
      <c r="L1230" s="72">
        <v>0</v>
      </c>
      <c r="M1230" s="179">
        <f t="shared" si="142"/>
        <v>0.33333333333333331</v>
      </c>
      <c r="N1230" s="78">
        <f t="shared" si="142"/>
        <v>0.33333333333333331</v>
      </c>
      <c r="O1230" s="79">
        <f t="shared" si="144"/>
        <v>0.33333333333333331</v>
      </c>
      <c r="P1230" s="78">
        <f t="shared" si="143"/>
        <v>0.33333333333333331</v>
      </c>
      <c r="Q1230" s="78">
        <f t="shared" si="141"/>
        <v>0.66666666666666663</v>
      </c>
      <c r="R1230" s="78">
        <f t="shared" si="141"/>
        <v>0</v>
      </c>
      <c r="S1230" s="78">
        <f t="shared" si="141"/>
        <v>0</v>
      </c>
      <c r="T1230" s="79">
        <f t="shared" si="141"/>
        <v>0</v>
      </c>
    </row>
    <row r="1231" spans="2:20">
      <c r="B1231" s="69" t="s">
        <v>1499</v>
      </c>
      <c r="C1231" s="70" t="str">
        <f>VLOOKUP(B1231,[1]Sheet1!$A$2:$B$1929,2,FALSE)</f>
        <v>Multiple Trauma Diagnoses score &lt;=23, with Interventions score &gt;=45</v>
      </c>
      <c r="D1231" s="69">
        <v>1</v>
      </c>
      <c r="E1231" s="72">
        <v>1</v>
      </c>
      <c r="F1231" s="120">
        <v>1</v>
      </c>
      <c r="G1231" s="72">
        <v>0</v>
      </c>
      <c r="H1231" s="118">
        <v>1</v>
      </c>
      <c r="I1231" s="72">
        <v>0</v>
      </c>
      <c r="J1231" s="72">
        <v>0</v>
      </c>
      <c r="K1231" s="72">
        <v>0</v>
      </c>
      <c r="L1231" s="72">
        <v>0</v>
      </c>
      <c r="M1231" s="179">
        <f t="shared" si="142"/>
        <v>1</v>
      </c>
      <c r="N1231" s="78">
        <f t="shared" si="142"/>
        <v>1</v>
      </c>
      <c r="O1231" s="79">
        <f t="shared" si="144"/>
        <v>0</v>
      </c>
      <c r="P1231" s="78">
        <f t="shared" si="143"/>
        <v>1</v>
      </c>
      <c r="Q1231" s="78">
        <f t="shared" si="141"/>
        <v>0</v>
      </c>
      <c r="R1231" s="78">
        <f t="shared" si="141"/>
        <v>0</v>
      </c>
      <c r="S1231" s="78">
        <f t="shared" si="141"/>
        <v>0</v>
      </c>
      <c r="T1231" s="79">
        <f t="shared" si="141"/>
        <v>0</v>
      </c>
    </row>
    <row r="1232" spans="2:20">
      <c r="B1232" s="69" t="s">
        <v>1500</v>
      </c>
      <c r="C1232" s="70" t="str">
        <f>VLOOKUP(B1232,[1]Sheet1!$A$2:$B$1929,2,FALSE)</f>
        <v>Multiple Trauma Diagnoses score 24-32, with Interventions score &gt;=45</v>
      </c>
      <c r="D1232" s="69">
        <v>1</v>
      </c>
      <c r="E1232" s="72">
        <v>0</v>
      </c>
      <c r="F1232" s="120">
        <v>0</v>
      </c>
      <c r="G1232" s="72">
        <v>0</v>
      </c>
      <c r="H1232" s="118">
        <v>0</v>
      </c>
      <c r="I1232" s="72">
        <v>0</v>
      </c>
      <c r="J1232" s="72">
        <v>0</v>
      </c>
      <c r="K1232" s="72">
        <v>0</v>
      </c>
      <c r="L1232" s="72">
        <v>1</v>
      </c>
      <c r="M1232" s="179">
        <f t="shared" si="142"/>
        <v>0</v>
      </c>
      <c r="N1232" s="78">
        <f t="shared" si="142"/>
        <v>0</v>
      </c>
      <c r="O1232" s="79">
        <f t="shared" si="144"/>
        <v>0</v>
      </c>
      <c r="P1232" s="78">
        <f t="shared" si="143"/>
        <v>0</v>
      </c>
      <c r="Q1232" s="78">
        <f t="shared" si="141"/>
        <v>0</v>
      </c>
      <c r="R1232" s="78">
        <f t="shared" si="141"/>
        <v>0</v>
      </c>
      <c r="S1232" s="78">
        <f t="shared" si="141"/>
        <v>0</v>
      </c>
      <c r="T1232" s="79">
        <f t="shared" si="141"/>
        <v>1</v>
      </c>
    </row>
    <row r="1233" spans="2:20">
      <c r="B1233" s="69" t="s">
        <v>1501</v>
      </c>
      <c r="C1233" s="70" t="str">
        <f>VLOOKUP(B1233,[1]Sheet1!$A$2:$B$1929,2,FALSE)</f>
        <v>Multiple Trauma Diagnoses score 33-50, with Interventions score &gt;=45</v>
      </c>
      <c r="D1233" s="69">
        <v>1</v>
      </c>
      <c r="E1233" s="72">
        <v>1</v>
      </c>
      <c r="F1233" s="120">
        <v>1</v>
      </c>
      <c r="G1233" s="72">
        <v>1</v>
      </c>
      <c r="H1233" s="118">
        <v>0</v>
      </c>
      <c r="I1233" s="72">
        <v>0</v>
      </c>
      <c r="J1233" s="72">
        <v>0</v>
      </c>
      <c r="K1233" s="72">
        <v>1</v>
      </c>
      <c r="L1233" s="72">
        <v>0</v>
      </c>
      <c r="M1233" s="179">
        <f t="shared" si="142"/>
        <v>1</v>
      </c>
      <c r="N1233" s="78">
        <f t="shared" si="142"/>
        <v>1</v>
      </c>
      <c r="O1233" s="79">
        <f t="shared" si="144"/>
        <v>1</v>
      </c>
      <c r="P1233" s="78">
        <f t="shared" si="143"/>
        <v>0</v>
      </c>
      <c r="Q1233" s="78">
        <f t="shared" si="141"/>
        <v>0</v>
      </c>
      <c r="R1233" s="78">
        <f t="shared" si="141"/>
        <v>0</v>
      </c>
      <c r="S1233" s="78">
        <f t="shared" si="141"/>
        <v>1</v>
      </c>
      <c r="T1233" s="79">
        <f t="shared" si="141"/>
        <v>0</v>
      </c>
    </row>
    <row r="1234" spans="2:20">
      <c r="B1234" s="69" t="s">
        <v>1502</v>
      </c>
      <c r="C1234" s="70" t="str">
        <f>VLOOKUP(B1234,[1]Sheet1!$A$2:$B$1929,2,FALSE)</f>
        <v>Multiple Trauma Diagnoses score &gt;=51, with Interventions score &gt;=45</v>
      </c>
      <c r="D1234" s="69">
        <v>2</v>
      </c>
      <c r="E1234" s="72">
        <v>0</v>
      </c>
      <c r="F1234" s="120">
        <v>0</v>
      </c>
      <c r="G1234" s="72">
        <v>1</v>
      </c>
      <c r="H1234" s="118">
        <v>0</v>
      </c>
      <c r="I1234" s="72">
        <v>0</v>
      </c>
      <c r="J1234" s="72">
        <v>0</v>
      </c>
      <c r="K1234" s="72">
        <v>0</v>
      </c>
      <c r="L1234" s="72">
        <v>2</v>
      </c>
      <c r="M1234" s="179">
        <f t="shared" si="142"/>
        <v>0</v>
      </c>
      <c r="N1234" s="78">
        <f t="shared" si="142"/>
        <v>0</v>
      </c>
      <c r="O1234" s="79">
        <f t="shared" si="144"/>
        <v>0.5</v>
      </c>
      <c r="P1234" s="78">
        <f t="shared" si="143"/>
        <v>0</v>
      </c>
      <c r="Q1234" s="78">
        <f t="shared" si="141"/>
        <v>0</v>
      </c>
      <c r="R1234" s="78">
        <f t="shared" si="141"/>
        <v>0</v>
      </c>
      <c r="S1234" s="78">
        <f t="shared" si="141"/>
        <v>0</v>
      </c>
      <c r="T1234" s="79">
        <f t="shared" si="141"/>
        <v>1</v>
      </c>
    </row>
    <row r="1235" spans="2:20">
      <c r="B1235" s="69" t="s">
        <v>1505</v>
      </c>
      <c r="C1235" s="70" t="str">
        <f>VLOOKUP(B1235,[1]Sheet1!$A$2:$B$1929,2,FALSE)</f>
        <v>Disorders of Immunity without HIV or AIDS, with CC</v>
      </c>
      <c r="D1235" s="69">
        <v>63</v>
      </c>
      <c r="E1235" s="72">
        <v>63</v>
      </c>
      <c r="F1235" s="120">
        <v>63</v>
      </c>
      <c r="G1235" s="72">
        <v>0</v>
      </c>
      <c r="H1235" s="118">
        <v>0</v>
      </c>
      <c r="I1235" s="72">
        <v>63</v>
      </c>
      <c r="J1235" s="72">
        <v>0</v>
      </c>
      <c r="K1235" s="72">
        <v>0</v>
      </c>
      <c r="L1235" s="72">
        <v>0</v>
      </c>
      <c r="M1235" s="179">
        <f t="shared" si="142"/>
        <v>1</v>
      </c>
      <c r="N1235" s="78">
        <f t="shared" si="142"/>
        <v>1</v>
      </c>
      <c r="O1235" s="79">
        <f t="shared" si="144"/>
        <v>0</v>
      </c>
      <c r="P1235" s="78">
        <f t="shared" si="143"/>
        <v>0</v>
      </c>
      <c r="Q1235" s="78">
        <f t="shared" si="141"/>
        <v>1</v>
      </c>
      <c r="R1235" s="78">
        <f t="shared" si="141"/>
        <v>0</v>
      </c>
      <c r="S1235" s="78">
        <f t="shared" si="141"/>
        <v>0</v>
      </c>
      <c r="T1235" s="79">
        <f t="shared" si="141"/>
        <v>0</v>
      </c>
    </row>
    <row r="1236" spans="2:20">
      <c r="B1236" s="69" t="s">
        <v>1506</v>
      </c>
      <c r="C1236" s="70" t="str">
        <f>VLOOKUP(B1236,[1]Sheet1!$A$2:$B$1929,2,FALSE)</f>
        <v>Disorders of Immunity without HIV or AIDS, without CC</v>
      </c>
      <c r="D1236" s="69">
        <v>160</v>
      </c>
      <c r="E1236" s="72">
        <v>157</v>
      </c>
      <c r="F1236" s="120">
        <v>157</v>
      </c>
      <c r="G1236" s="72">
        <v>0</v>
      </c>
      <c r="H1236" s="118">
        <v>3</v>
      </c>
      <c r="I1236" s="72">
        <v>157</v>
      </c>
      <c r="J1236" s="72">
        <v>0</v>
      </c>
      <c r="K1236" s="72">
        <v>0</v>
      </c>
      <c r="L1236" s="72">
        <v>0</v>
      </c>
      <c r="M1236" s="179">
        <f t="shared" si="142"/>
        <v>0.98124999999999996</v>
      </c>
      <c r="N1236" s="78">
        <f t="shared" si="142"/>
        <v>0.98124999999999996</v>
      </c>
      <c r="O1236" s="79">
        <f t="shared" si="144"/>
        <v>0</v>
      </c>
      <c r="P1236" s="78">
        <f t="shared" si="143"/>
        <v>1.8749999999999999E-2</v>
      </c>
      <c r="Q1236" s="78">
        <f t="shared" si="141"/>
        <v>0.98124999999999996</v>
      </c>
      <c r="R1236" s="78">
        <f t="shared" si="141"/>
        <v>0</v>
      </c>
      <c r="S1236" s="78">
        <f t="shared" si="141"/>
        <v>0</v>
      </c>
      <c r="T1236" s="79">
        <f t="shared" si="141"/>
        <v>0</v>
      </c>
    </row>
    <row r="1237" spans="2:20">
      <c r="B1237" s="69" t="s">
        <v>1507</v>
      </c>
      <c r="C1237" s="70" t="str">
        <f>VLOOKUP(B1237,[1]Sheet1!$A$2:$B$1929,2,FALSE)</f>
        <v>Septicaemia with Major CC</v>
      </c>
      <c r="D1237" s="69">
        <v>164</v>
      </c>
      <c r="E1237" s="72">
        <v>5</v>
      </c>
      <c r="F1237" s="120">
        <v>3</v>
      </c>
      <c r="G1237" s="72">
        <v>6</v>
      </c>
      <c r="H1237" s="118">
        <v>134</v>
      </c>
      <c r="I1237" s="72">
        <v>30</v>
      </c>
      <c r="J1237" s="72">
        <v>0</v>
      </c>
      <c r="K1237" s="72">
        <v>0</v>
      </c>
      <c r="L1237" s="72">
        <v>0</v>
      </c>
      <c r="M1237" s="179">
        <f t="shared" si="142"/>
        <v>3.048780487804878E-2</v>
      </c>
      <c r="N1237" s="78">
        <f t="shared" si="142"/>
        <v>1.8292682926829267E-2</v>
      </c>
      <c r="O1237" s="79">
        <f t="shared" si="144"/>
        <v>3.6585365853658534E-2</v>
      </c>
      <c r="P1237" s="78">
        <f t="shared" si="143"/>
        <v>0.81707317073170727</v>
      </c>
      <c r="Q1237" s="78">
        <f t="shared" si="141"/>
        <v>0.18292682926829268</v>
      </c>
      <c r="R1237" s="78">
        <f t="shared" si="141"/>
        <v>0</v>
      </c>
      <c r="S1237" s="78">
        <f t="shared" si="141"/>
        <v>0</v>
      </c>
      <c r="T1237" s="79">
        <f t="shared" si="141"/>
        <v>0</v>
      </c>
    </row>
    <row r="1238" spans="2:20">
      <c r="B1238" s="69" t="s">
        <v>1508</v>
      </c>
      <c r="C1238" s="70" t="str">
        <f>VLOOKUP(B1238,[1]Sheet1!$A$2:$B$1929,2,FALSE)</f>
        <v>Septicaemia with Intermediate CC</v>
      </c>
      <c r="D1238" s="69">
        <v>87</v>
      </c>
      <c r="E1238" s="72">
        <v>0</v>
      </c>
      <c r="F1238" s="120">
        <v>0</v>
      </c>
      <c r="G1238" s="72">
        <v>0</v>
      </c>
      <c r="H1238" s="118">
        <v>84</v>
      </c>
      <c r="I1238" s="72">
        <v>3</v>
      </c>
      <c r="J1238" s="72">
        <v>0</v>
      </c>
      <c r="K1238" s="72">
        <v>0</v>
      </c>
      <c r="L1238" s="72">
        <v>0</v>
      </c>
      <c r="M1238" s="179">
        <f t="shared" si="142"/>
        <v>0</v>
      </c>
      <c r="N1238" s="78">
        <f t="shared" si="142"/>
        <v>0</v>
      </c>
      <c r="O1238" s="79">
        <f t="shared" si="144"/>
        <v>0</v>
      </c>
      <c r="P1238" s="78">
        <f t="shared" si="143"/>
        <v>0.96551724137931039</v>
      </c>
      <c r="Q1238" s="78">
        <f t="shared" si="141"/>
        <v>3.4482758620689655E-2</v>
      </c>
      <c r="R1238" s="78">
        <f t="shared" si="141"/>
        <v>0</v>
      </c>
      <c r="S1238" s="78">
        <f t="shared" si="141"/>
        <v>0</v>
      </c>
      <c r="T1238" s="79">
        <f t="shared" si="141"/>
        <v>0</v>
      </c>
    </row>
    <row r="1239" spans="2:20">
      <c r="B1239" s="69" t="s">
        <v>1509</v>
      </c>
      <c r="C1239" s="70" t="str">
        <f>VLOOKUP(B1239,[1]Sheet1!$A$2:$B$1929,2,FALSE)</f>
        <v>Septicaemia without CC</v>
      </c>
      <c r="D1239" s="69">
        <v>8</v>
      </c>
      <c r="E1239" s="72">
        <v>0</v>
      </c>
      <c r="F1239" s="120">
        <v>0</v>
      </c>
      <c r="G1239" s="72">
        <v>0</v>
      </c>
      <c r="H1239" s="118">
        <v>3</v>
      </c>
      <c r="I1239" s="72">
        <v>5</v>
      </c>
      <c r="J1239" s="72">
        <v>0</v>
      </c>
      <c r="K1239" s="72">
        <v>0</v>
      </c>
      <c r="L1239" s="72">
        <v>0</v>
      </c>
      <c r="M1239" s="179">
        <f t="shared" si="142"/>
        <v>0</v>
      </c>
      <c r="N1239" s="78">
        <f t="shared" si="142"/>
        <v>0</v>
      </c>
      <c r="O1239" s="79">
        <f t="shared" si="144"/>
        <v>0</v>
      </c>
      <c r="P1239" s="78">
        <f t="shared" si="143"/>
        <v>0.375</v>
      </c>
      <c r="Q1239" s="78">
        <f t="shared" si="141"/>
        <v>0.625</v>
      </c>
      <c r="R1239" s="78">
        <f t="shared" si="141"/>
        <v>0</v>
      </c>
      <c r="S1239" s="78">
        <f t="shared" si="141"/>
        <v>0</v>
      </c>
      <c r="T1239" s="79">
        <f t="shared" si="141"/>
        <v>0</v>
      </c>
    </row>
    <row r="1240" spans="2:20">
      <c r="B1240" s="69" t="s">
        <v>1510</v>
      </c>
      <c r="C1240" s="70" t="str">
        <f>VLOOKUP(B1240,[1]Sheet1!$A$2:$B$1929,2,FALSE)</f>
        <v>Acute Febrile Illness with length of stay 4 days or less, with Major CC</v>
      </c>
      <c r="D1240" s="69">
        <v>10</v>
      </c>
      <c r="E1240" s="72">
        <v>0</v>
      </c>
      <c r="F1240" s="120">
        <v>0</v>
      </c>
      <c r="G1240" s="72">
        <v>0</v>
      </c>
      <c r="H1240" s="118">
        <v>8</v>
      </c>
      <c r="I1240" s="72">
        <v>2</v>
      </c>
      <c r="J1240" s="72">
        <v>0</v>
      </c>
      <c r="K1240" s="72">
        <v>0</v>
      </c>
      <c r="L1240" s="72">
        <v>0</v>
      </c>
      <c r="M1240" s="179">
        <f t="shared" si="142"/>
        <v>0</v>
      </c>
      <c r="N1240" s="78">
        <f t="shared" si="142"/>
        <v>0</v>
      </c>
      <c r="O1240" s="79">
        <f t="shared" si="144"/>
        <v>0</v>
      </c>
      <c r="P1240" s="78">
        <f t="shared" si="143"/>
        <v>0.8</v>
      </c>
      <c r="Q1240" s="78">
        <f t="shared" si="141"/>
        <v>0.2</v>
      </c>
      <c r="R1240" s="78">
        <f t="shared" si="141"/>
        <v>0</v>
      </c>
      <c r="S1240" s="78">
        <f t="shared" si="141"/>
        <v>0</v>
      </c>
      <c r="T1240" s="79">
        <f t="shared" si="141"/>
        <v>0</v>
      </c>
    </row>
    <row r="1241" spans="2:20">
      <c r="B1241" s="69" t="s">
        <v>1511</v>
      </c>
      <c r="C1241" s="70" t="str">
        <f>VLOOKUP(B1241,[1]Sheet1!$A$2:$B$1929,2,FALSE)</f>
        <v>Acute Febrile Illness with length of stay 4 days or less, with Intermediate CC</v>
      </c>
      <c r="D1241" s="69">
        <v>52</v>
      </c>
      <c r="E1241" s="72">
        <v>0</v>
      </c>
      <c r="F1241" s="120">
        <v>0</v>
      </c>
      <c r="G1241" s="72">
        <v>1</v>
      </c>
      <c r="H1241" s="118">
        <v>46</v>
      </c>
      <c r="I1241" s="72">
        <v>6</v>
      </c>
      <c r="J1241" s="72">
        <v>0</v>
      </c>
      <c r="K1241" s="72">
        <v>0</v>
      </c>
      <c r="L1241" s="72">
        <v>0</v>
      </c>
      <c r="M1241" s="179">
        <f t="shared" si="142"/>
        <v>0</v>
      </c>
      <c r="N1241" s="78">
        <f t="shared" si="142"/>
        <v>0</v>
      </c>
      <c r="O1241" s="79">
        <f t="shared" si="144"/>
        <v>1.9230769230769232E-2</v>
      </c>
      <c r="P1241" s="78">
        <f t="shared" si="143"/>
        <v>0.88461538461538458</v>
      </c>
      <c r="Q1241" s="78">
        <f t="shared" si="141"/>
        <v>0.11538461538461539</v>
      </c>
      <c r="R1241" s="78">
        <f t="shared" si="141"/>
        <v>0</v>
      </c>
      <c r="S1241" s="78">
        <f t="shared" si="141"/>
        <v>0</v>
      </c>
      <c r="T1241" s="79">
        <f t="shared" si="141"/>
        <v>0</v>
      </c>
    </row>
    <row r="1242" spans="2:20">
      <c r="B1242" s="69" t="s">
        <v>1512</v>
      </c>
      <c r="C1242" s="70" t="str">
        <f>VLOOKUP(B1242,[1]Sheet1!$A$2:$B$1929,2,FALSE)</f>
        <v>Acute Febrile Illness with length of stay 4 days or less, without CC</v>
      </c>
      <c r="D1242" s="69">
        <v>21</v>
      </c>
      <c r="E1242" s="72">
        <v>0</v>
      </c>
      <c r="F1242" s="120">
        <v>0</v>
      </c>
      <c r="G1242" s="72">
        <v>0</v>
      </c>
      <c r="H1242" s="118">
        <v>20</v>
      </c>
      <c r="I1242" s="72">
        <v>1</v>
      </c>
      <c r="J1242" s="72">
        <v>0</v>
      </c>
      <c r="K1242" s="72">
        <v>0</v>
      </c>
      <c r="L1242" s="72">
        <v>0</v>
      </c>
      <c r="M1242" s="179">
        <f t="shared" si="142"/>
        <v>0</v>
      </c>
      <c r="N1242" s="78">
        <f t="shared" si="142"/>
        <v>0</v>
      </c>
      <c r="O1242" s="79">
        <f t="shared" si="144"/>
        <v>0</v>
      </c>
      <c r="P1242" s="78">
        <f t="shared" si="143"/>
        <v>0.95238095238095233</v>
      </c>
      <c r="Q1242" s="78">
        <f t="shared" si="141"/>
        <v>4.7619047619047616E-2</v>
      </c>
      <c r="R1242" s="78">
        <f t="shared" si="141"/>
        <v>0</v>
      </c>
      <c r="S1242" s="78">
        <f t="shared" si="141"/>
        <v>0</v>
      </c>
      <c r="T1242" s="79">
        <f t="shared" si="141"/>
        <v>0</v>
      </c>
    </row>
    <row r="1243" spans="2:20">
      <c r="B1243" s="69" t="s">
        <v>1513</v>
      </c>
      <c r="C1243" s="70" t="str">
        <f>VLOOKUP(B1243,[1]Sheet1!$A$2:$B$1929,2,FALSE)</f>
        <v>Pyrexia of Unknown Origin with length of stay 5 days or more, with CC</v>
      </c>
      <c r="D1243" s="69">
        <v>14</v>
      </c>
      <c r="E1243" s="72">
        <v>0</v>
      </c>
      <c r="F1243" s="120">
        <v>0</v>
      </c>
      <c r="G1243" s="72">
        <v>0</v>
      </c>
      <c r="H1243" s="118">
        <v>9</v>
      </c>
      <c r="I1243" s="72">
        <v>1</v>
      </c>
      <c r="J1243" s="72">
        <v>4</v>
      </c>
      <c r="K1243" s="72">
        <v>0</v>
      </c>
      <c r="L1243" s="72">
        <v>0</v>
      </c>
      <c r="M1243" s="179">
        <f t="shared" si="142"/>
        <v>0</v>
      </c>
      <c r="N1243" s="78">
        <f t="shared" si="142"/>
        <v>0</v>
      </c>
      <c r="O1243" s="79">
        <f t="shared" si="144"/>
        <v>0</v>
      </c>
      <c r="P1243" s="78">
        <f t="shared" si="143"/>
        <v>0.6428571428571429</v>
      </c>
      <c r="Q1243" s="78">
        <f t="shared" si="141"/>
        <v>7.1428571428571425E-2</v>
      </c>
      <c r="R1243" s="78">
        <f t="shared" si="141"/>
        <v>0.2857142857142857</v>
      </c>
      <c r="S1243" s="78">
        <f t="shared" si="141"/>
        <v>0</v>
      </c>
      <c r="T1243" s="79">
        <f t="shared" si="141"/>
        <v>0</v>
      </c>
    </row>
    <row r="1244" spans="2:20">
      <c r="B1244" s="69" t="s">
        <v>1515</v>
      </c>
      <c r="C1244" s="70" t="str">
        <f>VLOOKUP(B1244,[1]Sheet1!$A$2:$B$1929,2,FALSE)</f>
        <v>Other Viral Illness with CC</v>
      </c>
      <c r="D1244" s="69">
        <v>75</v>
      </c>
      <c r="E1244" s="72">
        <v>0</v>
      </c>
      <c r="F1244" s="120">
        <v>0</v>
      </c>
      <c r="G1244" s="72">
        <v>2</v>
      </c>
      <c r="H1244" s="118">
        <v>74</v>
      </c>
      <c r="I1244" s="72">
        <v>1</v>
      </c>
      <c r="J1244" s="72">
        <v>0</v>
      </c>
      <c r="K1244" s="72">
        <v>0</v>
      </c>
      <c r="L1244" s="72">
        <v>0</v>
      </c>
      <c r="M1244" s="179">
        <f t="shared" si="142"/>
        <v>0</v>
      </c>
      <c r="N1244" s="78">
        <f t="shared" si="142"/>
        <v>0</v>
      </c>
      <c r="O1244" s="79">
        <f t="shared" si="144"/>
        <v>2.6666666666666668E-2</v>
      </c>
      <c r="P1244" s="78">
        <f t="shared" si="143"/>
        <v>0.98666666666666669</v>
      </c>
      <c r="Q1244" s="78">
        <f t="shared" si="141"/>
        <v>1.3333333333333334E-2</v>
      </c>
      <c r="R1244" s="78">
        <f t="shared" si="141"/>
        <v>0</v>
      </c>
      <c r="S1244" s="78">
        <f t="shared" si="141"/>
        <v>0</v>
      </c>
      <c r="T1244" s="79">
        <f t="shared" si="141"/>
        <v>0</v>
      </c>
    </row>
    <row r="1245" spans="2:20">
      <c r="B1245" s="69" t="s">
        <v>1516</v>
      </c>
      <c r="C1245" s="70" t="str">
        <f>VLOOKUP(B1245,[1]Sheet1!$A$2:$B$1929,2,FALSE)</f>
        <v>Other Viral Illness without CC</v>
      </c>
      <c r="D1245" s="69">
        <v>51</v>
      </c>
      <c r="E1245" s="72">
        <v>0</v>
      </c>
      <c r="F1245" s="120">
        <v>0</v>
      </c>
      <c r="G1245" s="72">
        <v>1</v>
      </c>
      <c r="H1245" s="118">
        <v>45</v>
      </c>
      <c r="I1245" s="72">
        <v>5</v>
      </c>
      <c r="J1245" s="72">
        <v>0</v>
      </c>
      <c r="K1245" s="72">
        <v>1</v>
      </c>
      <c r="L1245" s="72">
        <v>0</v>
      </c>
      <c r="M1245" s="179">
        <f t="shared" si="142"/>
        <v>0</v>
      </c>
      <c r="N1245" s="78">
        <f t="shared" si="142"/>
        <v>0</v>
      </c>
      <c r="O1245" s="79">
        <f t="shared" si="144"/>
        <v>1.9607843137254902E-2</v>
      </c>
      <c r="P1245" s="78">
        <f t="shared" si="143"/>
        <v>0.88235294117647056</v>
      </c>
      <c r="Q1245" s="78">
        <f t="shared" si="141"/>
        <v>9.8039215686274508E-2</v>
      </c>
      <c r="R1245" s="78">
        <f t="shared" si="141"/>
        <v>0</v>
      </c>
      <c r="S1245" s="78">
        <f t="shared" si="141"/>
        <v>1.9607843137254902E-2</v>
      </c>
      <c r="T1245" s="79">
        <f t="shared" si="141"/>
        <v>0</v>
      </c>
    </row>
    <row r="1246" spans="2:20">
      <c r="B1246" s="69" t="s">
        <v>1517</v>
      </c>
      <c r="C1246" s="70" t="str">
        <f>VLOOKUP(B1246,[1]Sheet1!$A$2:$B$1929,2,FALSE)</f>
        <v>Complex Infectious Diseases</v>
      </c>
      <c r="D1246" s="69">
        <v>1</v>
      </c>
      <c r="E1246" s="72">
        <v>0</v>
      </c>
      <c r="F1246" s="120">
        <v>0</v>
      </c>
      <c r="G1246" s="72">
        <v>0</v>
      </c>
      <c r="H1246" s="118">
        <v>0</v>
      </c>
      <c r="I1246" s="72">
        <v>0</v>
      </c>
      <c r="J1246" s="72">
        <v>0</v>
      </c>
      <c r="K1246" s="72">
        <v>1</v>
      </c>
      <c r="L1246" s="72">
        <v>0</v>
      </c>
      <c r="M1246" s="179">
        <f t="shared" si="142"/>
        <v>0</v>
      </c>
      <c r="N1246" s="78">
        <f t="shared" si="142"/>
        <v>0</v>
      </c>
      <c r="O1246" s="79">
        <f t="shared" si="144"/>
        <v>0</v>
      </c>
      <c r="P1246" s="78">
        <f t="shared" si="143"/>
        <v>0</v>
      </c>
      <c r="Q1246" s="78">
        <f t="shared" si="141"/>
        <v>0</v>
      </c>
      <c r="R1246" s="78">
        <f t="shared" si="141"/>
        <v>0</v>
      </c>
      <c r="S1246" s="78">
        <f t="shared" si="141"/>
        <v>1</v>
      </c>
      <c r="T1246" s="79">
        <f t="shared" si="141"/>
        <v>0</v>
      </c>
    </row>
    <row r="1247" spans="2:20">
      <c r="B1247" s="69" t="s">
        <v>1518</v>
      </c>
      <c r="C1247" s="70" t="str">
        <f>VLOOKUP(B1247,[1]Sheet1!$A$2:$B$1929,2,FALSE)</f>
        <v>Malaria</v>
      </c>
      <c r="D1247" s="69">
        <v>20</v>
      </c>
      <c r="E1247" s="72">
        <v>0</v>
      </c>
      <c r="F1247" s="120">
        <v>0</v>
      </c>
      <c r="G1247" s="72">
        <v>2</v>
      </c>
      <c r="H1247" s="118">
        <v>15</v>
      </c>
      <c r="I1247" s="72">
        <v>5</v>
      </c>
      <c r="J1247" s="72">
        <v>0</v>
      </c>
      <c r="K1247" s="72">
        <v>0</v>
      </c>
      <c r="L1247" s="72">
        <v>0</v>
      </c>
      <c r="M1247" s="179">
        <f t="shared" si="142"/>
        <v>0</v>
      </c>
      <c r="N1247" s="78">
        <f t="shared" si="142"/>
        <v>0</v>
      </c>
      <c r="O1247" s="79">
        <f t="shared" si="144"/>
        <v>0.1</v>
      </c>
      <c r="P1247" s="78">
        <f t="shared" si="143"/>
        <v>0.75</v>
      </c>
      <c r="Q1247" s="78">
        <f t="shared" si="141"/>
        <v>0.25</v>
      </c>
      <c r="R1247" s="78">
        <f t="shared" si="141"/>
        <v>0</v>
      </c>
      <c r="S1247" s="78">
        <f t="shared" si="141"/>
        <v>0</v>
      </c>
      <c r="T1247" s="79">
        <f t="shared" si="141"/>
        <v>0</v>
      </c>
    </row>
    <row r="1248" spans="2:20">
      <c r="B1248" s="69" t="s">
        <v>1519</v>
      </c>
      <c r="C1248" s="70" t="str">
        <f>VLOOKUP(B1248,[1]Sheet1!$A$2:$B$1929,2,FALSE)</f>
        <v>Other Non-Viral Infection with CC</v>
      </c>
      <c r="D1248" s="69">
        <v>33</v>
      </c>
      <c r="E1248" s="72">
        <v>0</v>
      </c>
      <c r="F1248" s="120">
        <v>0</v>
      </c>
      <c r="G1248" s="72">
        <v>1</v>
      </c>
      <c r="H1248" s="118">
        <v>29</v>
      </c>
      <c r="I1248" s="72">
        <v>4</v>
      </c>
      <c r="J1248" s="72">
        <v>0</v>
      </c>
      <c r="K1248" s="72">
        <v>0</v>
      </c>
      <c r="L1248" s="72">
        <v>0</v>
      </c>
      <c r="M1248" s="179">
        <f t="shared" si="142"/>
        <v>0</v>
      </c>
      <c r="N1248" s="78">
        <f t="shared" si="142"/>
        <v>0</v>
      </c>
      <c r="O1248" s="79">
        <f t="shared" si="144"/>
        <v>3.0303030303030304E-2</v>
      </c>
      <c r="P1248" s="78">
        <f t="shared" si="143"/>
        <v>0.87878787878787878</v>
      </c>
      <c r="Q1248" s="78">
        <f t="shared" si="141"/>
        <v>0.12121212121212122</v>
      </c>
      <c r="R1248" s="78">
        <f t="shared" si="141"/>
        <v>0</v>
      </c>
      <c r="S1248" s="78">
        <f t="shared" si="141"/>
        <v>0</v>
      </c>
      <c r="T1248" s="79">
        <f t="shared" si="141"/>
        <v>0</v>
      </c>
    </row>
    <row r="1249" spans="2:20">
      <c r="B1249" s="69" t="s">
        <v>1520</v>
      </c>
      <c r="C1249" s="70" t="str">
        <f>VLOOKUP(B1249,[1]Sheet1!$A$2:$B$1929,2,FALSE)</f>
        <v>Other Non-Viral Infection without CC</v>
      </c>
      <c r="D1249" s="69">
        <v>10</v>
      </c>
      <c r="E1249" s="72">
        <v>0</v>
      </c>
      <c r="F1249" s="120">
        <v>0</v>
      </c>
      <c r="G1249" s="72">
        <v>0</v>
      </c>
      <c r="H1249" s="118">
        <v>6</v>
      </c>
      <c r="I1249" s="72">
        <v>4</v>
      </c>
      <c r="J1249" s="72">
        <v>0</v>
      </c>
      <c r="K1249" s="72">
        <v>0</v>
      </c>
      <c r="L1249" s="72">
        <v>0</v>
      </c>
      <c r="M1249" s="179">
        <f t="shared" si="142"/>
        <v>0</v>
      </c>
      <c r="N1249" s="78">
        <f t="shared" si="142"/>
        <v>0</v>
      </c>
      <c r="O1249" s="79">
        <f t="shared" si="144"/>
        <v>0</v>
      </c>
      <c r="P1249" s="78">
        <f t="shared" si="143"/>
        <v>0.6</v>
      </c>
      <c r="Q1249" s="78">
        <f t="shared" si="141"/>
        <v>0.4</v>
      </c>
      <c r="R1249" s="78">
        <f t="shared" si="141"/>
        <v>0</v>
      </c>
      <c r="S1249" s="78">
        <f t="shared" si="141"/>
        <v>0</v>
      </c>
      <c r="T1249" s="79">
        <f t="shared" si="141"/>
        <v>0</v>
      </c>
    </row>
    <row r="1250" spans="2:20">
      <c r="B1250" s="69" t="s">
        <v>1521</v>
      </c>
      <c r="C1250" s="70" t="str">
        <f>VLOOKUP(B1250,[1]Sheet1!$A$2:$B$1929,2,FALSE)</f>
        <v>Other Infections (Genito-Urinary Medicine)</v>
      </c>
      <c r="D1250" s="69">
        <v>2</v>
      </c>
      <c r="E1250" s="72">
        <v>0</v>
      </c>
      <c r="F1250" s="120">
        <v>0</v>
      </c>
      <c r="G1250" s="72">
        <v>0</v>
      </c>
      <c r="H1250" s="118">
        <v>2</v>
      </c>
      <c r="I1250" s="72">
        <v>0</v>
      </c>
      <c r="J1250" s="72">
        <v>0</v>
      </c>
      <c r="K1250" s="72">
        <v>0</v>
      </c>
      <c r="L1250" s="72">
        <v>0</v>
      </c>
      <c r="M1250" s="179">
        <f t="shared" si="142"/>
        <v>0</v>
      </c>
      <c r="N1250" s="78">
        <f t="shared" si="142"/>
        <v>0</v>
      </c>
      <c r="O1250" s="79">
        <f t="shared" si="144"/>
        <v>0</v>
      </c>
      <c r="P1250" s="78">
        <f t="shared" si="143"/>
        <v>1</v>
      </c>
      <c r="Q1250" s="78">
        <f t="shared" si="141"/>
        <v>0</v>
      </c>
      <c r="R1250" s="78">
        <f t="shared" si="141"/>
        <v>0</v>
      </c>
      <c r="S1250" s="78">
        <f t="shared" si="141"/>
        <v>0</v>
      </c>
      <c r="T1250" s="79">
        <f t="shared" si="141"/>
        <v>0</v>
      </c>
    </row>
    <row r="1251" spans="2:20">
      <c r="B1251" s="69" t="s">
        <v>1522</v>
      </c>
      <c r="C1251" s="70" t="str">
        <f>VLOOKUP(B1251,[1]Sheet1!$A$2:$B$1929,2,FALSE)</f>
        <v>Poisoning, Toxic, Environmental and Unspecified Effects, with Major CC</v>
      </c>
      <c r="D1251" s="69">
        <v>57</v>
      </c>
      <c r="E1251" s="72">
        <v>1</v>
      </c>
      <c r="F1251" s="120">
        <v>1</v>
      </c>
      <c r="G1251" s="72">
        <v>5</v>
      </c>
      <c r="H1251" s="118">
        <v>42</v>
      </c>
      <c r="I1251" s="72">
        <v>15</v>
      </c>
      <c r="J1251" s="72">
        <v>0</v>
      </c>
      <c r="K1251" s="72">
        <v>0</v>
      </c>
      <c r="L1251" s="72">
        <v>0</v>
      </c>
      <c r="M1251" s="179">
        <f t="shared" si="142"/>
        <v>1.7543859649122806E-2</v>
      </c>
      <c r="N1251" s="78">
        <f t="shared" si="142"/>
        <v>1.7543859649122806E-2</v>
      </c>
      <c r="O1251" s="79">
        <f t="shared" si="144"/>
        <v>8.771929824561403E-2</v>
      </c>
      <c r="P1251" s="78">
        <f t="shared" si="143"/>
        <v>0.73684210526315785</v>
      </c>
      <c r="Q1251" s="78">
        <f t="shared" si="141"/>
        <v>0.26315789473684209</v>
      </c>
      <c r="R1251" s="78">
        <f t="shared" si="141"/>
        <v>0</v>
      </c>
      <c r="S1251" s="78">
        <f t="shared" si="141"/>
        <v>0</v>
      </c>
      <c r="T1251" s="79">
        <f t="shared" si="141"/>
        <v>0</v>
      </c>
    </row>
    <row r="1252" spans="2:20">
      <c r="B1252" s="69" t="s">
        <v>1523</v>
      </c>
      <c r="C1252" s="70" t="str">
        <f>VLOOKUP(B1252,[1]Sheet1!$A$2:$B$1929,2,FALSE)</f>
        <v>Poisoning, Toxic, Environmental and Unspecified Effects, with Intermediate CC</v>
      </c>
      <c r="D1252" s="69">
        <v>471</v>
      </c>
      <c r="E1252" s="72">
        <v>0</v>
      </c>
      <c r="F1252" s="120">
        <v>0</v>
      </c>
      <c r="G1252" s="72">
        <v>0</v>
      </c>
      <c r="H1252" s="118">
        <v>324</v>
      </c>
      <c r="I1252" s="72">
        <v>147</v>
      </c>
      <c r="J1252" s="72">
        <v>0</v>
      </c>
      <c r="K1252" s="72">
        <v>0</v>
      </c>
      <c r="L1252" s="72">
        <v>0</v>
      </c>
      <c r="M1252" s="179">
        <f t="shared" si="142"/>
        <v>0</v>
      </c>
      <c r="N1252" s="78">
        <f t="shared" si="142"/>
        <v>0</v>
      </c>
      <c r="O1252" s="79">
        <f t="shared" si="144"/>
        <v>0</v>
      </c>
      <c r="P1252" s="78">
        <f t="shared" si="143"/>
        <v>0.68789808917197448</v>
      </c>
      <c r="Q1252" s="78">
        <f t="shared" si="141"/>
        <v>0.31210191082802546</v>
      </c>
      <c r="R1252" s="78">
        <f t="shared" si="141"/>
        <v>0</v>
      </c>
      <c r="S1252" s="78">
        <f t="shared" si="141"/>
        <v>0</v>
      </c>
      <c r="T1252" s="79">
        <f t="shared" si="141"/>
        <v>0</v>
      </c>
    </row>
    <row r="1253" spans="2:20">
      <c r="B1253" s="69" t="s">
        <v>1524</v>
      </c>
      <c r="C1253" s="70" t="str">
        <f>VLOOKUP(B1253,[1]Sheet1!$A$2:$B$1929,2,FALSE)</f>
        <v>Poisoning, Toxic, Environmental and Unspecified Effects, without CC</v>
      </c>
      <c r="D1253" s="69">
        <v>277</v>
      </c>
      <c r="E1253" s="72">
        <v>0</v>
      </c>
      <c r="F1253" s="120">
        <v>0</v>
      </c>
      <c r="G1253" s="72">
        <v>0</v>
      </c>
      <c r="H1253" s="118">
        <v>269</v>
      </c>
      <c r="I1253" s="72">
        <v>8</v>
      </c>
      <c r="J1253" s="72">
        <v>0</v>
      </c>
      <c r="K1253" s="72">
        <v>0</v>
      </c>
      <c r="L1253" s="72">
        <v>0</v>
      </c>
      <c r="M1253" s="179">
        <f t="shared" si="142"/>
        <v>0</v>
      </c>
      <c r="N1253" s="78">
        <f t="shared" si="142"/>
        <v>0</v>
      </c>
      <c r="O1253" s="79">
        <f t="shared" si="144"/>
        <v>0</v>
      </c>
      <c r="P1253" s="78">
        <f t="shared" si="143"/>
        <v>0.97111913357400725</v>
      </c>
      <c r="Q1253" s="78">
        <f t="shared" si="141"/>
        <v>2.8880866425992781E-2</v>
      </c>
      <c r="R1253" s="78">
        <f t="shared" si="141"/>
        <v>0</v>
      </c>
      <c r="S1253" s="78">
        <f t="shared" si="141"/>
        <v>0</v>
      </c>
      <c r="T1253" s="79">
        <f t="shared" si="141"/>
        <v>0</v>
      </c>
    </row>
    <row r="1254" spans="2:20">
      <c r="B1254" s="69" t="s">
        <v>1525</v>
      </c>
      <c r="C1254" s="70" t="str">
        <f>VLOOKUP(B1254,[1]Sheet1!$A$2:$B$1929,2,FALSE)</f>
        <v>Complications of Procedures with Major CC</v>
      </c>
      <c r="D1254" s="69">
        <v>108</v>
      </c>
      <c r="E1254" s="72">
        <v>6</v>
      </c>
      <c r="F1254" s="120">
        <v>1</v>
      </c>
      <c r="G1254" s="72">
        <v>4</v>
      </c>
      <c r="H1254" s="118">
        <v>91</v>
      </c>
      <c r="I1254" s="72">
        <v>17</v>
      </c>
      <c r="J1254" s="72">
        <v>0</v>
      </c>
      <c r="K1254" s="72">
        <v>0</v>
      </c>
      <c r="L1254" s="72">
        <v>0</v>
      </c>
      <c r="M1254" s="179">
        <f t="shared" si="142"/>
        <v>5.5555555555555552E-2</v>
      </c>
      <c r="N1254" s="78">
        <f t="shared" si="142"/>
        <v>9.2592592592592587E-3</v>
      </c>
      <c r="O1254" s="79">
        <f t="shared" si="144"/>
        <v>3.7037037037037035E-2</v>
      </c>
      <c r="P1254" s="78">
        <f t="shared" si="143"/>
        <v>0.84259259259259256</v>
      </c>
      <c r="Q1254" s="78">
        <f t="shared" si="141"/>
        <v>0.15740740740740741</v>
      </c>
      <c r="R1254" s="78">
        <f t="shared" si="141"/>
        <v>0</v>
      </c>
      <c r="S1254" s="78">
        <f t="shared" si="141"/>
        <v>0</v>
      </c>
      <c r="T1254" s="79">
        <f t="shared" si="141"/>
        <v>0</v>
      </c>
    </row>
    <row r="1255" spans="2:20">
      <c r="B1255" s="69" t="s">
        <v>1526</v>
      </c>
      <c r="C1255" s="70" t="str">
        <f>VLOOKUP(B1255,[1]Sheet1!$A$2:$B$1929,2,FALSE)</f>
        <v>Complications of Procedures with Intermediate CC</v>
      </c>
      <c r="D1255" s="69">
        <v>265</v>
      </c>
      <c r="E1255" s="72">
        <v>20</v>
      </c>
      <c r="F1255" s="120">
        <v>10</v>
      </c>
      <c r="G1255" s="72">
        <v>4</v>
      </c>
      <c r="H1255" s="118">
        <v>238</v>
      </c>
      <c r="I1255" s="72">
        <v>27</v>
      </c>
      <c r="J1255" s="72">
        <v>0</v>
      </c>
      <c r="K1255" s="72">
        <v>0</v>
      </c>
      <c r="L1255" s="72">
        <v>0</v>
      </c>
      <c r="M1255" s="179">
        <f t="shared" si="142"/>
        <v>7.5471698113207544E-2</v>
      </c>
      <c r="N1255" s="78">
        <f t="shared" si="142"/>
        <v>3.7735849056603772E-2</v>
      </c>
      <c r="O1255" s="79">
        <f t="shared" si="144"/>
        <v>1.509433962264151E-2</v>
      </c>
      <c r="P1255" s="78">
        <f t="shared" si="143"/>
        <v>0.89811320754716983</v>
      </c>
      <c r="Q1255" s="78">
        <f t="shared" si="141"/>
        <v>0.10188679245283019</v>
      </c>
      <c r="R1255" s="78">
        <f t="shared" si="141"/>
        <v>0</v>
      </c>
      <c r="S1255" s="78">
        <f t="shared" si="141"/>
        <v>0</v>
      </c>
      <c r="T1255" s="79">
        <f t="shared" si="141"/>
        <v>0</v>
      </c>
    </row>
    <row r="1256" spans="2:20">
      <c r="B1256" s="69" t="s">
        <v>1527</v>
      </c>
      <c r="C1256" s="70" t="str">
        <f>VLOOKUP(B1256,[1]Sheet1!$A$2:$B$1929,2,FALSE)</f>
        <v>Complications of Procedures without CC</v>
      </c>
      <c r="D1256" s="69">
        <v>78</v>
      </c>
      <c r="E1256" s="72">
        <v>1</v>
      </c>
      <c r="F1256" s="120">
        <v>0</v>
      </c>
      <c r="G1256" s="72">
        <v>0</v>
      </c>
      <c r="H1256" s="118">
        <v>74</v>
      </c>
      <c r="I1256" s="72">
        <v>4</v>
      </c>
      <c r="J1256" s="72">
        <v>0</v>
      </c>
      <c r="K1256" s="72">
        <v>0</v>
      </c>
      <c r="L1256" s="72">
        <v>0</v>
      </c>
      <c r="M1256" s="179">
        <f t="shared" si="142"/>
        <v>1.282051282051282E-2</v>
      </c>
      <c r="N1256" s="78">
        <f t="shared" si="142"/>
        <v>0</v>
      </c>
      <c r="O1256" s="79">
        <f t="shared" si="144"/>
        <v>0</v>
      </c>
      <c r="P1256" s="78">
        <f t="shared" si="143"/>
        <v>0.94871794871794868</v>
      </c>
      <c r="Q1256" s="78">
        <f t="shared" si="141"/>
        <v>5.128205128205128E-2</v>
      </c>
      <c r="R1256" s="78">
        <f t="shared" si="141"/>
        <v>0</v>
      </c>
      <c r="S1256" s="78">
        <f t="shared" si="141"/>
        <v>0</v>
      </c>
      <c r="T1256" s="79">
        <f t="shared" si="141"/>
        <v>0</v>
      </c>
    </row>
    <row r="1257" spans="2:20">
      <c r="B1257" s="69" t="s">
        <v>1528</v>
      </c>
      <c r="C1257" s="70" t="str">
        <f>VLOOKUP(B1257,[1]Sheet1!$A$2:$B$1929,2,FALSE)</f>
        <v>Procedure Not Carried Out for Medical or Patient Reasons</v>
      </c>
      <c r="D1257" s="69">
        <v>1325</v>
      </c>
      <c r="E1257" s="72">
        <v>125</v>
      </c>
      <c r="F1257" s="120">
        <v>108</v>
      </c>
      <c r="G1257" s="72">
        <v>222</v>
      </c>
      <c r="H1257" s="118">
        <v>1290</v>
      </c>
      <c r="I1257" s="72">
        <v>35</v>
      </c>
      <c r="J1257" s="72">
        <v>0</v>
      </c>
      <c r="K1257" s="72">
        <v>0</v>
      </c>
      <c r="L1257" s="72">
        <v>0</v>
      </c>
      <c r="M1257" s="179">
        <f t="shared" si="142"/>
        <v>9.4339622641509441E-2</v>
      </c>
      <c r="N1257" s="78">
        <f t="shared" si="142"/>
        <v>8.1509433962264149E-2</v>
      </c>
      <c r="O1257" s="79">
        <f t="shared" si="144"/>
        <v>0.16754716981132076</v>
      </c>
      <c r="P1257" s="78">
        <f t="shared" si="143"/>
        <v>0.97358490566037736</v>
      </c>
      <c r="Q1257" s="78">
        <f t="shared" si="141"/>
        <v>2.6415094339622643E-2</v>
      </c>
      <c r="R1257" s="78">
        <f t="shared" si="141"/>
        <v>0</v>
      </c>
      <c r="S1257" s="78">
        <f t="shared" si="141"/>
        <v>0</v>
      </c>
      <c r="T1257" s="79">
        <f t="shared" si="141"/>
        <v>0</v>
      </c>
    </row>
    <row r="1258" spans="2:20">
      <c r="B1258" s="69" t="s">
        <v>1529</v>
      </c>
      <c r="C1258" s="70" t="str">
        <f>VLOOKUP(B1258,[1]Sheet1!$A$2:$B$1929,2,FALSE)</f>
        <v>Procedure Not Carried Out for Other or Unspecified Reasons</v>
      </c>
      <c r="D1258" s="69">
        <v>1854</v>
      </c>
      <c r="E1258" s="72">
        <v>126</v>
      </c>
      <c r="F1258" s="120">
        <v>104</v>
      </c>
      <c r="G1258" s="72">
        <v>308</v>
      </c>
      <c r="H1258" s="118">
        <v>1837</v>
      </c>
      <c r="I1258" s="72">
        <v>13</v>
      </c>
      <c r="J1258" s="72">
        <v>4</v>
      </c>
      <c r="K1258" s="72">
        <v>0</v>
      </c>
      <c r="L1258" s="72">
        <v>0</v>
      </c>
      <c r="M1258" s="179">
        <f t="shared" si="142"/>
        <v>6.7961165048543687E-2</v>
      </c>
      <c r="N1258" s="78">
        <f t="shared" si="142"/>
        <v>5.609492988133765E-2</v>
      </c>
      <c r="O1258" s="79">
        <f t="shared" si="144"/>
        <v>0.16612729234088458</v>
      </c>
      <c r="P1258" s="78">
        <f t="shared" si="143"/>
        <v>0.99083063646170444</v>
      </c>
      <c r="Q1258" s="78">
        <f t="shared" ref="Q1258:Q1282" si="145">I1258/$D1258</f>
        <v>7.0118662351672063E-3</v>
      </c>
      <c r="R1258" s="78">
        <f t="shared" ref="R1258:R1282" si="146">J1258/$D1258</f>
        <v>2.1574973031283709E-3</v>
      </c>
      <c r="S1258" s="78">
        <f t="shared" ref="S1258:S1282" si="147">K1258/$D1258</f>
        <v>0</v>
      </c>
      <c r="T1258" s="79">
        <f t="shared" ref="T1258:T1282" si="148">L1258/$D1258</f>
        <v>0</v>
      </c>
    </row>
    <row r="1259" spans="2:20">
      <c r="B1259" s="69" t="s">
        <v>1537</v>
      </c>
      <c r="C1259" s="70" t="str">
        <f>VLOOKUP(B1259,[1]Sheet1!$A$2:$B$1929,2,FALSE)</f>
        <v>Shock and Anaphylaxis, with CC</v>
      </c>
      <c r="D1259" s="69">
        <v>11</v>
      </c>
      <c r="E1259" s="72">
        <v>0</v>
      </c>
      <c r="F1259" s="120">
        <v>0</v>
      </c>
      <c r="G1259" s="72">
        <v>0</v>
      </c>
      <c r="H1259" s="118">
        <v>8</v>
      </c>
      <c r="I1259" s="72">
        <v>3</v>
      </c>
      <c r="J1259" s="72">
        <v>0</v>
      </c>
      <c r="K1259" s="72">
        <v>0</v>
      </c>
      <c r="L1259" s="72">
        <v>0</v>
      </c>
      <c r="M1259" s="179">
        <f t="shared" ref="M1259:N1282" si="149">E1259/$D1259</f>
        <v>0</v>
      </c>
      <c r="N1259" s="78">
        <f t="shared" si="149"/>
        <v>0</v>
      </c>
      <c r="O1259" s="79">
        <f t="shared" si="144"/>
        <v>0</v>
      </c>
      <c r="P1259" s="78">
        <f t="shared" si="143"/>
        <v>0.72727272727272729</v>
      </c>
      <c r="Q1259" s="78">
        <f t="shared" si="145"/>
        <v>0.27272727272727271</v>
      </c>
      <c r="R1259" s="78">
        <f t="shared" si="146"/>
        <v>0</v>
      </c>
      <c r="S1259" s="78">
        <f t="shared" si="147"/>
        <v>0</v>
      </c>
      <c r="T1259" s="79">
        <f t="shared" si="148"/>
        <v>0</v>
      </c>
    </row>
    <row r="1260" spans="2:20">
      <c r="B1260" s="69" t="s">
        <v>1538</v>
      </c>
      <c r="C1260" s="70" t="str">
        <f>VLOOKUP(B1260,[1]Sheet1!$A$2:$B$1929,2,FALSE)</f>
        <v>Shock and Anaphylaxis, without CC</v>
      </c>
      <c r="D1260" s="69">
        <v>10</v>
      </c>
      <c r="E1260" s="72">
        <v>0</v>
      </c>
      <c r="F1260" s="120">
        <v>0</v>
      </c>
      <c r="G1260" s="72">
        <v>0</v>
      </c>
      <c r="H1260" s="118">
        <v>9</v>
      </c>
      <c r="I1260" s="72">
        <v>1</v>
      </c>
      <c r="J1260" s="72">
        <v>0</v>
      </c>
      <c r="K1260" s="72">
        <v>0</v>
      </c>
      <c r="L1260" s="72">
        <v>0</v>
      </c>
      <c r="M1260" s="179">
        <f t="shared" si="149"/>
        <v>0</v>
      </c>
      <c r="N1260" s="78">
        <f t="shared" si="149"/>
        <v>0</v>
      </c>
      <c r="O1260" s="79">
        <f t="shared" si="144"/>
        <v>0</v>
      </c>
      <c r="P1260" s="78">
        <f t="shared" si="143"/>
        <v>0.9</v>
      </c>
      <c r="Q1260" s="78">
        <f t="shared" si="145"/>
        <v>0.1</v>
      </c>
      <c r="R1260" s="78">
        <f t="shared" si="146"/>
        <v>0</v>
      </c>
      <c r="S1260" s="78">
        <f t="shared" si="147"/>
        <v>0</v>
      </c>
      <c r="T1260" s="79">
        <f t="shared" si="148"/>
        <v>0</v>
      </c>
    </row>
    <row r="1261" spans="2:20">
      <c r="B1261" s="69" t="s">
        <v>1539</v>
      </c>
      <c r="C1261" s="70" t="str">
        <f>VLOOKUP(B1261,[1]Sheet1!$A$2:$B$1929,2,FALSE)</f>
        <v>Other Admissions Related to Neoplasms with Major CC</v>
      </c>
      <c r="D1261" s="69">
        <v>6</v>
      </c>
      <c r="E1261" s="72">
        <v>0</v>
      </c>
      <c r="F1261" s="120">
        <v>0</v>
      </c>
      <c r="G1261" s="72">
        <v>0</v>
      </c>
      <c r="H1261" s="118">
        <v>6</v>
      </c>
      <c r="I1261" s="72">
        <v>0</v>
      </c>
      <c r="J1261" s="72">
        <v>0</v>
      </c>
      <c r="K1261" s="72">
        <v>0</v>
      </c>
      <c r="L1261" s="72">
        <v>0</v>
      </c>
      <c r="M1261" s="179">
        <f t="shared" si="149"/>
        <v>0</v>
      </c>
      <c r="N1261" s="78">
        <f t="shared" si="149"/>
        <v>0</v>
      </c>
      <c r="O1261" s="79">
        <f t="shared" si="144"/>
        <v>0</v>
      </c>
      <c r="P1261" s="78">
        <f t="shared" si="143"/>
        <v>1</v>
      </c>
      <c r="Q1261" s="78">
        <f t="shared" si="145"/>
        <v>0</v>
      </c>
      <c r="R1261" s="78">
        <f t="shared" si="146"/>
        <v>0</v>
      </c>
      <c r="S1261" s="78">
        <f t="shared" si="147"/>
        <v>0</v>
      </c>
      <c r="T1261" s="79">
        <f t="shared" si="148"/>
        <v>0</v>
      </c>
    </row>
    <row r="1262" spans="2:20">
      <c r="B1262" s="69" t="s">
        <v>1540</v>
      </c>
      <c r="C1262" s="70" t="str">
        <f>VLOOKUP(B1262,[1]Sheet1!$A$2:$B$1929,2,FALSE)</f>
        <v>Other Admissions Related to Neoplasms with Intermediate CC</v>
      </c>
      <c r="D1262" s="69">
        <v>14</v>
      </c>
      <c r="E1262" s="72">
        <v>0</v>
      </c>
      <c r="F1262" s="120">
        <v>0</v>
      </c>
      <c r="G1262" s="72">
        <v>0</v>
      </c>
      <c r="H1262" s="118">
        <v>5</v>
      </c>
      <c r="I1262" s="72">
        <v>9</v>
      </c>
      <c r="J1262" s="72">
        <v>0</v>
      </c>
      <c r="K1262" s="72">
        <v>0</v>
      </c>
      <c r="L1262" s="72">
        <v>0</v>
      </c>
      <c r="M1262" s="179">
        <f t="shared" si="149"/>
        <v>0</v>
      </c>
      <c r="N1262" s="78">
        <f t="shared" si="149"/>
        <v>0</v>
      </c>
      <c r="O1262" s="79">
        <f t="shared" si="144"/>
        <v>0</v>
      </c>
      <c r="P1262" s="78">
        <f t="shared" si="143"/>
        <v>0.35714285714285715</v>
      </c>
      <c r="Q1262" s="78">
        <f t="shared" si="145"/>
        <v>0.6428571428571429</v>
      </c>
      <c r="R1262" s="78">
        <f t="shared" si="146"/>
        <v>0</v>
      </c>
      <c r="S1262" s="78">
        <f t="shared" si="147"/>
        <v>0</v>
      </c>
      <c r="T1262" s="79">
        <f t="shared" si="148"/>
        <v>0</v>
      </c>
    </row>
    <row r="1263" spans="2:20">
      <c r="B1263" s="69" t="s">
        <v>1541</v>
      </c>
      <c r="C1263" s="70" t="str">
        <f>VLOOKUP(B1263,[1]Sheet1!$A$2:$B$1929,2,FALSE)</f>
        <v>Other Admissions Related to Neoplasms without CC</v>
      </c>
      <c r="D1263" s="69">
        <v>138</v>
      </c>
      <c r="E1263" s="72">
        <v>0</v>
      </c>
      <c r="F1263" s="120">
        <v>0</v>
      </c>
      <c r="G1263" s="72">
        <v>0</v>
      </c>
      <c r="H1263" s="118">
        <v>135</v>
      </c>
      <c r="I1263" s="72">
        <v>2</v>
      </c>
      <c r="J1263" s="72">
        <v>0</v>
      </c>
      <c r="K1263" s="72">
        <v>1</v>
      </c>
      <c r="L1263" s="72">
        <v>0</v>
      </c>
      <c r="M1263" s="179">
        <f t="shared" si="149"/>
        <v>0</v>
      </c>
      <c r="N1263" s="78">
        <f t="shared" si="149"/>
        <v>0</v>
      </c>
      <c r="O1263" s="79">
        <f t="shared" si="144"/>
        <v>0</v>
      </c>
      <c r="P1263" s="78">
        <f t="shared" ref="P1263:P1282" si="150">H1263/$D1263</f>
        <v>0.97826086956521741</v>
      </c>
      <c r="Q1263" s="78">
        <f t="shared" si="145"/>
        <v>1.4492753623188406E-2</v>
      </c>
      <c r="R1263" s="78">
        <f t="shared" si="146"/>
        <v>0</v>
      </c>
      <c r="S1263" s="78">
        <f t="shared" si="147"/>
        <v>7.246376811594203E-3</v>
      </c>
      <c r="T1263" s="79">
        <f t="shared" si="148"/>
        <v>0</v>
      </c>
    </row>
    <row r="1264" spans="2:20">
      <c r="B1264" s="69" t="s">
        <v>1542</v>
      </c>
      <c r="C1264" s="70" t="str">
        <f>VLOOKUP(B1264,[1]Sheet1!$A$2:$B$1929,2,FALSE)</f>
        <v>Admission for Unexplained Symptoms with Major CC</v>
      </c>
      <c r="D1264" s="69">
        <v>201</v>
      </c>
      <c r="E1264" s="72">
        <v>0</v>
      </c>
      <c r="F1264" s="120">
        <v>0</v>
      </c>
      <c r="G1264" s="72">
        <v>0</v>
      </c>
      <c r="H1264" s="118">
        <v>189</v>
      </c>
      <c r="I1264" s="72">
        <v>12</v>
      </c>
      <c r="J1264" s="72">
        <v>0</v>
      </c>
      <c r="K1264" s="72">
        <v>0</v>
      </c>
      <c r="L1264" s="72">
        <v>0</v>
      </c>
      <c r="M1264" s="179">
        <f t="shared" si="149"/>
        <v>0</v>
      </c>
      <c r="N1264" s="78">
        <f t="shared" si="149"/>
        <v>0</v>
      </c>
      <c r="O1264" s="79">
        <f t="shared" si="144"/>
        <v>0</v>
      </c>
      <c r="P1264" s="78">
        <f t="shared" si="150"/>
        <v>0.94029850746268662</v>
      </c>
      <c r="Q1264" s="78">
        <f t="shared" si="145"/>
        <v>5.9701492537313432E-2</v>
      </c>
      <c r="R1264" s="78">
        <f t="shared" si="146"/>
        <v>0</v>
      </c>
      <c r="S1264" s="78">
        <f t="shared" si="147"/>
        <v>0</v>
      </c>
      <c r="T1264" s="79">
        <f t="shared" si="148"/>
        <v>0</v>
      </c>
    </row>
    <row r="1265" spans="2:20">
      <c r="B1265" s="69" t="s">
        <v>1543</v>
      </c>
      <c r="C1265" s="70" t="str">
        <f>VLOOKUP(B1265,[1]Sheet1!$A$2:$B$1929,2,FALSE)</f>
        <v>Admission for Unexplained Symptoms with Intermediate CC</v>
      </c>
      <c r="D1265" s="69">
        <v>227</v>
      </c>
      <c r="E1265" s="72">
        <v>1</v>
      </c>
      <c r="F1265" s="120">
        <v>1</v>
      </c>
      <c r="G1265" s="72">
        <v>0</v>
      </c>
      <c r="H1265" s="118">
        <v>218</v>
      </c>
      <c r="I1265" s="72">
        <v>9</v>
      </c>
      <c r="J1265" s="72">
        <v>0</v>
      </c>
      <c r="K1265" s="72">
        <v>0</v>
      </c>
      <c r="L1265" s="72">
        <v>0</v>
      </c>
      <c r="M1265" s="179">
        <f t="shared" si="149"/>
        <v>4.4052863436123352E-3</v>
      </c>
      <c r="N1265" s="78">
        <f t="shared" si="149"/>
        <v>4.4052863436123352E-3</v>
      </c>
      <c r="O1265" s="79">
        <f t="shared" si="144"/>
        <v>0</v>
      </c>
      <c r="P1265" s="78">
        <f t="shared" si="150"/>
        <v>0.96035242290748901</v>
      </c>
      <c r="Q1265" s="78">
        <f t="shared" si="145"/>
        <v>3.9647577092511016E-2</v>
      </c>
      <c r="R1265" s="78">
        <f t="shared" si="146"/>
        <v>0</v>
      </c>
      <c r="S1265" s="78">
        <f t="shared" si="147"/>
        <v>0</v>
      </c>
      <c r="T1265" s="79">
        <f t="shared" si="148"/>
        <v>0</v>
      </c>
    </row>
    <row r="1266" spans="2:20">
      <c r="B1266" s="69" t="s">
        <v>1544</v>
      </c>
      <c r="C1266" s="70" t="str">
        <f>VLOOKUP(B1266,[1]Sheet1!$A$2:$B$1929,2,FALSE)</f>
        <v>Admission for Unexplained Symptoms without CC</v>
      </c>
      <c r="D1266" s="69">
        <v>56</v>
      </c>
      <c r="E1266" s="72">
        <v>0</v>
      </c>
      <c r="F1266" s="120">
        <v>0</v>
      </c>
      <c r="G1266" s="72">
        <v>0</v>
      </c>
      <c r="H1266" s="118">
        <v>33</v>
      </c>
      <c r="I1266" s="72">
        <v>23</v>
      </c>
      <c r="J1266" s="72">
        <v>0</v>
      </c>
      <c r="K1266" s="72">
        <v>0</v>
      </c>
      <c r="L1266" s="72">
        <v>0</v>
      </c>
      <c r="M1266" s="179">
        <f t="shared" si="149"/>
        <v>0</v>
      </c>
      <c r="N1266" s="78">
        <f t="shared" si="149"/>
        <v>0</v>
      </c>
      <c r="O1266" s="79">
        <f t="shared" si="144"/>
        <v>0</v>
      </c>
      <c r="P1266" s="78">
        <f t="shared" si="150"/>
        <v>0.5892857142857143</v>
      </c>
      <c r="Q1266" s="78">
        <f t="shared" si="145"/>
        <v>0.4107142857142857</v>
      </c>
      <c r="R1266" s="78">
        <f t="shared" si="146"/>
        <v>0</v>
      </c>
      <c r="S1266" s="78">
        <f t="shared" si="147"/>
        <v>0</v>
      </c>
      <c r="T1266" s="79">
        <f t="shared" si="148"/>
        <v>0</v>
      </c>
    </row>
    <row r="1267" spans="2:20">
      <c r="B1267" s="69" t="s">
        <v>1545</v>
      </c>
      <c r="C1267" s="70" t="str">
        <f>VLOOKUP(B1267,[1]Sheet1!$A$2:$B$1929,2,FALSE)</f>
        <v>Abnormal Findings without Diagnosis, with CC</v>
      </c>
      <c r="D1267" s="69">
        <v>83</v>
      </c>
      <c r="E1267" s="72">
        <v>1</v>
      </c>
      <c r="F1267" s="120">
        <v>1</v>
      </c>
      <c r="G1267" s="72">
        <v>0</v>
      </c>
      <c r="H1267" s="118">
        <v>76</v>
      </c>
      <c r="I1267" s="72">
        <v>7</v>
      </c>
      <c r="J1267" s="72">
        <v>0</v>
      </c>
      <c r="K1267" s="72">
        <v>0</v>
      </c>
      <c r="L1267" s="72">
        <v>0</v>
      </c>
      <c r="M1267" s="179">
        <f t="shared" si="149"/>
        <v>1.2048192771084338E-2</v>
      </c>
      <c r="N1267" s="78">
        <f t="shared" si="149"/>
        <v>1.2048192771084338E-2</v>
      </c>
      <c r="O1267" s="79">
        <f t="shared" si="144"/>
        <v>0</v>
      </c>
      <c r="P1267" s="78">
        <f t="shared" si="150"/>
        <v>0.91566265060240959</v>
      </c>
      <c r="Q1267" s="78">
        <f t="shared" si="145"/>
        <v>8.4337349397590355E-2</v>
      </c>
      <c r="R1267" s="78">
        <f t="shared" si="146"/>
        <v>0</v>
      </c>
      <c r="S1267" s="78">
        <f t="shared" si="147"/>
        <v>0</v>
      </c>
      <c r="T1267" s="79">
        <f t="shared" si="148"/>
        <v>0</v>
      </c>
    </row>
    <row r="1268" spans="2:20">
      <c r="B1268" s="69" t="s">
        <v>1546</v>
      </c>
      <c r="C1268" s="70" t="str">
        <f>VLOOKUP(B1268,[1]Sheet1!$A$2:$B$1929,2,FALSE)</f>
        <v>Abnormal Findings without Diagnosis, without CC</v>
      </c>
      <c r="D1268" s="69">
        <v>25</v>
      </c>
      <c r="E1268" s="72">
        <v>0</v>
      </c>
      <c r="F1268" s="120">
        <v>0</v>
      </c>
      <c r="G1268" s="72">
        <v>0</v>
      </c>
      <c r="H1268" s="118">
        <v>16</v>
      </c>
      <c r="I1268" s="72">
        <v>9</v>
      </c>
      <c r="J1268" s="72">
        <v>0</v>
      </c>
      <c r="K1268" s="72">
        <v>0</v>
      </c>
      <c r="L1268" s="72">
        <v>0</v>
      </c>
      <c r="M1268" s="179">
        <f t="shared" si="149"/>
        <v>0</v>
      </c>
      <c r="N1268" s="78">
        <f t="shared" si="149"/>
        <v>0</v>
      </c>
      <c r="O1268" s="79">
        <f t="shared" si="144"/>
        <v>0</v>
      </c>
      <c r="P1268" s="78">
        <f t="shared" si="150"/>
        <v>0.64</v>
      </c>
      <c r="Q1268" s="78">
        <f t="shared" si="145"/>
        <v>0.36</v>
      </c>
      <c r="R1268" s="78">
        <f t="shared" si="146"/>
        <v>0</v>
      </c>
      <c r="S1268" s="78">
        <f t="shared" si="147"/>
        <v>0</v>
      </c>
      <c r="T1268" s="79">
        <f t="shared" si="148"/>
        <v>0</v>
      </c>
    </row>
    <row r="1269" spans="2:20">
      <c r="B1269" s="69" t="s">
        <v>1547</v>
      </c>
      <c r="C1269" s="70" t="str">
        <f>VLOOKUP(B1269,[1]Sheet1!$A$2:$B$1929,2,FALSE)</f>
        <v>Examination, Follow-up or Special Screening, with CC</v>
      </c>
      <c r="D1269" s="69">
        <v>99</v>
      </c>
      <c r="E1269" s="72">
        <v>1</v>
      </c>
      <c r="F1269" s="120">
        <v>1</v>
      </c>
      <c r="G1269" s="72">
        <v>0</v>
      </c>
      <c r="H1269" s="118">
        <v>81</v>
      </c>
      <c r="I1269" s="72">
        <v>17</v>
      </c>
      <c r="J1269" s="72">
        <v>0</v>
      </c>
      <c r="K1269" s="72">
        <v>1</v>
      </c>
      <c r="L1269" s="72">
        <v>0</v>
      </c>
      <c r="M1269" s="179">
        <f t="shared" si="149"/>
        <v>1.0101010101010102E-2</v>
      </c>
      <c r="N1269" s="78">
        <f t="shared" si="149"/>
        <v>1.0101010101010102E-2</v>
      </c>
      <c r="O1269" s="79">
        <f t="shared" si="144"/>
        <v>0</v>
      </c>
      <c r="P1269" s="78">
        <f t="shared" si="150"/>
        <v>0.81818181818181823</v>
      </c>
      <c r="Q1269" s="78">
        <f t="shared" si="145"/>
        <v>0.17171717171717171</v>
      </c>
      <c r="R1269" s="78">
        <f t="shared" si="146"/>
        <v>0</v>
      </c>
      <c r="S1269" s="78">
        <f t="shared" si="147"/>
        <v>1.0101010101010102E-2</v>
      </c>
      <c r="T1269" s="79">
        <f t="shared" si="148"/>
        <v>0</v>
      </c>
    </row>
    <row r="1270" spans="2:20">
      <c r="B1270" s="69" t="s">
        <v>1548</v>
      </c>
      <c r="C1270" s="70" t="str">
        <f>VLOOKUP(B1270,[1]Sheet1!$A$2:$B$1929,2,FALSE)</f>
        <v>Examination, Follow-up or Special Screening, without CC</v>
      </c>
      <c r="D1270" s="69">
        <v>461</v>
      </c>
      <c r="E1270" s="72">
        <v>0</v>
      </c>
      <c r="F1270" s="120">
        <v>0</v>
      </c>
      <c r="G1270" s="72">
        <v>0</v>
      </c>
      <c r="H1270" s="118">
        <v>417</v>
      </c>
      <c r="I1270" s="72">
        <v>44</v>
      </c>
      <c r="J1270" s="72">
        <v>0</v>
      </c>
      <c r="K1270" s="72">
        <v>0</v>
      </c>
      <c r="L1270" s="72">
        <v>0</v>
      </c>
      <c r="M1270" s="179">
        <f t="shared" si="149"/>
        <v>0</v>
      </c>
      <c r="N1270" s="78">
        <f t="shared" si="149"/>
        <v>0</v>
      </c>
      <c r="O1270" s="79">
        <f t="shared" si="144"/>
        <v>0</v>
      </c>
      <c r="P1270" s="78">
        <f t="shared" si="150"/>
        <v>0.90455531453362259</v>
      </c>
      <c r="Q1270" s="78">
        <f t="shared" si="145"/>
        <v>9.5444685466377438E-2</v>
      </c>
      <c r="R1270" s="78">
        <f t="shared" si="146"/>
        <v>0</v>
      </c>
      <c r="S1270" s="78">
        <f t="shared" si="147"/>
        <v>0</v>
      </c>
      <c r="T1270" s="79">
        <f t="shared" si="148"/>
        <v>0</v>
      </c>
    </row>
    <row r="1271" spans="2:20">
      <c r="B1271" s="69" t="s">
        <v>1549</v>
      </c>
      <c r="C1271" s="70" t="str">
        <f>VLOOKUP(B1271,[1]Sheet1!$A$2:$B$1929,2,FALSE)</f>
        <v>Other Procedures or Health Care Problems, with CC</v>
      </c>
      <c r="D1271" s="69">
        <v>20</v>
      </c>
      <c r="E1271" s="72">
        <v>1</v>
      </c>
      <c r="F1271" s="120">
        <v>0</v>
      </c>
      <c r="G1271" s="72">
        <v>9</v>
      </c>
      <c r="H1271" s="118">
        <v>17</v>
      </c>
      <c r="I1271" s="72">
        <v>3</v>
      </c>
      <c r="J1271" s="72">
        <v>0</v>
      </c>
      <c r="K1271" s="72">
        <v>0</v>
      </c>
      <c r="L1271" s="72">
        <v>0</v>
      </c>
      <c r="M1271" s="179">
        <f t="shared" si="149"/>
        <v>0.05</v>
      </c>
      <c r="N1271" s="78">
        <f t="shared" si="149"/>
        <v>0</v>
      </c>
      <c r="O1271" s="79">
        <f t="shared" si="144"/>
        <v>0.45</v>
      </c>
      <c r="P1271" s="78">
        <f t="shared" si="150"/>
        <v>0.85</v>
      </c>
      <c r="Q1271" s="78">
        <f t="shared" si="145"/>
        <v>0.15</v>
      </c>
      <c r="R1271" s="78">
        <f t="shared" si="146"/>
        <v>0</v>
      </c>
      <c r="S1271" s="78">
        <f t="shared" si="147"/>
        <v>0</v>
      </c>
      <c r="T1271" s="79">
        <f t="shared" si="148"/>
        <v>0</v>
      </c>
    </row>
    <row r="1272" spans="2:20">
      <c r="B1272" s="69" t="s">
        <v>1550</v>
      </c>
      <c r="C1272" s="70" t="str">
        <f>VLOOKUP(B1272,[1]Sheet1!$A$2:$B$1929,2,FALSE)</f>
        <v>Other Procedures or Health Care Problems, without CC</v>
      </c>
      <c r="D1272" s="69">
        <v>16</v>
      </c>
      <c r="E1272" s="72">
        <v>2</v>
      </c>
      <c r="F1272" s="120">
        <v>2</v>
      </c>
      <c r="G1272" s="72">
        <v>1</v>
      </c>
      <c r="H1272" s="118">
        <v>14</v>
      </c>
      <c r="I1272" s="72">
        <v>2</v>
      </c>
      <c r="J1272" s="72">
        <v>0</v>
      </c>
      <c r="K1272" s="72">
        <v>0</v>
      </c>
      <c r="L1272" s="72">
        <v>0</v>
      </c>
      <c r="M1272" s="179">
        <f t="shared" si="149"/>
        <v>0.125</v>
      </c>
      <c r="N1272" s="78">
        <f t="shared" si="149"/>
        <v>0.125</v>
      </c>
      <c r="O1272" s="79">
        <f t="shared" si="144"/>
        <v>6.25E-2</v>
      </c>
      <c r="P1272" s="78">
        <f t="shared" si="150"/>
        <v>0.875</v>
      </c>
      <c r="Q1272" s="78">
        <f t="shared" si="145"/>
        <v>0.125</v>
      </c>
      <c r="R1272" s="78">
        <f t="shared" si="146"/>
        <v>0</v>
      </c>
      <c r="S1272" s="78">
        <f t="shared" si="147"/>
        <v>0</v>
      </c>
      <c r="T1272" s="79">
        <f t="shared" si="148"/>
        <v>0</v>
      </c>
    </row>
    <row r="1273" spans="2:20">
      <c r="B1273" s="69" t="s">
        <v>1551</v>
      </c>
      <c r="C1273" s="70" t="str">
        <f>VLOOKUP(B1273,[1]Sheet1!$A$2:$B$1929,2,FALSE)</f>
        <v>Other Specified Admissions or Counselling, with Major CC</v>
      </c>
      <c r="D1273" s="69">
        <v>68</v>
      </c>
      <c r="E1273" s="72">
        <v>0</v>
      </c>
      <c r="F1273" s="120">
        <v>0</v>
      </c>
      <c r="G1273" s="72">
        <v>0</v>
      </c>
      <c r="H1273" s="118">
        <v>66</v>
      </c>
      <c r="I1273" s="72">
        <v>2</v>
      </c>
      <c r="J1273" s="72">
        <v>0</v>
      </c>
      <c r="K1273" s="72">
        <v>0</v>
      </c>
      <c r="L1273" s="72">
        <v>0</v>
      </c>
      <c r="M1273" s="179">
        <f t="shared" si="149"/>
        <v>0</v>
      </c>
      <c r="N1273" s="78">
        <f t="shared" si="149"/>
        <v>0</v>
      </c>
      <c r="O1273" s="79">
        <f t="shared" si="144"/>
        <v>0</v>
      </c>
      <c r="P1273" s="78">
        <f t="shared" si="150"/>
        <v>0.97058823529411764</v>
      </c>
      <c r="Q1273" s="78">
        <f t="shared" si="145"/>
        <v>2.9411764705882353E-2</v>
      </c>
      <c r="R1273" s="78">
        <f t="shared" si="146"/>
        <v>0</v>
      </c>
      <c r="S1273" s="78">
        <f t="shared" si="147"/>
        <v>0</v>
      </c>
      <c r="T1273" s="79">
        <f t="shared" si="148"/>
        <v>0</v>
      </c>
    </row>
    <row r="1274" spans="2:20">
      <c r="B1274" s="69" t="s">
        <v>1552</v>
      </c>
      <c r="C1274" s="70" t="str">
        <f>VLOOKUP(B1274,[1]Sheet1!$A$2:$B$1929,2,FALSE)</f>
        <v>Other Specified Admissions or Counselling, with Intermediate CC</v>
      </c>
      <c r="D1274" s="69">
        <v>75</v>
      </c>
      <c r="E1274" s="72">
        <v>0</v>
      </c>
      <c r="F1274" s="120">
        <v>0</v>
      </c>
      <c r="G1274" s="72">
        <v>0</v>
      </c>
      <c r="H1274" s="118">
        <v>73</v>
      </c>
      <c r="I1274" s="72">
        <v>2</v>
      </c>
      <c r="J1274" s="72">
        <v>0</v>
      </c>
      <c r="K1274" s="72">
        <v>0</v>
      </c>
      <c r="L1274" s="72">
        <v>0</v>
      </c>
      <c r="M1274" s="179">
        <f t="shared" si="149"/>
        <v>0</v>
      </c>
      <c r="N1274" s="78">
        <f t="shared" si="149"/>
        <v>0</v>
      </c>
      <c r="O1274" s="79">
        <f t="shared" si="144"/>
        <v>0</v>
      </c>
      <c r="P1274" s="78">
        <f t="shared" si="150"/>
        <v>0.97333333333333338</v>
      </c>
      <c r="Q1274" s="78">
        <f t="shared" si="145"/>
        <v>2.6666666666666668E-2</v>
      </c>
      <c r="R1274" s="78">
        <f t="shared" si="146"/>
        <v>0</v>
      </c>
      <c r="S1274" s="78">
        <f t="shared" si="147"/>
        <v>0</v>
      </c>
      <c r="T1274" s="79">
        <f t="shared" si="148"/>
        <v>0</v>
      </c>
    </row>
    <row r="1275" spans="2:20">
      <c r="B1275" s="69" t="s">
        <v>1553</v>
      </c>
      <c r="C1275" s="70" t="str">
        <f>VLOOKUP(B1275,[1]Sheet1!$A$2:$B$1929,2,FALSE)</f>
        <v>Other Specified Admissions or Counselling, without CC</v>
      </c>
      <c r="D1275" s="69">
        <v>7</v>
      </c>
      <c r="E1275" s="72">
        <v>0</v>
      </c>
      <c r="F1275" s="120">
        <v>0</v>
      </c>
      <c r="G1275" s="72">
        <v>0</v>
      </c>
      <c r="H1275" s="118">
        <v>7</v>
      </c>
      <c r="I1275" s="72">
        <v>0</v>
      </c>
      <c r="J1275" s="72">
        <v>0</v>
      </c>
      <c r="K1275" s="72">
        <v>0</v>
      </c>
      <c r="L1275" s="72">
        <v>0</v>
      </c>
      <c r="M1275" s="179">
        <f t="shared" si="149"/>
        <v>0</v>
      </c>
      <c r="N1275" s="78">
        <f t="shared" si="149"/>
        <v>0</v>
      </c>
      <c r="O1275" s="79">
        <f t="shared" si="144"/>
        <v>0</v>
      </c>
      <c r="P1275" s="78">
        <f t="shared" si="150"/>
        <v>1</v>
      </c>
      <c r="Q1275" s="78">
        <f t="shared" si="145"/>
        <v>0</v>
      </c>
      <c r="R1275" s="78">
        <f t="shared" si="146"/>
        <v>0</v>
      </c>
      <c r="S1275" s="78">
        <f t="shared" si="147"/>
        <v>0</v>
      </c>
      <c r="T1275" s="79">
        <f t="shared" si="148"/>
        <v>0</v>
      </c>
    </row>
    <row r="1276" spans="2:20">
      <c r="B1276" s="69" t="s">
        <v>1554</v>
      </c>
      <c r="C1276" s="70" t="str">
        <f>VLOOKUP(B1276,[1]Sheet1!$A$2:$B$1929,2,FALSE)</f>
        <v>Falls without Specific Cause, with Major CC</v>
      </c>
      <c r="D1276" s="69">
        <v>60</v>
      </c>
      <c r="E1276" s="72">
        <v>0</v>
      </c>
      <c r="F1276" s="120">
        <v>0</v>
      </c>
      <c r="G1276" s="72">
        <v>0</v>
      </c>
      <c r="H1276" s="118">
        <v>60</v>
      </c>
      <c r="I1276" s="72">
        <v>0</v>
      </c>
      <c r="J1276" s="72">
        <v>0</v>
      </c>
      <c r="K1276" s="72">
        <v>0</v>
      </c>
      <c r="L1276" s="72">
        <v>0</v>
      </c>
      <c r="M1276" s="179">
        <f t="shared" si="149"/>
        <v>0</v>
      </c>
      <c r="N1276" s="78">
        <f t="shared" si="149"/>
        <v>0</v>
      </c>
      <c r="O1276" s="79">
        <f t="shared" si="144"/>
        <v>0</v>
      </c>
      <c r="P1276" s="78">
        <f t="shared" si="150"/>
        <v>1</v>
      </c>
      <c r="Q1276" s="78">
        <f t="shared" si="145"/>
        <v>0</v>
      </c>
      <c r="R1276" s="78">
        <f t="shared" si="146"/>
        <v>0</v>
      </c>
      <c r="S1276" s="78">
        <f t="shared" si="147"/>
        <v>0</v>
      </c>
      <c r="T1276" s="79">
        <f t="shared" si="148"/>
        <v>0</v>
      </c>
    </row>
    <row r="1277" spans="2:20">
      <c r="B1277" s="69" t="s">
        <v>1555</v>
      </c>
      <c r="C1277" s="70" t="str">
        <f>VLOOKUP(B1277,[1]Sheet1!$A$2:$B$1929,2,FALSE)</f>
        <v>Falls without Specific Cause, with Intermediate CC</v>
      </c>
      <c r="D1277" s="69">
        <v>94</v>
      </c>
      <c r="E1277" s="72">
        <v>0</v>
      </c>
      <c r="F1277" s="120">
        <v>0</v>
      </c>
      <c r="G1277" s="72">
        <v>0</v>
      </c>
      <c r="H1277" s="118">
        <v>94</v>
      </c>
      <c r="I1277" s="72">
        <v>0</v>
      </c>
      <c r="J1277" s="72">
        <v>0</v>
      </c>
      <c r="K1277" s="72">
        <v>0</v>
      </c>
      <c r="L1277" s="72">
        <v>0</v>
      </c>
      <c r="M1277" s="179">
        <f t="shared" si="149"/>
        <v>0</v>
      </c>
      <c r="N1277" s="78">
        <f t="shared" si="149"/>
        <v>0</v>
      </c>
      <c r="O1277" s="79">
        <f t="shared" si="144"/>
        <v>0</v>
      </c>
      <c r="P1277" s="78">
        <f t="shared" si="150"/>
        <v>1</v>
      </c>
      <c r="Q1277" s="78">
        <f t="shared" si="145"/>
        <v>0</v>
      </c>
      <c r="R1277" s="78">
        <f t="shared" si="146"/>
        <v>0</v>
      </c>
      <c r="S1277" s="78">
        <f t="shared" si="147"/>
        <v>0</v>
      </c>
      <c r="T1277" s="79">
        <f t="shared" si="148"/>
        <v>0</v>
      </c>
    </row>
    <row r="1278" spans="2:20">
      <c r="B1278" s="69" t="s">
        <v>1556</v>
      </c>
      <c r="C1278" s="70" t="str">
        <f>VLOOKUP(B1278,[1]Sheet1!$A$2:$B$1929,2,FALSE)</f>
        <v>Falls without Specific Cause, without CC</v>
      </c>
      <c r="D1278" s="69">
        <v>14</v>
      </c>
      <c r="E1278" s="72">
        <v>0</v>
      </c>
      <c r="F1278" s="120">
        <v>0</v>
      </c>
      <c r="G1278" s="72">
        <v>0</v>
      </c>
      <c r="H1278" s="118">
        <v>14</v>
      </c>
      <c r="I1278" s="72">
        <v>0</v>
      </c>
      <c r="J1278" s="72">
        <v>0</v>
      </c>
      <c r="K1278" s="72">
        <v>0</v>
      </c>
      <c r="L1278" s="72">
        <v>0</v>
      </c>
      <c r="M1278" s="179">
        <f t="shared" si="149"/>
        <v>0</v>
      </c>
      <c r="N1278" s="78">
        <f t="shared" si="149"/>
        <v>0</v>
      </c>
      <c r="O1278" s="79">
        <f t="shared" si="144"/>
        <v>0</v>
      </c>
      <c r="P1278" s="78">
        <f t="shared" si="150"/>
        <v>1</v>
      </c>
      <c r="Q1278" s="78">
        <f t="shared" si="145"/>
        <v>0</v>
      </c>
      <c r="R1278" s="78">
        <f t="shared" si="146"/>
        <v>0</v>
      </c>
      <c r="S1278" s="78">
        <f t="shared" si="147"/>
        <v>0</v>
      </c>
      <c r="T1278" s="79">
        <f t="shared" si="148"/>
        <v>0</v>
      </c>
    </row>
    <row r="1279" spans="2:20">
      <c r="B1279" s="69" t="s">
        <v>1557</v>
      </c>
      <c r="C1279" s="70" t="str">
        <f>VLOOKUP(B1279,[1]Sheet1!$A$2:$B$1929,2,FALSE)</f>
        <v>Procedures on the Lymphatic System</v>
      </c>
      <c r="D1279" s="69">
        <v>17</v>
      </c>
      <c r="E1279" s="72">
        <v>1</v>
      </c>
      <c r="F1279" s="120">
        <v>1</v>
      </c>
      <c r="G1279" s="72">
        <v>1</v>
      </c>
      <c r="H1279" s="118">
        <v>13</v>
      </c>
      <c r="I1279" s="72">
        <v>4</v>
      </c>
      <c r="J1279" s="72">
        <v>0</v>
      </c>
      <c r="K1279" s="72">
        <v>0</v>
      </c>
      <c r="L1279" s="72">
        <v>0</v>
      </c>
      <c r="M1279" s="179">
        <f t="shared" si="149"/>
        <v>5.8823529411764705E-2</v>
      </c>
      <c r="N1279" s="78">
        <f t="shared" si="149"/>
        <v>5.8823529411764705E-2</v>
      </c>
      <c r="O1279" s="79">
        <f t="shared" si="144"/>
        <v>5.8823529411764705E-2</v>
      </c>
      <c r="P1279" s="78">
        <f t="shared" si="150"/>
        <v>0.76470588235294112</v>
      </c>
      <c r="Q1279" s="78">
        <f t="shared" si="145"/>
        <v>0.23529411764705882</v>
      </c>
      <c r="R1279" s="78">
        <f t="shared" si="146"/>
        <v>0</v>
      </c>
      <c r="S1279" s="78">
        <f t="shared" si="147"/>
        <v>0</v>
      </c>
      <c r="T1279" s="79">
        <f t="shared" si="148"/>
        <v>0</v>
      </c>
    </row>
    <row r="1280" spans="2:20">
      <c r="B1280" s="69" t="s">
        <v>1558</v>
      </c>
      <c r="C1280" s="70" t="str">
        <f>VLOOKUP(B1280,[1]Sheet1!$A$2:$B$1929,2,FALSE)</f>
        <v>All patients 70 years and older with a Mental Health Primary Diagnosis, treated by a Non-Specialist Mental Health Service Provider</v>
      </c>
      <c r="D1280" s="69">
        <v>158</v>
      </c>
      <c r="E1280" s="72">
        <v>0</v>
      </c>
      <c r="F1280" s="120">
        <v>0</v>
      </c>
      <c r="G1280" s="72">
        <v>0</v>
      </c>
      <c r="H1280" s="118">
        <v>154</v>
      </c>
      <c r="I1280" s="72">
        <v>4</v>
      </c>
      <c r="J1280" s="72">
        <v>0</v>
      </c>
      <c r="K1280" s="72">
        <v>0</v>
      </c>
      <c r="L1280" s="72">
        <v>0</v>
      </c>
      <c r="M1280" s="179">
        <f t="shared" si="149"/>
        <v>0</v>
      </c>
      <c r="N1280" s="78">
        <f t="shared" si="149"/>
        <v>0</v>
      </c>
      <c r="O1280" s="79">
        <f t="shared" si="144"/>
        <v>0</v>
      </c>
      <c r="P1280" s="78">
        <f t="shared" si="150"/>
        <v>0.97468354430379744</v>
      </c>
      <c r="Q1280" s="78">
        <f t="shared" si="145"/>
        <v>2.5316455696202531E-2</v>
      </c>
      <c r="R1280" s="78">
        <f t="shared" si="146"/>
        <v>0</v>
      </c>
      <c r="S1280" s="78">
        <f t="shared" si="147"/>
        <v>0</v>
      </c>
      <c r="T1280" s="79">
        <f t="shared" si="148"/>
        <v>0</v>
      </c>
    </row>
    <row r="1281" spans="2:20">
      <c r="B1281" s="69" t="s">
        <v>1559</v>
      </c>
      <c r="C1281" s="70" t="str">
        <f>VLOOKUP(B1281,[1]Sheet1!$A$2:$B$1929,2,FALSE)</f>
        <v>All patients between 19 and 69 years with a Mental Health Primary Diagnosis, treated by a Non-Specialist Mental Health Service Provider</v>
      </c>
      <c r="D1281" s="69">
        <v>503</v>
      </c>
      <c r="E1281" s="72">
        <v>0</v>
      </c>
      <c r="F1281" s="120">
        <v>0</v>
      </c>
      <c r="G1281" s="72">
        <v>1</v>
      </c>
      <c r="H1281" s="118">
        <v>473</v>
      </c>
      <c r="I1281" s="72">
        <v>30</v>
      </c>
      <c r="J1281" s="72">
        <v>0</v>
      </c>
      <c r="K1281" s="72">
        <v>0</v>
      </c>
      <c r="L1281" s="72">
        <v>0</v>
      </c>
      <c r="M1281" s="179">
        <f t="shared" si="149"/>
        <v>0</v>
      </c>
      <c r="N1281" s="78">
        <f t="shared" si="149"/>
        <v>0</v>
      </c>
      <c r="O1281" s="79">
        <f t="shared" si="144"/>
        <v>1.9880715705765406E-3</v>
      </c>
      <c r="P1281" s="78">
        <f t="shared" si="150"/>
        <v>0.94035785288270379</v>
      </c>
      <c r="Q1281" s="78">
        <f t="shared" si="145"/>
        <v>5.9642147117296221E-2</v>
      </c>
      <c r="R1281" s="78">
        <f t="shared" si="146"/>
        <v>0</v>
      </c>
      <c r="S1281" s="78">
        <f t="shared" si="147"/>
        <v>0</v>
      </c>
      <c r="T1281" s="79">
        <f t="shared" si="148"/>
        <v>0</v>
      </c>
    </row>
    <row r="1282" spans="2:20" ht="15.75" thickBot="1">
      <c r="B1282" s="93" t="s">
        <v>1561</v>
      </c>
      <c r="C1282" s="87" t="str">
        <f>VLOOKUP(B1282,[1]Sheet1!$A$2:$B$1929,2,FALSE)</f>
        <v>Non-Admitted Face to Face Attendance, Follow-up</v>
      </c>
      <c r="D1282" s="93">
        <v>1</v>
      </c>
      <c r="E1282" s="89">
        <v>0</v>
      </c>
      <c r="F1282" s="129">
        <v>0</v>
      </c>
      <c r="G1282" s="89">
        <v>0</v>
      </c>
      <c r="H1282" s="127">
        <v>0</v>
      </c>
      <c r="I1282" s="89">
        <v>0</v>
      </c>
      <c r="J1282" s="89">
        <v>0</v>
      </c>
      <c r="K1282" s="89">
        <v>0</v>
      </c>
      <c r="L1282" s="89">
        <v>1</v>
      </c>
      <c r="M1282" s="180">
        <f t="shared" si="149"/>
        <v>0</v>
      </c>
      <c r="N1282" s="83">
        <f t="shared" si="149"/>
        <v>0</v>
      </c>
      <c r="O1282" s="84">
        <f t="shared" si="144"/>
        <v>0</v>
      </c>
      <c r="P1282" s="83">
        <f t="shared" si="150"/>
        <v>0</v>
      </c>
      <c r="Q1282" s="83">
        <f t="shared" si="145"/>
        <v>0</v>
      </c>
      <c r="R1282" s="83">
        <f t="shared" si="146"/>
        <v>0</v>
      </c>
      <c r="S1282" s="83">
        <f t="shared" si="147"/>
        <v>0</v>
      </c>
      <c r="T1282" s="84">
        <f t="shared" si="148"/>
        <v>1</v>
      </c>
    </row>
  </sheetData>
  <mergeCells count="17">
    <mergeCell ref="V4:AD5"/>
    <mergeCell ref="AB6:AD6"/>
    <mergeCell ref="Y6:AA6"/>
    <mergeCell ref="V21:AD22"/>
    <mergeCell ref="Y23:AA23"/>
    <mergeCell ref="AB23:AD23"/>
    <mergeCell ref="V23:V24"/>
    <mergeCell ref="X23:X24"/>
    <mergeCell ref="V6:V7"/>
    <mergeCell ref="X6:X7"/>
    <mergeCell ref="B4:T5"/>
    <mergeCell ref="B6:B7"/>
    <mergeCell ref="D6:D7"/>
    <mergeCell ref="H6:L6"/>
    <mergeCell ref="P6:T6"/>
    <mergeCell ref="E6:G6"/>
    <mergeCell ref="M6:O6"/>
  </mergeCell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C5:Z29"/>
  <sheetViews>
    <sheetView workbookViewId="0">
      <selection activeCell="I20" sqref="I20"/>
    </sheetView>
  </sheetViews>
  <sheetFormatPr defaultRowHeight="15"/>
  <cols>
    <col min="3" max="3" width="27.28515625" customWidth="1"/>
    <col min="4" max="4" width="14.28515625" bestFit="1" customWidth="1"/>
    <col min="5" max="5" width="14.42578125" customWidth="1"/>
    <col min="6" max="6" width="15.28515625" customWidth="1"/>
    <col min="8" max="8" width="28.28515625" customWidth="1"/>
    <col min="9" max="9" width="13.28515625" bestFit="1" customWidth="1"/>
    <col min="13" max="13" width="13.7109375" bestFit="1" customWidth="1"/>
    <col min="18" max="18" width="34.28515625" customWidth="1"/>
    <col min="20" max="20" width="14.28515625" customWidth="1"/>
    <col min="21" max="21" width="14.28515625" bestFit="1" customWidth="1"/>
  </cols>
  <sheetData>
    <row r="5" spans="3:26">
      <c r="C5" t="s">
        <v>1613</v>
      </c>
      <c r="H5" t="s">
        <v>3295</v>
      </c>
      <c r="L5" t="s">
        <v>3296</v>
      </c>
      <c r="R5" t="s">
        <v>3297</v>
      </c>
    </row>
    <row r="7" spans="3:26">
      <c r="D7" t="s">
        <v>1576</v>
      </c>
      <c r="E7" t="s">
        <v>3298</v>
      </c>
      <c r="F7" t="s">
        <v>3299</v>
      </c>
      <c r="I7" t="s">
        <v>1576</v>
      </c>
      <c r="J7" t="s">
        <v>3298</v>
      </c>
      <c r="M7" t="s">
        <v>1576</v>
      </c>
      <c r="N7" t="s">
        <v>3298</v>
      </c>
      <c r="O7" t="s">
        <v>3299</v>
      </c>
      <c r="R7" t="s">
        <v>1613</v>
      </c>
      <c r="S7" t="s">
        <v>3300</v>
      </c>
      <c r="T7" t="s">
        <v>3296</v>
      </c>
      <c r="U7" t="s">
        <v>1576</v>
      </c>
      <c r="V7" t="s">
        <v>3298</v>
      </c>
      <c r="W7" t="s">
        <v>3299</v>
      </c>
    </row>
    <row r="8" spans="3:26">
      <c r="C8" t="s">
        <v>3029</v>
      </c>
      <c r="D8" s="5">
        <v>2091458</v>
      </c>
      <c r="E8" s="258">
        <v>0.11153026381023295</v>
      </c>
      <c r="F8" s="258"/>
      <c r="L8" t="s">
        <v>3029</v>
      </c>
      <c r="M8" s="5">
        <v>8168</v>
      </c>
      <c r="N8" s="258">
        <v>1.0623340915859966E-2</v>
      </c>
      <c r="O8" s="258"/>
      <c r="P8" s="258"/>
      <c r="R8" t="s">
        <v>3301</v>
      </c>
      <c r="S8" t="s">
        <v>3302</v>
      </c>
      <c r="T8" t="s">
        <v>3302</v>
      </c>
      <c r="U8" s="5">
        <v>12712019</v>
      </c>
      <c r="V8" s="258">
        <v>0.67788826389566215</v>
      </c>
      <c r="W8" s="258">
        <v>0.77283058322905429</v>
      </c>
      <c r="X8" s="258"/>
      <c r="Z8" t="s">
        <v>3303</v>
      </c>
    </row>
    <row r="9" spans="3:26">
      <c r="C9" t="s">
        <v>190</v>
      </c>
      <c r="D9" s="5">
        <v>212274</v>
      </c>
      <c r="E9" s="258">
        <v>1.1319842530929805E-2</v>
      </c>
      <c r="F9" s="258"/>
      <c r="L9" t="s">
        <v>190</v>
      </c>
      <c r="M9" s="5">
        <v>106882</v>
      </c>
      <c r="N9" s="258">
        <v>0.13901125413429785</v>
      </c>
      <c r="O9" s="258"/>
      <c r="P9" s="258"/>
      <c r="R9" t="s">
        <v>3304</v>
      </c>
      <c r="S9" t="s">
        <v>3302</v>
      </c>
      <c r="T9" t="s">
        <v>3302</v>
      </c>
      <c r="U9" s="5">
        <v>1407668</v>
      </c>
      <c r="V9" s="258">
        <v>7.5066094273575176E-2</v>
      </c>
      <c r="W9" s="258"/>
      <c r="X9" s="258"/>
      <c r="Z9" t="s">
        <v>3305</v>
      </c>
    </row>
    <row r="10" spans="3:26">
      <c r="D10" s="5"/>
      <c r="E10" s="258"/>
      <c r="F10" s="258"/>
      <c r="I10" s="5"/>
      <c r="M10" s="5"/>
      <c r="N10" s="258"/>
      <c r="O10" s="258"/>
      <c r="P10" s="258"/>
      <c r="R10" t="s">
        <v>3306</v>
      </c>
      <c r="S10" t="s">
        <v>3307</v>
      </c>
      <c r="T10" t="s">
        <v>3302</v>
      </c>
      <c r="U10" s="5">
        <v>1067317</v>
      </c>
      <c r="V10" s="258">
        <v>5.6916345716311968E-2</v>
      </c>
      <c r="W10" s="258">
        <v>6.4887821486129343E-2</v>
      </c>
      <c r="X10" s="258"/>
      <c r="Z10" t="s">
        <v>3308</v>
      </c>
    </row>
    <row r="11" spans="3:26">
      <c r="C11" t="s">
        <v>3306</v>
      </c>
      <c r="D11" s="5">
        <v>14804031</v>
      </c>
      <c r="E11" s="258">
        <v>0.78944807062100542</v>
      </c>
      <c r="F11" s="258">
        <v>0.90001501035130604</v>
      </c>
      <c r="H11" t="s">
        <v>3307</v>
      </c>
      <c r="I11" s="5">
        <v>1937348</v>
      </c>
      <c r="J11" s="258">
        <v>0.73721698635537369</v>
      </c>
      <c r="L11" t="s">
        <v>3306</v>
      </c>
      <c r="M11" s="5">
        <v>473286</v>
      </c>
      <c r="N11" s="258">
        <v>0.6155580960704824</v>
      </c>
      <c r="O11" s="258">
        <v>0.72387481015504196</v>
      </c>
      <c r="P11" s="258"/>
      <c r="R11" t="s">
        <v>3029</v>
      </c>
      <c r="S11" t="s">
        <v>3307</v>
      </c>
      <c r="T11" t="s">
        <v>3302</v>
      </c>
      <c r="U11" s="5">
        <v>628966</v>
      </c>
      <c r="V11" s="258">
        <v>3.3540594125087371E-2</v>
      </c>
      <c r="W11" s="258"/>
      <c r="X11" s="258"/>
      <c r="Z11" t="s">
        <v>3309</v>
      </c>
    </row>
    <row r="12" spans="3:26">
      <c r="C12" t="s">
        <v>3310</v>
      </c>
      <c r="D12" s="5">
        <v>736824</v>
      </c>
      <c r="E12" s="258">
        <v>3.9292290403016024E-2</v>
      </c>
      <c r="F12" s="258">
        <v>4.4795411465099653E-2</v>
      </c>
      <c r="H12" t="s">
        <v>3027</v>
      </c>
      <c r="I12" s="5">
        <v>690573</v>
      </c>
      <c r="J12" s="258">
        <v>0.26278301364462631</v>
      </c>
      <c r="L12" t="s">
        <v>3311</v>
      </c>
      <c r="M12" s="5">
        <v>67433</v>
      </c>
      <c r="N12" s="258">
        <v>8.7703690986677907E-2</v>
      </c>
      <c r="O12" s="258">
        <v>0.10313647577402447</v>
      </c>
      <c r="P12" s="258"/>
      <c r="R12" t="s">
        <v>3310</v>
      </c>
      <c r="S12" t="s">
        <v>3302</v>
      </c>
      <c r="T12" t="s">
        <v>3302</v>
      </c>
      <c r="U12" s="5">
        <v>585296</v>
      </c>
      <c r="V12" s="258">
        <v>3.1211823181280286E-2</v>
      </c>
      <c r="W12" s="258">
        <v>3.5583226318465423E-2</v>
      </c>
      <c r="X12" s="258"/>
    </row>
    <row r="13" spans="3:26">
      <c r="C13" t="s">
        <v>3311</v>
      </c>
      <c r="D13" s="5">
        <v>286579</v>
      </c>
      <c r="E13" s="258">
        <v>1.5282272688465534E-2</v>
      </c>
      <c r="F13" s="258">
        <v>1.7422646686667095E-2</v>
      </c>
      <c r="I13" s="5"/>
      <c r="L13" t="s">
        <v>3310</v>
      </c>
      <c r="M13" s="5">
        <v>52624</v>
      </c>
      <c r="N13" s="258">
        <v>6.8443032854580671E-2</v>
      </c>
      <c r="O13" s="258">
        <v>8.0486614878950424E-2</v>
      </c>
      <c r="P13" s="258"/>
      <c r="R13" t="s">
        <v>3027</v>
      </c>
      <c r="S13" t="s">
        <v>3302</v>
      </c>
      <c r="T13" t="s">
        <v>3302</v>
      </c>
      <c r="U13" s="5">
        <v>523176</v>
      </c>
      <c r="V13" s="258">
        <v>2.7899177176487613E-2</v>
      </c>
      <c r="W13" s="258">
        <v>3.1806624361672503E-2</v>
      </c>
      <c r="X13" s="258"/>
    </row>
    <row r="14" spans="3:26">
      <c r="C14" t="s">
        <v>3307</v>
      </c>
      <c r="D14" s="5">
        <v>43926</v>
      </c>
      <c r="E14" s="258">
        <v>2.3424225435692671E-3</v>
      </c>
      <c r="F14" s="258">
        <v>2.6704928775609475E-3</v>
      </c>
      <c r="I14" s="5"/>
      <c r="L14" t="s">
        <v>3307</v>
      </c>
      <c r="M14" s="5">
        <v>9956</v>
      </c>
      <c r="N14" s="258">
        <v>1.2948822497343514E-2</v>
      </c>
      <c r="O14" s="258">
        <v>1.5227362757198814E-2</v>
      </c>
      <c r="P14" s="258"/>
      <c r="R14" t="s">
        <v>3306</v>
      </c>
      <c r="S14" t="s">
        <v>3027</v>
      </c>
      <c r="T14" t="s">
        <v>3302</v>
      </c>
      <c r="U14" s="5">
        <v>481023</v>
      </c>
      <c r="V14" s="258">
        <v>2.5651302626583793E-2</v>
      </c>
      <c r="W14" s="258">
        <v>2.9243921491667796E-2</v>
      </c>
      <c r="X14" s="258"/>
    </row>
    <row r="15" spans="3:26">
      <c r="C15" t="s">
        <v>3027</v>
      </c>
      <c r="D15" s="5">
        <v>577289</v>
      </c>
      <c r="E15" s="258">
        <v>3.0784837402781012E-2</v>
      </c>
      <c r="F15" s="258">
        <v>3.5096438619366246E-2</v>
      </c>
      <c r="I15" s="5"/>
      <c r="L15" t="s">
        <v>3027</v>
      </c>
      <c r="M15" s="5">
        <v>50524</v>
      </c>
      <c r="N15" s="258">
        <v>6.5711762540757709E-2</v>
      </c>
      <c r="O15" s="258">
        <v>7.7274736434784344E-2</v>
      </c>
      <c r="P15" s="258"/>
      <c r="R15" t="s">
        <v>3306</v>
      </c>
      <c r="S15" t="s">
        <v>3302</v>
      </c>
      <c r="T15" t="s">
        <v>3306</v>
      </c>
      <c r="U15" s="5">
        <v>313925</v>
      </c>
      <c r="V15" s="258">
        <v>1.6740540841187049E-2</v>
      </c>
      <c r="W15" s="258">
        <v>1.9085154045174166E-2</v>
      </c>
      <c r="X15" s="258"/>
    </row>
    <row r="16" spans="3:26">
      <c r="D16" s="5"/>
      <c r="I16" s="5"/>
      <c r="M16" s="5"/>
      <c r="N16" s="258"/>
      <c r="O16" s="258"/>
      <c r="P16" s="258"/>
      <c r="R16" t="s">
        <v>3311</v>
      </c>
      <c r="S16" t="s">
        <v>3302</v>
      </c>
      <c r="T16" t="s">
        <v>3302</v>
      </c>
      <c r="U16" s="5">
        <v>227504</v>
      </c>
      <c r="V16" s="258">
        <v>1.2132006063656662E-2</v>
      </c>
      <c r="W16" s="258">
        <v>1.3831166316455534E-2</v>
      </c>
      <c r="X16" s="258"/>
    </row>
    <row r="17" spans="3:24">
      <c r="C17" s="259" t="s">
        <v>1564</v>
      </c>
      <c r="D17" s="5">
        <v>18752381</v>
      </c>
      <c r="H17" s="259" t="s">
        <v>3312</v>
      </c>
      <c r="I17" s="5">
        <v>2627921</v>
      </c>
      <c r="L17" t="s">
        <v>1564</v>
      </c>
      <c r="M17" s="5">
        <v>768873</v>
      </c>
      <c r="R17" t="s">
        <v>190</v>
      </c>
      <c r="S17" t="s">
        <v>3302</v>
      </c>
      <c r="T17" t="s">
        <v>3302</v>
      </c>
      <c r="U17" s="5">
        <v>103234</v>
      </c>
      <c r="V17" s="258">
        <v>5.5051142572241892E-3</v>
      </c>
      <c r="W17" s="258"/>
      <c r="X17" s="258"/>
    </row>
    <row r="18" spans="3:24">
      <c r="C18" t="s">
        <v>3313</v>
      </c>
      <c r="D18" s="5">
        <v>16448649</v>
      </c>
      <c r="I18" s="5"/>
      <c r="L18" t="s">
        <v>3313</v>
      </c>
      <c r="M18" s="5">
        <v>653823</v>
      </c>
      <c r="R18" t="s">
        <v>190</v>
      </c>
      <c r="S18" t="s">
        <v>3302</v>
      </c>
      <c r="T18" t="s">
        <v>190</v>
      </c>
      <c r="U18" s="5">
        <v>98489</v>
      </c>
      <c r="V18" s="258">
        <v>5.2520797225696298E-3</v>
      </c>
      <c r="W18" s="258"/>
      <c r="X18" s="258"/>
    </row>
    <row r="19" spans="3:24">
      <c r="M19" s="5"/>
      <c r="R19" t="s">
        <v>3306</v>
      </c>
      <c r="S19" t="s">
        <v>3307</v>
      </c>
      <c r="T19" t="s">
        <v>3306</v>
      </c>
      <c r="U19" s="5">
        <v>91422</v>
      </c>
      <c r="V19" s="258">
        <v>4.8752209119471285E-3</v>
      </c>
      <c r="W19" s="258">
        <v>5.5580248566310829E-3</v>
      </c>
      <c r="X19" s="258"/>
    </row>
    <row r="20" spans="3:24">
      <c r="D20" s="266"/>
      <c r="R20" t="s">
        <v>3306</v>
      </c>
      <c r="S20" t="s">
        <v>3027</v>
      </c>
      <c r="T20" t="s">
        <v>3306</v>
      </c>
      <c r="U20" s="5">
        <v>67939</v>
      </c>
      <c r="V20" s="258">
        <v>3.6229532665745219E-3</v>
      </c>
      <c r="W20" s="258">
        <v>4.1303696127262491E-3</v>
      </c>
      <c r="X20" s="258"/>
    </row>
    <row r="21" spans="3:24" ht="15.75" thickBot="1">
      <c r="D21" t="s">
        <v>1613</v>
      </c>
      <c r="F21" t="s">
        <v>3316</v>
      </c>
      <c r="H21" t="s">
        <v>3317</v>
      </c>
      <c r="R21" t="s">
        <v>3310</v>
      </c>
      <c r="S21" t="s">
        <v>3307</v>
      </c>
      <c r="T21" t="s">
        <v>3302</v>
      </c>
      <c r="U21" s="5">
        <v>55986</v>
      </c>
      <c r="V21" s="258">
        <v>2.9855408761159451E-3</v>
      </c>
      <c r="W21" s="258">
        <v>3.4036837919029094E-3</v>
      </c>
      <c r="X21" s="258"/>
    </row>
    <row r="22" spans="3:24" ht="15.75" thickBot="1">
      <c r="C22" t="s">
        <v>3314</v>
      </c>
      <c r="D22" s="5">
        <v>14804031</v>
      </c>
      <c r="E22" s="258">
        <f>D22/$D$29</f>
        <v>0.90001501035130604</v>
      </c>
      <c r="F22" s="5">
        <f>M11</f>
        <v>473286</v>
      </c>
      <c r="G22" s="258">
        <f>F22/$F$25</f>
        <v>0.72387481015504196</v>
      </c>
      <c r="H22" s="269">
        <v>14184683</v>
      </c>
      <c r="I22" s="258"/>
      <c r="J22" s="258"/>
      <c r="K22" s="258"/>
      <c r="S22" t="s">
        <v>3027</v>
      </c>
      <c r="T22" t="s">
        <v>3302</v>
      </c>
      <c r="U22" s="5">
        <v>46656</v>
      </c>
      <c r="V22" s="258">
        <v>2.4880040566581919E-3</v>
      </c>
      <c r="W22" s="258"/>
      <c r="X22" s="258"/>
    </row>
    <row r="23" spans="3:24" ht="15.75" thickBot="1">
      <c r="C23" t="s">
        <v>3315</v>
      </c>
      <c r="D23" s="5">
        <f>SUM(D12:D14)</f>
        <v>1067329</v>
      </c>
      <c r="E23" s="258">
        <f>D23/D29</f>
        <v>6.4888551029327696E-2</v>
      </c>
      <c r="F23" s="5">
        <f>SUM(M12:M14)</f>
        <v>130013</v>
      </c>
      <c r="G23" s="258">
        <f t="shared" ref="G23:G24" si="0">F23/$F$25</f>
        <v>0.19885045341017371</v>
      </c>
      <c r="H23" s="270">
        <v>1049808</v>
      </c>
      <c r="I23" s="258"/>
      <c r="J23" s="258"/>
      <c r="K23" s="258"/>
      <c r="U23" s="5"/>
      <c r="V23" s="258"/>
      <c r="W23" s="258"/>
      <c r="X23" s="258"/>
    </row>
    <row r="24" spans="3:24">
      <c r="C24" t="s">
        <v>3027</v>
      </c>
      <c r="D24" s="5">
        <v>577289</v>
      </c>
      <c r="E24" s="258">
        <f>D24/D29</f>
        <v>3.5096438619366246E-2</v>
      </c>
      <c r="F24" s="5">
        <f>M15</f>
        <v>50524</v>
      </c>
      <c r="G24" s="258">
        <f t="shared" si="0"/>
        <v>7.7274736434784344E-2</v>
      </c>
      <c r="H24" s="266"/>
      <c r="I24" s="258"/>
      <c r="J24" s="258"/>
      <c r="K24" s="258"/>
      <c r="V24" s="258"/>
      <c r="W24" s="258"/>
      <c r="X24" s="258"/>
    </row>
    <row r="25" spans="3:24">
      <c r="C25" t="s">
        <v>1564</v>
      </c>
      <c r="D25" s="5">
        <v>16448649</v>
      </c>
      <c r="E25" s="258"/>
      <c r="F25" s="5">
        <f>M18</f>
        <v>653823</v>
      </c>
      <c r="H25" s="266"/>
      <c r="I25" s="5"/>
      <c r="J25" s="258"/>
      <c r="K25" s="258"/>
      <c r="V25" s="258"/>
      <c r="W25" s="258"/>
      <c r="X25" s="258"/>
    </row>
    <row r="26" spans="3:24">
      <c r="F26" s="267"/>
      <c r="I26" s="5"/>
      <c r="J26" s="258"/>
      <c r="K26" s="258"/>
    </row>
    <row r="27" spans="3:24">
      <c r="D27" s="5"/>
      <c r="F27" s="267"/>
      <c r="I27" s="5"/>
      <c r="J27" s="258"/>
      <c r="K27" s="258"/>
    </row>
    <row r="28" spans="3:24">
      <c r="C28" s="259" t="s">
        <v>1564</v>
      </c>
      <c r="D28" s="5">
        <v>18752381</v>
      </c>
      <c r="F28" s="267"/>
      <c r="I28" s="5"/>
    </row>
    <row r="29" spans="3:24">
      <c r="C29" t="s">
        <v>3313</v>
      </c>
      <c r="D29" s="5">
        <v>16448649</v>
      </c>
      <c r="F29" s="267"/>
      <c r="H29" s="268">
        <f>SUM(H22:H28)</f>
        <v>15234491</v>
      </c>
      <c r="I29" s="5"/>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dimension ref="C2:X1409"/>
  <sheetViews>
    <sheetView workbookViewId="0">
      <selection activeCell="A22" sqref="A22"/>
    </sheetView>
  </sheetViews>
  <sheetFormatPr defaultRowHeight="15"/>
  <cols>
    <col min="1" max="3" width="9.140625" style="249"/>
    <col min="4" max="5" width="11.5703125" style="249" bestFit="1" customWidth="1"/>
    <col min="6" max="6" width="10.5703125" style="249" bestFit="1" customWidth="1"/>
    <col min="7" max="7" width="11.85546875" style="249" customWidth="1"/>
    <col min="8" max="8" width="9.42578125" style="249" bestFit="1" customWidth="1"/>
    <col min="9" max="9" width="10.5703125" style="249" bestFit="1" customWidth="1"/>
    <col min="10" max="11" width="9.42578125" style="249" bestFit="1" customWidth="1"/>
    <col min="12" max="12" width="12.85546875" style="249" customWidth="1"/>
    <col min="13" max="14" width="9.42578125" style="249" bestFit="1" customWidth="1"/>
    <col min="15" max="17" width="9.140625" style="249"/>
    <col min="18" max="19" width="11.5703125" style="249" bestFit="1" customWidth="1"/>
    <col min="20" max="21" width="10.5703125" style="249" bestFit="1" customWidth="1"/>
    <col min="22" max="24" width="9.42578125" style="249" bestFit="1" customWidth="1"/>
    <col min="25" max="16384" width="9.140625" style="249"/>
  </cols>
  <sheetData>
    <row r="2" spans="3:24" ht="15.75" thickBot="1"/>
    <row r="3" spans="3:24" ht="15.75" thickBot="1">
      <c r="C3" s="310" t="s">
        <v>3293</v>
      </c>
      <c r="D3" s="311"/>
      <c r="E3" s="311"/>
      <c r="F3" s="311"/>
      <c r="G3" s="311"/>
      <c r="H3" s="311"/>
      <c r="I3" s="311"/>
      <c r="J3" s="311"/>
      <c r="K3" s="311"/>
      <c r="L3" s="311"/>
      <c r="M3" s="311"/>
      <c r="N3" s="312"/>
      <c r="O3" s="250"/>
      <c r="P3" s="250"/>
      <c r="Q3" s="310" t="s">
        <v>3294</v>
      </c>
      <c r="R3" s="311"/>
      <c r="S3" s="311"/>
      <c r="T3" s="311"/>
      <c r="U3" s="311"/>
      <c r="V3" s="311"/>
      <c r="W3" s="311"/>
      <c r="X3" s="312"/>
    </row>
    <row r="4" spans="3:24" ht="45.75" thickBot="1">
      <c r="C4" s="251" t="s">
        <v>149</v>
      </c>
      <c r="D4" s="252" t="s">
        <v>150</v>
      </c>
      <c r="E4" s="252" t="s">
        <v>3025</v>
      </c>
      <c r="F4" s="252" t="s">
        <v>3026</v>
      </c>
      <c r="G4" s="252" t="s">
        <v>3027</v>
      </c>
      <c r="H4" s="252" t="s">
        <v>3028</v>
      </c>
      <c r="I4" s="252" t="s">
        <v>3029</v>
      </c>
      <c r="J4" s="253" t="s">
        <v>3025</v>
      </c>
      <c r="K4" s="253" t="s">
        <v>3026</v>
      </c>
      <c r="L4" s="253" t="s">
        <v>3027</v>
      </c>
      <c r="M4" s="253" t="s">
        <v>3028</v>
      </c>
      <c r="N4" s="254" t="s">
        <v>3029</v>
      </c>
      <c r="O4" s="250"/>
      <c r="P4" s="250"/>
      <c r="Q4" s="251" t="s">
        <v>149</v>
      </c>
      <c r="R4" s="253" t="s">
        <v>150</v>
      </c>
      <c r="S4" s="253" t="s">
        <v>3025</v>
      </c>
      <c r="T4" s="253" t="s">
        <v>3026</v>
      </c>
      <c r="U4" s="253" t="s">
        <v>3027</v>
      </c>
      <c r="V4" s="253" t="s">
        <v>3025</v>
      </c>
      <c r="W4" s="253" t="s">
        <v>3026</v>
      </c>
      <c r="X4" s="254" t="s">
        <v>3027</v>
      </c>
    </row>
    <row r="5" spans="3:24">
      <c r="C5" s="235"/>
      <c r="D5" s="236"/>
      <c r="E5" s="236"/>
      <c r="F5" s="236"/>
      <c r="G5" s="236"/>
      <c r="H5" s="236"/>
      <c r="I5" s="236"/>
      <c r="J5" s="237"/>
      <c r="K5" s="237"/>
      <c r="L5" s="237"/>
      <c r="M5" s="237"/>
      <c r="N5" s="238"/>
      <c r="O5" s="250"/>
      <c r="P5" s="250"/>
      <c r="Q5" s="235"/>
      <c r="R5" s="255"/>
      <c r="S5" s="255"/>
      <c r="T5" s="255"/>
      <c r="U5" s="255"/>
      <c r="V5" s="237"/>
      <c r="W5" s="237"/>
      <c r="X5" s="238"/>
    </row>
    <row r="6" spans="3:24">
      <c r="C6" s="239" t="s">
        <v>1564</v>
      </c>
      <c r="D6" s="240">
        <v>18754381</v>
      </c>
      <c r="E6" s="240">
        <v>14184683</v>
      </c>
      <c r="F6" s="240">
        <v>1049808</v>
      </c>
      <c r="G6" s="240">
        <v>1214158</v>
      </c>
      <c r="H6" s="240">
        <v>214274</v>
      </c>
      <c r="I6" s="240">
        <v>2091458</v>
      </c>
      <c r="J6" s="241">
        <v>0.75633970537337381</v>
      </c>
      <c r="K6" s="241">
        <v>5.5976680861927676E-2</v>
      </c>
      <c r="L6" s="241">
        <v>6.4739966624331666E-2</v>
      </c>
      <c r="M6" s="241">
        <v>1.1425277112585053E-2</v>
      </c>
      <c r="N6" s="242">
        <v>0.11151837002778177</v>
      </c>
      <c r="O6" s="250"/>
      <c r="P6" s="250"/>
      <c r="Q6" s="239" t="s">
        <v>1564</v>
      </c>
      <c r="R6" s="240">
        <v>16448649</v>
      </c>
      <c r="S6" s="240">
        <v>14184683</v>
      </c>
      <c r="T6" s="240">
        <v>1049808</v>
      </c>
      <c r="U6" s="240">
        <v>1214158</v>
      </c>
      <c r="V6" s="241">
        <v>0.86236158361698889</v>
      </c>
      <c r="W6" s="241">
        <v>6.3823357164469866E-2</v>
      </c>
      <c r="X6" s="242">
        <v>7.3815059218541298E-2</v>
      </c>
    </row>
    <row r="7" spans="3:24">
      <c r="C7" s="235"/>
      <c r="D7" s="236"/>
      <c r="E7" s="236"/>
      <c r="F7" s="236"/>
      <c r="G7" s="236"/>
      <c r="H7" s="236"/>
      <c r="I7" s="236"/>
      <c r="J7" s="237"/>
      <c r="K7" s="237"/>
      <c r="L7" s="237"/>
      <c r="M7" s="237"/>
      <c r="N7" s="238"/>
      <c r="O7" s="250"/>
      <c r="P7" s="250"/>
      <c r="Q7" s="235"/>
      <c r="R7" s="236"/>
      <c r="S7" s="236"/>
      <c r="T7" s="236"/>
      <c r="U7" s="236"/>
      <c r="V7" s="237"/>
      <c r="W7" s="237"/>
      <c r="X7" s="238"/>
    </row>
    <row r="8" spans="3:24">
      <c r="C8" s="235" t="s">
        <v>160</v>
      </c>
      <c r="D8" s="236">
        <v>2002</v>
      </c>
      <c r="E8" s="236">
        <v>1270</v>
      </c>
      <c r="F8" s="236">
        <v>141</v>
      </c>
      <c r="G8" s="236">
        <v>591</v>
      </c>
      <c r="H8" s="236">
        <v>0</v>
      </c>
      <c r="I8" s="236">
        <v>0</v>
      </c>
      <c r="J8" s="243">
        <v>0.63436563436563431</v>
      </c>
      <c r="K8" s="243">
        <v>7.0429570429570432E-2</v>
      </c>
      <c r="L8" s="243">
        <v>0.2952047952047952</v>
      </c>
      <c r="M8" s="243">
        <v>0</v>
      </c>
      <c r="N8" s="244">
        <v>0</v>
      </c>
      <c r="O8" s="250"/>
      <c r="P8" s="250"/>
      <c r="Q8" s="235" t="s">
        <v>160</v>
      </c>
      <c r="R8" s="236">
        <v>2002</v>
      </c>
      <c r="S8" s="236">
        <v>1270</v>
      </c>
      <c r="T8" s="236">
        <v>141</v>
      </c>
      <c r="U8" s="236">
        <v>591</v>
      </c>
      <c r="V8" s="243">
        <v>0.63436563436563431</v>
      </c>
      <c r="W8" s="243">
        <v>7.0429570429570432E-2</v>
      </c>
      <c r="X8" s="244">
        <v>0.2952047952047952</v>
      </c>
    </row>
    <row r="9" spans="3:24">
      <c r="C9" s="235" t="s">
        <v>162</v>
      </c>
      <c r="D9" s="236">
        <v>269</v>
      </c>
      <c r="E9" s="236">
        <v>176</v>
      </c>
      <c r="F9" s="236">
        <v>17</v>
      </c>
      <c r="G9" s="236">
        <v>76</v>
      </c>
      <c r="H9" s="236">
        <v>0</v>
      </c>
      <c r="I9" s="236">
        <v>0</v>
      </c>
      <c r="J9" s="243">
        <v>0.65427509293680297</v>
      </c>
      <c r="K9" s="243">
        <v>6.3197026022304828E-2</v>
      </c>
      <c r="L9" s="243">
        <v>0.28252788104089221</v>
      </c>
      <c r="M9" s="243">
        <v>0</v>
      </c>
      <c r="N9" s="244">
        <v>0</v>
      </c>
      <c r="O9" s="250"/>
      <c r="P9" s="250"/>
      <c r="Q9" s="235" t="s">
        <v>162</v>
      </c>
      <c r="R9" s="236">
        <v>269</v>
      </c>
      <c r="S9" s="236">
        <v>176</v>
      </c>
      <c r="T9" s="236">
        <v>17</v>
      </c>
      <c r="U9" s="236">
        <v>76</v>
      </c>
      <c r="V9" s="243">
        <v>0.65427509293680297</v>
      </c>
      <c r="W9" s="243">
        <v>6.3197026022304828E-2</v>
      </c>
      <c r="X9" s="244">
        <v>0.28252788104089221</v>
      </c>
    </row>
    <row r="10" spans="3:24">
      <c r="C10" s="235" t="s">
        <v>164</v>
      </c>
      <c r="D10" s="236">
        <v>1825</v>
      </c>
      <c r="E10" s="236">
        <v>1313</v>
      </c>
      <c r="F10" s="236">
        <v>96</v>
      </c>
      <c r="G10" s="236">
        <v>416</v>
      </c>
      <c r="H10" s="236">
        <v>0</v>
      </c>
      <c r="I10" s="236">
        <v>0</v>
      </c>
      <c r="J10" s="243">
        <v>0.71945205479452057</v>
      </c>
      <c r="K10" s="243">
        <v>5.26027397260274E-2</v>
      </c>
      <c r="L10" s="243">
        <v>0.22794520547945205</v>
      </c>
      <c r="M10" s="243">
        <v>0</v>
      </c>
      <c r="N10" s="244">
        <v>0</v>
      </c>
      <c r="O10" s="250"/>
      <c r="P10" s="250"/>
      <c r="Q10" s="235" t="s">
        <v>164</v>
      </c>
      <c r="R10" s="236">
        <v>1825</v>
      </c>
      <c r="S10" s="236">
        <v>1313</v>
      </c>
      <c r="T10" s="236">
        <v>96</v>
      </c>
      <c r="U10" s="236">
        <v>416</v>
      </c>
      <c r="V10" s="243">
        <v>0.71945205479452057</v>
      </c>
      <c r="W10" s="243">
        <v>5.26027397260274E-2</v>
      </c>
      <c r="X10" s="244">
        <v>0.22794520547945205</v>
      </c>
    </row>
    <row r="11" spans="3:24">
      <c r="C11" s="235" t="s">
        <v>166</v>
      </c>
      <c r="D11" s="236">
        <v>233</v>
      </c>
      <c r="E11" s="236">
        <v>149</v>
      </c>
      <c r="F11" s="236">
        <v>15</v>
      </c>
      <c r="G11" s="236">
        <v>69</v>
      </c>
      <c r="H11" s="236">
        <v>0</v>
      </c>
      <c r="I11" s="236">
        <v>0</v>
      </c>
      <c r="J11" s="243">
        <v>0.63948497854077258</v>
      </c>
      <c r="K11" s="243">
        <v>6.4377682403433473E-2</v>
      </c>
      <c r="L11" s="243">
        <v>0.29613733905579398</v>
      </c>
      <c r="M11" s="243">
        <v>0</v>
      </c>
      <c r="N11" s="244">
        <v>0</v>
      </c>
      <c r="O11" s="250"/>
      <c r="P11" s="250"/>
      <c r="Q11" s="235" t="s">
        <v>166</v>
      </c>
      <c r="R11" s="236">
        <v>233</v>
      </c>
      <c r="S11" s="236">
        <v>149</v>
      </c>
      <c r="T11" s="236">
        <v>15</v>
      </c>
      <c r="U11" s="236">
        <v>69</v>
      </c>
      <c r="V11" s="243">
        <v>0.63948497854077258</v>
      </c>
      <c r="W11" s="243">
        <v>6.4377682403433473E-2</v>
      </c>
      <c r="X11" s="244">
        <v>0.29613733905579398</v>
      </c>
    </row>
    <row r="12" spans="3:24">
      <c r="C12" s="235" t="s">
        <v>168</v>
      </c>
      <c r="D12" s="236">
        <v>346</v>
      </c>
      <c r="E12" s="236">
        <v>165</v>
      </c>
      <c r="F12" s="236">
        <v>29</v>
      </c>
      <c r="G12" s="236">
        <v>152</v>
      </c>
      <c r="H12" s="236">
        <v>0</v>
      </c>
      <c r="I12" s="236">
        <v>0</v>
      </c>
      <c r="J12" s="243">
        <v>0.47687861271676302</v>
      </c>
      <c r="K12" s="243">
        <v>8.3815028901734104E-2</v>
      </c>
      <c r="L12" s="243">
        <v>0.43930635838150289</v>
      </c>
      <c r="M12" s="243">
        <v>0</v>
      </c>
      <c r="N12" s="244">
        <v>0</v>
      </c>
      <c r="O12" s="250"/>
      <c r="P12" s="250"/>
      <c r="Q12" s="235" t="s">
        <v>168</v>
      </c>
      <c r="R12" s="236">
        <v>346</v>
      </c>
      <c r="S12" s="236">
        <v>165</v>
      </c>
      <c r="T12" s="236">
        <v>29</v>
      </c>
      <c r="U12" s="236">
        <v>152</v>
      </c>
      <c r="V12" s="243">
        <v>0.47687861271676302</v>
      </c>
      <c r="W12" s="243">
        <v>8.3815028901734104E-2</v>
      </c>
      <c r="X12" s="244">
        <v>0.43930635838150289</v>
      </c>
    </row>
    <row r="13" spans="3:24">
      <c r="C13" s="235" t="s">
        <v>170</v>
      </c>
      <c r="D13" s="236">
        <v>53</v>
      </c>
      <c r="E13" s="236">
        <v>22</v>
      </c>
      <c r="F13" s="236">
        <v>6</v>
      </c>
      <c r="G13" s="236">
        <v>25</v>
      </c>
      <c r="H13" s="236">
        <v>0</v>
      </c>
      <c r="I13" s="236">
        <v>0</v>
      </c>
      <c r="J13" s="243">
        <v>0.41509433962264153</v>
      </c>
      <c r="K13" s="243">
        <v>0.11320754716981132</v>
      </c>
      <c r="L13" s="243">
        <v>0.47169811320754718</v>
      </c>
      <c r="M13" s="243">
        <v>0</v>
      </c>
      <c r="N13" s="244">
        <v>0</v>
      </c>
      <c r="O13" s="250"/>
      <c r="P13" s="250"/>
      <c r="Q13" s="235" t="s">
        <v>170</v>
      </c>
      <c r="R13" s="236">
        <v>53</v>
      </c>
      <c r="S13" s="236">
        <v>22</v>
      </c>
      <c r="T13" s="236">
        <v>6</v>
      </c>
      <c r="U13" s="236">
        <v>25</v>
      </c>
      <c r="V13" s="243">
        <v>0.41509433962264153</v>
      </c>
      <c r="W13" s="243">
        <v>0.11320754716981132</v>
      </c>
      <c r="X13" s="244">
        <v>0.47169811320754718</v>
      </c>
    </row>
    <row r="14" spans="3:24">
      <c r="C14" s="235" t="s">
        <v>172</v>
      </c>
      <c r="D14" s="236">
        <v>687</v>
      </c>
      <c r="E14" s="236">
        <v>408</v>
      </c>
      <c r="F14" s="236">
        <v>37</v>
      </c>
      <c r="G14" s="236">
        <v>242</v>
      </c>
      <c r="H14" s="236">
        <v>0</v>
      </c>
      <c r="I14" s="236">
        <v>0</v>
      </c>
      <c r="J14" s="243">
        <v>0.59388646288209612</v>
      </c>
      <c r="K14" s="243">
        <v>5.3857350800582245E-2</v>
      </c>
      <c r="L14" s="243">
        <v>0.3522561863173217</v>
      </c>
      <c r="M14" s="243">
        <v>0</v>
      </c>
      <c r="N14" s="244">
        <v>0</v>
      </c>
      <c r="O14" s="250"/>
      <c r="P14" s="250"/>
      <c r="Q14" s="235" t="s">
        <v>172</v>
      </c>
      <c r="R14" s="236">
        <v>687</v>
      </c>
      <c r="S14" s="236">
        <v>408</v>
      </c>
      <c r="T14" s="236">
        <v>37</v>
      </c>
      <c r="U14" s="236">
        <v>242</v>
      </c>
      <c r="V14" s="243">
        <v>0.59388646288209612</v>
      </c>
      <c r="W14" s="243">
        <v>5.3857350800582245E-2</v>
      </c>
      <c r="X14" s="244">
        <v>0.3522561863173217</v>
      </c>
    </row>
    <row r="15" spans="3:24">
      <c r="C15" s="235" t="s">
        <v>174</v>
      </c>
      <c r="D15" s="236">
        <v>329</v>
      </c>
      <c r="E15" s="236">
        <v>51</v>
      </c>
      <c r="F15" s="236">
        <v>5</v>
      </c>
      <c r="G15" s="236">
        <v>273</v>
      </c>
      <c r="H15" s="236">
        <v>0</v>
      </c>
      <c r="I15" s="236">
        <v>0</v>
      </c>
      <c r="J15" s="243">
        <v>0.15501519756838905</v>
      </c>
      <c r="K15" s="243">
        <v>1.5197568389057751E-2</v>
      </c>
      <c r="L15" s="243">
        <v>0.82978723404255317</v>
      </c>
      <c r="M15" s="243">
        <v>0</v>
      </c>
      <c r="N15" s="244">
        <v>0</v>
      </c>
      <c r="O15" s="250"/>
      <c r="P15" s="250"/>
      <c r="Q15" s="235" t="s">
        <v>174</v>
      </c>
      <c r="R15" s="236">
        <v>329</v>
      </c>
      <c r="S15" s="236">
        <v>51</v>
      </c>
      <c r="T15" s="236">
        <v>5</v>
      </c>
      <c r="U15" s="236">
        <v>273</v>
      </c>
      <c r="V15" s="243">
        <v>0.15501519756838905</v>
      </c>
      <c r="W15" s="243">
        <v>1.5197568389057751E-2</v>
      </c>
      <c r="X15" s="244">
        <v>0.82978723404255317</v>
      </c>
    </row>
    <row r="16" spans="3:24">
      <c r="C16" s="235" t="s">
        <v>176</v>
      </c>
      <c r="D16" s="236">
        <v>3594</v>
      </c>
      <c r="E16" s="236">
        <v>2326</v>
      </c>
      <c r="F16" s="236">
        <v>79</v>
      </c>
      <c r="G16" s="236">
        <v>1189</v>
      </c>
      <c r="H16" s="236">
        <v>0</v>
      </c>
      <c r="I16" s="236">
        <v>0</v>
      </c>
      <c r="J16" s="243">
        <v>0.64718976071229828</v>
      </c>
      <c r="K16" s="243">
        <v>2.19810795770729E-2</v>
      </c>
      <c r="L16" s="243">
        <v>0.33082915971062882</v>
      </c>
      <c r="M16" s="243">
        <v>0</v>
      </c>
      <c r="N16" s="244">
        <v>0</v>
      </c>
      <c r="O16" s="250"/>
      <c r="P16" s="250"/>
      <c r="Q16" s="235" t="s">
        <v>176</v>
      </c>
      <c r="R16" s="236">
        <v>3594</v>
      </c>
      <c r="S16" s="236">
        <v>2326</v>
      </c>
      <c r="T16" s="236">
        <v>79</v>
      </c>
      <c r="U16" s="236">
        <v>1189</v>
      </c>
      <c r="V16" s="243">
        <v>0.64718976071229828</v>
      </c>
      <c r="W16" s="243">
        <v>2.19810795770729E-2</v>
      </c>
      <c r="X16" s="244">
        <v>0.33082915971062882</v>
      </c>
    </row>
    <row r="17" spans="3:24">
      <c r="C17" s="235" t="s">
        <v>178</v>
      </c>
      <c r="D17" s="236">
        <v>1531</v>
      </c>
      <c r="E17" s="236">
        <v>726</v>
      </c>
      <c r="F17" s="236">
        <v>19</v>
      </c>
      <c r="G17" s="236">
        <v>786</v>
      </c>
      <c r="H17" s="236">
        <v>0</v>
      </c>
      <c r="I17" s="236">
        <v>0</v>
      </c>
      <c r="J17" s="243">
        <v>0.47419986936642716</v>
      </c>
      <c r="K17" s="243">
        <v>1.2410189418680601E-2</v>
      </c>
      <c r="L17" s="243">
        <v>0.51338994121489223</v>
      </c>
      <c r="M17" s="243">
        <v>0</v>
      </c>
      <c r="N17" s="244">
        <v>0</v>
      </c>
      <c r="O17" s="250"/>
      <c r="P17" s="250"/>
      <c r="Q17" s="235" t="s">
        <v>178</v>
      </c>
      <c r="R17" s="236">
        <v>1531</v>
      </c>
      <c r="S17" s="236">
        <v>726</v>
      </c>
      <c r="T17" s="236">
        <v>19</v>
      </c>
      <c r="U17" s="236">
        <v>786</v>
      </c>
      <c r="V17" s="243">
        <v>0.47419986936642716</v>
      </c>
      <c r="W17" s="243">
        <v>1.2410189418680601E-2</v>
      </c>
      <c r="X17" s="244">
        <v>0.51338994121489223</v>
      </c>
    </row>
    <row r="18" spans="3:24">
      <c r="C18" s="235" t="s">
        <v>180</v>
      </c>
      <c r="D18" s="236">
        <v>757</v>
      </c>
      <c r="E18" s="236">
        <v>545</v>
      </c>
      <c r="F18" s="236">
        <v>26</v>
      </c>
      <c r="G18" s="236">
        <v>186</v>
      </c>
      <c r="H18" s="236">
        <v>0</v>
      </c>
      <c r="I18" s="236">
        <v>0</v>
      </c>
      <c r="J18" s="243">
        <v>0.7199471598414795</v>
      </c>
      <c r="K18" s="243">
        <v>3.4346103038309116E-2</v>
      </c>
      <c r="L18" s="243">
        <v>0.24570673712021135</v>
      </c>
      <c r="M18" s="243">
        <v>0</v>
      </c>
      <c r="N18" s="244">
        <v>0</v>
      </c>
      <c r="O18" s="250"/>
      <c r="P18" s="250"/>
      <c r="Q18" s="235" t="s">
        <v>180</v>
      </c>
      <c r="R18" s="236">
        <v>757</v>
      </c>
      <c r="S18" s="236">
        <v>545</v>
      </c>
      <c r="T18" s="236">
        <v>26</v>
      </c>
      <c r="U18" s="236">
        <v>186</v>
      </c>
      <c r="V18" s="243">
        <v>0.7199471598414795</v>
      </c>
      <c r="W18" s="243">
        <v>3.4346103038309116E-2</v>
      </c>
      <c r="X18" s="244">
        <v>0.24570673712021135</v>
      </c>
    </row>
    <row r="19" spans="3:24">
      <c r="C19" s="235" t="s">
        <v>181</v>
      </c>
      <c r="D19" s="236">
        <v>390</v>
      </c>
      <c r="E19" s="236">
        <v>309</v>
      </c>
      <c r="F19" s="236">
        <v>8</v>
      </c>
      <c r="G19" s="236">
        <v>73</v>
      </c>
      <c r="H19" s="236">
        <v>0</v>
      </c>
      <c r="I19" s="236">
        <v>0</v>
      </c>
      <c r="J19" s="243">
        <v>0.79230769230769227</v>
      </c>
      <c r="K19" s="243">
        <v>2.0512820512820513E-2</v>
      </c>
      <c r="L19" s="243">
        <v>0.18717948717948718</v>
      </c>
      <c r="M19" s="243">
        <v>0</v>
      </c>
      <c r="N19" s="244">
        <v>0</v>
      </c>
      <c r="O19" s="250"/>
      <c r="P19" s="250"/>
      <c r="Q19" s="235" t="s">
        <v>181</v>
      </c>
      <c r="R19" s="236">
        <v>390</v>
      </c>
      <c r="S19" s="236">
        <v>309</v>
      </c>
      <c r="T19" s="236">
        <v>8</v>
      </c>
      <c r="U19" s="236">
        <v>73</v>
      </c>
      <c r="V19" s="243">
        <v>0.79230769230769227</v>
      </c>
      <c r="W19" s="243">
        <v>2.0512820512820513E-2</v>
      </c>
      <c r="X19" s="244">
        <v>0.18717948717948718</v>
      </c>
    </row>
    <row r="20" spans="3:24">
      <c r="C20" s="235" t="s">
        <v>182</v>
      </c>
      <c r="D20" s="236">
        <v>550</v>
      </c>
      <c r="E20" s="236">
        <v>460</v>
      </c>
      <c r="F20" s="236">
        <v>9</v>
      </c>
      <c r="G20" s="236">
        <v>81</v>
      </c>
      <c r="H20" s="236">
        <v>0</v>
      </c>
      <c r="I20" s="236">
        <v>0</v>
      </c>
      <c r="J20" s="243">
        <v>0.83636363636363631</v>
      </c>
      <c r="K20" s="243">
        <v>1.6363636363636365E-2</v>
      </c>
      <c r="L20" s="243">
        <v>0.14727272727272728</v>
      </c>
      <c r="M20" s="243">
        <v>0</v>
      </c>
      <c r="N20" s="244">
        <v>0</v>
      </c>
      <c r="O20" s="250"/>
      <c r="P20" s="250"/>
      <c r="Q20" s="235" t="s">
        <v>182</v>
      </c>
      <c r="R20" s="236">
        <v>550</v>
      </c>
      <c r="S20" s="236">
        <v>460</v>
      </c>
      <c r="T20" s="236">
        <v>9</v>
      </c>
      <c r="U20" s="236">
        <v>81</v>
      </c>
      <c r="V20" s="243">
        <v>0.83636363636363631</v>
      </c>
      <c r="W20" s="243">
        <v>1.6363636363636365E-2</v>
      </c>
      <c r="X20" s="244">
        <v>0.14727272727272728</v>
      </c>
    </row>
    <row r="21" spans="3:24">
      <c r="C21" s="235" t="s">
        <v>183</v>
      </c>
      <c r="D21" s="236">
        <v>278</v>
      </c>
      <c r="E21" s="236">
        <v>213</v>
      </c>
      <c r="F21" s="236">
        <v>6</v>
      </c>
      <c r="G21" s="236">
        <v>59</v>
      </c>
      <c r="H21" s="236">
        <v>0</v>
      </c>
      <c r="I21" s="236">
        <v>0</v>
      </c>
      <c r="J21" s="243">
        <v>0.76618705035971224</v>
      </c>
      <c r="K21" s="243">
        <v>2.1582733812949641E-2</v>
      </c>
      <c r="L21" s="243">
        <v>0.21223021582733814</v>
      </c>
      <c r="M21" s="243">
        <v>0</v>
      </c>
      <c r="N21" s="244">
        <v>0</v>
      </c>
      <c r="O21" s="250"/>
      <c r="P21" s="250"/>
      <c r="Q21" s="235" t="s">
        <v>183</v>
      </c>
      <c r="R21" s="236">
        <v>278</v>
      </c>
      <c r="S21" s="236">
        <v>213</v>
      </c>
      <c r="T21" s="236">
        <v>6</v>
      </c>
      <c r="U21" s="236">
        <v>59</v>
      </c>
      <c r="V21" s="243">
        <v>0.76618705035971224</v>
      </c>
      <c r="W21" s="243">
        <v>2.1582733812949641E-2</v>
      </c>
      <c r="X21" s="244">
        <v>0.21223021582733814</v>
      </c>
    </row>
    <row r="22" spans="3:24">
      <c r="C22" s="235" t="s">
        <v>185</v>
      </c>
      <c r="D22" s="236">
        <v>1347</v>
      </c>
      <c r="E22" s="236">
        <v>1020</v>
      </c>
      <c r="F22" s="236">
        <v>93</v>
      </c>
      <c r="G22" s="236">
        <v>234</v>
      </c>
      <c r="H22" s="236">
        <v>0</v>
      </c>
      <c r="I22" s="236">
        <v>0</v>
      </c>
      <c r="J22" s="243">
        <v>0.75723830734966591</v>
      </c>
      <c r="K22" s="243">
        <v>6.9042316258351888E-2</v>
      </c>
      <c r="L22" s="243">
        <v>0.17371937639198218</v>
      </c>
      <c r="M22" s="243">
        <v>0</v>
      </c>
      <c r="N22" s="244">
        <v>0</v>
      </c>
      <c r="O22" s="250"/>
      <c r="P22" s="250"/>
      <c r="Q22" s="235" t="s">
        <v>185</v>
      </c>
      <c r="R22" s="236">
        <v>1347</v>
      </c>
      <c r="S22" s="236">
        <v>1020</v>
      </c>
      <c r="T22" s="236">
        <v>93</v>
      </c>
      <c r="U22" s="236">
        <v>234</v>
      </c>
      <c r="V22" s="243">
        <v>0.75723830734966591</v>
      </c>
      <c r="W22" s="243">
        <v>6.9042316258351888E-2</v>
      </c>
      <c r="X22" s="244">
        <v>0.17371937639198218</v>
      </c>
    </row>
    <row r="23" spans="3:24">
      <c r="C23" s="235" t="s">
        <v>186</v>
      </c>
      <c r="D23" s="236">
        <v>1165</v>
      </c>
      <c r="E23" s="236">
        <v>958</v>
      </c>
      <c r="F23" s="236">
        <v>68</v>
      </c>
      <c r="G23" s="236">
        <v>139</v>
      </c>
      <c r="H23" s="236">
        <v>0</v>
      </c>
      <c r="I23" s="236">
        <v>0</v>
      </c>
      <c r="J23" s="243">
        <v>0.82231759656652359</v>
      </c>
      <c r="K23" s="243">
        <v>5.8369098712446353E-2</v>
      </c>
      <c r="L23" s="243">
        <v>0.11931330472103004</v>
      </c>
      <c r="M23" s="243">
        <v>0</v>
      </c>
      <c r="N23" s="244">
        <v>0</v>
      </c>
      <c r="O23" s="250"/>
      <c r="P23" s="250"/>
      <c r="Q23" s="235" t="s">
        <v>186</v>
      </c>
      <c r="R23" s="236">
        <v>1165</v>
      </c>
      <c r="S23" s="236">
        <v>958</v>
      </c>
      <c r="T23" s="236">
        <v>68</v>
      </c>
      <c r="U23" s="236">
        <v>139</v>
      </c>
      <c r="V23" s="243">
        <v>0.82231759656652359</v>
      </c>
      <c r="W23" s="243">
        <v>5.8369098712446353E-2</v>
      </c>
      <c r="X23" s="244">
        <v>0.11931330472103004</v>
      </c>
    </row>
    <row r="24" spans="3:24">
      <c r="C24" s="235" t="s">
        <v>187</v>
      </c>
      <c r="D24" s="236">
        <v>118</v>
      </c>
      <c r="E24" s="236">
        <v>59</v>
      </c>
      <c r="F24" s="236">
        <v>13</v>
      </c>
      <c r="G24" s="236">
        <v>46</v>
      </c>
      <c r="H24" s="236">
        <v>0</v>
      </c>
      <c r="I24" s="236">
        <v>0</v>
      </c>
      <c r="J24" s="243">
        <v>0.5</v>
      </c>
      <c r="K24" s="243">
        <v>0.11016949152542373</v>
      </c>
      <c r="L24" s="243">
        <v>0.38983050847457629</v>
      </c>
      <c r="M24" s="243">
        <v>0</v>
      </c>
      <c r="N24" s="244">
        <v>0</v>
      </c>
      <c r="O24" s="250"/>
      <c r="P24" s="250"/>
      <c r="Q24" s="235" t="s">
        <v>187</v>
      </c>
      <c r="R24" s="236">
        <v>118</v>
      </c>
      <c r="S24" s="236">
        <v>59</v>
      </c>
      <c r="T24" s="236">
        <v>13</v>
      </c>
      <c r="U24" s="236">
        <v>46</v>
      </c>
      <c r="V24" s="243">
        <v>0.5</v>
      </c>
      <c r="W24" s="243">
        <v>0.11016949152542373</v>
      </c>
      <c r="X24" s="244">
        <v>0.38983050847457629</v>
      </c>
    </row>
    <row r="25" spans="3:24">
      <c r="C25" s="235" t="s">
        <v>188</v>
      </c>
      <c r="D25" s="236">
        <v>20</v>
      </c>
      <c r="E25" s="236">
        <v>7</v>
      </c>
      <c r="F25" s="236">
        <v>2</v>
      </c>
      <c r="G25" s="236">
        <v>11</v>
      </c>
      <c r="H25" s="236">
        <v>0</v>
      </c>
      <c r="I25" s="236">
        <v>0</v>
      </c>
      <c r="J25" s="243">
        <v>0.35</v>
      </c>
      <c r="K25" s="243">
        <v>0.1</v>
      </c>
      <c r="L25" s="243">
        <v>0.55000000000000004</v>
      </c>
      <c r="M25" s="243">
        <v>0</v>
      </c>
      <c r="N25" s="244">
        <v>0</v>
      </c>
      <c r="O25" s="250"/>
      <c r="P25" s="250"/>
      <c r="Q25" s="235" t="s">
        <v>188</v>
      </c>
      <c r="R25" s="236">
        <v>20</v>
      </c>
      <c r="S25" s="236">
        <v>7</v>
      </c>
      <c r="T25" s="236">
        <v>2</v>
      </c>
      <c r="U25" s="236">
        <v>11</v>
      </c>
      <c r="V25" s="243">
        <v>0.35</v>
      </c>
      <c r="W25" s="243">
        <v>0.1</v>
      </c>
      <c r="X25" s="244">
        <v>0.55000000000000004</v>
      </c>
    </row>
    <row r="26" spans="3:24">
      <c r="C26" s="235" t="s">
        <v>189</v>
      </c>
      <c r="D26" s="236">
        <v>563</v>
      </c>
      <c r="E26" s="236">
        <v>348</v>
      </c>
      <c r="F26" s="236">
        <v>59</v>
      </c>
      <c r="G26" s="236">
        <v>156</v>
      </c>
      <c r="H26" s="236">
        <v>0</v>
      </c>
      <c r="I26" s="236">
        <v>0</v>
      </c>
      <c r="J26" s="243">
        <v>0.61811722912966249</v>
      </c>
      <c r="K26" s="243">
        <v>0.10479573712255773</v>
      </c>
      <c r="L26" s="243">
        <v>0.27708703374777977</v>
      </c>
      <c r="M26" s="243">
        <v>0</v>
      </c>
      <c r="N26" s="244">
        <v>0</v>
      </c>
      <c r="O26" s="250"/>
      <c r="P26" s="250"/>
      <c r="Q26" s="235" t="s">
        <v>189</v>
      </c>
      <c r="R26" s="236">
        <v>563</v>
      </c>
      <c r="S26" s="236">
        <v>348</v>
      </c>
      <c r="T26" s="236">
        <v>59</v>
      </c>
      <c r="U26" s="236">
        <v>156</v>
      </c>
      <c r="V26" s="243">
        <v>0.61811722912966249</v>
      </c>
      <c r="W26" s="243">
        <v>0.10479573712255773</v>
      </c>
      <c r="X26" s="244">
        <v>0.27708703374777977</v>
      </c>
    </row>
    <row r="27" spans="3:24">
      <c r="C27" s="235" t="s">
        <v>191</v>
      </c>
      <c r="D27" s="236">
        <v>57</v>
      </c>
      <c r="E27" s="236">
        <v>28</v>
      </c>
      <c r="F27" s="236">
        <v>7</v>
      </c>
      <c r="G27" s="236">
        <v>22</v>
      </c>
      <c r="H27" s="236">
        <v>0</v>
      </c>
      <c r="I27" s="236">
        <v>0</v>
      </c>
      <c r="J27" s="243">
        <v>0.49122807017543857</v>
      </c>
      <c r="K27" s="243">
        <v>0.12280701754385964</v>
      </c>
      <c r="L27" s="243">
        <v>0.38596491228070173</v>
      </c>
      <c r="M27" s="243">
        <v>0</v>
      </c>
      <c r="N27" s="244">
        <v>0</v>
      </c>
      <c r="O27" s="250"/>
      <c r="P27" s="250"/>
      <c r="Q27" s="235" t="s">
        <v>191</v>
      </c>
      <c r="R27" s="236">
        <v>57</v>
      </c>
      <c r="S27" s="236">
        <v>28</v>
      </c>
      <c r="T27" s="236">
        <v>7</v>
      </c>
      <c r="U27" s="236">
        <v>22</v>
      </c>
      <c r="V27" s="243">
        <v>0.49122807017543857</v>
      </c>
      <c r="W27" s="243">
        <v>0.12280701754385964</v>
      </c>
      <c r="X27" s="244">
        <v>0.38596491228070173</v>
      </c>
    </row>
    <row r="28" spans="3:24">
      <c r="C28" s="235" t="s">
        <v>192</v>
      </c>
      <c r="D28" s="236">
        <v>2867</v>
      </c>
      <c r="E28" s="236">
        <v>1925</v>
      </c>
      <c r="F28" s="236">
        <v>35</v>
      </c>
      <c r="G28" s="236">
        <v>907</v>
      </c>
      <c r="H28" s="236">
        <v>0</v>
      </c>
      <c r="I28" s="236">
        <v>0</v>
      </c>
      <c r="J28" s="243">
        <v>0.67143355423787932</v>
      </c>
      <c r="K28" s="243">
        <v>1.2207882804325079E-2</v>
      </c>
      <c r="L28" s="243">
        <v>0.31635856295779563</v>
      </c>
      <c r="M28" s="243">
        <v>0</v>
      </c>
      <c r="N28" s="244">
        <v>0</v>
      </c>
      <c r="O28" s="250"/>
      <c r="P28" s="250"/>
      <c r="Q28" s="235" t="s">
        <v>192</v>
      </c>
      <c r="R28" s="236">
        <v>2867</v>
      </c>
      <c r="S28" s="236">
        <v>1925</v>
      </c>
      <c r="T28" s="236">
        <v>35</v>
      </c>
      <c r="U28" s="236">
        <v>907</v>
      </c>
      <c r="V28" s="243">
        <v>0.67143355423787932</v>
      </c>
      <c r="W28" s="243">
        <v>1.2207882804325079E-2</v>
      </c>
      <c r="X28" s="244">
        <v>0.31635856295779563</v>
      </c>
    </row>
    <row r="29" spans="3:24">
      <c r="C29" s="235" t="s">
        <v>193</v>
      </c>
      <c r="D29" s="236">
        <v>849</v>
      </c>
      <c r="E29" s="236">
        <v>544</v>
      </c>
      <c r="F29" s="236">
        <v>20</v>
      </c>
      <c r="G29" s="236">
        <v>285</v>
      </c>
      <c r="H29" s="236">
        <v>0</v>
      </c>
      <c r="I29" s="236">
        <v>0</v>
      </c>
      <c r="J29" s="243">
        <v>0.64075382803297998</v>
      </c>
      <c r="K29" s="243">
        <v>2.3557126030624265E-2</v>
      </c>
      <c r="L29" s="243">
        <v>0.33568904593639576</v>
      </c>
      <c r="M29" s="243">
        <v>0</v>
      </c>
      <c r="N29" s="244">
        <v>0</v>
      </c>
      <c r="O29" s="250"/>
      <c r="P29" s="250"/>
      <c r="Q29" s="235" t="s">
        <v>193</v>
      </c>
      <c r="R29" s="236">
        <v>849</v>
      </c>
      <c r="S29" s="236">
        <v>544</v>
      </c>
      <c r="T29" s="236">
        <v>20</v>
      </c>
      <c r="U29" s="236">
        <v>285</v>
      </c>
      <c r="V29" s="243">
        <v>0.64075382803297998</v>
      </c>
      <c r="W29" s="243">
        <v>2.3557126030624265E-2</v>
      </c>
      <c r="X29" s="244">
        <v>0.33568904593639576</v>
      </c>
    </row>
    <row r="30" spans="3:24">
      <c r="C30" s="235" t="s">
        <v>194</v>
      </c>
      <c r="D30" s="236">
        <v>1042</v>
      </c>
      <c r="E30" s="236">
        <v>711</v>
      </c>
      <c r="F30" s="236">
        <v>43</v>
      </c>
      <c r="G30" s="236">
        <v>288</v>
      </c>
      <c r="H30" s="236">
        <v>0</v>
      </c>
      <c r="I30" s="236">
        <v>0</v>
      </c>
      <c r="J30" s="243">
        <v>0.68234165067178498</v>
      </c>
      <c r="K30" s="243">
        <v>4.126679462571977E-2</v>
      </c>
      <c r="L30" s="243">
        <v>0.27639155470249521</v>
      </c>
      <c r="M30" s="243">
        <v>0</v>
      </c>
      <c r="N30" s="244">
        <v>0</v>
      </c>
      <c r="O30" s="250"/>
      <c r="P30" s="250"/>
      <c r="Q30" s="235" t="s">
        <v>194</v>
      </c>
      <c r="R30" s="236">
        <v>1042</v>
      </c>
      <c r="S30" s="236">
        <v>711</v>
      </c>
      <c r="T30" s="236">
        <v>43</v>
      </c>
      <c r="U30" s="236">
        <v>288</v>
      </c>
      <c r="V30" s="243">
        <v>0.68234165067178498</v>
      </c>
      <c r="W30" s="243">
        <v>4.126679462571977E-2</v>
      </c>
      <c r="X30" s="244">
        <v>0.27639155470249521</v>
      </c>
    </row>
    <row r="31" spans="3:24">
      <c r="C31" s="235" t="s">
        <v>195</v>
      </c>
      <c r="D31" s="236">
        <v>331</v>
      </c>
      <c r="E31" s="236">
        <v>205</v>
      </c>
      <c r="F31" s="236">
        <v>22</v>
      </c>
      <c r="G31" s="236">
        <v>104</v>
      </c>
      <c r="H31" s="236">
        <v>0</v>
      </c>
      <c r="I31" s="236">
        <v>0</v>
      </c>
      <c r="J31" s="243">
        <v>0.61933534743202412</v>
      </c>
      <c r="K31" s="243">
        <v>6.6465256797583083E-2</v>
      </c>
      <c r="L31" s="243">
        <v>0.31419939577039274</v>
      </c>
      <c r="M31" s="243">
        <v>0</v>
      </c>
      <c r="N31" s="244">
        <v>0</v>
      </c>
      <c r="O31" s="250"/>
      <c r="P31" s="250"/>
      <c r="Q31" s="235" t="s">
        <v>195</v>
      </c>
      <c r="R31" s="236">
        <v>331</v>
      </c>
      <c r="S31" s="236">
        <v>205</v>
      </c>
      <c r="T31" s="236">
        <v>22</v>
      </c>
      <c r="U31" s="236">
        <v>104</v>
      </c>
      <c r="V31" s="243">
        <v>0.61933534743202412</v>
      </c>
      <c r="W31" s="243">
        <v>6.6465256797583083E-2</v>
      </c>
      <c r="X31" s="244">
        <v>0.31419939577039274</v>
      </c>
    </row>
    <row r="32" spans="3:24">
      <c r="C32" s="235" t="s">
        <v>196</v>
      </c>
      <c r="D32" s="236">
        <v>351</v>
      </c>
      <c r="E32" s="236">
        <v>312</v>
      </c>
      <c r="F32" s="236">
        <v>16</v>
      </c>
      <c r="G32" s="236">
        <v>23</v>
      </c>
      <c r="H32" s="236">
        <v>0</v>
      </c>
      <c r="I32" s="236">
        <v>0</v>
      </c>
      <c r="J32" s="243">
        <v>0.88888888888888884</v>
      </c>
      <c r="K32" s="243">
        <v>4.5584045584045586E-2</v>
      </c>
      <c r="L32" s="243">
        <v>6.5527065527065526E-2</v>
      </c>
      <c r="M32" s="243">
        <v>0</v>
      </c>
      <c r="N32" s="244">
        <v>0</v>
      </c>
      <c r="O32" s="250"/>
      <c r="P32" s="250"/>
      <c r="Q32" s="235" t="s">
        <v>196</v>
      </c>
      <c r="R32" s="236">
        <v>351</v>
      </c>
      <c r="S32" s="236">
        <v>312</v>
      </c>
      <c r="T32" s="236">
        <v>16</v>
      </c>
      <c r="U32" s="236">
        <v>23</v>
      </c>
      <c r="V32" s="243">
        <v>0.88888888888888884</v>
      </c>
      <c r="W32" s="243">
        <v>4.5584045584045586E-2</v>
      </c>
      <c r="X32" s="244">
        <v>6.5527065527065526E-2</v>
      </c>
    </row>
    <row r="33" spans="3:24">
      <c r="C33" s="235" t="s">
        <v>197</v>
      </c>
      <c r="D33" s="236">
        <v>143</v>
      </c>
      <c r="E33" s="236">
        <v>121</v>
      </c>
      <c r="F33" s="236">
        <v>3</v>
      </c>
      <c r="G33" s="236">
        <v>19</v>
      </c>
      <c r="H33" s="236">
        <v>0</v>
      </c>
      <c r="I33" s="236">
        <v>0</v>
      </c>
      <c r="J33" s="243">
        <v>0.84615384615384615</v>
      </c>
      <c r="K33" s="243">
        <v>2.097902097902098E-2</v>
      </c>
      <c r="L33" s="243">
        <v>0.13286713286713286</v>
      </c>
      <c r="M33" s="243">
        <v>0</v>
      </c>
      <c r="N33" s="244">
        <v>0</v>
      </c>
      <c r="O33" s="250"/>
      <c r="P33" s="250"/>
      <c r="Q33" s="235" t="s">
        <v>197</v>
      </c>
      <c r="R33" s="236">
        <v>143</v>
      </c>
      <c r="S33" s="236">
        <v>121</v>
      </c>
      <c r="T33" s="236">
        <v>3</v>
      </c>
      <c r="U33" s="236">
        <v>19</v>
      </c>
      <c r="V33" s="243">
        <v>0.84615384615384615</v>
      </c>
      <c r="W33" s="243">
        <v>2.097902097902098E-2</v>
      </c>
      <c r="X33" s="244">
        <v>0.13286713286713286</v>
      </c>
    </row>
    <row r="34" spans="3:24">
      <c r="C34" s="235" t="s">
        <v>198</v>
      </c>
      <c r="D34" s="236">
        <v>697</v>
      </c>
      <c r="E34" s="236">
        <v>489</v>
      </c>
      <c r="F34" s="236">
        <v>48</v>
      </c>
      <c r="G34" s="236">
        <v>160</v>
      </c>
      <c r="H34" s="236">
        <v>0</v>
      </c>
      <c r="I34" s="236">
        <v>0</v>
      </c>
      <c r="J34" s="243">
        <v>0.70157819225251072</v>
      </c>
      <c r="K34" s="243">
        <v>6.886657101865136E-2</v>
      </c>
      <c r="L34" s="243">
        <v>0.22955523672883787</v>
      </c>
      <c r="M34" s="243">
        <v>0</v>
      </c>
      <c r="N34" s="244">
        <v>0</v>
      </c>
      <c r="O34" s="250"/>
      <c r="P34" s="250"/>
      <c r="Q34" s="235" t="s">
        <v>198</v>
      </c>
      <c r="R34" s="236">
        <v>697</v>
      </c>
      <c r="S34" s="236">
        <v>489</v>
      </c>
      <c r="T34" s="236">
        <v>48</v>
      </c>
      <c r="U34" s="236">
        <v>160</v>
      </c>
      <c r="V34" s="243">
        <v>0.70157819225251072</v>
      </c>
      <c r="W34" s="243">
        <v>6.886657101865136E-2</v>
      </c>
      <c r="X34" s="244">
        <v>0.22955523672883787</v>
      </c>
    </row>
    <row r="35" spans="3:24">
      <c r="C35" s="235" t="s">
        <v>199</v>
      </c>
      <c r="D35" s="236">
        <v>295</v>
      </c>
      <c r="E35" s="236">
        <v>218</v>
      </c>
      <c r="F35" s="236">
        <v>17</v>
      </c>
      <c r="G35" s="236">
        <v>60</v>
      </c>
      <c r="H35" s="236">
        <v>0</v>
      </c>
      <c r="I35" s="236">
        <v>0</v>
      </c>
      <c r="J35" s="243">
        <v>0.73898305084745763</v>
      </c>
      <c r="K35" s="243">
        <v>5.7627118644067797E-2</v>
      </c>
      <c r="L35" s="243">
        <v>0.20338983050847459</v>
      </c>
      <c r="M35" s="243">
        <v>0</v>
      </c>
      <c r="N35" s="244">
        <v>0</v>
      </c>
      <c r="O35" s="250"/>
      <c r="P35" s="250"/>
      <c r="Q35" s="235" t="s">
        <v>199</v>
      </c>
      <c r="R35" s="236">
        <v>295</v>
      </c>
      <c r="S35" s="236">
        <v>218</v>
      </c>
      <c r="T35" s="236">
        <v>17</v>
      </c>
      <c r="U35" s="236">
        <v>60</v>
      </c>
      <c r="V35" s="243">
        <v>0.73898305084745763</v>
      </c>
      <c r="W35" s="243">
        <v>5.7627118644067797E-2</v>
      </c>
      <c r="X35" s="244">
        <v>0.20338983050847459</v>
      </c>
    </row>
    <row r="36" spans="3:24">
      <c r="C36" s="235" t="s">
        <v>200</v>
      </c>
      <c r="D36" s="236">
        <v>270</v>
      </c>
      <c r="E36" s="236">
        <v>124</v>
      </c>
      <c r="F36" s="236">
        <v>32</v>
      </c>
      <c r="G36" s="236">
        <v>114</v>
      </c>
      <c r="H36" s="236">
        <v>0</v>
      </c>
      <c r="I36" s="236">
        <v>0</v>
      </c>
      <c r="J36" s="243">
        <v>0.45925925925925926</v>
      </c>
      <c r="K36" s="243">
        <v>0.11851851851851852</v>
      </c>
      <c r="L36" s="243">
        <v>0.42222222222222222</v>
      </c>
      <c r="M36" s="243">
        <v>0</v>
      </c>
      <c r="N36" s="244">
        <v>0</v>
      </c>
      <c r="O36" s="250"/>
      <c r="P36" s="250"/>
      <c r="Q36" s="235" t="s">
        <v>200</v>
      </c>
      <c r="R36" s="236">
        <v>270</v>
      </c>
      <c r="S36" s="236">
        <v>124</v>
      </c>
      <c r="T36" s="236">
        <v>32</v>
      </c>
      <c r="U36" s="236">
        <v>114</v>
      </c>
      <c r="V36" s="243">
        <v>0.45925925925925926</v>
      </c>
      <c r="W36" s="243">
        <v>0.11851851851851852</v>
      </c>
      <c r="X36" s="244">
        <v>0.42222222222222222</v>
      </c>
    </row>
    <row r="37" spans="3:24">
      <c r="C37" s="235" t="s">
        <v>201</v>
      </c>
      <c r="D37" s="236">
        <v>49</v>
      </c>
      <c r="E37" s="236">
        <v>27</v>
      </c>
      <c r="F37" s="236">
        <v>10</v>
      </c>
      <c r="G37" s="236">
        <v>12</v>
      </c>
      <c r="H37" s="236">
        <v>0</v>
      </c>
      <c r="I37" s="236">
        <v>0</v>
      </c>
      <c r="J37" s="243">
        <v>0.55102040816326525</v>
      </c>
      <c r="K37" s="243">
        <v>0.20408163265306123</v>
      </c>
      <c r="L37" s="243">
        <v>0.24489795918367346</v>
      </c>
      <c r="M37" s="243">
        <v>0</v>
      </c>
      <c r="N37" s="244">
        <v>0</v>
      </c>
      <c r="O37" s="250"/>
      <c r="P37" s="250"/>
      <c r="Q37" s="235" t="s">
        <v>201</v>
      </c>
      <c r="R37" s="236">
        <v>49</v>
      </c>
      <c r="S37" s="236">
        <v>27</v>
      </c>
      <c r="T37" s="236">
        <v>10</v>
      </c>
      <c r="U37" s="236">
        <v>12</v>
      </c>
      <c r="V37" s="243">
        <v>0.55102040816326525</v>
      </c>
      <c r="W37" s="243">
        <v>0.20408163265306123</v>
      </c>
      <c r="X37" s="244">
        <v>0.24489795918367346</v>
      </c>
    </row>
    <row r="38" spans="3:24">
      <c r="C38" s="235" t="s">
        <v>202</v>
      </c>
      <c r="D38" s="236">
        <v>739</v>
      </c>
      <c r="E38" s="236">
        <v>439</v>
      </c>
      <c r="F38" s="236">
        <v>73</v>
      </c>
      <c r="G38" s="236">
        <v>227</v>
      </c>
      <c r="H38" s="236">
        <v>0</v>
      </c>
      <c r="I38" s="236">
        <v>0</v>
      </c>
      <c r="J38" s="243">
        <v>0.59404600811907982</v>
      </c>
      <c r="K38" s="243">
        <v>9.8782138024357244E-2</v>
      </c>
      <c r="L38" s="243">
        <v>0.30717185385656293</v>
      </c>
      <c r="M38" s="243">
        <v>0</v>
      </c>
      <c r="N38" s="244">
        <v>0</v>
      </c>
      <c r="O38" s="250"/>
      <c r="P38" s="250"/>
      <c r="Q38" s="235" t="s">
        <v>202</v>
      </c>
      <c r="R38" s="236">
        <v>739</v>
      </c>
      <c r="S38" s="236">
        <v>439</v>
      </c>
      <c r="T38" s="236">
        <v>73</v>
      </c>
      <c r="U38" s="236">
        <v>227</v>
      </c>
      <c r="V38" s="243">
        <v>0.59404600811907982</v>
      </c>
      <c r="W38" s="243">
        <v>9.8782138024357244E-2</v>
      </c>
      <c r="X38" s="244">
        <v>0.30717185385656293</v>
      </c>
    </row>
    <row r="39" spans="3:24">
      <c r="C39" s="235" t="s">
        <v>203</v>
      </c>
      <c r="D39" s="236">
        <v>94</v>
      </c>
      <c r="E39" s="236">
        <v>41</v>
      </c>
      <c r="F39" s="236">
        <v>14</v>
      </c>
      <c r="G39" s="236">
        <v>39</v>
      </c>
      <c r="H39" s="236">
        <v>0</v>
      </c>
      <c r="I39" s="236">
        <v>0</v>
      </c>
      <c r="J39" s="243">
        <v>0.43617021276595747</v>
      </c>
      <c r="K39" s="243">
        <v>0.14893617021276595</v>
      </c>
      <c r="L39" s="243">
        <v>0.41489361702127658</v>
      </c>
      <c r="M39" s="243">
        <v>0</v>
      </c>
      <c r="N39" s="244">
        <v>0</v>
      </c>
      <c r="O39" s="250"/>
      <c r="P39" s="250"/>
      <c r="Q39" s="235" t="s">
        <v>203</v>
      </c>
      <c r="R39" s="236">
        <v>94</v>
      </c>
      <c r="S39" s="236">
        <v>41</v>
      </c>
      <c r="T39" s="236">
        <v>14</v>
      </c>
      <c r="U39" s="236">
        <v>39</v>
      </c>
      <c r="V39" s="243">
        <v>0.43617021276595747</v>
      </c>
      <c r="W39" s="243">
        <v>0.14893617021276595</v>
      </c>
      <c r="X39" s="244">
        <v>0.41489361702127658</v>
      </c>
    </row>
    <row r="40" spans="3:24">
      <c r="C40" s="235" t="s">
        <v>204</v>
      </c>
      <c r="D40" s="236">
        <v>968</v>
      </c>
      <c r="E40" s="236">
        <v>658</v>
      </c>
      <c r="F40" s="236">
        <v>33</v>
      </c>
      <c r="G40" s="236">
        <v>277</v>
      </c>
      <c r="H40" s="236">
        <v>0</v>
      </c>
      <c r="I40" s="236">
        <v>0</v>
      </c>
      <c r="J40" s="243">
        <v>0.67975206611570249</v>
      </c>
      <c r="K40" s="243">
        <v>3.4090909090909088E-2</v>
      </c>
      <c r="L40" s="243">
        <v>0.28615702479338845</v>
      </c>
      <c r="M40" s="243">
        <v>0</v>
      </c>
      <c r="N40" s="244">
        <v>0</v>
      </c>
      <c r="O40" s="250"/>
      <c r="P40" s="250"/>
      <c r="Q40" s="235" t="s">
        <v>204</v>
      </c>
      <c r="R40" s="236">
        <v>968</v>
      </c>
      <c r="S40" s="236">
        <v>658</v>
      </c>
      <c r="T40" s="236">
        <v>33</v>
      </c>
      <c r="U40" s="236">
        <v>277</v>
      </c>
      <c r="V40" s="243">
        <v>0.67975206611570249</v>
      </c>
      <c r="W40" s="243">
        <v>3.4090909090909088E-2</v>
      </c>
      <c r="X40" s="244">
        <v>0.28615702479338845</v>
      </c>
    </row>
    <row r="41" spans="3:24">
      <c r="C41" s="235" t="s">
        <v>205</v>
      </c>
      <c r="D41" s="236">
        <v>319</v>
      </c>
      <c r="E41" s="236">
        <v>221</v>
      </c>
      <c r="F41" s="236">
        <v>8</v>
      </c>
      <c r="G41" s="236">
        <v>90</v>
      </c>
      <c r="H41" s="236">
        <v>0</v>
      </c>
      <c r="I41" s="236">
        <v>0</v>
      </c>
      <c r="J41" s="243">
        <v>0.69278996865203757</v>
      </c>
      <c r="K41" s="243">
        <v>2.5078369905956112E-2</v>
      </c>
      <c r="L41" s="243">
        <v>0.28213166144200624</v>
      </c>
      <c r="M41" s="243">
        <v>0</v>
      </c>
      <c r="N41" s="244">
        <v>0</v>
      </c>
      <c r="O41" s="250"/>
      <c r="P41" s="250"/>
      <c r="Q41" s="235" t="s">
        <v>205</v>
      </c>
      <c r="R41" s="236">
        <v>319</v>
      </c>
      <c r="S41" s="236">
        <v>221</v>
      </c>
      <c r="T41" s="236">
        <v>8</v>
      </c>
      <c r="U41" s="236">
        <v>90</v>
      </c>
      <c r="V41" s="243">
        <v>0.69278996865203757</v>
      </c>
      <c r="W41" s="243">
        <v>2.5078369905956112E-2</v>
      </c>
      <c r="X41" s="244">
        <v>0.28213166144200624</v>
      </c>
    </row>
    <row r="42" spans="3:24">
      <c r="C42" s="235" t="s">
        <v>206</v>
      </c>
      <c r="D42" s="236">
        <v>2121</v>
      </c>
      <c r="E42" s="236">
        <v>1618</v>
      </c>
      <c r="F42" s="236">
        <v>71</v>
      </c>
      <c r="G42" s="236">
        <v>432</v>
      </c>
      <c r="H42" s="236">
        <v>0</v>
      </c>
      <c r="I42" s="236">
        <v>0</v>
      </c>
      <c r="J42" s="243">
        <v>0.7628477133427628</v>
      </c>
      <c r="K42" s="243">
        <v>3.3474776049033476E-2</v>
      </c>
      <c r="L42" s="243">
        <v>0.20367751060820369</v>
      </c>
      <c r="M42" s="243">
        <v>0</v>
      </c>
      <c r="N42" s="244">
        <v>0</v>
      </c>
      <c r="O42" s="250"/>
      <c r="P42" s="250"/>
      <c r="Q42" s="235" t="s">
        <v>206</v>
      </c>
      <c r="R42" s="236">
        <v>2121</v>
      </c>
      <c r="S42" s="236">
        <v>1618</v>
      </c>
      <c r="T42" s="236">
        <v>71</v>
      </c>
      <c r="U42" s="236">
        <v>432</v>
      </c>
      <c r="V42" s="243">
        <v>0.7628477133427628</v>
      </c>
      <c r="W42" s="243">
        <v>3.3474776049033476E-2</v>
      </c>
      <c r="X42" s="244">
        <v>0.20367751060820369</v>
      </c>
    </row>
    <row r="43" spans="3:24">
      <c r="C43" s="235" t="s">
        <v>207</v>
      </c>
      <c r="D43" s="236">
        <v>1156</v>
      </c>
      <c r="E43" s="236">
        <v>981</v>
      </c>
      <c r="F43" s="236">
        <v>30</v>
      </c>
      <c r="G43" s="236">
        <v>145</v>
      </c>
      <c r="H43" s="236">
        <v>0</v>
      </c>
      <c r="I43" s="236">
        <v>0</v>
      </c>
      <c r="J43" s="243">
        <v>0.84861591695501726</v>
      </c>
      <c r="K43" s="243">
        <v>2.5951557093425604E-2</v>
      </c>
      <c r="L43" s="243">
        <v>0.1254325259515571</v>
      </c>
      <c r="M43" s="243">
        <v>0</v>
      </c>
      <c r="N43" s="244">
        <v>0</v>
      </c>
      <c r="O43" s="250"/>
      <c r="P43" s="250"/>
      <c r="Q43" s="235" t="s">
        <v>207</v>
      </c>
      <c r="R43" s="236">
        <v>1156</v>
      </c>
      <c r="S43" s="236">
        <v>981</v>
      </c>
      <c r="T43" s="236">
        <v>30</v>
      </c>
      <c r="U43" s="236">
        <v>145</v>
      </c>
      <c r="V43" s="243">
        <v>0.84861591695501726</v>
      </c>
      <c r="W43" s="243">
        <v>2.5951557093425604E-2</v>
      </c>
      <c r="X43" s="244">
        <v>0.1254325259515571</v>
      </c>
    </row>
    <row r="44" spans="3:24">
      <c r="C44" s="235" t="s">
        <v>208</v>
      </c>
      <c r="D44" s="236">
        <v>708</v>
      </c>
      <c r="E44" s="236">
        <v>651</v>
      </c>
      <c r="F44" s="236">
        <v>21</v>
      </c>
      <c r="G44" s="236">
        <v>36</v>
      </c>
      <c r="H44" s="236">
        <v>0</v>
      </c>
      <c r="I44" s="236">
        <v>0</v>
      </c>
      <c r="J44" s="243">
        <v>0.91949152542372881</v>
      </c>
      <c r="K44" s="243">
        <v>2.9661016949152543E-2</v>
      </c>
      <c r="L44" s="243">
        <v>5.0847457627118647E-2</v>
      </c>
      <c r="M44" s="243">
        <v>0</v>
      </c>
      <c r="N44" s="244">
        <v>0</v>
      </c>
      <c r="O44" s="250"/>
      <c r="P44" s="250"/>
      <c r="Q44" s="235" t="s">
        <v>208</v>
      </c>
      <c r="R44" s="236">
        <v>708</v>
      </c>
      <c r="S44" s="236">
        <v>651</v>
      </c>
      <c r="T44" s="236">
        <v>21</v>
      </c>
      <c r="U44" s="236">
        <v>36</v>
      </c>
      <c r="V44" s="243">
        <v>0.91949152542372881</v>
      </c>
      <c r="W44" s="243">
        <v>2.9661016949152543E-2</v>
      </c>
      <c r="X44" s="244">
        <v>5.0847457627118647E-2</v>
      </c>
    </row>
    <row r="45" spans="3:24">
      <c r="C45" s="235" t="s">
        <v>209</v>
      </c>
      <c r="D45" s="236">
        <v>509</v>
      </c>
      <c r="E45" s="236">
        <v>474</v>
      </c>
      <c r="F45" s="236">
        <v>22</v>
      </c>
      <c r="G45" s="236">
        <v>13</v>
      </c>
      <c r="H45" s="236">
        <v>0</v>
      </c>
      <c r="I45" s="236">
        <v>0</v>
      </c>
      <c r="J45" s="243">
        <v>0.93123772102161095</v>
      </c>
      <c r="K45" s="243">
        <v>4.3222003929273084E-2</v>
      </c>
      <c r="L45" s="243">
        <v>2.5540275049115914E-2</v>
      </c>
      <c r="M45" s="243">
        <v>0</v>
      </c>
      <c r="N45" s="244">
        <v>0</v>
      </c>
      <c r="O45" s="250"/>
      <c r="P45" s="250"/>
      <c r="Q45" s="235" t="s">
        <v>209</v>
      </c>
      <c r="R45" s="236">
        <v>509</v>
      </c>
      <c r="S45" s="236">
        <v>474</v>
      </c>
      <c r="T45" s="236">
        <v>22</v>
      </c>
      <c r="U45" s="236">
        <v>13</v>
      </c>
      <c r="V45" s="243">
        <v>0.93123772102161095</v>
      </c>
      <c r="W45" s="243">
        <v>4.3222003929273084E-2</v>
      </c>
      <c r="X45" s="244">
        <v>2.5540275049115914E-2</v>
      </c>
    </row>
    <row r="46" spans="3:24">
      <c r="C46" s="235" t="s">
        <v>210</v>
      </c>
      <c r="D46" s="236">
        <v>5079</v>
      </c>
      <c r="E46" s="236">
        <v>4486</v>
      </c>
      <c r="F46" s="236">
        <v>244</v>
      </c>
      <c r="G46" s="236">
        <v>349</v>
      </c>
      <c r="H46" s="236">
        <v>0</v>
      </c>
      <c r="I46" s="236">
        <v>0</v>
      </c>
      <c r="J46" s="243">
        <v>0.88324473321519981</v>
      </c>
      <c r="K46" s="243">
        <v>4.8040952943492816E-2</v>
      </c>
      <c r="L46" s="243">
        <v>6.8714313841307342E-2</v>
      </c>
      <c r="M46" s="243">
        <v>0</v>
      </c>
      <c r="N46" s="244">
        <v>0</v>
      </c>
      <c r="O46" s="250"/>
      <c r="P46" s="250"/>
      <c r="Q46" s="235" t="s">
        <v>210</v>
      </c>
      <c r="R46" s="236">
        <v>5079</v>
      </c>
      <c r="S46" s="236">
        <v>4486</v>
      </c>
      <c r="T46" s="236">
        <v>244</v>
      </c>
      <c r="U46" s="236">
        <v>349</v>
      </c>
      <c r="V46" s="243">
        <v>0.88324473321519981</v>
      </c>
      <c r="W46" s="243">
        <v>4.8040952943492816E-2</v>
      </c>
      <c r="X46" s="244">
        <v>6.8714313841307342E-2</v>
      </c>
    </row>
    <row r="47" spans="3:24">
      <c r="C47" s="235" t="s">
        <v>211</v>
      </c>
      <c r="D47" s="236">
        <v>3009</v>
      </c>
      <c r="E47" s="236">
        <v>2572</v>
      </c>
      <c r="F47" s="236">
        <v>174</v>
      </c>
      <c r="G47" s="236">
        <v>263</v>
      </c>
      <c r="H47" s="236">
        <v>0</v>
      </c>
      <c r="I47" s="236">
        <v>0</v>
      </c>
      <c r="J47" s="243">
        <v>0.85476902625456963</v>
      </c>
      <c r="K47" s="243">
        <v>5.782652043868395E-2</v>
      </c>
      <c r="L47" s="243">
        <v>8.7404453306746427E-2</v>
      </c>
      <c r="M47" s="243">
        <v>0</v>
      </c>
      <c r="N47" s="244">
        <v>0</v>
      </c>
      <c r="O47" s="250"/>
      <c r="P47" s="250"/>
      <c r="Q47" s="235" t="s">
        <v>211</v>
      </c>
      <c r="R47" s="236">
        <v>3009</v>
      </c>
      <c r="S47" s="236">
        <v>2572</v>
      </c>
      <c r="T47" s="236">
        <v>174</v>
      </c>
      <c r="U47" s="236">
        <v>263</v>
      </c>
      <c r="V47" s="243">
        <v>0.85476902625456963</v>
      </c>
      <c r="W47" s="243">
        <v>5.782652043868395E-2</v>
      </c>
      <c r="X47" s="244">
        <v>8.7404453306746427E-2</v>
      </c>
    </row>
    <row r="48" spans="3:24">
      <c r="C48" s="235" t="s">
        <v>212</v>
      </c>
      <c r="D48" s="236">
        <v>147927</v>
      </c>
      <c r="E48" s="236">
        <v>109431</v>
      </c>
      <c r="F48" s="236">
        <v>10327</v>
      </c>
      <c r="G48" s="236">
        <v>28169</v>
      </c>
      <c r="H48" s="236">
        <v>0</v>
      </c>
      <c r="I48" s="236">
        <v>0</v>
      </c>
      <c r="J48" s="243">
        <v>0.73976353201241152</v>
      </c>
      <c r="K48" s="243">
        <v>6.9811461058495075E-2</v>
      </c>
      <c r="L48" s="243">
        <v>0.19042500692909339</v>
      </c>
      <c r="M48" s="243">
        <v>0</v>
      </c>
      <c r="N48" s="244">
        <v>0</v>
      </c>
      <c r="O48" s="250"/>
      <c r="P48" s="250"/>
      <c r="Q48" s="235" t="s">
        <v>212</v>
      </c>
      <c r="R48" s="236">
        <v>147927</v>
      </c>
      <c r="S48" s="236">
        <v>109431</v>
      </c>
      <c r="T48" s="236">
        <v>10327</v>
      </c>
      <c r="U48" s="236">
        <v>28169</v>
      </c>
      <c r="V48" s="243">
        <v>0.73976353201241152</v>
      </c>
      <c r="W48" s="243">
        <v>6.9811461058495075E-2</v>
      </c>
      <c r="X48" s="244">
        <v>0.19042500692909339</v>
      </c>
    </row>
    <row r="49" spans="3:24">
      <c r="C49" s="235" t="s">
        <v>213</v>
      </c>
      <c r="D49" s="236">
        <v>8699</v>
      </c>
      <c r="E49" s="236">
        <v>6387</v>
      </c>
      <c r="F49" s="236">
        <v>543</v>
      </c>
      <c r="G49" s="236">
        <v>1769</v>
      </c>
      <c r="H49" s="236">
        <v>0</v>
      </c>
      <c r="I49" s="236">
        <v>0</v>
      </c>
      <c r="J49" s="243">
        <v>0.73422232440510404</v>
      </c>
      <c r="K49" s="243">
        <v>6.242096792734797E-2</v>
      </c>
      <c r="L49" s="243">
        <v>0.20335670766754799</v>
      </c>
      <c r="M49" s="243">
        <v>0</v>
      </c>
      <c r="N49" s="244">
        <v>0</v>
      </c>
      <c r="O49" s="250"/>
      <c r="P49" s="250"/>
      <c r="Q49" s="235" t="s">
        <v>213</v>
      </c>
      <c r="R49" s="236">
        <v>8699</v>
      </c>
      <c r="S49" s="236">
        <v>6387</v>
      </c>
      <c r="T49" s="236">
        <v>543</v>
      </c>
      <c r="U49" s="236">
        <v>1769</v>
      </c>
      <c r="V49" s="243">
        <v>0.73422232440510404</v>
      </c>
      <c r="W49" s="243">
        <v>6.242096792734797E-2</v>
      </c>
      <c r="X49" s="244">
        <v>0.20335670766754799</v>
      </c>
    </row>
    <row r="50" spans="3:24">
      <c r="C50" s="235" t="s">
        <v>214</v>
      </c>
      <c r="D50" s="236">
        <v>31836</v>
      </c>
      <c r="E50" s="236">
        <v>23784</v>
      </c>
      <c r="F50" s="236">
        <v>2535</v>
      </c>
      <c r="G50" s="236">
        <v>5517</v>
      </c>
      <c r="H50" s="236">
        <v>0</v>
      </c>
      <c r="I50" s="236">
        <v>0</v>
      </c>
      <c r="J50" s="243">
        <v>0.74707877874104789</v>
      </c>
      <c r="K50" s="243">
        <v>7.9626837542404821E-2</v>
      </c>
      <c r="L50" s="243">
        <v>0.17329438371654732</v>
      </c>
      <c r="M50" s="243">
        <v>0</v>
      </c>
      <c r="N50" s="244">
        <v>0</v>
      </c>
      <c r="O50" s="250"/>
      <c r="P50" s="250"/>
      <c r="Q50" s="235" t="s">
        <v>214</v>
      </c>
      <c r="R50" s="236">
        <v>31836</v>
      </c>
      <c r="S50" s="236">
        <v>23784</v>
      </c>
      <c r="T50" s="236">
        <v>2535</v>
      </c>
      <c r="U50" s="236">
        <v>5517</v>
      </c>
      <c r="V50" s="243">
        <v>0.74707877874104789</v>
      </c>
      <c r="W50" s="243">
        <v>7.9626837542404821E-2</v>
      </c>
      <c r="X50" s="244">
        <v>0.17329438371654732</v>
      </c>
    </row>
    <row r="51" spans="3:24">
      <c r="C51" s="235" t="s">
        <v>215</v>
      </c>
      <c r="D51" s="236">
        <v>2481</v>
      </c>
      <c r="E51" s="236">
        <v>1768</v>
      </c>
      <c r="F51" s="236">
        <v>207</v>
      </c>
      <c r="G51" s="236">
        <v>506</v>
      </c>
      <c r="H51" s="236">
        <v>0</v>
      </c>
      <c r="I51" s="236">
        <v>0</v>
      </c>
      <c r="J51" s="243">
        <v>0.71261588069326887</v>
      </c>
      <c r="K51" s="243">
        <v>8.3434099153567115E-2</v>
      </c>
      <c r="L51" s="243">
        <v>0.20395002015316405</v>
      </c>
      <c r="M51" s="243">
        <v>0</v>
      </c>
      <c r="N51" s="244">
        <v>0</v>
      </c>
      <c r="O51" s="250"/>
      <c r="P51" s="250"/>
      <c r="Q51" s="235" t="s">
        <v>215</v>
      </c>
      <c r="R51" s="236">
        <v>2481</v>
      </c>
      <c r="S51" s="236">
        <v>1768</v>
      </c>
      <c r="T51" s="236">
        <v>207</v>
      </c>
      <c r="U51" s="236">
        <v>506</v>
      </c>
      <c r="V51" s="243">
        <v>0.71261588069326887</v>
      </c>
      <c r="W51" s="243">
        <v>8.3434099153567115E-2</v>
      </c>
      <c r="X51" s="244">
        <v>0.20395002015316405</v>
      </c>
    </row>
    <row r="52" spans="3:24">
      <c r="C52" s="235" t="s">
        <v>216</v>
      </c>
      <c r="D52" s="236">
        <v>19736</v>
      </c>
      <c r="E52" s="236">
        <v>13298</v>
      </c>
      <c r="F52" s="236">
        <v>1186</v>
      </c>
      <c r="G52" s="236">
        <v>5252</v>
      </c>
      <c r="H52" s="236">
        <v>0</v>
      </c>
      <c r="I52" s="236">
        <v>0</v>
      </c>
      <c r="J52" s="243">
        <v>0.6737940818808269</v>
      </c>
      <c r="K52" s="243">
        <v>6.00932306445075E-2</v>
      </c>
      <c r="L52" s="243">
        <v>0.2661126874746656</v>
      </c>
      <c r="M52" s="243">
        <v>0</v>
      </c>
      <c r="N52" s="244">
        <v>0</v>
      </c>
      <c r="O52" s="250"/>
      <c r="P52" s="250"/>
      <c r="Q52" s="235" t="s">
        <v>216</v>
      </c>
      <c r="R52" s="236">
        <v>19736</v>
      </c>
      <c r="S52" s="236">
        <v>13298</v>
      </c>
      <c r="T52" s="236">
        <v>1186</v>
      </c>
      <c r="U52" s="236">
        <v>5252</v>
      </c>
      <c r="V52" s="243">
        <v>0.6737940818808269</v>
      </c>
      <c r="W52" s="243">
        <v>6.00932306445075E-2</v>
      </c>
      <c r="X52" s="244">
        <v>0.2661126874746656</v>
      </c>
    </row>
    <row r="53" spans="3:24">
      <c r="C53" s="235" t="s">
        <v>217</v>
      </c>
      <c r="D53" s="236">
        <v>3857</v>
      </c>
      <c r="E53" s="236">
        <v>2903</v>
      </c>
      <c r="F53" s="236">
        <v>475</v>
      </c>
      <c r="G53" s="236">
        <v>479</v>
      </c>
      <c r="H53" s="236">
        <v>0</v>
      </c>
      <c r="I53" s="236">
        <v>0</v>
      </c>
      <c r="J53" s="243">
        <v>0.7526575058335494</v>
      </c>
      <c r="K53" s="243">
        <v>0.12315270935960591</v>
      </c>
      <c r="L53" s="243">
        <v>0.1241897848068447</v>
      </c>
      <c r="M53" s="243">
        <v>0</v>
      </c>
      <c r="N53" s="244">
        <v>0</v>
      </c>
      <c r="O53" s="250"/>
      <c r="P53" s="250"/>
      <c r="Q53" s="235" t="s">
        <v>217</v>
      </c>
      <c r="R53" s="236">
        <v>3857</v>
      </c>
      <c r="S53" s="236">
        <v>2903</v>
      </c>
      <c r="T53" s="236">
        <v>475</v>
      </c>
      <c r="U53" s="236">
        <v>479</v>
      </c>
      <c r="V53" s="243">
        <v>0.7526575058335494</v>
      </c>
      <c r="W53" s="243">
        <v>0.12315270935960591</v>
      </c>
      <c r="X53" s="244">
        <v>0.1241897848068447</v>
      </c>
    </row>
    <row r="54" spans="3:24">
      <c r="C54" s="235" t="s">
        <v>218</v>
      </c>
      <c r="D54" s="236">
        <v>53500</v>
      </c>
      <c r="E54" s="236">
        <v>42417</v>
      </c>
      <c r="F54" s="236">
        <v>4126</v>
      </c>
      <c r="G54" s="236">
        <v>6957</v>
      </c>
      <c r="H54" s="236">
        <v>0</v>
      </c>
      <c r="I54" s="236">
        <v>0</v>
      </c>
      <c r="J54" s="243">
        <v>0.79284112149532715</v>
      </c>
      <c r="K54" s="243">
        <v>7.7121495327102801E-2</v>
      </c>
      <c r="L54" s="243">
        <v>0.1300373831775701</v>
      </c>
      <c r="M54" s="243">
        <v>0</v>
      </c>
      <c r="N54" s="244">
        <v>0</v>
      </c>
      <c r="O54" s="250"/>
      <c r="P54" s="250"/>
      <c r="Q54" s="235" t="s">
        <v>218</v>
      </c>
      <c r="R54" s="236">
        <v>53500</v>
      </c>
      <c r="S54" s="236">
        <v>42417</v>
      </c>
      <c r="T54" s="236">
        <v>4126</v>
      </c>
      <c r="U54" s="236">
        <v>6957</v>
      </c>
      <c r="V54" s="243">
        <v>0.79284112149532715</v>
      </c>
      <c r="W54" s="243">
        <v>7.7121495327102801E-2</v>
      </c>
      <c r="X54" s="244">
        <v>0.1300373831775701</v>
      </c>
    </row>
    <row r="55" spans="3:24">
      <c r="C55" s="235" t="s">
        <v>219</v>
      </c>
      <c r="D55" s="236">
        <v>9009</v>
      </c>
      <c r="E55" s="236">
        <v>7555</v>
      </c>
      <c r="F55" s="236">
        <v>349</v>
      </c>
      <c r="G55" s="236">
        <v>1105</v>
      </c>
      <c r="H55" s="236">
        <v>0</v>
      </c>
      <c r="I55" s="236">
        <v>0</v>
      </c>
      <c r="J55" s="243">
        <v>0.83860583860583859</v>
      </c>
      <c r="K55" s="243">
        <v>3.8739038739038736E-2</v>
      </c>
      <c r="L55" s="243">
        <v>0.12265512265512266</v>
      </c>
      <c r="M55" s="243">
        <v>0</v>
      </c>
      <c r="N55" s="244">
        <v>0</v>
      </c>
      <c r="O55" s="250"/>
      <c r="P55" s="250"/>
      <c r="Q55" s="235" t="s">
        <v>219</v>
      </c>
      <c r="R55" s="236">
        <v>9009</v>
      </c>
      <c r="S55" s="236">
        <v>7555</v>
      </c>
      <c r="T55" s="236">
        <v>349</v>
      </c>
      <c r="U55" s="236">
        <v>1105</v>
      </c>
      <c r="V55" s="243">
        <v>0.83860583860583859</v>
      </c>
      <c r="W55" s="243">
        <v>3.8739038739038736E-2</v>
      </c>
      <c r="X55" s="244">
        <v>0.12265512265512266</v>
      </c>
    </row>
    <row r="56" spans="3:24">
      <c r="C56" s="235" t="s">
        <v>220</v>
      </c>
      <c r="D56" s="236">
        <v>146168</v>
      </c>
      <c r="E56" s="236">
        <v>126286</v>
      </c>
      <c r="F56" s="236">
        <v>6590</v>
      </c>
      <c r="G56" s="236">
        <v>13292</v>
      </c>
      <c r="H56" s="236">
        <v>0</v>
      </c>
      <c r="I56" s="236">
        <v>0</v>
      </c>
      <c r="J56" s="243">
        <v>0.86397843577253575</v>
      </c>
      <c r="K56" s="243">
        <v>4.508510754747961E-2</v>
      </c>
      <c r="L56" s="243">
        <v>9.0936456679984679E-2</v>
      </c>
      <c r="M56" s="243">
        <v>0</v>
      </c>
      <c r="N56" s="244">
        <v>0</v>
      </c>
      <c r="O56" s="250"/>
      <c r="P56" s="250"/>
      <c r="Q56" s="235" t="s">
        <v>220</v>
      </c>
      <c r="R56" s="236">
        <v>146168</v>
      </c>
      <c r="S56" s="236">
        <v>126286</v>
      </c>
      <c r="T56" s="236">
        <v>6590</v>
      </c>
      <c r="U56" s="236">
        <v>13292</v>
      </c>
      <c r="V56" s="243">
        <v>0.86397843577253575</v>
      </c>
      <c r="W56" s="243">
        <v>4.508510754747961E-2</v>
      </c>
      <c r="X56" s="244">
        <v>9.0936456679984679E-2</v>
      </c>
    </row>
    <row r="57" spans="3:24">
      <c r="C57" s="235" t="s">
        <v>221</v>
      </c>
      <c r="D57" s="236">
        <v>32905</v>
      </c>
      <c r="E57" s="236">
        <v>29035</v>
      </c>
      <c r="F57" s="236">
        <v>1088</v>
      </c>
      <c r="G57" s="236">
        <v>2782</v>
      </c>
      <c r="H57" s="236">
        <v>0</v>
      </c>
      <c r="I57" s="236">
        <v>0</v>
      </c>
      <c r="J57" s="243">
        <v>0.88238869472724513</v>
      </c>
      <c r="K57" s="243">
        <v>3.3064883756268044E-2</v>
      </c>
      <c r="L57" s="243">
        <v>8.454642151648685E-2</v>
      </c>
      <c r="M57" s="243">
        <v>0</v>
      </c>
      <c r="N57" s="244">
        <v>0</v>
      </c>
      <c r="O57" s="250"/>
      <c r="P57" s="250"/>
      <c r="Q57" s="235" t="s">
        <v>221</v>
      </c>
      <c r="R57" s="236">
        <v>32905</v>
      </c>
      <c r="S57" s="236">
        <v>29035</v>
      </c>
      <c r="T57" s="236">
        <v>1088</v>
      </c>
      <c r="U57" s="236">
        <v>2782</v>
      </c>
      <c r="V57" s="243">
        <v>0.88238869472724513</v>
      </c>
      <c r="W57" s="243">
        <v>3.3064883756268044E-2</v>
      </c>
      <c r="X57" s="244">
        <v>8.454642151648685E-2</v>
      </c>
    </row>
    <row r="58" spans="3:24">
      <c r="C58" s="235" t="s">
        <v>222</v>
      </c>
      <c r="D58" s="236">
        <v>7787</v>
      </c>
      <c r="E58" s="236">
        <v>4476</v>
      </c>
      <c r="F58" s="236">
        <v>635</v>
      </c>
      <c r="G58" s="236">
        <v>2676</v>
      </c>
      <c r="H58" s="236">
        <v>0</v>
      </c>
      <c r="I58" s="236">
        <v>0</v>
      </c>
      <c r="J58" s="243">
        <v>0.57480416078078844</v>
      </c>
      <c r="K58" s="243">
        <v>8.1546166688069854E-2</v>
      </c>
      <c r="L58" s="243">
        <v>0.34364967253114165</v>
      </c>
      <c r="M58" s="243">
        <v>0</v>
      </c>
      <c r="N58" s="244">
        <v>0</v>
      </c>
      <c r="O58" s="250"/>
      <c r="P58" s="250"/>
      <c r="Q58" s="235" t="s">
        <v>222</v>
      </c>
      <c r="R58" s="236">
        <v>7787</v>
      </c>
      <c r="S58" s="236">
        <v>4476</v>
      </c>
      <c r="T58" s="236">
        <v>635</v>
      </c>
      <c r="U58" s="236">
        <v>2676</v>
      </c>
      <c r="V58" s="243">
        <v>0.57480416078078844</v>
      </c>
      <c r="W58" s="243">
        <v>8.1546166688069854E-2</v>
      </c>
      <c r="X58" s="244">
        <v>0.34364967253114165</v>
      </c>
    </row>
    <row r="59" spans="3:24">
      <c r="C59" s="235" t="s">
        <v>223</v>
      </c>
      <c r="D59" s="236">
        <v>776</v>
      </c>
      <c r="E59" s="236">
        <v>128</v>
      </c>
      <c r="F59" s="236">
        <v>57</v>
      </c>
      <c r="G59" s="236">
        <v>591</v>
      </c>
      <c r="H59" s="236">
        <v>0</v>
      </c>
      <c r="I59" s="236">
        <v>0</v>
      </c>
      <c r="J59" s="243">
        <v>0.16494845360824742</v>
      </c>
      <c r="K59" s="243">
        <v>7.3453608247422683E-2</v>
      </c>
      <c r="L59" s="243">
        <v>0.76159793814432986</v>
      </c>
      <c r="M59" s="243">
        <v>0</v>
      </c>
      <c r="N59" s="244">
        <v>0</v>
      </c>
      <c r="O59" s="250"/>
      <c r="P59" s="250"/>
      <c r="Q59" s="235" t="s">
        <v>223</v>
      </c>
      <c r="R59" s="236">
        <v>776</v>
      </c>
      <c r="S59" s="236">
        <v>128</v>
      </c>
      <c r="T59" s="236">
        <v>57</v>
      </c>
      <c r="U59" s="236">
        <v>591</v>
      </c>
      <c r="V59" s="243">
        <v>0.16494845360824742</v>
      </c>
      <c r="W59" s="243">
        <v>7.3453608247422683E-2</v>
      </c>
      <c r="X59" s="244">
        <v>0.76159793814432986</v>
      </c>
    </row>
    <row r="60" spans="3:24">
      <c r="C60" s="235" t="s">
        <v>224</v>
      </c>
      <c r="D60" s="236">
        <v>2570</v>
      </c>
      <c r="E60" s="236">
        <v>2002</v>
      </c>
      <c r="F60" s="236">
        <v>255</v>
      </c>
      <c r="G60" s="236">
        <v>313</v>
      </c>
      <c r="H60" s="236">
        <v>0</v>
      </c>
      <c r="I60" s="236">
        <v>0</v>
      </c>
      <c r="J60" s="243">
        <v>0.77898832684824904</v>
      </c>
      <c r="K60" s="243">
        <v>9.9221789883268477E-2</v>
      </c>
      <c r="L60" s="243">
        <v>0.12178988326848249</v>
      </c>
      <c r="M60" s="243">
        <v>0</v>
      </c>
      <c r="N60" s="244">
        <v>0</v>
      </c>
      <c r="O60" s="250"/>
      <c r="P60" s="250"/>
      <c r="Q60" s="235" t="s">
        <v>224</v>
      </c>
      <c r="R60" s="236">
        <v>2570</v>
      </c>
      <c r="S60" s="236">
        <v>2002</v>
      </c>
      <c r="T60" s="236">
        <v>255</v>
      </c>
      <c r="U60" s="236">
        <v>313</v>
      </c>
      <c r="V60" s="243">
        <v>0.77898832684824904</v>
      </c>
      <c r="W60" s="243">
        <v>9.9221789883268477E-2</v>
      </c>
      <c r="X60" s="244">
        <v>0.12178988326848249</v>
      </c>
    </row>
    <row r="61" spans="3:24">
      <c r="C61" s="235" t="s">
        <v>225</v>
      </c>
      <c r="D61" s="236">
        <v>560</v>
      </c>
      <c r="E61" s="236">
        <v>469</v>
      </c>
      <c r="F61" s="236">
        <v>38</v>
      </c>
      <c r="G61" s="236">
        <v>53</v>
      </c>
      <c r="H61" s="236">
        <v>0</v>
      </c>
      <c r="I61" s="236">
        <v>0</v>
      </c>
      <c r="J61" s="243">
        <v>0.83750000000000002</v>
      </c>
      <c r="K61" s="243">
        <v>6.7857142857142852E-2</v>
      </c>
      <c r="L61" s="243">
        <v>9.464285714285714E-2</v>
      </c>
      <c r="M61" s="243">
        <v>0</v>
      </c>
      <c r="N61" s="244">
        <v>0</v>
      </c>
      <c r="O61" s="250"/>
      <c r="P61" s="250"/>
      <c r="Q61" s="235" t="s">
        <v>225</v>
      </c>
      <c r="R61" s="236">
        <v>560</v>
      </c>
      <c r="S61" s="236">
        <v>469</v>
      </c>
      <c r="T61" s="236">
        <v>38</v>
      </c>
      <c r="U61" s="236">
        <v>53</v>
      </c>
      <c r="V61" s="243">
        <v>0.83750000000000002</v>
      </c>
      <c r="W61" s="243">
        <v>6.7857142857142852E-2</v>
      </c>
      <c r="X61" s="244">
        <v>9.464285714285714E-2</v>
      </c>
    </row>
    <row r="62" spans="3:24">
      <c r="C62" s="235" t="s">
        <v>226</v>
      </c>
      <c r="D62" s="236">
        <v>31079</v>
      </c>
      <c r="E62" s="236">
        <v>25869</v>
      </c>
      <c r="F62" s="236">
        <v>1089</v>
      </c>
      <c r="G62" s="236">
        <v>4121</v>
      </c>
      <c r="H62" s="236">
        <v>0</v>
      </c>
      <c r="I62" s="236">
        <v>0</v>
      </c>
      <c r="J62" s="243">
        <v>0.83236268863219542</v>
      </c>
      <c r="K62" s="243">
        <v>3.5039737443289684E-2</v>
      </c>
      <c r="L62" s="243">
        <v>0.13259757392451493</v>
      </c>
      <c r="M62" s="243">
        <v>0</v>
      </c>
      <c r="N62" s="244">
        <v>0</v>
      </c>
      <c r="O62" s="250"/>
      <c r="P62" s="250"/>
      <c r="Q62" s="235" t="s">
        <v>226</v>
      </c>
      <c r="R62" s="236">
        <v>31079</v>
      </c>
      <c r="S62" s="236">
        <v>25869</v>
      </c>
      <c r="T62" s="236">
        <v>1089</v>
      </c>
      <c r="U62" s="236">
        <v>4121</v>
      </c>
      <c r="V62" s="243">
        <v>0.83236268863219542</v>
      </c>
      <c r="W62" s="243">
        <v>3.5039737443289684E-2</v>
      </c>
      <c r="X62" s="244">
        <v>0.13259757392451493</v>
      </c>
    </row>
    <row r="63" spans="3:24">
      <c r="C63" s="235" t="s">
        <v>227</v>
      </c>
      <c r="D63" s="236">
        <v>2206</v>
      </c>
      <c r="E63" s="236">
        <v>1871</v>
      </c>
      <c r="F63" s="236">
        <v>60</v>
      </c>
      <c r="G63" s="236">
        <v>275</v>
      </c>
      <c r="H63" s="236">
        <v>0</v>
      </c>
      <c r="I63" s="236">
        <v>0</v>
      </c>
      <c r="J63" s="243">
        <v>0.84814143245693563</v>
      </c>
      <c r="K63" s="243">
        <v>2.7198549410698096E-2</v>
      </c>
      <c r="L63" s="243">
        <v>0.12466001813236627</v>
      </c>
      <c r="M63" s="243">
        <v>0</v>
      </c>
      <c r="N63" s="244">
        <v>0</v>
      </c>
      <c r="O63" s="250"/>
      <c r="P63" s="250"/>
      <c r="Q63" s="235" t="s">
        <v>227</v>
      </c>
      <c r="R63" s="236">
        <v>2206</v>
      </c>
      <c r="S63" s="236">
        <v>1871</v>
      </c>
      <c r="T63" s="236">
        <v>60</v>
      </c>
      <c r="U63" s="236">
        <v>275</v>
      </c>
      <c r="V63" s="243">
        <v>0.84814143245693563</v>
      </c>
      <c r="W63" s="243">
        <v>2.7198549410698096E-2</v>
      </c>
      <c r="X63" s="244">
        <v>0.12466001813236627</v>
      </c>
    </row>
    <row r="64" spans="3:24">
      <c r="C64" s="235" t="s">
        <v>228</v>
      </c>
      <c r="D64" s="236">
        <v>9605</v>
      </c>
      <c r="E64" s="236">
        <v>7529</v>
      </c>
      <c r="F64" s="236">
        <v>1010</v>
      </c>
      <c r="G64" s="236">
        <v>1066</v>
      </c>
      <c r="H64" s="236">
        <v>0</v>
      </c>
      <c r="I64" s="236">
        <v>0</v>
      </c>
      <c r="J64" s="243">
        <v>0.78386257157730344</v>
      </c>
      <c r="K64" s="243">
        <v>0.10515356585111921</v>
      </c>
      <c r="L64" s="243">
        <v>0.1109838625715773</v>
      </c>
      <c r="M64" s="243">
        <v>0</v>
      </c>
      <c r="N64" s="244">
        <v>0</v>
      </c>
      <c r="O64" s="250"/>
      <c r="P64" s="250"/>
      <c r="Q64" s="235" t="s">
        <v>228</v>
      </c>
      <c r="R64" s="236">
        <v>9605</v>
      </c>
      <c r="S64" s="236">
        <v>7529</v>
      </c>
      <c r="T64" s="236">
        <v>1010</v>
      </c>
      <c r="U64" s="236">
        <v>1066</v>
      </c>
      <c r="V64" s="243">
        <v>0.78386257157730344</v>
      </c>
      <c r="W64" s="243">
        <v>0.10515356585111921</v>
      </c>
      <c r="X64" s="244">
        <v>0.1109838625715773</v>
      </c>
    </row>
    <row r="65" spans="3:24">
      <c r="C65" s="235" t="s">
        <v>229</v>
      </c>
      <c r="D65" s="236">
        <v>27490</v>
      </c>
      <c r="E65" s="236">
        <v>23949</v>
      </c>
      <c r="F65" s="236">
        <v>1239</v>
      </c>
      <c r="G65" s="236">
        <v>2302</v>
      </c>
      <c r="H65" s="236">
        <v>0</v>
      </c>
      <c r="I65" s="236">
        <v>0</v>
      </c>
      <c r="J65" s="243">
        <v>0.87118952346307743</v>
      </c>
      <c r="K65" s="243">
        <v>4.5070934885412875E-2</v>
      </c>
      <c r="L65" s="243">
        <v>8.3739541651509639E-2</v>
      </c>
      <c r="M65" s="243">
        <v>0</v>
      </c>
      <c r="N65" s="244">
        <v>0</v>
      </c>
      <c r="O65" s="250"/>
      <c r="P65" s="250"/>
      <c r="Q65" s="235" t="s">
        <v>229</v>
      </c>
      <c r="R65" s="236">
        <v>27490</v>
      </c>
      <c r="S65" s="236">
        <v>23949</v>
      </c>
      <c r="T65" s="236">
        <v>1239</v>
      </c>
      <c r="U65" s="236">
        <v>2302</v>
      </c>
      <c r="V65" s="243">
        <v>0.87118952346307743</v>
      </c>
      <c r="W65" s="243">
        <v>4.5070934885412875E-2</v>
      </c>
      <c r="X65" s="244">
        <v>8.3739541651509639E-2</v>
      </c>
    </row>
    <row r="66" spans="3:24">
      <c r="C66" s="235" t="s">
        <v>230</v>
      </c>
      <c r="D66" s="236">
        <v>58235</v>
      </c>
      <c r="E66" s="236">
        <v>50664</v>
      </c>
      <c r="F66" s="236">
        <v>1269</v>
      </c>
      <c r="G66" s="236">
        <v>6302</v>
      </c>
      <c r="H66" s="236">
        <v>0</v>
      </c>
      <c r="I66" s="236">
        <v>0</v>
      </c>
      <c r="J66" s="243">
        <v>0.86999227268824586</v>
      </c>
      <c r="K66" s="243">
        <v>2.1791019146561345E-2</v>
      </c>
      <c r="L66" s="243">
        <v>0.10821670816519276</v>
      </c>
      <c r="M66" s="243">
        <v>0</v>
      </c>
      <c r="N66" s="244">
        <v>0</v>
      </c>
      <c r="O66" s="250"/>
      <c r="P66" s="250"/>
      <c r="Q66" s="235" t="s">
        <v>230</v>
      </c>
      <c r="R66" s="236">
        <v>58235</v>
      </c>
      <c r="S66" s="236">
        <v>50664</v>
      </c>
      <c r="T66" s="236">
        <v>1269</v>
      </c>
      <c r="U66" s="236">
        <v>6302</v>
      </c>
      <c r="V66" s="243">
        <v>0.86999227268824586</v>
      </c>
      <c r="W66" s="243">
        <v>2.1791019146561345E-2</v>
      </c>
      <c r="X66" s="244">
        <v>0.10821670816519276</v>
      </c>
    </row>
    <row r="67" spans="3:24">
      <c r="C67" s="235" t="s">
        <v>231</v>
      </c>
      <c r="D67" s="236">
        <v>18728</v>
      </c>
      <c r="E67" s="236">
        <v>16481</v>
      </c>
      <c r="F67" s="236">
        <v>371</v>
      </c>
      <c r="G67" s="236">
        <v>1876</v>
      </c>
      <c r="H67" s="236">
        <v>0</v>
      </c>
      <c r="I67" s="236">
        <v>0</v>
      </c>
      <c r="J67" s="243">
        <v>0.88001922255446385</v>
      </c>
      <c r="K67" s="243">
        <v>1.9809910294745835E-2</v>
      </c>
      <c r="L67" s="243">
        <v>0.10017086715079027</v>
      </c>
      <c r="M67" s="243">
        <v>0</v>
      </c>
      <c r="N67" s="244">
        <v>0</v>
      </c>
      <c r="O67" s="250"/>
      <c r="P67" s="250"/>
      <c r="Q67" s="235" t="s">
        <v>231</v>
      </c>
      <c r="R67" s="236">
        <v>18728</v>
      </c>
      <c r="S67" s="236">
        <v>16481</v>
      </c>
      <c r="T67" s="236">
        <v>371</v>
      </c>
      <c r="U67" s="236">
        <v>1876</v>
      </c>
      <c r="V67" s="243">
        <v>0.88001922255446385</v>
      </c>
      <c r="W67" s="243">
        <v>1.9809910294745835E-2</v>
      </c>
      <c r="X67" s="244">
        <v>0.10017086715079027</v>
      </c>
    </row>
    <row r="68" spans="3:24">
      <c r="C68" s="235" t="s">
        <v>232</v>
      </c>
      <c r="D68" s="236">
        <v>348</v>
      </c>
      <c r="E68" s="236">
        <v>321</v>
      </c>
      <c r="F68" s="236">
        <v>3</v>
      </c>
      <c r="G68" s="236">
        <v>24</v>
      </c>
      <c r="H68" s="236">
        <v>0</v>
      </c>
      <c r="I68" s="236">
        <v>0</v>
      </c>
      <c r="J68" s="243">
        <v>0.92241379310344829</v>
      </c>
      <c r="K68" s="243">
        <v>8.6206896551724137E-3</v>
      </c>
      <c r="L68" s="243">
        <v>6.8965517241379309E-2</v>
      </c>
      <c r="M68" s="243">
        <v>0</v>
      </c>
      <c r="N68" s="244">
        <v>0</v>
      </c>
      <c r="O68" s="250"/>
      <c r="P68" s="250"/>
      <c r="Q68" s="235" t="s">
        <v>232</v>
      </c>
      <c r="R68" s="236">
        <v>348</v>
      </c>
      <c r="S68" s="236">
        <v>321</v>
      </c>
      <c r="T68" s="236">
        <v>3</v>
      </c>
      <c r="U68" s="236">
        <v>24</v>
      </c>
      <c r="V68" s="243">
        <v>0.92241379310344829</v>
      </c>
      <c r="W68" s="243">
        <v>8.6206896551724137E-3</v>
      </c>
      <c r="X68" s="244">
        <v>6.8965517241379309E-2</v>
      </c>
    </row>
    <row r="69" spans="3:24">
      <c r="C69" s="235" t="s">
        <v>233</v>
      </c>
      <c r="D69" s="236">
        <v>2436</v>
      </c>
      <c r="E69" s="236">
        <v>1785</v>
      </c>
      <c r="F69" s="236">
        <v>79</v>
      </c>
      <c r="G69" s="236">
        <v>572</v>
      </c>
      <c r="H69" s="236">
        <v>0</v>
      </c>
      <c r="I69" s="236">
        <v>0</v>
      </c>
      <c r="J69" s="243">
        <v>0.73275862068965514</v>
      </c>
      <c r="K69" s="243">
        <v>3.2430213464696225E-2</v>
      </c>
      <c r="L69" s="243">
        <v>0.2348111658456486</v>
      </c>
      <c r="M69" s="243">
        <v>0</v>
      </c>
      <c r="N69" s="244">
        <v>0</v>
      </c>
      <c r="O69" s="250"/>
      <c r="P69" s="250"/>
      <c r="Q69" s="235" t="s">
        <v>233</v>
      </c>
      <c r="R69" s="236">
        <v>2436</v>
      </c>
      <c r="S69" s="236">
        <v>1785</v>
      </c>
      <c r="T69" s="236">
        <v>79</v>
      </c>
      <c r="U69" s="236">
        <v>572</v>
      </c>
      <c r="V69" s="243">
        <v>0.73275862068965514</v>
      </c>
      <c r="W69" s="243">
        <v>3.2430213464696225E-2</v>
      </c>
      <c r="X69" s="244">
        <v>0.2348111658456486</v>
      </c>
    </row>
    <row r="70" spans="3:24">
      <c r="C70" s="235" t="s">
        <v>234</v>
      </c>
      <c r="D70" s="236">
        <v>1795</v>
      </c>
      <c r="E70" s="236">
        <v>1452</v>
      </c>
      <c r="F70" s="236">
        <v>116</v>
      </c>
      <c r="G70" s="236">
        <v>227</v>
      </c>
      <c r="H70" s="236">
        <v>0</v>
      </c>
      <c r="I70" s="236">
        <v>0</v>
      </c>
      <c r="J70" s="243">
        <v>0.80891364902506968</v>
      </c>
      <c r="K70" s="243">
        <v>6.4623955431754879E-2</v>
      </c>
      <c r="L70" s="243">
        <v>0.12646239554317548</v>
      </c>
      <c r="M70" s="243">
        <v>0</v>
      </c>
      <c r="N70" s="244">
        <v>0</v>
      </c>
      <c r="O70" s="250"/>
      <c r="P70" s="250"/>
      <c r="Q70" s="235" t="s">
        <v>234</v>
      </c>
      <c r="R70" s="236">
        <v>1795</v>
      </c>
      <c r="S70" s="236">
        <v>1452</v>
      </c>
      <c r="T70" s="236">
        <v>116</v>
      </c>
      <c r="U70" s="236">
        <v>227</v>
      </c>
      <c r="V70" s="243">
        <v>0.80891364902506968</v>
      </c>
      <c r="W70" s="243">
        <v>6.4623955431754879E-2</v>
      </c>
      <c r="X70" s="244">
        <v>0.12646239554317548</v>
      </c>
    </row>
    <row r="71" spans="3:24">
      <c r="C71" s="235" t="s">
        <v>235</v>
      </c>
      <c r="D71" s="236">
        <v>8916</v>
      </c>
      <c r="E71" s="236">
        <v>8209</v>
      </c>
      <c r="F71" s="236">
        <v>387</v>
      </c>
      <c r="G71" s="236">
        <v>320</v>
      </c>
      <c r="H71" s="236">
        <v>0</v>
      </c>
      <c r="I71" s="236">
        <v>0</v>
      </c>
      <c r="J71" s="243">
        <v>0.92070435172723197</v>
      </c>
      <c r="K71" s="243">
        <v>4.3405114401076715E-2</v>
      </c>
      <c r="L71" s="243">
        <v>3.5890533871691339E-2</v>
      </c>
      <c r="M71" s="243">
        <v>0</v>
      </c>
      <c r="N71" s="244">
        <v>0</v>
      </c>
      <c r="O71" s="250"/>
      <c r="P71" s="250"/>
      <c r="Q71" s="235" t="s">
        <v>235</v>
      </c>
      <c r="R71" s="236">
        <v>8916</v>
      </c>
      <c r="S71" s="236">
        <v>8209</v>
      </c>
      <c r="T71" s="236">
        <v>387</v>
      </c>
      <c r="U71" s="236">
        <v>320</v>
      </c>
      <c r="V71" s="243">
        <v>0.92070435172723197</v>
      </c>
      <c r="W71" s="243">
        <v>4.3405114401076715E-2</v>
      </c>
      <c r="X71" s="244">
        <v>3.5890533871691339E-2</v>
      </c>
    </row>
    <row r="72" spans="3:24">
      <c r="C72" s="235" t="s">
        <v>236</v>
      </c>
      <c r="D72" s="236">
        <v>3654</v>
      </c>
      <c r="E72" s="236">
        <v>3040</v>
      </c>
      <c r="F72" s="236">
        <v>360</v>
      </c>
      <c r="G72" s="236">
        <v>254</v>
      </c>
      <c r="H72" s="236">
        <v>0</v>
      </c>
      <c r="I72" s="236">
        <v>0</v>
      </c>
      <c r="J72" s="243">
        <v>0.83196496989600432</v>
      </c>
      <c r="K72" s="243">
        <v>9.8522167487684734E-2</v>
      </c>
      <c r="L72" s="243">
        <v>6.9512862616310886E-2</v>
      </c>
      <c r="M72" s="243">
        <v>0</v>
      </c>
      <c r="N72" s="244">
        <v>0</v>
      </c>
      <c r="O72" s="250"/>
      <c r="P72" s="250"/>
      <c r="Q72" s="235" t="s">
        <v>236</v>
      </c>
      <c r="R72" s="236">
        <v>3654</v>
      </c>
      <c r="S72" s="236">
        <v>3040</v>
      </c>
      <c r="T72" s="236">
        <v>360</v>
      </c>
      <c r="U72" s="236">
        <v>254</v>
      </c>
      <c r="V72" s="243">
        <v>0.83196496989600432</v>
      </c>
      <c r="W72" s="243">
        <v>9.8522167487684734E-2</v>
      </c>
      <c r="X72" s="244">
        <v>6.9512862616310886E-2</v>
      </c>
    </row>
    <row r="73" spans="3:24">
      <c r="C73" s="235" t="s">
        <v>237</v>
      </c>
      <c r="D73" s="236">
        <v>1002</v>
      </c>
      <c r="E73" s="236">
        <v>741</v>
      </c>
      <c r="F73" s="236">
        <v>110</v>
      </c>
      <c r="G73" s="236">
        <v>151</v>
      </c>
      <c r="H73" s="236">
        <v>0</v>
      </c>
      <c r="I73" s="236">
        <v>0</v>
      </c>
      <c r="J73" s="243">
        <v>0.73952095808383234</v>
      </c>
      <c r="K73" s="243">
        <v>0.10978043912175649</v>
      </c>
      <c r="L73" s="243">
        <v>0.15069860279441119</v>
      </c>
      <c r="M73" s="243">
        <v>0</v>
      </c>
      <c r="N73" s="244">
        <v>0</v>
      </c>
      <c r="O73" s="250"/>
      <c r="P73" s="250"/>
      <c r="Q73" s="235" t="s">
        <v>237</v>
      </c>
      <c r="R73" s="236">
        <v>1002</v>
      </c>
      <c r="S73" s="236">
        <v>741</v>
      </c>
      <c r="T73" s="236">
        <v>110</v>
      </c>
      <c r="U73" s="236">
        <v>151</v>
      </c>
      <c r="V73" s="243">
        <v>0.73952095808383234</v>
      </c>
      <c r="W73" s="243">
        <v>0.10978043912175649</v>
      </c>
      <c r="X73" s="244">
        <v>0.15069860279441119</v>
      </c>
    </row>
    <row r="74" spans="3:24">
      <c r="C74" s="235" t="s">
        <v>238</v>
      </c>
      <c r="D74" s="236">
        <v>17491</v>
      </c>
      <c r="E74" s="236">
        <v>14190</v>
      </c>
      <c r="F74" s="236">
        <v>1190</v>
      </c>
      <c r="G74" s="236">
        <v>2111</v>
      </c>
      <c r="H74" s="236">
        <v>0</v>
      </c>
      <c r="I74" s="236">
        <v>0</v>
      </c>
      <c r="J74" s="243">
        <v>0.81127436967583333</v>
      </c>
      <c r="K74" s="243">
        <v>6.8034989423131895E-2</v>
      </c>
      <c r="L74" s="243">
        <v>0.12069064090103482</v>
      </c>
      <c r="M74" s="243">
        <v>0</v>
      </c>
      <c r="N74" s="244">
        <v>0</v>
      </c>
      <c r="O74" s="250"/>
      <c r="P74" s="250"/>
      <c r="Q74" s="235" t="s">
        <v>238</v>
      </c>
      <c r="R74" s="236">
        <v>17491</v>
      </c>
      <c r="S74" s="236">
        <v>14190</v>
      </c>
      <c r="T74" s="236">
        <v>1190</v>
      </c>
      <c r="U74" s="236">
        <v>2111</v>
      </c>
      <c r="V74" s="243">
        <v>0.81127436967583333</v>
      </c>
      <c r="W74" s="243">
        <v>6.8034989423131895E-2</v>
      </c>
      <c r="X74" s="244">
        <v>0.12069064090103482</v>
      </c>
    </row>
    <row r="75" spans="3:24">
      <c r="C75" s="235" t="s">
        <v>239</v>
      </c>
      <c r="D75" s="236">
        <v>97821</v>
      </c>
      <c r="E75" s="236">
        <v>83690</v>
      </c>
      <c r="F75" s="236">
        <v>5100</v>
      </c>
      <c r="G75" s="236">
        <v>9031</v>
      </c>
      <c r="H75" s="236">
        <v>0</v>
      </c>
      <c r="I75" s="236">
        <v>0</v>
      </c>
      <c r="J75" s="243">
        <v>0.85554226597560856</v>
      </c>
      <c r="K75" s="243">
        <v>5.213604440764253E-2</v>
      </c>
      <c r="L75" s="243">
        <v>9.2321689616748956E-2</v>
      </c>
      <c r="M75" s="243">
        <v>0</v>
      </c>
      <c r="N75" s="244">
        <v>0</v>
      </c>
      <c r="O75" s="250"/>
      <c r="P75" s="250"/>
      <c r="Q75" s="235" t="s">
        <v>239</v>
      </c>
      <c r="R75" s="236">
        <v>97821</v>
      </c>
      <c r="S75" s="236">
        <v>83690</v>
      </c>
      <c r="T75" s="236">
        <v>5100</v>
      </c>
      <c r="U75" s="236">
        <v>9031</v>
      </c>
      <c r="V75" s="243">
        <v>0.85554226597560856</v>
      </c>
      <c r="W75" s="243">
        <v>5.213604440764253E-2</v>
      </c>
      <c r="X75" s="244">
        <v>9.2321689616748956E-2</v>
      </c>
    </row>
    <row r="76" spans="3:24">
      <c r="C76" s="235" t="s">
        <v>240</v>
      </c>
      <c r="D76" s="236">
        <v>25277</v>
      </c>
      <c r="E76" s="236">
        <v>21862</v>
      </c>
      <c r="F76" s="236">
        <v>1456</v>
      </c>
      <c r="G76" s="236">
        <v>1959</v>
      </c>
      <c r="H76" s="236">
        <v>0</v>
      </c>
      <c r="I76" s="236">
        <v>0</v>
      </c>
      <c r="J76" s="243">
        <v>0.86489694188392607</v>
      </c>
      <c r="K76" s="243">
        <v>5.7601772362226529E-2</v>
      </c>
      <c r="L76" s="243">
        <v>7.7501285753847377E-2</v>
      </c>
      <c r="M76" s="243">
        <v>0</v>
      </c>
      <c r="N76" s="244">
        <v>0</v>
      </c>
      <c r="O76" s="250"/>
      <c r="P76" s="250"/>
      <c r="Q76" s="235" t="s">
        <v>240</v>
      </c>
      <c r="R76" s="236">
        <v>25277</v>
      </c>
      <c r="S76" s="236">
        <v>21862</v>
      </c>
      <c r="T76" s="236">
        <v>1456</v>
      </c>
      <c r="U76" s="236">
        <v>1959</v>
      </c>
      <c r="V76" s="243">
        <v>0.86489694188392607</v>
      </c>
      <c r="W76" s="243">
        <v>5.7601772362226529E-2</v>
      </c>
      <c r="X76" s="244">
        <v>7.7501285753847377E-2</v>
      </c>
    </row>
    <row r="77" spans="3:24">
      <c r="C77" s="235" t="s">
        <v>241</v>
      </c>
      <c r="D77" s="236">
        <v>23051</v>
      </c>
      <c r="E77" s="236">
        <v>18047</v>
      </c>
      <c r="F77" s="236">
        <v>2454</v>
      </c>
      <c r="G77" s="236">
        <v>2550</v>
      </c>
      <c r="H77" s="236">
        <v>0</v>
      </c>
      <c r="I77" s="236">
        <v>0</v>
      </c>
      <c r="J77" s="243">
        <v>0.78291614246670427</v>
      </c>
      <c r="K77" s="243">
        <v>0.10645958960565702</v>
      </c>
      <c r="L77" s="243">
        <v>0.11062426792763871</v>
      </c>
      <c r="M77" s="243">
        <v>0</v>
      </c>
      <c r="N77" s="244">
        <v>0</v>
      </c>
      <c r="O77" s="250"/>
      <c r="P77" s="250"/>
      <c r="Q77" s="235" t="s">
        <v>241</v>
      </c>
      <c r="R77" s="236">
        <v>23051</v>
      </c>
      <c r="S77" s="236">
        <v>18047</v>
      </c>
      <c r="T77" s="236">
        <v>2454</v>
      </c>
      <c r="U77" s="236">
        <v>2550</v>
      </c>
      <c r="V77" s="243">
        <v>0.78291614246670427</v>
      </c>
      <c r="W77" s="243">
        <v>0.10645958960565702</v>
      </c>
      <c r="X77" s="244">
        <v>0.11062426792763871</v>
      </c>
    </row>
    <row r="78" spans="3:24">
      <c r="C78" s="235" t="s">
        <v>242</v>
      </c>
      <c r="D78" s="236">
        <v>1873</v>
      </c>
      <c r="E78" s="236">
        <v>1513</v>
      </c>
      <c r="F78" s="236">
        <v>348</v>
      </c>
      <c r="G78" s="236">
        <v>12</v>
      </c>
      <c r="H78" s="236">
        <v>0</v>
      </c>
      <c r="I78" s="236">
        <v>0</v>
      </c>
      <c r="J78" s="243">
        <v>0.80779498131340099</v>
      </c>
      <c r="K78" s="243">
        <v>0.18579818473037907</v>
      </c>
      <c r="L78" s="243">
        <v>6.4068339562199676E-3</v>
      </c>
      <c r="M78" s="243">
        <v>0</v>
      </c>
      <c r="N78" s="244">
        <v>0</v>
      </c>
      <c r="O78" s="250"/>
      <c r="P78" s="250"/>
      <c r="Q78" s="235" t="s">
        <v>242</v>
      </c>
      <c r="R78" s="236">
        <v>1873</v>
      </c>
      <c r="S78" s="236">
        <v>1513</v>
      </c>
      <c r="T78" s="236">
        <v>348</v>
      </c>
      <c r="U78" s="236">
        <v>12</v>
      </c>
      <c r="V78" s="243">
        <v>0.80779498131340099</v>
      </c>
      <c r="W78" s="243">
        <v>0.18579818473037907</v>
      </c>
      <c r="X78" s="244">
        <v>6.4068339562199676E-3</v>
      </c>
    </row>
    <row r="79" spans="3:24">
      <c r="C79" s="235" t="s">
        <v>243</v>
      </c>
      <c r="D79" s="236">
        <v>20004</v>
      </c>
      <c r="E79" s="236">
        <v>15281</v>
      </c>
      <c r="F79" s="236">
        <v>1131</v>
      </c>
      <c r="G79" s="236">
        <v>3592</v>
      </c>
      <c r="H79" s="236">
        <v>0</v>
      </c>
      <c r="I79" s="236">
        <v>0</v>
      </c>
      <c r="J79" s="243">
        <v>0.76389722055588882</v>
      </c>
      <c r="K79" s="243">
        <v>5.6538692261547688E-2</v>
      </c>
      <c r="L79" s="243">
        <v>0.17956408718256348</v>
      </c>
      <c r="M79" s="243">
        <v>0</v>
      </c>
      <c r="N79" s="244">
        <v>0</v>
      </c>
      <c r="O79" s="250"/>
      <c r="P79" s="250"/>
      <c r="Q79" s="235" t="s">
        <v>243</v>
      </c>
      <c r="R79" s="236">
        <v>20004</v>
      </c>
      <c r="S79" s="236">
        <v>15281</v>
      </c>
      <c r="T79" s="236">
        <v>1131</v>
      </c>
      <c r="U79" s="236">
        <v>3592</v>
      </c>
      <c r="V79" s="243">
        <v>0.76389722055588882</v>
      </c>
      <c r="W79" s="243">
        <v>5.6538692261547688E-2</v>
      </c>
      <c r="X79" s="244">
        <v>0.17956408718256348</v>
      </c>
    </row>
    <row r="80" spans="3:24">
      <c r="C80" s="235" t="s">
        <v>244</v>
      </c>
      <c r="D80" s="236">
        <v>6137</v>
      </c>
      <c r="E80" s="236">
        <v>4559</v>
      </c>
      <c r="F80" s="236">
        <v>636</v>
      </c>
      <c r="G80" s="236">
        <v>942</v>
      </c>
      <c r="H80" s="236">
        <v>0</v>
      </c>
      <c r="I80" s="236">
        <v>0</v>
      </c>
      <c r="J80" s="243">
        <v>0.74287110966270165</v>
      </c>
      <c r="K80" s="243">
        <v>0.10363369724621151</v>
      </c>
      <c r="L80" s="243">
        <v>0.15349519309108686</v>
      </c>
      <c r="M80" s="243">
        <v>0</v>
      </c>
      <c r="N80" s="244">
        <v>0</v>
      </c>
      <c r="O80" s="250"/>
      <c r="P80" s="250"/>
      <c r="Q80" s="235" t="s">
        <v>244</v>
      </c>
      <c r="R80" s="236">
        <v>6137</v>
      </c>
      <c r="S80" s="236">
        <v>4559</v>
      </c>
      <c r="T80" s="236">
        <v>636</v>
      </c>
      <c r="U80" s="236">
        <v>942</v>
      </c>
      <c r="V80" s="243">
        <v>0.74287110966270165</v>
      </c>
      <c r="W80" s="243">
        <v>0.10363369724621151</v>
      </c>
      <c r="X80" s="244">
        <v>0.15349519309108686</v>
      </c>
    </row>
    <row r="81" spans="3:24">
      <c r="C81" s="235" t="s">
        <v>245</v>
      </c>
      <c r="D81" s="236">
        <v>431</v>
      </c>
      <c r="E81" s="236">
        <v>389</v>
      </c>
      <c r="F81" s="236">
        <v>15</v>
      </c>
      <c r="G81" s="236">
        <v>27</v>
      </c>
      <c r="H81" s="236">
        <v>0</v>
      </c>
      <c r="I81" s="236">
        <v>0</v>
      </c>
      <c r="J81" s="243">
        <v>0.90255220417633408</v>
      </c>
      <c r="K81" s="243">
        <v>3.4802784222737818E-2</v>
      </c>
      <c r="L81" s="243">
        <v>6.2645011600928072E-2</v>
      </c>
      <c r="M81" s="243">
        <v>0</v>
      </c>
      <c r="N81" s="244">
        <v>0</v>
      </c>
      <c r="O81" s="250"/>
      <c r="P81" s="250"/>
      <c r="Q81" s="235" t="s">
        <v>245</v>
      </c>
      <c r="R81" s="236">
        <v>431</v>
      </c>
      <c r="S81" s="236">
        <v>389</v>
      </c>
      <c r="T81" s="236">
        <v>15</v>
      </c>
      <c r="U81" s="236">
        <v>27</v>
      </c>
      <c r="V81" s="243">
        <v>0.90255220417633408</v>
      </c>
      <c r="W81" s="243">
        <v>3.4802784222737818E-2</v>
      </c>
      <c r="X81" s="244">
        <v>6.2645011600928072E-2</v>
      </c>
    </row>
    <row r="82" spans="3:24">
      <c r="C82" s="235" t="s">
        <v>246</v>
      </c>
      <c r="D82" s="236">
        <v>1362</v>
      </c>
      <c r="E82" s="236">
        <v>1272</v>
      </c>
      <c r="F82" s="256">
        <v>0</v>
      </c>
      <c r="G82" s="236">
        <v>90</v>
      </c>
      <c r="H82" s="236">
        <v>0</v>
      </c>
      <c r="I82" s="236">
        <v>0</v>
      </c>
      <c r="J82" s="243">
        <v>0.93392070484581502</v>
      </c>
      <c r="K82" s="243">
        <v>0</v>
      </c>
      <c r="L82" s="243">
        <v>6.6079295154185022E-2</v>
      </c>
      <c r="M82" s="243">
        <v>0</v>
      </c>
      <c r="N82" s="244">
        <v>0</v>
      </c>
      <c r="O82" s="250"/>
      <c r="P82" s="250"/>
      <c r="Q82" s="235" t="s">
        <v>246</v>
      </c>
      <c r="R82" s="236">
        <v>1362</v>
      </c>
      <c r="S82" s="236">
        <v>1272</v>
      </c>
      <c r="T82" s="256">
        <v>0</v>
      </c>
      <c r="U82" s="236">
        <v>90</v>
      </c>
      <c r="V82" s="243">
        <v>0.93392070484581502</v>
      </c>
      <c r="W82" s="243">
        <v>0</v>
      </c>
      <c r="X82" s="244">
        <v>6.6079295154185022E-2</v>
      </c>
    </row>
    <row r="83" spans="3:24">
      <c r="C83" s="235" t="s">
        <v>247</v>
      </c>
      <c r="D83" s="236">
        <v>8520</v>
      </c>
      <c r="E83" s="236">
        <v>8309</v>
      </c>
      <c r="F83" s="236">
        <v>27</v>
      </c>
      <c r="G83" s="236">
        <v>184</v>
      </c>
      <c r="H83" s="236">
        <v>0</v>
      </c>
      <c r="I83" s="236">
        <v>0</v>
      </c>
      <c r="J83" s="243">
        <v>0.97523474178403757</v>
      </c>
      <c r="K83" s="243">
        <v>3.1690140845070424E-3</v>
      </c>
      <c r="L83" s="243">
        <v>2.1596244131455399E-2</v>
      </c>
      <c r="M83" s="243">
        <v>0</v>
      </c>
      <c r="N83" s="244">
        <v>0</v>
      </c>
      <c r="O83" s="250"/>
      <c r="P83" s="250"/>
      <c r="Q83" s="235" t="s">
        <v>247</v>
      </c>
      <c r="R83" s="236">
        <v>8520</v>
      </c>
      <c r="S83" s="236">
        <v>8309</v>
      </c>
      <c r="T83" s="236">
        <v>27</v>
      </c>
      <c r="U83" s="236">
        <v>184</v>
      </c>
      <c r="V83" s="243">
        <v>0.97523474178403757</v>
      </c>
      <c r="W83" s="243">
        <v>3.1690140845070424E-3</v>
      </c>
      <c r="X83" s="244">
        <v>2.1596244131455399E-2</v>
      </c>
    </row>
    <row r="84" spans="3:24">
      <c r="C84" s="235" t="s">
        <v>248</v>
      </c>
      <c r="D84" s="236">
        <v>311486</v>
      </c>
      <c r="E84" s="236">
        <v>279798</v>
      </c>
      <c r="F84" s="236">
        <v>51</v>
      </c>
      <c r="G84" s="236">
        <v>31637</v>
      </c>
      <c r="H84" s="236">
        <v>0</v>
      </c>
      <c r="I84" s="236">
        <v>0</v>
      </c>
      <c r="J84" s="243">
        <v>0.89826830098302979</v>
      </c>
      <c r="K84" s="243">
        <v>1.6373127524190495E-4</v>
      </c>
      <c r="L84" s="243">
        <v>0.10156796774172835</v>
      </c>
      <c r="M84" s="243">
        <v>0</v>
      </c>
      <c r="N84" s="244">
        <v>0</v>
      </c>
      <c r="O84" s="250"/>
      <c r="P84" s="250"/>
      <c r="Q84" s="235" t="s">
        <v>248</v>
      </c>
      <c r="R84" s="236">
        <v>311486</v>
      </c>
      <c r="S84" s="236">
        <v>279798</v>
      </c>
      <c r="T84" s="236">
        <v>51</v>
      </c>
      <c r="U84" s="236">
        <v>31637</v>
      </c>
      <c r="V84" s="243">
        <v>0.89826830098302979</v>
      </c>
      <c r="W84" s="243">
        <v>1.6373127524190495E-4</v>
      </c>
      <c r="X84" s="244">
        <v>0.10156796774172835</v>
      </c>
    </row>
    <row r="85" spans="3:24">
      <c r="C85" s="235" t="s">
        <v>249</v>
      </c>
      <c r="D85" s="236">
        <v>5360</v>
      </c>
      <c r="E85" s="236">
        <v>4425</v>
      </c>
      <c r="F85" s="236">
        <v>11</v>
      </c>
      <c r="G85" s="236">
        <v>924</v>
      </c>
      <c r="H85" s="236">
        <v>0</v>
      </c>
      <c r="I85" s="236">
        <v>0</v>
      </c>
      <c r="J85" s="243">
        <v>0.82555970149253732</v>
      </c>
      <c r="K85" s="243">
        <v>2.0522388059701492E-3</v>
      </c>
      <c r="L85" s="243">
        <v>0.17238805970149254</v>
      </c>
      <c r="M85" s="243">
        <v>0</v>
      </c>
      <c r="N85" s="244">
        <v>0</v>
      </c>
      <c r="O85" s="250"/>
      <c r="P85" s="250"/>
      <c r="Q85" s="235" t="s">
        <v>249</v>
      </c>
      <c r="R85" s="236">
        <v>5360</v>
      </c>
      <c r="S85" s="236">
        <v>4425</v>
      </c>
      <c r="T85" s="236">
        <v>11</v>
      </c>
      <c r="U85" s="236">
        <v>924</v>
      </c>
      <c r="V85" s="243">
        <v>0.82555970149253732</v>
      </c>
      <c r="W85" s="243">
        <v>2.0522388059701492E-3</v>
      </c>
      <c r="X85" s="244">
        <v>0.17238805970149254</v>
      </c>
    </row>
    <row r="86" spans="3:24">
      <c r="C86" s="235" t="s">
        <v>250</v>
      </c>
      <c r="D86" s="236">
        <v>12247</v>
      </c>
      <c r="E86" s="236">
        <v>11944</v>
      </c>
      <c r="F86" s="236">
        <v>3</v>
      </c>
      <c r="G86" s="236">
        <v>300</v>
      </c>
      <c r="H86" s="236">
        <v>0</v>
      </c>
      <c r="I86" s="236">
        <v>0</v>
      </c>
      <c r="J86" s="243">
        <v>0.9752592471625704</v>
      </c>
      <c r="K86" s="243">
        <v>2.4495794888544132E-4</v>
      </c>
      <c r="L86" s="243">
        <v>2.4495794888544132E-2</v>
      </c>
      <c r="M86" s="243">
        <v>0</v>
      </c>
      <c r="N86" s="244">
        <v>0</v>
      </c>
      <c r="O86" s="250"/>
      <c r="P86" s="250"/>
      <c r="Q86" s="235" t="s">
        <v>250</v>
      </c>
      <c r="R86" s="236">
        <v>12247</v>
      </c>
      <c r="S86" s="236">
        <v>11944</v>
      </c>
      <c r="T86" s="236">
        <v>3</v>
      </c>
      <c r="U86" s="236">
        <v>300</v>
      </c>
      <c r="V86" s="243">
        <v>0.9752592471625704</v>
      </c>
      <c r="W86" s="243">
        <v>2.4495794888544132E-4</v>
      </c>
      <c r="X86" s="244">
        <v>2.4495794888544132E-2</v>
      </c>
    </row>
    <row r="87" spans="3:24">
      <c r="C87" s="235" t="s">
        <v>251</v>
      </c>
      <c r="D87" s="236">
        <v>2572</v>
      </c>
      <c r="E87" s="236">
        <v>2520</v>
      </c>
      <c r="F87" s="236">
        <v>30</v>
      </c>
      <c r="G87" s="236">
        <v>22</v>
      </c>
      <c r="H87" s="236">
        <v>0</v>
      </c>
      <c r="I87" s="236">
        <v>0</v>
      </c>
      <c r="J87" s="243">
        <v>0.97978227060653189</v>
      </c>
      <c r="K87" s="243">
        <v>1.1664074650077761E-2</v>
      </c>
      <c r="L87" s="243">
        <v>8.553654743390357E-3</v>
      </c>
      <c r="M87" s="243">
        <v>0</v>
      </c>
      <c r="N87" s="244">
        <v>0</v>
      </c>
      <c r="O87" s="250"/>
      <c r="P87" s="250"/>
      <c r="Q87" s="235" t="s">
        <v>251</v>
      </c>
      <c r="R87" s="236">
        <v>2572</v>
      </c>
      <c r="S87" s="236">
        <v>2520</v>
      </c>
      <c r="T87" s="236">
        <v>30</v>
      </c>
      <c r="U87" s="236">
        <v>22</v>
      </c>
      <c r="V87" s="243">
        <v>0.97978227060653189</v>
      </c>
      <c r="W87" s="243">
        <v>1.1664074650077761E-2</v>
      </c>
      <c r="X87" s="244">
        <v>8.553654743390357E-3</v>
      </c>
    </row>
    <row r="88" spans="3:24">
      <c r="C88" s="235" t="s">
        <v>252</v>
      </c>
      <c r="D88" s="236">
        <v>17753</v>
      </c>
      <c r="E88" s="236">
        <v>17096</v>
      </c>
      <c r="F88" s="236">
        <v>245</v>
      </c>
      <c r="G88" s="236">
        <v>412</v>
      </c>
      <c r="H88" s="236">
        <v>0</v>
      </c>
      <c r="I88" s="236">
        <v>0</v>
      </c>
      <c r="J88" s="243">
        <v>0.9629921703374078</v>
      </c>
      <c r="K88" s="243">
        <v>1.3800484425167577E-2</v>
      </c>
      <c r="L88" s="243">
        <v>2.3207345237424661E-2</v>
      </c>
      <c r="M88" s="243">
        <v>0</v>
      </c>
      <c r="N88" s="244">
        <v>0</v>
      </c>
      <c r="O88" s="250"/>
      <c r="P88" s="250"/>
      <c r="Q88" s="235" t="s">
        <v>252</v>
      </c>
      <c r="R88" s="236">
        <v>17753</v>
      </c>
      <c r="S88" s="236">
        <v>17096</v>
      </c>
      <c r="T88" s="236">
        <v>245</v>
      </c>
      <c r="U88" s="236">
        <v>412</v>
      </c>
      <c r="V88" s="243">
        <v>0.9629921703374078</v>
      </c>
      <c r="W88" s="243">
        <v>1.3800484425167577E-2</v>
      </c>
      <c r="X88" s="244">
        <v>2.3207345237424661E-2</v>
      </c>
    </row>
    <row r="89" spans="3:24">
      <c r="C89" s="235" t="s">
        <v>253</v>
      </c>
      <c r="D89" s="236">
        <v>1024</v>
      </c>
      <c r="E89" s="236">
        <v>986</v>
      </c>
      <c r="F89" s="236">
        <v>26</v>
      </c>
      <c r="G89" s="236">
        <v>12</v>
      </c>
      <c r="H89" s="236">
        <v>0</v>
      </c>
      <c r="I89" s="236">
        <v>0</v>
      </c>
      <c r="J89" s="243">
        <v>0.962890625</v>
      </c>
      <c r="K89" s="243">
        <v>2.5390625E-2</v>
      </c>
      <c r="L89" s="243">
        <v>1.171875E-2</v>
      </c>
      <c r="M89" s="243">
        <v>0</v>
      </c>
      <c r="N89" s="244">
        <v>0</v>
      </c>
      <c r="O89" s="250"/>
      <c r="P89" s="250"/>
      <c r="Q89" s="235" t="s">
        <v>253</v>
      </c>
      <c r="R89" s="236">
        <v>1024</v>
      </c>
      <c r="S89" s="236">
        <v>986</v>
      </c>
      <c r="T89" s="236">
        <v>26</v>
      </c>
      <c r="U89" s="236">
        <v>12</v>
      </c>
      <c r="V89" s="243">
        <v>0.962890625</v>
      </c>
      <c r="W89" s="243">
        <v>2.5390625E-2</v>
      </c>
      <c r="X89" s="244">
        <v>1.171875E-2</v>
      </c>
    </row>
    <row r="90" spans="3:24">
      <c r="C90" s="235" t="s">
        <v>254</v>
      </c>
      <c r="D90" s="236">
        <v>47486</v>
      </c>
      <c r="E90" s="236">
        <v>44853</v>
      </c>
      <c r="F90" s="236">
        <v>412</v>
      </c>
      <c r="G90" s="236">
        <v>2221</v>
      </c>
      <c r="H90" s="236">
        <v>0</v>
      </c>
      <c r="I90" s="236">
        <v>0</v>
      </c>
      <c r="J90" s="243">
        <v>0.94455207850734957</v>
      </c>
      <c r="K90" s="243">
        <v>8.6762414185233543E-3</v>
      </c>
      <c r="L90" s="243">
        <v>4.677168007412711E-2</v>
      </c>
      <c r="M90" s="243">
        <v>0</v>
      </c>
      <c r="N90" s="244">
        <v>0</v>
      </c>
      <c r="O90" s="250"/>
      <c r="P90" s="250"/>
      <c r="Q90" s="235" t="s">
        <v>254</v>
      </c>
      <c r="R90" s="236">
        <v>47486</v>
      </c>
      <c r="S90" s="236">
        <v>44853</v>
      </c>
      <c r="T90" s="236">
        <v>412</v>
      </c>
      <c r="U90" s="236">
        <v>2221</v>
      </c>
      <c r="V90" s="243">
        <v>0.94455207850734957</v>
      </c>
      <c r="W90" s="243">
        <v>8.6762414185233543E-3</v>
      </c>
      <c r="X90" s="244">
        <v>4.677168007412711E-2</v>
      </c>
    </row>
    <row r="91" spans="3:24">
      <c r="C91" s="235" t="s">
        <v>255</v>
      </c>
      <c r="D91" s="236">
        <v>4744</v>
      </c>
      <c r="E91" s="236">
        <v>4512</v>
      </c>
      <c r="F91" s="236">
        <v>187</v>
      </c>
      <c r="G91" s="236">
        <v>45</v>
      </c>
      <c r="H91" s="236">
        <v>0</v>
      </c>
      <c r="I91" s="236">
        <v>0</v>
      </c>
      <c r="J91" s="243">
        <v>0.95109612141652611</v>
      </c>
      <c r="K91" s="243">
        <v>3.9418212478920744E-2</v>
      </c>
      <c r="L91" s="243">
        <v>9.4856661045531199E-3</v>
      </c>
      <c r="M91" s="243">
        <v>0</v>
      </c>
      <c r="N91" s="244">
        <v>0</v>
      </c>
      <c r="O91" s="250"/>
      <c r="P91" s="250"/>
      <c r="Q91" s="235" t="s">
        <v>255</v>
      </c>
      <c r="R91" s="236">
        <v>4744</v>
      </c>
      <c r="S91" s="236">
        <v>4512</v>
      </c>
      <c r="T91" s="236">
        <v>187</v>
      </c>
      <c r="U91" s="236">
        <v>45</v>
      </c>
      <c r="V91" s="243">
        <v>0.95109612141652611</v>
      </c>
      <c r="W91" s="243">
        <v>3.9418212478920744E-2</v>
      </c>
      <c r="X91" s="244">
        <v>9.4856661045531199E-3</v>
      </c>
    </row>
    <row r="92" spans="3:24">
      <c r="C92" s="235" t="s">
        <v>256</v>
      </c>
      <c r="D92" s="236">
        <v>2608</v>
      </c>
      <c r="E92" s="236">
        <v>2398</v>
      </c>
      <c r="F92" s="236">
        <v>158</v>
      </c>
      <c r="G92" s="236">
        <v>52</v>
      </c>
      <c r="H92" s="236">
        <v>0</v>
      </c>
      <c r="I92" s="236">
        <v>0</v>
      </c>
      <c r="J92" s="243">
        <v>0.91947852760736193</v>
      </c>
      <c r="K92" s="243">
        <v>6.0582822085889568E-2</v>
      </c>
      <c r="L92" s="243">
        <v>1.9938650306748466E-2</v>
      </c>
      <c r="M92" s="243">
        <v>0</v>
      </c>
      <c r="N92" s="244">
        <v>0</v>
      </c>
      <c r="O92" s="250"/>
      <c r="P92" s="250"/>
      <c r="Q92" s="235" t="s">
        <v>256</v>
      </c>
      <c r="R92" s="236">
        <v>2608</v>
      </c>
      <c r="S92" s="236">
        <v>2398</v>
      </c>
      <c r="T92" s="236">
        <v>158</v>
      </c>
      <c r="U92" s="236">
        <v>52</v>
      </c>
      <c r="V92" s="243">
        <v>0.91947852760736193</v>
      </c>
      <c r="W92" s="243">
        <v>6.0582822085889568E-2</v>
      </c>
      <c r="X92" s="244">
        <v>1.9938650306748466E-2</v>
      </c>
    </row>
    <row r="93" spans="3:24">
      <c r="C93" s="235" t="s">
        <v>257</v>
      </c>
      <c r="D93" s="236">
        <v>555</v>
      </c>
      <c r="E93" s="236">
        <v>470</v>
      </c>
      <c r="F93" s="236">
        <v>31</v>
      </c>
      <c r="G93" s="236">
        <v>54</v>
      </c>
      <c r="H93" s="236">
        <v>0</v>
      </c>
      <c r="I93" s="236">
        <v>0</v>
      </c>
      <c r="J93" s="243">
        <v>0.84684684684684686</v>
      </c>
      <c r="K93" s="243">
        <v>5.5855855855855854E-2</v>
      </c>
      <c r="L93" s="243">
        <v>9.7297297297297303E-2</v>
      </c>
      <c r="M93" s="243">
        <v>0</v>
      </c>
      <c r="N93" s="244">
        <v>0</v>
      </c>
      <c r="O93" s="250"/>
      <c r="P93" s="250"/>
      <c r="Q93" s="235" t="s">
        <v>257</v>
      </c>
      <c r="R93" s="236">
        <v>555</v>
      </c>
      <c r="S93" s="236">
        <v>470</v>
      </c>
      <c r="T93" s="236">
        <v>31</v>
      </c>
      <c r="U93" s="236">
        <v>54</v>
      </c>
      <c r="V93" s="243">
        <v>0.84684684684684686</v>
      </c>
      <c r="W93" s="243">
        <v>5.5855855855855854E-2</v>
      </c>
      <c r="X93" s="244">
        <v>9.7297297297297303E-2</v>
      </c>
    </row>
    <row r="94" spans="3:24">
      <c r="C94" s="235" t="s">
        <v>258</v>
      </c>
      <c r="D94" s="236">
        <v>6354</v>
      </c>
      <c r="E94" s="236">
        <v>6160</v>
      </c>
      <c r="F94" s="236">
        <v>90</v>
      </c>
      <c r="G94" s="236">
        <v>104</v>
      </c>
      <c r="H94" s="236">
        <v>0</v>
      </c>
      <c r="I94" s="236">
        <v>0</v>
      </c>
      <c r="J94" s="243">
        <v>0.96946805162102612</v>
      </c>
      <c r="K94" s="243">
        <v>1.4164305949008499E-2</v>
      </c>
      <c r="L94" s="243">
        <v>1.6367642429965377E-2</v>
      </c>
      <c r="M94" s="243">
        <v>0</v>
      </c>
      <c r="N94" s="244">
        <v>0</v>
      </c>
      <c r="O94" s="250"/>
      <c r="P94" s="250"/>
      <c r="Q94" s="235" t="s">
        <v>258</v>
      </c>
      <c r="R94" s="236">
        <v>6354</v>
      </c>
      <c r="S94" s="236">
        <v>6160</v>
      </c>
      <c r="T94" s="236">
        <v>90</v>
      </c>
      <c r="U94" s="236">
        <v>104</v>
      </c>
      <c r="V94" s="243">
        <v>0.96946805162102612</v>
      </c>
      <c r="W94" s="243">
        <v>1.4164305949008499E-2</v>
      </c>
      <c r="X94" s="244">
        <v>1.6367642429965377E-2</v>
      </c>
    </row>
    <row r="95" spans="3:24">
      <c r="C95" s="235" t="s">
        <v>259</v>
      </c>
      <c r="D95" s="236">
        <v>354</v>
      </c>
      <c r="E95" s="236">
        <v>320</v>
      </c>
      <c r="F95" s="236">
        <v>30</v>
      </c>
      <c r="G95" s="236">
        <v>4</v>
      </c>
      <c r="H95" s="236">
        <v>0</v>
      </c>
      <c r="I95" s="236">
        <v>0</v>
      </c>
      <c r="J95" s="243">
        <v>0.903954802259887</v>
      </c>
      <c r="K95" s="243">
        <v>8.4745762711864403E-2</v>
      </c>
      <c r="L95" s="243">
        <v>1.1299435028248588E-2</v>
      </c>
      <c r="M95" s="243">
        <v>0</v>
      </c>
      <c r="N95" s="244">
        <v>0</v>
      </c>
      <c r="O95" s="250"/>
      <c r="P95" s="250"/>
      <c r="Q95" s="235" t="s">
        <v>259</v>
      </c>
      <c r="R95" s="236">
        <v>354</v>
      </c>
      <c r="S95" s="236">
        <v>320</v>
      </c>
      <c r="T95" s="236">
        <v>30</v>
      </c>
      <c r="U95" s="236">
        <v>4</v>
      </c>
      <c r="V95" s="243">
        <v>0.903954802259887</v>
      </c>
      <c r="W95" s="243">
        <v>8.4745762711864403E-2</v>
      </c>
      <c r="X95" s="244">
        <v>1.1299435028248588E-2</v>
      </c>
    </row>
    <row r="96" spans="3:24">
      <c r="C96" s="235" t="s">
        <v>260</v>
      </c>
      <c r="D96" s="236">
        <v>7786</v>
      </c>
      <c r="E96" s="236">
        <v>7462</v>
      </c>
      <c r="F96" s="236">
        <v>11</v>
      </c>
      <c r="G96" s="236">
        <v>313</v>
      </c>
      <c r="H96" s="236">
        <v>0</v>
      </c>
      <c r="I96" s="236">
        <v>0</v>
      </c>
      <c r="J96" s="243">
        <v>0.95838684818905728</v>
      </c>
      <c r="K96" s="243">
        <v>1.4127921911122527E-3</v>
      </c>
      <c r="L96" s="243">
        <v>4.0200359619830463E-2</v>
      </c>
      <c r="M96" s="243">
        <v>0</v>
      </c>
      <c r="N96" s="244">
        <v>0</v>
      </c>
      <c r="O96" s="250"/>
      <c r="P96" s="250"/>
      <c r="Q96" s="235" t="s">
        <v>260</v>
      </c>
      <c r="R96" s="236">
        <v>7786</v>
      </c>
      <c r="S96" s="236">
        <v>7462</v>
      </c>
      <c r="T96" s="236">
        <v>11</v>
      </c>
      <c r="U96" s="236">
        <v>313</v>
      </c>
      <c r="V96" s="243">
        <v>0.95838684818905728</v>
      </c>
      <c r="W96" s="243">
        <v>1.4127921911122527E-3</v>
      </c>
      <c r="X96" s="244">
        <v>4.0200359619830463E-2</v>
      </c>
    </row>
    <row r="97" spans="3:24">
      <c r="C97" s="235" t="s">
        <v>261</v>
      </c>
      <c r="D97" s="236">
        <v>2052</v>
      </c>
      <c r="E97" s="236">
        <v>1994</v>
      </c>
      <c r="F97" s="236">
        <v>52</v>
      </c>
      <c r="G97" s="236">
        <v>6</v>
      </c>
      <c r="H97" s="236">
        <v>0</v>
      </c>
      <c r="I97" s="236">
        <v>0</v>
      </c>
      <c r="J97" s="243">
        <v>0.97173489278752434</v>
      </c>
      <c r="K97" s="243">
        <v>2.5341130604288498E-2</v>
      </c>
      <c r="L97" s="243">
        <v>2.9239766081871343E-3</v>
      </c>
      <c r="M97" s="243">
        <v>0</v>
      </c>
      <c r="N97" s="244">
        <v>0</v>
      </c>
      <c r="O97" s="250"/>
      <c r="P97" s="250"/>
      <c r="Q97" s="235" t="s">
        <v>261</v>
      </c>
      <c r="R97" s="236">
        <v>2052</v>
      </c>
      <c r="S97" s="236">
        <v>1994</v>
      </c>
      <c r="T97" s="236">
        <v>52</v>
      </c>
      <c r="U97" s="236">
        <v>6</v>
      </c>
      <c r="V97" s="243">
        <v>0.97173489278752434</v>
      </c>
      <c r="W97" s="243">
        <v>2.5341130604288498E-2</v>
      </c>
      <c r="X97" s="244">
        <v>2.9239766081871343E-3</v>
      </c>
    </row>
    <row r="98" spans="3:24">
      <c r="C98" s="235" t="s">
        <v>262</v>
      </c>
      <c r="D98" s="236">
        <v>990</v>
      </c>
      <c r="E98" s="236">
        <v>978</v>
      </c>
      <c r="F98" s="236">
        <v>9</v>
      </c>
      <c r="G98" s="236">
        <v>3</v>
      </c>
      <c r="H98" s="236">
        <v>0</v>
      </c>
      <c r="I98" s="236">
        <v>0</v>
      </c>
      <c r="J98" s="243">
        <v>0.98787878787878791</v>
      </c>
      <c r="K98" s="243">
        <v>9.0909090909090905E-3</v>
      </c>
      <c r="L98" s="243">
        <v>3.0303030303030303E-3</v>
      </c>
      <c r="M98" s="243">
        <v>0</v>
      </c>
      <c r="N98" s="244">
        <v>0</v>
      </c>
      <c r="O98" s="250"/>
      <c r="P98" s="250"/>
      <c r="Q98" s="235" t="s">
        <v>262</v>
      </c>
      <c r="R98" s="236">
        <v>990</v>
      </c>
      <c r="S98" s="236">
        <v>978</v>
      </c>
      <c r="T98" s="236">
        <v>9</v>
      </c>
      <c r="U98" s="236">
        <v>3</v>
      </c>
      <c r="V98" s="243">
        <v>0.98787878787878791</v>
      </c>
      <c r="W98" s="243">
        <v>9.0909090909090905E-3</v>
      </c>
      <c r="X98" s="244">
        <v>3.0303030303030303E-3</v>
      </c>
    </row>
    <row r="99" spans="3:24">
      <c r="C99" s="235" t="s">
        <v>263</v>
      </c>
      <c r="D99" s="236">
        <v>3603</v>
      </c>
      <c r="E99" s="236">
        <v>3511</v>
      </c>
      <c r="F99" s="236">
        <v>32</v>
      </c>
      <c r="G99" s="236">
        <v>60</v>
      </c>
      <c r="H99" s="236">
        <v>0</v>
      </c>
      <c r="I99" s="236">
        <v>0</v>
      </c>
      <c r="J99" s="243">
        <v>0.9744657230086039</v>
      </c>
      <c r="K99" s="243">
        <v>8.8814876491812387E-3</v>
      </c>
      <c r="L99" s="243">
        <v>1.665278934221482E-2</v>
      </c>
      <c r="M99" s="243">
        <v>0</v>
      </c>
      <c r="N99" s="244">
        <v>0</v>
      </c>
      <c r="O99" s="250"/>
      <c r="P99" s="250"/>
      <c r="Q99" s="235" t="s">
        <v>263</v>
      </c>
      <c r="R99" s="236">
        <v>3603</v>
      </c>
      <c r="S99" s="236">
        <v>3511</v>
      </c>
      <c r="T99" s="236">
        <v>32</v>
      </c>
      <c r="U99" s="236">
        <v>60</v>
      </c>
      <c r="V99" s="243">
        <v>0.9744657230086039</v>
      </c>
      <c r="W99" s="243">
        <v>8.8814876491812387E-3</v>
      </c>
      <c r="X99" s="244">
        <v>1.665278934221482E-2</v>
      </c>
    </row>
    <row r="100" spans="3:24">
      <c r="C100" s="235" t="s">
        <v>264</v>
      </c>
      <c r="D100" s="236">
        <v>4473</v>
      </c>
      <c r="E100" s="236">
        <v>4383</v>
      </c>
      <c r="F100" s="236">
        <v>33</v>
      </c>
      <c r="G100" s="236">
        <v>57</v>
      </c>
      <c r="H100" s="236">
        <v>0</v>
      </c>
      <c r="I100" s="236">
        <v>0</v>
      </c>
      <c r="J100" s="243">
        <v>0.97987927565392352</v>
      </c>
      <c r="K100" s="243">
        <v>7.3775989268947016E-3</v>
      </c>
      <c r="L100" s="243">
        <v>1.2743125419181758E-2</v>
      </c>
      <c r="M100" s="243">
        <v>0</v>
      </c>
      <c r="N100" s="244">
        <v>0</v>
      </c>
      <c r="O100" s="250"/>
      <c r="P100" s="250"/>
      <c r="Q100" s="235" t="s">
        <v>264</v>
      </c>
      <c r="R100" s="236">
        <v>4473</v>
      </c>
      <c r="S100" s="236">
        <v>4383</v>
      </c>
      <c r="T100" s="236">
        <v>33</v>
      </c>
      <c r="U100" s="236">
        <v>57</v>
      </c>
      <c r="V100" s="243">
        <v>0.97987927565392352</v>
      </c>
      <c r="W100" s="243">
        <v>7.3775989268947016E-3</v>
      </c>
      <c r="X100" s="244">
        <v>1.2743125419181758E-2</v>
      </c>
    </row>
    <row r="101" spans="3:24">
      <c r="C101" s="235" t="s">
        <v>265</v>
      </c>
      <c r="D101" s="236">
        <v>1035</v>
      </c>
      <c r="E101" s="236">
        <v>1026</v>
      </c>
      <c r="F101" s="236">
        <v>2</v>
      </c>
      <c r="G101" s="236">
        <v>7</v>
      </c>
      <c r="H101" s="236">
        <v>0</v>
      </c>
      <c r="I101" s="236">
        <v>0</v>
      </c>
      <c r="J101" s="243">
        <v>0.99130434782608701</v>
      </c>
      <c r="K101" s="243">
        <v>1.9323671497584541E-3</v>
      </c>
      <c r="L101" s="243">
        <v>6.7632850241545897E-3</v>
      </c>
      <c r="M101" s="243">
        <v>0</v>
      </c>
      <c r="N101" s="244">
        <v>0</v>
      </c>
      <c r="O101" s="250"/>
      <c r="P101" s="250"/>
      <c r="Q101" s="235" t="s">
        <v>265</v>
      </c>
      <c r="R101" s="236">
        <v>1035</v>
      </c>
      <c r="S101" s="236">
        <v>1026</v>
      </c>
      <c r="T101" s="236">
        <v>2</v>
      </c>
      <c r="U101" s="236">
        <v>7</v>
      </c>
      <c r="V101" s="243">
        <v>0.99130434782608701</v>
      </c>
      <c r="W101" s="243">
        <v>1.9323671497584541E-3</v>
      </c>
      <c r="X101" s="244">
        <v>6.7632850241545897E-3</v>
      </c>
    </row>
    <row r="102" spans="3:24">
      <c r="C102" s="235" t="s">
        <v>266</v>
      </c>
      <c r="D102" s="236">
        <v>313</v>
      </c>
      <c r="E102" s="236">
        <v>311</v>
      </c>
      <c r="F102" s="256">
        <v>0</v>
      </c>
      <c r="G102" s="236">
        <v>2</v>
      </c>
      <c r="H102" s="236">
        <v>0</v>
      </c>
      <c r="I102" s="236">
        <v>0</v>
      </c>
      <c r="J102" s="243">
        <v>0.99361022364217255</v>
      </c>
      <c r="K102" s="243">
        <v>0</v>
      </c>
      <c r="L102" s="243">
        <v>6.3897763578274758E-3</v>
      </c>
      <c r="M102" s="243">
        <v>0</v>
      </c>
      <c r="N102" s="244">
        <v>0</v>
      </c>
      <c r="O102" s="250"/>
      <c r="P102" s="250"/>
      <c r="Q102" s="235" t="s">
        <v>266</v>
      </c>
      <c r="R102" s="236">
        <v>313</v>
      </c>
      <c r="S102" s="236">
        <v>311</v>
      </c>
      <c r="T102" s="256">
        <v>0</v>
      </c>
      <c r="U102" s="236">
        <v>2</v>
      </c>
      <c r="V102" s="243">
        <v>0.99361022364217255</v>
      </c>
      <c r="W102" s="243">
        <v>0</v>
      </c>
      <c r="X102" s="244">
        <v>6.3897763578274758E-3</v>
      </c>
    </row>
    <row r="103" spans="3:24">
      <c r="C103" s="235" t="s">
        <v>267</v>
      </c>
      <c r="D103" s="236">
        <v>2786</v>
      </c>
      <c r="E103" s="236">
        <v>2610</v>
      </c>
      <c r="F103" s="236">
        <v>8</v>
      </c>
      <c r="G103" s="236">
        <v>168</v>
      </c>
      <c r="H103" s="236">
        <v>0</v>
      </c>
      <c r="I103" s="236">
        <v>0</v>
      </c>
      <c r="J103" s="243">
        <v>0.93682699210337406</v>
      </c>
      <c r="K103" s="243">
        <v>2.871500358937545E-3</v>
      </c>
      <c r="L103" s="243">
        <v>6.030150753768844E-2</v>
      </c>
      <c r="M103" s="243">
        <v>0</v>
      </c>
      <c r="N103" s="244">
        <v>0</v>
      </c>
      <c r="O103" s="250"/>
      <c r="P103" s="250"/>
      <c r="Q103" s="235" t="s">
        <v>267</v>
      </c>
      <c r="R103" s="236">
        <v>2786</v>
      </c>
      <c r="S103" s="236">
        <v>2610</v>
      </c>
      <c r="T103" s="236">
        <v>8</v>
      </c>
      <c r="U103" s="236">
        <v>168</v>
      </c>
      <c r="V103" s="243">
        <v>0.93682699210337406</v>
      </c>
      <c r="W103" s="243">
        <v>2.871500358937545E-3</v>
      </c>
      <c r="X103" s="244">
        <v>6.030150753768844E-2</v>
      </c>
    </row>
    <row r="104" spans="3:24">
      <c r="C104" s="235" t="s">
        <v>268</v>
      </c>
      <c r="D104" s="236">
        <v>4944</v>
      </c>
      <c r="E104" s="236">
        <v>4761</v>
      </c>
      <c r="F104" s="236">
        <v>134</v>
      </c>
      <c r="G104" s="236">
        <v>49</v>
      </c>
      <c r="H104" s="236">
        <v>0</v>
      </c>
      <c r="I104" s="236">
        <v>0</v>
      </c>
      <c r="J104" s="243">
        <v>0.96298543689320393</v>
      </c>
      <c r="K104" s="243">
        <v>2.7103559870550162E-2</v>
      </c>
      <c r="L104" s="243">
        <v>9.9110032362459549E-3</v>
      </c>
      <c r="M104" s="243">
        <v>0</v>
      </c>
      <c r="N104" s="244">
        <v>0</v>
      </c>
      <c r="O104" s="250"/>
      <c r="P104" s="250"/>
      <c r="Q104" s="235" t="s">
        <v>268</v>
      </c>
      <c r="R104" s="236">
        <v>4944</v>
      </c>
      <c r="S104" s="236">
        <v>4761</v>
      </c>
      <c r="T104" s="236">
        <v>134</v>
      </c>
      <c r="U104" s="236">
        <v>49</v>
      </c>
      <c r="V104" s="243">
        <v>0.96298543689320393</v>
      </c>
      <c r="W104" s="243">
        <v>2.7103559870550162E-2</v>
      </c>
      <c r="X104" s="244">
        <v>9.9110032362459549E-3</v>
      </c>
    </row>
    <row r="105" spans="3:24">
      <c r="C105" s="235" t="s">
        <v>269</v>
      </c>
      <c r="D105" s="236">
        <v>1354</v>
      </c>
      <c r="E105" s="236">
        <v>1348</v>
      </c>
      <c r="F105" s="236">
        <v>3</v>
      </c>
      <c r="G105" s="236">
        <v>3</v>
      </c>
      <c r="H105" s="236">
        <v>0</v>
      </c>
      <c r="I105" s="236">
        <v>0</v>
      </c>
      <c r="J105" s="243">
        <v>0.99556868537666177</v>
      </c>
      <c r="K105" s="243">
        <v>2.2156573116691287E-3</v>
      </c>
      <c r="L105" s="243">
        <v>2.2156573116691287E-3</v>
      </c>
      <c r="M105" s="243">
        <v>0</v>
      </c>
      <c r="N105" s="244">
        <v>0</v>
      </c>
      <c r="O105" s="250"/>
      <c r="P105" s="250"/>
      <c r="Q105" s="235" t="s">
        <v>269</v>
      </c>
      <c r="R105" s="236">
        <v>1354</v>
      </c>
      <c r="S105" s="236">
        <v>1348</v>
      </c>
      <c r="T105" s="236">
        <v>3</v>
      </c>
      <c r="U105" s="236">
        <v>3</v>
      </c>
      <c r="V105" s="243">
        <v>0.99556868537666177</v>
      </c>
      <c r="W105" s="243">
        <v>2.2156573116691287E-3</v>
      </c>
      <c r="X105" s="244">
        <v>2.2156573116691287E-3</v>
      </c>
    </row>
    <row r="106" spans="3:24">
      <c r="C106" s="235" t="s">
        <v>270</v>
      </c>
      <c r="D106" s="236">
        <v>1487</v>
      </c>
      <c r="E106" s="236">
        <v>1429</v>
      </c>
      <c r="F106" s="236">
        <v>50</v>
      </c>
      <c r="G106" s="236">
        <v>8</v>
      </c>
      <c r="H106" s="236">
        <v>0</v>
      </c>
      <c r="I106" s="236">
        <v>0</v>
      </c>
      <c r="J106" s="243">
        <v>0.96099529253530602</v>
      </c>
      <c r="K106" s="243">
        <v>3.3624747814391391E-2</v>
      </c>
      <c r="L106" s="243">
        <v>5.3799596503026226E-3</v>
      </c>
      <c r="M106" s="243">
        <v>0</v>
      </c>
      <c r="N106" s="244">
        <v>0</v>
      </c>
      <c r="O106" s="250"/>
      <c r="P106" s="250"/>
      <c r="Q106" s="235" t="s">
        <v>270</v>
      </c>
      <c r="R106" s="236">
        <v>1487</v>
      </c>
      <c r="S106" s="236">
        <v>1429</v>
      </c>
      <c r="T106" s="236">
        <v>50</v>
      </c>
      <c r="U106" s="236">
        <v>8</v>
      </c>
      <c r="V106" s="243">
        <v>0.96099529253530602</v>
      </c>
      <c r="W106" s="243">
        <v>3.3624747814391391E-2</v>
      </c>
      <c r="X106" s="244">
        <v>5.3799596503026226E-3</v>
      </c>
    </row>
    <row r="107" spans="3:24">
      <c r="C107" s="235" t="s">
        <v>271</v>
      </c>
      <c r="D107" s="236">
        <v>2004</v>
      </c>
      <c r="E107" s="236">
        <v>1972</v>
      </c>
      <c r="F107" s="236">
        <v>16</v>
      </c>
      <c r="G107" s="236">
        <v>16</v>
      </c>
      <c r="H107" s="236">
        <v>0</v>
      </c>
      <c r="I107" s="236">
        <v>0</v>
      </c>
      <c r="J107" s="243">
        <v>0.98403193612774453</v>
      </c>
      <c r="K107" s="243">
        <v>7.9840319361277438E-3</v>
      </c>
      <c r="L107" s="243">
        <v>7.9840319361277438E-3</v>
      </c>
      <c r="M107" s="243">
        <v>0</v>
      </c>
      <c r="N107" s="244">
        <v>0</v>
      </c>
      <c r="O107" s="250"/>
      <c r="P107" s="250"/>
      <c r="Q107" s="235" t="s">
        <v>271</v>
      </c>
      <c r="R107" s="236">
        <v>2004</v>
      </c>
      <c r="S107" s="236">
        <v>1972</v>
      </c>
      <c r="T107" s="236">
        <v>16</v>
      </c>
      <c r="U107" s="236">
        <v>16</v>
      </c>
      <c r="V107" s="243">
        <v>0.98403193612774453</v>
      </c>
      <c r="W107" s="243">
        <v>7.9840319361277438E-3</v>
      </c>
      <c r="X107" s="244">
        <v>7.9840319361277438E-3</v>
      </c>
    </row>
    <row r="108" spans="3:24">
      <c r="C108" s="235" t="s">
        <v>272</v>
      </c>
      <c r="D108" s="236">
        <v>9139</v>
      </c>
      <c r="E108" s="236">
        <v>8993</v>
      </c>
      <c r="F108" s="236">
        <v>44</v>
      </c>
      <c r="G108" s="236">
        <v>102</v>
      </c>
      <c r="H108" s="236">
        <v>0</v>
      </c>
      <c r="I108" s="236">
        <v>0</v>
      </c>
      <c r="J108" s="243">
        <v>0.98402451034029981</v>
      </c>
      <c r="K108" s="243">
        <v>4.8145311303206036E-3</v>
      </c>
      <c r="L108" s="243">
        <v>1.1160958529379582E-2</v>
      </c>
      <c r="M108" s="243">
        <v>0</v>
      </c>
      <c r="N108" s="244">
        <v>0</v>
      </c>
      <c r="O108" s="250"/>
      <c r="P108" s="250"/>
      <c r="Q108" s="235" t="s">
        <v>272</v>
      </c>
      <c r="R108" s="236">
        <v>9139</v>
      </c>
      <c r="S108" s="236">
        <v>8993</v>
      </c>
      <c r="T108" s="236">
        <v>44</v>
      </c>
      <c r="U108" s="236">
        <v>102</v>
      </c>
      <c r="V108" s="243">
        <v>0.98402451034029981</v>
      </c>
      <c r="W108" s="243">
        <v>4.8145311303206036E-3</v>
      </c>
      <c r="X108" s="244">
        <v>1.1160958529379582E-2</v>
      </c>
    </row>
    <row r="109" spans="3:24">
      <c r="C109" s="235" t="s">
        <v>273</v>
      </c>
      <c r="D109" s="236">
        <v>6584</v>
      </c>
      <c r="E109" s="236">
        <v>6527</v>
      </c>
      <c r="F109" s="236">
        <v>32</v>
      </c>
      <c r="G109" s="236">
        <v>25</v>
      </c>
      <c r="H109" s="236">
        <v>0</v>
      </c>
      <c r="I109" s="236">
        <v>0</v>
      </c>
      <c r="J109" s="243">
        <v>0.99134264884568646</v>
      </c>
      <c r="K109" s="243">
        <v>4.8602673147023082E-3</v>
      </c>
      <c r="L109" s="243">
        <v>3.7970838396111785E-3</v>
      </c>
      <c r="M109" s="243">
        <v>0</v>
      </c>
      <c r="N109" s="244">
        <v>0</v>
      </c>
      <c r="O109" s="250"/>
      <c r="P109" s="250"/>
      <c r="Q109" s="235" t="s">
        <v>273</v>
      </c>
      <c r="R109" s="236">
        <v>6584</v>
      </c>
      <c r="S109" s="236">
        <v>6527</v>
      </c>
      <c r="T109" s="236">
        <v>32</v>
      </c>
      <c r="U109" s="236">
        <v>25</v>
      </c>
      <c r="V109" s="243">
        <v>0.99134264884568646</v>
      </c>
      <c r="W109" s="243">
        <v>4.8602673147023082E-3</v>
      </c>
      <c r="X109" s="244">
        <v>3.7970838396111785E-3</v>
      </c>
    </row>
    <row r="110" spans="3:24">
      <c r="C110" s="235" t="s">
        <v>274</v>
      </c>
      <c r="D110" s="236">
        <v>4208</v>
      </c>
      <c r="E110" s="236">
        <v>4103</v>
      </c>
      <c r="F110" s="236">
        <v>51</v>
      </c>
      <c r="G110" s="236">
        <v>54</v>
      </c>
      <c r="H110" s="236">
        <v>0</v>
      </c>
      <c r="I110" s="236">
        <v>0</v>
      </c>
      <c r="J110" s="243">
        <v>0.9750475285171103</v>
      </c>
      <c r="K110" s="243">
        <v>1.211977186311787E-2</v>
      </c>
      <c r="L110" s="243">
        <v>1.2832699619771864E-2</v>
      </c>
      <c r="M110" s="243">
        <v>0</v>
      </c>
      <c r="N110" s="244">
        <v>0</v>
      </c>
      <c r="O110" s="250"/>
      <c r="P110" s="250"/>
      <c r="Q110" s="235" t="s">
        <v>274</v>
      </c>
      <c r="R110" s="236">
        <v>4208</v>
      </c>
      <c r="S110" s="236">
        <v>4103</v>
      </c>
      <c r="T110" s="236">
        <v>51</v>
      </c>
      <c r="U110" s="236">
        <v>54</v>
      </c>
      <c r="V110" s="243">
        <v>0.9750475285171103</v>
      </c>
      <c r="W110" s="243">
        <v>1.211977186311787E-2</v>
      </c>
      <c r="X110" s="244">
        <v>1.2832699619771864E-2</v>
      </c>
    </row>
    <row r="111" spans="3:24">
      <c r="C111" s="235" t="s">
        <v>275</v>
      </c>
      <c r="D111" s="236">
        <v>16242</v>
      </c>
      <c r="E111" s="236">
        <v>16077</v>
      </c>
      <c r="F111" s="236">
        <v>19</v>
      </c>
      <c r="G111" s="236">
        <v>146</v>
      </c>
      <c r="H111" s="236">
        <v>0</v>
      </c>
      <c r="I111" s="236">
        <v>0</v>
      </c>
      <c r="J111" s="243">
        <v>0.98984115256741778</v>
      </c>
      <c r="K111" s="243">
        <v>1.1698066740549193E-3</v>
      </c>
      <c r="L111" s="243">
        <v>8.9890407585272742E-3</v>
      </c>
      <c r="M111" s="243">
        <v>0</v>
      </c>
      <c r="N111" s="244">
        <v>0</v>
      </c>
      <c r="O111" s="250"/>
      <c r="P111" s="250"/>
      <c r="Q111" s="235" t="s">
        <v>275</v>
      </c>
      <c r="R111" s="236">
        <v>16242</v>
      </c>
      <c r="S111" s="236">
        <v>16077</v>
      </c>
      <c r="T111" s="236">
        <v>19</v>
      </c>
      <c r="U111" s="236">
        <v>146</v>
      </c>
      <c r="V111" s="243">
        <v>0.98984115256741778</v>
      </c>
      <c r="W111" s="243">
        <v>1.1698066740549193E-3</v>
      </c>
      <c r="X111" s="244">
        <v>8.9890407585272742E-3</v>
      </c>
    </row>
    <row r="112" spans="3:24">
      <c r="C112" s="235" t="s">
        <v>276</v>
      </c>
      <c r="D112" s="236">
        <v>6665</v>
      </c>
      <c r="E112" s="236">
        <v>6330</v>
      </c>
      <c r="F112" s="236">
        <v>40</v>
      </c>
      <c r="G112" s="236">
        <v>295</v>
      </c>
      <c r="H112" s="236">
        <v>0</v>
      </c>
      <c r="I112" s="236">
        <v>0</v>
      </c>
      <c r="J112" s="243">
        <v>0.94973743435858959</v>
      </c>
      <c r="K112" s="243">
        <v>6.0015003750937736E-3</v>
      </c>
      <c r="L112" s="243">
        <v>4.4261065266316582E-2</v>
      </c>
      <c r="M112" s="243">
        <v>0</v>
      </c>
      <c r="N112" s="244">
        <v>0</v>
      </c>
      <c r="O112" s="250"/>
      <c r="P112" s="250"/>
      <c r="Q112" s="235" t="s">
        <v>276</v>
      </c>
      <c r="R112" s="236">
        <v>6665</v>
      </c>
      <c r="S112" s="236">
        <v>6330</v>
      </c>
      <c r="T112" s="236">
        <v>40</v>
      </c>
      <c r="U112" s="236">
        <v>295</v>
      </c>
      <c r="V112" s="243">
        <v>0.94973743435858959</v>
      </c>
      <c r="W112" s="243">
        <v>6.0015003750937736E-3</v>
      </c>
      <c r="X112" s="244">
        <v>4.4261065266316582E-2</v>
      </c>
    </row>
    <row r="113" spans="3:24">
      <c r="C113" s="235" t="s">
        <v>277</v>
      </c>
      <c r="D113" s="236">
        <v>97753</v>
      </c>
      <c r="E113" s="236">
        <v>88761</v>
      </c>
      <c r="F113" s="236">
        <v>534</v>
      </c>
      <c r="G113" s="236">
        <v>8458</v>
      </c>
      <c r="H113" s="236">
        <v>0</v>
      </c>
      <c r="I113" s="236">
        <v>0</v>
      </c>
      <c r="J113" s="243">
        <v>0.90801305330782689</v>
      </c>
      <c r="K113" s="243">
        <v>5.462747946354588E-3</v>
      </c>
      <c r="L113" s="243">
        <v>8.6524198745818542E-2</v>
      </c>
      <c r="M113" s="243">
        <v>0</v>
      </c>
      <c r="N113" s="244">
        <v>0</v>
      </c>
      <c r="O113" s="250"/>
      <c r="P113" s="250"/>
      <c r="Q113" s="235" t="s">
        <v>277</v>
      </c>
      <c r="R113" s="236">
        <v>97753</v>
      </c>
      <c r="S113" s="236">
        <v>88761</v>
      </c>
      <c r="T113" s="236">
        <v>534</v>
      </c>
      <c r="U113" s="236">
        <v>8458</v>
      </c>
      <c r="V113" s="243">
        <v>0.90801305330782689</v>
      </c>
      <c r="W113" s="243">
        <v>5.462747946354588E-3</v>
      </c>
      <c r="X113" s="244">
        <v>8.6524198745818542E-2</v>
      </c>
    </row>
    <row r="114" spans="3:24">
      <c r="C114" s="235" t="s">
        <v>278</v>
      </c>
      <c r="D114" s="236">
        <v>7537</v>
      </c>
      <c r="E114" s="236">
        <v>5378</v>
      </c>
      <c r="F114" s="236">
        <v>1320</v>
      </c>
      <c r="G114" s="236">
        <v>839</v>
      </c>
      <c r="H114" s="236">
        <v>0</v>
      </c>
      <c r="I114" s="236">
        <v>0</v>
      </c>
      <c r="J114" s="243">
        <v>0.71354650391402419</v>
      </c>
      <c r="K114" s="243">
        <v>0.17513599575427888</v>
      </c>
      <c r="L114" s="243">
        <v>0.11131750033169696</v>
      </c>
      <c r="M114" s="243">
        <v>0</v>
      </c>
      <c r="N114" s="244">
        <v>0</v>
      </c>
      <c r="O114" s="250"/>
      <c r="P114" s="250"/>
      <c r="Q114" s="235" t="s">
        <v>278</v>
      </c>
      <c r="R114" s="236">
        <v>7537</v>
      </c>
      <c r="S114" s="236">
        <v>5378</v>
      </c>
      <c r="T114" s="236">
        <v>1320</v>
      </c>
      <c r="U114" s="236">
        <v>839</v>
      </c>
      <c r="V114" s="243">
        <v>0.71354650391402419</v>
      </c>
      <c r="W114" s="243">
        <v>0.17513599575427888</v>
      </c>
      <c r="X114" s="244">
        <v>0.11131750033169696</v>
      </c>
    </row>
    <row r="115" spans="3:24">
      <c r="C115" s="235" t="s">
        <v>279</v>
      </c>
      <c r="D115" s="236">
        <v>22827</v>
      </c>
      <c r="E115" s="236">
        <v>20953</v>
      </c>
      <c r="F115" s="236">
        <v>892</v>
      </c>
      <c r="G115" s="236">
        <v>982</v>
      </c>
      <c r="H115" s="236">
        <v>0</v>
      </c>
      <c r="I115" s="236">
        <v>0</v>
      </c>
      <c r="J115" s="243">
        <v>0.91790423621150397</v>
      </c>
      <c r="K115" s="243">
        <v>3.9076532176808162E-2</v>
      </c>
      <c r="L115" s="243">
        <v>4.3019231611687914E-2</v>
      </c>
      <c r="M115" s="243">
        <v>0</v>
      </c>
      <c r="N115" s="244">
        <v>0</v>
      </c>
      <c r="O115" s="250"/>
      <c r="P115" s="250"/>
      <c r="Q115" s="235" t="s">
        <v>279</v>
      </c>
      <c r="R115" s="236">
        <v>22827</v>
      </c>
      <c r="S115" s="236">
        <v>20953</v>
      </c>
      <c r="T115" s="236">
        <v>892</v>
      </c>
      <c r="U115" s="236">
        <v>982</v>
      </c>
      <c r="V115" s="243">
        <v>0.91790423621150397</v>
      </c>
      <c r="W115" s="243">
        <v>3.9076532176808162E-2</v>
      </c>
      <c r="X115" s="244">
        <v>4.3019231611687914E-2</v>
      </c>
    </row>
    <row r="116" spans="3:24">
      <c r="C116" s="235" t="s">
        <v>280</v>
      </c>
      <c r="D116" s="236">
        <v>426</v>
      </c>
      <c r="E116" s="236">
        <v>329</v>
      </c>
      <c r="F116" s="236">
        <v>48</v>
      </c>
      <c r="G116" s="236">
        <v>49</v>
      </c>
      <c r="H116" s="236">
        <v>0</v>
      </c>
      <c r="I116" s="236">
        <v>0</v>
      </c>
      <c r="J116" s="243">
        <v>0.77230046948356812</v>
      </c>
      <c r="K116" s="243">
        <v>0.11267605633802817</v>
      </c>
      <c r="L116" s="243">
        <v>0.11502347417840375</v>
      </c>
      <c r="M116" s="243">
        <v>0</v>
      </c>
      <c r="N116" s="244">
        <v>0</v>
      </c>
      <c r="O116" s="250"/>
      <c r="P116" s="250"/>
      <c r="Q116" s="235" t="s">
        <v>280</v>
      </c>
      <c r="R116" s="236">
        <v>426</v>
      </c>
      <c r="S116" s="236">
        <v>329</v>
      </c>
      <c r="T116" s="236">
        <v>48</v>
      </c>
      <c r="U116" s="236">
        <v>49</v>
      </c>
      <c r="V116" s="243">
        <v>0.77230046948356812</v>
      </c>
      <c r="W116" s="243">
        <v>0.11267605633802817</v>
      </c>
      <c r="X116" s="244">
        <v>0.11502347417840375</v>
      </c>
    </row>
    <row r="117" spans="3:24">
      <c r="C117" s="235" t="s">
        <v>281</v>
      </c>
      <c r="D117" s="236">
        <v>2258</v>
      </c>
      <c r="E117" s="236">
        <v>2061</v>
      </c>
      <c r="F117" s="236">
        <v>167</v>
      </c>
      <c r="G117" s="236">
        <v>30</v>
      </c>
      <c r="H117" s="236">
        <v>0</v>
      </c>
      <c r="I117" s="236">
        <v>0</v>
      </c>
      <c r="J117" s="243">
        <v>0.91275465013286095</v>
      </c>
      <c r="K117" s="243">
        <v>7.3959255978742255E-2</v>
      </c>
      <c r="L117" s="243">
        <v>1.3286093888396812E-2</v>
      </c>
      <c r="M117" s="243">
        <v>0</v>
      </c>
      <c r="N117" s="244">
        <v>0</v>
      </c>
      <c r="O117" s="250"/>
      <c r="P117" s="250"/>
      <c r="Q117" s="235" t="s">
        <v>281</v>
      </c>
      <c r="R117" s="236">
        <v>2258</v>
      </c>
      <c r="S117" s="236">
        <v>2061</v>
      </c>
      <c r="T117" s="236">
        <v>167</v>
      </c>
      <c r="U117" s="236">
        <v>30</v>
      </c>
      <c r="V117" s="243">
        <v>0.91275465013286095</v>
      </c>
      <c r="W117" s="243">
        <v>7.3959255978742255E-2</v>
      </c>
      <c r="X117" s="244">
        <v>1.3286093888396812E-2</v>
      </c>
    </row>
    <row r="118" spans="3:24">
      <c r="C118" s="235" t="s">
        <v>282</v>
      </c>
      <c r="D118" s="236">
        <v>4586</v>
      </c>
      <c r="E118" s="236">
        <v>3775</v>
      </c>
      <c r="F118" s="236">
        <v>366</v>
      </c>
      <c r="G118" s="236">
        <v>445</v>
      </c>
      <c r="H118" s="236">
        <v>0</v>
      </c>
      <c r="I118" s="236">
        <v>0</v>
      </c>
      <c r="J118" s="243">
        <v>0.82315743567378985</v>
      </c>
      <c r="K118" s="243">
        <v>7.9808111644134316E-2</v>
      </c>
      <c r="L118" s="243">
        <v>9.7034452682075889E-2</v>
      </c>
      <c r="M118" s="243">
        <v>0</v>
      </c>
      <c r="N118" s="244">
        <v>0</v>
      </c>
      <c r="O118" s="250"/>
      <c r="P118" s="250"/>
      <c r="Q118" s="235" t="s">
        <v>282</v>
      </c>
      <c r="R118" s="236">
        <v>4586</v>
      </c>
      <c r="S118" s="236">
        <v>3775</v>
      </c>
      <c r="T118" s="236">
        <v>366</v>
      </c>
      <c r="U118" s="236">
        <v>445</v>
      </c>
      <c r="V118" s="243">
        <v>0.82315743567378985</v>
      </c>
      <c r="W118" s="243">
        <v>7.9808111644134316E-2</v>
      </c>
      <c r="X118" s="244">
        <v>9.7034452682075889E-2</v>
      </c>
    </row>
    <row r="119" spans="3:24">
      <c r="C119" s="235" t="s">
        <v>283</v>
      </c>
      <c r="D119" s="236">
        <v>4349</v>
      </c>
      <c r="E119" s="236">
        <v>3762</v>
      </c>
      <c r="F119" s="236">
        <v>128</v>
      </c>
      <c r="G119" s="236">
        <v>459</v>
      </c>
      <c r="H119" s="236">
        <v>0</v>
      </c>
      <c r="I119" s="236">
        <v>0</v>
      </c>
      <c r="J119" s="243">
        <v>0.86502644286042774</v>
      </c>
      <c r="K119" s="243">
        <v>2.943205334559669E-2</v>
      </c>
      <c r="L119" s="243">
        <v>0.10554150379397563</v>
      </c>
      <c r="M119" s="243">
        <v>0</v>
      </c>
      <c r="N119" s="244">
        <v>0</v>
      </c>
      <c r="O119" s="250"/>
      <c r="P119" s="250"/>
      <c r="Q119" s="235" t="s">
        <v>283</v>
      </c>
      <c r="R119" s="236">
        <v>4349</v>
      </c>
      <c r="S119" s="236">
        <v>3762</v>
      </c>
      <c r="T119" s="236">
        <v>128</v>
      </c>
      <c r="U119" s="236">
        <v>459</v>
      </c>
      <c r="V119" s="243">
        <v>0.86502644286042774</v>
      </c>
      <c r="W119" s="243">
        <v>2.943205334559669E-2</v>
      </c>
      <c r="X119" s="244">
        <v>0.10554150379397563</v>
      </c>
    </row>
    <row r="120" spans="3:24">
      <c r="C120" s="235" t="s">
        <v>284</v>
      </c>
      <c r="D120" s="236">
        <v>1169</v>
      </c>
      <c r="E120" s="236">
        <v>996</v>
      </c>
      <c r="F120" s="236">
        <v>79</v>
      </c>
      <c r="G120" s="236">
        <v>94</v>
      </c>
      <c r="H120" s="236">
        <v>0</v>
      </c>
      <c r="I120" s="236">
        <v>0</v>
      </c>
      <c r="J120" s="243">
        <v>0.85201026518391787</v>
      </c>
      <c r="K120" s="243">
        <v>6.7579127459366978E-2</v>
      </c>
      <c r="L120" s="243">
        <v>8.0410607356715139E-2</v>
      </c>
      <c r="M120" s="243">
        <v>0</v>
      </c>
      <c r="N120" s="244">
        <v>0</v>
      </c>
      <c r="O120" s="250"/>
      <c r="P120" s="250"/>
      <c r="Q120" s="235" t="s">
        <v>284</v>
      </c>
      <c r="R120" s="236">
        <v>1169</v>
      </c>
      <c r="S120" s="236">
        <v>996</v>
      </c>
      <c r="T120" s="236">
        <v>79</v>
      </c>
      <c r="U120" s="236">
        <v>94</v>
      </c>
      <c r="V120" s="243">
        <v>0.85201026518391787</v>
      </c>
      <c r="W120" s="243">
        <v>6.7579127459366978E-2</v>
      </c>
      <c r="X120" s="244">
        <v>8.0410607356715139E-2</v>
      </c>
    </row>
    <row r="121" spans="3:24">
      <c r="C121" s="235" t="s">
        <v>285</v>
      </c>
      <c r="D121" s="236">
        <v>3430</v>
      </c>
      <c r="E121" s="236">
        <v>3147</v>
      </c>
      <c r="F121" s="236">
        <v>213</v>
      </c>
      <c r="G121" s="236">
        <v>70</v>
      </c>
      <c r="H121" s="236">
        <v>0</v>
      </c>
      <c r="I121" s="236">
        <v>0</v>
      </c>
      <c r="J121" s="243">
        <v>0.91749271137026234</v>
      </c>
      <c r="K121" s="243">
        <v>6.209912536443149E-2</v>
      </c>
      <c r="L121" s="243">
        <v>2.0408163265306121E-2</v>
      </c>
      <c r="M121" s="243">
        <v>0</v>
      </c>
      <c r="N121" s="244">
        <v>0</v>
      </c>
      <c r="O121" s="250"/>
      <c r="P121" s="250"/>
      <c r="Q121" s="235" t="s">
        <v>285</v>
      </c>
      <c r="R121" s="236">
        <v>3430</v>
      </c>
      <c r="S121" s="236">
        <v>3147</v>
      </c>
      <c r="T121" s="236">
        <v>213</v>
      </c>
      <c r="U121" s="236">
        <v>70</v>
      </c>
      <c r="V121" s="243">
        <v>0.91749271137026234</v>
      </c>
      <c r="W121" s="243">
        <v>6.209912536443149E-2</v>
      </c>
      <c r="X121" s="244">
        <v>2.0408163265306121E-2</v>
      </c>
    </row>
    <row r="122" spans="3:24">
      <c r="C122" s="235" t="s">
        <v>286</v>
      </c>
      <c r="D122" s="236">
        <v>731</v>
      </c>
      <c r="E122" s="236">
        <v>521</v>
      </c>
      <c r="F122" s="236">
        <v>102</v>
      </c>
      <c r="G122" s="236">
        <v>108</v>
      </c>
      <c r="H122" s="236">
        <v>0</v>
      </c>
      <c r="I122" s="236">
        <v>0</v>
      </c>
      <c r="J122" s="243">
        <v>0.71272229822161426</v>
      </c>
      <c r="K122" s="243">
        <v>0.13953488372093023</v>
      </c>
      <c r="L122" s="243">
        <v>0.14774281805745554</v>
      </c>
      <c r="M122" s="243">
        <v>0</v>
      </c>
      <c r="N122" s="244">
        <v>0</v>
      </c>
      <c r="O122" s="250"/>
      <c r="P122" s="250"/>
      <c r="Q122" s="235" t="s">
        <v>286</v>
      </c>
      <c r="R122" s="236">
        <v>731</v>
      </c>
      <c r="S122" s="236">
        <v>521</v>
      </c>
      <c r="T122" s="236">
        <v>102</v>
      </c>
      <c r="U122" s="236">
        <v>108</v>
      </c>
      <c r="V122" s="243">
        <v>0.71272229822161426</v>
      </c>
      <c r="W122" s="243">
        <v>0.13953488372093023</v>
      </c>
      <c r="X122" s="244">
        <v>0.14774281805745554</v>
      </c>
    </row>
    <row r="123" spans="3:24">
      <c r="C123" s="235" t="s">
        <v>287</v>
      </c>
      <c r="D123" s="236">
        <v>12655</v>
      </c>
      <c r="E123" s="236">
        <v>11868</v>
      </c>
      <c r="F123" s="236">
        <v>218</v>
      </c>
      <c r="G123" s="236">
        <v>569</v>
      </c>
      <c r="H123" s="236">
        <v>0</v>
      </c>
      <c r="I123" s="236">
        <v>0</v>
      </c>
      <c r="J123" s="243">
        <v>0.93781114184116954</v>
      </c>
      <c r="K123" s="243">
        <v>1.7226392730146187E-2</v>
      </c>
      <c r="L123" s="243">
        <v>4.4962465428684317E-2</v>
      </c>
      <c r="M123" s="243">
        <v>0</v>
      </c>
      <c r="N123" s="244">
        <v>0</v>
      </c>
      <c r="O123" s="250"/>
      <c r="P123" s="250"/>
      <c r="Q123" s="235" t="s">
        <v>287</v>
      </c>
      <c r="R123" s="236">
        <v>12655</v>
      </c>
      <c r="S123" s="236">
        <v>11868</v>
      </c>
      <c r="T123" s="236">
        <v>218</v>
      </c>
      <c r="U123" s="236">
        <v>569</v>
      </c>
      <c r="V123" s="243">
        <v>0.93781114184116954</v>
      </c>
      <c r="W123" s="243">
        <v>1.7226392730146187E-2</v>
      </c>
      <c r="X123" s="244">
        <v>4.4962465428684317E-2</v>
      </c>
    </row>
    <row r="124" spans="3:24">
      <c r="C124" s="235" t="s">
        <v>288</v>
      </c>
      <c r="D124" s="236">
        <v>12892</v>
      </c>
      <c r="E124" s="236">
        <v>11061</v>
      </c>
      <c r="F124" s="236">
        <v>317</v>
      </c>
      <c r="G124" s="236">
        <v>1514</v>
      </c>
      <c r="H124" s="236">
        <v>0</v>
      </c>
      <c r="I124" s="236">
        <v>0</v>
      </c>
      <c r="J124" s="243">
        <v>0.85797393732547311</v>
      </c>
      <c r="K124" s="243">
        <v>2.4588892336332609E-2</v>
      </c>
      <c r="L124" s="243">
        <v>0.11743717033819423</v>
      </c>
      <c r="M124" s="243">
        <v>0</v>
      </c>
      <c r="N124" s="244">
        <v>0</v>
      </c>
      <c r="O124" s="250"/>
      <c r="P124" s="250"/>
      <c r="Q124" s="235" t="s">
        <v>288</v>
      </c>
      <c r="R124" s="236">
        <v>12892</v>
      </c>
      <c r="S124" s="236">
        <v>11061</v>
      </c>
      <c r="T124" s="236">
        <v>317</v>
      </c>
      <c r="U124" s="236">
        <v>1514</v>
      </c>
      <c r="V124" s="243">
        <v>0.85797393732547311</v>
      </c>
      <c r="W124" s="243">
        <v>2.4588892336332609E-2</v>
      </c>
      <c r="X124" s="244">
        <v>0.11743717033819423</v>
      </c>
    </row>
    <row r="125" spans="3:24">
      <c r="C125" s="235" t="s">
        <v>289</v>
      </c>
      <c r="D125" s="236">
        <v>3528</v>
      </c>
      <c r="E125" s="236">
        <v>3367</v>
      </c>
      <c r="F125" s="236">
        <v>122</v>
      </c>
      <c r="G125" s="236">
        <v>39</v>
      </c>
      <c r="H125" s="236">
        <v>0</v>
      </c>
      <c r="I125" s="236">
        <v>0</v>
      </c>
      <c r="J125" s="243">
        <v>0.95436507936507942</v>
      </c>
      <c r="K125" s="243">
        <v>3.4580498866213151E-2</v>
      </c>
      <c r="L125" s="243">
        <v>1.1054421768707483E-2</v>
      </c>
      <c r="M125" s="243">
        <v>0</v>
      </c>
      <c r="N125" s="244">
        <v>0</v>
      </c>
      <c r="O125" s="250"/>
      <c r="P125" s="250"/>
      <c r="Q125" s="235" t="s">
        <v>289</v>
      </c>
      <c r="R125" s="236">
        <v>3528</v>
      </c>
      <c r="S125" s="236">
        <v>3367</v>
      </c>
      <c r="T125" s="236">
        <v>122</v>
      </c>
      <c r="U125" s="236">
        <v>39</v>
      </c>
      <c r="V125" s="243">
        <v>0.95436507936507942</v>
      </c>
      <c r="W125" s="243">
        <v>3.4580498866213151E-2</v>
      </c>
      <c r="X125" s="244">
        <v>1.1054421768707483E-2</v>
      </c>
    </row>
    <row r="126" spans="3:24">
      <c r="C126" s="235" t="s">
        <v>290</v>
      </c>
      <c r="D126" s="236">
        <v>6837</v>
      </c>
      <c r="E126" s="236">
        <v>6530</v>
      </c>
      <c r="F126" s="236">
        <v>144</v>
      </c>
      <c r="G126" s="236">
        <v>163</v>
      </c>
      <c r="H126" s="236">
        <v>0</v>
      </c>
      <c r="I126" s="236">
        <v>0</v>
      </c>
      <c r="J126" s="243">
        <v>0.95509726488225832</v>
      </c>
      <c r="K126" s="243">
        <v>2.1061869240895131E-2</v>
      </c>
      <c r="L126" s="243">
        <v>2.384086587684657E-2</v>
      </c>
      <c r="M126" s="243">
        <v>0</v>
      </c>
      <c r="N126" s="244">
        <v>0</v>
      </c>
      <c r="O126" s="250"/>
      <c r="P126" s="250"/>
      <c r="Q126" s="235" t="s">
        <v>290</v>
      </c>
      <c r="R126" s="236">
        <v>6837</v>
      </c>
      <c r="S126" s="236">
        <v>6530</v>
      </c>
      <c r="T126" s="236">
        <v>144</v>
      </c>
      <c r="U126" s="236">
        <v>163</v>
      </c>
      <c r="V126" s="243">
        <v>0.95509726488225832</v>
      </c>
      <c r="W126" s="243">
        <v>2.1061869240895131E-2</v>
      </c>
      <c r="X126" s="244">
        <v>2.384086587684657E-2</v>
      </c>
    </row>
    <row r="127" spans="3:24">
      <c r="C127" s="235" t="s">
        <v>291</v>
      </c>
      <c r="D127" s="236">
        <v>6029</v>
      </c>
      <c r="E127" s="236">
        <v>5848</v>
      </c>
      <c r="F127" s="236">
        <v>75</v>
      </c>
      <c r="G127" s="236">
        <v>106</v>
      </c>
      <c r="H127" s="236">
        <v>0</v>
      </c>
      <c r="I127" s="236">
        <v>0</v>
      </c>
      <c r="J127" s="243">
        <v>0.96997843755183277</v>
      </c>
      <c r="K127" s="243">
        <v>1.2439873942610714E-2</v>
      </c>
      <c r="L127" s="243">
        <v>1.7581688505556477E-2</v>
      </c>
      <c r="M127" s="243">
        <v>0</v>
      </c>
      <c r="N127" s="244">
        <v>0</v>
      </c>
      <c r="O127" s="250"/>
      <c r="P127" s="250"/>
      <c r="Q127" s="235" t="s">
        <v>291</v>
      </c>
      <c r="R127" s="236">
        <v>6029</v>
      </c>
      <c r="S127" s="236">
        <v>5848</v>
      </c>
      <c r="T127" s="236">
        <v>75</v>
      </c>
      <c r="U127" s="236">
        <v>106</v>
      </c>
      <c r="V127" s="243">
        <v>0.96997843755183277</v>
      </c>
      <c r="W127" s="243">
        <v>1.2439873942610714E-2</v>
      </c>
      <c r="X127" s="244">
        <v>1.7581688505556477E-2</v>
      </c>
    </row>
    <row r="128" spans="3:24">
      <c r="C128" s="235" t="s">
        <v>292</v>
      </c>
      <c r="D128" s="236">
        <v>338</v>
      </c>
      <c r="E128" s="236">
        <v>280</v>
      </c>
      <c r="F128" s="236">
        <v>24</v>
      </c>
      <c r="G128" s="236">
        <v>34</v>
      </c>
      <c r="H128" s="236">
        <v>0</v>
      </c>
      <c r="I128" s="236">
        <v>0</v>
      </c>
      <c r="J128" s="243">
        <v>0.82840236686390534</v>
      </c>
      <c r="K128" s="243">
        <v>7.1005917159763315E-2</v>
      </c>
      <c r="L128" s="243">
        <v>0.10059171597633136</v>
      </c>
      <c r="M128" s="243">
        <v>0</v>
      </c>
      <c r="N128" s="244">
        <v>0</v>
      </c>
      <c r="O128" s="250"/>
      <c r="P128" s="250"/>
      <c r="Q128" s="235" t="s">
        <v>292</v>
      </c>
      <c r="R128" s="236">
        <v>338</v>
      </c>
      <c r="S128" s="236">
        <v>280</v>
      </c>
      <c r="T128" s="236">
        <v>24</v>
      </c>
      <c r="U128" s="236">
        <v>34</v>
      </c>
      <c r="V128" s="243">
        <v>0.82840236686390534</v>
      </c>
      <c r="W128" s="243">
        <v>7.1005917159763315E-2</v>
      </c>
      <c r="X128" s="244">
        <v>0.10059171597633136</v>
      </c>
    </row>
    <row r="129" spans="3:24">
      <c r="C129" s="235" t="s">
        <v>293</v>
      </c>
      <c r="D129" s="236">
        <v>1004</v>
      </c>
      <c r="E129" s="236">
        <v>916</v>
      </c>
      <c r="F129" s="236">
        <v>59</v>
      </c>
      <c r="G129" s="236">
        <v>29</v>
      </c>
      <c r="H129" s="236">
        <v>0</v>
      </c>
      <c r="I129" s="236">
        <v>0</v>
      </c>
      <c r="J129" s="243">
        <v>0.91235059760956172</v>
      </c>
      <c r="K129" s="243">
        <v>5.8764940239043828E-2</v>
      </c>
      <c r="L129" s="243">
        <v>2.8884462151394421E-2</v>
      </c>
      <c r="M129" s="243">
        <v>0</v>
      </c>
      <c r="N129" s="244">
        <v>0</v>
      </c>
      <c r="O129" s="250"/>
      <c r="P129" s="250"/>
      <c r="Q129" s="235" t="s">
        <v>293</v>
      </c>
      <c r="R129" s="236">
        <v>1004</v>
      </c>
      <c r="S129" s="236">
        <v>916</v>
      </c>
      <c r="T129" s="236">
        <v>59</v>
      </c>
      <c r="U129" s="236">
        <v>29</v>
      </c>
      <c r="V129" s="243">
        <v>0.91235059760956172</v>
      </c>
      <c r="W129" s="243">
        <v>5.8764940239043828E-2</v>
      </c>
      <c r="X129" s="244">
        <v>2.8884462151394421E-2</v>
      </c>
    </row>
    <row r="130" spans="3:24">
      <c r="C130" s="235" t="s">
        <v>294</v>
      </c>
      <c r="D130" s="236">
        <v>347</v>
      </c>
      <c r="E130" s="236">
        <v>329</v>
      </c>
      <c r="F130" s="236">
        <v>15</v>
      </c>
      <c r="G130" s="236">
        <v>3</v>
      </c>
      <c r="H130" s="236">
        <v>0</v>
      </c>
      <c r="I130" s="236">
        <v>0</v>
      </c>
      <c r="J130" s="243">
        <v>0.94812680115273773</v>
      </c>
      <c r="K130" s="243">
        <v>4.3227665706051875E-2</v>
      </c>
      <c r="L130" s="243">
        <v>8.6455331412103754E-3</v>
      </c>
      <c r="M130" s="243">
        <v>0</v>
      </c>
      <c r="N130" s="244">
        <v>0</v>
      </c>
      <c r="O130" s="250"/>
      <c r="P130" s="250"/>
      <c r="Q130" s="235" t="s">
        <v>294</v>
      </c>
      <c r="R130" s="236">
        <v>347</v>
      </c>
      <c r="S130" s="236">
        <v>329</v>
      </c>
      <c r="T130" s="236">
        <v>15</v>
      </c>
      <c r="U130" s="236">
        <v>3</v>
      </c>
      <c r="V130" s="243">
        <v>0.94812680115273773</v>
      </c>
      <c r="W130" s="243">
        <v>4.3227665706051875E-2</v>
      </c>
      <c r="X130" s="244">
        <v>8.6455331412103754E-3</v>
      </c>
    </row>
    <row r="131" spans="3:24">
      <c r="C131" s="235" t="s">
        <v>295</v>
      </c>
      <c r="D131" s="236">
        <v>6907</v>
      </c>
      <c r="E131" s="236">
        <v>6650</v>
      </c>
      <c r="F131" s="236">
        <v>173</v>
      </c>
      <c r="G131" s="236">
        <v>84</v>
      </c>
      <c r="H131" s="236">
        <v>0</v>
      </c>
      <c r="I131" s="236">
        <v>0</v>
      </c>
      <c r="J131" s="243">
        <v>0.96279137107282464</v>
      </c>
      <c r="K131" s="243">
        <v>2.5047053713623861E-2</v>
      </c>
      <c r="L131" s="243">
        <v>1.2161575213551469E-2</v>
      </c>
      <c r="M131" s="243">
        <v>0</v>
      </c>
      <c r="N131" s="244">
        <v>0</v>
      </c>
      <c r="O131" s="250"/>
      <c r="P131" s="250"/>
      <c r="Q131" s="235" t="s">
        <v>295</v>
      </c>
      <c r="R131" s="236">
        <v>6907</v>
      </c>
      <c r="S131" s="236">
        <v>6650</v>
      </c>
      <c r="T131" s="236">
        <v>173</v>
      </c>
      <c r="U131" s="236">
        <v>84</v>
      </c>
      <c r="V131" s="243">
        <v>0.96279137107282464</v>
      </c>
      <c r="W131" s="243">
        <v>2.5047053713623861E-2</v>
      </c>
      <c r="X131" s="244">
        <v>1.2161575213551469E-2</v>
      </c>
    </row>
    <row r="132" spans="3:24">
      <c r="C132" s="235" t="s">
        <v>296</v>
      </c>
      <c r="D132" s="236">
        <v>33697</v>
      </c>
      <c r="E132" s="236">
        <v>32750</v>
      </c>
      <c r="F132" s="236">
        <v>731</v>
      </c>
      <c r="G132" s="236">
        <v>216</v>
      </c>
      <c r="H132" s="236">
        <v>0</v>
      </c>
      <c r="I132" s="236">
        <v>0</v>
      </c>
      <c r="J132" s="243">
        <v>0.97189660800664746</v>
      </c>
      <c r="K132" s="243">
        <v>2.1693325815354481E-2</v>
      </c>
      <c r="L132" s="243">
        <v>6.4100661779980415E-3</v>
      </c>
      <c r="M132" s="243">
        <v>0</v>
      </c>
      <c r="N132" s="244">
        <v>0</v>
      </c>
      <c r="O132" s="250"/>
      <c r="P132" s="250"/>
      <c r="Q132" s="235" t="s">
        <v>296</v>
      </c>
      <c r="R132" s="236">
        <v>33697</v>
      </c>
      <c r="S132" s="236">
        <v>32750</v>
      </c>
      <c r="T132" s="236">
        <v>731</v>
      </c>
      <c r="U132" s="236">
        <v>216</v>
      </c>
      <c r="V132" s="243">
        <v>0.97189660800664746</v>
      </c>
      <c r="W132" s="243">
        <v>2.1693325815354481E-2</v>
      </c>
      <c r="X132" s="244">
        <v>6.4100661779980415E-3</v>
      </c>
    </row>
    <row r="133" spans="3:24">
      <c r="C133" s="235" t="s">
        <v>297</v>
      </c>
      <c r="D133" s="236">
        <v>7026</v>
      </c>
      <c r="E133" s="236">
        <v>6570</v>
      </c>
      <c r="F133" s="236">
        <v>79</v>
      </c>
      <c r="G133" s="236">
        <v>377</v>
      </c>
      <c r="H133" s="236">
        <v>0</v>
      </c>
      <c r="I133" s="236">
        <v>0</v>
      </c>
      <c r="J133" s="243">
        <v>0.93509820666097354</v>
      </c>
      <c r="K133" s="243">
        <v>1.1243951038998008E-2</v>
      </c>
      <c r="L133" s="243">
        <v>5.3657842300028465E-2</v>
      </c>
      <c r="M133" s="243">
        <v>0</v>
      </c>
      <c r="N133" s="244">
        <v>0</v>
      </c>
      <c r="O133" s="250"/>
      <c r="P133" s="250"/>
      <c r="Q133" s="235" t="s">
        <v>297</v>
      </c>
      <c r="R133" s="236">
        <v>7026</v>
      </c>
      <c r="S133" s="236">
        <v>6570</v>
      </c>
      <c r="T133" s="236">
        <v>79</v>
      </c>
      <c r="U133" s="236">
        <v>377</v>
      </c>
      <c r="V133" s="243">
        <v>0.93509820666097354</v>
      </c>
      <c r="W133" s="243">
        <v>1.1243951038998008E-2</v>
      </c>
      <c r="X133" s="244">
        <v>5.3657842300028465E-2</v>
      </c>
    </row>
    <row r="134" spans="3:24">
      <c r="C134" s="235" t="s">
        <v>298</v>
      </c>
      <c r="D134" s="236">
        <v>13728</v>
      </c>
      <c r="E134" s="236">
        <v>12682</v>
      </c>
      <c r="F134" s="236">
        <v>83</v>
      </c>
      <c r="G134" s="236">
        <v>963</v>
      </c>
      <c r="H134" s="236">
        <v>0</v>
      </c>
      <c r="I134" s="236">
        <v>0</v>
      </c>
      <c r="J134" s="243">
        <v>0.92380536130536128</v>
      </c>
      <c r="K134" s="243">
        <v>6.046037296037296E-3</v>
      </c>
      <c r="L134" s="243">
        <v>7.0148601398601393E-2</v>
      </c>
      <c r="M134" s="243">
        <v>0</v>
      </c>
      <c r="N134" s="244">
        <v>0</v>
      </c>
      <c r="O134" s="250"/>
      <c r="P134" s="250"/>
      <c r="Q134" s="235" t="s">
        <v>298</v>
      </c>
      <c r="R134" s="236">
        <v>13728</v>
      </c>
      <c r="S134" s="236">
        <v>12682</v>
      </c>
      <c r="T134" s="236">
        <v>83</v>
      </c>
      <c r="U134" s="236">
        <v>963</v>
      </c>
      <c r="V134" s="243">
        <v>0.92380536130536128</v>
      </c>
      <c r="W134" s="243">
        <v>6.046037296037296E-3</v>
      </c>
      <c r="X134" s="244">
        <v>7.0148601398601393E-2</v>
      </c>
    </row>
    <row r="135" spans="3:24">
      <c r="C135" s="235" t="s">
        <v>299</v>
      </c>
      <c r="D135" s="236">
        <v>4421</v>
      </c>
      <c r="E135" s="236">
        <v>1798</v>
      </c>
      <c r="F135" s="236">
        <v>1332</v>
      </c>
      <c r="G135" s="236">
        <v>1291</v>
      </c>
      <c r="H135" s="236">
        <v>0</v>
      </c>
      <c r="I135" s="236">
        <v>0</v>
      </c>
      <c r="J135" s="243">
        <v>0.40669531780140239</v>
      </c>
      <c r="K135" s="243">
        <v>0.30128930106310792</v>
      </c>
      <c r="L135" s="243">
        <v>0.29201538113548969</v>
      </c>
      <c r="M135" s="243">
        <v>0</v>
      </c>
      <c r="N135" s="244">
        <v>0</v>
      </c>
      <c r="O135" s="250"/>
      <c r="P135" s="250"/>
      <c r="Q135" s="235" t="s">
        <v>299</v>
      </c>
      <c r="R135" s="236">
        <v>4421</v>
      </c>
      <c r="S135" s="236">
        <v>1798</v>
      </c>
      <c r="T135" s="236">
        <v>1332</v>
      </c>
      <c r="U135" s="236">
        <v>1291</v>
      </c>
      <c r="V135" s="243">
        <v>0.40669531780140239</v>
      </c>
      <c r="W135" s="243">
        <v>0.30128930106310792</v>
      </c>
      <c r="X135" s="244">
        <v>0.29201538113548969</v>
      </c>
    </row>
    <row r="136" spans="3:24">
      <c r="C136" s="235" t="s">
        <v>300</v>
      </c>
      <c r="D136" s="236">
        <v>1661</v>
      </c>
      <c r="E136" s="236">
        <v>938</v>
      </c>
      <c r="F136" s="236">
        <v>405</v>
      </c>
      <c r="G136" s="236">
        <v>318</v>
      </c>
      <c r="H136" s="236">
        <v>0</v>
      </c>
      <c r="I136" s="236">
        <v>0</v>
      </c>
      <c r="J136" s="243">
        <v>0.56472004816375676</v>
      </c>
      <c r="K136" s="243">
        <v>0.24382901866345574</v>
      </c>
      <c r="L136" s="243">
        <v>0.19145093317278747</v>
      </c>
      <c r="M136" s="243">
        <v>0</v>
      </c>
      <c r="N136" s="244">
        <v>0</v>
      </c>
      <c r="O136" s="250"/>
      <c r="P136" s="250"/>
      <c r="Q136" s="235" t="s">
        <v>300</v>
      </c>
      <c r="R136" s="236">
        <v>1661</v>
      </c>
      <c r="S136" s="236">
        <v>938</v>
      </c>
      <c r="T136" s="236">
        <v>405</v>
      </c>
      <c r="U136" s="236">
        <v>318</v>
      </c>
      <c r="V136" s="243">
        <v>0.56472004816375676</v>
      </c>
      <c r="W136" s="243">
        <v>0.24382901866345574</v>
      </c>
      <c r="X136" s="244">
        <v>0.19145093317278747</v>
      </c>
    </row>
    <row r="137" spans="3:24">
      <c r="C137" s="235" t="s">
        <v>301</v>
      </c>
      <c r="D137" s="236">
        <v>285</v>
      </c>
      <c r="E137" s="236">
        <v>189</v>
      </c>
      <c r="F137" s="236">
        <v>55</v>
      </c>
      <c r="G137" s="236">
        <v>41</v>
      </c>
      <c r="H137" s="236">
        <v>0</v>
      </c>
      <c r="I137" s="236">
        <v>0</v>
      </c>
      <c r="J137" s="243">
        <v>0.66315789473684206</v>
      </c>
      <c r="K137" s="243">
        <v>0.19298245614035087</v>
      </c>
      <c r="L137" s="243">
        <v>0.14385964912280702</v>
      </c>
      <c r="M137" s="243">
        <v>0</v>
      </c>
      <c r="N137" s="244">
        <v>0</v>
      </c>
      <c r="O137" s="250"/>
      <c r="P137" s="250"/>
      <c r="Q137" s="235" t="s">
        <v>301</v>
      </c>
      <c r="R137" s="236">
        <v>285</v>
      </c>
      <c r="S137" s="236">
        <v>189</v>
      </c>
      <c r="T137" s="236">
        <v>55</v>
      </c>
      <c r="U137" s="236">
        <v>41</v>
      </c>
      <c r="V137" s="243">
        <v>0.66315789473684206</v>
      </c>
      <c r="W137" s="243">
        <v>0.19298245614035087</v>
      </c>
      <c r="X137" s="244">
        <v>0.14385964912280702</v>
      </c>
    </row>
    <row r="138" spans="3:24">
      <c r="C138" s="235" t="s">
        <v>302</v>
      </c>
      <c r="D138" s="236">
        <v>2069</v>
      </c>
      <c r="E138" s="236">
        <v>1906</v>
      </c>
      <c r="F138" s="236">
        <v>68</v>
      </c>
      <c r="G138" s="236">
        <v>95</v>
      </c>
      <c r="H138" s="236">
        <v>0</v>
      </c>
      <c r="I138" s="236">
        <v>0</v>
      </c>
      <c r="J138" s="243">
        <v>0.92121797970033836</v>
      </c>
      <c r="K138" s="243">
        <v>3.2866118898018368E-2</v>
      </c>
      <c r="L138" s="243">
        <v>4.5915901401643304E-2</v>
      </c>
      <c r="M138" s="243">
        <v>0</v>
      </c>
      <c r="N138" s="244">
        <v>0</v>
      </c>
      <c r="O138" s="250"/>
      <c r="P138" s="250"/>
      <c r="Q138" s="235" t="s">
        <v>302</v>
      </c>
      <c r="R138" s="236">
        <v>2069</v>
      </c>
      <c r="S138" s="236">
        <v>1906</v>
      </c>
      <c r="T138" s="236">
        <v>68</v>
      </c>
      <c r="U138" s="236">
        <v>95</v>
      </c>
      <c r="V138" s="243">
        <v>0.92121797970033836</v>
      </c>
      <c r="W138" s="243">
        <v>3.2866118898018368E-2</v>
      </c>
      <c r="X138" s="244">
        <v>4.5915901401643304E-2</v>
      </c>
    </row>
    <row r="139" spans="3:24">
      <c r="C139" s="235" t="s">
        <v>303</v>
      </c>
      <c r="D139" s="236">
        <v>25862</v>
      </c>
      <c r="E139" s="236">
        <v>25132</v>
      </c>
      <c r="F139" s="236">
        <v>558</v>
      </c>
      <c r="G139" s="236">
        <v>172</v>
      </c>
      <c r="H139" s="236">
        <v>0</v>
      </c>
      <c r="I139" s="236">
        <v>0</v>
      </c>
      <c r="J139" s="243">
        <v>0.97177325806202153</v>
      </c>
      <c r="K139" s="243">
        <v>2.157605753615343E-2</v>
      </c>
      <c r="L139" s="243">
        <v>6.6506844018250719E-3</v>
      </c>
      <c r="M139" s="243">
        <v>0</v>
      </c>
      <c r="N139" s="244">
        <v>0</v>
      </c>
      <c r="O139" s="250"/>
      <c r="P139" s="250"/>
      <c r="Q139" s="235" t="s">
        <v>303</v>
      </c>
      <c r="R139" s="236">
        <v>25862</v>
      </c>
      <c r="S139" s="236">
        <v>25132</v>
      </c>
      <c r="T139" s="236">
        <v>558</v>
      </c>
      <c r="U139" s="236">
        <v>172</v>
      </c>
      <c r="V139" s="243">
        <v>0.97177325806202153</v>
      </c>
      <c r="W139" s="243">
        <v>2.157605753615343E-2</v>
      </c>
      <c r="X139" s="244">
        <v>6.6506844018250719E-3</v>
      </c>
    </row>
    <row r="140" spans="3:24">
      <c r="C140" s="235" t="s">
        <v>304</v>
      </c>
      <c r="D140" s="236">
        <v>10375</v>
      </c>
      <c r="E140" s="236">
        <v>9530</v>
      </c>
      <c r="F140" s="236">
        <v>135</v>
      </c>
      <c r="G140" s="236">
        <v>710</v>
      </c>
      <c r="H140" s="236">
        <v>0</v>
      </c>
      <c r="I140" s="236">
        <v>0</v>
      </c>
      <c r="J140" s="243">
        <v>0.91855421686746985</v>
      </c>
      <c r="K140" s="243">
        <v>1.3012048192771084E-2</v>
      </c>
      <c r="L140" s="243">
        <v>6.8433734939759031E-2</v>
      </c>
      <c r="M140" s="243">
        <v>0</v>
      </c>
      <c r="N140" s="244">
        <v>0</v>
      </c>
      <c r="O140" s="250"/>
      <c r="P140" s="250"/>
      <c r="Q140" s="235" t="s">
        <v>304</v>
      </c>
      <c r="R140" s="236">
        <v>10375</v>
      </c>
      <c r="S140" s="236">
        <v>9530</v>
      </c>
      <c r="T140" s="236">
        <v>135</v>
      </c>
      <c r="U140" s="236">
        <v>710</v>
      </c>
      <c r="V140" s="243">
        <v>0.91855421686746985</v>
      </c>
      <c r="W140" s="243">
        <v>1.3012048192771084E-2</v>
      </c>
      <c r="X140" s="244">
        <v>6.8433734939759031E-2</v>
      </c>
    </row>
    <row r="141" spans="3:24">
      <c r="C141" s="235" t="s">
        <v>305</v>
      </c>
      <c r="D141" s="236">
        <v>15184</v>
      </c>
      <c r="E141" s="236">
        <v>13960</v>
      </c>
      <c r="F141" s="236">
        <v>104</v>
      </c>
      <c r="G141" s="236">
        <v>1120</v>
      </c>
      <c r="H141" s="236">
        <v>0</v>
      </c>
      <c r="I141" s="236">
        <v>0</v>
      </c>
      <c r="J141" s="243">
        <v>0.91938883034773444</v>
      </c>
      <c r="K141" s="243">
        <v>6.8493150684931503E-3</v>
      </c>
      <c r="L141" s="243">
        <v>7.3761854583772393E-2</v>
      </c>
      <c r="M141" s="243">
        <v>0</v>
      </c>
      <c r="N141" s="244">
        <v>0</v>
      </c>
      <c r="O141" s="250"/>
      <c r="P141" s="250"/>
      <c r="Q141" s="235" t="s">
        <v>305</v>
      </c>
      <c r="R141" s="236">
        <v>15184</v>
      </c>
      <c r="S141" s="236">
        <v>13960</v>
      </c>
      <c r="T141" s="236">
        <v>104</v>
      </c>
      <c r="U141" s="236">
        <v>1120</v>
      </c>
      <c r="V141" s="243">
        <v>0.91938883034773444</v>
      </c>
      <c r="W141" s="243">
        <v>6.8493150684931503E-3</v>
      </c>
      <c r="X141" s="244">
        <v>7.3761854583772393E-2</v>
      </c>
    </row>
    <row r="142" spans="3:24">
      <c r="C142" s="235" t="s">
        <v>306</v>
      </c>
      <c r="D142" s="236">
        <v>2655</v>
      </c>
      <c r="E142" s="236">
        <v>2596</v>
      </c>
      <c r="F142" s="236">
        <v>50</v>
      </c>
      <c r="G142" s="236">
        <v>9</v>
      </c>
      <c r="H142" s="236">
        <v>0</v>
      </c>
      <c r="I142" s="236">
        <v>0</v>
      </c>
      <c r="J142" s="243">
        <v>0.97777777777777775</v>
      </c>
      <c r="K142" s="243">
        <v>1.8832391713747645E-2</v>
      </c>
      <c r="L142" s="243">
        <v>3.3898305084745762E-3</v>
      </c>
      <c r="M142" s="243">
        <v>0</v>
      </c>
      <c r="N142" s="244">
        <v>0</v>
      </c>
      <c r="O142" s="250"/>
      <c r="P142" s="250"/>
      <c r="Q142" s="235" t="s">
        <v>306</v>
      </c>
      <c r="R142" s="236">
        <v>2655</v>
      </c>
      <c r="S142" s="236">
        <v>2596</v>
      </c>
      <c r="T142" s="236">
        <v>50</v>
      </c>
      <c r="U142" s="236">
        <v>9</v>
      </c>
      <c r="V142" s="243">
        <v>0.97777777777777775</v>
      </c>
      <c r="W142" s="243">
        <v>1.8832391713747645E-2</v>
      </c>
      <c r="X142" s="244">
        <v>3.3898305084745762E-3</v>
      </c>
    </row>
    <row r="143" spans="3:24">
      <c r="C143" s="235" t="s">
        <v>307</v>
      </c>
      <c r="D143" s="236">
        <v>1099</v>
      </c>
      <c r="E143" s="236">
        <v>1056</v>
      </c>
      <c r="F143" s="236">
        <v>21</v>
      </c>
      <c r="G143" s="236">
        <v>22</v>
      </c>
      <c r="H143" s="236">
        <v>0</v>
      </c>
      <c r="I143" s="236">
        <v>0</v>
      </c>
      <c r="J143" s="243">
        <v>0.96087352138307547</v>
      </c>
      <c r="K143" s="243">
        <v>1.9108280254777069E-2</v>
      </c>
      <c r="L143" s="243">
        <v>2.0018198362147407E-2</v>
      </c>
      <c r="M143" s="243">
        <v>0</v>
      </c>
      <c r="N143" s="244">
        <v>0</v>
      </c>
      <c r="O143" s="250"/>
      <c r="P143" s="250"/>
      <c r="Q143" s="235" t="s">
        <v>307</v>
      </c>
      <c r="R143" s="236">
        <v>1099</v>
      </c>
      <c r="S143" s="236">
        <v>1056</v>
      </c>
      <c r="T143" s="236">
        <v>21</v>
      </c>
      <c r="U143" s="236">
        <v>22</v>
      </c>
      <c r="V143" s="243">
        <v>0.96087352138307547</v>
      </c>
      <c r="W143" s="243">
        <v>1.9108280254777069E-2</v>
      </c>
      <c r="X143" s="244">
        <v>2.0018198362147407E-2</v>
      </c>
    </row>
    <row r="144" spans="3:24">
      <c r="C144" s="235" t="s">
        <v>308</v>
      </c>
      <c r="D144" s="236">
        <v>1343</v>
      </c>
      <c r="E144" s="236">
        <v>1283</v>
      </c>
      <c r="F144" s="236">
        <v>11</v>
      </c>
      <c r="G144" s="236">
        <v>49</v>
      </c>
      <c r="H144" s="236">
        <v>0</v>
      </c>
      <c r="I144" s="236">
        <v>0</v>
      </c>
      <c r="J144" s="243">
        <v>0.95532390171258375</v>
      </c>
      <c r="K144" s="243">
        <v>8.1906180193596426E-3</v>
      </c>
      <c r="L144" s="243">
        <v>3.6485480268056592E-2</v>
      </c>
      <c r="M144" s="243">
        <v>0</v>
      </c>
      <c r="N144" s="244">
        <v>0</v>
      </c>
      <c r="O144" s="250"/>
      <c r="P144" s="250"/>
      <c r="Q144" s="235" t="s">
        <v>308</v>
      </c>
      <c r="R144" s="236">
        <v>1343</v>
      </c>
      <c r="S144" s="236">
        <v>1283</v>
      </c>
      <c r="T144" s="236">
        <v>11</v>
      </c>
      <c r="U144" s="236">
        <v>49</v>
      </c>
      <c r="V144" s="243">
        <v>0.95532390171258375</v>
      </c>
      <c r="W144" s="243">
        <v>8.1906180193596426E-3</v>
      </c>
      <c r="X144" s="244">
        <v>3.6485480268056592E-2</v>
      </c>
    </row>
    <row r="145" spans="3:24">
      <c r="C145" s="235" t="s">
        <v>309</v>
      </c>
      <c r="D145" s="236">
        <v>4375</v>
      </c>
      <c r="E145" s="236">
        <v>4231</v>
      </c>
      <c r="F145" s="236">
        <v>76</v>
      </c>
      <c r="G145" s="236">
        <v>68</v>
      </c>
      <c r="H145" s="236">
        <v>0</v>
      </c>
      <c r="I145" s="236">
        <v>0</v>
      </c>
      <c r="J145" s="243">
        <v>0.96708571428571433</v>
      </c>
      <c r="K145" s="243">
        <v>1.7371428571428572E-2</v>
      </c>
      <c r="L145" s="243">
        <v>1.5542857142857143E-2</v>
      </c>
      <c r="M145" s="243">
        <v>0</v>
      </c>
      <c r="N145" s="244">
        <v>0</v>
      </c>
      <c r="O145" s="250"/>
      <c r="P145" s="250"/>
      <c r="Q145" s="235" t="s">
        <v>309</v>
      </c>
      <c r="R145" s="236">
        <v>4375</v>
      </c>
      <c r="S145" s="236">
        <v>4231</v>
      </c>
      <c r="T145" s="236">
        <v>76</v>
      </c>
      <c r="U145" s="236">
        <v>68</v>
      </c>
      <c r="V145" s="243">
        <v>0.96708571428571433</v>
      </c>
      <c r="W145" s="243">
        <v>1.7371428571428572E-2</v>
      </c>
      <c r="X145" s="244">
        <v>1.5542857142857143E-2</v>
      </c>
    </row>
    <row r="146" spans="3:24">
      <c r="C146" s="235" t="s">
        <v>310</v>
      </c>
      <c r="D146" s="236">
        <v>4799</v>
      </c>
      <c r="E146" s="236">
        <v>4595</v>
      </c>
      <c r="F146" s="236">
        <v>13</v>
      </c>
      <c r="G146" s="236">
        <v>191</v>
      </c>
      <c r="H146" s="236">
        <v>0</v>
      </c>
      <c r="I146" s="236">
        <v>0</v>
      </c>
      <c r="J146" s="243">
        <v>0.95749114398833091</v>
      </c>
      <c r="K146" s="243">
        <v>2.7088976870181286E-3</v>
      </c>
      <c r="L146" s="243">
        <v>3.9799958324650969E-2</v>
      </c>
      <c r="M146" s="243">
        <v>0</v>
      </c>
      <c r="N146" s="244">
        <v>0</v>
      </c>
      <c r="O146" s="250"/>
      <c r="P146" s="250"/>
      <c r="Q146" s="235" t="s">
        <v>310</v>
      </c>
      <c r="R146" s="236">
        <v>4799</v>
      </c>
      <c r="S146" s="236">
        <v>4595</v>
      </c>
      <c r="T146" s="236">
        <v>13</v>
      </c>
      <c r="U146" s="236">
        <v>191</v>
      </c>
      <c r="V146" s="243">
        <v>0.95749114398833091</v>
      </c>
      <c r="W146" s="243">
        <v>2.7088976870181286E-3</v>
      </c>
      <c r="X146" s="244">
        <v>3.9799958324650969E-2</v>
      </c>
    </row>
    <row r="147" spans="3:24">
      <c r="C147" s="235" t="s">
        <v>311</v>
      </c>
      <c r="D147" s="236">
        <v>7726</v>
      </c>
      <c r="E147" s="236">
        <v>7451</v>
      </c>
      <c r="F147" s="236">
        <v>9</v>
      </c>
      <c r="G147" s="236">
        <v>266</v>
      </c>
      <c r="H147" s="236">
        <v>0</v>
      </c>
      <c r="I147" s="236">
        <v>0</v>
      </c>
      <c r="J147" s="243">
        <v>0.96440590214858923</v>
      </c>
      <c r="K147" s="243">
        <v>1.1648977478643542E-3</v>
      </c>
      <c r="L147" s="243">
        <v>3.4429200103546463E-2</v>
      </c>
      <c r="M147" s="243">
        <v>0</v>
      </c>
      <c r="N147" s="244">
        <v>0</v>
      </c>
      <c r="O147" s="250"/>
      <c r="P147" s="250"/>
      <c r="Q147" s="235" t="s">
        <v>311</v>
      </c>
      <c r="R147" s="236">
        <v>7726</v>
      </c>
      <c r="S147" s="236">
        <v>7451</v>
      </c>
      <c r="T147" s="236">
        <v>9</v>
      </c>
      <c r="U147" s="236">
        <v>266</v>
      </c>
      <c r="V147" s="243">
        <v>0.96440590214858923</v>
      </c>
      <c r="W147" s="243">
        <v>1.1648977478643542E-3</v>
      </c>
      <c r="X147" s="244">
        <v>3.4429200103546463E-2</v>
      </c>
    </row>
    <row r="148" spans="3:24">
      <c r="C148" s="235" t="s">
        <v>312</v>
      </c>
      <c r="D148" s="236">
        <v>117</v>
      </c>
      <c r="E148" s="236">
        <v>111</v>
      </c>
      <c r="F148" s="236">
        <v>4</v>
      </c>
      <c r="G148" s="236">
        <v>2</v>
      </c>
      <c r="H148" s="236">
        <v>0</v>
      </c>
      <c r="I148" s="236">
        <v>0</v>
      </c>
      <c r="J148" s="243">
        <v>0.94871794871794868</v>
      </c>
      <c r="K148" s="243">
        <v>3.4188034188034191E-2</v>
      </c>
      <c r="L148" s="243">
        <v>1.7094017094017096E-2</v>
      </c>
      <c r="M148" s="243">
        <v>0</v>
      </c>
      <c r="N148" s="244">
        <v>0</v>
      </c>
      <c r="O148" s="250"/>
      <c r="P148" s="250"/>
      <c r="Q148" s="235" t="s">
        <v>312</v>
      </c>
      <c r="R148" s="236">
        <v>117</v>
      </c>
      <c r="S148" s="236">
        <v>111</v>
      </c>
      <c r="T148" s="236">
        <v>4</v>
      </c>
      <c r="U148" s="236">
        <v>2</v>
      </c>
      <c r="V148" s="243">
        <v>0.94871794871794868</v>
      </c>
      <c r="W148" s="243">
        <v>3.4188034188034191E-2</v>
      </c>
      <c r="X148" s="244">
        <v>1.7094017094017096E-2</v>
      </c>
    </row>
    <row r="149" spans="3:24">
      <c r="C149" s="235" t="s">
        <v>313</v>
      </c>
      <c r="D149" s="236">
        <v>8309</v>
      </c>
      <c r="E149" s="236">
        <v>7948</v>
      </c>
      <c r="F149" s="236">
        <v>294</v>
      </c>
      <c r="G149" s="236">
        <v>67</v>
      </c>
      <c r="H149" s="236">
        <v>0</v>
      </c>
      <c r="I149" s="236">
        <v>0</v>
      </c>
      <c r="J149" s="243">
        <v>0.95655313515465157</v>
      </c>
      <c r="K149" s="243">
        <v>3.5383319292333612E-2</v>
      </c>
      <c r="L149" s="243">
        <v>8.0635455530148024E-3</v>
      </c>
      <c r="M149" s="243">
        <v>0</v>
      </c>
      <c r="N149" s="244">
        <v>0</v>
      </c>
      <c r="O149" s="250"/>
      <c r="P149" s="250"/>
      <c r="Q149" s="235" t="s">
        <v>313</v>
      </c>
      <c r="R149" s="236">
        <v>8309</v>
      </c>
      <c r="S149" s="236">
        <v>7948</v>
      </c>
      <c r="T149" s="236">
        <v>294</v>
      </c>
      <c r="U149" s="236">
        <v>67</v>
      </c>
      <c r="V149" s="243">
        <v>0.95655313515465157</v>
      </c>
      <c r="W149" s="243">
        <v>3.5383319292333612E-2</v>
      </c>
      <c r="X149" s="244">
        <v>8.0635455530148024E-3</v>
      </c>
    </row>
    <row r="150" spans="3:24">
      <c r="C150" s="235" t="s">
        <v>314</v>
      </c>
      <c r="D150" s="236">
        <v>18460</v>
      </c>
      <c r="E150" s="236">
        <v>17555</v>
      </c>
      <c r="F150" s="236">
        <v>410</v>
      </c>
      <c r="G150" s="236">
        <v>495</v>
      </c>
      <c r="H150" s="236">
        <v>0</v>
      </c>
      <c r="I150" s="236">
        <v>0</v>
      </c>
      <c r="J150" s="243">
        <v>0.95097508125677144</v>
      </c>
      <c r="K150" s="243">
        <v>2.2210184182015168E-2</v>
      </c>
      <c r="L150" s="243">
        <v>2.6814734561213433E-2</v>
      </c>
      <c r="M150" s="243">
        <v>0</v>
      </c>
      <c r="N150" s="244">
        <v>0</v>
      </c>
      <c r="O150" s="250"/>
      <c r="P150" s="250"/>
      <c r="Q150" s="235" t="s">
        <v>314</v>
      </c>
      <c r="R150" s="236">
        <v>18460</v>
      </c>
      <c r="S150" s="236">
        <v>17555</v>
      </c>
      <c r="T150" s="236">
        <v>410</v>
      </c>
      <c r="U150" s="236">
        <v>495</v>
      </c>
      <c r="V150" s="243">
        <v>0.95097508125677144</v>
      </c>
      <c r="W150" s="243">
        <v>2.2210184182015168E-2</v>
      </c>
      <c r="X150" s="244">
        <v>2.6814734561213433E-2</v>
      </c>
    </row>
    <row r="151" spans="3:24">
      <c r="C151" s="235" t="s">
        <v>315</v>
      </c>
      <c r="D151" s="236">
        <v>19289</v>
      </c>
      <c r="E151" s="236">
        <v>18508</v>
      </c>
      <c r="F151" s="236">
        <v>169</v>
      </c>
      <c r="G151" s="236">
        <v>612</v>
      </c>
      <c r="H151" s="236">
        <v>0</v>
      </c>
      <c r="I151" s="236">
        <v>0</v>
      </c>
      <c r="J151" s="243">
        <v>0.95951060189745452</v>
      </c>
      <c r="K151" s="243">
        <v>8.7614702680284106E-3</v>
      </c>
      <c r="L151" s="243">
        <v>3.1727927834517083E-2</v>
      </c>
      <c r="M151" s="243">
        <v>0</v>
      </c>
      <c r="N151" s="244">
        <v>0</v>
      </c>
      <c r="O151" s="250"/>
      <c r="P151" s="250"/>
      <c r="Q151" s="235" t="s">
        <v>315</v>
      </c>
      <c r="R151" s="236">
        <v>19289</v>
      </c>
      <c r="S151" s="236">
        <v>18508</v>
      </c>
      <c r="T151" s="236">
        <v>169</v>
      </c>
      <c r="U151" s="236">
        <v>612</v>
      </c>
      <c r="V151" s="243">
        <v>0.95951060189745452</v>
      </c>
      <c r="W151" s="243">
        <v>8.7614702680284106E-3</v>
      </c>
      <c r="X151" s="244">
        <v>3.1727927834517083E-2</v>
      </c>
    </row>
    <row r="152" spans="3:24">
      <c r="C152" s="235" t="s">
        <v>316</v>
      </c>
      <c r="D152" s="236">
        <v>2052</v>
      </c>
      <c r="E152" s="236">
        <v>1939</v>
      </c>
      <c r="F152" s="236">
        <v>46</v>
      </c>
      <c r="G152" s="236">
        <v>67</v>
      </c>
      <c r="H152" s="236">
        <v>0</v>
      </c>
      <c r="I152" s="236">
        <v>0</v>
      </c>
      <c r="J152" s="243">
        <v>0.94493177387914229</v>
      </c>
      <c r="K152" s="243">
        <v>2.2417153996101363E-2</v>
      </c>
      <c r="L152" s="243">
        <v>3.2651072124756333E-2</v>
      </c>
      <c r="M152" s="243">
        <v>0</v>
      </c>
      <c r="N152" s="244">
        <v>0</v>
      </c>
      <c r="O152" s="250"/>
      <c r="P152" s="250"/>
      <c r="Q152" s="235" t="s">
        <v>316</v>
      </c>
      <c r="R152" s="236">
        <v>2052</v>
      </c>
      <c r="S152" s="236">
        <v>1939</v>
      </c>
      <c r="T152" s="236">
        <v>46</v>
      </c>
      <c r="U152" s="236">
        <v>67</v>
      </c>
      <c r="V152" s="243">
        <v>0.94493177387914229</v>
      </c>
      <c r="W152" s="243">
        <v>2.2417153996101363E-2</v>
      </c>
      <c r="X152" s="244">
        <v>3.2651072124756333E-2</v>
      </c>
    </row>
    <row r="153" spans="3:24">
      <c r="C153" s="235" t="s">
        <v>317</v>
      </c>
      <c r="D153" s="236">
        <v>11910</v>
      </c>
      <c r="E153" s="236">
        <v>10943</v>
      </c>
      <c r="F153" s="236">
        <v>151</v>
      </c>
      <c r="G153" s="236">
        <v>816</v>
      </c>
      <c r="H153" s="236">
        <v>0</v>
      </c>
      <c r="I153" s="236">
        <v>0</v>
      </c>
      <c r="J153" s="243">
        <v>0.91880772460117544</v>
      </c>
      <c r="K153" s="243">
        <v>1.2678421494542401E-2</v>
      </c>
      <c r="L153" s="243">
        <v>6.8513853904282121E-2</v>
      </c>
      <c r="M153" s="243">
        <v>0</v>
      </c>
      <c r="N153" s="244">
        <v>0</v>
      </c>
      <c r="O153" s="250"/>
      <c r="P153" s="250"/>
      <c r="Q153" s="235" t="s">
        <v>317</v>
      </c>
      <c r="R153" s="236">
        <v>11910</v>
      </c>
      <c r="S153" s="236">
        <v>10943</v>
      </c>
      <c r="T153" s="236">
        <v>151</v>
      </c>
      <c r="U153" s="236">
        <v>816</v>
      </c>
      <c r="V153" s="243">
        <v>0.91880772460117544</v>
      </c>
      <c r="W153" s="243">
        <v>1.2678421494542401E-2</v>
      </c>
      <c r="X153" s="244">
        <v>6.8513853904282121E-2</v>
      </c>
    </row>
    <row r="154" spans="3:24">
      <c r="C154" s="235" t="s">
        <v>318</v>
      </c>
      <c r="D154" s="236">
        <v>17268</v>
      </c>
      <c r="E154" s="236">
        <v>15495</v>
      </c>
      <c r="F154" s="236">
        <v>38</v>
      </c>
      <c r="G154" s="236">
        <v>1735</v>
      </c>
      <c r="H154" s="236">
        <v>0</v>
      </c>
      <c r="I154" s="236">
        <v>0</v>
      </c>
      <c r="J154" s="243">
        <v>0.89732453092425291</v>
      </c>
      <c r="K154" s="243">
        <v>2.2006022700949732E-3</v>
      </c>
      <c r="L154" s="243">
        <v>0.10047486680565207</v>
      </c>
      <c r="M154" s="243">
        <v>0</v>
      </c>
      <c r="N154" s="244">
        <v>0</v>
      </c>
      <c r="O154" s="250"/>
      <c r="P154" s="250"/>
      <c r="Q154" s="235" t="s">
        <v>318</v>
      </c>
      <c r="R154" s="236">
        <v>17268</v>
      </c>
      <c r="S154" s="236">
        <v>15495</v>
      </c>
      <c r="T154" s="236">
        <v>38</v>
      </c>
      <c r="U154" s="236">
        <v>1735</v>
      </c>
      <c r="V154" s="243">
        <v>0.89732453092425291</v>
      </c>
      <c r="W154" s="243">
        <v>2.2006022700949732E-3</v>
      </c>
      <c r="X154" s="244">
        <v>0.10047486680565207</v>
      </c>
    </row>
    <row r="155" spans="3:24">
      <c r="C155" s="235" t="s">
        <v>319</v>
      </c>
      <c r="D155" s="236">
        <v>1363</v>
      </c>
      <c r="E155" s="236">
        <v>1289</v>
      </c>
      <c r="F155" s="236">
        <v>39</v>
      </c>
      <c r="G155" s="236">
        <v>35</v>
      </c>
      <c r="H155" s="236">
        <v>0</v>
      </c>
      <c r="I155" s="236">
        <v>0</v>
      </c>
      <c r="J155" s="243">
        <v>0.94570799706529718</v>
      </c>
      <c r="K155" s="243">
        <v>2.8613352898019074E-2</v>
      </c>
      <c r="L155" s="243">
        <v>2.5678650036683785E-2</v>
      </c>
      <c r="M155" s="243">
        <v>0</v>
      </c>
      <c r="N155" s="244">
        <v>0</v>
      </c>
      <c r="O155" s="250"/>
      <c r="P155" s="250"/>
      <c r="Q155" s="235" t="s">
        <v>319</v>
      </c>
      <c r="R155" s="236">
        <v>1363</v>
      </c>
      <c r="S155" s="236">
        <v>1289</v>
      </c>
      <c r="T155" s="236">
        <v>39</v>
      </c>
      <c r="U155" s="236">
        <v>35</v>
      </c>
      <c r="V155" s="243">
        <v>0.94570799706529718</v>
      </c>
      <c r="W155" s="243">
        <v>2.8613352898019074E-2</v>
      </c>
      <c r="X155" s="244">
        <v>2.5678650036683785E-2</v>
      </c>
    </row>
    <row r="156" spans="3:24">
      <c r="C156" s="235" t="s">
        <v>320</v>
      </c>
      <c r="D156" s="236">
        <v>7455</v>
      </c>
      <c r="E156" s="236">
        <v>6751</v>
      </c>
      <c r="F156" s="236">
        <v>115</v>
      </c>
      <c r="G156" s="236">
        <v>589</v>
      </c>
      <c r="H156" s="236">
        <v>0</v>
      </c>
      <c r="I156" s="236">
        <v>0</v>
      </c>
      <c r="J156" s="243">
        <v>0.90556673373574781</v>
      </c>
      <c r="K156" s="243">
        <v>1.5425888665325285E-2</v>
      </c>
      <c r="L156" s="243">
        <v>7.9007377598926898E-2</v>
      </c>
      <c r="M156" s="243">
        <v>0</v>
      </c>
      <c r="N156" s="244">
        <v>0</v>
      </c>
      <c r="O156" s="250"/>
      <c r="P156" s="250"/>
      <c r="Q156" s="235" t="s">
        <v>320</v>
      </c>
      <c r="R156" s="236">
        <v>7455</v>
      </c>
      <c r="S156" s="236">
        <v>6751</v>
      </c>
      <c r="T156" s="236">
        <v>115</v>
      </c>
      <c r="U156" s="236">
        <v>589</v>
      </c>
      <c r="V156" s="243">
        <v>0.90556673373574781</v>
      </c>
      <c r="W156" s="243">
        <v>1.5425888665325285E-2</v>
      </c>
      <c r="X156" s="244">
        <v>7.9007377598926898E-2</v>
      </c>
    </row>
    <row r="157" spans="3:24">
      <c r="C157" s="235" t="s">
        <v>321</v>
      </c>
      <c r="D157" s="236">
        <v>11946</v>
      </c>
      <c r="E157" s="236">
        <v>10763</v>
      </c>
      <c r="F157" s="236">
        <v>50</v>
      </c>
      <c r="G157" s="236">
        <v>1133</v>
      </c>
      <c r="H157" s="236">
        <v>0</v>
      </c>
      <c r="I157" s="236">
        <v>0</v>
      </c>
      <c r="J157" s="243">
        <v>0.9009710363301523</v>
      </c>
      <c r="K157" s="243">
        <v>4.1855014230704835E-3</v>
      </c>
      <c r="L157" s="243">
        <v>9.4843462246777158E-2</v>
      </c>
      <c r="M157" s="243">
        <v>0</v>
      </c>
      <c r="N157" s="244">
        <v>0</v>
      </c>
      <c r="O157" s="250"/>
      <c r="P157" s="250"/>
      <c r="Q157" s="235" t="s">
        <v>321</v>
      </c>
      <c r="R157" s="236">
        <v>11946</v>
      </c>
      <c r="S157" s="236">
        <v>10763</v>
      </c>
      <c r="T157" s="236">
        <v>50</v>
      </c>
      <c r="U157" s="236">
        <v>1133</v>
      </c>
      <c r="V157" s="243">
        <v>0.9009710363301523</v>
      </c>
      <c r="W157" s="243">
        <v>4.1855014230704835E-3</v>
      </c>
      <c r="X157" s="244">
        <v>9.4843462246777158E-2</v>
      </c>
    </row>
    <row r="158" spans="3:24">
      <c r="C158" s="235" t="s">
        <v>322</v>
      </c>
      <c r="D158" s="236">
        <v>1405</v>
      </c>
      <c r="E158" s="236">
        <v>1229</v>
      </c>
      <c r="F158" s="236">
        <v>66</v>
      </c>
      <c r="G158" s="236">
        <v>110</v>
      </c>
      <c r="H158" s="236">
        <v>0</v>
      </c>
      <c r="I158" s="236">
        <v>0</v>
      </c>
      <c r="J158" s="243">
        <v>0.87473309608540928</v>
      </c>
      <c r="K158" s="243">
        <v>4.6975088967971527E-2</v>
      </c>
      <c r="L158" s="243">
        <v>7.8291814946619215E-2</v>
      </c>
      <c r="M158" s="243">
        <v>0</v>
      </c>
      <c r="N158" s="244">
        <v>0</v>
      </c>
      <c r="O158" s="250"/>
      <c r="P158" s="250"/>
      <c r="Q158" s="235" t="s">
        <v>322</v>
      </c>
      <c r="R158" s="236">
        <v>1405</v>
      </c>
      <c r="S158" s="236">
        <v>1229</v>
      </c>
      <c r="T158" s="236">
        <v>66</v>
      </c>
      <c r="U158" s="236">
        <v>110</v>
      </c>
      <c r="V158" s="243">
        <v>0.87473309608540928</v>
      </c>
      <c r="W158" s="243">
        <v>4.6975088967971527E-2</v>
      </c>
      <c r="X158" s="244">
        <v>7.8291814946619215E-2</v>
      </c>
    </row>
    <row r="159" spans="3:24">
      <c r="C159" s="235" t="s">
        <v>323</v>
      </c>
      <c r="D159" s="236">
        <v>1498</v>
      </c>
      <c r="E159" s="236">
        <v>1214</v>
      </c>
      <c r="F159" s="236">
        <v>57</v>
      </c>
      <c r="G159" s="236">
        <v>227</v>
      </c>
      <c r="H159" s="236">
        <v>0</v>
      </c>
      <c r="I159" s="236">
        <v>0</v>
      </c>
      <c r="J159" s="243">
        <v>0.81041388518024027</v>
      </c>
      <c r="K159" s="243">
        <v>3.8050734312416554E-2</v>
      </c>
      <c r="L159" s="243">
        <v>0.15153538050734314</v>
      </c>
      <c r="M159" s="243">
        <v>0</v>
      </c>
      <c r="N159" s="244">
        <v>0</v>
      </c>
      <c r="O159" s="250"/>
      <c r="P159" s="250"/>
      <c r="Q159" s="235" t="s">
        <v>323</v>
      </c>
      <c r="R159" s="236">
        <v>1498</v>
      </c>
      <c r="S159" s="236">
        <v>1214</v>
      </c>
      <c r="T159" s="236">
        <v>57</v>
      </c>
      <c r="U159" s="236">
        <v>227</v>
      </c>
      <c r="V159" s="243">
        <v>0.81041388518024027</v>
      </c>
      <c r="W159" s="243">
        <v>3.8050734312416554E-2</v>
      </c>
      <c r="X159" s="244">
        <v>0.15153538050734314</v>
      </c>
    </row>
    <row r="160" spans="3:24">
      <c r="C160" s="235" t="s">
        <v>324</v>
      </c>
      <c r="D160" s="236">
        <v>1655</v>
      </c>
      <c r="E160" s="236">
        <v>1509</v>
      </c>
      <c r="F160" s="236">
        <v>119</v>
      </c>
      <c r="G160" s="236">
        <v>27</v>
      </c>
      <c r="H160" s="236">
        <v>0</v>
      </c>
      <c r="I160" s="236">
        <v>0</v>
      </c>
      <c r="J160" s="243">
        <v>0.91178247734138973</v>
      </c>
      <c r="K160" s="243">
        <v>7.190332326283988E-2</v>
      </c>
      <c r="L160" s="243">
        <v>1.6314199395770394E-2</v>
      </c>
      <c r="M160" s="243">
        <v>0</v>
      </c>
      <c r="N160" s="244">
        <v>0</v>
      </c>
      <c r="O160" s="250"/>
      <c r="P160" s="250"/>
      <c r="Q160" s="235" t="s">
        <v>324</v>
      </c>
      <c r="R160" s="236">
        <v>1655</v>
      </c>
      <c r="S160" s="236">
        <v>1509</v>
      </c>
      <c r="T160" s="236">
        <v>119</v>
      </c>
      <c r="U160" s="236">
        <v>27</v>
      </c>
      <c r="V160" s="243">
        <v>0.91178247734138973</v>
      </c>
      <c r="W160" s="243">
        <v>7.190332326283988E-2</v>
      </c>
      <c r="X160" s="244">
        <v>1.6314199395770394E-2</v>
      </c>
    </row>
    <row r="161" spans="3:24">
      <c r="C161" s="235" t="s">
        <v>325</v>
      </c>
      <c r="D161" s="236">
        <v>2840</v>
      </c>
      <c r="E161" s="236">
        <v>2664</v>
      </c>
      <c r="F161" s="236">
        <v>152</v>
      </c>
      <c r="G161" s="236">
        <v>24</v>
      </c>
      <c r="H161" s="236">
        <v>0</v>
      </c>
      <c r="I161" s="236">
        <v>0</v>
      </c>
      <c r="J161" s="243">
        <v>0.93802816901408448</v>
      </c>
      <c r="K161" s="243">
        <v>5.3521126760563378E-2</v>
      </c>
      <c r="L161" s="243">
        <v>8.4507042253521118E-3</v>
      </c>
      <c r="M161" s="243">
        <v>0</v>
      </c>
      <c r="N161" s="244">
        <v>0</v>
      </c>
      <c r="O161" s="250"/>
      <c r="P161" s="250"/>
      <c r="Q161" s="235" t="s">
        <v>325</v>
      </c>
      <c r="R161" s="236">
        <v>2840</v>
      </c>
      <c r="S161" s="236">
        <v>2664</v>
      </c>
      <c r="T161" s="236">
        <v>152</v>
      </c>
      <c r="U161" s="236">
        <v>24</v>
      </c>
      <c r="V161" s="243">
        <v>0.93802816901408448</v>
      </c>
      <c r="W161" s="243">
        <v>5.3521126760563378E-2</v>
      </c>
      <c r="X161" s="244">
        <v>8.4507042253521118E-3</v>
      </c>
    </row>
    <row r="162" spans="3:24">
      <c r="C162" s="235" t="s">
        <v>326</v>
      </c>
      <c r="D162" s="236">
        <v>1842</v>
      </c>
      <c r="E162" s="236">
        <v>1628</v>
      </c>
      <c r="F162" s="236">
        <v>160</v>
      </c>
      <c r="G162" s="236">
        <v>54</v>
      </c>
      <c r="H162" s="236">
        <v>0</v>
      </c>
      <c r="I162" s="236">
        <v>0</v>
      </c>
      <c r="J162" s="243">
        <v>0.88382193268186748</v>
      </c>
      <c r="K162" s="243">
        <v>8.6862106406080344E-2</v>
      </c>
      <c r="L162" s="243">
        <v>2.9315960912052116E-2</v>
      </c>
      <c r="M162" s="243">
        <v>0</v>
      </c>
      <c r="N162" s="244">
        <v>0</v>
      </c>
      <c r="O162" s="250"/>
      <c r="P162" s="250"/>
      <c r="Q162" s="235" t="s">
        <v>326</v>
      </c>
      <c r="R162" s="236">
        <v>1842</v>
      </c>
      <c r="S162" s="236">
        <v>1628</v>
      </c>
      <c r="T162" s="236">
        <v>160</v>
      </c>
      <c r="U162" s="236">
        <v>54</v>
      </c>
      <c r="V162" s="243">
        <v>0.88382193268186748</v>
      </c>
      <c r="W162" s="243">
        <v>8.6862106406080344E-2</v>
      </c>
      <c r="X162" s="244">
        <v>2.9315960912052116E-2</v>
      </c>
    </row>
    <row r="163" spans="3:24">
      <c r="C163" s="235" t="s">
        <v>327</v>
      </c>
      <c r="D163" s="236">
        <v>7641</v>
      </c>
      <c r="E163" s="236">
        <v>6778</v>
      </c>
      <c r="F163" s="236">
        <v>498</v>
      </c>
      <c r="G163" s="236">
        <v>365</v>
      </c>
      <c r="H163" s="236">
        <v>0</v>
      </c>
      <c r="I163" s="236">
        <v>0</v>
      </c>
      <c r="J163" s="243">
        <v>0.88705666797539584</v>
      </c>
      <c r="K163" s="243">
        <v>6.5174715351393797E-2</v>
      </c>
      <c r="L163" s="243">
        <v>4.7768616673210314E-2</v>
      </c>
      <c r="M163" s="243">
        <v>0</v>
      </c>
      <c r="N163" s="244">
        <v>0</v>
      </c>
      <c r="O163" s="250"/>
      <c r="P163" s="250"/>
      <c r="Q163" s="235" t="s">
        <v>327</v>
      </c>
      <c r="R163" s="236">
        <v>7641</v>
      </c>
      <c r="S163" s="236">
        <v>6778</v>
      </c>
      <c r="T163" s="236">
        <v>498</v>
      </c>
      <c r="U163" s="236">
        <v>365</v>
      </c>
      <c r="V163" s="243">
        <v>0.88705666797539584</v>
      </c>
      <c r="W163" s="243">
        <v>6.5174715351393797E-2</v>
      </c>
      <c r="X163" s="244">
        <v>4.7768616673210314E-2</v>
      </c>
    </row>
    <row r="164" spans="3:24">
      <c r="C164" s="235" t="s">
        <v>328</v>
      </c>
      <c r="D164" s="236">
        <v>7478</v>
      </c>
      <c r="E164" s="236">
        <v>7039</v>
      </c>
      <c r="F164" s="236">
        <v>316</v>
      </c>
      <c r="G164" s="236">
        <v>123</v>
      </c>
      <c r="H164" s="236">
        <v>0</v>
      </c>
      <c r="I164" s="236">
        <v>0</v>
      </c>
      <c r="J164" s="243">
        <v>0.94129446376036374</v>
      </c>
      <c r="K164" s="243">
        <v>4.2257288044931798E-2</v>
      </c>
      <c r="L164" s="243">
        <v>1.6448248194704466E-2</v>
      </c>
      <c r="M164" s="243">
        <v>0</v>
      </c>
      <c r="N164" s="244">
        <v>0</v>
      </c>
      <c r="O164" s="250"/>
      <c r="P164" s="250"/>
      <c r="Q164" s="235" t="s">
        <v>328</v>
      </c>
      <c r="R164" s="236">
        <v>7478</v>
      </c>
      <c r="S164" s="236">
        <v>7039</v>
      </c>
      <c r="T164" s="236">
        <v>316</v>
      </c>
      <c r="U164" s="236">
        <v>123</v>
      </c>
      <c r="V164" s="243">
        <v>0.94129446376036374</v>
      </c>
      <c r="W164" s="243">
        <v>4.2257288044931798E-2</v>
      </c>
      <c r="X164" s="244">
        <v>1.6448248194704466E-2</v>
      </c>
    </row>
    <row r="165" spans="3:24">
      <c r="C165" s="235" t="s">
        <v>329</v>
      </c>
      <c r="D165" s="236">
        <v>2853</v>
      </c>
      <c r="E165" s="236">
        <v>2747</v>
      </c>
      <c r="F165" s="236">
        <v>85</v>
      </c>
      <c r="G165" s="236">
        <v>21</v>
      </c>
      <c r="H165" s="236">
        <v>0</v>
      </c>
      <c r="I165" s="236">
        <v>0</v>
      </c>
      <c r="J165" s="243">
        <v>0.96284612688398175</v>
      </c>
      <c r="K165" s="243">
        <v>2.9793200140203296E-2</v>
      </c>
      <c r="L165" s="243">
        <v>7.3606729758149319E-3</v>
      </c>
      <c r="M165" s="243">
        <v>0</v>
      </c>
      <c r="N165" s="244">
        <v>0</v>
      </c>
      <c r="O165" s="250"/>
      <c r="P165" s="250"/>
      <c r="Q165" s="235" t="s">
        <v>329</v>
      </c>
      <c r="R165" s="236">
        <v>2853</v>
      </c>
      <c r="S165" s="236">
        <v>2747</v>
      </c>
      <c r="T165" s="236">
        <v>85</v>
      </c>
      <c r="U165" s="236">
        <v>21</v>
      </c>
      <c r="V165" s="243">
        <v>0.96284612688398175</v>
      </c>
      <c r="W165" s="243">
        <v>2.9793200140203296E-2</v>
      </c>
      <c r="X165" s="244">
        <v>7.3606729758149319E-3</v>
      </c>
    </row>
    <row r="166" spans="3:24">
      <c r="C166" s="235" t="s">
        <v>330</v>
      </c>
      <c r="D166" s="236">
        <v>774</v>
      </c>
      <c r="E166" s="236">
        <v>713</v>
      </c>
      <c r="F166" s="236">
        <v>55</v>
      </c>
      <c r="G166" s="236">
        <v>6</v>
      </c>
      <c r="H166" s="236">
        <v>0</v>
      </c>
      <c r="I166" s="236">
        <v>0</v>
      </c>
      <c r="J166" s="243">
        <v>0.92118863049095612</v>
      </c>
      <c r="K166" s="243">
        <v>7.10594315245478E-2</v>
      </c>
      <c r="L166" s="243">
        <v>7.7519379844961239E-3</v>
      </c>
      <c r="M166" s="243">
        <v>0</v>
      </c>
      <c r="N166" s="244">
        <v>0</v>
      </c>
      <c r="O166" s="250"/>
      <c r="P166" s="250"/>
      <c r="Q166" s="235" t="s">
        <v>330</v>
      </c>
      <c r="R166" s="236">
        <v>774</v>
      </c>
      <c r="S166" s="236">
        <v>713</v>
      </c>
      <c r="T166" s="236">
        <v>55</v>
      </c>
      <c r="U166" s="236">
        <v>6</v>
      </c>
      <c r="V166" s="243">
        <v>0.92118863049095612</v>
      </c>
      <c r="W166" s="243">
        <v>7.10594315245478E-2</v>
      </c>
      <c r="X166" s="244">
        <v>7.7519379844961239E-3</v>
      </c>
    </row>
    <row r="167" spans="3:24">
      <c r="C167" s="235" t="s">
        <v>331</v>
      </c>
      <c r="D167" s="236">
        <v>429</v>
      </c>
      <c r="E167" s="236">
        <v>379</v>
      </c>
      <c r="F167" s="236">
        <v>37</v>
      </c>
      <c r="G167" s="236">
        <v>13</v>
      </c>
      <c r="H167" s="236">
        <v>0</v>
      </c>
      <c r="I167" s="236">
        <v>0</v>
      </c>
      <c r="J167" s="243">
        <v>0.8834498834498834</v>
      </c>
      <c r="K167" s="243">
        <v>8.6247086247086241E-2</v>
      </c>
      <c r="L167" s="243">
        <v>3.0303030303030304E-2</v>
      </c>
      <c r="M167" s="243">
        <v>0</v>
      </c>
      <c r="N167" s="244">
        <v>0</v>
      </c>
      <c r="O167" s="250"/>
      <c r="P167" s="250"/>
      <c r="Q167" s="235" t="s">
        <v>331</v>
      </c>
      <c r="R167" s="236">
        <v>429</v>
      </c>
      <c r="S167" s="236">
        <v>379</v>
      </c>
      <c r="T167" s="236">
        <v>37</v>
      </c>
      <c r="U167" s="236">
        <v>13</v>
      </c>
      <c r="V167" s="243">
        <v>0.8834498834498834</v>
      </c>
      <c r="W167" s="243">
        <v>8.6247086247086241E-2</v>
      </c>
      <c r="X167" s="244">
        <v>3.0303030303030304E-2</v>
      </c>
    </row>
    <row r="168" spans="3:24">
      <c r="C168" s="235" t="s">
        <v>332</v>
      </c>
      <c r="D168" s="236">
        <v>37</v>
      </c>
      <c r="E168" s="236">
        <v>34</v>
      </c>
      <c r="F168" s="236">
        <v>2</v>
      </c>
      <c r="G168" s="236">
        <v>1</v>
      </c>
      <c r="H168" s="236">
        <v>0</v>
      </c>
      <c r="I168" s="236">
        <v>0</v>
      </c>
      <c r="J168" s="243">
        <v>0.91891891891891897</v>
      </c>
      <c r="K168" s="243">
        <v>5.4054054054054057E-2</v>
      </c>
      <c r="L168" s="243">
        <v>2.7027027027027029E-2</v>
      </c>
      <c r="M168" s="243">
        <v>0</v>
      </c>
      <c r="N168" s="244">
        <v>0</v>
      </c>
      <c r="O168" s="250"/>
      <c r="P168" s="250"/>
      <c r="Q168" s="235" t="s">
        <v>332</v>
      </c>
      <c r="R168" s="236">
        <v>37</v>
      </c>
      <c r="S168" s="236">
        <v>34</v>
      </c>
      <c r="T168" s="236">
        <v>2</v>
      </c>
      <c r="U168" s="236">
        <v>1</v>
      </c>
      <c r="V168" s="243">
        <v>0.91891891891891897</v>
      </c>
      <c r="W168" s="243">
        <v>5.4054054054054057E-2</v>
      </c>
      <c r="X168" s="244">
        <v>2.7027027027027029E-2</v>
      </c>
    </row>
    <row r="169" spans="3:24">
      <c r="C169" s="235" t="s">
        <v>333</v>
      </c>
      <c r="D169" s="236">
        <v>59777</v>
      </c>
      <c r="E169" s="236">
        <v>52530</v>
      </c>
      <c r="F169" s="236">
        <v>2873</v>
      </c>
      <c r="G169" s="236">
        <v>4374</v>
      </c>
      <c r="H169" s="236">
        <v>0</v>
      </c>
      <c r="I169" s="236">
        <v>0</v>
      </c>
      <c r="J169" s="243">
        <v>0.87876608059956174</v>
      </c>
      <c r="K169" s="243">
        <v>4.8061963631497062E-2</v>
      </c>
      <c r="L169" s="243">
        <v>7.3171955768941227E-2</v>
      </c>
      <c r="M169" s="243">
        <v>0</v>
      </c>
      <c r="N169" s="244">
        <v>0</v>
      </c>
      <c r="O169" s="250"/>
      <c r="P169" s="250"/>
      <c r="Q169" s="235" t="s">
        <v>333</v>
      </c>
      <c r="R169" s="236">
        <v>59777</v>
      </c>
      <c r="S169" s="236">
        <v>52530</v>
      </c>
      <c r="T169" s="236">
        <v>2873</v>
      </c>
      <c r="U169" s="236">
        <v>4374</v>
      </c>
      <c r="V169" s="243">
        <v>0.87876608059956174</v>
      </c>
      <c r="W169" s="243">
        <v>4.8061963631497062E-2</v>
      </c>
      <c r="X169" s="244">
        <v>7.3171955768941227E-2</v>
      </c>
    </row>
    <row r="170" spans="3:24">
      <c r="C170" s="235" t="s">
        <v>334</v>
      </c>
      <c r="D170" s="236">
        <v>16435</v>
      </c>
      <c r="E170" s="236">
        <v>14659</v>
      </c>
      <c r="F170" s="236">
        <v>888</v>
      </c>
      <c r="G170" s="236">
        <v>888</v>
      </c>
      <c r="H170" s="236">
        <v>0</v>
      </c>
      <c r="I170" s="236">
        <v>0</v>
      </c>
      <c r="J170" s="243">
        <v>0.89193793732887128</v>
      </c>
      <c r="K170" s="243">
        <v>5.4031031335564347E-2</v>
      </c>
      <c r="L170" s="243">
        <v>5.4031031335564347E-2</v>
      </c>
      <c r="M170" s="243">
        <v>0</v>
      </c>
      <c r="N170" s="244">
        <v>0</v>
      </c>
      <c r="O170" s="250"/>
      <c r="P170" s="250"/>
      <c r="Q170" s="235" t="s">
        <v>334</v>
      </c>
      <c r="R170" s="236">
        <v>16435</v>
      </c>
      <c r="S170" s="236">
        <v>14659</v>
      </c>
      <c r="T170" s="236">
        <v>888</v>
      </c>
      <c r="U170" s="236">
        <v>888</v>
      </c>
      <c r="V170" s="243">
        <v>0.89193793732887128</v>
      </c>
      <c r="W170" s="243">
        <v>5.4031031335564347E-2</v>
      </c>
      <c r="X170" s="244">
        <v>5.4031031335564347E-2</v>
      </c>
    </row>
    <row r="171" spans="3:24">
      <c r="C171" s="235" t="s">
        <v>335</v>
      </c>
      <c r="D171" s="236">
        <v>6069</v>
      </c>
      <c r="E171" s="236">
        <v>5245</v>
      </c>
      <c r="F171" s="236">
        <v>397</v>
      </c>
      <c r="G171" s="236">
        <v>427</v>
      </c>
      <c r="H171" s="236">
        <v>0</v>
      </c>
      <c r="I171" s="236">
        <v>0</v>
      </c>
      <c r="J171" s="243">
        <v>0.86422804415884003</v>
      </c>
      <c r="K171" s="243">
        <v>6.5414401054539467E-2</v>
      </c>
      <c r="L171" s="243">
        <v>7.0357554786620535E-2</v>
      </c>
      <c r="M171" s="243">
        <v>0</v>
      </c>
      <c r="N171" s="244">
        <v>0</v>
      </c>
      <c r="O171" s="250"/>
      <c r="P171" s="250"/>
      <c r="Q171" s="235" t="s">
        <v>335</v>
      </c>
      <c r="R171" s="236">
        <v>6069</v>
      </c>
      <c r="S171" s="236">
        <v>5245</v>
      </c>
      <c r="T171" s="236">
        <v>397</v>
      </c>
      <c r="U171" s="236">
        <v>427</v>
      </c>
      <c r="V171" s="243">
        <v>0.86422804415884003</v>
      </c>
      <c r="W171" s="243">
        <v>6.5414401054539467E-2</v>
      </c>
      <c r="X171" s="244">
        <v>7.0357554786620535E-2</v>
      </c>
    </row>
    <row r="172" spans="3:24">
      <c r="C172" s="235" t="s">
        <v>336</v>
      </c>
      <c r="D172" s="236">
        <v>21174</v>
      </c>
      <c r="E172" s="236">
        <v>19763</v>
      </c>
      <c r="F172" s="236">
        <v>766</v>
      </c>
      <c r="G172" s="236">
        <v>645</v>
      </c>
      <c r="H172" s="236">
        <v>0</v>
      </c>
      <c r="I172" s="236">
        <v>0</v>
      </c>
      <c r="J172" s="243">
        <v>0.93336166997260794</v>
      </c>
      <c r="K172" s="243">
        <v>3.6176442807216394E-2</v>
      </c>
      <c r="L172" s="243">
        <v>3.0461887220175687E-2</v>
      </c>
      <c r="M172" s="243">
        <v>0</v>
      </c>
      <c r="N172" s="244">
        <v>0</v>
      </c>
      <c r="O172" s="250"/>
      <c r="P172" s="250"/>
      <c r="Q172" s="235" t="s">
        <v>336</v>
      </c>
      <c r="R172" s="236">
        <v>21174</v>
      </c>
      <c r="S172" s="236">
        <v>19763</v>
      </c>
      <c r="T172" s="236">
        <v>766</v>
      </c>
      <c r="U172" s="236">
        <v>645</v>
      </c>
      <c r="V172" s="243">
        <v>0.93336166997260794</v>
      </c>
      <c r="W172" s="243">
        <v>3.6176442807216394E-2</v>
      </c>
      <c r="X172" s="244">
        <v>3.0461887220175687E-2</v>
      </c>
    </row>
    <row r="173" spans="3:24">
      <c r="C173" s="235" t="s">
        <v>337</v>
      </c>
      <c r="D173" s="236">
        <v>16236</v>
      </c>
      <c r="E173" s="236">
        <v>15460</v>
      </c>
      <c r="F173" s="236">
        <v>526</v>
      </c>
      <c r="G173" s="236">
        <v>250</v>
      </c>
      <c r="H173" s="236">
        <v>0</v>
      </c>
      <c r="I173" s="236">
        <v>0</v>
      </c>
      <c r="J173" s="243">
        <v>0.95220497659522052</v>
      </c>
      <c r="K173" s="243">
        <v>3.2397142153239716E-2</v>
      </c>
      <c r="L173" s="243">
        <v>1.5397881251539788E-2</v>
      </c>
      <c r="M173" s="243">
        <v>0</v>
      </c>
      <c r="N173" s="244">
        <v>0</v>
      </c>
      <c r="O173" s="250"/>
      <c r="P173" s="250"/>
      <c r="Q173" s="235" t="s">
        <v>337</v>
      </c>
      <c r="R173" s="236">
        <v>16236</v>
      </c>
      <c r="S173" s="236">
        <v>15460</v>
      </c>
      <c r="T173" s="236">
        <v>526</v>
      </c>
      <c r="U173" s="236">
        <v>250</v>
      </c>
      <c r="V173" s="243">
        <v>0.95220497659522052</v>
      </c>
      <c r="W173" s="243">
        <v>3.2397142153239716E-2</v>
      </c>
      <c r="X173" s="244">
        <v>1.5397881251539788E-2</v>
      </c>
    </row>
    <row r="174" spans="3:24">
      <c r="C174" s="235" t="s">
        <v>338</v>
      </c>
      <c r="D174" s="236">
        <v>3311</v>
      </c>
      <c r="E174" s="236">
        <v>2643</v>
      </c>
      <c r="F174" s="236">
        <v>246</v>
      </c>
      <c r="G174" s="236">
        <v>422</v>
      </c>
      <c r="H174" s="236">
        <v>0</v>
      </c>
      <c r="I174" s="236">
        <v>0</v>
      </c>
      <c r="J174" s="243">
        <v>0.79824826336454247</v>
      </c>
      <c r="K174" s="243">
        <v>7.4297795228027791E-2</v>
      </c>
      <c r="L174" s="243">
        <v>0.12745394140742977</v>
      </c>
      <c r="M174" s="243">
        <v>0</v>
      </c>
      <c r="N174" s="244">
        <v>0</v>
      </c>
      <c r="O174" s="250"/>
      <c r="P174" s="250"/>
      <c r="Q174" s="235" t="s">
        <v>338</v>
      </c>
      <c r="R174" s="236">
        <v>3311</v>
      </c>
      <c r="S174" s="236">
        <v>2643</v>
      </c>
      <c r="T174" s="236">
        <v>246</v>
      </c>
      <c r="U174" s="236">
        <v>422</v>
      </c>
      <c r="V174" s="243">
        <v>0.79824826336454247</v>
      </c>
      <c r="W174" s="243">
        <v>7.4297795228027791E-2</v>
      </c>
      <c r="X174" s="244">
        <v>0.12745394140742977</v>
      </c>
    </row>
    <row r="175" spans="3:24">
      <c r="C175" s="235" t="s">
        <v>339</v>
      </c>
      <c r="D175" s="236">
        <v>11216</v>
      </c>
      <c r="E175" s="236">
        <v>10107</v>
      </c>
      <c r="F175" s="236">
        <v>488</v>
      </c>
      <c r="G175" s="236">
        <v>621</v>
      </c>
      <c r="H175" s="236">
        <v>0</v>
      </c>
      <c r="I175" s="236">
        <v>0</v>
      </c>
      <c r="J175" s="243">
        <v>0.90112339514978601</v>
      </c>
      <c r="K175" s="243">
        <v>4.3509272467902996E-2</v>
      </c>
      <c r="L175" s="243">
        <v>5.5367332382310987E-2</v>
      </c>
      <c r="M175" s="243">
        <v>0</v>
      </c>
      <c r="N175" s="244">
        <v>0</v>
      </c>
      <c r="O175" s="250"/>
      <c r="P175" s="250"/>
      <c r="Q175" s="235" t="s">
        <v>339</v>
      </c>
      <c r="R175" s="236">
        <v>11216</v>
      </c>
      <c r="S175" s="236">
        <v>10107</v>
      </c>
      <c r="T175" s="236">
        <v>488</v>
      </c>
      <c r="U175" s="236">
        <v>621</v>
      </c>
      <c r="V175" s="243">
        <v>0.90112339514978601</v>
      </c>
      <c r="W175" s="243">
        <v>4.3509272467902996E-2</v>
      </c>
      <c r="X175" s="244">
        <v>5.5367332382310987E-2</v>
      </c>
    </row>
    <row r="176" spans="3:24">
      <c r="C176" s="235" t="s">
        <v>340</v>
      </c>
      <c r="D176" s="236">
        <v>5447</v>
      </c>
      <c r="E176" s="236">
        <v>4845</v>
      </c>
      <c r="F176" s="236">
        <v>407</v>
      </c>
      <c r="G176" s="236">
        <v>195</v>
      </c>
      <c r="H176" s="236">
        <v>0</v>
      </c>
      <c r="I176" s="236">
        <v>0</v>
      </c>
      <c r="J176" s="243">
        <v>0.88948044795300163</v>
      </c>
      <c r="K176" s="243">
        <v>7.4720029373967323E-2</v>
      </c>
      <c r="L176" s="243">
        <v>3.5799522673031027E-2</v>
      </c>
      <c r="M176" s="243">
        <v>0</v>
      </c>
      <c r="N176" s="244">
        <v>0</v>
      </c>
      <c r="O176" s="250"/>
      <c r="P176" s="250"/>
      <c r="Q176" s="235" t="s">
        <v>340</v>
      </c>
      <c r="R176" s="236">
        <v>5447</v>
      </c>
      <c r="S176" s="236">
        <v>4845</v>
      </c>
      <c r="T176" s="236">
        <v>407</v>
      </c>
      <c r="U176" s="236">
        <v>195</v>
      </c>
      <c r="V176" s="243">
        <v>0.88948044795300163</v>
      </c>
      <c r="W176" s="243">
        <v>7.4720029373967323E-2</v>
      </c>
      <c r="X176" s="244">
        <v>3.5799522673031027E-2</v>
      </c>
    </row>
    <row r="177" spans="3:24">
      <c r="C177" s="235" t="s">
        <v>341</v>
      </c>
      <c r="D177" s="236">
        <v>2131</v>
      </c>
      <c r="E177" s="236">
        <v>1219</v>
      </c>
      <c r="F177" s="236">
        <v>290</v>
      </c>
      <c r="G177" s="236">
        <v>622</v>
      </c>
      <c r="H177" s="236">
        <v>0</v>
      </c>
      <c r="I177" s="236">
        <v>0</v>
      </c>
      <c r="J177" s="243">
        <v>0.57203190990145469</v>
      </c>
      <c r="K177" s="243">
        <v>0.1360863444392304</v>
      </c>
      <c r="L177" s="243">
        <v>0.29188174565931485</v>
      </c>
      <c r="M177" s="243">
        <v>0</v>
      </c>
      <c r="N177" s="244">
        <v>0</v>
      </c>
      <c r="O177" s="250"/>
      <c r="P177" s="250"/>
      <c r="Q177" s="235" t="s">
        <v>341</v>
      </c>
      <c r="R177" s="236">
        <v>2131</v>
      </c>
      <c r="S177" s="236">
        <v>1219</v>
      </c>
      <c r="T177" s="236">
        <v>290</v>
      </c>
      <c r="U177" s="236">
        <v>622</v>
      </c>
      <c r="V177" s="243">
        <v>0.57203190990145469</v>
      </c>
      <c r="W177" s="243">
        <v>0.1360863444392304</v>
      </c>
      <c r="X177" s="244">
        <v>0.29188174565931485</v>
      </c>
    </row>
    <row r="178" spans="3:24">
      <c r="C178" s="235" t="s">
        <v>342</v>
      </c>
      <c r="D178" s="236">
        <v>5628</v>
      </c>
      <c r="E178" s="236">
        <v>4172</v>
      </c>
      <c r="F178" s="236">
        <v>792</v>
      </c>
      <c r="G178" s="236">
        <v>664</v>
      </c>
      <c r="H178" s="236">
        <v>0</v>
      </c>
      <c r="I178" s="236">
        <v>0</v>
      </c>
      <c r="J178" s="243">
        <v>0.74129353233830841</v>
      </c>
      <c r="K178" s="243">
        <v>0.14072494669509594</v>
      </c>
      <c r="L178" s="243">
        <v>0.11798152096659559</v>
      </c>
      <c r="M178" s="243">
        <v>0</v>
      </c>
      <c r="N178" s="244">
        <v>0</v>
      </c>
      <c r="O178" s="250"/>
      <c r="P178" s="250"/>
      <c r="Q178" s="235" t="s">
        <v>342</v>
      </c>
      <c r="R178" s="236">
        <v>5628</v>
      </c>
      <c r="S178" s="236">
        <v>4172</v>
      </c>
      <c r="T178" s="236">
        <v>792</v>
      </c>
      <c r="U178" s="236">
        <v>664</v>
      </c>
      <c r="V178" s="243">
        <v>0.74129353233830841</v>
      </c>
      <c r="W178" s="243">
        <v>0.14072494669509594</v>
      </c>
      <c r="X178" s="244">
        <v>0.11798152096659559</v>
      </c>
    </row>
    <row r="179" spans="3:24">
      <c r="C179" s="235" t="s">
        <v>343</v>
      </c>
      <c r="D179" s="236">
        <v>1710</v>
      </c>
      <c r="E179" s="236">
        <v>1083</v>
      </c>
      <c r="F179" s="236">
        <v>536</v>
      </c>
      <c r="G179" s="236">
        <v>91</v>
      </c>
      <c r="H179" s="236">
        <v>0</v>
      </c>
      <c r="I179" s="236">
        <v>0</v>
      </c>
      <c r="J179" s="243">
        <v>0.6333333333333333</v>
      </c>
      <c r="K179" s="243">
        <v>0.31345029239766081</v>
      </c>
      <c r="L179" s="243">
        <v>5.3216374269005849E-2</v>
      </c>
      <c r="M179" s="243">
        <v>0</v>
      </c>
      <c r="N179" s="244">
        <v>0</v>
      </c>
      <c r="O179" s="250"/>
      <c r="P179" s="250"/>
      <c r="Q179" s="235" t="s">
        <v>343</v>
      </c>
      <c r="R179" s="236">
        <v>1710</v>
      </c>
      <c r="S179" s="236">
        <v>1083</v>
      </c>
      <c r="T179" s="236">
        <v>536</v>
      </c>
      <c r="U179" s="236">
        <v>91</v>
      </c>
      <c r="V179" s="243">
        <v>0.6333333333333333</v>
      </c>
      <c r="W179" s="243">
        <v>0.31345029239766081</v>
      </c>
      <c r="X179" s="244">
        <v>5.3216374269005849E-2</v>
      </c>
    </row>
    <row r="180" spans="3:24">
      <c r="C180" s="235" t="s">
        <v>344</v>
      </c>
      <c r="D180" s="236">
        <v>388</v>
      </c>
      <c r="E180" s="236">
        <v>348</v>
      </c>
      <c r="F180" s="236">
        <v>34</v>
      </c>
      <c r="G180" s="236">
        <v>6</v>
      </c>
      <c r="H180" s="236">
        <v>0</v>
      </c>
      <c r="I180" s="236">
        <v>0</v>
      </c>
      <c r="J180" s="243">
        <v>0.89690721649484539</v>
      </c>
      <c r="K180" s="243">
        <v>8.7628865979381437E-2</v>
      </c>
      <c r="L180" s="243">
        <v>1.5463917525773196E-2</v>
      </c>
      <c r="M180" s="243">
        <v>0</v>
      </c>
      <c r="N180" s="244">
        <v>0</v>
      </c>
      <c r="O180" s="250"/>
      <c r="P180" s="250"/>
      <c r="Q180" s="235" t="s">
        <v>344</v>
      </c>
      <c r="R180" s="236">
        <v>388</v>
      </c>
      <c r="S180" s="236">
        <v>348</v>
      </c>
      <c r="T180" s="236">
        <v>34</v>
      </c>
      <c r="U180" s="236">
        <v>6</v>
      </c>
      <c r="V180" s="243">
        <v>0.89690721649484539</v>
      </c>
      <c r="W180" s="243">
        <v>8.7628865979381437E-2</v>
      </c>
      <c r="X180" s="244">
        <v>1.5463917525773196E-2</v>
      </c>
    </row>
    <row r="181" spans="3:24">
      <c r="C181" s="235" t="s">
        <v>345</v>
      </c>
      <c r="D181" s="236">
        <v>796</v>
      </c>
      <c r="E181" s="236">
        <v>744</v>
      </c>
      <c r="F181" s="236">
        <v>41</v>
      </c>
      <c r="G181" s="236">
        <v>11</v>
      </c>
      <c r="H181" s="236">
        <v>0</v>
      </c>
      <c r="I181" s="236">
        <v>0</v>
      </c>
      <c r="J181" s="243">
        <v>0.9346733668341709</v>
      </c>
      <c r="K181" s="243">
        <v>5.1507537688442212E-2</v>
      </c>
      <c r="L181" s="243">
        <v>1.3819095477386936E-2</v>
      </c>
      <c r="M181" s="243">
        <v>0</v>
      </c>
      <c r="N181" s="244">
        <v>0</v>
      </c>
      <c r="O181" s="250"/>
      <c r="P181" s="250"/>
      <c r="Q181" s="235" t="s">
        <v>345</v>
      </c>
      <c r="R181" s="236">
        <v>796</v>
      </c>
      <c r="S181" s="236">
        <v>744</v>
      </c>
      <c r="T181" s="236">
        <v>41</v>
      </c>
      <c r="U181" s="236">
        <v>11</v>
      </c>
      <c r="V181" s="243">
        <v>0.9346733668341709</v>
      </c>
      <c r="W181" s="243">
        <v>5.1507537688442212E-2</v>
      </c>
      <c r="X181" s="244">
        <v>1.3819095477386936E-2</v>
      </c>
    </row>
    <row r="182" spans="3:24">
      <c r="C182" s="235" t="s">
        <v>346</v>
      </c>
      <c r="D182" s="236">
        <v>1225</v>
      </c>
      <c r="E182" s="236">
        <v>1215</v>
      </c>
      <c r="F182" s="236">
        <v>8</v>
      </c>
      <c r="G182" s="236">
        <v>2</v>
      </c>
      <c r="H182" s="236">
        <v>0</v>
      </c>
      <c r="I182" s="236">
        <v>0</v>
      </c>
      <c r="J182" s="243">
        <v>0.99183673469387756</v>
      </c>
      <c r="K182" s="243">
        <v>6.5306122448979594E-3</v>
      </c>
      <c r="L182" s="243">
        <v>1.6326530612244899E-3</v>
      </c>
      <c r="M182" s="243">
        <v>0</v>
      </c>
      <c r="N182" s="244">
        <v>0</v>
      </c>
      <c r="O182" s="250"/>
      <c r="P182" s="250"/>
      <c r="Q182" s="235" t="s">
        <v>346</v>
      </c>
      <c r="R182" s="236">
        <v>1225</v>
      </c>
      <c r="S182" s="236">
        <v>1215</v>
      </c>
      <c r="T182" s="236">
        <v>8</v>
      </c>
      <c r="U182" s="236">
        <v>2</v>
      </c>
      <c r="V182" s="243">
        <v>0.99183673469387756</v>
      </c>
      <c r="W182" s="243">
        <v>6.5306122448979594E-3</v>
      </c>
      <c r="X182" s="244">
        <v>1.6326530612244899E-3</v>
      </c>
    </row>
    <row r="183" spans="3:24">
      <c r="C183" s="235" t="s">
        <v>347</v>
      </c>
      <c r="D183" s="236">
        <v>128</v>
      </c>
      <c r="E183" s="236">
        <v>126</v>
      </c>
      <c r="F183" s="236">
        <v>1</v>
      </c>
      <c r="G183" s="236">
        <v>1</v>
      </c>
      <c r="H183" s="236">
        <v>0</v>
      </c>
      <c r="I183" s="236">
        <v>0</v>
      </c>
      <c r="J183" s="243">
        <v>0.984375</v>
      </c>
      <c r="K183" s="243">
        <v>7.8125E-3</v>
      </c>
      <c r="L183" s="243">
        <v>7.8125E-3</v>
      </c>
      <c r="M183" s="243">
        <v>0</v>
      </c>
      <c r="N183" s="244">
        <v>0</v>
      </c>
      <c r="O183" s="250"/>
      <c r="P183" s="250"/>
      <c r="Q183" s="235" t="s">
        <v>347</v>
      </c>
      <c r="R183" s="236">
        <v>128</v>
      </c>
      <c r="S183" s="236">
        <v>126</v>
      </c>
      <c r="T183" s="236">
        <v>1</v>
      </c>
      <c r="U183" s="236">
        <v>1</v>
      </c>
      <c r="V183" s="243">
        <v>0.984375</v>
      </c>
      <c r="W183" s="243">
        <v>7.8125E-3</v>
      </c>
      <c r="X183" s="244">
        <v>7.8125E-3</v>
      </c>
    </row>
    <row r="184" spans="3:24">
      <c r="C184" s="235" t="s">
        <v>348</v>
      </c>
      <c r="D184" s="236">
        <v>5394</v>
      </c>
      <c r="E184" s="236">
        <v>4884</v>
      </c>
      <c r="F184" s="236">
        <v>455</v>
      </c>
      <c r="G184" s="236">
        <v>55</v>
      </c>
      <c r="H184" s="236">
        <v>0</v>
      </c>
      <c r="I184" s="236">
        <v>0</v>
      </c>
      <c r="J184" s="243">
        <v>0.90545050055617349</v>
      </c>
      <c r="K184" s="243">
        <v>8.4352984797923622E-2</v>
      </c>
      <c r="L184" s="243">
        <v>1.0196514645902856E-2</v>
      </c>
      <c r="M184" s="243">
        <v>0</v>
      </c>
      <c r="N184" s="244">
        <v>0</v>
      </c>
      <c r="O184" s="250"/>
      <c r="P184" s="250"/>
      <c r="Q184" s="235" t="s">
        <v>348</v>
      </c>
      <c r="R184" s="236">
        <v>5394</v>
      </c>
      <c r="S184" s="236">
        <v>4884</v>
      </c>
      <c r="T184" s="236">
        <v>455</v>
      </c>
      <c r="U184" s="236">
        <v>55</v>
      </c>
      <c r="V184" s="243">
        <v>0.90545050055617349</v>
      </c>
      <c r="W184" s="243">
        <v>8.4352984797923622E-2</v>
      </c>
      <c r="X184" s="244">
        <v>1.0196514645902856E-2</v>
      </c>
    </row>
    <row r="185" spans="3:24">
      <c r="C185" s="235" t="s">
        <v>349</v>
      </c>
      <c r="D185" s="236">
        <v>12695</v>
      </c>
      <c r="E185" s="236">
        <v>11983</v>
      </c>
      <c r="F185" s="236">
        <v>219</v>
      </c>
      <c r="G185" s="236">
        <v>493</v>
      </c>
      <c r="H185" s="236">
        <v>0</v>
      </c>
      <c r="I185" s="236">
        <v>0</v>
      </c>
      <c r="J185" s="243">
        <v>0.94391492713666802</v>
      </c>
      <c r="K185" s="243">
        <v>1.7250886175659709E-2</v>
      </c>
      <c r="L185" s="243">
        <v>3.8834186687672315E-2</v>
      </c>
      <c r="M185" s="243">
        <v>0</v>
      </c>
      <c r="N185" s="244">
        <v>0</v>
      </c>
      <c r="O185" s="250"/>
      <c r="P185" s="250"/>
      <c r="Q185" s="235" t="s">
        <v>349</v>
      </c>
      <c r="R185" s="236">
        <v>12695</v>
      </c>
      <c r="S185" s="236">
        <v>11983</v>
      </c>
      <c r="T185" s="236">
        <v>219</v>
      </c>
      <c r="U185" s="236">
        <v>493</v>
      </c>
      <c r="V185" s="243">
        <v>0.94391492713666802</v>
      </c>
      <c r="W185" s="243">
        <v>1.7250886175659709E-2</v>
      </c>
      <c r="X185" s="244">
        <v>3.8834186687672315E-2</v>
      </c>
    </row>
    <row r="186" spans="3:24">
      <c r="C186" s="235" t="s">
        <v>350</v>
      </c>
      <c r="D186" s="236">
        <v>222</v>
      </c>
      <c r="E186" s="236">
        <v>204</v>
      </c>
      <c r="F186" s="236">
        <v>15</v>
      </c>
      <c r="G186" s="236">
        <v>3</v>
      </c>
      <c r="H186" s="236">
        <v>0</v>
      </c>
      <c r="I186" s="236">
        <v>0</v>
      </c>
      <c r="J186" s="243">
        <v>0.91891891891891897</v>
      </c>
      <c r="K186" s="243">
        <v>6.7567567567567571E-2</v>
      </c>
      <c r="L186" s="243">
        <v>1.3513513513513514E-2</v>
      </c>
      <c r="M186" s="243">
        <v>0</v>
      </c>
      <c r="N186" s="244">
        <v>0</v>
      </c>
      <c r="O186" s="250"/>
      <c r="P186" s="250"/>
      <c r="Q186" s="235" t="s">
        <v>350</v>
      </c>
      <c r="R186" s="236">
        <v>222</v>
      </c>
      <c r="S186" s="236">
        <v>204</v>
      </c>
      <c r="T186" s="236">
        <v>15</v>
      </c>
      <c r="U186" s="236">
        <v>3</v>
      </c>
      <c r="V186" s="243">
        <v>0.91891891891891897</v>
      </c>
      <c r="W186" s="243">
        <v>6.7567567567567571E-2</v>
      </c>
      <c r="X186" s="244">
        <v>1.3513513513513514E-2</v>
      </c>
    </row>
    <row r="187" spans="3:24">
      <c r="C187" s="235" t="s">
        <v>351</v>
      </c>
      <c r="D187" s="236">
        <v>9157</v>
      </c>
      <c r="E187" s="236">
        <v>8495</v>
      </c>
      <c r="F187" s="236">
        <v>529</v>
      </c>
      <c r="G187" s="236">
        <v>133</v>
      </c>
      <c r="H187" s="236">
        <v>0</v>
      </c>
      <c r="I187" s="236">
        <v>0</v>
      </c>
      <c r="J187" s="243">
        <v>0.92770558043027196</v>
      </c>
      <c r="K187" s="243">
        <v>5.7770012012667904E-2</v>
      </c>
      <c r="L187" s="243">
        <v>1.4524407557060172E-2</v>
      </c>
      <c r="M187" s="243">
        <v>0</v>
      </c>
      <c r="N187" s="244">
        <v>0</v>
      </c>
      <c r="O187" s="250"/>
      <c r="P187" s="250"/>
      <c r="Q187" s="235" t="s">
        <v>351</v>
      </c>
      <c r="R187" s="236">
        <v>9157</v>
      </c>
      <c r="S187" s="236">
        <v>8495</v>
      </c>
      <c r="T187" s="236">
        <v>529</v>
      </c>
      <c r="U187" s="236">
        <v>133</v>
      </c>
      <c r="V187" s="243">
        <v>0.92770558043027196</v>
      </c>
      <c r="W187" s="243">
        <v>5.7770012012667904E-2</v>
      </c>
      <c r="X187" s="244">
        <v>1.4524407557060172E-2</v>
      </c>
    </row>
    <row r="188" spans="3:24">
      <c r="C188" s="235" t="s">
        <v>352</v>
      </c>
      <c r="D188" s="236">
        <v>2245</v>
      </c>
      <c r="E188" s="236">
        <v>2075</v>
      </c>
      <c r="F188" s="236">
        <v>166</v>
      </c>
      <c r="G188" s="236">
        <v>4</v>
      </c>
      <c r="H188" s="236">
        <v>0</v>
      </c>
      <c r="I188" s="236">
        <v>0</v>
      </c>
      <c r="J188" s="243">
        <v>0.92427616926503342</v>
      </c>
      <c r="K188" s="243">
        <v>7.3942093541202666E-2</v>
      </c>
      <c r="L188" s="243">
        <v>1.7817371937639199E-3</v>
      </c>
      <c r="M188" s="243">
        <v>0</v>
      </c>
      <c r="N188" s="244">
        <v>0</v>
      </c>
      <c r="O188" s="250"/>
      <c r="P188" s="250"/>
      <c r="Q188" s="235" t="s">
        <v>352</v>
      </c>
      <c r="R188" s="236">
        <v>2245</v>
      </c>
      <c r="S188" s="236">
        <v>2075</v>
      </c>
      <c r="T188" s="236">
        <v>166</v>
      </c>
      <c r="U188" s="236">
        <v>4</v>
      </c>
      <c r="V188" s="243">
        <v>0.92427616926503342</v>
      </c>
      <c r="W188" s="243">
        <v>7.3942093541202666E-2</v>
      </c>
      <c r="X188" s="244">
        <v>1.7817371937639199E-3</v>
      </c>
    </row>
    <row r="189" spans="3:24">
      <c r="C189" s="235" t="s">
        <v>353</v>
      </c>
      <c r="D189" s="236">
        <v>393</v>
      </c>
      <c r="E189" s="236">
        <v>324</v>
      </c>
      <c r="F189" s="236">
        <v>65</v>
      </c>
      <c r="G189" s="236">
        <v>4</v>
      </c>
      <c r="H189" s="236">
        <v>0</v>
      </c>
      <c r="I189" s="236">
        <v>0</v>
      </c>
      <c r="J189" s="243">
        <v>0.82442748091603058</v>
      </c>
      <c r="K189" s="243">
        <v>0.16539440203562342</v>
      </c>
      <c r="L189" s="243">
        <v>1.0178117048346057E-2</v>
      </c>
      <c r="M189" s="243">
        <v>0</v>
      </c>
      <c r="N189" s="244">
        <v>0</v>
      </c>
      <c r="O189" s="250"/>
      <c r="P189" s="250"/>
      <c r="Q189" s="235" t="s">
        <v>353</v>
      </c>
      <c r="R189" s="236">
        <v>393</v>
      </c>
      <c r="S189" s="236">
        <v>324</v>
      </c>
      <c r="T189" s="236">
        <v>65</v>
      </c>
      <c r="U189" s="236">
        <v>4</v>
      </c>
      <c r="V189" s="243">
        <v>0.82442748091603058</v>
      </c>
      <c r="W189" s="243">
        <v>0.16539440203562342</v>
      </c>
      <c r="X189" s="244">
        <v>1.0178117048346057E-2</v>
      </c>
    </row>
    <row r="190" spans="3:24">
      <c r="C190" s="235" t="s">
        <v>354</v>
      </c>
      <c r="D190" s="236">
        <v>2685</v>
      </c>
      <c r="E190" s="236">
        <v>2390</v>
      </c>
      <c r="F190" s="236">
        <v>110</v>
      </c>
      <c r="G190" s="236">
        <v>185</v>
      </c>
      <c r="H190" s="236">
        <v>0</v>
      </c>
      <c r="I190" s="236">
        <v>0</v>
      </c>
      <c r="J190" s="243">
        <v>0.8901303538175046</v>
      </c>
      <c r="K190" s="243">
        <v>4.0968342644320296E-2</v>
      </c>
      <c r="L190" s="243">
        <v>6.8901303538175043E-2</v>
      </c>
      <c r="M190" s="243">
        <v>0</v>
      </c>
      <c r="N190" s="244">
        <v>0</v>
      </c>
      <c r="O190" s="250"/>
      <c r="P190" s="250"/>
      <c r="Q190" s="235" t="s">
        <v>354</v>
      </c>
      <c r="R190" s="236">
        <v>2685</v>
      </c>
      <c r="S190" s="236">
        <v>2390</v>
      </c>
      <c r="T190" s="236">
        <v>110</v>
      </c>
      <c r="U190" s="236">
        <v>185</v>
      </c>
      <c r="V190" s="243">
        <v>0.8901303538175046</v>
      </c>
      <c r="W190" s="243">
        <v>4.0968342644320296E-2</v>
      </c>
      <c r="X190" s="244">
        <v>6.8901303538175043E-2</v>
      </c>
    </row>
    <row r="191" spans="3:24">
      <c r="C191" s="235" t="s">
        <v>355</v>
      </c>
      <c r="D191" s="236">
        <v>3564</v>
      </c>
      <c r="E191" s="236">
        <v>2887</v>
      </c>
      <c r="F191" s="236">
        <v>251</v>
      </c>
      <c r="G191" s="236">
        <v>426</v>
      </c>
      <c r="H191" s="236">
        <v>0</v>
      </c>
      <c r="I191" s="236">
        <v>0</v>
      </c>
      <c r="J191" s="243">
        <v>0.81004489337822672</v>
      </c>
      <c r="K191" s="243">
        <v>7.0426487093153758E-2</v>
      </c>
      <c r="L191" s="243">
        <v>0.11952861952861953</v>
      </c>
      <c r="M191" s="243">
        <v>0</v>
      </c>
      <c r="N191" s="244">
        <v>0</v>
      </c>
      <c r="O191" s="250"/>
      <c r="P191" s="250"/>
      <c r="Q191" s="235" t="s">
        <v>355</v>
      </c>
      <c r="R191" s="236">
        <v>3564</v>
      </c>
      <c r="S191" s="236">
        <v>2887</v>
      </c>
      <c r="T191" s="236">
        <v>251</v>
      </c>
      <c r="U191" s="236">
        <v>426</v>
      </c>
      <c r="V191" s="243">
        <v>0.81004489337822672</v>
      </c>
      <c r="W191" s="243">
        <v>7.0426487093153758E-2</v>
      </c>
      <c r="X191" s="244">
        <v>0.11952861952861953</v>
      </c>
    </row>
    <row r="192" spans="3:24">
      <c r="C192" s="235" t="s">
        <v>356</v>
      </c>
      <c r="D192" s="236">
        <v>9563</v>
      </c>
      <c r="E192" s="236">
        <v>8498</v>
      </c>
      <c r="F192" s="236">
        <v>949</v>
      </c>
      <c r="G192" s="236">
        <v>116</v>
      </c>
      <c r="H192" s="236">
        <v>0</v>
      </c>
      <c r="I192" s="236">
        <v>0</v>
      </c>
      <c r="J192" s="243">
        <v>0.88863327407717241</v>
      </c>
      <c r="K192" s="243">
        <v>9.9236641221374045E-2</v>
      </c>
      <c r="L192" s="243">
        <v>1.213008470145352E-2</v>
      </c>
      <c r="M192" s="243">
        <v>0</v>
      </c>
      <c r="N192" s="244">
        <v>0</v>
      </c>
      <c r="O192" s="250"/>
      <c r="P192" s="250"/>
      <c r="Q192" s="235" t="s">
        <v>356</v>
      </c>
      <c r="R192" s="236">
        <v>9563</v>
      </c>
      <c r="S192" s="236">
        <v>8498</v>
      </c>
      <c r="T192" s="236">
        <v>949</v>
      </c>
      <c r="U192" s="236">
        <v>116</v>
      </c>
      <c r="V192" s="243">
        <v>0.88863327407717241</v>
      </c>
      <c r="W192" s="243">
        <v>9.9236641221374045E-2</v>
      </c>
      <c r="X192" s="244">
        <v>1.213008470145352E-2</v>
      </c>
    </row>
    <row r="193" spans="3:24">
      <c r="C193" s="235" t="s">
        <v>357</v>
      </c>
      <c r="D193" s="236">
        <v>7458</v>
      </c>
      <c r="E193" s="236">
        <v>6561</v>
      </c>
      <c r="F193" s="236">
        <v>648</v>
      </c>
      <c r="G193" s="236">
        <v>249</v>
      </c>
      <c r="H193" s="236">
        <v>0</v>
      </c>
      <c r="I193" s="236">
        <v>0</v>
      </c>
      <c r="J193" s="243">
        <v>0.87972646822204348</v>
      </c>
      <c r="K193" s="243">
        <v>8.6886564762670954E-2</v>
      </c>
      <c r="L193" s="243">
        <v>3.3386967015285603E-2</v>
      </c>
      <c r="M193" s="243">
        <v>0</v>
      </c>
      <c r="N193" s="244">
        <v>0</v>
      </c>
      <c r="O193" s="250"/>
      <c r="P193" s="250"/>
      <c r="Q193" s="235" t="s">
        <v>357</v>
      </c>
      <c r="R193" s="236">
        <v>7458</v>
      </c>
      <c r="S193" s="236">
        <v>6561</v>
      </c>
      <c r="T193" s="236">
        <v>648</v>
      </c>
      <c r="U193" s="236">
        <v>249</v>
      </c>
      <c r="V193" s="243">
        <v>0.87972646822204348</v>
      </c>
      <c r="W193" s="243">
        <v>8.6886564762670954E-2</v>
      </c>
      <c r="X193" s="244">
        <v>3.3386967015285603E-2</v>
      </c>
    </row>
    <row r="194" spans="3:24">
      <c r="C194" s="235" t="s">
        <v>358</v>
      </c>
      <c r="D194" s="236">
        <v>25</v>
      </c>
      <c r="E194" s="236">
        <v>24</v>
      </c>
      <c r="F194" s="236">
        <v>1</v>
      </c>
      <c r="G194" s="256">
        <v>0</v>
      </c>
      <c r="H194" s="236">
        <v>0</v>
      </c>
      <c r="I194" s="236">
        <v>0</v>
      </c>
      <c r="J194" s="243">
        <v>0.96</v>
      </c>
      <c r="K194" s="243">
        <v>0.04</v>
      </c>
      <c r="L194" s="243">
        <v>0</v>
      </c>
      <c r="M194" s="243">
        <v>0</v>
      </c>
      <c r="N194" s="244">
        <v>0</v>
      </c>
      <c r="O194" s="250"/>
      <c r="P194" s="250"/>
      <c r="Q194" s="235" t="s">
        <v>358</v>
      </c>
      <c r="R194" s="236">
        <v>25</v>
      </c>
      <c r="S194" s="236">
        <v>24</v>
      </c>
      <c r="T194" s="236">
        <v>1</v>
      </c>
      <c r="U194" s="256">
        <v>0</v>
      </c>
      <c r="V194" s="243">
        <v>0.96</v>
      </c>
      <c r="W194" s="243">
        <v>0.04</v>
      </c>
      <c r="X194" s="244">
        <v>0</v>
      </c>
    </row>
    <row r="195" spans="3:24">
      <c r="C195" s="235" t="s">
        <v>359</v>
      </c>
      <c r="D195" s="236">
        <v>5</v>
      </c>
      <c r="E195" s="236">
        <v>5</v>
      </c>
      <c r="F195" s="256">
        <v>0</v>
      </c>
      <c r="G195" s="256">
        <v>0</v>
      </c>
      <c r="H195" s="236">
        <v>0</v>
      </c>
      <c r="I195" s="236">
        <v>0</v>
      </c>
      <c r="J195" s="243">
        <v>1</v>
      </c>
      <c r="K195" s="243">
        <v>0</v>
      </c>
      <c r="L195" s="243">
        <v>0</v>
      </c>
      <c r="M195" s="243">
        <v>0</v>
      </c>
      <c r="N195" s="244">
        <v>0</v>
      </c>
      <c r="O195" s="250"/>
      <c r="P195" s="250"/>
      <c r="Q195" s="235" t="s">
        <v>359</v>
      </c>
      <c r="R195" s="236">
        <v>5</v>
      </c>
      <c r="S195" s="236">
        <v>5</v>
      </c>
      <c r="T195" s="256">
        <v>0</v>
      </c>
      <c r="U195" s="256">
        <v>0</v>
      </c>
      <c r="V195" s="243">
        <v>1</v>
      </c>
      <c r="W195" s="243">
        <v>0</v>
      </c>
      <c r="X195" s="244">
        <v>0</v>
      </c>
    </row>
    <row r="196" spans="3:24">
      <c r="C196" s="235" t="s">
        <v>360</v>
      </c>
      <c r="D196" s="236">
        <v>1974</v>
      </c>
      <c r="E196" s="236">
        <v>1860</v>
      </c>
      <c r="F196" s="236">
        <v>105</v>
      </c>
      <c r="G196" s="236">
        <v>9</v>
      </c>
      <c r="H196" s="236">
        <v>0</v>
      </c>
      <c r="I196" s="236">
        <v>0</v>
      </c>
      <c r="J196" s="243">
        <v>0.94224924012158051</v>
      </c>
      <c r="K196" s="243">
        <v>5.3191489361702128E-2</v>
      </c>
      <c r="L196" s="243">
        <v>4.559270516717325E-3</v>
      </c>
      <c r="M196" s="243">
        <v>0</v>
      </c>
      <c r="N196" s="244">
        <v>0</v>
      </c>
      <c r="O196" s="250"/>
      <c r="P196" s="250"/>
      <c r="Q196" s="235" t="s">
        <v>360</v>
      </c>
      <c r="R196" s="236">
        <v>1974</v>
      </c>
      <c r="S196" s="236">
        <v>1860</v>
      </c>
      <c r="T196" s="236">
        <v>105</v>
      </c>
      <c r="U196" s="236">
        <v>9</v>
      </c>
      <c r="V196" s="243">
        <v>0.94224924012158051</v>
      </c>
      <c r="W196" s="243">
        <v>5.3191489361702128E-2</v>
      </c>
      <c r="X196" s="244">
        <v>4.559270516717325E-3</v>
      </c>
    </row>
    <row r="197" spans="3:24">
      <c r="C197" s="235" t="s">
        <v>361</v>
      </c>
      <c r="D197" s="236">
        <v>21668</v>
      </c>
      <c r="E197" s="236">
        <v>20103</v>
      </c>
      <c r="F197" s="236">
        <v>871</v>
      </c>
      <c r="G197" s="236">
        <v>694</v>
      </c>
      <c r="H197" s="236">
        <v>0</v>
      </c>
      <c r="I197" s="236">
        <v>0</v>
      </c>
      <c r="J197" s="243">
        <v>0.92777367546612521</v>
      </c>
      <c r="K197" s="243">
        <v>4.0197526306073469E-2</v>
      </c>
      <c r="L197" s="243">
        <v>3.2028798227801365E-2</v>
      </c>
      <c r="M197" s="243">
        <v>0</v>
      </c>
      <c r="N197" s="244">
        <v>0</v>
      </c>
      <c r="O197" s="250"/>
      <c r="P197" s="250"/>
      <c r="Q197" s="235" t="s">
        <v>361</v>
      </c>
      <c r="R197" s="236">
        <v>21668</v>
      </c>
      <c r="S197" s="236">
        <v>20103</v>
      </c>
      <c r="T197" s="236">
        <v>871</v>
      </c>
      <c r="U197" s="236">
        <v>694</v>
      </c>
      <c r="V197" s="243">
        <v>0.92777367546612521</v>
      </c>
      <c r="W197" s="243">
        <v>4.0197526306073469E-2</v>
      </c>
      <c r="X197" s="244">
        <v>3.2028798227801365E-2</v>
      </c>
    </row>
    <row r="198" spans="3:24">
      <c r="C198" s="235" t="s">
        <v>362</v>
      </c>
      <c r="D198" s="236">
        <v>12074</v>
      </c>
      <c r="E198" s="236">
        <v>10834</v>
      </c>
      <c r="F198" s="236">
        <v>1031</v>
      </c>
      <c r="G198" s="236">
        <v>209</v>
      </c>
      <c r="H198" s="236">
        <v>0</v>
      </c>
      <c r="I198" s="236">
        <v>0</v>
      </c>
      <c r="J198" s="243">
        <v>0.89729998343548123</v>
      </c>
      <c r="K198" s="243">
        <v>8.5390094417757162E-2</v>
      </c>
      <c r="L198" s="243">
        <v>1.7309922146761636E-2</v>
      </c>
      <c r="M198" s="243">
        <v>0</v>
      </c>
      <c r="N198" s="244">
        <v>0</v>
      </c>
      <c r="O198" s="250"/>
      <c r="P198" s="250"/>
      <c r="Q198" s="235" t="s">
        <v>362</v>
      </c>
      <c r="R198" s="236">
        <v>12074</v>
      </c>
      <c r="S198" s="236">
        <v>10834</v>
      </c>
      <c r="T198" s="236">
        <v>1031</v>
      </c>
      <c r="U198" s="236">
        <v>209</v>
      </c>
      <c r="V198" s="243">
        <v>0.89729998343548123</v>
      </c>
      <c r="W198" s="243">
        <v>8.5390094417757162E-2</v>
      </c>
      <c r="X198" s="244">
        <v>1.7309922146761636E-2</v>
      </c>
    </row>
    <row r="199" spans="3:24">
      <c r="C199" s="235" t="s">
        <v>363</v>
      </c>
      <c r="D199" s="236">
        <v>33629</v>
      </c>
      <c r="E199" s="236">
        <v>28671</v>
      </c>
      <c r="F199" s="236">
        <v>1474</v>
      </c>
      <c r="G199" s="236">
        <v>3484</v>
      </c>
      <c r="H199" s="236">
        <v>0</v>
      </c>
      <c r="I199" s="236">
        <v>0</v>
      </c>
      <c r="J199" s="243">
        <v>0.8525677242855868</v>
      </c>
      <c r="K199" s="243">
        <v>4.3831217104284989E-2</v>
      </c>
      <c r="L199" s="243">
        <v>0.10360105861012817</v>
      </c>
      <c r="M199" s="243">
        <v>0</v>
      </c>
      <c r="N199" s="244">
        <v>0</v>
      </c>
      <c r="O199" s="250"/>
      <c r="P199" s="250"/>
      <c r="Q199" s="235" t="s">
        <v>363</v>
      </c>
      <c r="R199" s="236">
        <v>33629</v>
      </c>
      <c r="S199" s="236">
        <v>28671</v>
      </c>
      <c r="T199" s="236">
        <v>1474</v>
      </c>
      <c r="U199" s="236">
        <v>3484</v>
      </c>
      <c r="V199" s="243">
        <v>0.8525677242855868</v>
      </c>
      <c r="W199" s="243">
        <v>4.3831217104284989E-2</v>
      </c>
      <c r="X199" s="244">
        <v>0.10360105861012817</v>
      </c>
    </row>
    <row r="200" spans="3:24">
      <c r="C200" s="235" t="s">
        <v>364</v>
      </c>
      <c r="D200" s="236">
        <v>53</v>
      </c>
      <c r="E200" s="236">
        <v>49</v>
      </c>
      <c r="F200" s="236">
        <v>3</v>
      </c>
      <c r="G200" s="236">
        <v>1</v>
      </c>
      <c r="H200" s="236">
        <v>0</v>
      </c>
      <c r="I200" s="236">
        <v>0</v>
      </c>
      <c r="J200" s="243">
        <v>0.92452830188679247</v>
      </c>
      <c r="K200" s="243">
        <v>5.6603773584905662E-2</v>
      </c>
      <c r="L200" s="243">
        <v>1.8867924528301886E-2</v>
      </c>
      <c r="M200" s="243">
        <v>0</v>
      </c>
      <c r="N200" s="244">
        <v>0</v>
      </c>
      <c r="O200" s="250"/>
      <c r="P200" s="250"/>
      <c r="Q200" s="235" t="s">
        <v>364</v>
      </c>
      <c r="R200" s="236">
        <v>53</v>
      </c>
      <c r="S200" s="236">
        <v>49</v>
      </c>
      <c r="T200" s="236">
        <v>3</v>
      </c>
      <c r="U200" s="236">
        <v>1</v>
      </c>
      <c r="V200" s="243">
        <v>0.92452830188679247</v>
      </c>
      <c r="W200" s="243">
        <v>5.6603773584905662E-2</v>
      </c>
      <c r="X200" s="244">
        <v>1.8867924528301886E-2</v>
      </c>
    </row>
    <row r="201" spans="3:24">
      <c r="C201" s="235" t="s">
        <v>365</v>
      </c>
      <c r="D201" s="236">
        <v>250</v>
      </c>
      <c r="E201" s="236">
        <v>181</v>
      </c>
      <c r="F201" s="236">
        <v>51</v>
      </c>
      <c r="G201" s="236">
        <v>18</v>
      </c>
      <c r="H201" s="236">
        <v>0</v>
      </c>
      <c r="I201" s="236">
        <v>0</v>
      </c>
      <c r="J201" s="243">
        <v>0.72399999999999998</v>
      </c>
      <c r="K201" s="243">
        <v>0.20399999999999999</v>
      </c>
      <c r="L201" s="243">
        <v>7.1999999999999995E-2</v>
      </c>
      <c r="M201" s="243">
        <v>0</v>
      </c>
      <c r="N201" s="244">
        <v>0</v>
      </c>
      <c r="O201" s="250"/>
      <c r="P201" s="250"/>
      <c r="Q201" s="235" t="s">
        <v>365</v>
      </c>
      <c r="R201" s="236">
        <v>250</v>
      </c>
      <c r="S201" s="236">
        <v>181</v>
      </c>
      <c r="T201" s="236">
        <v>51</v>
      </c>
      <c r="U201" s="236">
        <v>18</v>
      </c>
      <c r="V201" s="243">
        <v>0.72399999999999998</v>
      </c>
      <c r="W201" s="243">
        <v>0.20399999999999999</v>
      </c>
      <c r="X201" s="244">
        <v>7.1999999999999995E-2</v>
      </c>
    </row>
    <row r="202" spans="3:24">
      <c r="C202" s="235" t="s">
        <v>366</v>
      </c>
      <c r="D202" s="236">
        <v>391</v>
      </c>
      <c r="E202" s="236">
        <v>357</v>
      </c>
      <c r="F202" s="236">
        <v>27</v>
      </c>
      <c r="G202" s="236">
        <v>7</v>
      </c>
      <c r="H202" s="236">
        <v>0</v>
      </c>
      <c r="I202" s="236">
        <v>0</v>
      </c>
      <c r="J202" s="243">
        <v>0.91304347826086951</v>
      </c>
      <c r="K202" s="243">
        <v>6.9053708439897693E-2</v>
      </c>
      <c r="L202" s="243">
        <v>1.7902813299232736E-2</v>
      </c>
      <c r="M202" s="243">
        <v>0</v>
      </c>
      <c r="N202" s="244">
        <v>0</v>
      </c>
      <c r="O202" s="250"/>
      <c r="P202" s="250"/>
      <c r="Q202" s="235" t="s">
        <v>366</v>
      </c>
      <c r="R202" s="236">
        <v>391</v>
      </c>
      <c r="S202" s="236">
        <v>357</v>
      </c>
      <c r="T202" s="236">
        <v>27</v>
      </c>
      <c r="U202" s="236">
        <v>7</v>
      </c>
      <c r="V202" s="243">
        <v>0.91304347826086951</v>
      </c>
      <c r="W202" s="243">
        <v>6.9053708439897693E-2</v>
      </c>
      <c r="X202" s="244">
        <v>1.7902813299232736E-2</v>
      </c>
    </row>
    <row r="203" spans="3:24">
      <c r="C203" s="235" t="s">
        <v>367</v>
      </c>
      <c r="D203" s="236">
        <v>3453</v>
      </c>
      <c r="E203" s="236">
        <v>3227</v>
      </c>
      <c r="F203" s="236">
        <v>109</v>
      </c>
      <c r="G203" s="236">
        <v>117</v>
      </c>
      <c r="H203" s="236">
        <v>0</v>
      </c>
      <c r="I203" s="236">
        <v>0</v>
      </c>
      <c r="J203" s="243">
        <v>0.93454966695626995</v>
      </c>
      <c r="K203" s="243">
        <v>3.1566753547639735E-2</v>
      </c>
      <c r="L203" s="243">
        <v>3.3883579496090353E-2</v>
      </c>
      <c r="M203" s="243">
        <v>0</v>
      </c>
      <c r="N203" s="244">
        <v>0</v>
      </c>
      <c r="O203" s="250"/>
      <c r="P203" s="250"/>
      <c r="Q203" s="235" t="s">
        <v>367</v>
      </c>
      <c r="R203" s="236">
        <v>3453</v>
      </c>
      <c r="S203" s="236">
        <v>3227</v>
      </c>
      <c r="T203" s="236">
        <v>109</v>
      </c>
      <c r="U203" s="236">
        <v>117</v>
      </c>
      <c r="V203" s="243">
        <v>0.93454966695626995</v>
      </c>
      <c r="W203" s="243">
        <v>3.1566753547639735E-2</v>
      </c>
      <c r="X203" s="244">
        <v>3.3883579496090353E-2</v>
      </c>
    </row>
    <row r="204" spans="3:24">
      <c r="C204" s="235" t="s">
        <v>368</v>
      </c>
      <c r="D204" s="236">
        <v>5333</v>
      </c>
      <c r="E204" s="236">
        <v>4834</v>
      </c>
      <c r="F204" s="236">
        <v>397</v>
      </c>
      <c r="G204" s="236">
        <v>102</v>
      </c>
      <c r="H204" s="236">
        <v>0</v>
      </c>
      <c r="I204" s="236">
        <v>0</v>
      </c>
      <c r="J204" s="243">
        <v>0.9064316519782486</v>
      </c>
      <c r="K204" s="243">
        <v>7.4442152634539654E-2</v>
      </c>
      <c r="L204" s="243">
        <v>1.9126195387211702E-2</v>
      </c>
      <c r="M204" s="243">
        <v>0</v>
      </c>
      <c r="N204" s="244">
        <v>0</v>
      </c>
      <c r="O204" s="250"/>
      <c r="P204" s="250"/>
      <c r="Q204" s="235" t="s">
        <v>368</v>
      </c>
      <c r="R204" s="236">
        <v>5333</v>
      </c>
      <c r="S204" s="236">
        <v>4834</v>
      </c>
      <c r="T204" s="236">
        <v>397</v>
      </c>
      <c r="U204" s="236">
        <v>102</v>
      </c>
      <c r="V204" s="243">
        <v>0.9064316519782486</v>
      </c>
      <c r="W204" s="243">
        <v>7.4442152634539654E-2</v>
      </c>
      <c r="X204" s="244">
        <v>1.9126195387211702E-2</v>
      </c>
    </row>
    <row r="205" spans="3:24">
      <c r="C205" s="235" t="s">
        <v>369</v>
      </c>
      <c r="D205" s="236">
        <v>35972</v>
      </c>
      <c r="E205" s="236">
        <v>32077</v>
      </c>
      <c r="F205" s="236">
        <v>1283</v>
      </c>
      <c r="G205" s="236">
        <v>2612</v>
      </c>
      <c r="H205" s="236">
        <v>0</v>
      </c>
      <c r="I205" s="236">
        <v>0</v>
      </c>
      <c r="J205" s="243">
        <v>0.89172133881908155</v>
      </c>
      <c r="K205" s="243">
        <v>3.5666629600800623E-2</v>
      </c>
      <c r="L205" s="243">
        <v>7.2612031580117864E-2</v>
      </c>
      <c r="M205" s="243">
        <v>0</v>
      </c>
      <c r="N205" s="244">
        <v>0</v>
      </c>
      <c r="O205" s="250"/>
      <c r="P205" s="250"/>
      <c r="Q205" s="235" t="s">
        <v>369</v>
      </c>
      <c r="R205" s="236">
        <v>35972</v>
      </c>
      <c r="S205" s="236">
        <v>32077</v>
      </c>
      <c r="T205" s="236">
        <v>1283</v>
      </c>
      <c r="U205" s="236">
        <v>2612</v>
      </c>
      <c r="V205" s="243">
        <v>0.89172133881908155</v>
      </c>
      <c r="W205" s="243">
        <v>3.5666629600800623E-2</v>
      </c>
      <c r="X205" s="244">
        <v>7.2612031580117864E-2</v>
      </c>
    </row>
    <row r="206" spans="3:24">
      <c r="C206" s="235" t="s">
        <v>370</v>
      </c>
      <c r="D206" s="236">
        <v>1382</v>
      </c>
      <c r="E206" s="236">
        <v>1223</v>
      </c>
      <c r="F206" s="236">
        <v>116</v>
      </c>
      <c r="G206" s="236">
        <v>43</v>
      </c>
      <c r="H206" s="236">
        <v>0</v>
      </c>
      <c r="I206" s="236">
        <v>0</v>
      </c>
      <c r="J206" s="243">
        <v>0.88494934876989872</v>
      </c>
      <c r="K206" s="243">
        <v>8.3936324167872653E-2</v>
      </c>
      <c r="L206" s="243">
        <v>3.1114327062228653E-2</v>
      </c>
      <c r="M206" s="243">
        <v>0</v>
      </c>
      <c r="N206" s="244">
        <v>0</v>
      </c>
      <c r="O206" s="250"/>
      <c r="P206" s="250"/>
      <c r="Q206" s="235" t="s">
        <v>370</v>
      </c>
      <c r="R206" s="236">
        <v>1382</v>
      </c>
      <c r="S206" s="236">
        <v>1223</v>
      </c>
      <c r="T206" s="236">
        <v>116</v>
      </c>
      <c r="U206" s="236">
        <v>43</v>
      </c>
      <c r="V206" s="243">
        <v>0.88494934876989872</v>
      </c>
      <c r="W206" s="243">
        <v>8.3936324167872653E-2</v>
      </c>
      <c r="X206" s="244">
        <v>3.1114327062228653E-2</v>
      </c>
    </row>
    <row r="207" spans="3:24">
      <c r="C207" s="235" t="s">
        <v>371</v>
      </c>
      <c r="D207" s="236">
        <v>29702</v>
      </c>
      <c r="E207" s="236">
        <v>26190</v>
      </c>
      <c r="F207" s="236">
        <v>1341</v>
      </c>
      <c r="G207" s="236">
        <v>2171</v>
      </c>
      <c r="H207" s="236">
        <v>0</v>
      </c>
      <c r="I207" s="236">
        <v>0</v>
      </c>
      <c r="J207" s="243">
        <v>0.88175880412093466</v>
      </c>
      <c r="K207" s="243">
        <v>4.5148474850178442E-2</v>
      </c>
      <c r="L207" s="243">
        <v>7.3092721028886948E-2</v>
      </c>
      <c r="M207" s="243">
        <v>0</v>
      </c>
      <c r="N207" s="244">
        <v>0</v>
      </c>
      <c r="O207" s="250"/>
      <c r="P207" s="250"/>
      <c r="Q207" s="235" t="s">
        <v>371</v>
      </c>
      <c r="R207" s="236">
        <v>29702</v>
      </c>
      <c r="S207" s="236">
        <v>26190</v>
      </c>
      <c r="T207" s="236">
        <v>1341</v>
      </c>
      <c r="U207" s="236">
        <v>2171</v>
      </c>
      <c r="V207" s="243">
        <v>0.88175880412093466</v>
      </c>
      <c r="W207" s="243">
        <v>4.5148474850178442E-2</v>
      </c>
      <c r="X207" s="244">
        <v>7.3092721028886948E-2</v>
      </c>
    </row>
    <row r="208" spans="3:24">
      <c r="C208" s="235" t="s">
        <v>372</v>
      </c>
      <c r="D208" s="236">
        <v>36925</v>
      </c>
      <c r="E208" s="236">
        <v>33060</v>
      </c>
      <c r="F208" s="236">
        <v>3443</v>
      </c>
      <c r="G208" s="236">
        <v>422</v>
      </c>
      <c r="H208" s="236">
        <v>0</v>
      </c>
      <c r="I208" s="236">
        <v>0</v>
      </c>
      <c r="J208" s="243">
        <v>0.8953283683141503</v>
      </c>
      <c r="K208" s="243">
        <v>9.3243060257278271E-2</v>
      </c>
      <c r="L208" s="243">
        <v>1.1428571428571429E-2</v>
      </c>
      <c r="M208" s="243">
        <v>0</v>
      </c>
      <c r="N208" s="244">
        <v>0</v>
      </c>
      <c r="O208" s="250"/>
      <c r="P208" s="250"/>
      <c r="Q208" s="235" t="s">
        <v>372</v>
      </c>
      <c r="R208" s="236">
        <v>36925</v>
      </c>
      <c r="S208" s="236">
        <v>33060</v>
      </c>
      <c r="T208" s="236">
        <v>3443</v>
      </c>
      <c r="U208" s="236">
        <v>422</v>
      </c>
      <c r="V208" s="243">
        <v>0.8953283683141503</v>
      </c>
      <c r="W208" s="243">
        <v>9.3243060257278271E-2</v>
      </c>
      <c r="X208" s="244">
        <v>1.1428571428571429E-2</v>
      </c>
    </row>
    <row r="209" spans="3:24">
      <c r="C209" s="235" t="s">
        <v>373</v>
      </c>
      <c r="D209" s="236">
        <v>22591</v>
      </c>
      <c r="E209" s="236">
        <v>20530</v>
      </c>
      <c r="F209" s="236">
        <v>763</v>
      </c>
      <c r="G209" s="236">
        <v>1298</v>
      </c>
      <c r="H209" s="236">
        <v>0</v>
      </c>
      <c r="I209" s="236">
        <v>0</v>
      </c>
      <c r="J209" s="243">
        <v>0.90876897879686602</v>
      </c>
      <c r="K209" s="243">
        <v>3.3774511973794871E-2</v>
      </c>
      <c r="L209" s="243">
        <v>5.745650922933912E-2</v>
      </c>
      <c r="M209" s="243">
        <v>0</v>
      </c>
      <c r="N209" s="244">
        <v>0</v>
      </c>
      <c r="O209" s="250"/>
      <c r="P209" s="250"/>
      <c r="Q209" s="235" t="s">
        <v>373</v>
      </c>
      <c r="R209" s="236">
        <v>22591</v>
      </c>
      <c r="S209" s="236">
        <v>20530</v>
      </c>
      <c r="T209" s="236">
        <v>763</v>
      </c>
      <c r="U209" s="236">
        <v>1298</v>
      </c>
      <c r="V209" s="243">
        <v>0.90876897879686602</v>
      </c>
      <c r="W209" s="243">
        <v>3.3774511973794871E-2</v>
      </c>
      <c r="X209" s="244">
        <v>5.745650922933912E-2</v>
      </c>
    </row>
    <row r="210" spans="3:24">
      <c r="C210" s="235" t="s">
        <v>374</v>
      </c>
      <c r="D210" s="236">
        <v>171</v>
      </c>
      <c r="E210" s="236">
        <v>89</v>
      </c>
      <c r="F210" s="236">
        <v>37</v>
      </c>
      <c r="G210" s="236">
        <v>45</v>
      </c>
      <c r="H210" s="236">
        <v>0</v>
      </c>
      <c r="I210" s="236">
        <v>0</v>
      </c>
      <c r="J210" s="243">
        <v>0.52046783625730997</v>
      </c>
      <c r="K210" s="243">
        <v>0.21637426900584794</v>
      </c>
      <c r="L210" s="243">
        <v>0.26315789473684209</v>
      </c>
      <c r="M210" s="243">
        <v>0</v>
      </c>
      <c r="N210" s="244">
        <v>0</v>
      </c>
      <c r="O210" s="250"/>
      <c r="P210" s="250"/>
      <c r="Q210" s="235" t="s">
        <v>374</v>
      </c>
      <c r="R210" s="236">
        <v>171</v>
      </c>
      <c r="S210" s="236">
        <v>89</v>
      </c>
      <c r="T210" s="236">
        <v>37</v>
      </c>
      <c r="U210" s="236">
        <v>45</v>
      </c>
      <c r="V210" s="243">
        <v>0.52046783625730997</v>
      </c>
      <c r="W210" s="243">
        <v>0.21637426900584794</v>
      </c>
      <c r="X210" s="244">
        <v>0.26315789473684209</v>
      </c>
    </row>
    <row r="211" spans="3:24">
      <c r="C211" s="235" t="s">
        <v>375</v>
      </c>
      <c r="D211" s="236">
        <v>2622</v>
      </c>
      <c r="E211" s="236">
        <v>1792</v>
      </c>
      <c r="F211" s="236">
        <v>495</v>
      </c>
      <c r="G211" s="236">
        <v>335</v>
      </c>
      <c r="H211" s="236">
        <v>0</v>
      </c>
      <c r="I211" s="236">
        <v>0</v>
      </c>
      <c r="J211" s="243">
        <v>0.68344774980930589</v>
      </c>
      <c r="K211" s="243">
        <v>0.18878718535469108</v>
      </c>
      <c r="L211" s="243">
        <v>0.12776506483600306</v>
      </c>
      <c r="M211" s="243">
        <v>0</v>
      </c>
      <c r="N211" s="244">
        <v>0</v>
      </c>
      <c r="O211" s="250"/>
      <c r="P211" s="250"/>
      <c r="Q211" s="235" t="s">
        <v>375</v>
      </c>
      <c r="R211" s="236">
        <v>2622</v>
      </c>
      <c r="S211" s="236">
        <v>1792</v>
      </c>
      <c r="T211" s="236">
        <v>495</v>
      </c>
      <c r="U211" s="236">
        <v>335</v>
      </c>
      <c r="V211" s="243">
        <v>0.68344774980930589</v>
      </c>
      <c r="W211" s="243">
        <v>0.18878718535469108</v>
      </c>
      <c r="X211" s="244">
        <v>0.12776506483600306</v>
      </c>
    </row>
    <row r="212" spans="3:24">
      <c r="C212" s="235" t="s">
        <v>376</v>
      </c>
      <c r="D212" s="236">
        <v>5329</v>
      </c>
      <c r="E212" s="236">
        <v>4120</v>
      </c>
      <c r="F212" s="236">
        <v>957</v>
      </c>
      <c r="G212" s="236">
        <v>252</v>
      </c>
      <c r="H212" s="236">
        <v>0</v>
      </c>
      <c r="I212" s="236">
        <v>0</v>
      </c>
      <c r="J212" s="243">
        <v>0.7731281666353913</v>
      </c>
      <c r="K212" s="243">
        <v>0.17958341152186152</v>
      </c>
      <c r="L212" s="243">
        <v>4.728842184274723E-2</v>
      </c>
      <c r="M212" s="243">
        <v>0</v>
      </c>
      <c r="N212" s="244">
        <v>0</v>
      </c>
      <c r="O212" s="250"/>
      <c r="P212" s="250"/>
      <c r="Q212" s="235" t="s">
        <v>376</v>
      </c>
      <c r="R212" s="236">
        <v>5329</v>
      </c>
      <c r="S212" s="236">
        <v>4120</v>
      </c>
      <c r="T212" s="236">
        <v>957</v>
      </c>
      <c r="U212" s="236">
        <v>252</v>
      </c>
      <c r="V212" s="243">
        <v>0.7731281666353913</v>
      </c>
      <c r="W212" s="243">
        <v>0.17958341152186152</v>
      </c>
      <c r="X212" s="244">
        <v>4.728842184274723E-2</v>
      </c>
    </row>
    <row r="213" spans="3:24">
      <c r="C213" s="235" t="s">
        <v>377</v>
      </c>
      <c r="D213" s="236">
        <v>2243</v>
      </c>
      <c r="E213" s="236">
        <v>1827</v>
      </c>
      <c r="F213" s="236">
        <v>354</v>
      </c>
      <c r="G213" s="236">
        <v>62</v>
      </c>
      <c r="H213" s="236">
        <v>0</v>
      </c>
      <c r="I213" s="236">
        <v>0</v>
      </c>
      <c r="J213" s="243">
        <v>0.81453410610789123</v>
      </c>
      <c r="K213" s="243">
        <v>0.15782434239857335</v>
      </c>
      <c r="L213" s="243">
        <v>2.7641551493535442E-2</v>
      </c>
      <c r="M213" s="243">
        <v>0</v>
      </c>
      <c r="N213" s="244">
        <v>0</v>
      </c>
      <c r="O213" s="250"/>
      <c r="P213" s="250"/>
      <c r="Q213" s="235" t="s">
        <v>377</v>
      </c>
      <c r="R213" s="236">
        <v>2243</v>
      </c>
      <c r="S213" s="236">
        <v>1827</v>
      </c>
      <c r="T213" s="236">
        <v>354</v>
      </c>
      <c r="U213" s="236">
        <v>62</v>
      </c>
      <c r="V213" s="243">
        <v>0.81453410610789123</v>
      </c>
      <c r="W213" s="243">
        <v>0.15782434239857335</v>
      </c>
      <c r="X213" s="244">
        <v>2.7641551493535442E-2</v>
      </c>
    </row>
    <row r="214" spans="3:24">
      <c r="C214" s="235" t="s">
        <v>378</v>
      </c>
      <c r="D214" s="236">
        <v>3955</v>
      </c>
      <c r="E214" s="236">
        <v>3298</v>
      </c>
      <c r="F214" s="236">
        <v>353</v>
      </c>
      <c r="G214" s="236">
        <v>304</v>
      </c>
      <c r="H214" s="236">
        <v>0</v>
      </c>
      <c r="I214" s="236">
        <v>0</v>
      </c>
      <c r="J214" s="243">
        <v>0.83388116308470295</v>
      </c>
      <c r="K214" s="243">
        <v>8.9254108723135273E-2</v>
      </c>
      <c r="L214" s="243">
        <v>7.6864728192161821E-2</v>
      </c>
      <c r="M214" s="243">
        <v>0</v>
      </c>
      <c r="N214" s="244">
        <v>0</v>
      </c>
      <c r="O214" s="250"/>
      <c r="P214" s="250"/>
      <c r="Q214" s="235" t="s">
        <v>378</v>
      </c>
      <c r="R214" s="236">
        <v>3955</v>
      </c>
      <c r="S214" s="236">
        <v>3298</v>
      </c>
      <c r="T214" s="236">
        <v>353</v>
      </c>
      <c r="U214" s="236">
        <v>304</v>
      </c>
      <c r="V214" s="243">
        <v>0.83388116308470295</v>
      </c>
      <c r="W214" s="243">
        <v>8.9254108723135273E-2</v>
      </c>
      <c r="X214" s="244">
        <v>7.6864728192161821E-2</v>
      </c>
    </row>
    <row r="215" spans="3:24">
      <c r="C215" s="235" t="s">
        <v>379</v>
      </c>
      <c r="D215" s="236">
        <v>3160</v>
      </c>
      <c r="E215" s="236">
        <v>2880</v>
      </c>
      <c r="F215" s="236">
        <v>192</v>
      </c>
      <c r="G215" s="236">
        <v>88</v>
      </c>
      <c r="H215" s="236">
        <v>0</v>
      </c>
      <c r="I215" s="236">
        <v>0</v>
      </c>
      <c r="J215" s="243">
        <v>0.91139240506329111</v>
      </c>
      <c r="K215" s="243">
        <v>6.0759493670886074E-2</v>
      </c>
      <c r="L215" s="243">
        <v>2.7848101265822784E-2</v>
      </c>
      <c r="M215" s="243">
        <v>0</v>
      </c>
      <c r="N215" s="244">
        <v>0</v>
      </c>
      <c r="O215" s="250"/>
      <c r="P215" s="250"/>
      <c r="Q215" s="235" t="s">
        <v>379</v>
      </c>
      <c r="R215" s="236">
        <v>3160</v>
      </c>
      <c r="S215" s="236">
        <v>2880</v>
      </c>
      <c r="T215" s="236">
        <v>192</v>
      </c>
      <c r="U215" s="236">
        <v>88</v>
      </c>
      <c r="V215" s="243">
        <v>0.91139240506329111</v>
      </c>
      <c r="W215" s="243">
        <v>6.0759493670886074E-2</v>
      </c>
      <c r="X215" s="244">
        <v>2.7848101265822784E-2</v>
      </c>
    </row>
    <row r="216" spans="3:24">
      <c r="C216" s="235" t="s">
        <v>380</v>
      </c>
      <c r="D216" s="236">
        <v>8493</v>
      </c>
      <c r="E216" s="236">
        <v>6700</v>
      </c>
      <c r="F216" s="236">
        <v>1096</v>
      </c>
      <c r="G216" s="236">
        <v>697</v>
      </c>
      <c r="H216" s="236">
        <v>0</v>
      </c>
      <c r="I216" s="236">
        <v>0</v>
      </c>
      <c r="J216" s="243">
        <v>0.78888496408807252</v>
      </c>
      <c r="K216" s="243">
        <v>0.12904745084186978</v>
      </c>
      <c r="L216" s="243">
        <v>8.2067585070057694E-2</v>
      </c>
      <c r="M216" s="243">
        <v>0</v>
      </c>
      <c r="N216" s="244">
        <v>0</v>
      </c>
      <c r="O216" s="250"/>
      <c r="P216" s="250"/>
      <c r="Q216" s="235" t="s">
        <v>380</v>
      </c>
      <c r="R216" s="236">
        <v>8493</v>
      </c>
      <c r="S216" s="236">
        <v>6700</v>
      </c>
      <c r="T216" s="236">
        <v>1096</v>
      </c>
      <c r="U216" s="236">
        <v>697</v>
      </c>
      <c r="V216" s="243">
        <v>0.78888496408807252</v>
      </c>
      <c r="W216" s="243">
        <v>0.12904745084186978</v>
      </c>
      <c r="X216" s="244">
        <v>8.2067585070057694E-2</v>
      </c>
    </row>
    <row r="217" spans="3:24">
      <c r="C217" s="235" t="s">
        <v>381</v>
      </c>
      <c r="D217" s="236">
        <v>3611</v>
      </c>
      <c r="E217" s="236">
        <v>3135</v>
      </c>
      <c r="F217" s="236">
        <v>398</v>
      </c>
      <c r="G217" s="236">
        <v>78</v>
      </c>
      <c r="H217" s="236">
        <v>0</v>
      </c>
      <c r="I217" s="236">
        <v>0</v>
      </c>
      <c r="J217" s="243">
        <v>0.8681805594018277</v>
      </c>
      <c r="K217" s="243">
        <v>0.1102187759623373</v>
      </c>
      <c r="L217" s="243">
        <v>2.1600664635834949E-2</v>
      </c>
      <c r="M217" s="243">
        <v>0</v>
      </c>
      <c r="N217" s="244">
        <v>0</v>
      </c>
      <c r="O217" s="250"/>
      <c r="P217" s="250"/>
      <c r="Q217" s="235" t="s">
        <v>381</v>
      </c>
      <c r="R217" s="236">
        <v>3611</v>
      </c>
      <c r="S217" s="236">
        <v>3135</v>
      </c>
      <c r="T217" s="236">
        <v>398</v>
      </c>
      <c r="U217" s="236">
        <v>78</v>
      </c>
      <c r="V217" s="243">
        <v>0.8681805594018277</v>
      </c>
      <c r="W217" s="243">
        <v>0.1102187759623373</v>
      </c>
      <c r="X217" s="244">
        <v>2.1600664635834949E-2</v>
      </c>
    </row>
    <row r="218" spans="3:24">
      <c r="C218" s="235" t="s">
        <v>382</v>
      </c>
      <c r="D218" s="236">
        <v>13642</v>
      </c>
      <c r="E218" s="236">
        <v>12228</v>
      </c>
      <c r="F218" s="236">
        <v>1054</v>
      </c>
      <c r="G218" s="236">
        <v>360</v>
      </c>
      <c r="H218" s="236">
        <v>0</v>
      </c>
      <c r="I218" s="236">
        <v>0</v>
      </c>
      <c r="J218" s="243">
        <v>0.89634950886966724</v>
      </c>
      <c r="K218" s="243">
        <v>7.7261398621902941E-2</v>
      </c>
      <c r="L218" s="243">
        <v>2.638909250842985E-2</v>
      </c>
      <c r="M218" s="243">
        <v>0</v>
      </c>
      <c r="N218" s="244">
        <v>0</v>
      </c>
      <c r="O218" s="250"/>
      <c r="P218" s="250"/>
      <c r="Q218" s="235" t="s">
        <v>382</v>
      </c>
      <c r="R218" s="236">
        <v>13642</v>
      </c>
      <c r="S218" s="236">
        <v>12228</v>
      </c>
      <c r="T218" s="236">
        <v>1054</v>
      </c>
      <c r="U218" s="236">
        <v>360</v>
      </c>
      <c r="V218" s="243">
        <v>0.89634950886966724</v>
      </c>
      <c r="W218" s="243">
        <v>7.7261398621902941E-2</v>
      </c>
      <c r="X218" s="244">
        <v>2.638909250842985E-2</v>
      </c>
    </row>
    <row r="219" spans="3:24">
      <c r="C219" s="235" t="s">
        <v>383</v>
      </c>
      <c r="D219" s="236">
        <v>36327</v>
      </c>
      <c r="E219" s="236">
        <v>32471</v>
      </c>
      <c r="F219" s="236">
        <v>2908</v>
      </c>
      <c r="G219" s="236">
        <v>948</v>
      </c>
      <c r="H219" s="236">
        <v>0</v>
      </c>
      <c r="I219" s="236">
        <v>0</v>
      </c>
      <c r="J219" s="243">
        <v>0.89385305695488204</v>
      </c>
      <c r="K219" s="243">
        <v>8.0050651030913647E-2</v>
      </c>
      <c r="L219" s="243">
        <v>2.6096292014204311E-2</v>
      </c>
      <c r="M219" s="243">
        <v>0</v>
      </c>
      <c r="N219" s="244">
        <v>0</v>
      </c>
      <c r="O219" s="250"/>
      <c r="P219" s="250"/>
      <c r="Q219" s="235" t="s">
        <v>383</v>
      </c>
      <c r="R219" s="236">
        <v>36327</v>
      </c>
      <c r="S219" s="236">
        <v>32471</v>
      </c>
      <c r="T219" s="236">
        <v>2908</v>
      </c>
      <c r="U219" s="236">
        <v>948</v>
      </c>
      <c r="V219" s="243">
        <v>0.89385305695488204</v>
      </c>
      <c r="W219" s="243">
        <v>8.0050651030913647E-2</v>
      </c>
      <c r="X219" s="244">
        <v>2.6096292014204311E-2</v>
      </c>
    </row>
    <row r="220" spans="3:24">
      <c r="C220" s="235" t="s">
        <v>384</v>
      </c>
      <c r="D220" s="236">
        <v>881</v>
      </c>
      <c r="E220" s="236">
        <v>767</v>
      </c>
      <c r="F220" s="236">
        <v>46</v>
      </c>
      <c r="G220" s="236">
        <v>68</v>
      </c>
      <c r="H220" s="236">
        <v>0</v>
      </c>
      <c r="I220" s="236">
        <v>0</v>
      </c>
      <c r="J220" s="243">
        <v>0.87060158910329166</v>
      </c>
      <c r="K220" s="243">
        <v>5.2213393870601588E-2</v>
      </c>
      <c r="L220" s="243">
        <v>7.7185017026106695E-2</v>
      </c>
      <c r="M220" s="243">
        <v>0</v>
      </c>
      <c r="N220" s="244">
        <v>0</v>
      </c>
      <c r="O220" s="250"/>
      <c r="P220" s="250"/>
      <c r="Q220" s="235" t="s">
        <v>384</v>
      </c>
      <c r="R220" s="236">
        <v>881</v>
      </c>
      <c r="S220" s="236">
        <v>767</v>
      </c>
      <c r="T220" s="236">
        <v>46</v>
      </c>
      <c r="U220" s="236">
        <v>68</v>
      </c>
      <c r="V220" s="243">
        <v>0.87060158910329166</v>
      </c>
      <c r="W220" s="243">
        <v>5.2213393870601588E-2</v>
      </c>
      <c r="X220" s="244">
        <v>7.7185017026106695E-2</v>
      </c>
    </row>
    <row r="221" spans="3:24">
      <c r="C221" s="235" t="s">
        <v>385</v>
      </c>
      <c r="D221" s="236">
        <v>733</v>
      </c>
      <c r="E221" s="236">
        <v>607</v>
      </c>
      <c r="F221" s="236">
        <v>121</v>
      </c>
      <c r="G221" s="236">
        <v>5</v>
      </c>
      <c r="H221" s="236">
        <v>0</v>
      </c>
      <c r="I221" s="236">
        <v>0</v>
      </c>
      <c r="J221" s="243">
        <v>0.82810368349249663</v>
      </c>
      <c r="K221" s="243">
        <v>0.165075034106412</v>
      </c>
      <c r="L221" s="243">
        <v>6.8212824010914054E-3</v>
      </c>
      <c r="M221" s="243">
        <v>0</v>
      </c>
      <c r="N221" s="244">
        <v>0</v>
      </c>
      <c r="O221" s="250"/>
      <c r="P221" s="250"/>
      <c r="Q221" s="235" t="s">
        <v>385</v>
      </c>
      <c r="R221" s="236">
        <v>733</v>
      </c>
      <c r="S221" s="236">
        <v>607</v>
      </c>
      <c r="T221" s="236">
        <v>121</v>
      </c>
      <c r="U221" s="236">
        <v>5</v>
      </c>
      <c r="V221" s="243">
        <v>0.82810368349249663</v>
      </c>
      <c r="W221" s="243">
        <v>0.165075034106412</v>
      </c>
      <c r="X221" s="244">
        <v>6.8212824010914054E-3</v>
      </c>
    </row>
    <row r="222" spans="3:24">
      <c r="C222" s="235" t="s">
        <v>386</v>
      </c>
      <c r="D222" s="236">
        <v>17744</v>
      </c>
      <c r="E222" s="236">
        <v>13546</v>
      </c>
      <c r="F222" s="236">
        <v>867</v>
      </c>
      <c r="G222" s="236">
        <v>3331</v>
      </c>
      <c r="H222" s="236">
        <v>0</v>
      </c>
      <c r="I222" s="236">
        <v>0</v>
      </c>
      <c r="J222" s="243">
        <v>0.76341298467087471</v>
      </c>
      <c r="K222" s="243">
        <v>4.8861587015329125E-2</v>
      </c>
      <c r="L222" s="243">
        <v>0.18772542831379621</v>
      </c>
      <c r="M222" s="243">
        <v>0</v>
      </c>
      <c r="N222" s="244">
        <v>0</v>
      </c>
      <c r="O222" s="250"/>
      <c r="P222" s="250"/>
      <c r="Q222" s="235" t="s">
        <v>386</v>
      </c>
      <c r="R222" s="236">
        <v>17744</v>
      </c>
      <c r="S222" s="236">
        <v>13546</v>
      </c>
      <c r="T222" s="236">
        <v>867</v>
      </c>
      <c r="U222" s="236">
        <v>3331</v>
      </c>
      <c r="V222" s="243">
        <v>0.76341298467087471</v>
      </c>
      <c r="W222" s="243">
        <v>4.8861587015329125E-2</v>
      </c>
      <c r="X222" s="244">
        <v>0.18772542831379621</v>
      </c>
    </row>
    <row r="223" spans="3:24">
      <c r="C223" s="235" t="s">
        <v>387</v>
      </c>
      <c r="D223" s="236">
        <v>15684</v>
      </c>
      <c r="E223" s="236">
        <v>12737</v>
      </c>
      <c r="F223" s="236">
        <v>536</v>
      </c>
      <c r="G223" s="236">
        <v>2411</v>
      </c>
      <c r="H223" s="236">
        <v>0</v>
      </c>
      <c r="I223" s="236">
        <v>0</v>
      </c>
      <c r="J223" s="243">
        <v>0.8121015047181841</v>
      </c>
      <c r="K223" s="243">
        <v>3.4174955368528437E-2</v>
      </c>
      <c r="L223" s="243">
        <v>0.15372353991328744</v>
      </c>
      <c r="M223" s="243">
        <v>0</v>
      </c>
      <c r="N223" s="244">
        <v>0</v>
      </c>
      <c r="O223" s="250"/>
      <c r="P223" s="250"/>
      <c r="Q223" s="235" t="s">
        <v>387</v>
      </c>
      <c r="R223" s="236">
        <v>15684</v>
      </c>
      <c r="S223" s="236">
        <v>12737</v>
      </c>
      <c r="T223" s="236">
        <v>536</v>
      </c>
      <c r="U223" s="236">
        <v>2411</v>
      </c>
      <c r="V223" s="243">
        <v>0.8121015047181841</v>
      </c>
      <c r="W223" s="243">
        <v>3.4174955368528437E-2</v>
      </c>
      <c r="X223" s="244">
        <v>0.15372353991328744</v>
      </c>
    </row>
    <row r="224" spans="3:24">
      <c r="C224" s="235" t="s">
        <v>388</v>
      </c>
      <c r="D224" s="236">
        <v>5920</v>
      </c>
      <c r="E224" s="236">
        <v>5000</v>
      </c>
      <c r="F224" s="236">
        <v>210</v>
      </c>
      <c r="G224" s="236">
        <v>710</v>
      </c>
      <c r="H224" s="236">
        <v>0</v>
      </c>
      <c r="I224" s="236">
        <v>0</v>
      </c>
      <c r="J224" s="243">
        <v>0.84459459459459463</v>
      </c>
      <c r="K224" s="243">
        <v>3.5472972972972971E-2</v>
      </c>
      <c r="L224" s="243">
        <v>0.11993243243243243</v>
      </c>
      <c r="M224" s="243">
        <v>0</v>
      </c>
      <c r="N224" s="244">
        <v>0</v>
      </c>
      <c r="O224" s="250"/>
      <c r="P224" s="250"/>
      <c r="Q224" s="235" t="s">
        <v>388</v>
      </c>
      <c r="R224" s="236">
        <v>5920</v>
      </c>
      <c r="S224" s="236">
        <v>5000</v>
      </c>
      <c r="T224" s="236">
        <v>210</v>
      </c>
      <c r="U224" s="236">
        <v>710</v>
      </c>
      <c r="V224" s="243">
        <v>0.84459459459459463</v>
      </c>
      <c r="W224" s="243">
        <v>3.5472972972972971E-2</v>
      </c>
      <c r="X224" s="244">
        <v>0.11993243243243243</v>
      </c>
    </row>
    <row r="225" spans="3:24">
      <c r="C225" s="235" t="s">
        <v>389</v>
      </c>
      <c r="D225" s="236">
        <v>2243</v>
      </c>
      <c r="E225" s="236">
        <v>1527</v>
      </c>
      <c r="F225" s="236">
        <v>370</v>
      </c>
      <c r="G225" s="236">
        <v>346</v>
      </c>
      <c r="H225" s="236">
        <v>0</v>
      </c>
      <c r="I225" s="236">
        <v>0</v>
      </c>
      <c r="J225" s="243">
        <v>0.68078466339723587</v>
      </c>
      <c r="K225" s="243">
        <v>0.16495764600980828</v>
      </c>
      <c r="L225" s="243">
        <v>0.15425769059295585</v>
      </c>
      <c r="M225" s="243">
        <v>0</v>
      </c>
      <c r="N225" s="244">
        <v>0</v>
      </c>
      <c r="O225" s="250"/>
      <c r="P225" s="250"/>
      <c r="Q225" s="235" t="s">
        <v>389</v>
      </c>
      <c r="R225" s="236">
        <v>2243</v>
      </c>
      <c r="S225" s="236">
        <v>1527</v>
      </c>
      <c r="T225" s="236">
        <v>370</v>
      </c>
      <c r="U225" s="236">
        <v>346</v>
      </c>
      <c r="V225" s="243">
        <v>0.68078466339723587</v>
      </c>
      <c r="W225" s="243">
        <v>0.16495764600980828</v>
      </c>
      <c r="X225" s="244">
        <v>0.15425769059295585</v>
      </c>
    </row>
    <row r="226" spans="3:24">
      <c r="C226" s="235" t="s">
        <v>390</v>
      </c>
      <c r="D226" s="236">
        <v>1535</v>
      </c>
      <c r="E226" s="236">
        <v>1088</v>
      </c>
      <c r="F226" s="236">
        <v>284</v>
      </c>
      <c r="G226" s="236">
        <v>163</v>
      </c>
      <c r="H226" s="236">
        <v>0</v>
      </c>
      <c r="I226" s="236">
        <v>0</v>
      </c>
      <c r="J226" s="243">
        <v>0.70879478827361564</v>
      </c>
      <c r="K226" s="243">
        <v>0.18501628664495115</v>
      </c>
      <c r="L226" s="243">
        <v>0.10618892508143322</v>
      </c>
      <c r="M226" s="243">
        <v>0</v>
      </c>
      <c r="N226" s="244">
        <v>0</v>
      </c>
      <c r="O226" s="250"/>
      <c r="P226" s="250"/>
      <c r="Q226" s="235" t="s">
        <v>390</v>
      </c>
      <c r="R226" s="236">
        <v>1535</v>
      </c>
      <c r="S226" s="236">
        <v>1088</v>
      </c>
      <c r="T226" s="236">
        <v>284</v>
      </c>
      <c r="U226" s="236">
        <v>163</v>
      </c>
      <c r="V226" s="243">
        <v>0.70879478827361564</v>
      </c>
      <c r="W226" s="243">
        <v>0.18501628664495115</v>
      </c>
      <c r="X226" s="244">
        <v>0.10618892508143322</v>
      </c>
    </row>
    <row r="227" spans="3:24">
      <c r="C227" s="235" t="s">
        <v>391</v>
      </c>
      <c r="D227" s="236">
        <v>350</v>
      </c>
      <c r="E227" s="236">
        <v>268</v>
      </c>
      <c r="F227" s="236">
        <v>50</v>
      </c>
      <c r="G227" s="236">
        <v>32</v>
      </c>
      <c r="H227" s="236">
        <v>0</v>
      </c>
      <c r="I227" s="236">
        <v>0</v>
      </c>
      <c r="J227" s="243">
        <v>0.76571428571428568</v>
      </c>
      <c r="K227" s="243">
        <v>0.14285714285714285</v>
      </c>
      <c r="L227" s="243">
        <v>9.1428571428571428E-2</v>
      </c>
      <c r="M227" s="243">
        <v>0</v>
      </c>
      <c r="N227" s="244">
        <v>0</v>
      </c>
      <c r="O227" s="250"/>
      <c r="P227" s="250"/>
      <c r="Q227" s="235" t="s">
        <v>391</v>
      </c>
      <c r="R227" s="236">
        <v>350</v>
      </c>
      <c r="S227" s="236">
        <v>268</v>
      </c>
      <c r="T227" s="236">
        <v>50</v>
      </c>
      <c r="U227" s="236">
        <v>32</v>
      </c>
      <c r="V227" s="243">
        <v>0.76571428571428568</v>
      </c>
      <c r="W227" s="243">
        <v>0.14285714285714285</v>
      </c>
      <c r="X227" s="244">
        <v>9.1428571428571428E-2</v>
      </c>
    </row>
    <row r="228" spans="3:24">
      <c r="C228" s="235" t="s">
        <v>392</v>
      </c>
      <c r="D228" s="236">
        <v>188916</v>
      </c>
      <c r="E228" s="236">
        <v>165062</v>
      </c>
      <c r="F228" s="236">
        <v>8702</v>
      </c>
      <c r="G228" s="236">
        <v>15152</v>
      </c>
      <c r="H228" s="236">
        <v>0</v>
      </c>
      <c r="I228" s="236">
        <v>0</v>
      </c>
      <c r="J228" s="243">
        <v>0.87373224078426392</v>
      </c>
      <c r="K228" s="243">
        <v>4.6062800398060516E-2</v>
      </c>
      <c r="L228" s="243">
        <v>8.0204958817675587E-2</v>
      </c>
      <c r="M228" s="243">
        <v>0</v>
      </c>
      <c r="N228" s="244">
        <v>0</v>
      </c>
      <c r="O228" s="250"/>
      <c r="P228" s="250"/>
      <c r="Q228" s="235" t="s">
        <v>392</v>
      </c>
      <c r="R228" s="236">
        <v>188916</v>
      </c>
      <c r="S228" s="236">
        <v>165062</v>
      </c>
      <c r="T228" s="236">
        <v>8702</v>
      </c>
      <c r="U228" s="236">
        <v>15152</v>
      </c>
      <c r="V228" s="243">
        <v>0.87373224078426392</v>
      </c>
      <c r="W228" s="243">
        <v>4.6062800398060516E-2</v>
      </c>
      <c r="X228" s="244">
        <v>8.0204958817675587E-2</v>
      </c>
    </row>
    <row r="229" spans="3:24">
      <c r="C229" s="235" t="s">
        <v>393</v>
      </c>
      <c r="D229" s="236">
        <v>78658</v>
      </c>
      <c r="E229" s="236">
        <v>70770</v>
      </c>
      <c r="F229" s="236">
        <v>3173</v>
      </c>
      <c r="G229" s="236">
        <v>4715</v>
      </c>
      <c r="H229" s="236">
        <v>0</v>
      </c>
      <c r="I229" s="236">
        <v>0</v>
      </c>
      <c r="J229" s="243">
        <v>0.89971776551653992</v>
      </c>
      <c r="K229" s="243">
        <v>4.033918991075288E-2</v>
      </c>
      <c r="L229" s="243">
        <v>5.994304457270716E-2</v>
      </c>
      <c r="M229" s="243">
        <v>0</v>
      </c>
      <c r="N229" s="244">
        <v>0</v>
      </c>
      <c r="O229" s="250"/>
      <c r="P229" s="250"/>
      <c r="Q229" s="235" t="s">
        <v>393</v>
      </c>
      <c r="R229" s="236">
        <v>78658</v>
      </c>
      <c r="S229" s="236">
        <v>70770</v>
      </c>
      <c r="T229" s="236">
        <v>3173</v>
      </c>
      <c r="U229" s="236">
        <v>4715</v>
      </c>
      <c r="V229" s="243">
        <v>0.89971776551653992</v>
      </c>
      <c r="W229" s="243">
        <v>4.033918991075288E-2</v>
      </c>
      <c r="X229" s="244">
        <v>5.994304457270716E-2</v>
      </c>
    </row>
    <row r="230" spans="3:24">
      <c r="C230" s="235" t="s">
        <v>394</v>
      </c>
      <c r="D230" s="236">
        <v>16736</v>
      </c>
      <c r="E230" s="236">
        <v>15450</v>
      </c>
      <c r="F230" s="236">
        <v>670</v>
      </c>
      <c r="G230" s="236">
        <v>616</v>
      </c>
      <c r="H230" s="236">
        <v>0</v>
      </c>
      <c r="I230" s="236">
        <v>0</v>
      </c>
      <c r="J230" s="243">
        <v>0.92315965583173998</v>
      </c>
      <c r="K230" s="243">
        <v>4.0033460803059272E-2</v>
      </c>
      <c r="L230" s="243">
        <v>3.6806883365200764E-2</v>
      </c>
      <c r="M230" s="243">
        <v>0</v>
      </c>
      <c r="N230" s="244">
        <v>0</v>
      </c>
      <c r="O230" s="250"/>
      <c r="P230" s="250"/>
      <c r="Q230" s="235" t="s">
        <v>394</v>
      </c>
      <c r="R230" s="236">
        <v>16736</v>
      </c>
      <c r="S230" s="236">
        <v>15450</v>
      </c>
      <c r="T230" s="236">
        <v>670</v>
      </c>
      <c r="U230" s="236">
        <v>616</v>
      </c>
      <c r="V230" s="243">
        <v>0.92315965583173998</v>
      </c>
      <c r="W230" s="243">
        <v>4.0033460803059272E-2</v>
      </c>
      <c r="X230" s="244">
        <v>3.6806883365200764E-2</v>
      </c>
    </row>
    <row r="231" spans="3:24">
      <c r="C231" s="235" t="s">
        <v>395</v>
      </c>
      <c r="D231" s="236">
        <v>12533</v>
      </c>
      <c r="E231" s="236">
        <v>11024</v>
      </c>
      <c r="F231" s="236">
        <v>851</v>
      </c>
      <c r="G231" s="236">
        <v>658</v>
      </c>
      <c r="H231" s="236">
        <v>0</v>
      </c>
      <c r="I231" s="236">
        <v>0</v>
      </c>
      <c r="J231" s="243">
        <v>0.87959786164525655</v>
      </c>
      <c r="K231" s="243">
        <v>6.7900742041011736E-2</v>
      </c>
      <c r="L231" s="243">
        <v>5.2501396313731748E-2</v>
      </c>
      <c r="M231" s="243">
        <v>0</v>
      </c>
      <c r="N231" s="244">
        <v>0</v>
      </c>
      <c r="O231" s="250"/>
      <c r="P231" s="250"/>
      <c r="Q231" s="235" t="s">
        <v>395</v>
      </c>
      <c r="R231" s="236">
        <v>12533</v>
      </c>
      <c r="S231" s="236">
        <v>11024</v>
      </c>
      <c r="T231" s="236">
        <v>851</v>
      </c>
      <c r="U231" s="236">
        <v>658</v>
      </c>
      <c r="V231" s="243">
        <v>0.87959786164525655</v>
      </c>
      <c r="W231" s="243">
        <v>6.7900742041011736E-2</v>
      </c>
      <c r="X231" s="244">
        <v>5.2501396313731748E-2</v>
      </c>
    </row>
    <row r="232" spans="3:24">
      <c r="C232" s="235" t="s">
        <v>396</v>
      </c>
      <c r="D232" s="236">
        <v>1813</v>
      </c>
      <c r="E232" s="236">
        <v>1577</v>
      </c>
      <c r="F232" s="236">
        <v>126</v>
      </c>
      <c r="G232" s="236">
        <v>110</v>
      </c>
      <c r="H232" s="236">
        <v>0</v>
      </c>
      <c r="I232" s="236">
        <v>0</v>
      </c>
      <c r="J232" s="243">
        <v>0.86982901268615553</v>
      </c>
      <c r="K232" s="243">
        <v>6.9498069498069498E-2</v>
      </c>
      <c r="L232" s="243">
        <v>6.0672917815774961E-2</v>
      </c>
      <c r="M232" s="243">
        <v>0</v>
      </c>
      <c r="N232" s="244">
        <v>0</v>
      </c>
      <c r="O232" s="250"/>
      <c r="P232" s="250"/>
      <c r="Q232" s="235" t="s">
        <v>396</v>
      </c>
      <c r="R232" s="236">
        <v>1813</v>
      </c>
      <c r="S232" s="236">
        <v>1577</v>
      </c>
      <c r="T232" s="236">
        <v>126</v>
      </c>
      <c r="U232" s="236">
        <v>110</v>
      </c>
      <c r="V232" s="243">
        <v>0.86982901268615553</v>
      </c>
      <c r="W232" s="243">
        <v>6.9498069498069498E-2</v>
      </c>
      <c r="X232" s="244">
        <v>6.0672917815774961E-2</v>
      </c>
    </row>
    <row r="233" spans="3:24">
      <c r="C233" s="235" t="s">
        <v>161</v>
      </c>
      <c r="D233" s="236">
        <v>6651</v>
      </c>
      <c r="E233" s="256">
        <v>0</v>
      </c>
      <c r="F233" s="256">
        <v>0</v>
      </c>
      <c r="G233" s="256">
        <v>0</v>
      </c>
      <c r="H233" s="236">
        <v>0</v>
      </c>
      <c r="I233" s="236">
        <v>6651</v>
      </c>
      <c r="J233" s="243">
        <v>0</v>
      </c>
      <c r="K233" s="243">
        <v>0</v>
      </c>
      <c r="L233" s="243">
        <v>0</v>
      </c>
      <c r="M233" s="243">
        <v>0</v>
      </c>
      <c r="N233" s="244">
        <v>1</v>
      </c>
      <c r="O233" s="250"/>
      <c r="P233" s="250"/>
      <c r="Q233" s="235" t="s">
        <v>397</v>
      </c>
      <c r="R233" s="236">
        <v>2879</v>
      </c>
      <c r="S233" s="236">
        <v>2231</v>
      </c>
      <c r="T233" s="236">
        <v>301</v>
      </c>
      <c r="U233" s="236">
        <v>347</v>
      </c>
      <c r="V233" s="243">
        <v>0.77492184786384166</v>
      </c>
      <c r="W233" s="243">
        <v>0.10455019103855505</v>
      </c>
      <c r="X233" s="244">
        <v>0.12052796109760333</v>
      </c>
    </row>
    <row r="234" spans="3:24">
      <c r="C234" s="235" t="s">
        <v>163</v>
      </c>
      <c r="D234" s="236">
        <v>1049</v>
      </c>
      <c r="E234" s="256">
        <v>0</v>
      </c>
      <c r="F234" s="256">
        <v>0</v>
      </c>
      <c r="G234" s="256">
        <v>0</v>
      </c>
      <c r="H234" s="236">
        <v>0</v>
      </c>
      <c r="I234" s="236">
        <v>1049</v>
      </c>
      <c r="J234" s="243">
        <v>0</v>
      </c>
      <c r="K234" s="243">
        <v>0</v>
      </c>
      <c r="L234" s="243">
        <v>0</v>
      </c>
      <c r="M234" s="243">
        <v>0</v>
      </c>
      <c r="N234" s="244">
        <v>1</v>
      </c>
      <c r="O234" s="250"/>
      <c r="P234" s="250"/>
      <c r="Q234" s="235" t="s">
        <v>398</v>
      </c>
      <c r="R234" s="236">
        <v>1252</v>
      </c>
      <c r="S234" s="236">
        <v>1013</v>
      </c>
      <c r="T234" s="236">
        <v>145</v>
      </c>
      <c r="U234" s="236">
        <v>94</v>
      </c>
      <c r="V234" s="243">
        <v>0.8091054313099042</v>
      </c>
      <c r="W234" s="243">
        <v>0.11581469648562301</v>
      </c>
      <c r="X234" s="244">
        <v>7.5079872204472847E-2</v>
      </c>
    </row>
    <row r="235" spans="3:24">
      <c r="C235" s="235" t="s">
        <v>397</v>
      </c>
      <c r="D235" s="236">
        <v>2879</v>
      </c>
      <c r="E235" s="236">
        <v>2231</v>
      </c>
      <c r="F235" s="236">
        <v>301</v>
      </c>
      <c r="G235" s="236">
        <v>347</v>
      </c>
      <c r="H235" s="236">
        <v>0</v>
      </c>
      <c r="I235" s="236">
        <v>0</v>
      </c>
      <c r="J235" s="243">
        <v>0.77492184786384166</v>
      </c>
      <c r="K235" s="243">
        <v>0.10455019103855505</v>
      </c>
      <c r="L235" s="243">
        <v>0.12052796109760333</v>
      </c>
      <c r="M235" s="243">
        <v>0</v>
      </c>
      <c r="N235" s="244">
        <v>0</v>
      </c>
      <c r="O235" s="250"/>
      <c r="P235" s="250"/>
      <c r="Q235" s="235" t="s">
        <v>399</v>
      </c>
      <c r="R235" s="236">
        <v>89</v>
      </c>
      <c r="S235" s="236">
        <v>31</v>
      </c>
      <c r="T235" s="236">
        <v>21</v>
      </c>
      <c r="U235" s="236">
        <v>37</v>
      </c>
      <c r="V235" s="243">
        <v>0.34831460674157305</v>
      </c>
      <c r="W235" s="243">
        <v>0.23595505617977527</v>
      </c>
      <c r="X235" s="244">
        <v>0.4157303370786517</v>
      </c>
    </row>
    <row r="236" spans="3:24">
      <c r="C236" s="235" t="s">
        <v>398</v>
      </c>
      <c r="D236" s="236">
        <v>1252</v>
      </c>
      <c r="E236" s="236">
        <v>1013</v>
      </c>
      <c r="F236" s="236">
        <v>145</v>
      </c>
      <c r="G236" s="236">
        <v>94</v>
      </c>
      <c r="H236" s="236">
        <v>0</v>
      </c>
      <c r="I236" s="236">
        <v>0</v>
      </c>
      <c r="J236" s="243">
        <v>0.8091054313099042</v>
      </c>
      <c r="K236" s="243">
        <v>0.11581469648562301</v>
      </c>
      <c r="L236" s="243">
        <v>7.5079872204472847E-2</v>
      </c>
      <c r="M236" s="243">
        <v>0</v>
      </c>
      <c r="N236" s="244">
        <v>0</v>
      </c>
      <c r="O236" s="250"/>
      <c r="P236" s="250"/>
      <c r="Q236" s="235" t="s">
        <v>400</v>
      </c>
      <c r="R236" s="236">
        <v>47</v>
      </c>
      <c r="S236" s="236">
        <v>12</v>
      </c>
      <c r="T236" s="236">
        <v>14</v>
      </c>
      <c r="U236" s="236">
        <v>21</v>
      </c>
      <c r="V236" s="243">
        <v>0.25531914893617019</v>
      </c>
      <c r="W236" s="243">
        <v>0.2978723404255319</v>
      </c>
      <c r="X236" s="244">
        <v>0.44680851063829785</v>
      </c>
    </row>
    <row r="237" spans="3:24">
      <c r="C237" s="235" t="s">
        <v>399</v>
      </c>
      <c r="D237" s="236">
        <v>89</v>
      </c>
      <c r="E237" s="236">
        <v>31</v>
      </c>
      <c r="F237" s="236">
        <v>21</v>
      </c>
      <c r="G237" s="236">
        <v>37</v>
      </c>
      <c r="H237" s="236">
        <v>0</v>
      </c>
      <c r="I237" s="236">
        <v>0</v>
      </c>
      <c r="J237" s="243">
        <v>0.34831460674157305</v>
      </c>
      <c r="K237" s="243">
        <v>0.23595505617977527</v>
      </c>
      <c r="L237" s="243">
        <v>0.4157303370786517</v>
      </c>
      <c r="M237" s="243">
        <v>0</v>
      </c>
      <c r="N237" s="244">
        <v>0</v>
      </c>
      <c r="O237" s="250"/>
      <c r="P237" s="250"/>
      <c r="Q237" s="235" t="s">
        <v>401</v>
      </c>
      <c r="R237" s="236">
        <v>28</v>
      </c>
      <c r="S237" s="236">
        <v>15</v>
      </c>
      <c r="T237" s="236">
        <v>8</v>
      </c>
      <c r="U237" s="236">
        <v>5</v>
      </c>
      <c r="V237" s="243">
        <v>0.5357142857142857</v>
      </c>
      <c r="W237" s="243">
        <v>0.2857142857142857</v>
      </c>
      <c r="X237" s="244">
        <v>0.17857142857142858</v>
      </c>
    </row>
    <row r="238" spans="3:24">
      <c r="C238" s="235" t="s">
        <v>400</v>
      </c>
      <c r="D238" s="236">
        <v>47</v>
      </c>
      <c r="E238" s="236">
        <v>12</v>
      </c>
      <c r="F238" s="236">
        <v>14</v>
      </c>
      <c r="G238" s="236">
        <v>21</v>
      </c>
      <c r="H238" s="236">
        <v>0</v>
      </c>
      <c r="I238" s="236">
        <v>0</v>
      </c>
      <c r="J238" s="243">
        <v>0.25531914893617019</v>
      </c>
      <c r="K238" s="243">
        <v>0.2978723404255319</v>
      </c>
      <c r="L238" s="243">
        <v>0.44680851063829785</v>
      </c>
      <c r="M238" s="243">
        <v>0</v>
      </c>
      <c r="N238" s="244">
        <v>0</v>
      </c>
      <c r="O238" s="250"/>
      <c r="P238" s="250"/>
      <c r="Q238" s="235" t="s">
        <v>402</v>
      </c>
      <c r="R238" s="236">
        <v>8125</v>
      </c>
      <c r="S238" s="236">
        <v>7319</v>
      </c>
      <c r="T238" s="236">
        <v>431</v>
      </c>
      <c r="U238" s="236">
        <v>375</v>
      </c>
      <c r="V238" s="243">
        <v>0.90080000000000005</v>
      </c>
      <c r="W238" s="243">
        <v>5.3046153846153847E-2</v>
      </c>
      <c r="X238" s="244">
        <v>4.6153846153846156E-2</v>
      </c>
    </row>
    <row r="239" spans="3:24">
      <c r="C239" s="235" t="s">
        <v>401</v>
      </c>
      <c r="D239" s="236">
        <v>28</v>
      </c>
      <c r="E239" s="236">
        <v>15</v>
      </c>
      <c r="F239" s="236">
        <v>8</v>
      </c>
      <c r="G239" s="236">
        <v>5</v>
      </c>
      <c r="H239" s="236">
        <v>0</v>
      </c>
      <c r="I239" s="236">
        <v>0</v>
      </c>
      <c r="J239" s="243">
        <v>0.5357142857142857</v>
      </c>
      <c r="K239" s="243">
        <v>0.2857142857142857</v>
      </c>
      <c r="L239" s="243">
        <v>0.17857142857142858</v>
      </c>
      <c r="M239" s="243">
        <v>0</v>
      </c>
      <c r="N239" s="244">
        <v>0</v>
      </c>
      <c r="O239" s="250"/>
      <c r="P239" s="250"/>
      <c r="Q239" s="235" t="s">
        <v>403</v>
      </c>
      <c r="R239" s="236">
        <v>28471</v>
      </c>
      <c r="S239" s="236">
        <v>26905</v>
      </c>
      <c r="T239" s="236">
        <v>709</v>
      </c>
      <c r="U239" s="236">
        <v>857</v>
      </c>
      <c r="V239" s="243">
        <v>0.94499666327139897</v>
      </c>
      <c r="W239" s="243">
        <v>2.4902532401390887E-2</v>
      </c>
      <c r="X239" s="244">
        <v>3.0100804327210143E-2</v>
      </c>
    </row>
    <row r="240" spans="3:24">
      <c r="C240" s="235" t="s">
        <v>402</v>
      </c>
      <c r="D240" s="236">
        <v>8125</v>
      </c>
      <c r="E240" s="236">
        <v>7319</v>
      </c>
      <c r="F240" s="236">
        <v>431</v>
      </c>
      <c r="G240" s="236">
        <v>375</v>
      </c>
      <c r="H240" s="236">
        <v>0</v>
      </c>
      <c r="I240" s="236">
        <v>0</v>
      </c>
      <c r="J240" s="243">
        <v>0.90080000000000005</v>
      </c>
      <c r="K240" s="243">
        <v>5.3046153846153847E-2</v>
      </c>
      <c r="L240" s="243">
        <v>4.6153846153846156E-2</v>
      </c>
      <c r="M240" s="243">
        <v>0</v>
      </c>
      <c r="N240" s="244">
        <v>0</v>
      </c>
      <c r="O240" s="250"/>
      <c r="P240" s="250"/>
      <c r="Q240" s="235" t="s">
        <v>404</v>
      </c>
      <c r="R240" s="236">
        <v>17409</v>
      </c>
      <c r="S240" s="236">
        <v>16200</v>
      </c>
      <c r="T240" s="236">
        <v>474</v>
      </c>
      <c r="U240" s="236">
        <v>735</v>
      </c>
      <c r="V240" s="243">
        <v>0.93055316215750472</v>
      </c>
      <c r="W240" s="243">
        <v>2.7227296226089954E-2</v>
      </c>
      <c r="X240" s="244">
        <v>4.2219541616405308E-2</v>
      </c>
    </row>
    <row r="241" spans="3:24">
      <c r="C241" s="235" t="s">
        <v>403</v>
      </c>
      <c r="D241" s="236">
        <v>28471</v>
      </c>
      <c r="E241" s="236">
        <v>26905</v>
      </c>
      <c r="F241" s="236">
        <v>709</v>
      </c>
      <c r="G241" s="236">
        <v>857</v>
      </c>
      <c r="H241" s="236">
        <v>0</v>
      </c>
      <c r="I241" s="236">
        <v>0</v>
      </c>
      <c r="J241" s="243">
        <v>0.94499666327139897</v>
      </c>
      <c r="K241" s="243">
        <v>2.4902532401390887E-2</v>
      </c>
      <c r="L241" s="243">
        <v>3.0100804327210143E-2</v>
      </c>
      <c r="M241" s="243">
        <v>0</v>
      </c>
      <c r="N241" s="244">
        <v>0</v>
      </c>
      <c r="O241" s="250"/>
      <c r="P241" s="250"/>
      <c r="Q241" s="235" t="s">
        <v>405</v>
      </c>
      <c r="R241" s="236">
        <v>17674</v>
      </c>
      <c r="S241" s="236">
        <v>13859</v>
      </c>
      <c r="T241" s="236">
        <v>998</v>
      </c>
      <c r="U241" s="236">
        <v>2817</v>
      </c>
      <c r="V241" s="243">
        <v>0.78414620346271358</v>
      </c>
      <c r="W241" s="243">
        <v>5.6467126853004417E-2</v>
      </c>
      <c r="X241" s="244">
        <v>0.159386669684282</v>
      </c>
    </row>
    <row r="242" spans="3:24">
      <c r="C242" s="235" t="s">
        <v>404</v>
      </c>
      <c r="D242" s="236">
        <v>17409</v>
      </c>
      <c r="E242" s="236">
        <v>16200</v>
      </c>
      <c r="F242" s="236">
        <v>474</v>
      </c>
      <c r="G242" s="236">
        <v>735</v>
      </c>
      <c r="H242" s="236">
        <v>0</v>
      </c>
      <c r="I242" s="236">
        <v>0</v>
      </c>
      <c r="J242" s="243">
        <v>0.93055316215750472</v>
      </c>
      <c r="K242" s="243">
        <v>2.7227296226089954E-2</v>
      </c>
      <c r="L242" s="243">
        <v>4.2219541616405308E-2</v>
      </c>
      <c r="M242" s="243">
        <v>0</v>
      </c>
      <c r="N242" s="244">
        <v>0</v>
      </c>
      <c r="O242" s="250"/>
      <c r="P242" s="250"/>
      <c r="Q242" s="235" t="s">
        <v>406</v>
      </c>
      <c r="R242" s="236">
        <v>13253</v>
      </c>
      <c r="S242" s="236">
        <v>11206</v>
      </c>
      <c r="T242" s="236">
        <v>768</v>
      </c>
      <c r="U242" s="236">
        <v>1279</v>
      </c>
      <c r="V242" s="243">
        <v>0.84554440504036821</v>
      </c>
      <c r="W242" s="243">
        <v>5.7949143590130536E-2</v>
      </c>
      <c r="X242" s="244">
        <v>9.6506451369501242E-2</v>
      </c>
    </row>
    <row r="243" spans="3:24">
      <c r="C243" s="235" t="s">
        <v>405</v>
      </c>
      <c r="D243" s="236">
        <v>17674</v>
      </c>
      <c r="E243" s="236">
        <v>13859</v>
      </c>
      <c r="F243" s="236">
        <v>998</v>
      </c>
      <c r="G243" s="236">
        <v>2817</v>
      </c>
      <c r="H243" s="236">
        <v>0</v>
      </c>
      <c r="I243" s="236">
        <v>0</v>
      </c>
      <c r="J243" s="243">
        <v>0.78414620346271358</v>
      </c>
      <c r="K243" s="243">
        <v>5.6467126853004417E-2</v>
      </c>
      <c r="L243" s="243">
        <v>0.159386669684282</v>
      </c>
      <c r="M243" s="243">
        <v>0</v>
      </c>
      <c r="N243" s="244">
        <v>0</v>
      </c>
      <c r="O243" s="250"/>
      <c r="P243" s="250"/>
      <c r="Q243" s="235" t="s">
        <v>407</v>
      </c>
      <c r="R243" s="236">
        <v>2840</v>
      </c>
      <c r="S243" s="236">
        <v>2441</v>
      </c>
      <c r="T243" s="236">
        <v>227</v>
      </c>
      <c r="U243" s="236">
        <v>172</v>
      </c>
      <c r="V243" s="243">
        <v>0.85950704225352115</v>
      </c>
      <c r="W243" s="243">
        <v>7.9929577464788737E-2</v>
      </c>
      <c r="X243" s="244">
        <v>6.0563380281690143E-2</v>
      </c>
    </row>
    <row r="244" spans="3:24">
      <c r="C244" s="235" t="s">
        <v>406</v>
      </c>
      <c r="D244" s="236">
        <v>13253</v>
      </c>
      <c r="E244" s="236">
        <v>11206</v>
      </c>
      <c r="F244" s="236">
        <v>768</v>
      </c>
      <c r="G244" s="236">
        <v>1279</v>
      </c>
      <c r="H244" s="236">
        <v>0</v>
      </c>
      <c r="I244" s="236">
        <v>0</v>
      </c>
      <c r="J244" s="243">
        <v>0.84554440504036821</v>
      </c>
      <c r="K244" s="243">
        <v>5.7949143590130536E-2</v>
      </c>
      <c r="L244" s="243">
        <v>9.6506451369501242E-2</v>
      </c>
      <c r="M244" s="243">
        <v>0</v>
      </c>
      <c r="N244" s="244">
        <v>0</v>
      </c>
      <c r="O244" s="250"/>
      <c r="P244" s="250"/>
      <c r="Q244" s="235" t="s">
        <v>408</v>
      </c>
      <c r="R244" s="236">
        <v>35962</v>
      </c>
      <c r="S244" s="236">
        <v>24465</v>
      </c>
      <c r="T244" s="236">
        <v>2202</v>
      </c>
      <c r="U244" s="236">
        <v>9295</v>
      </c>
      <c r="V244" s="243">
        <v>0.68030142928646908</v>
      </c>
      <c r="W244" s="243">
        <v>6.1231299705244421E-2</v>
      </c>
      <c r="X244" s="244">
        <v>0.25846727100828654</v>
      </c>
    </row>
    <row r="245" spans="3:24">
      <c r="C245" s="235" t="s">
        <v>407</v>
      </c>
      <c r="D245" s="236">
        <v>2840</v>
      </c>
      <c r="E245" s="236">
        <v>2441</v>
      </c>
      <c r="F245" s="236">
        <v>227</v>
      </c>
      <c r="G245" s="236">
        <v>172</v>
      </c>
      <c r="H245" s="236">
        <v>0</v>
      </c>
      <c r="I245" s="236">
        <v>0</v>
      </c>
      <c r="J245" s="243">
        <v>0.85950704225352115</v>
      </c>
      <c r="K245" s="243">
        <v>7.9929577464788737E-2</v>
      </c>
      <c r="L245" s="243">
        <v>6.0563380281690143E-2</v>
      </c>
      <c r="M245" s="243">
        <v>0</v>
      </c>
      <c r="N245" s="244">
        <v>0</v>
      </c>
      <c r="O245" s="250"/>
      <c r="P245" s="250"/>
      <c r="Q245" s="235" t="s">
        <v>409</v>
      </c>
      <c r="R245" s="236">
        <v>13069</v>
      </c>
      <c r="S245" s="236">
        <v>10941</v>
      </c>
      <c r="T245" s="236">
        <v>992</v>
      </c>
      <c r="U245" s="236">
        <v>1136</v>
      </c>
      <c r="V245" s="243">
        <v>0.83717193358328867</v>
      </c>
      <c r="W245" s="243">
        <v>7.590481291606091E-2</v>
      </c>
      <c r="X245" s="244">
        <v>8.6923253500650388E-2</v>
      </c>
    </row>
    <row r="246" spans="3:24">
      <c r="C246" s="235" t="s">
        <v>408</v>
      </c>
      <c r="D246" s="236">
        <v>35962</v>
      </c>
      <c r="E246" s="236">
        <v>24465</v>
      </c>
      <c r="F246" s="236">
        <v>2202</v>
      </c>
      <c r="G246" s="236">
        <v>9295</v>
      </c>
      <c r="H246" s="236">
        <v>0</v>
      </c>
      <c r="I246" s="236">
        <v>0</v>
      </c>
      <c r="J246" s="243">
        <v>0.68030142928646908</v>
      </c>
      <c r="K246" s="243">
        <v>6.1231299705244421E-2</v>
      </c>
      <c r="L246" s="243">
        <v>0.25846727100828654</v>
      </c>
      <c r="M246" s="243">
        <v>0</v>
      </c>
      <c r="N246" s="244">
        <v>0</v>
      </c>
      <c r="O246" s="250"/>
      <c r="P246" s="250"/>
      <c r="Q246" s="235" t="s">
        <v>410</v>
      </c>
      <c r="R246" s="236">
        <v>7288</v>
      </c>
      <c r="S246" s="236">
        <v>5663</v>
      </c>
      <c r="T246" s="236">
        <v>1240</v>
      </c>
      <c r="U246" s="236">
        <v>385</v>
      </c>
      <c r="V246" s="243">
        <v>0.77703073545554335</v>
      </c>
      <c r="W246" s="243">
        <v>0.17014270032930845</v>
      </c>
      <c r="X246" s="244">
        <v>5.282656421514819E-2</v>
      </c>
    </row>
    <row r="247" spans="3:24">
      <c r="C247" s="235" t="s">
        <v>409</v>
      </c>
      <c r="D247" s="236">
        <v>13069</v>
      </c>
      <c r="E247" s="236">
        <v>10941</v>
      </c>
      <c r="F247" s="236">
        <v>992</v>
      </c>
      <c r="G247" s="236">
        <v>1136</v>
      </c>
      <c r="H247" s="236">
        <v>0</v>
      </c>
      <c r="I247" s="236">
        <v>0</v>
      </c>
      <c r="J247" s="243">
        <v>0.83717193358328867</v>
      </c>
      <c r="K247" s="243">
        <v>7.590481291606091E-2</v>
      </c>
      <c r="L247" s="243">
        <v>8.6923253500650388E-2</v>
      </c>
      <c r="M247" s="243">
        <v>0</v>
      </c>
      <c r="N247" s="244">
        <v>0</v>
      </c>
      <c r="O247" s="250"/>
      <c r="P247" s="250"/>
      <c r="Q247" s="235" t="s">
        <v>411</v>
      </c>
      <c r="R247" s="236">
        <v>5785</v>
      </c>
      <c r="S247" s="236">
        <v>2869</v>
      </c>
      <c r="T247" s="236">
        <v>2757</v>
      </c>
      <c r="U247" s="236">
        <v>159</v>
      </c>
      <c r="V247" s="243">
        <v>0.49593777009507345</v>
      </c>
      <c r="W247" s="243">
        <v>0.4765773552290406</v>
      </c>
      <c r="X247" s="244">
        <v>2.7484874675885913E-2</v>
      </c>
    </row>
    <row r="248" spans="3:24">
      <c r="C248" s="235" t="s">
        <v>410</v>
      </c>
      <c r="D248" s="236">
        <v>7288</v>
      </c>
      <c r="E248" s="236">
        <v>5663</v>
      </c>
      <c r="F248" s="236">
        <v>1240</v>
      </c>
      <c r="G248" s="236">
        <v>385</v>
      </c>
      <c r="H248" s="236">
        <v>0</v>
      </c>
      <c r="I248" s="236">
        <v>0</v>
      </c>
      <c r="J248" s="243">
        <v>0.77703073545554335</v>
      </c>
      <c r="K248" s="243">
        <v>0.17014270032930845</v>
      </c>
      <c r="L248" s="243">
        <v>5.282656421514819E-2</v>
      </c>
      <c r="M248" s="243">
        <v>0</v>
      </c>
      <c r="N248" s="244">
        <v>0</v>
      </c>
      <c r="O248" s="250"/>
      <c r="P248" s="250"/>
      <c r="Q248" s="235" t="s">
        <v>412</v>
      </c>
      <c r="R248" s="236">
        <v>20632</v>
      </c>
      <c r="S248" s="236">
        <v>18011</v>
      </c>
      <c r="T248" s="236">
        <v>1070</v>
      </c>
      <c r="U248" s="236">
        <v>1551</v>
      </c>
      <c r="V248" s="243">
        <v>0.87296432725862738</v>
      </c>
      <c r="W248" s="243">
        <v>5.186118650639783E-2</v>
      </c>
      <c r="X248" s="244">
        <v>7.5174486234974802E-2</v>
      </c>
    </row>
    <row r="249" spans="3:24">
      <c r="C249" s="235" t="s">
        <v>411</v>
      </c>
      <c r="D249" s="236">
        <v>5785</v>
      </c>
      <c r="E249" s="236">
        <v>2869</v>
      </c>
      <c r="F249" s="236">
        <v>2757</v>
      </c>
      <c r="G249" s="236">
        <v>159</v>
      </c>
      <c r="H249" s="236">
        <v>0</v>
      </c>
      <c r="I249" s="236">
        <v>0</v>
      </c>
      <c r="J249" s="243">
        <v>0.49593777009507345</v>
      </c>
      <c r="K249" s="243">
        <v>0.4765773552290406</v>
      </c>
      <c r="L249" s="243">
        <v>2.7484874675885913E-2</v>
      </c>
      <c r="M249" s="243">
        <v>0</v>
      </c>
      <c r="N249" s="244">
        <v>0</v>
      </c>
      <c r="O249" s="250"/>
      <c r="P249" s="250"/>
      <c r="Q249" s="235" t="s">
        <v>413</v>
      </c>
      <c r="R249" s="236">
        <v>40202</v>
      </c>
      <c r="S249" s="236">
        <v>36373</v>
      </c>
      <c r="T249" s="236">
        <v>1308</v>
      </c>
      <c r="U249" s="236">
        <v>2521</v>
      </c>
      <c r="V249" s="243">
        <v>0.90475598228943832</v>
      </c>
      <c r="W249" s="243">
        <v>3.2535694741555148E-2</v>
      </c>
      <c r="X249" s="244">
        <v>6.2708322969006511E-2</v>
      </c>
    </row>
    <row r="250" spans="3:24">
      <c r="C250" s="235" t="s">
        <v>412</v>
      </c>
      <c r="D250" s="236">
        <v>20632</v>
      </c>
      <c r="E250" s="236">
        <v>18011</v>
      </c>
      <c r="F250" s="236">
        <v>1070</v>
      </c>
      <c r="G250" s="236">
        <v>1551</v>
      </c>
      <c r="H250" s="236">
        <v>0</v>
      </c>
      <c r="I250" s="236">
        <v>0</v>
      </c>
      <c r="J250" s="243">
        <v>0.87296432725862738</v>
      </c>
      <c r="K250" s="243">
        <v>5.186118650639783E-2</v>
      </c>
      <c r="L250" s="243">
        <v>7.5174486234974802E-2</v>
      </c>
      <c r="M250" s="243">
        <v>0</v>
      </c>
      <c r="N250" s="244">
        <v>0</v>
      </c>
      <c r="O250" s="250"/>
      <c r="P250" s="250"/>
      <c r="Q250" s="235" t="s">
        <v>414</v>
      </c>
      <c r="R250" s="236">
        <v>11892</v>
      </c>
      <c r="S250" s="236">
        <v>10778</v>
      </c>
      <c r="T250" s="236">
        <v>501</v>
      </c>
      <c r="U250" s="236">
        <v>613</v>
      </c>
      <c r="V250" s="243">
        <v>0.90632357887655568</v>
      </c>
      <c r="W250" s="243">
        <v>4.2129162462159433E-2</v>
      </c>
      <c r="X250" s="244">
        <v>5.15472586612849E-2</v>
      </c>
    </row>
    <row r="251" spans="3:24">
      <c r="C251" s="235" t="s">
        <v>413</v>
      </c>
      <c r="D251" s="236">
        <v>40202</v>
      </c>
      <c r="E251" s="236">
        <v>36373</v>
      </c>
      <c r="F251" s="236">
        <v>1308</v>
      </c>
      <c r="G251" s="236">
        <v>2521</v>
      </c>
      <c r="H251" s="236">
        <v>0</v>
      </c>
      <c r="I251" s="236">
        <v>0</v>
      </c>
      <c r="J251" s="243">
        <v>0.90475598228943832</v>
      </c>
      <c r="K251" s="243">
        <v>3.2535694741555148E-2</v>
      </c>
      <c r="L251" s="243">
        <v>6.2708322969006511E-2</v>
      </c>
      <c r="M251" s="243">
        <v>0</v>
      </c>
      <c r="N251" s="244">
        <v>0</v>
      </c>
      <c r="O251" s="250"/>
      <c r="P251" s="250"/>
      <c r="Q251" s="235" t="s">
        <v>415</v>
      </c>
      <c r="R251" s="236">
        <v>3343</v>
      </c>
      <c r="S251" s="236">
        <v>2647</v>
      </c>
      <c r="T251" s="236">
        <v>319</v>
      </c>
      <c r="U251" s="236">
        <v>377</v>
      </c>
      <c r="V251" s="243">
        <v>0.79180376906969785</v>
      </c>
      <c r="W251" s="243">
        <v>9.542327250972181E-2</v>
      </c>
      <c r="X251" s="244">
        <v>0.11277295842058031</v>
      </c>
    </row>
    <row r="252" spans="3:24">
      <c r="C252" s="235" t="s">
        <v>414</v>
      </c>
      <c r="D252" s="236">
        <v>11892</v>
      </c>
      <c r="E252" s="236">
        <v>10778</v>
      </c>
      <c r="F252" s="236">
        <v>501</v>
      </c>
      <c r="G252" s="236">
        <v>613</v>
      </c>
      <c r="H252" s="236">
        <v>0</v>
      </c>
      <c r="I252" s="236">
        <v>0</v>
      </c>
      <c r="J252" s="243">
        <v>0.90632357887655568</v>
      </c>
      <c r="K252" s="243">
        <v>4.2129162462159433E-2</v>
      </c>
      <c r="L252" s="243">
        <v>5.15472586612849E-2</v>
      </c>
      <c r="M252" s="243">
        <v>0</v>
      </c>
      <c r="N252" s="244">
        <v>0</v>
      </c>
      <c r="O252" s="250"/>
      <c r="P252" s="250"/>
      <c r="Q252" s="235" t="s">
        <v>416</v>
      </c>
      <c r="R252" s="236">
        <v>42062</v>
      </c>
      <c r="S252" s="236">
        <v>32778</v>
      </c>
      <c r="T252" s="236">
        <v>8743</v>
      </c>
      <c r="U252" s="236">
        <v>541</v>
      </c>
      <c r="V252" s="243">
        <v>0.77927820835908901</v>
      </c>
      <c r="W252" s="243">
        <v>0.20785982597118538</v>
      </c>
      <c r="X252" s="244">
        <v>1.2861965669725643E-2</v>
      </c>
    </row>
    <row r="253" spans="3:24">
      <c r="C253" s="235" t="s">
        <v>415</v>
      </c>
      <c r="D253" s="236">
        <v>3343</v>
      </c>
      <c r="E253" s="236">
        <v>2647</v>
      </c>
      <c r="F253" s="236">
        <v>319</v>
      </c>
      <c r="G253" s="236">
        <v>377</v>
      </c>
      <c r="H253" s="236">
        <v>0</v>
      </c>
      <c r="I253" s="236">
        <v>0</v>
      </c>
      <c r="J253" s="243">
        <v>0.79180376906969785</v>
      </c>
      <c r="K253" s="243">
        <v>9.542327250972181E-2</v>
      </c>
      <c r="L253" s="243">
        <v>0.11277295842058031</v>
      </c>
      <c r="M253" s="243">
        <v>0</v>
      </c>
      <c r="N253" s="244">
        <v>0</v>
      </c>
      <c r="O253" s="250"/>
      <c r="P253" s="250"/>
      <c r="Q253" s="235" t="s">
        <v>417</v>
      </c>
      <c r="R253" s="236">
        <v>237</v>
      </c>
      <c r="S253" s="236">
        <v>82</v>
      </c>
      <c r="T253" s="236">
        <v>76</v>
      </c>
      <c r="U253" s="236">
        <v>79</v>
      </c>
      <c r="V253" s="243">
        <v>0.34599156118143459</v>
      </c>
      <c r="W253" s="243">
        <v>0.32067510548523209</v>
      </c>
      <c r="X253" s="244">
        <v>0.33333333333333331</v>
      </c>
    </row>
    <row r="254" spans="3:24">
      <c r="C254" s="235" t="s">
        <v>416</v>
      </c>
      <c r="D254" s="236">
        <v>42062</v>
      </c>
      <c r="E254" s="236">
        <v>32778</v>
      </c>
      <c r="F254" s="236">
        <v>8743</v>
      </c>
      <c r="G254" s="236">
        <v>541</v>
      </c>
      <c r="H254" s="236">
        <v>0</v>
      </c>
      <c r="I254" s="236">
        <v>0</v>
      </c>
      <c r="J254" s="243">
        <v>0.77927820835908901</v>
      </c>
      <c r="K254" s="243">
        <v>0.20785982597118538</v>
      </c>
      <c r="L254" s="243">
        <v>1.2861965669725643E-2</v>
      </c>
      <c r="M254" s="243">
        <v>0</v>
      </c>
      <c r="N254" s="244">
        <v>0</v>
      </c>
      <c r="O254" s="250"/>
      <c r="P254" s="250"/>
      <c r="Q254" s="235" t="s">
        <v>418</v>
      </c>
      <c r="R254" s="236">
        <v>34</v>
      </c>
      <c r="S254" s="236">
        <v>14</v>
      </c>
      <c r="T254" s="236">
        <v>9</v>
      </c>
      <c r="U254" s="236">
        <v>11</v>
      </c>
      <c r="V254" s="243">
        <v>0.41176470588235292</v>
      </c>
      <c r="W254" s="243">
        <v>0.26470588235294118</v>
      </c>
      <c r="X254" s="244">
        <v>0.3235294117647059</v>
      </c>
    </row>
    <row r="255" spans="3:24">
      <c r="C255" s="235" t="s">
        <v>417</v>
      </c>
      <c r="D255" s="236">
        <v>237</v>
      </c>
      <c r="E255" s="236">
        <v>82</v>
      </c>
      <c r="F255" s="236">
        <v>76</v>
      </c>
      <c r="G255" s="236">
        <v>79</v>
      </c>
      <c r="H255" s="236">
        <v>0</v>
      </c>
      <c r="I255" s="236">
        <v>0</v>
      </c>
      <c r="J255" s="243">
        <v>0.34599156118143459</v>
      </c>
      <c r="K255" s="243">
        <v>0.32067510548523209</v>
      </c>
      <c r="L255" s="243">
        <v>0.33333333333333331</v>
      </c>
      <c r="M255" s="243">
        <v>0</v>
      </c>
      <c r="N255" s="244">
        <v>0</v>
      </c>
      <c r="O255" s="250"/>
      <c r="P255" s="250"/>
      <c r="Q255" s="235" t="s">
        <v>419</v>
      </c>
      <c r="R255" s="236">
        <v>8</v>
      </c>
      <c r="S255" s="236">
        <v>1</v>
      </c>
      <c r="T255" s="256">
        <v>0</v>
      </c>
      <c r="U255" s="236">
        <v>7</v>
      </c>
      <c r="V255" s="243">
        <v>0.125</v>
      </c>
      <c r="W255" s="243">
        <v>0</v>
      </c>
      <c r="X255" s="244">
        <v>0.875</v>
      </c>
    </row>
    <row r="256" spans="3:24">
      <c r="C256" s="235" t="s">
        <v>418</v>
      </c>
      <c r="D256" s="236">
        <v>34</v>
      </c>
      <c r="E256" s="236">
        <v>14</v>
      </c>
      <c r="F256" s="236">
        <v>9</v>
      </c>
      <c r="G256" s="236">
        <v>11</v>
      </c>
      <c r="H256" s="236">
        <v>0</v>
      </c>
      <c r="I256" s="236">
        <v>0</v>
      </c>
      <c r="J256" s="243">
        <v>0.41176470588235292</v>
      </c>
      <c r="K256" s="243">
        <v>0.26470588235294118</v>
      </c>
      <c r="L256" s="243">
        <v>0.3235294117647059</v>
      </c>
      <c r="M256" s="243">
        <v>0</v>
      </c>
      <c r="N256" s="244">
        <v>0</v>
      </c>
      <c r="O256" s="250"/>
      <c r="P256" s="250"/>
      <c r="Q256" s="235" t="s">
        <v>420</v>
      </c>
      <c r="R256" s="236">
        <v>6451</v>
      </c>
      <c r="S256" s="236">
        <v>4983</v>
      </c>
      <c r="T256" s="236">
        <v>1001</v>
      </c>
      <c r="U256" s="236">
        <v>467</v>
      </c>
      <c r="V256" s="243">
        <v>0.77243838164625644</v>
      </c>
      <c r="W256" s="243">
        <v>0.15516974112540691</v>
      </c>
      <c r="X256" s="244">
        <v>7.239187722833669E-2</v>
      </c>
    </row>
    <row r="257" spans="3:24">
      <c r="C257" s="235" t="s">
        <v>419</v>
      </c>
      <c r="D257" s="236">
        <v>8</v>
      </c>
      <c r="E257" s="236">
        <v>1</v>
      </c>
      <c r="F257" s="256">
        <v>0</v>
      </c>
      <c r="G257" s="236">
        <v>7</v>
      </c>
      <c r="H257" s="236">
        <v>0</v>
      </c>
      <c r="I257" s="236">
        <v>0</v>
      </c>
      <c r="J257" s="243">
        <v>0.125</v>
      </c>
      <c r="K257" s="243">
        <v>0</v>
      </c>
      <c r="L257" s="243">
        <v>0.875</v>
      </c>
      <c r="M257" s="243">
        <v>0</v>
      </c>
      <c r="N257" s="244">
        <v>0</v>
      </c>
      <c r="O257" s="250"/>
      <c r="P257" s="250"/>
      <c r="Q257" s="235" t="s">
        <v>421</v>
      </c>
      <c r="R257" s="236">
        <v>1359</v>
      </c>
      <c r="S257" s="236">
        <v>917</v>
      </c>
      <c r="T257" s="236">
        <v>372</v>
      </c>
      <c r="U257" s="236">
        <v>70</v>
      </c>
      <c r="V257" s="243">
        <v>0.67476085356880056</v>
      </c>
      <c r="W257" s="243">
        <v>0.27373068432671083</v>
      </c>
      <c r="X257" s="244">
        <v>5.1508462104488596E-2</v>
      </c>
    </row>
    <row r="258" spans="3:24">
      <c r="C258" s="235" t="s">
        <v>420</v>
      </c>
      <c r="D258" s="236">
        <v>6451</v>
      </c>
      <c r="E258" s="236">
        <v>4983</v>
      </c>
      <c r="F258" s="236">
        <v>1001</v>
      </c>
      <c r="G258" s="236">
        <v>467</v>
      </c>
      <c r="H258" s="236">
        <v>0</v>
      </c>
      <c r="I258" s="236">
        <v>0</v>
      </c>
      <c r="J258" s="243">
        <v>0.77243838164625644</v>
      </c>
      <c r="K258" s="243">
        <v>0.15516974112540691</v>
      </c>
      <c r="L258" s="243">
        <v>7.239187722833669E-2</v>
      </c>
      <c r="M258" s="243">
        <v>0</v>
      </c>
      <c r="N258" s="244">
        <v>0</v>
      </c>
      <c r="O258" s="250"/>
      <c r="P258" s="250"/>
      <c r="Q258" s="235" t="s">
        <v>422</v>
      </c>
      <c r="R258" s="236">
        <v>269</v>
      </c>
      <c r="S258" s="236">
        <v>150</v>
      </c>
      <c r="T258" s="236">
        <v>96</v>
      </c>
      <c r="U258" s="236">
        <v>23</v>
      </c>
      <c r="V258" s="243">
        <v>0.55762081784386619</v>
      </c>
      <c r="W258" s="243">
        <v>0.35687732342007433</v>
      </c>
      <c r="X258" s="244">
        <v>8.5501858736059477E-2</v>
      </c>
    </row>
    <row r="259" spans="3:24">
      <c r="C259" s="235" t="s">
        <v>421</v>
      </c>
      <c r="D259" s="236">
        <v>1359</v>
      </c>
      <c r="E259" s="236">
        <v>917</v>
      </c>
      <c r="F259" s="236">
        <v>372</v>
      </c>
      <c r="G259" s="236">
        <v>70</v>
      </c>
      <c r="H259" s="236">
        <v>0</v>
      </c>
      <c r="I259" s="236">
        <v>0</v>
      </c>
      <c r="J259" s="243">
        <v>0.67476085356880056</v>
      </c>
      <c r="K259" s="243">
        <v>0.27373068432671083</v>
      </c>
      <c r="L259" s="243">
        <v>5.1508462104488596E-2</v>
      </c>
      <c r="M259" s="243">
        <v>0</v>
      </c>
      <c r="N259" s="244">
        <v>0</v>
      </c>
      <c r="O259" s="250"/>
      <c r="P259" s="250"/>
      <c r="Q259" s="235" t="s">
        <v>423</v>
      </c>
      <c r="R259" s="236">
        <v>61469</v>
      </c>
      <c r="S259" s="236">
        <v>54105</v>
      </c>
      <c r="T259" s="236">
        <v>3506</v>
      </c>
      <c r="U259" s="236">
        <v>3858</v>
      </c>
      <c r="V259" s="243">
        <v>0.88019977549659179</v>
      </c>
      <c r="W259" s="243">
        <v>5.7036880378727492E-2</v>
      </c>
      <c r="X259" s="244">
        <v>6.2763344124680737E-2</v>
      </c>
    </row>
    <row r="260" spans="3:24">
      <c r="C260" s="235" t="s">
        <v>422</v>
      </c>
      <c r="D260" s="236">
        <v>269</v>
      </c>
      <c r="E260" s="236">
        <v>150</v>
      </c>
      <c r="F260" s="236">
        <v>96</v>
      </c>
      <c r="G260" s="236">
        <v>23</v>
      </c>
      <c r="H260" s="236">
        <v>0</v>
      </c>
      <c r="I260" s="236">
        <v>0</v>
      </c>
      <c r="J260" s="243">
        <v>0.55762081784386619</v>
      </c>
      <c r="K260" s="243">
        <v>0.35687732342007433</v>
      </c>
      <c r="L260" s="243">
        <v>8.5501858736059477E-2</v>
      </c>
      <c r="M260" s="243">
        <v>0</v>
      </c>
      <c r="N260" s="244">
        <v>0</v>
      </c>
      <c r="O260" s="250"/>
      <c r="P260" s="250"/>
      <c r="Q260" s="235" t="s">
        <v>424</v>
      </c>
      <c r="R260" s="236">
        <v>72005</v>
      </c>
      <c r="S260" s="236">
        <v>65256</v>
      </c>
      <c r="T260" s="236">
        <v>3954</v>
      </c>
      <c r="U260" s="236">
        <v>2795</v>
      </c>
      <c r="V260" s="243">
        <v>0.90627039788903552</v>
      </c>
      <c r="W260" s="243">
        <v>5.4912853274078188E-2</v>
      </c>
      <c r="X260" s="244">
        <v>3.8816748836886329E-2</v>
      </c>
    </row>
    <row r="261" spans="3:24">
      <c r="C261" s="235" t="s">
        <v>423</v>
      </c>
      <c r="D261" s="236">
        <v>61469</v>
      </c>
      <c r="E261" s="236">
        <v>54105</v>
      </c>
      <c r="F261" s="236">
        <v>3506</v>
      </c>
      <c r="G261" s="236">
        <v>3858</v>
      </c>
      <c r="H261" s="236">
        <v>0</v>
      </c>
      <c r="I261" s="236">
        <v>0</v>
      </c>
      <c r="J261" s="243">
        <v>0.88019977549659179</v>
      </c>
      <c r="K261" s="243">
        <v>5.7036880378727492E-2</v>
      </c>
      <c r="L261" s="243">
        <v>6.2763344124680737E-2</v>
      </c>
      <c r="M261" s="243">
        <v>0</v>
      </c>
      <c r="N261" s="244">
        <v>0</v>
      </c>
      <c r="O261" s="250"/>
      <c r="P261" s="250"/>
      <c r="Q261" s="235" t="s">
        <v>425</v>
      </c>
      <c r="R261" s="236">
        <v>13917</v>
      </c>
      <c r="S261" s="236">
        <v>10823</v>
      </c>
      <c r="T261" s="236">
        <v>2747</v>
      </c>
      <c r="U261" s="236">
        <v>347</v>
      </c>
      <c r="V261" s="243">
        <v>0.77768197168930087</v>
      </c>
      <c r="W261" s="243">
        <v>0.19738449378458001</v>
      </c>
      <c r="X261" s="244">
        <v>2.4933534526119135E-2</v>
      </c>
    </row>
    <row r="262" spans="3:24">
      <c r="C262" s="235" t="s">
        <v>424</v>
      </c>
      <c r="D262" s="236">
        <v>72005</v>
      </c>
      <c r="E262" s="236">
        <v>65256</v>
      </c>
      <c r="F262" s="236">
        <v>3954</v>
      </c>
      <c r="G262" s="236">
        <v>2795</v>
      </c>
      <c r="H262" s="236">
        <v>0</v>
      </c>
      <c r="I262" s="236">
        <v>0</v>
      </c>
      <c r="J262" s="243">
        <v>0.90627039788903552</v>
      </c>
      <c r="K262" s="243">
        <v>5.4912853274078188E-2</v>
      </c>
      <c r="L262" s="243">
        <v>3.8816748836886329E-2</v>
      </c>
      <c r="M262" s="243">
        <v>0</v>
      </c>
      <c r="N262" s="244">
        <v>0</v>
      </c>
      <c r="O262" s="250"/>
      <c r="P262" s="250"/>
      <c r="Q262" s="235" t="s">
        <v>426</v>
      </c>
      <c r="R262" s="236">
        <v>48218</v>
      </c>
      <c r="S262" s="236">
        <v>42495</v>
      </c>
      <c r="T262" s="236">
        <v>2249</v>
      </c>
      <c r="U262" s="236">
        <v>3474</v>
      </c>
      <c r="V262" s="243">
        <v>0.88130988427558177</v>
      </c>
      <c r="W262" s="243">
        <v>4.6642332738811229E-2</v>
      </c>
      <c r="X262" s="244">
        <v>7.2047782985607031E-2</v>
      </c>
    </row>
    <row r="263" spans="3:24">
      <c r="C263" s="235" t="s">
        <v>425</v>
      </c>
      <c r="D263" s="236">
        <v>13917</v>
      </c>
      <c r="E263" s="236">
        <v>10823</v>
      </c>
      <c r="F263" s="236">
        <v>2747</v>
      </c>
      <c r="G263" s="236">
        <v>347</v>
      </c>
      <c r="H263" s="236">
        <v>0</v>
      </c>
      <c r="I263" s="236">
        <v>0</v>
      </c>
      <c r="J263" s="243">
        <v>0.77768197168930087</v>
      </c>
      <c r="K263" s="243">
        <v>0.19738449378458001</v>
      </c>
      <c r="L263" s="243">
        <v>2.4933534526119135E-2</v>
      </c>
      <c r="M263" s="243">
        <v>0</v>
      </c>
      <c r="N263" s="244">
        <v>0</v>
      </c>
      <c r="O263" s="250"/>
      <c r="P263" s="250"/>
      <c r="Q263" s="235" t="s">
        <v>427</v>
      </c>
      <c r="R263" s="236">
        <v>43755</v>
      </c>
      <c r="S263" s="236">
        <v>39824</v>
      </c>
      <c r="T263" s="236">
        <v>1752</v>
      </c>
      <c r="U263" s="236">
        <v>2179</v>
      </c>
      <c r="V263" s="243">
        <v>0.91015883898982974</v>
      </c>
      <c r="W263" s="243">
        <v>4.0041138155639353E-2</v>
      </c>
      <c r="X263" s="244">
        <v>4.9800022854530911E-2</v>
      </c>
    </row>
    <row r="264" spans="3:24">
      <c r="C264" s="235" t="s">
        <v>426</v>
      </c>
      <c r="D264" s="236">
        <v>48218</v>
      </c>
      <c r="E264" s="236">
        <v>42495</v>
      </c>
      <c r="F264" s="236">
        <v>2249</v>
      </c>
      <c r="G264" s="236">
        <v>3474</v>
      </c>
      <c r="H264" s="236">
        <v>0</v>
      </c>
      <c r="I264" s="236">
        <v>0</v>
      </c>
      <c r="J264" s="243">
        <v>0.88130988427558177</v>
      </c>
      <c r="K264" s="243">
        <v>4.6642332738811229E-2</v>
      </c>
      <c r="L264" s="243">
        <v>7.2047782985607031E-2</v>
      </c>
      <c r="M264" s="243">
        <v>0</v>
      </c>
      <c r="N264" s="244">
        <v>0</v>
      </c>
      <c r="O264" s="250"/>
      <c r="P264" s="250"/>
      <c r="Q264" s="235" t="s">
        <v>428</v>
      </c>
      <c r="R264" s="236">
        <v>11445</v>
      </c>
      <c r="S264" s="236">
        <v>10693</v>
      </c>
      <c r="T264" s="236">
        <v>414</v>
      </c>
      <c r="U264" s="236">
        <v>338</v>
      </c>
      <c r="V264" s="243">
        <v>0.9342944517256444</v>
      </c>
      <c r="W264" s="243">
        <v>3.6173001310615988E-2</v>
      </c>
      <c r="X264" s="244">
        <v>2.9532546963739623E-2</v>
      </c>
    </row>
    <row r="265" spans="3:24">
      <c r="C265" s="235" t="s">
        <v>427</v>
      </c>
      <c r="D265" s="236">
        <v>43755</v>
      </c>
      <c r="E265" s="236">
        <v>39824</v>
      </c>
      <c r="F265" s="236">
        <v>1752</v>
      </c>
      <c r="G265" s="236">
        <v>2179</v>
      </c>
      <c r="H265" s="236">
        <v>0</v>
      </c>
      <c r="I265" s="236">
        <v>0</v>
      </c>
      <c r="J265" s="243">
        <v>0.91015883898982974</v>
      </c>
      <c r="K265" s="243">
        <v>4.0041138155639353E-2</v>
      </c>
      <c r="L265" s="243">
        <v>4.9800022854530911E-2</v>
      </c>
      <c r="M265" s="243">
        <v>0</v>
      </c>
      <c r="N265" s="244">
        <v>0</v>
      </c>
      <c r="O265" s="250"/>
      <c r="P265" s="250"/>
      <c r="Q265" s="235" t="s">
        <v>429</v>
      </c>
      <c r="R265" s="236">
        <v>12173</v>
      </c>
      <c r="S265" s="236">
        <v>10451</v>
      </c>
      <c r="T265" s="236">
        <v>681</v>
      </c>
      <c r="U265" s="236">
        <v>1041</v>
      </c>
      <c r="V265" s="243">
        <v>0.85853939045428407</v>
      </c>
      <c r="W265" s="243">
        <v>5.5943481475396371E-2</v>
      </c>
      <c r="X265" s="244">
        <v>8.5517128070319554E-2</v>
      </c>
    </row>
    <row r="266" spans="3:24">
      <c r="C266" s="235" t="s">
        <v>428</v>
      </c>
      <c r="D266" s="236">
        <v>11445</v>
      </c>
      <c r="E266" s="236">
        <v>10693</v>
      </c>
      <c r="F266" s="236">
        <v>414</v>
      </c>
      <c r="G266" s="236">
        <v>338</v>
      </c>
      <c r="H266" s="236">
        <v>0</v>
      </c>
      <c r="I266" s="236">
        <v>0</v>
      </c>
      <c r="J266" s="243">
        <v>0.9342944517256444</v>
      </c>
      <c r="K266" s="243">
        <v>3.6173001310615988E-2</v>
      </c>
      <c r="L266" s="243">
        <v>2.9532546963739623E-2</v>
      </c>
      <c r="M266" s="243">
        <v>0</v>
      </c>
      <c r="N266" s="244">
        <v>0</v>
      </c>
      <c r="O266" s="250"/>
      <c r="P266" s="250"/>
      <c r="Q266" s="235" t="s">
        <v>430</v>
      </c>
      <c r="R266" s="236">
        <v>3230</v>
      </c>
      <c r="S266" s="236">
        <v>2861</v>
      </c>
      <c r="T266" s="236">
        <v>198</v>
      </c>
      <c r="U266" s="236">
        <v>171</v>
      </c>
      <c r="V266" s="243">
        <v>0.88575851393188854</v>
      </c>
      <c r="W266" s="243">
        <v>6.1300309597523223E-2</v>
      </c>
      <c r="X266" s="244">
        <v>5.2941176470588235E-2</v>
      </c>
    </row>
    <row r="267" spans="3:24">
      <c r="C267" s="235" t="s">
        <v>429</v>
      </c>
      <c r="D267" s="236">
        <v>12173</v>
      </c>
      <c r="E267" s="236">
        <v>10451</v>
      </c>
      <c r="F267" s="236">
        <v>681</v>
      </c>
      <c r="G267" s="236">
        <v>1041</v>
      </c>
      <c r="H267" s="236">
        <v>0</v>
      </c>
      <c r="I267" s="236">
        <v>0</v>
      </c>
      <c r="J267" s="243">
        <v>0.85853939045428407</v>
      </c>
      <c r="K267" s="243">
        <v>5.5943481475396371E-2</v>
      </c>
      <c r="L267" s="243">
        <v>8.5517128070319554E-2</v>
      </c>
      <c r="M267" s="243">
        <v>0</v>
      </c>
      <c r="N267" s="244">
        <v>0</v>
      </c>
      <c r="O267" s="250"/>
      <c r="P267" s="250"/>
      <c r="Q267" s="235" t="s">
        <v>431</v>
      </c>
      <c r="R267" s="236">
        <v>477</v>
      </c>
      <c r="S267" s="236">
        <v>415</v>
      </c>
      <c r="T267" s="236">
        <v>41</v>
      </c>
      <c r="U267" s="236">
        <v>21</v>
      </c>
      <c r="V267" s="243">
        <v>0.87002096436058696</v>
      </c>
      <c r="W267" s="243">
        <v>8.5953878406708595E-2</v>
      </c>
      <c r="X267" s="244">
        <v>4.40251572327044E-2</v>
      </c>
    </row>
    <row r="268" spans="3:24">
      <c r="C268" s="235" t="s">
        <v>430</v>
      </c>
      <c r="D268" s="236">
        <v>3230</v>
      </c>
      <c r="E268" s="236">
        <v>2861</v>
      </c>
      <c r="F268" s="236">
        <v>198</v>
      </c>
      <c r="G268" s="236">
        <v>171</v>
      </c>
      <c r="H268" s="236">
        <v>0</v>
      </c>
      <c r="I268" s="236">
        <v>0</v>
      </c>
      <c r="J268" s="243">
        <v>0.88575851393188854</v>
      </c>
      <c r="K268" s="243">
        <v>6.1300309597523223E-2</v>
      </c>
      <c r="L268" s="243">
        <v>5.2941176470588235E-2</v>
      </c>
      <c r="M268" s="243">
        <v>0</v>
      </c>
      <c r="N268" s="244">
        <v>0</v>
      </c>
      <c r="O268" s="250"/>
      <c r="P268" s="250"/>
      <c r="Q268" s="235" t="s">
        <v>432</v>
      </c>
      <c r="R268" s="236">
        <v>20433</v>
      </c>
      <c r="S268" s="236">
        <v>17778</v>
      </c>
      <c r="T268" s="236">
        <v>1212</v>
      </c>
      <c r="U268" s="236">
        <v>1443</v>
      </c>
      <c r="V268" s="243">
        <v>0.87006313316693584</v>
      </c>
      <c r="W268" s="243">
        <v>5.9315812655997648E-2</v>
      </c>
      <c r="X268" s="244">
        <v>7.0621054177066517E-2</v>
      </c>
    </row>
    <row r="269" spans="3:24">
      <c r="C269" s="235" t="s">
        <v>431</v>
      </c>
      <c r="D269" s="236">
        <v>477</v>
      </c>
      <c r="E269" s="236">
        <v>415</v>
      </c>
      <c r="F269" s="236">
        <v>41</v>
      </c>
      <c r="G269" s="236">
        <v>21</v>
      </c>
      <c r="H269" s="236">
        <v>0</v>
      </c>
      <c r="I269" s="236">
        <v>0</v>
      </c>
      <c r="J269" s="243">
        <v>0.87002096436058696</v>
      </c>
      <c r="K269" s="243">
        <v>8.5953878406708595E-2</v>
      </c>
      <c r="L269" s="243">
        <v>4.40251572327044E-2</v>
      </c>
      <c r="M269" s="243">
        <v>0</v>
      </c>
      <c r="N269" s="244">
        <v>0</v>
      </c>
      <c r="O269" s="250"/>
      <c r="P269" s="250"/>
      <c r="Q269" s="235" t="s">
        <v>433</v>
      </c>
      <c r="R269" s="236">
        <v>6243</v>
      </c>
      <c r="S269" s="236">
        <v>5476</v>
      </c>
      <c r="T269" s="236">
        <v>508</v>
      </c>
      <c r="U269" s="236">
        <v>259</v>
      </c>
      <c r="V269" s="243">
        <v>0.87714239948742589</v>
      </c>
      <c r="W269" s="243">
        <v>8.1371135671952588E-2</v>
      </c>
      <c r="X269" s="244">
        <v>4.1486464840621497E-2</v>
      </c>
    </row>
    <row r="270" spans="3:24">
      <c r="C270" s="235" t="s">
        <v>432</v>
      </c>
      <c r="D270" s="236">
        <v>20433</v>
      </c>
      <c r="E270" s="236">
        <v>17778</v>
      </c>
      <c r="F270" s="236">
        <v>1212</v>
      </c>
      <c r="G270" s="236">
        <v>1443</v>
      </c>
      <c r="H270" s="236">
        <v>0</v>
      </c>
      <c r="I270" s="236">
        <v>0</v>
      </c>
      <c r="J270" s="243">
        <v>0.87006313316693584</v>
      </c>
      <c r="K270" s="243">
        <v>5.9315812655997648E-2</v>
      </c>
      <c r="L270" s="243">
        <v>7.0621054177066517E-2</v>
      </c>
      <c r="M270" s="243">
        <v>0</v>
      </c>
      <c r="N270" s="244">
        <v>0</v>
      </c>
      <c r="O270" s="250"/>
      <c r="P270" s="250"/>
      <c r="Q270" s="235" t="s">
        <v>434</v>
      </c>
      <c r="R270" s="236">
        <v>605</v>
      </c>
      <c r="S270" s="236">
        <v>491</v>
      </c>
      <c r="T270" s="236">
        <v>89</v>
      </c>
      <c r="U270" s="236">
        <v>25</v>
      </c>
      <c r="V270" s="243">
        <v>0.81157024793388433</v>
      </c>
      <c r="W270" s="243">
        <v>0.14710743801652892</v>
      </c>
      <c r="X270" s="244">
        <v>4.1322314049586778E-2</v>
      </c>
    </row>
    <row r="271" spans="3:24">
      <c r="C271" s="235" t="s">
        <v>433</v>
      </c>
      <c r="D271" s="236">
        <v>6243</v>
      </c>
      <c r="E271" s="236">
        <v>5476</v>
      </c>
      <c r="F271" s="236">
        <v>508</v>
      </c>
      <c r="G271" s="236">
        <v>259</v>
      </c>
      <c r="H271" s="236">
        <v>0</v>
      </c>
      <c r="I271" s="236">
        <v>0</v>
      </c>
      <c r="J271" s="243">
        <v>0.87714239948742589</v>
      </c>
      <c r="K271" s="243">
        <v>8.1371135671952588E-2</v>
      </c>
      <c r="L271" s="243">
        <v>4.1486464840621497E-2</v>
      </c>
      <c r="M271" s="243">
        <v>0</v>
      </c>
      <c r="N271" s="244">
        <v>0</v>
      </c>
      <c r="O271" s="250"/>
      <c r="P271" s="250"/>
      <c r="Q271" s="235" t="s">
        <v>435</v>
      </c>
      <c r="R271" s="236">
        <v>11113</v>
      </c>
      <c r="S271" s="236">
        <v>8988</v>
      </c>
      <c r="T271" s="236">
        <v>644</v>
      </c>
      <c r="U271" s="236">
        <v>1481</v>
      </c>
      <c r="V271" s="243">
        <v>0.80878250697381449</v>
      </c>
      <c r="W271" s="243">
        <v>5.7950148474759294E-2</v>
      </c>
      <c r="X271" s="244">
        <v>0.13326734455142625</v>
      </c>
    </row>
    <row r="272" spans="3:24">
      <c r="C272" s="235" t="s">
        <v>434</v>
      </c>
      <c r="D272" s="236">
        <v>605</v>
      </c>
      <c r="E272" s="236">
        <v>491</v>
      </c>
      <c r="F272" s="236">
        <v>89</v>
      </c>
      <c r="G272" s="236">
        <v>25</v>
      </c>
      <c r="H272" s="236">
        <v>0</v>
      </c>
      <c r="I272" s="236">
        <v>0</v>
      </c>
      <c r="J272" s="243">
        <v>0.81157024793388433</v>
      </c>
      <c r="K272" s="243">
        <v>0.14710743801652892</v>
      </c>
      <c r="L272" s="243">
        <v>4.1322314049586778E-2</v>
      </c>
      <c r="M272" s="243">
        <v>0</v>
      </c>
      <c r="N272" s="244">
        <v>0</v>
      </c>
      <c r="O272" s="250"/>
      <c r="P272" s="250"/>
      <c r="Q272" s="235" t="s">
        <v>436</v>
      </c>
      <c r="R272" s="236">
        <v>1612</v>
      </c>
      <c r="S272" s="236">
        <v>1312</v>
      </c>
      <c r="T272" s="236">
        <v>117</v>
      </c>
      <c r="U272" s="236">
        <v>183</v>
      </c>
      <c r="V272" s="243">
        <v>0.81389578163771714</v>
      </c>
      <c r="W272" s="243">
        <v>7.2580645161290328E-2</v>
      </c>
      <c r="X272" s="244">
        <v>0.11352357320099256</v>
      </c>
    </row>
    <row r="273" spans="3:24">
      <c r="C273" s="235" t="s">
        <v>435</v>
      </c>
      <c r="D273" s="236">
        <v>11113</v>
      </c>
      <c r="E273" s="236">
        <v>8988</v>
      </c>
      <c r="F273" s="236">
        <v>644</v>
      </c>
      <c r="G273" s="236">
        <v>1481</v>
      </c>
      <c r="H273" s="236">
        <v>0</v>
      </c>
      <c r="I273" s="236">
        <v>0</v>
      </c>
      <c r="J273" s="243">
        <v>0.80878250697381449</v>
      </c>
      <c r="K273" s="243">
        <v>5.7950148474759294E-2</v>
      </c>
      <c r="L273" s="243">
        <v>0.13326734455142625</v>
      </c>
      <c r="M273" s="243">
        <v>0</v>
      </c>
      <c r="N273" s="244">
        <v>0</v>
      </c>
      <c r="O273" s="250"/>
      <c r="P273" s="250"/>
      <c r="Q273" s="235" t="s">
        <v>437</v>
      </c>
      <c r="R273" s="236">
        <v>7981</v>
      </c>
      <c r="S273" s="236">
        <v>6759</v>
      </c>
      <c r="T273" s="236">
        <v>647</v>
      </c>
      <c r="U273" s="236">
        <v>575</v>
      </c>
      <c r="V273" s="243">
        <v>0.84688635509334664</v>
      </c>
      <c r="W273" s="243">
        <v>8.1067535396566845E-2</v>
      </c>
      <c r="X273" s="244">
        <v>7.2046109510086456E-2</v>
      </c>
    </row>
    <row r="274" spans="3:24">
      <c r="C274" s="235" t="s">
        <v>436</v>
      </c>
      <c r="D274" s="236">
        <v>1612</v>
      </c>
      <c r="E274" s="236">
        <v>1312</v>
      </c>
      <c r="F274" s="236">
        <v>117</v>
      </c>
      <c r="G274" s="236">
        <v>183</v>
      </c>
      <c r="H274" s="236">
        <v>0</v>
      </c>
      <c r="I274" s="236">
        <v>0</v>
      </c>
      <c r="J274" s="243">
        <v>0.81389578163771714</v>
      </c>
      <c r="K274" s="243">
        <v>7.2580645161290328E-2</v>
      </c>
      <c r="L274" s="243">
        <v>0.11352357320099256</v>
      </c>
      <c r="M274" s="243">
        <v>0</v>
      </c>
      <c r="N274" s="244">
        <v>0</v>
      </c>
      <c r="O274" s="250"/>
      <c r="P274" s="250"/>
      <c r="Q274" s="235" t="s">
        <v>438</v>
      </c>
      <c r="R274" s="236">
        <v>4178</v>
      </c>
      <c r="S274" s="236">
        <v>3856</v>
      </c>
      <c r="T274" s="236">
        <v>189</v>
      </c>
      <c r="U274" s="236">
        <v>133</v>
      </c>
      <c r="V274" s="243">
        <v>0.92292963140258499</v>
      </c>
      <c r="W274" s="243">
        <v>4.5236955481091433E-2</v>
      </c>
      <c r="X274" s="244">
        <v>3.1833413116323601E-2</v>
      </c>
    </row>
    <row r="275" spans="3:24">
      <c r="C275" s="235" t="s">
        <v>437</v>
      </c>
      <c r="D275" s="236">
        <v>7981</v>
      </c>
      <c r="E275" s="236">
        <v>6759</v>
      </c>
      <c r="F275" s="236">
        <v>647</v>
      </c>
      <c r="G275" s="236">
        <v>575</v>
      </c>
      <c r="H275" s="236">
        <v>0</v>
      </c>
      <c r="I275" s="236">
        <v>0</v>
      </c>
      <c r="J275" s="243">
        <v>0.84688635509334664</v>
      </c>
      <c r="K275" s="243">
        <v>8.1067535396566845E-2</v>
      </c>
      <c r="L275" s="243">
        <v>7.2046109510086456E-2</v>
      </c>
      <c r="M275" s="243">
        <v>0</v>
      </c>
      <c r="N275" s="244">
        <v>0</v>
      </c>
      <c r="O275" s="250"/>
      <c r="P275" s="250"/>
      <c r="Q275" s="235" t="s">
        <v>439</v>
      </c>
      <c r="R275" s="236">
        <v>509</v>
      </c>
      <c r="S275" s="236">
        <v>162</v>
      </c>
      <c r="T275" s="236">
        <v>165</v>
      </c>
      <c r="U275" s="236">
        <v>182</v>
      </c>
      <c r="V275" s="243">
        <v>0.31827111984282908</v>
      </c>
      <c r="W275" s="243">
        <v>0.32416502946954812</v>
      </c>
      <c r="X275" s="244">
        <v>0.35756385068762281</v>
      </c>
    </row>
    <row r="276" spans="3:24">
      <c r="C276" s="235" t="s">
        <v>438</v>
      </c>
      <c r="D276" s="236">
        <v>4178</v>
      </c>
      <c r="E276" s="236">
        <v>3856</v>
      </c>
      <c r="F276" s="236">
        <v>189</v>
      </c>
      <c r="G276" s="236">
        <v>133</v>
      </c>
      <c r="H276" s="236">
        <v>0</v>
      </c>
      <c r="I276" s="236">
        <v>0</v>
      </c>
      <c r="J276" s="243">
        <v>0.92292963140258499</v>
      </c>
      <c r="K276" s="243">
        <v>4.5236955481091433E-2</v>
      </c>
      <c r="L276" s="243">
        <v>3.1833413116323601E-2</v>
      </c>
      <c r="M276" s="243">
        <v>0</v>
      </c>
      <c r="N276" s="244">
        <v>0</v>
      </c>
      <c r="O276" s="250"/>
      <c r="P276" s="250"/>
      <c r="Q276" s="235" t="s">
        <v>440</v>
      </c>
      <c r="R276" s="236">
        <v>99</v>
      </c>
      <c r="S276" s="236">
        <v>29</v>
      </c>
      <c r="T276" s="236">
        <v>14</v>
      </c>
      <c r="U276" s="236">
        <v>56</v>
      </c>
      <c r="V276" s="243">
        <v>0.29292929292929293</v>
      </c>
      <c r="W276" s="243">
        <v>0.14141414141414141</v>
      </c>
      <c r="X276" s="244">
        <v>0.56565656565656564</v>
      </c>
    </row>
    <row r="277" spans="3:24">
      <c r="C277" s="235" t="s">
        <v>439</v>
      </c>
      <c r="D277" s="236">
        <v>509</v>
      </c>
      <c r="E277" s="236">
        <v>162</v>
      </c>
      <c r="F277" s="236">
        <v>165</v>
      </c>
      <c r="G277" s="236">
        <v>182</v>
      </c>
      <c r="H277" s="236">
        <v>0</v>
      </c>
      <c r="I277" s="236">
        <v>0</v>
      </c>
      <c r="J277" s="243">
        <v>0.31827111984282908</v>
      </c>
      <c r="K277" s="243">
        <v>0.32416502946954812</v>
      </c>
      <c r="L277" s="243">
        <v>0.35756385068762281</v>
      </c>
      <c r="M277" s="243">
        <v>0</v>
      </c>
      <c r="N277" s="244">
        <v>0</v>
      </c>
      <c r="O277" s="250"/>
      <c r="P277" s="250"/>
      <c r="Q277" s="235" t="s">
        <v>441</v>
      </c>
      <c r="R277" s="236">
        <v>12</v>
      </c>
      <c r="S277" s="236">
        <v>4</v>
      </c>
      <c r="T277" s="236">
        <v>2</v>
      </c>
      <c r="U277" s="236">
        <v>6</v>
      </c>
      <c r="V277" s="243">
        <v>0.33333333333333331</v>
      </c>
      <c r="W277" s="243">
        <v>0.16666666666666666</v>
      </c>
      <c r="X277" s="244">
        <v>0.5</v>
      </c>
    </row>
    <row r="278" spans="3:24">
      <c r="C278" s="235" t="s">
        <v>440</v>
      </c>
      <c r="D278" s="236">
        <v>99</v>
      </c>
      <c r="E278" s="236">
        <v>29</v>
      </c>
      <c r="F278" s="236">
        <v>14</v>
      </c>
      <c r="G278" s="236">
        <v>56</v>
      </c>
      <c r="H278" s="236">
        <v>0</v>
      </c>
      <c r="I278" s="236">
        <v>0</v>
      </c>
      <c r="J278" s="243">
        <v>0.29292929292929293</v>
      </c>
      <c r="K278" s="243">
        <v>0.14141414141414141</v>
      </c>
      <c r="L278" s="243">
        <v>0.56565656565656564</v>
      </c>
      <c r="M278" s="243">
        <v>0</v>
      </c>
      <c r="N278" s="244">
        <v>0</v>
      </c>
      <c r="O278" s="250"/>
      <c r="P278" s="250"/>
      <c r="Q278" s="235" t="s">
        <v>442</v>
      </c>
      <c r="R278" s="236">
        <v>11627</v>
      </c>
      <c r="S278" s="236">
        <v>9448</v>
      </c>
      <c r="T278" s="236">
        <v>1034</v>
      </c>
      <c r="U278" s="236">
        <v>1145</v>
      </c>
      <c r="V278" s="243">
        <v>0.81259138212780602</v>
      </c>
      <c r="W278" s="243">
        <v>8.8930936613055817E-2</v>
      </c>
      <c r="X278" s="244">
        <v>9.8477681259138208E-2</v>
      </c>
    </row>
    <row r="279" spans="3:24">
      <c r="C279" s="235" t="s">
        <v>441</v>
      </c>
      <c r="D279" s="236">
        <v>12</v>
      </c>
      <c r="E279" s="236">
        <v>4</v>
      </c>
      <c r="F279" s="236">
        <v>2</v>
      </c>
      <c r="G279" s="236">
        <v>6</v>
      </c>
      <c r="H279" s="236">
        <v>0</v>
      </c>
      <c r="I279" s="236">
        <v>0</v>
      </c>
      <c r="J279" s="243">
        <v>0.33333333333333331</v>
      </c>
      <c r="K279" s="243">
        <v>0.16666666666666666</v>
      </c>
      <c r="L279" s="243">
        <v>0.5</v>
      </c>
      <c r="M279" s="243">
        <v>0</v>
      </c>
      <c r="N279" s="244">
        <v>0</v>
      </c>
      <c r="O279" s="250"/>
      <c r="P279" s="250"/>
      <c r="Q279" s="235" t="s">
        <v>443</v>
      </c>
      <c r="R279" s="236">
        <v>5964</v>
      </c>
      <c r="S279" s="236">
        <v>5135</v>
      </c>
      <c r="T279" s="236">
        <v>487</v>
      </c>
      <c r="U279" s="236">
        <v>342</v>
      </c>
      <c r="V279" s="243">
        <v>0.86099932930918843</v>
      </c>
      <c r="W279" s="243">
        <v>8.1656606304493631E-2</v>
      </c>
      <c r="X279" s="244">
        <v>5.7344064386317908E-2</v>
      </c>
    </row>
    <row r="280" spans="3:24">
      <c r="C280" s="235" t="s">
        <v>442</v>
      </c>
      <c r="D280" s="236">
        <v>11627</v>
      </c>
      <c r="E280" s="236">
        <v>9448</v>
      </c>
      <c r="F280" s="236">
        <v>1034</v>
      </c>
      <c r="G280" s="236">
        <v>1145</v>
      </c>
      <c r="H280" s="236">
        <v>0</v>
      </c>
      <c r="I280" s="236">
        <v>0</v>
      </c>
      <c r="J280" s="243">
        <v>0.81259138212780602</v>
      </c>
      <c r="K280" s="243">
        <v>8.8930936613055817E-2</v>
      </c>
      <c r="L280" s="243">
        <v>9.8477681259138208E-2</v>
      </c>
      <c r="M280" s="243">
        <v>0</v>
      </c>
      <c r="N280" s="244">
        <v>0</v>
      </c>
      <c r="O280" s="250"/>
      <c r="P280" s="250"/>
      <c r="Q280" s="235" t="s">
        <v>444</v>
      </c>
      <c r="R280" s="236">
        <v>654</v>
      </c>
      <c r="S280" s="236">
        <v>549</v>
      </c>
      <c r="T280" s="236">
        <v>55</v>
      </c>
      <c r="U280" s="236">
        <v>50</v>
      </c>
      <c r="V280" s="243">
        <v>0.83944954128440363</v>
      </c>
      <c r="W280" s="243">
        <v>8.4097859327217125E-2</v>
      </c>
      <c r="X280" s="244">
        <v>7.64525993883792E-2</v>
      </c>
    </row>
    <row r="281" spans="3:24">
      <c r="C281" s="235" t="s">
        <v>443</v>
      </c>
      <c r="D281" s="236">
        <v>5964</v>
      </c>
      <c r="E281" s="236">
        <v>5135</v>
      </c>
      <c r="F281" s="236">
        <v>487</v>
      </c>
      <c r="G281" s="236">
        <v>342</v>
      </c>
      <c r="H281" s="236">
        <v>0</v>
      </c>
      <c r="I281" s="236">
        <v>0</v>
      </c>
      <c r="J281" s="243">
        <v>0.86099932930918843</v>
      </c>
      <c r="K281" s="243">
        <v>8.1656606304493631E-2</v>
      </c>
      <c r="L281" s="243">
        <v>5.7344064386317908E-2</v>
      </c>
      <c r="M281" s="243">
        <v>0</v>
      </c>
      <c r="N281" s="244">
        <v>0</v>
      </c>
      <c r="O281" s="250"/>
      <c r="P281" s="250"/>
      <c r="Q281" s="235" t="s">
        <v>445</v>
      </c>
      <c r="R281" s="236">
        <v>4069</v>
      </c>
      <c r="S281" s="236">
        <v>3703</v>
      </c>
      <c r="T281" s="236">
        <v>169</v>
      </c>
      <c r="U281" s="236">
        <v>197</v>
      </c>
      <c r="V281" s="243">
        <v>0.91005160973212096</v>
      </c>
      <c r="W281" s="243">
        <v>4.1533546325878593E-2</v>
      </c>
      <c r="X281" s="244">
        <v>4.8414843942000491E-2</v>
      </c>
    </row>
    <row r="282" spans="3:24">
      <c r="C282" s="235" t="s">
        <v>444</v>
      </c>
      <c r="D282" s="236">
        <v>654</v>
      </c>
      <c r="E282" s="236">
        <v>549</v>
      </c>
      <c r="F282" s="236">
        <v>55</v>
      </c>
      <c r="G282" s="236">
        <v>50</v>
      </c>
      <c r="H282" s="236">
        <v>0</v>
      </c>
      <c r="I282" s="236">
        <v>0</v>
      </c>
      <c r="J282" s="243">
        <v>0.83944954128440363</v>
      </c>
      <c r="K282" s="243">
        <v>8.4097859327217125E-2</v>
      </c>
      <c r="L282" s="243">
        <v>7.64525993883792E-2</v>
      </c>
      <c r="M282" s="243">
        <v>0</v>
      </c>
      <c r="N282" s="244">
        <v>0</v>
      </c>
      <c r="O282" s="250"/>
      <c r="P282" s="250"/>
      <c r="Q282" s="235" t="s">
        <v>446</v>
      </c>
      <c r="R282" s="236">
        <v>4671</v>
      </c>
      <c r="S282" s="236">
        <v>3855</v>
      </c>
      <c r="T282" s="236">
        <v>327</v>
      </c>
      <c r="U282" s="236">
        <v>489</v>
      </c>
      <c r="V282" s="243">
        <v>0.82530507385998719</v>
      </c>
      <c r="W282" s="243">
        <v>7.0006422607578681E-2</v>
      </c>
      <c r="X282" s="244">
        <v>0.10468850353243417</v>
      </c>
    </row>
    <row r="283" spans="3:24">
      <c r="C283" s="235" t="s">
        <v>445</v>
      </c>
      <c r="D283" s="236">
        <v>4069</v>
      </c>
      <c r="E283" s="236">
        <v>3703</v>
      </c>
      <c r="F283" s="236">
        <v>169</v>
      </c>
      <c r="G283" s="236">
        <v>197</v>
      </c>
      <c r="H283" s="236">
        <v>0</v>
      </c>
      <c r="I283" s="236">
        <v>0</v>
      </c>
      <c r="J283" s="243">
        <v>0.91005160973212096</v>
      </c>
      <c r="K283" s="243">
        <v>4.1533546325878593E-2</v>
      </c>
      <c r="L283" s="243">
        <v>4.8414843942000491E-2</v>
      </c>
      <c r="M283" s="243">
        <v>0</v>
      </c>
      <c r="N283" s="244">
        <v>0</v>
      </c>
      <c r="O283" s="250"/>
      <c r="P283" s="250"/>
      <c r="Q283" s="235" t="s">
        <v>447</v>
      </c>
      <c r="R283" s="236">
        <v>2590</v>
      </c>
      <c r="S283" s="236">
        <v>2316</v>
      </c>
      <c r="T283" s="236">
        <v>129</v>
      </c>
      <c r="U283" s="236">
        <v>145</v>
      </c>
      <c r="V283" s="243">
        <v>0.89420849420849424</v>
      </c>
      <c r="W283" s="243">
        <v>4.9806949806949809E-2</v>
      </c>
      <c r="X283" s="244">
        <v>5.5984555984555984E-2</v>
      </c>
    </row>
    <row r="284" spans="3:24">
      <c r="C284" s="235" t="s">
        <v>446</v>
      </c>
      <c r="D284" s="236">
        <v>4671</v>
      </c>
      <c r="E284" s="236">
        <v>3855</v>
      </c>
      <c r="F284" s="236">
        <v>327</v>
      </c>
      <c r="G284" s="236">
        <v>489</v>
      </c>
      <c r="H284" s="236">
        <v>0</v>
      </c>
      <c r="I284" s="236">
        <v>0</v>
      </c>
      <c r="J284" s="243">
        <v>0.82530507385998719</v>
      </c>
      <c r="K284" s="243">
        <v>7.0006422607578681E-2</v>
      </c>
      <c r="L284" s="243">
        <v>0.10468850353243417</v>
      </c>
      <c r="M284" s="243">
        <v>0</v>
      </c>
      <c r="N284" s="244">
        <v>0</v>
      </c>
      <c r="O284" s="250"/>
      <c r="P284" s="250"/>
      <c r="Q284" s="235" t="s">
        <v>448</v>
      </c>
      <c r="R284" s="236">
        <v>2387</v>
      </c>
      <c r="S284" s="236">
        <v>2310</v>
      </c>
      <c r="T284" s="236">
        <v>65</v>
      </c>
      <c r="U284" s="236">
        <v>12</v>
      </c>
      <c r="V284" s="243">
        <v>0.967741935483871</v>
      </c>
      <c r="W284" s="243">
        <v>2.7230833682446585E-2</v>
      </c>
      <c r="X284" s="244">
        <v>5.0272308336824466E-3</v>
      </c>
    </row>
    <row r="285" spans="3:24">
      <c r="C285" s="235" t="s">
        <v>447</v>
      </c>
      <c r="D285" s="236">
        <v>2590</v>
      </c>
      <c r="E285" s="236">
        <v>2316</v>
      </c>
      <c r="F285" s="236">
        <v>129</v>
      </c>
      <c r="G285" s="236">
        <v>145</v>
      </c>
      <c r="H285" s="236">
        <v>0</v>
      </c>
      <c r="I285" s="236">
        <v>0</v>
      </c>
      <c r="J285" s="243">
        <v>0.89420849420849424</v>
      </c>
      <c r="K285" s="243">
        <v>4.9806949806949809E-2</v>
      </c>
      <c r="L285" s="243">
        <v>5.5984555984555984E-2</v>
      </c>
      <c r="M285" s="243">
        <v>0</v>
      </c>
      <c r="N285" s="244">
        <v>0</v>
      </c>
      <c r="O285" s="250"/>
      <c r="P285" s="250"/>
      <c r="Q285" s="235" t="s">
        <v>449</v>
      </c>
      <c r="R285" s="236">
        <v>40</v>
      </c>
      <c r="S285" s="236">
        <v>21</v>
      </c>
      <c r="T285" s="236">
        <v>5</v>
      </c>
      <c r="U285" s="236">
        <v>14</v>
      </c>
      <c r="V285" s="243">
        <v>0.52500000000000002</v>
      </c>
      <c r="W285" s="243">
        <v>0.125</v>
      </c>
      <c r="X285" s="244">
        <v>0.35</v>
      </c>
    </row>
    <row r="286" spans="3:24">
      <c r="C286" s="235" t="s">
        <v>448</v>
      </c>
      <c r="D286" s="236">
        <v>2387</v>
      </c>
      <c r="E286" s="236">
        <v>2310</v>
      </c>
      <c r="F286" s="236">
        <v>65</v>
      </c>
      <c r="G286" s="236">
        <v>12</v>
      </c>
      <c r="H286" s="236">
        <v>0</v>
      </c>
      <c r="I286" s="236">
        <v>0</v>
      </c>
      <c r="J286" s="243">
        <v>0.967741935483871</v>
      </c>
      <c r="K286" s="243">
        <v>2.7230833682446585E-2</v>
      </c>
      <c r="L286" s="243">
        <v>5.0272308336824466E-3</v>
      </c>
      <c r="M286" s="243">
        <v>0</v>
      </c>
      <c r="N286" s="244">
        <v>0</v>
      </c>
      <c r="O286" s="250"/>
      <c r="P286" s="250"/>
      <c r="Q286" s="235" t="s">
        <v>450</v>
      </c>
      <c r="R286" s="236">
        <v>469</v>
      </c>
      <c r="S286" s="236">
        <v>233</v>
      </c>
      <c r="T286" s="236">
        <v>6</v>
      </c>
      <c r="U286" s="236">
        <v>230</v>
      </c>
      <c r="V286" s="243">
        <v>0.49680170575692961</v>
      </c>
      <c r="W286" s="243">
        <v>1.279317697228145E-2</v>
      </c>
      <c r="X286" s="244">
        <v>0.49040511727078889</v>
      </c>
    </row>
    <row r="287" spans="3:24">
      <c r="C287" s="235" t="s">
        <v>449</v>
      </c>
      <c r="D287" s="236">
        <v>40</v>
      </c>
      <c r="E287" s="236">
        <v>21</v>
      </c>
      <c r="F287" s="236">
        <v>5</v>
      </c>
      <c r="G287" s="236">
        <v>14</v>
      </c>
      <c r="H287" s="236">
        <v>0</v>
      </c>
      <c r="I287" s="236">
        <v>0</v>
      </c>
      <c r="J287" s="243">
        <v>0.52500000000000002</v>
      </c>
      <c r="K287" s="243">
        <v>0.125</v>
      </c>
      <c r="L287" s="243">
        <v>0.35</v>
      </c>
      <c r="M287" s="243">
        <v>0</v>
      </c>
      <c r="N287" s="244">
        <v>0</v>
      </c>
      <c r="O287" s="250"/>
      <c r="P287" s="250"/>
      <c r="Q287" s="235" t="s">
        <v>451</v>
      </c>
      <c r="R287" s="236">
        <v>4</v>
      </c>
      <c r="S287" s="236">
        <v>4</v>
      </c>
      <c r="T287" s="256">
        <v>0</v>
      </c>
      <c r="U287" s="256">
        <v>0</v>
      </c>
      <c r="V287" s="243">
        <v>1</v>
      </c>
      <c r="W287" s="243">
        <v>0</v>
      </c>
      <c r="X287" s="244">
        <v>0</v>
      </c>
    </row>
    <row r="288" spans="3:24">
      <c r="C288" s="235" t="s">
        <v>450</v>
      </c>
      <c r="D288" s="236">
        <v>469</v>
      </c>
      <c r="E288" s="236">
        <v>233</v>
      </c>
      <c r="F288" s="236">
        <v>6</v>
      </c>
      <c r="G288" s="236">
        <v>230</v>
      </c>
      <c r="H288" s="236">
        <v>0</v>
      </c>
      <c r="I288" s="236">
        <v>0</v>
      </c>
      <c r="J288" s="243">
        <v>0.49680170575692961</v>
      </c>
      <c r="K288" s="243">
        <v>1.279317697228145E-2</v>
      </c>
      <c r="L288" s="243">
        <v>0.49040511727078889</v>
      </c>
      <c r="M288" s="243">
        <v>0</v>
      </c>
      <c r="N288" s="244">
        <v>0</v>
      </c>
      <c r="O288" s="250"/>
      <c r="P288" s="250"/>
      <c r="Q288" s="235" t="s">
        <v>452</v>
      </c>
      <c r="R288" s="236">
        <v>2</v>
      </c>
      <c r="S288" s="236">
        <v>2</v>
      </c>
      <c r="T288" s="256">
        <v>0</v>
      </c>
      <c r="U288" s="256">
        <v>0</v>
      </c>
      <c r="V288" s="243">
        <v>1</v>
      </c>
      <c r="W288" s="243">
        <v>0</v>
      </c>
      <c r="X288" s="244">
        <v>0</v>
      </c>
    </row>
    <row r="289" spans="3:24">
      <c r="C289" s="235" t="s">
        <v>451</v>
      </c>
      <c r="D289" s="236">
        <v>4</v>
      </c>
      <c r="E289" s="236">
        <v>4</v>
      </c>
      <c r="F289" s="256">
        <v>0</v>
      </c>
      <c r="G289" s="256">
        <v>0</v>
      </c>
      <c r="H289" s="236">
        <v>0</v>
      </c>
      <c r="I289" s="236">
        <v>0</v>
      </c>
      <c r="J289" s="243">
        <v>1</v>
      </c>
      <c r="K289" s="243">
        <v>0</v>
      </c>
      <c r="L289" s="243">
        <v>0</v>
      </c>
      <c r="M289" s="243">
        <v>0</v>
      </c>
      <c r="N289" s="244">
        <v>0</v>
      </c>
      <c r="O289" s="250"/>
      <c r="P289" s="250"/>
      <c r="Q289" s="235" t="s">
        <v>453</v>
      </c>
      <c r="R289" s="236">
        <v>4</v>
      </c>
      <c r="S289" s="236">
        <v>4</v>
      </c>
      <c r="T289" s="256">
        <v>0</v>
      </c>
      <c r="U289" s="256">
        <v>0</v>
      </c>
      <c r="V289" s="243">
        <v>1</v>
      </c>
      <c r="W289" s="243">
        <v>0</v>
      </c>
      <c r="X289" s="244">
        <v>0</v>
      </c>
    </row>
    <row r="290" spans="3:24">
      <c r="C290" s="235" t="s">
        <v>452</v>
      </c>
      <c r="D290" s="236">
        <v>2</v>
      </c>
      <c r="E290" s="236">
        <v>2</v>
      </c>
      <c r="F290" s="256">
        <v>0</v>
      </c>
      <c r="G290" s="256">
        <v>0</v>
      </c>
      <c r="H290" s="236">
        <v>0</v>
      </c>
      <c r="I290" s="236">
        <v>0</v>
      </c>
      <c r="J290" s="243">
        <v>1</v>
      </c>
      <c r="K290" s="243">
        <v>0</v>
      </c>
      <c r="L290" s="243">
        <v>0</v>
      </c>
      <c r="M290" s="243">
        <v>0</v>
      </c>
      <c r="N290" s="244">
        <v>0</v>
      </c>
      <c r="O290" s="250"/>
      <c r="P290" s="250"/>
      <c r="Q290" s="235" t="s">
        <v>454</v>
      </c>
      <c r="R290" s="236">
        <v>7</v>
      </c>
      <c r="S290" s="236">
        <v>7</v>
      </c>
      <c r="T290" s="256">
        <v>0</v>
      </c>
      <c r="U290" s="256">
        <v>0</v>
      </c>
      <c r="V290" s="243">
        <v>1</v>
      </c>
      <c r="W290" s="243">
        <v>0</v>
      </c>
      <c r="X290" s="244">
        <v>0</v>
      </c>
    </row>
    <row r="291" spans="3:24">
      <c r="C291" s="235" t="s">
        <v>453</v>
      </c>
      <c r="D291" s="236">
        <v>4</v>
      </c>
      <c r="E291" s="236">
        <v>4</v>
      </c>
      <c r="F291" s="256">
        <v>0</v>
      </c>
      <c r="G291" s="256">
        <v>0</v>
      </c>
      <c r="H291" s="236">
        <v>0</v>
      </c>
      <c r="I291" s="236">
        <v>0</v>
      </c>
      <c r="J291" s="243">
        <v>1</v>
      </c>
      <c r="K291" s="243">
        <v>0</v>
      </c>
      <c r="L291" s="243">
        <v>0</v>
      </c>
      <c r="M291" s="243">
        <v>0</v>
      </c>
      <c r="N291" s="244">
        <v>0</v>
      </c>
      <c r="O291" s="250"/>
      <c r="P291" s="250"/>
      <c r="Q291" s="235" t="s">
        <v>455</v>
      </c>
      <c r="R291" s="236">
        <v>5635</v>
      </c>
      <c r="S291" s="236">
        <v>4962</v>
      </c>
      <c r="T291" s="236">
        <v>515</v>
      </c>
      <c r="U291" s="236">
        <v>158</v>
      </c>
      <c r="V291" s="243">
        <v>0.88056787932564329</v>
      </c>
      <c r="W291" s="243">
        <v>9.1393078970718716E-2</v>
      </c>
      <c r="X291" s="244">
        <v>2.8039041703637978E-2</v>
      </c>
    </row>
    <row r="292" spans="3:24">
      <c r="C292" s="235" t="s">
        <v>454</v>
      </c>
      <c r="D292" s="236">
        <v>7</v>
      </c>
      <c r="E292" s="236">
        <v>7</v>
      </c>
      <c r="F292" s="256">
        <v>0</v>
      </c>
      <c r="G292" s="256">
        <v>0</v>
      </c>
      <c r="H292" s="236">
        <v>0</v>
      </c>
      <c r="I292" s="236">
        <v>0</v>
      </c>
      <c r="J292" s="243">
        <v>1</v>
      </c>
      <c r="K292" s="243">
        <v>0</v>
      </c>
      <c r="L292" s="243">
        <v>0</v>
      </c>
      <c r="M292" s="243">
        <v>0</v>
      </c>
      <c r="N292" s="244">
        <v>0</v>
      </c>
      <c r="O292" s="250"/>
      <c r="P292" s="250"/>
      <c r="Q292" s="235" t="s">
        <v>456</v>
      </c>
      <c r="R292" s="236">
        <v>3125</v>
      </c>
      <c r="S292" s="236">
        <v>1163</v>
      </c>
      <c r="T292" s="236">
        <v>1508</v>
      </c>
      <c r="U292" s="236">
        <v>454</v>
      </c>
      <c r="V292" s="243">
        <v>0.37215999999999999</v>
      </c>
      <c r="W292" s="243">
        <v>0.48255999999999999</v>
      </c>
      <c r="X292" s="244">
        <v>0.14527999999999999</v>
      </c>
    </row>
    <row r="293" spans="3:24">
      <c r="C293" s="235" t="s">
        <v>455</v>
      </c>
      <c r="D293" s="236">
        <v>5635</v>
      </c>
      <c r="E293" s="236">
        <v>4962</v>
      </c>
      <c r="F293" s="236">
        <v>515</v>
      </c>
      <c r="G293" s="236">
        <v>158</v>
      </c>
      <c r="H293" s="236">
        <v>0</v>
      </c>
      <c r="I293" s="236">
        <v>0</v>
      </c>
      <c r="J293" s="243">
        <v>0.88056787932564329</v>
      </c>
      <c r="K293" s="243">
        <v>9.1393078970718716E-2</v>
      </c>
      <c r="L293" s="243">
        <v>2.8039041703637978E-2</v>
      </c>
      <c r="M293" s="243">
        <v>0</v>
      </c>
      <c r="N293" s="244">
        <v>0</v>
      </c>
      <c r="O293" s="250"/>
      <c r="P293" s="250"/>
      <c r="Q293" s="235" t="s">
        <v>457</v>
      </c>
      <c r="R293" s="236">
        <v>346</v>
      </c>
      <c r="S293" s="236">
        <v>339</v>
      </c>
      <c r="T293" s="236">
        <v>4</v>
      </c>
      <c r="U293" s="236">
        <v>3</v>
      </c>
      <c r="V293" s="243">
        <v>0.97976878612716767</v>
      </c>
      <c r="W293" s="243">
        <v>1.1560693641618497E-2</v>
      </c>
      <c r="X293" s="244">
        <v>8.670520231213872E-3</v>
      </c>
    </row>
    <row r="294" spans="3:24">
      <c r="C294" s="235" t="s">
        <v>456</v>
      </c>
      <c r="D294" s="236">
        <v>3125</v>
      </c>
      <c r="E294" s="236">
        <v>1163</v>
      </c>
      <c r="F294" s="236">
        <v>1508</v>
      </c>
      <c r="G294" s="236">
        <v>454</v>
      </c>
      <c r="H294" s="236">
        <v>0</v>
      </c>
      <c r="I294" s="236">
        <v>0</v>
      </c>
      <c r="J294" s="243">
        <v>0.37215999999999999</v>
      </c>
      <c r="K294" s="243">
        <v>0.48255999999999999</v>
      </c>
      <c r="L294" s="243">
        <v>0.14527999999999999</v>
      </c>
      <c r="M294" s="243">
        <v>0</v>
      </c>
      <c r="N294" s="244">
        <v>0</v>
      </c>
      <c r="O294" s="250"/>
      <c r="P294" s="250"/>
      <c r="Q294" s="235" t="s">
        <v>458</v>
      </c>
      <c r="R294" s="236">
        <v>10</v>
      </c>
      <c r="S294" s="236">
        <v>8</v>
      </c>
      <c r="T294" s="256">
        <v>0</v>
      </c>
      <c r="U294" s="236">
        <v>2</v>
      </c>
      <c r="V294" s="243">
        <v>0.8</v>
      </c>
      <c r="W294" s="243">
        <v>0</v>
      </c>
      <c r="X294" s="244">
        <v>0.2</v>
      </c>
    </row>
    <row r="295" spans="3:24">
      <c r="C295" s="235" t="s">
        <v>457</v>
      </c>
      <c r="D295" s="236">
        <v>346</v>
      </c>
      <c r="E295" s="236">
        <v>339</v>
      </c>
      <c r="F295" s="236">
        <v>4</v>
      </c>
      <c r="G295" s="236">
        <v>3</v>
      </c>
      <c r="H295" s="236">
        <v>0</v>
      </c>
      <c r="I295" s="236">
        <v>0</v>
      </c>
      <c r="J295" s="243">
        <v>0.97976878612716767</v>
      </c>
      <c r="K295" s="243">
        <v>1.1560693641618497E-2</v>
      </c>
      <c r="L295" s="243">
        <v>8.670520231213872E-3</v>
      </c>
      <c r="M295" s="243">
        <v>0</v>
      </c>
      <c r="N295" s="244">
        <v>0</v>
      </c>
      <c r="O295" s="250"/>
      <c r="P295" s="250"/>
      <c r="Q295" s="235" t="s">
        <v>459</v>
      </c>
      <c r="R295" s="236">
        <v>283</v>
      </c>
      <c r="S295" s="236">
        <v>239</v>
      </c>
      <c r="T295" s="236">
        <v>41</v>
      </c>
      <c r="U295" s="236">
        <v>3</v>
      </c>
      <c r="V295" s="243">
        <v>0.84452296819787986</v>
      </c>
      <c r="W295" s="243">
        <v>0.14487632508833923</v>
      </c>
      <c r="X295" s="244">
        <v>1.0600706713780919E-2</v>
      </c>
    </row>
    <row r="296" spans="3:24">
      <c r="C296" s="235" t="s">
        <v>458</v>
      </c>
      <c r="D296" s="236">
        <v>10</v>
      </c>
      <c r="E296" s="236">
        <v>8</v>
      </c>
      <c r="F296" s="256">
        <v>0</v>
      </c>
      <c r="G296" s="236">
        <v>2</v>
      </c>
      <c r="H296" s="236">
        <v>0</v>
      </c>
      <c r="I296" s="236">
        <v>0</v>
      </c>
      <c r="J296" s="243">
        <v>0.8</v>
      </c>
      <c r="K296" s="243">
        <v>0</v>
      </c>
      <c r="L296" s="243">
        <v>0.2</v>
      </c>
      <c r="M296" s="243">
        <v>0</v>
      </c>
      <c r="N296" s="244">
        <v>0</v>
      </c>
      <c r="O296" s="250"/>
      <c r="P296" s="250"/>
      <c r="Q296" s="235" t="s">
        <v>460</v>
      </c>
      <c r="R296" s="236">
        <v>1</v>
      </c>
      <c r="S296" s="236">
        <v>1</v>
      </c>
      <c r="T296" s="256">
        <v>0</v>
      </c>
      <c r="U296" s="256">
        <v>0</v>
      </c>
      <c r="V296" s="243">
        <v>1</v>
      </c>
      <c r="W296" s="243">
        <v>0</v>
      </c>
      <c r="X296" s="244">
        <v>0</v>
      </c>
    </row>
    <row r="297" spans="3:24">
      <c r="C297" s="235" t="s">
        <v>459</v>
      </c>
      <c r="D297" s="236">
        <v>283</v>
      </c>
      <c r="E297" s="236">
        <v>239</v>
      </c>
      <c r="F297" s="236">
        <v>41</v>
      </c>
      <c r="G297" s="236">
        <v>3</v>
      </c>
      <c r="H297" s="236">
        <v>0</v>
      </c>
      <c r="I297" s="236">
        <v>0</v>
      </c>
      <c r="J297" s="243">
        <v>0.84452296819787986</v>
      </c>
      <c r="K297" s="243">
        <v>0.14487632508833923</v>
      </c>
      <c r="L297" s="243">
        <v>1.0600706713780919E-2</v>
      </c>
      <c r="M297" s="243">
        <v>0</v>
      </c>
      <c r="N297" s="244">
        <v>0</v>
      </c>
      <c r="O297" s="250"/>
      <c r="P297" s="250"/>
      <c r="Q297" s="235" t="s">
        <v>461</v>
      </c>
      <c r="R297" s="236">
        <v>2269</v>
      </c>
      <c r="S297" s="236">
        <v>1654</v>
      </c>
      <c r="T297" s="236">
        <v>384</v>
      </c>
      <c r="U297" s="236">
        <v>231</v>
      </c>
      <c r="V297" s="243">
        <v>0.72895548699867785</v>
      </c>
      <c r="W297" s="243">
        <v>0.16923754958131335</v>
      </c>
      <c r="X297" s="244">
        <v>0.10180696342000882</v>
      </c>
    </row>
    <row r="298" spans="3:24">
      <c r="C298" s="235" t="s">
        <v>460</v>
      </c>
      <c r="D298" s="236">
        <v>1</v>
      </c>
      <c r="E298" s="236">
        <v>1</v>
      </c>
      <c r="F298" s="256">
        <v>0</v>
      </c>
      <c r="G298" s="256">
        <v>0</v>
      </c>
      <c r="H298" s="236">
        <v>0</v>
      </c>
      <c r="I298" s="236">
        <v>0</v>
      </c>
      <c r="J298" s="243">
        <v>1</v>
      </c>
      <c r="K298" s="243">
        <v>0</v>
      </c>
      <c r="L298" s="243">
        <v>0</v>
      </c>
      <c r="M298" s="243">
        <v>0</v>
      </c>
      <c r="N298" s="244">
        <v>0</v>
      </c>
      <c r="O298" s="250"/>
      <c r="P298" s="250"/>
      <c r="Q298" s="235" t="s">
        <v>462</v>
      </c>
      <c r="R298" s="236">
        <v>1</v>
      </c>
      <c r="S298" s="236">
        <v>1</v>
      </c>
      <c r="T298" s="256">
        <v>0</v>
      </c>
      <c r="U298" s="256">
        <v>0</v>
      </c>
      <c r="V298" s="243">
        <v>1</v>
      </c>
      <c r="W298" s="243">
        <v>0</v>
      </c>
      <c r="X298" s="244">
        <v>0</v>
      </c>
    </row>
    <row r="299" spans="3:24">
      <c r="C299" s="235" t="s">
        <v>461</v>
      </c>
      <c r="D299" s="236">
        <v>2269</v>
      </c>
      <c r="E299" s="236">
        <v>1654</v>
      </c>
      <c r="F299" s="236">
        <v>384</v>
      </c>
      <c r="G299" s="236">
        <v>231</v>
      </c>
      <c r="H299" s="236">
        <v>0</v>
      </c>
      <c r="I299" s="236">
        <v>0</v>
      </c>
      <c r="J299" s="243">
        <v>0.72895548699867785</v>
      </c>
      <c r="K299" s="243">
        <v>0.16923754958131335</v>
      </c>
      <c r="L299" s="243">
        <v>0.10180696342000882</v>
      </c>
      <c r="M299" s="243">
        <v>0</v>
      </c>
      <c r="N299" s="244">
        <v>0</v>
      </c>
      <c r="O299" s="250"/>
      <c r="P299" s="250"/>
      <c r="Q299" s="235" t="s">
        <v>463</v>
      </c>
      <c r="R299" s="236">
        <v>145</v>
      </c>
      <c r="S299" s="236">
        <v>70</v>
      </c>
      <c r="T299" s="236">
        <v>36</v>
      </c>
      <c r="U299" s="236">
        <v>39</v>
      </c>
      <c r="V299" s="243">
        <v>0.48275862068965519</v>
      </c>
      <c r="W299" s="243">
        <v>0.24827586206896551</v>
      </c>
      <c r="X299" s="244">
        <v>0.26896551724137929</v>
      </c>
    </row>
    <row r="300" spans="3:24">
      <c r="C300" s="235" t="s">
        <v>462</v>
      </c>
      <c r="D300" s="236">
        <v>1</v>
      </c>
      <c r="E300" s="236">
        <v>1</v>
      </c>
      <c r="F300" s="256">
        <v>0</v>
      </c>
      <c r="G300" s="256">
        <v>0</v>
      </c>
      <c r="H300" s="236">
        <v>0</v>
      </c>
      <c r="I300" s="236">
        <v>0</v>
      </c>
      <c r="J300" s="243">
        <v>1</v>
      </c>
      <c r="K300" s="243">
        <v>0</v>
      </c>
      <c r="L300" s="243">
        <v>0</v>
      </c>
      <c r="M300" s="243">
        <v>0</v>
      </c>
      <c r="N300" s="244">
        <v>0</v>
      </c>
      <c r="O300" s="250"/>
      <c r="P300" s="250"/>
      <c r="Q300" s="235" t="s">
        <v>464</v>
      </c>
      <c r="R300" s="236">
        <v>1</v>
      </c>
      <c r="S300" s="236">
        <v>1</v>
      </c>
      <c r="T300" s="256">
        <v>0</v>
      </c>
      <c r="U300" s="256">
        <v>0</v>
      </c>
      <c r="V300" s="243">
        <v>1</v>
      </c>
      <c r="W300" s="243">
        <v>0</v>
      </c>
      <c r="X300" s="244">
        <v>0</v>
      </c>
    </row>
    <row r="301" spans="3:24">
      <c r="C301" s="235" t="s">
        <v>463</v>
      </c>
      <c r="D301" s="236">
        <v>145</v>
      </c>
      <c r="E301" s="236">
        <v>70</v>
      </c>
      <c r="F301" s="236">
        <v>36</v>
      </c>
      <c r="G301" s="236">
        <v>39</v>
      </c>
      <c r="H301" s="236">
        <v>0</v>
      </c>
      <c r="I301" s="236">
        <v>0</v>
      </c>
      <c r="J301" s="243">
        <v>0.48275862068965519</v>
      </c>
      <c r="K301" s="243">
        <v>0.24827586206896551</v>
      </c>
      <c r="L301" s="243">
        <v>0.26896551724137929</v>
      </c>
      <c r="M301" s="243">
        <v>0</v>
      </c>
      <c r="N301" s="244">
        <v>0</v>
      </c>
      <c r="O301" s="250"/>
      <c r="P301" s="250"/>
      <c r="Q301" s="235" t="s">
        <v>465</v>
      </c>
      <c r="R301" s="236">
        <v>224</v>
      </c>
      <c r="S301" s="236">
        <v>223</v>
      </c>
      <c r="T301" s="256">
        <v>0</v>
      </c>
      <c r="U301" s="236">
        <v>1</v>
      </c>
      <c r="V301" s="243">
        <v>0.9955357142857143</v>
      </c>
      <c r="W301" s="243">
        <v>0</v>
      </c>
      <c r="X301" s="244">
        <v>4.464285714285714E-3</v>
      </c>
    </row>
    <row r="302" spans="3:24">
      <c r="C302" s="235" t="s">
        <v>464</v>
      </c>
      <c r="D302" s="236">
        <v>1</v>
      </c>
      <c r="E302" s="236">
        <v>1</v>
      </c>
      <c r="F302" s="256">
        <v>0</v>
      </c>
      <c r="G302" s="256">
        <v>0</v>
      </c>
      <c r="H302" s="236">
        <v>0</v>
      </c>
      <c r="I302" s="236">
        <v>0</v>
      </c>
      <c r="J302" s="243">
        <v>1</v>
      </c>
      <c r="K302" s="243">
        <v>0</v>
      </c>
      <c r="L302" s="243">
        <v>0</v>
      </c>
      <c r="M302" s="243">
        <v>0</v>
      </c>
      <c r="N302" s="244">
        <v>0</v>
      </c>
      <c r="O302" s="250"/>
      <c r="P302" s="250"/>
      <c r="Q302" s="235" t="s">
        <v>466</v>
      </c>
      <c r="R302" s="236">
        <v>17894</v>
      </c>
      <c r="S302" s="236">
        <v>16981</v>
      </c>
      <c r="T302" s="236">
        <v>850</v>
      </c>
      <c r="U302" s="236">
        <v>63</v>
      </c>
      <c r="V302" s="243">
        <v>0.94897731083044601</v>
      </c>
      <c r="W302" s="243">
        <v>4.7501955962892591E-2</v>
      </c>
      <c r="X302" s="244">
        <v>3.5207332066614508E-3</v>
      </c>
    </row>
    <row r="303" spans="3:24">
      <c r="C303" s="235" t="s">
        <v>465</v>
      </c>
      <c r="D303" s="236">
        <v>224</v>
      </c>
      <c r="E303" s="236">
        <v>223</v>
      </c>
      <c r="F303" s="256">
        <v>0</v>
      </c>
      <c r="G303" s="236">
        <v>1</v>
      </c>
      <c r="H303" s="236">
        <v>0</v>
      </c>
      <c r="I303" s="236">
        <v>0</v>
      </c>
      <c r="J303" s="243">
        <v>0.9955357142857143</v>
      </c>
      <c r="K303" s="243">
        <v>0</v>
      </c>
      <c r="L303" s="243">
        <v>4.464285714285714E-3</v>
      </c>
      <c r="M303" s="243">
        <v>0</v>
      </c>
      <c r="N303" s="244">
        <v>0</v>
      </c>
      <c r="O303" s="250"/>
      <c r="P303" s="250"/>
      <c r="Q303" s="235" t="s">
        <v>467</v>
      </c>
      <c r="R303" s="236">
        <v>247</v>
      </c>
      <c r="S303" s="236">
        <v>135</v>
      </c>
      <c r="T303" s="236">
        <v>41</v>
      </c>
      <c r="U303" s="236">
        <v>71</v>
      </c>
      <c r="V303" s="243">
        <v>0.54655870445344135</v>
      </c>
      <c r="W303" s="243">
        <v>0.16599190283400811</v>
      </c>
      <c r="X303" s="244">
        <v>0.2874493927125506</v>
      </c>
    </row>
    <row r="304" spans="3:24">
      <c r="C304" s="235" t="s">
        <v>466</v>
      </c>
      <c r="D304" s="236">
        <v>17894</v>
      </c>
      <c r="E304" s="236">
        <v>16981</v>
      </c>
      <c r="F304" s="236">
        <v>850</v>
      </c>
      <c r="G304" s="236">
        <v>63</v>
      </c>
      <c r="H304" s="236">
        <v>0</v>
      </c>
      <c r="I304" s="236">
        <v>0</v>
      </c>
      <c r="J304" s="243">
        <v>0.94897731083044601</v>
      </c>
      <c r="K304" s="243">
        <v>4.7501955962892591E-2</v>
      </c>
      <c r="L304" s="243">
        <v>3.5207332066614508E-3</v>
      </c>
      <c r="M304" s="243">
        <v>0</v>
      </c>
      <c r="N304" s="244">
        <v>0</v>
      </c>
      <c r="O304" s="250"/>
      <c r="P304" s="250"/>
      <c r="Q304" s="235" t="s">
        <v>468</v>
      </c>
      <c r="R304" s="236">
        <v>1</v>
      </c>
      <c r="S304" s="236">
        <v>1</v>
      </c>
      <c r="T304" s="256">
        <v>0</v>
      </c>
      <c r="U304" s="256">
        <v>0</v>
      </c>
      <c r="V304" s="243">
        <v>1</v>
      </c>
      <c r="W304" s="243">
        <v>0</v>
      </c>
      <c r="X304" s="244">
        <v>0</v>
      </c>
    </row>
    <row r="305" spans="3:24">
      <c r="C305" s="235" t="s">
        <v>467</v>
      </c>
      <c r="D305" s="236">
        <v>247</v>
      </c>
      <c r="E305" s="236">
        <v>135</v>
      </c>
      <c r="F305" s="236">
        <v>41</v>
      </c>
      <c r="G305" s="236">
        <v>71</v>
      </c>
      <c r="H305" s="236">
        <v>0</v>
      </c>
      <c r="I305" s="236">
        <v>0</v>
      </c>
      <c r="J305" s="243">
        <v>0.54655870445344135</v>
      </c>
      <c r="K305" s="243">
        <v>0.16599190283400811</v>
      </c>
      <c r="L305" s="243">
        <v>0.2874493927125506</v>
      </c>
      <c r="M305" s="243">
        <v>0</v>
      </c>
      <c r="N305" s="244">
        <v>0</v>
      </c>
      <c r="O305" s="250"/>
      <c r="P305" s="250"/>
      <c r="Q305" s="235" t="s">
        <v>469</v>
      </c>
      <c r="R305" s="236">
        <v>8</v>
      </c>
      <c r="S305" s="236">
        <v>3</v>
      </c>
      <c r="T305" s="256">
        <v>0</v>
      </c>
      <c r="U305" s="236">
        <v>5</v>
      </c>
      <c r="V305" s="243">
        <v>0.375</v>
      </c>
      <c r="W305" s="243">
        <v>0</v>
      </c>
      <c r="X305" s="244">
        <v>0.625</v>
      </c>
    </row>
    <row r="306" spans="3:24">
      <c r="C306" s="235" t="s">
        <v>468</v>
      </c>
      <c r="D306" s="236">
        <v>1</v>
      </c>
      <c r="E306" s="236">
        <v>1</v>
      </c>
      <c r="F306" s="256">
        <v>0</v>
      </c>
      <c r="G306" s="256">
        <v>0</v>
      </c>
      <c r="H306" s="236">
        <v>0</v>
      </c>
      <c r="I306" s="236">
        <v>0</v>
      </c>
      <c r="J306" s="243">
        <v>1</v>
      </c>
      <c r="K306" s="243">
        <v>0</v>
      </c>
      <c r="L306" s="243">
        <v>0</v>
      </c>
      <c r="M306" s="243">
        <v>0</v>
      </c>
      <c r="N306" s="244">
        <v>0</v>
      </c>
      <c r="O306" s="250"/>
      <c r="P306" s="250"/>
      <c r="Q306" s="235" t="s">
        <v>470</v>
      </c>
      <c r="R306" s="236">
        <v>135</v>
      </c>
      <c r="S306" s="236">
        <v>45</v>
      </c>
      <c r="T306" s="236">
        <v>11</v>
      </c>
      <c r="U306" s="236">
        <v>79</v>
      </c>
      <c r="V306" s="243">
        <v>0.33333333333333331</v>
      </c>
      <c r="W306" s="243">
        <v>8.1481481481481488E-2</v>
      </c>
      <c r="X306" s="244">
        <v>0.58518518518518514</v>
      </c>
    </row>
    <row r="307" spans="3:24">
      <c r="C307" s="235" t="s">
        <v>469</v>
      </c>
      <c r="D307" s="236">
        <v>8</v>
      </c>
      <c r="E307" s="236">
        <v>3</v>
      </c>
      <c r="F307" s="256">
        <v>0</v>
      </c>
      <c r="G307" s="236">
        <v>5</v>
      </c>
      <c r="H307" s="236">
        <v>0</v>
      </c>
      <c r="I307" s="236">
        <v>0</v>
      </c>
      <c r="J307" s="243">
        <v>0.375</v>
      </c>
      <c r="K307" s="243">
        <v>0</v>
      </c>
      <c r="L307" s="243">
        <v>0.625</v>
      </c>
      <c r="M307" s="243">
        <v>0</v>
      </c>
      <c r="N307" s="244">
        <v>0</v>
      </c>
      <c r="O307" s="250"/>
      <c r="P307" s="250"/>
      <c r="Q307" s="235" t="s">
        <v>471</v>
      </c>
      <c r="R307" s="236">
        <v>27120</v>
      </c>
      <c r="S307" s="236">
        <v>24095</v>
      </c>
      <c r="T307" s="236">
        <v>1328</v>
      </c>
      <c r="U307" s="236">
        <v>1697</v>
      </c>
      <c r="V307" s="243">
        <v>0.88845870206489674</v>
      </c>
      <c r="W307" s="243">
        <v>4.8967551622418878E-2</v>
      </c>
      <c r="X307" s="244">
        <v>6.2573746312684364E-2</v>
      </c>
    </row>
    <row r="308" spans="3:24">
      <c r="C308" s="235" t="s">
        <v>470</v>
      </c>
      <c r="D308" s="236">
        <v>135</v>
      </c>
      <c r="E308" s="236">
        <v>45</v>
      </c>
      <c r="F308" s="236">
        <v>11</v>
      </c>
      <c r="G308" s="236">
        <v>79</v>
      </c>
      <c r="H308" s="236">
        <v>0</v>
      </c>
      <c r="I308" s="236">
        <v>0</v>
      </c>
      <c r="J308" s="243">
        <v>0.33333333333333331</v>
      </c>
      <c r="K308" s="243">
        <v>8.1481481481481488E-2</v>
      </c>
      <c r="L308" s="243">
        <v>0.58518518518518514</v>
      </c>
      <c r="M308" s="243">
        <v>0</v>
      </c>
      <c r="N308" s="244">
        <v>0</v>
      </c>
      <c r="O308" s="250"/>
      <c r="P308" s="250"/>
      <c r="Q308" s="235" t="s">
        <v>472</v>
      </c>
      <c r="R308" s="236">
        <v>17865</v>
      </c>
      <c r="S308" s="236">
        <v>15685</v>
      </c>
      <c r="T308" s="236">
        <v>548</v>
      </c>
      <c r="U308" s="236">
        <v>1632</v>
      </c>
      <c r="V308" s="243">
        <v>0.87797369157570671</v>
      </c>
      <c r="W308" s="243">
        <v>3.0674503218583823E-2</v>
      </c>
      <c r="X308" s="244">
        <v>9.1351805205709485E-2</v>
      </c>
    </row>
    <row r="309" spans="3:24">
      <c r="C309" s="235" t="s">
        <v>471</v>
      </c>
      <c r="D309" s="236">
        <v>27120</v>
      </c>
      <c r="E309" s="236">
        <v>24095</v>
      </c>
      <c r="F309" s="236">
        <v>1328</v>
      </c>
      <c r="G309" s="236">
        <v>1697</v>
      </c>
      <c r="H309" s="236">
        <v>0</v>
      </c>
      <c r="I309" s="236">
        <v>0</v>
      </c>
      <c r="J309" s="243">
        <v>0.88845870206489674</v>
      </c>
      <c r="K309" s="243">
        <v>4.8967551622418878E-2</v>
      </c>
      <c r="L309" s="243">
        <v>6.2573746312684364E-2</v>
      </c>
      <c r="M309" s="243">
        <v>0</v>
      </c>
      <c r="N309" s="244">
        <v>0</v>
      </c>
      <c r="O309" s="250"/>
      <c r="P309" s="250"/>
      <c r="Q309" s="235" t="s">
        <v>473</v>
      </c>
      <c r="R309" s="236">
        <v>2519</v>
      </c>
      <c r="S309" s="236">
        <v>2260</v>
      </c>
      <c r="T309" s="236">
        <v>51</v>
      </c>
      <c r="U309" s="236">
        <v>208</v>
      </c>
      <c r="V309" s="243">
        <v>0.89718142119888844</v>
      </c>
      <c r="W309" s="243">
        <v>2.0246129416435093E-2</v>
      </c>
      <c r="X309" s="244">
        <v>8.2572449384676463E-2</v>
      </c>
    </row>
    <row r="310" spans="3:24">
      <c r="C310" s="235" t="s">
        <v>472</v>
      </c>
      <c r="D310" s="236">
        <v>17865</v>
      </c>
      <c r="E310" s="236">
        <v>15685</v>
      </c>
      <c r="F310" s="236">
        <v>548</v>
      </c>
      <c r="G310" s="236">
        <v>1632</v>
      </c>
      <c r="H310" s="236">
        <v>0</v>
      </c>
      <c r="I310" s="236">
        <v>0</v>
      </c>
      <c r="J310" s="243">
        <v>0.87797369157570671</v>
      </c>
      <c r="K310" s="243">
        <v>3.0674503218583823E-2</v>
      </c>
      <c r="L310" s="243">
        <v>9.1351805205709485E-2</v>
      </c>
      <c r="M310" s="243">
        <v>0</v>
      </c>
      <c r="N310" s="244">
        <v>0</v>
      </c>
      <c r="O310" s="250"/>
      <c r="P310" s="250"/>
      <c r="Q310" s="235" t="s">
        <v>474</v>
      </c>
      <c r="R310" s="236">
        <v>1555</v>
      </c>
      <c r="S310" s="236">
        <v>889</v>
      </c>
      <c r="T310" s="236">
        <v>16</v>
      </c>
      <c r="U310" s="236">
        <v>650</v>
      </c>
      <c r="V310" s="243">
        <v>0.57170418006430868</v>
      </c>
      <c r="W310" s="243">
        <v>1.0289389067524116E-2</v>
      </c>
      <c r="X310" s="244">
        <v>0.41800643086816719</v>
      </c>
    </row>
    <row r="311" spans="3:24">
      <c r="C311" s="235" t="s">
        <v>473</v>
      </c>
      <c r="D311" s="236">
        <v>2519</v>
      </c>
      <c r="E311" s="236">
        <v>2260</v>
      </c>
      <c r="F311" s="236">
        <v>51</v>
      </c>
      <c r="G311" s="236">
        <v>208</v>
      </c>
      <c r="H311" s="236">
        <v>0</v>
      </c>
      <c r="I311" s="236">
        <v>0</v>
      </c>
      <c r="J311" s="243">
        <v>0.89718142119888844</v>
      </c>
      <c r="K311" s="243">
        <v>2.0246129416435093E-2</v>
      </c>
      <c r="L311" s="243">
        <v>8.2572449384676463E-2</v>
      </c>
      <c r="M311" s="243">
        <v>0</v>
      </c>
      <c r="N311" s="244">
        <v>0</v>
      </c>
      <c r="O311" s="250"/>
      <c r="P311" s="250"/>
      <c r="Q311" s="235" t="s">
        <v>475</v>
      </c>
      <c r="R311" s="236">
        <v>1350</v>
      </c>
      <c r="S311" s="236">
        <v>676</v>
      </c>
      <c r="T311" s="236">
        <v>50</v>
      </c>
      <c r="U311" s="236">
        <v>624</v>
      </c>
      <c r="V311" s="243">
        <v>0.50074074074074071</v>
      </c>
      <c r="W311" s="243">
        <v>3.7037037037037035E-2</v>
      </c>
      <c r="X311" s="244">
        <v>0.4622222222222222</v>
      </c>
    </row>
    <row r="312" spans="3:24">
      <c r="C312" s="235" t="s">
        <v>474</v>
      </c>
      <c r="D312" s="236">
        <v>1555</v>
      </c>
      <c r="E312" s="236">
        <v>889</v>
      </c>
      <c r="F312" s="236">
        <v>16</v>
      </c>
      <c r="G312" s="236">
        <v>650</v>
      </c>
      <c r="H312" s="236">
        <v>0</v>
      </c>
      <c r="I312" s="236">
        <v>0</v>
      </c>
      <c r="J312" s="243">
        <v>0.57170418006430868</v>
      </c>
      <c r="K312" s="243">
        <v>1.0289389067524116E-2</v>
      </c>
      <c r="L312" s="243">
        <v>0.41800643086816719</v>
      </c>
      <c r="M312" s="243">
        <v>0</v>
      </c>
      <c r="N312" s="244">
        <v>0</v>
      </c>
      <c r="O312" s="250"/>
      <c r="P312" s="250"/>
      <c r="Q312" s="235" t="s">
        <v>476</v>
      </c>
      <c r="R312" s="236">
        <v>1705</v>
      </c>
      <c r="S312" s="236">
        <v>1173</v>
      </c>
      <c r="T312" s="236">
        <v>138</v>
      </c>
      <c r="U312" s="236">
        <v>394</v>
      </c>
      <c r="V312" s="243">
        <v>0.68797653958944283</v>
      </c>
      <c r="W312" s="243">
        <v>8.0938416422287385E-2</v>
      </c>
      <c r="X312" s="244">
        <v>0.23108504398826979</v>
      </c>
    </row>
    <row r="313" spans="3:24">
      <c r="C313" s="235" t="s">
        <v>475</v>
      </c>
      <c r="D313" s="236">
        <v>1350</v>
      </c>
      <c r="E313" s="236">
        <v>676</v>
      </c>
      <c r="F313" s="236">
        <v>50</v>
      </c>
      <c r="G313" s="236">
        <v>624</v>
      </c>
      <c r="H313" s="236">
        <v>0</v>
      </c>
      <c r="I313" s="236">
        <v>0</v>
      </c>
      <c r="J313" s="243">
        <v>0.50074074074074071</v>
      </c>
      <c r="K313" s="243">
        <v>3.7037037037037035E-2</v>
      </c>
      <c r="L313" s="243">
        <v>0.4622222222222222</v>
      </c>
      <c r="M313" s="243">
        <v>0</v>
      </c>
      <c r="N313" s="244">
        <v>0</v>
      </c>
      <c r="O313" s="250"/>
      <c r="P313" s="250"/>
      <c r="Q313" s="235" t="s">
        <v>477</v>
      </c>
      <c r="R313" s="236">
        <v>5716</v>
      </c>
      <c r="S313" s="236">
        <v>4768</v>
      </c>
      <c r="T313" s="236">
        <v>158</v>
      </c>
      <c r="U313" s="236">
        <v>790</v>
      </c>
      <c r="V313" s="243">
        <v>0.83414975507347799</v>
      </c>
      <c r="W313" s="243">
        <v>2.7641707487753672E-2</v>
      </c>
      <c r="X313" s="244">
        <v>0.13820853743876838</v>
      </c>
    </row>
    <row r="314" spans="3:24">
      <c r="C314" s="235" t="s">
        <v>476</v>
      </c>
      <c r="D314" s="236">
        <v>1705</v>
      </c>
      <c r="E314" s="236">
        <v>1173</v>
      </c>
      <c r="F314" s="236">
        <v>138</v>
      </c>
      <c r="G314" s="236">
        <v>394</v>
      </c>
      <c r="H314" s="236">
        <v>0</v>
      </c>
      <c r="I314" s="236">
        <v>0</v>
      </c>
      <c r="J314" s="243">
        <v>0.68797653958944283</v>
      </c>
      <c r="K314" s="243">
        <v>8.0938416422287385E-2</v>
      </c>
      <c r="L314" s="243">
        <v>0.23108504398826979</v>
      </c>
      <c r="M314" s="243">
        <v>0</v>
      </c>
      <c r="N314" s="244">
        <v>0</v>
      </c>
      <c r="O314" s="250"/>
      <c r="P314" s="250"/>
      <c r="Q314" s="235" t="s">
        <v>478</v>
      </c>
      <c r="R314" s="236">
        <v>10073</v>
      </c>
      <c r="S314" s="236">
        <v>7280</v>
      </c>
      <c r="T314" s="236">
        <v>1465</v>
      </c>
      <c r="U314" s="236">
        <v>1328</v>
      </c>
      <c r="V314" s="243">
        <v>0.72272411396803338</v>
      </c>
      <c r="W314" s="243">
        <v>0.14543830040702868</v>
      </c>
      <c r="X314" s="244">
        <v>0.13183758562493794</v>
      </c>
    </row>
    <row r="315" spans="3:24">
      <c r="C315" s="235" t="s">
        <v>477</v>
      </c>
      <c r="D315" s="236">
        <v>5716</v>
      </c>
      <c r="E315" s="236">
        <v>4768</v>
      </c>
      <c r="F315" s="236">
        <v>158</v>
      </c>
      <c r="G315" s="236">
        <v>790</v>
      </c>
      <c r="H315" s="236">
        <v>0</v>
      </c>
      <c r="I315" s="236">
        <v>0</v>
      </c>
      <c r="J315" s="243">
        <v>0.83414975507347799</v>
      </c>
      <c r="K315" s="243">
        <v>2.7641707487753672E-2</v>
      </c>
      <c r="L315" s="243">
        <v>0.13820853743876838</v>
      </c>
      <c r="M315" s="243">
        <v>0</v>
      </c>
      <c r="N315" s="244">
        <v>0</v>
      </c>
      <c r="O315" s="250"/>
      <c r="P315" s="250"/>
      <c r="Q315" s="235" t="s">
        <v>479</v>
      </c>
      <c r="R315" s="236">
        <v>5563</v>
      </c>
      <c r="S315" s="236">
        <v>4372</v>
      </c>
      <c r="T315" s="236">
        <v>245</v>
      </c>
      <c r="U315" s="236">
        <v>946</v>
      </c>
      <c r="V315" s="243">
        <v>0.78590688477440229</v>
      </c>
      <c r="W315" s="243">
        <v>4.4040985079992809E-2</v>
      </c>
      <c r="X315" s="244">
        <v>0.17005213014560489</v>
      </c>
    </row>
    <row r="316" spans="3:24">
      <c r="C316" s="235" t="s">
        <v>478</v>
      </c>
      <c r="D316" s="236">
        <v>10073</v>
      </c>
      <c r="E316" s="236">
        <v>7280</v>
      </c>
      <c r="F316" s="236">
        <v>1465</v>
      </c>
      <c r="G316" s="236">
        <v>1328</v>
      </c>
      <c r="H316" s="236">
        <v>0</v>
      </c>
      <c r="I316" s="236">
        <v>0</v>
      </c>
      <c r="J316" s="243">
        <v>0.72272411396803338</v>
      </c>
      <c r="K316" s="243">
        <v>0.14543830040702868</v>
      </c>
      <c r="L316" s="243">
        <v>0.13183758562493794</v>
      </c>
      <c r="M316" s="243">
        <v>0</v>
      </c>
      <c r="N316" s="244">
        <v>0</v>
      </c>
      <c r="O316" s="250"/>
      <c r="P316" s="250"/>
      <c r="Q316" s="235" t="s">
        <v>480</v>
      </c>
      <c r="R316" s="236">
        <v>4049</v>
      </c>
      <c r="S316" s="236">
        <v>2248</v>
      </c>
      <c r="T316" s="236">
        <v>450</v>
      </c>
      <c r="U316" s="236">
        <v>1351</v>
      </c>
      <c r="V316" s="243">
        <v>0.55519881452210418</v>
      </c>
      <c r="W316" s="243">
        <v>0.1111385527290689</v>
      </c>
      <c r="X316" s="244">
        <v>0.33366263274882685</v>
      </c>
    </row>
    <row r="317" spans="3:24">
      <c r="C317" s="235" t="s">
        <v>479</v>
      </c>
      <c r="D317" s="236">
        <v>5563</v>
      </c>
      <c r="E317" s="236">
        <v>4372</v>
      </c>
      <c r="F317" s="236">
        <v>245</v>
      </c>
      <c r="G317" s="236">
        <v>946</v>
      </c>
      <c r="H317" s="236">
        <v>0</v>
      </c>
      <c r="I317" s="236">
        <v>0</v>
      </c>
      <c r="J317" s="243">
        <v>0.78590688477440229</v>
      </c>
      <c r="K317" s="243">
        <v>4.4040985079992809E-2</v>
      </c>
      <c r="L317" s="243">
        <v>0.17005213014560489</v>
      </c>
      <c r="M317" s="243">
        <v>0</v>
      </c>
      <c r="N317" s="244">
        <v>0</v>
      </c>
      <c r="O317" s="250"/>
      <c r="P317" s="250"/>
      <c r="Q317" s="235" t="s">
        <v>481</v>
      </c>
      <c r="R317" s="236">
        <v>2820</v>
      </c>
      <c r="S317" s="236">
        <v>1676</v>
      </c>
      <c r="T317" s="236">
        <v>105</v>
      </c>
      <c r="U317" s="236">
        <v>1039</v>
      </c>
      <c r="V317" s="243">
        <v>0.59432624113475174</v>
      </c>
      <c r="W317" s="243">
        <v>3.7234042553191488E-2</v>
      </c>
      <c r="X317" s="244">
        <v>0.36843971631205674</v>
      </c>
    </row>
    <row r="318" spans="3:24">
      <c r="C318" s="235" t="s">
        <v>480</v>
      </c>
      <c r="D318" s="236">
        <v>4049</v>
      </c>
      <c r="E318" s="236">
        <v>2248</v>
      </c>
      <c r="F318" s="236">
        <v>450</v>
      </c>
      <c r="G318" s="236">
        <v>1351</v>
      </c>
      <c r="H318" s="236">
        <v>0</v>
      </c>
      <c r="I318" s="236">
        <v>0</v>
      </c>
      <c r="J318" s="243">
        <v>0.55519881452210418</v>
      </c>
      <c r="K318" s="243">
        <v>0.1111385527290689</v>
      </c>
      <c r="L318" s="243">
        <v>0.33366263274882685</v>
      </c>
      <c r="M318" s="243">
        <v>0</v>
      </c>
      <c r="N318" s="244">
        <v>0</v>
      </c>
      <c r="O318" s="250"/>
      <c r="P318" s="250"/>
      <c r="Q318" s="235" t="s">
        <v>482</v>
      </c>
      <c r="R318" s="236">
        <v>1290</v>
      </c>
      <c r="S318" s="236">
        <v>614</v>
      </c>
      <c r="T318" s="236">
        <v>168</v>
      </c>
      <c r="U318" s="236">
        <v>508</v>
      </c>
      <c r="V318" s="243">
        <v>0.475968992248062</v>
      </c>
      <c r="W318" s="243">
        <v>0.13023255813953488</v>
      </c>
      <c r="X318" s="244">
        <v>0.39379844961240312</v>
      </c>
    </row>
    <row r="319" spans="3:24">
      <c r="C319" s="235" t="s">
        <v>481</v>
      </c>
      <c r="D319" s="236">
        <v>2820</v>
      </c>
      <c r="E319" s="236">
        <v>1676</v>
      </c>
      <c r="F319" s="236">
        <v>105</v>
      </c>
      <c r="G319" s="236">
        <v>1039</v>
      </c>
      <c r="H319" s="236">
        <v>0</v>
      </c>
      <c r="I319" s="236">
        <v>0</v>
      </c>
      <c r="J319" s="243">
        <v>0.59432624113475174</v>
      </c>
      <c r="K319" s="243">
        <v>3.7234042553191488E-2</v>
      </c>
      <c r="L319" s="243">
        <v>0.36843971631205674</v>
      </c>
      <c r="M319" s="243">
        <v>0</v>
      </c>
      <c r="N319" s="244">
        <v>0</v>
      </c>
      <c r="O319" s="250"/>
      <c r="P319" s="250"/>
      <c r="Q319" s="235" t="s">
        <v>483</v>
      </c>
      <c r="R319" s="236">
        <v>349</v>
      </c>
      <c r="S319" s="236">
        <v>172</v>
      </c>
      <c r="T319" s="236">
        <v>14</v>
      </c>
      <c r="U319" s="236">
        <v>163</v>
      </c>
      <c r="V319" s="243">
        <v>0.49283667621776506</v>
      </c>
      <c r="W319" s="243">
        <v>4.0114613180515762E-2</v>
      </c>
      <c r="X319" s="244">
        <v>0.46704871060171921</v>
      </c>
    </row>
    <row r="320" spans="3:24">
      <c r="C320" s="235" t="s">
        <v>482</v>
      </c>
      <c r="D320" s="236">
        <v>1290</v>
      </c>
      <c r="E320" s="236">
        <v>614</v>
      </c>
      <c r="F320" s="236">
        <v>168</v>
      </c>
      <c r="G320" s="236">
        <v>508</v>
      </c>
      <c r="H320" s="236">
        <v>0</v>
      </c>
      <c r="I320" s="236">
        <v>0</v>
      </c>
      <c r="J320" s="243">
        <v>0.475968992248062</v>
      </c>
      <c r="K320" s="243">
        <v>0.13023255813953488</v>
      </c>
      <c r="L320" s="243">
        <v>0.39379844961240312</v>
      </c>
      <c r="M320" s="243">
        <v>0</v>
      </c>
      <c r="N320" s="244">
        <v>0</v>
      </c>
      <c r="O320" s="250"/>
      <c r="P320" s="250"/>
      <c r="Q320" s="235" t="s">
        <v>484</v>
      </c>
      <c r="R320" s="236">
        <v>565</v>
      </c>
      <c r="S320" s="236">
        <v>305</v>
      </c>
      <c r="T320" s="236">
        <v>32</v>
      </c>
      <c r="U320" s="236">
        <v>228</v>
      </c>
      <c r="V320" s="243">
        <v>0.53982300884955747</v>
      </c>
      <c r="W320" s="243">
        <v>5.663716814159292E-2</v>
      </c>
      <c r="X320" s="244">
        <v>0.40353982300884955</v>
      </c>
    </row>
    <row r="321" spans="3:24">
      <c r="C321" s="235" t="s">
        <v>483</v>
      </c>
      <c r="D321" s="236">
        <v>349</v>
      </c>
      <c r="E321" s="236">
        <v>172</v>
      </c>
      <c r="F321" s="236">
        <v>14</v>
      </c>
      <c r="G321" s="236">
        <v>163</v>
      </c>
      <c r="H321" s="236">
        <v>0</v>
      </c>
      <c r="I321" s="236">
        <v>0</v>
      </c>
      <c r="J321" s="243">
        <v>0.49283667621776506</v>
      </c>
      <c r="K321" s="243">
        <v>4.0114613180515762E-2</v>
      </c>
      <c r="L321" s="243">
        <v>0.46704871060171921</v>
      </c>
      <c r="M321" s="243">
        <v>0</v>
      </c>
      <c r="N321" s="244">
        <v>0</v>
      </c>
      <c r="O321" s="250"/>
      <c r="P321" s="250"/>
      <c r="Q321" s="235" t="s">
        <v>485</v>
      </c>
      <c r="R321" s="236">
        <v>1645</v>
      </c>
      <c r="S321" s="236">
        <v>922</v>
      </c>
      <c r="T321" s="236">
        <v>110</v>
      </c>
      <c r="U321" s="236">
        <v>613</v>
      </c>
      <c r="V321" s="243">
        <v>0.56048632218844985</v>
      </c>
      <c r="W321" s="243">
        <v>6.6869300911854099E-2</v>
      </c>
      <c r="X321" s="244">
        <v>0.37264437689969604</v>
      </c>
    </row>
    <row r="322" spans="3:24">
      <c r="C322" s="235" t="s">
        <v>484</v>
      </c>
      <c r="D322" s="236">
        <v>565</v>
      </c>
      <c r="E322" s="236">
        <v>305</v>
      </c>
      <c r="F322" s="236">
        <v>32</v>
      </c>
      <c r="G322" s="236">
        <v>228</v>
      </c>
      <c r="H322" s="236">
        <v>0</v>
      </c>
      <c r="I322" s="236">
        <v>0</v>
      </c>
      <c r="J322" s="243">
        <v>0.53982300884955747</v>
      </c>
      <c r="K322" s="243">
        <v>5.663716814159292E-2</v>
      </c>
      <c r="L322" s="243">
        <v>0.40353982300884955</v>
      </c>
      <c r="M322" s="243">
        <v>0</v>
      </c>
      <c r="N322" s="244">
        <v>0</v>
      </c>
      <c r="O322" s="250"/>
      <c r="P322" s="250"/>
      <c r="Q322" s="235" t="s">
        <v>486</v>
      </c>
      <c r="R322" s="236">
        <v>1348</v>
      </c>
      <c r="S322" s="236">
        <v>698</v>
      </c>
      <c r="T322" s="236">
        <v>163</v>
      </c>
      <c r="U322" s="236">
        <v>487</v>
      </c>
      <c r="V322" s="243">
        <v>0.51780415430267057</v>
      </c>
      <c r="W322" s="243">
        <v>0.12091988130563798</v>
      </c>
      <c r="X322" s="244">
        <v>0.36127596439169141</v>
      </c>
    </row>
    <row r="323" spans="3:24">
      <c r="C323" s="235" t="s">
        <v>485</v>
      </c>
      <c r="D323" s="236">
        <v>1645</v>
      </c>
      <c r="E323" s="236">
        <v>922</v>
      </c>
      <c r="F323" s="236">
        <v>110</v>
      </c>
      <c r="G323" s="236">
        <v>613</v>
      </c>
      <c r="H323" s="236">
        <v>0</v>
      </c>
      <c r="I323" s="236">
        <v>0</v>
      </c>
      <c r="J323" s="243">
        <v>0.56048632218844985</v>
      </c>
      <c r="K323" s="243">
        <v>6.6869300911854099E-2</v>
      </c>
      <c r="L323" s="243">
        <v>0.37264437689969604</v>
      </c>
      <c r="M323" s="243">
        <v>0</v>
      </c>
      <c r="N323" s="244">
        <v>0</v>
      </c>
      <c r="O323" s="250"/>
      <c r="P323" s="250"/>
      <c r="Q323" s="235" t="s">
        <v>487</v>
      </c>
      <c r="R323" s="236">
        <v>702</v>
      </c>
      <c r="S323" s="236">
        <v>373</v>
      </c>
      <c r="T323" s="236">
        <v>65</v>
      </c>
      <c r="U323" s="236">
        <v>264</v>
      </c>
      <c r="V323" s="243">
        <v>0.53133903133903138</v>
      </c>
      <c r="W323" s="243">
        <v>9.2592592592592587E-2</v>
      </c>
      <c r="X323" s="244">
        <v>0.37606837606837606</v>
      </c>
    </row>
    <row r="324" spans="3:24">
      <c r="C324" s="235" t="s">
        <v>486</v>
      </c>
      <c r="D324" s="236">
        <v>1348</v>
      </c>
      <c r="E324" s="236">
        <v>698</v>
      </c>
      <c r="F324" s="236">
        <v>163</v>
      </c>
      <c r="G324" s="236">
        <v>487</v>
      </c>
      <c r="H324" s="236">
        <v>0</v>
      </c>
      <c r="I324" s="236">
        <v>0</v>
      </c>
      <c r="J324" s="243">
        <v>0.51780415430267057</v>
      </c>
      <c r="K324" s="243">
        <v>0.12091988130563798</v>
      </c>
      <c r="L324" s="243">
        <v>0.36127596439169141</v>
      </c>
      <c r="M324" s="243">
        <v>0</v>
      </c>
      <c r="N324" s="244">
        <v>0</v>
      </c>
      <c r="O324" s="250"/>
      <c r="P324" s="250"/>
      <c r="Q324" s="235" t="s">
        <v>488</v>
      </c>
      <c r="R324" s="236">
        <v>8002</v>
      </c>
      <c r="S324" s="236">
        <v>6455</v>
      </c>
      <c r="T324" s="236">
        <v>102</v>
      </c>
      <c r="U324" s="236">
        <v>1445</v>
      </c>
      <c r="V324" s="243">
        <v>0.80667333166708322</v>
      </c>
      <c r="W324" s="243">
        <v>1.2746813296675831E-2</v>
      </c>
      <c r="X324" s="244">
        <v>0.18057985503624094</v>
      </c>
    </row>
    <row r="325" spans="3:24">
      <c r="C325" s="235" t="s">
        <v>487</v>
      </c>
      <c r="D325" s="236">
        <v>702</v>
      </c>
      <c r="E325" s="236">
        <v>373</v>
      </c>
      <c r="F325" s="236">
        <v>65</v>
      </c>
      <c r="G325" s="236">
        <v>264</v>
      </c>
      <c r="H325" s="236">
        <v>0</v>
      </c>
      <c r="I325" s="236">
        <v>0</v>
      </c>
      <c r="J325" s="243">
        <v>0.53133903133903138</v>
      </c>
      <c r="K325" s="243">
        <v>9.2592592592592587E-2</v>
      </c>
      <c r="L325" s="243">
        <v>0.37606837606837606</v>
      </c>
      <c r="M325" s="243">
        <v>0</v>
      </c>
      <c r="N325" s="244">
        <v>0</v>
      </c>
      <c r="O325" s="250"/>
      <c r="P325" s="250"/>
      <c r="Q325" s="235" t="s">
        <v>489</v>
      </c>
      <c r="R325" s="236">
        <v>58777</v>
      </c>
      <c r="S325" s="236">
        <v>46066</v>
      </c>
      <c r="T325" s="236">
        <v>827</v>
      </c>
      <c r="U325" s="236">
        <v>11884</v>
      </c>
      <c r="V325" s="243">
        <v>0.78374193987444063</v>
      </c>
      <c r="W325" s="243">
        <v>1.4070129472412679E-2</v>
      </c>
      <c r="X325" s="244">
        <v>0.20218793065314664</v>
      </c>
    </row>
    <row r="326" spans="3:24">
      <c r="C326" s="235" t="s">
        <v>488</v>
      </c>
      <c r="D326" s="236">
        <v>8002</v>
      </c>
      <c r="E326" s="236">
        <v>6455</v>
      </c>
      <c r="F326" s="236">
        <v>102</v>
      </c>
      <c r="G326" s="236">
        <v>1445</v>
      </c>
      <c r="H326" s="236">
        <v>0</v>
      </c>
      <c r="I326" s="236">
        <v>0</v>
      </c>
      <c r="J326" s="243">
        <v>0.80667333166708322</v>
      </c>
      <c r="K326" s="243">
        <v>1.2746813296675831E-2</v>
      </c>
      <c r="L326" s="243">
        <v>0.18057985503624094</v>
      </c>
      <c r="M326" s="243">
        <v>0</v>
      </c>
      <c r="N326" s="244">
        <v>0</v>
      </c>
      <c r="O326" s="250"/>
      <c r="P326" s="250"/>
      <c r="Q326" s="235" t="s">
        <v>490</v>
      </c>
      <c r="R326" s="236">
        <v>6860</v>
      </c>
      <c r="S326" s="236">
        <v>5953</v>
      </c>
      <c r="T326" s="236">
        <v>137</v>
      </c>
      <c r="U326" s="236">
        <v>770</v>
      </c>
      <c r="V326" s="243">
        <v>0.86778425655976676</v>
      </c>
      <c r="W326" s="243">
        <v>1.9970845481049562E-2</v>
      </c>
      <c r="X326" s="244">
        <v>0.11224489795918367</v>
      </c>
    </row>
    <row r="327" spans="3:24">
      <c r="C327" s="235" t="s">
        <v>489</v>
      </c>
      <c r="D327" s="236">
        <v>58777</v>
      </c>
      <c r="E327" s="236">
        <v>46066</v>
      </c>
      <c r="F327" s="236">
        <v>827</v>
      </c>
      <c r="G327" s="236">
        <v>11884</v>
      </c>
      <c r="H327" s="236">
        <v>0</v>
      </c>
      <c r="I327" s="236">
        <v>0</v>
      </c>
      <c r="J327" s="243">
        <v>0.78374193987444063</v>
      </c>
      <c r="K327" s="243">
        <v>1.4070129472412679E-2</v>
      </c>
      <c r="L327" s="243">
        <v>0.20218793065314664</v>
      </c>
      <c r="M327" s="243">
        <v>0</v>
      </c>
      <c r="N327" s="244">
        <v>0</v>
      </c>
      <c r="O327" s="250"/>
      <c r="P327" s="250"/>
      <c r="Q327" s="235" t="s">
        <v>491</v>
      </c>
      <c r="R327" s="236">
        <v>150145</v>
      </c>
      <c r="S327" s="236">
        <v>135585</v>
      </c>
      <c r="T327" s="236">
        <v>990</v>
      </c>
      <c r="U327" s="236">
        <v>13570</v>
      </c>
      <c r="V327" s="243">
        <v>0.90302707382863234</v>
      </c>
      <c r="W327" s="243">
        <v>6.5936261613773351E-3</v>
      </c>
      <c r="X327" s="244">
        <v>9.0379300009990338E-2</v>
      </c>
    </row>
    <row r="328" spans="3:24">
      <c r="C328" s="235" t="s">
        <v>490</v>
      </c>
      <c r="D328" s="236">
        <v>6860</v>
      </c>
      <c r="E328" s="236">
        <v>5953</v>
      </c>
      <c r="F328" s="236">
        <v>137</v>
      </c>
      <c r="G328" s="236">
        <v>770</v>
      </c>
      <c r="H328" s="236">
        <v>0</v>
      </c>
      <c r="I328" s="236">
        <v>0</v>
      </c>
      <c r="J328" s="243">
        <v>0.86778425655976676</v>
      </c>
      <c r="K328" s="243">
        <v>1.9970845481049562E-2</v>
      </c>
      <c r="L328" s="243">
        <v>0.11224489795918367</v>
      </c>
      <c r="M328" s="243">
        <v>0</v>
      </c>
      <c r="N328" s="244">
        <v>0</v>
      </c>
      <c r="O328" s="250"/>
      <c r="P328" s="250"/>
      <c r="Q328" s="235" t="s">
        <v>492</v>
      </c>
      <c r="R328" s="236">
        <v>1003</v>
      </c>
      <c r="S328" s="236">
        <v>623</v>
      </c>
      <c r="T328" s="236">
        <v>68</v>
      </c>
      <c r="U328" s="236">
        <v>312</v>
      </c>
      <c r="V328" s="243">
        <v>0.62113659022931211</v>
      </c>
      <c r="W328" s="243">
        <v>6.7796610169491525E-2</v>
      </c>
      <c r="X328" s="244">
        <v>0.31106679960119643</v>
      </c>
    </row>
    <row r="329" spans="3:24">
      <c r="C329" s="235" t="s">
        <v>491</v>
      </c>
      <c r="D329" s="236">
        <v>150145</v>
      </c>
      <c r="E329" s="236">
        <v>135585</v>
      </c>
      <c r="F329" s="236">
        <v>990</v>
      </c>
      <c r="G329" s="236">
        <v>13570</v>
      </c>
      <c r="H329" s="236">
        <v>0</v>
      </c>
      <c r="I329" s="236">
        <v>0</v>
      </c>
      <c r="J329" s="243">
        <v>0.90302707382863234</v>
      </c>
      <c r="K329" s="243">
        <v>6.5936261613773351E-3</v>
      </c>
      <c r="L329" s="243">
        <v>9.0379300009990338E-2</v>
      </c>
      <c r="M329" s="243">
        <v>0</v>
      </c>
      <c r="N329" s="244">
        <v>0</v>
      </c>
      <c r="O329" s="250"/>
      <c r="P329" s="250"/>
      <c r="Q329" s="235" t="s">
        <v>493</v>
      </c>
      <c r="R329" s="236">
        <v>2054</v>
      </c>
      <c r="S329" s="236">
        <v>1621</v>
      </c>
      <c r="T329" s="236">
        <v>116</v>
      </c>
      <c r="U329" s="236">
        <v>317</v>
      </c>
      <c r="V329" s="243">
        <v>0.78919182083739048</v>
      </c>
      <c r="W329" s="243">
        <v>5.6475170399221029E-2</v>
      </c>
      <c r="X329" s="244">
        <v>0.15433300876338851</v>
      </c>
    </row>
    <row r="330" spans="3:24">
      <c r="C330" s="235" t="s">
        <v>492</v>
      </c>
      <c r="D330" s="236">
        <v>1003</v>
      </c>
      <c r="E330" s="236">
        <v>623</v>
      </c>
      <c r="F330" s="236">
        <v>68</v>
      </c>
      <c r="G330" s="236">
        <v>312</v>
      </c>
      <c r="H330" s="236">
        <v>0</v>
      </c>
      <c r="I330" s="236">
        <v>0</v>
      </c>
      <c r="J330" s="243">
        <v>0.62113659022931211</v>
      </c>
      <c r="K330" s="243">
        <v>6.7796610169491525E-2</v>
      </c>
      <c r="L330" s="243">
        <v>0.31106679960119643</v>
      </c>
      <c r="M330" s="243">
        <v>0</v>
      </c>
      <c r="N330" s="244">
        <v>0</v>
      </c>
      <c r="O330" s="250"/>
      <c r="P330" s="250"/>
      <c r="Q330" s="235" t="s">
        <v>494</v>
      </c>
      <c r="R330" s="236">
        <v>422</v>
      </c>
      <c r="S330" s="236">
        <v>244</v>
      </c>
      <c r="T330" s="236">
        <v>50</v>
      </c>
      <c r="U330" s="236">
        <v>128</v>
      </c>
      <c r="V330" s="243">
        <v>0.5781990521327014</v>
      </c>
      <c r="W330" s="243">
        <v>0.11848341232227488</v>
      </c>
      <c r="X330" s="244">
        <v>0.30331753554502372</v>
      </c>
    </row>
    <row r="331" spans="3:24">
      <c r="C331" s="235" t="s">
        <v>493</v>
      </c>
      <c r="D331" s="236">
        <v>2054</v>
      </c>
      <c r="E331" s="236">
        <v>1621</v>
      </c>
      <c r="F331" s="236">
        <v>116</v>
      </c>
      <c r="G331" s="236">
        <v>317</v>
      </c>
      <c r="H331" s="236">
        <v>0</v>
      </c>
      <c r="I331" s="236">
        <v>0</v>
      </c>
      <c r="J331" s="243">
        <v>0.78919182083739048</v>
      </c>
      <c r="K331" s="243">
        <v>5.6475170399221029E-2</v>
      </c>
      <c r="L331" s="243">
        <v>0.15433300876338851</v>
      </c>
      <c r="M331" s="243">
        <v>0</v>
      </c>
      <c r="N331" s="244">
        <v>0</v>
      </c>
      <c r="O331" s="250"/>
      <c r="P331" s="250"/>
      <c r="Q331" s="235" t="s">
        <v>495</v>
      </c>
      <c r="R331" s="236">
        <v>153</v>
      </c>
      <c r="S331" s="236">
        <v>57</v>
      </c>
      <c r="T331" s="236">
        <v>25</v>
      </c>
      <c r="U331" s="236">
        <v>71</v>
      </c>
      <c r="V331" s="243">
        <v>0.37254901960784315</v>
      </c>
      <c r="W331" s="243">
        <v>0.16339869281045752</v>
      </c>
      <c r="X331" s="244">
        <v>0.46405228758169936</v>
      </c>
    </row>
    <row r="332" spans="3:24">
      <c r="C332" s="235" t="s">
        <v>494</v>
      </c>
      <c r="D332" s="236">
        <v>422</v>
      </c>
      <c r="E332" s="236">
        <v>244</v>
      </c>
      <c r="F332" s="236">
        <v>50</v>
      </c>
      <c r="G332" s="236">
        <v>128</v>
      </c>
      <c r="H332" s="236">
        <v>0</v>
      </c>
      <c r="I332" s="236">
        <v>0</v>
      </c>
      <c r="J332" s="243">
        <v>0.5781990521327014</v>
      </c>
      <c r="K332" s="243">
        <v>0.11848341232227488</v>
      </c>
      <c r="L332" s="243">
        <v>0.30331753554502372</v>
      </c>
      <c r="M332" s="243">
        <v>0</v>
      </c>
      <c r="N332" s="244">
        <v>0</v>
      </c>
      <c r="O332" s="250"/>
      <c r="P332" s="250"/>
      <c r="Q332" s="235" t="s">
        <v>496</v>
      </c>
      <c r="R332" s="236">
        <v>4627</v>
      </c>
      <c r="S332" s="236">
        <v>3213</v>
      </c>
      <c r="T332" s="236">
        <v>233</v>
      </c>
      <c r="U332" s="236">
        <v>1181</v>
      </c>
      <c r="V332" s="243">
        <v>0.69440242057488655</v>
      </c>
      <c r="W332" s="243">
        <v>5.0356602550248541E-2</v>
      </c>
      <c r="X332" s="244">
        <v>0.25524097687486491</v>
      </c>
    </row>
    <row r="333" spans="3:24">
      <c r="C333" s="235" t="s">
        <v>495</v>
      </c>
      <c r="D333" s="236">
        <v>153</v>
      </c>
      <c r="E333" s="236">
        <v>57</v>
      </c>
      <c r="F333" s="236">
        <v>25</v>
      </c>
      <c r="G333" s="236">
        <v>71</v>
      </c>
      <c r="H333" s="236">
        <v>0</v>
      </c>
      <c r="I333" s="236">
        <v>0</v>
      </c>
      <c r="J333" s="243">
        <v>0.37254901960784315</v>
      </c>
      <c r="K333" s="243">
        <v>0.16339869281045752</v>
      </c>
      <c r="L333" s="243">
        <v>0.46405228758169936</v>
      </c>
      <c r="M333" s="243">
        <v>0</v>
      </c>
      <c r="N333" s="244">
        <v>0</v>
      </c>
      <c r="O333" s="250"/>
      <c r="P333" s="250"/>
      <c r="Q333" s="235" t="s">
        <v>497</v>
      </c>
      <c r="R333" s="236">
        <v>16876</v>
      </c>
      <c r="S333" s="236">
        <v>16285</v>
      </c>
      <c r="T333" s="236">
        <v>211</v>
      </c>
      <c r="U333" s="236">
        <v>380</v>
      </c>
      <c r="V333" s="243">
        <v>0.96497985304574541</v>
      </c>
      <c r="W333" s="243">
        <v>1.2502962787390376E-2</v>
      </c>
      <c r="X333" s="244">
        <v>2.2517184166864185E-2</v>
      </c>
    </row>
    <row r="334" spans="3:24">
      <c r="C334" s="235" t="s">
        <v>496</v>
      </c>
      <c r="D334" s="236">
        <v>4627</v>
      </c>
      <c r="E334" s="236">
        <v>3213</v>
      </c>
      <c r="F334" s="236">
        <v>233</v>
      </c>
      <c r="G334" s="236">
        <v>1181</v>
      </c>
      <c r="H334" s="236">
        <v>0</v>
      </c>
      <c r="I334" s="236">
        <v>0</v>
      </c>
      <c r="J334" s="243">
        <v>0.69440242057488655</v>
      </c>
      <c r="K334" s="243">
        <v>5.0356602550248541E-2</v>
      </c>
      <c r="L334" s="243">
        <v>0.25524097687486491</v>
      </c>
      <c r="M334" s="243">
        <v>0</v>
      </c>
      <c r="N334" s="244">
        <v>0</v>
      </c>
      <c r="O334" s="250"/>
      <c r="P334" s="250"/>
      <c r="Q334" s="235" t="s">
        <v>498</v>
      </c>
      <c r="R334" s="236">
        <v>4180</v>
      </c>
      <c r="S334" s="236">
        <v>3728</v>
      </c>
      <c r="T334" s="236">
        <v>216</v>
      </c>
      <c r="U334" s="236">
        <v>236</v>
      </c>
      <c r="V334" s="243">
        <v>0.89186602870813392</v>
      </c>
      <c r="W334" s="243">
        <v>5.1674641148325359E-2</v>
      </c>
      <c r="X334" s="244">
        <v>5.6459330143540667E-2</v>
      </c>
    </row>
    <row r="335" spans="3:24">
      <c r="C335" s="235" t="s">
        <v>497</v>
      </c>
      <c r="D335" s="236">
        <v>16876</v>
      </c>
      <c r="E335" s="236">
        <v>16285</v>
      </c>
      <c r="F335" s="236">
        <v>211</v>
      </c>
      <c r="G335" s="236">
        <v>380</v>
      </c>
      <c r="H335" s="236">
        <v>0</v>
      </c>
      <c r="I335" s="236">
        <v>0</v>
      </c>
      <c r="J335" s="243">
        <v>0.96497985304574541</v>
      </c>
      <c r="K335" s="243">
        <v>1.2502962787390376E-2</v>
      </c>
      <c r="L335" s="243">
        <v>2.2517184166864185E-2</v>
      </c>
      <c r="M335" s="243">
        <v>0</v>
      </c>
      <c r="N335" s="244">
        <v>0</v>
      </c>
      <c r="O335" s="250"/>
      <c r="P335" s="250"/>
      <c r="Q335" s="235" t="s">
        <v>499</v>
      </c>
      <c r="R335" s="236">
        <v>642</v>
      </c>
      <c r="S335" s="236">
        <v>429</v>
      </c>
      <c r="T335" s="236">
        <v>21</v>
      </c>
      <c r="U335" s="236">
        <v>192</v>
      </c>
      <c r="V335" s="243">
        <v>0.66822429906542058</v>
      </c>
      <c r="W335" s="243">
        <v>3.2710280373831772E-2</v>
      </c>
      <c r="X335" s="244">
        <v>0.29906542056074764</v>
      </c>
    </row>
    <row r="336" spans="3:24">
      <c r="C336" s="235" t="s">
        <v>498</v>
      </c>
      <c r="D336" s="236">
        <v>4180</v>
      </c>
      <c r="E336" s="236">
        <v>3728</v>
      </c>
      <c r="F336" s="236">
        <v>216</v>
      </c>
      <c r="G336" s="236">
        <v>236</v>
      </c>
      <c r="H336" s="236">
        <v>0</v>
      </c>
      <c r="I336" s="236">
        <v>0</v>
      </c>
      <c r="J336" s="243">
        <v>0.89186602870813392</v>
      </c>
      <c r="K336" s="243">
        <v>5.1674641148325359E-2</v>
      </c>
      <c r="L336" s="243">
        <v>5.6459330143540667E-2</v>
      </c>
      <c r="M336" s="243">
        <v>0</v>
      </c>
      <c r="N336" s="244">
        <v>0</v>
      </c>
      <c r="O336" s="250"/>
      <c r="P336" s="250"/>
      <c r="Q336" s="235" t="s">
        <v>500</v>
      </c>
      <c r="R336" s="236">
        <v>11171</v>
      </c>
      <c r="S336" s="236">
        <v>9089</v>
      </c>
      <c r="T336" s="236">
        <v>266</v>
      </c>
      <c r="U336" s="236">
        <v>1816</v>
      </c>
      <c r="V336" s="243">
        <v>0.81362456360218427</v>
      </c>
      <c r="W336" s="243">
        <v>2.3811655178587413E-2</v>
      </c>
      <c r="X336" s="244">
        <v>0.16256378121922835</v>
      </c>
    </row>
    <row r="337" spans="3:24">
      <c r="C337" s="235" t="s">
        <v>499</v>
      </c>
      <c r="D337" s="236">
        <v>642</v>
      </c>
      <c r="E337" s="236">
        <v>429</v>
      </c>
      <c r="F337" s="236">
        <v>21</v>
      </c>
      <c r="G337" s="236">
        <v>192</v>
      </c>
      <c r="H337" s="236">
        <v>0</v>
      </c>
      <c r="I337" s="236">
        <v>0</v>
      </c>
      <c r="J337" s="243">
        <v>0.66822429906542058</v>
      </c>
      <c r="K337" s="243">
        <v>3.2710280373831772E-2</v>
      </c>
      <c r="L337" s="243">
        <v>0.29906542056074764</v>
      </c>
      <c r="M337" s="243">
        <v>0</v>
      </c>
      <c r="N337" s="244">
        <v>0</v>
      </c>
      <c r="O337" s="250"/>
      <c r="P337" s="250"/>
      <c r="Q337" s="235" t="s">
        <v>501</v>
      </c>
      <c r="R337" s="236">
        <v>3564</v>
      </c>
      <c r="S337" s="236">
        <v>1919</v>
      </c>
      <c r="T337" s="236">
        <v>332</v>
      </c>
      <c r="U337" s="236">
        <v>1313</v>
      </c>
      <c r="V337" s="243">
        <v>0.53843995510662179</v>
      </c>
      <c r="W337" s="243">
        <v>9.3153759820426493E-2</v>
      </c>
      <c r="X337" s="244">
        <v>0.36840628507295176</v>
      </c>
    </row>
    <row r="338" spans="3:24">
      <c r="C338" s="235" t="s">
        <v>500</v>
      </c>
      <c r="D338" s="236">
        <v>11171</v>
      </c>
      <c r="E338" s="236">
        <v>9089</v>
      </c>
      <c r="F338" s="236">
        <v>266</v>
      </c>
      <c r="G338" s="236">
        <v>1816</v>
      </c>
      <c r="H338" s="236">
        <v>0</v>
      </c>
      <c r="I338" s="236">
        <v>0</v>
      </c>
      <c r="J338" s="243">
        <v>0.81362456360218427</v>
      </c>
      <c r="K338" s="243">
        <v>2.3811655178587413E-2</v>
      </c>
      <c r="L338" s="243">
        <v>0.16256378121922835</v>
      </c>
      <c r="M338" s="243">
        <v>0</v>
      </c>
      <c r="N338" s="244">
        <v>0</v>
      </c>
      <c r="O338" s="250"/>
      <c r="P338" s="250"/>
      <c r="Q338" s="235" t="s">
        <v>502</v>
      </c>
      <c r="R338" s="236">
        <v>1490</v>
      </c>
      <c r="S338" s="236">
        <v>657</v>
      </c>
      <c r="T338" s="236">
        <v>189</v>
      </c>
      <c r="U338" s="236">
        <v>644</v>
      </c>
      <c r="V338" s="243">
        <v>0.44093959731543625</v>
      </c>
      <c r="W338" s="243">
        <v>0.12684563758389261</v>
      </c>
      <c r="X338" s="244">
        <v>0.43221476510067114</v>
      </c>
    </row>
    <row r="339" spans="3:24">
      <c r="C339" s="235" t="s">
        <v>501</v>
      </c>
      <c r="D339" s="236">
        <v>3564</v>
      </c>
      <c r="E339" s="236">
        <v>1919</v>
      </c>
      <c r="F339" s="236">
        <v>332</v>
      </c>
      <c r="G339" s="236">
        <v>1313</v>
      </c>
      <c r="H339" s="236">
        <v>0</v>
      </c>
      <c r="I339" s="236">
        <v>0</v>
      </c>
      <c r="J339" s="243">
        <v>0.53843995510662179</v>
      </c>
      <c r="K339" s="243">
        <v>9.3153759820426493E-2</v>
      </c>
      <c r="L339" s="243">
        <v>0.36840628507295176</v>
      </c>
      <c r="M339" s="243">
        <v>0</v>
      </c>
      <c r="N339" s="244">
        <v>0</v>
      </c>
      <c r="O339" s="250"/>
      <c r="P339" s="250"/>
      <c r="Q339" s="235" t="s">
        <v>503</v>
      </c>
      <c r="R339" s="236">
        <v>822</v>
      </c>
      <c r="S339" s="236">
        <v>449</v>
      </c>
      <c r="T339" s="236">
        <v>20</v>
      </c>
      <c r="U339" s="236">
        <v>353</v>
      </c>
      <c r="V339" s="243">
        <v>0.54622871046228716</v>
      </c>
      <c r="W339" s="243">
        <v>2.4330900243309004E-2</v>
      </c>
      <c r="X339" s="244">
        <v>0.42944038929440387</v>
      </c>
    </row>
    <row r="340" spans="3:24">
      <c r="C340" s="235" t="s">
        <v>502</v>
      </c>
      <c r="D340" s="236">
        <v>1490</v>
      </c>
      <c r="E340" s="236">
        <v>657</v>
      </c>
      <c r="F340" s="236">
        <v>189</v>
      </c>
      <c r="G340" s="236">
        <v>644</v>
      </c>
      <c r="H340" s="236">
        <v>0</v>
      </c>
      <c r="I340" s="236">
        <v>0</v>
      </c>
      <c r="J340" s="243">
        <v>0.44093959731543625</v>
      </c>
      <c r="K340" s="243">
        <v>0.12684563758389261</v>
      </c>
      <c r="L340" s="243">
        <v>0.43221476510067114</v>
      </c>
      <c r="M340" s="243">
        <v>0</v>
      </c>
      <c r="N340" s="244">
        <v>0</v>
      </c>
      <c r="O340" s="250"/>
      <c r="P340" s="250"/>
      <c r="Q340" s="235" t="s">
        <v>504</v>
      </c>
      <c r="R340" s="236">
        <v>6110</v>
      </c>
      <c r="S340" s="236">
        <v>5349</v>
      </c>
      <c r="T340" s="236">
        <v>52</v>
      </c>
      <c r="U340" s="236">
        <v>709</v>
      </c>
      <c r="V340" s="243">
        <v>0.87545008183306061</v>
      </c>
      <c r="W340" s="243">
        <v>8.5106382978723406E-3</v>
      </c>
      <c r="X340" s="244">
        <v>0.11603927986906711</v>
      </c>
    </row>
    <row r="341" spans="3:24">
      <c r="C341" s="235" t="s">
        <v>503</v>
      </c>
      <c r="D341" s="236">
        <v>822</v>
      </c>
      <c r="E341" s="236">
        <v>449</v>
      </c>
      <c r="F341" s="236">
        <v>20</v>
      </c>
      <c r="G341" s="236">
        <v>353</v>
      </c>
      <c r="H341" s="236">
        <v>0</v>
      </c>
      <c r="I341" s="236">
        <v>0</v>
      </c>
      <c r="J341" s="243">
        <v>0.54622871046228716</v>
      </c>
      <c r="K341" s="243">
        <v>2.4330900243309004E-2</v>
      </c>
      <c r="L341" s="243">
        <v>0.42944038929440387</v>
      </c>
      <c r="M341" s="243">
        <v>0</v>
      </c>
      <c r="N341" s="244">
        <v>0</v>
      </c>
      <c r="O341" s="250"/>
      <c r="P341" s="250"/>
      <c r="Q341" s="235" t="s">
        <v>505</v>
      </c>
      <c r="R341" s="236">
        <v>2635</v>
      </c>
      <c r="S341" s="236">
        <v>2400</v>
      </c>
      <c r="T341" s="236">
        <v>18</v>
      </c>
      <c r="U341" s="236">
        <v>217</v>
      </c>
      <c r="V341" s="243">
        <v>0.91081593927893734</v>
      </c>
      <c r="W341" s="243">
        <v>6.8311195445920304E-3</v>
      </c>
      <c r="X341" s="244">
        <v>8.2352941176470587E-2</v>
      </c>
    </row>
    <row r="342" spans="3:24">
      <c r="C342" s="235" t="s">
        <v>504</v>
      </c>
      <c r="D342" s="236">
        <v>6110</v>
      </c>
      <c r="E342" s="236">
        <v>5349</v>
      </c>
      <c r="F342" s="236">
        <v>52</v>
      </c>
      <c r="G342" s="236">
        <v>709</v>
      </c>
      <c r="H342" s="236">
        <v>0</v>
      </c>
      <c r="I342" s="236">
        <v>0</v>
      </c>
      <c r="J342" s="243">
        <v>0.87545008183306061</v>
      </c>
      <c r="K342" s="243">
        <v>8.5106382978723406E-3</v>
      </c>
      <c r="L342" s="243">
        <v>0.11603927986906711</v>
      </c>
      <c r="M342" s="243">
        <v>0</v>
      </c>
      <c r="N342" s="244">
        <v>0</v>
      </c>
      <c r="O342" s="250"/>
      <c r="P342" s="250"/>
      <c r="Q342" s="235" t="s">
        <v>506</v>
      </c>
      <c r="R342" s="236">
        <v>2642</v>
      </c>
      <c r="S342" s="236">
        <v>2138</v>
      </c>
      <c r="T342" s="236">
        <v>33</v>
      </c>
      <c r="U342" s="236">
        <v>471</v>
      </c>
      <c r="V342" s="243">
        <v>0.80923542770628309</v>
      </c>
      <c r="W342" s="243">
        <v>1.2490537471612415E-2</v>
      </c>
      <c r="X342" s="244">
        <v>0.17827403482210447</v>
      </c>
    </row>
    <row r="343" spans="3:24">
      <c r="C343" s="235" t="s">
        <v>505</v>
      </c>
      <c r="D343" s="236">
        <v>2635</v>
      </c>
      <c r="E343" s="236">
        <v>2400</v>
      </c>
      <c r="F343" s="236">
        <v>18</v>
      </c>
      <c r="G343" s="236">
        <v>217</v>
      </c>
      <c r="H343" s="236">
        <v>0</v>
      </c>
      <c r="I343" s="236">
        <v>0</v>
      </c>
      <c r="J343" s="243">
        <v>0.91081593927893734</v>
      </c>
      <c r="K343" s="243">
        <v>6.8311195445920304E-3</v>
      </c>
      <c r="L343" s="243">
        <v>8.2352941176470587E-2</v>
      </c>
      <c r="M343" s="243">
        <v>0</v>
      </c>
      <c r="N343" s="244">
        <v>0</v>
      </c>
      <c r="O343" s="250"/>
      <c r="P343" s="250"/>
      <c r="Q343" s="235" t="s">
        <v>507</v>
      </c>
      <c r="R343" s="236">
        <v>450472</v>
      </c>
      <c r="S343" s="236">
        <v>401124</v>
      </c>
      <c r="T343" s="236">
        <v>18692</v>
      </c>
      <c r="U343" s="236">
        <v>30656</v>
      </c>
      <c r="V343" s="243">
        <v>0.89045268074375317</v>
      </c>
      <c r="W343" s="243">
        <v>4.1494254914844875E-2</v>
      </c>
      <c r="X343" s="244">
        <v>6.8053064341401903E-2</v>
      </c>
    </row>
    <row r="344" spans="3:24">
      <c r="C344" s="235" t="s">
        <v>506</v>
      </c>
      <c r="D344" s="236">
        <v>2642</v>
      </c>
      <c r="E344" s="236">
        <v>2138</v>
      </c>
      <c r="F344" s="236">
        <v>33</v>
      </c>
      <c r="G344" s="236">
        <v>471</v>
      </c>
      <c r="H344" s="236">
        <v>0</v>
      </c>
      <c r="I344" s="236">
        <v>0</v>
      </c>
      <c r="J344" s="243">
        <v>0.80923542770628309</v>
      </c>
      <c r="K344" s="243">
        <v>1.2490537471612415E-2</v>
      </c>
      <c r="L344" s="243">
        <v>0.17827403482210447</v>
      </c>
      <c r="M344" s="243">
        <v>0</v>
      </c>
      <c r="N344" s="244">
        <v>0</v>
      </c>
      <c r="O344" s="250"/>
      <c r="P344" s="250"/>
      <c r="Q344" s="235" t="s">
        <v>508</v>
      </c>
      <c r="R344" s="236">
        <v>4368</v>
      </c>
      <c r="S344" s="236">
        <v>2630</v>
      </c>
      <c r="T344" s="236">
        <v>449</v>
      </c>
      <c r="U344" s="236">
        <v>1289</v>
      </c>
      <c r="V344" s="243">
        <v>0.60210622710622708</v>
      </c>
      <c r="W344" s="243">
        <v>0.10279304029304029</v>
      </c>
      <c r="X344" s="244">
        <v>0.29510073260073261</v>
      </c>
    </row>
    <row r="345" spans="3:24">
      <c r="C345" s="235" t="s">
        <v>507</v>
      </c>
      <c r="D345" s="236">
        <v>450472</v>
      </c>
      <c r="E345" s="236">
        <v>401124</v>
      </c>
      <c r="F345" s="236">
        <v>18692</v>
      </c>
      <c r="G345" s="236">
        <v>30656</v>
      </c>
      <c r="H345" s="236">
        <v>0</v>
      </c>
      <c r="I345" s="236">
        <v>0</v>
      </c>
      <c r="J345" s="243">
        <v>0.89045268074375317</v>
      </c>
      <c r="K345" s="243">
        <v>4.1494254914844875E-2</v>
      </c>
      <c r="L345" s="243">
        <v>6.8053064341401903E-2</v>
      </c>
      <c r="M345" s="243">
        <v>0</v>
      </c>
      <c r="N345" s="244">
        <v>0</v>
      </c>
      <c r="O345" s="250"/>
      <c r="P345" s="250"/>
      <c r="Q345" s="235" t="s">
        <v>509</v>
      </c>
      <c r="R345" s="236">
        <v>76562</v>
      </c>
      <c r="S345" s="236">
        <v>61381</v>
      </c>
      <c r="T345" s="236">
        <v>3014</v>
      </c>
      <c r="U345" s="236">
        <v>12167</v>
      </c>
      <c r="V345" s="243">
        <v>0.80171625610616237</v>
      </c>
      <c r="W345" s="243">
        <v>3.9366787701470701E-2</v>
      </c>
      <c r="X345" s="244">
        <v>0.15891695619236698</v>
      </c>
    </row>
    <row r="346" spans="3:24">
      <c r="C346" s="235" t="s">
        <v>508</v>
      </c>
      <c r="D346" s="236">
        <v>4368</v>
      </c>
      <c r="E346" s="236">
        <v>2630</v>
      </c>
      <c r="F346" s="236">
        <v>449</v>
      </c>
      <c r="G346" s="236">
        <v>1289</v>
      </c>
      <c r="H346" s="236">
        <v>0</v>
      </c>
      <c r="I346" s="236">
        <v>0</v>
      </c>
      <c r="J346" s="243">
        <v>0.60210622710622708</v>
      </c>
      <c r="K346" s="243">
        <v>0.10279304029304029</v>
      </c>
      <c r="L346" s="243">
        <v>0.29510073260073261</v>
      </c>
      <c r="M346" s="243">
        <v>0</v>
      </c>
      <c r="N346" s="244">
        <v>0</v>
      </c>
      <c r="O346" s="250"/>
      <c r="P346" s="250"/>
      <c r="Q346" s="235" t="s">
        <v>510</v>
      </c>
      <c r="R346" s="236">
        <v>45773</v>
      </c>
      <c r="S346" s="236">
        <v>38426</v>
      </c>
      <c r="T346" s="236">
        <v>1790</v>
      </c>
      <c r="U346" s="236">
        <v>5557</v>
      </c>
      <c r="V346" s="243">
        <v>0.83949052935136437</v>
      </c>
      <c r="W346" s="243">
        <v>3.9106023201450638E-2</v>
      </c>
      <c r="X346" s="244">
        <v>0.12140344744718502</v>
      </c>
    </row>
    <row r="347" spans="3:24">
      <c r="C347" s="235" t="s">
        <v>509</v>
      </c>
      <c r="D347" s="236">
        <v>76562</v>
      </c>
      <c r="E347" s="236">
        <v>61381</v>
      </c>
      <c r="F347" s="236">
        <v>3014</v>
      </c>
      <c r="G347" s="236">
        <v>12167</v>
      </c>
      <c r="H347" s="236">
        <v>0</v>
      </c>
      <c r="I347" s="236">
        <v>0</v>
      </c>
      <c r="J347" s="243">
        <v>0.80171625610616237</v>
      </c>
      <c r="K347" s="243">
        <v>3.9366787701470701E-2</v>
      </c>
      <c r="L347" s="243">
        <v>0.15891695619236698</v>
      </c>
      <c r="M347" s="243">
        <v>0</v>
      </c>
      <c r="N347" s="244">
        <v>0</v>
      </c>
      <c r="O347" s="250"/>
      <c r="P347" s="250"/>
      <c r="Q347" s="235" t="s">
        <v>511</v>
      </c>
      <c r="R347" s="236">
        <v>512</v>
      </c>
      <c r="S347" s="236">
        <v>349</v>
      </c>
      <c r="T347" s="236">
        <v>77</v>
      </c>
      <c r="U347" s="236">
        <v>86</v>
      </c>
      <c r="V347" s="243">
        <v>0.681640625</v>
      </c>
      <c r="W347" s="243">
        <v>0.150390625</v>
      </c>
      <c r="X347" s="244">
        <v>0.16796875</v>
      </c>
    </row>
    <row r="348" spans="3:24">
      <c r="C348" s="235" t="s">
        <v>510</v>
      </c>
      <c r="D348" s="236">
        <v>45773</v>
      </c>
      <c r="E348" s="236">
        <v>38426</v>
      </c>
      <c r="F348" s="236">
        <v>1790</v>
      </c>
      <c r="G348" s="236">
        <v>5557</v>
      </c>
      <c r="H348" s="236">
        <v>0</v>
      </c>
      <c r="I348" s="236">
        <v>0</v>
      </c>
      <c r="J348" s="243">
        <v>0.83949052935136437</v>
      </c>
      <c r="K348" s="243">
        <v>3.9106023201450638E-2</v>
      </c>
      <c r="L348" s="243">
        <v>0.12140344744718502</v>
      </c>
      <c r="M348" s="243">
        <v>0</v>
      </c>
      <c r="N348" s="244">
        <v>0</v>
      </c>
      <c r="O348" s="250"/>
      <c r="P348" s="250"/>
      <c r="Q348" s="235" t="s">
        <v>512</v>
      </c>
      <c r="R348" s="236">
        <v>596</v>
      </c>
      <c r="S348" s="236">
        <v>469</v>
      </c>
      <c r="T348" s="236">
        <v>40</v>
      </c>
      <c r="U348" s="236">
        <v>87</v>
      </c>
      <c r="V348" s="243">
        <v>0.78691275167785235</v>
      </c>
      <c r="W348" s="243">
        <v>6.7114093959731544E-2</v>
      </c>
      <c r="X348" s="244">
        <v>0.14597315436241612</v>
      </c>
    </row>
    <row r="349" spans="3:24">
      <c r="C349" s="235" t="s">
        <v>511</v>
      </c>
      <c r="D349" s="236">
        <v>512</v>
      </c>
      <c r="E349" s="236">
        <v>349</v>
      </c>
      <c r="F349" s="236">
        <v>77</v>
      </c>
      <c r="G349" s="236">
        <v>86</v>
      </c>
      <c r="H349" s="236">
        <v>0</v>
      </c>
      <c r="I349" s="236">
        <v>0</v>
      </c>
      <c r="J349" s="243">
        <v>0.681640625</v>
      </c>
      <c r="K349" s="243">
        <v>0.150390625</v>
      </c>
      <c r="L349" s="243">
        <v>0.16796875</v>
      </c>
      <c r="M349" s="243">
        <v>0</v>
      </c>
      <c r="N349" s="244">
        <v>0</v>
      </c>
      <c r="O349" s="250"/>
      <c r="P349" s="250"/>
      <c r="Q349" s="235" t="s">
        <v>513</v>
      </c>
      <c r="R349" s="236">
        <v>4269</v>
      </c>
      <c r="S349" s="236">
        <v>3128</v>
      </c>
      <c r="T349" s="236">
        <v>543</v>
      </c>
      <c r="U349" s="236">
        <v>598</v>
      </c>
      <c r="V349" s="243">
        <v>0.73272429140313888</v>
      </c>
      <c r="W349" s="243">
        <v>0.12719606465214336</v>
      </c>
      <c r="X349" s="244">
        <v>0.14007964394471772</v>
      </c>
    </row>
    <row r="350" spans="3:24">
      <c r="C350" s="235" t="s">
        <v>512</v>
      </c>
      <c r="D350" s="236">
        <v>596</v>
      </c>
      <c r="E350" s="236">
        <v>469</v>
      </c>
      <c r="F350" s="236">
        <v>40</v>
      </c>
      <c r="G350" s="236">
        <v>87</v>
      </c>
      <c r="H350" s="236">
        <v>0</v>
      </c>
      <c r="I350" s="236">
        <v>0</v>
      </c>
      <c r="J350" s="243">
        <v>0.78691275167785235</v>
      </c>
      <c r="K350" s="243">
        <v>6.7114093959731544E-2</v>
      </c>
      <c r="L350" s="243">
        <v>0.14597315436241612</v>
      </c>
      <c r="M350" s="243">
        <v>0</v>
      </c>
      <c r="N350" s="244">
        <v>0</v>
      </c>
      <c r="O350" s="250"/>
      <c r="P350" s="250"/>
      <c r="Q350" s="235" t="s">
        <v>514</v>
      </c>
      <c r="R350" s="236">
        <v>13892</v>
      </c>
      <c r="S350" s="236">
        <v>9680</v>
      </c>
      <c r="T350" s="236">
        <v>700</v>
      </c>
      <c r="U350" s="236">
        <v>3512</v>
      </c>
      <c r="V350" s="243">
        <v>0.69680391592283331</v>
      </c>
      <c r="W350" s="243">
        <v>5.0388712928304061E-2</v>
      </c>
      <c r="X350" s="244">
        <v>0.25280737114886265</v>
      </c>
    </row>
    <row r="351" spans="3:24">
      <c r="C351" s="235" t="s">
        <v>513</v>
      </c>
      <c r="D351" s="236">
        <v>4269</v>
      </c>
      <c r="E351" s="236">
        <v>3128</v>
      </c>
      <c r="F351" s="236">
        <v>543</v>
      </c>
      <c r="G351" s="236">
        <v>598</v>
      </c>
      <c r="H351" s="236">
        <v>0</v>
      </c>
      <c r="I351" s="236">
        <v>0</v>
      </c>
      <c r="J351" s="243">
        <v>0.73272429140313888</v>
      </c>
      <c r="K351" s="243">
        <v>0.12719606465214336</v>
      </c>
      <c r="L351" s="243">
        <v>0.14007964394471772</v>
      </c>
      <c r="M351" s="243">
        <v>0</v>
      </c>
      <c r="N351" s="244">
        <v>0</v>
      </c>
      <c r="O351" s="250"/>
      <c r="P351" s="250"/>
      <c r="Q351" s="235" t="s">
        <v>515</v>
      </c>
      <c r="R351" s="236">
        <v>55182</v>
      </c>
      <c r="S351" s="236">
        <v>47638</v>
      </c>
      <c r="T351" s="236">
        <v>2062</v>
      </c>
      <c r="U351" s="236">
        <v>5482</v>
      </c>
      <c r="V351" s="243">
        <v>0.86328875357906565</v>
      </c>
      <c r="W351" s="243">
        <v>3.7367257439019967E-2</v>
      </c>
      <c r="X351" s="244">
        <v>9.9343988981914391E-2</v>
      </c>
    </row>
    <row r="352" spans="3:24">
      <c r="C352" s="235" t="s">
        <v>514</v>
      </c>
      <c r="D352" s="236">
        <v>13892</v>
      </c>
      <c r="E352" s="236">
        <v>9680</v>
      </c>
      <c r="F352" s="236">
        <v>700</v>
      </c>
      <c r="G352" s="236">
        <v>3512</v>
      </c>
      <c r="H352" s="236">
        <v>0</v>
      </c>
      <c r="I352" s="236">
        <v>0</v>
      </c>
      <c r="J352" s="243">
        <v>0.69680391592283331</v>
      </c>
      <c r="K352" s="243">
        <v>5.0388712928304061E-2</v>
      </c>
      <c r="L352" s="243">
        <v>0.25280737114886265</v>
      </c>
      <c r="M352" s="243">
        <v>0</v>
      </c>
      <c r="N352" s="244">
        <v>0</v>
      </c>
      <c r="O352" s="250"/>
      <c r="P352" s="250"/>
      <c r="Q352" s="235" t="s">
        <v>516</v>
      </c>
      <c r="R352" s="236">
        <v>116273</v>
      </c>
      <c r="S352" s="236">
        <v>105748</v>
      </c>
      <c r="T352" s="236">
        <v>2911</v>
      </c>
      <c r="U352" s="236">
        <v>7614</v>
      </c>
      <c r="V352" s="243">
        <v>0.90948027487034822</v>
      </c>
      <c r="W352" s="243">
        <v>2.5035906874338841E-2</v>
      </c>
      <c r="X352" s="244">
        <v>6.5483818255312923E-2</v>
      </c>
    </row>
    <row r="353" spans="3:24">
      <c r="C353" s="235" t="s">
        <v>515</v>
      </c>
      <c r="D353" s="236">
        <v>55182</v>
      </c>
      <c r="E353" s="236">
        <v>47638</v>
      </c>
      <c r="F353" s="236">
        <v>2062</v>
      </c>
      <c r="G353" s="236">
        <v>5482</v>
      </c>
      <c r="H353" s="236">
        <v>0</v>
      </c>
      <c r="I353" s="236">
        <v>0</v>
      </c>
      <c r="J353" s="243">
        <v>0.86328875357906565</v>
      </c>
      <c r="K353" s="243">
        <v>3.7367257439019967E-2</v>
      </c>
      <c r="L353" s="243">
        <v>9.9343988981914391E-2</v>
      </c>
      <c r="M353" s="243">
        <v>0</v>
      </c>
      <c r="N353" s="244">
        <v>0</v>
      </c>
      <c r="O353" s="250"/>
      <c r="P353" s="250"/>
      <c r="Q353" s="235" t="s">
        <v>517</v>
      </c>
      <c r="R353" s="236">
        <v>56007</v>
      </c>
      <c r="S353" s="236">
        <v>50088</v>
      </c>
      <c r="T353" s="236">
        <v>2276</v>
      </c>
      <c r="U353" s="236">
        <v>3643</v>
      </c>
      <c r="V353" s="243">
        <v>0.89431678183084262</v>
      </c>
      <c r="W353" s="243">
        <v>4.0637777420679561E-2</v>
      </c>
      <c r="X353" s="244">
        <v>6.5045440748477873E-2</v>
      </c>
    </row>
    <row r="354" spans="3:24">
      <c r="C354" s="235" t="s">
        <v>516</v>
      </c>
      <c r="D354" s="236">
        <v>116273</v>
      </c>
      <c r="E354" s="236">
        <v>105748</v>
      </c>
      <c r="F354" s="236">
        <v>2911</v>
      </c>
      <c r="G354" s="236">
        <v>7614</v>
      </c>
      <c r="H354" s="236">
        <v>0</v>
      </c>
      <c r="I354" s="236">
        <v>0</v>
      </c>
      <c r="J354" s="243">
        <v>0.90948027487034822</v>
      </c>
      <c r="K354" s="243">
        <v>2.5035906874338841E-2</v>
      </c>
      <c r="L354" s="243">
        <v>6.5483818255312923E-2</v>
      </c>
      <c r="M354" s="243">
        <v>0</v>
      </c>
      <c r="N354" s="244">
        <v>0</v>
      </c>
      <c r="O354" s="250"/>
      <c r="P354" s="250"/>
      <c r="Q354" s="235" t="s">
        <v>518</v>
      </c>
      <c r="R354" s="236">
        <v>69114</v>
      </c>
      <c r="S354" s="236">
        <v>62572</v>
      </c>
      <c r="T354" s="236">
        <v>2796</v>
      </c>
      <c r="U354" s="236">
        <v>3746</v>
      </c>
      <c r="V354" s="243">
        <v>0.9053447926614</v>
      </c>
      <c r="W354" s="243">
        <v>4.0454900599010329E-2</v>
      </c>
      <c r="X354" s="244">
        <v>5.4200306739589664E-2</v>
      </c>
    </row>
    <row r="355" spans="3:24">
      <c r="C355" s="235" t="s">
        <v>517</v>
      </c>
      <c r="D355" s="236">
        <v>56007</v>
      </c>
      <c r="E355" s="236">
        <v>50088</v>
      </c>
      <c r="F355" s="236">
        <v>2276</v>
      </c>
      <c r="G355" s="236">
        <v>3643</v>
      </c>
      <c r="H355" s="236">
        <v>0</v>
      </c>
      <c r="I355" s="236">
        <v>0</v>
      </c>
      <c r="J355" s="243">
        <v>0.89431678183084262</v>
      </c>
      <c r="K355" s="243">
        <v>4.0637777420679561E-2</v>
      </c>
      <c r="L355" s="243">
        <v>6.5045440748477873E-2</v>
      </c>
      <c r="M355" s="243">
        <v>0</v>
      </c>
      <c r="N355" s="244">
        <v>0</v>
      </c>
      <c r="O355" s="250"/>
      <c r="P355" s="250"/>
      <c r="Q355" s="235" t="s">
        <v>519</v>
      </c>
      <c r="R355" s="236">
        <v>1554</v>
      </c>
      <c r="S355" s="236">
        <v>455</v>
      </c>
      <c r="T355" s="236">
        <v>115</v>
      </c>
      <c r="U355" s="236">
        <v>984</v>
      </c>
      <c r="V355" s="243">
        <v>0.2927927927927928</v>
      </c>
      <c r="W355" s="243">
        <v>7.4002574002573998E-2</v>
      </c>
      <c r="X355" s="244">
        <v>0.63320463320463316</v>
      </c>
    </row>
    <row r="356" spans="3:24">
      <c r="C356" s="235" t="s">
        <v>518</v>
      </c>
      <c r="D356" s="236">
        <v>69114</v>
      </c>
      <c r="E356" s="236">
        <v>62572</v>
      </c>
      <c r="F356" s="236">
        <v>2796</v>
      </c>
      <c r="G356" s="236">
        <v>3746</v>
      </c>
      <c r="H356" s="236">
        <v>0</v>
      </c>
      <c r="I356" s="236">
        <v>0</v>
      </c>
      <c r="J356" s="243">
        <v>0.9053447926614</v>
      </c>
      <c r="K356" s="243">
        <v>4.0454900599010329E-2</v>
      </c>
      <c r="L356" s="243">
        <v>5.4200306739589664E-2</v>
      </c>
      <c r="M356" s="243">
        <v>0</v>
      </c>
      <c r="N356" s="244">
        <v>0</v>
      </c>
      <c r="O356" s="250"/>
      <c r="P356" s="250"/>
      <c r="Q356" s="235" t="s">
        <v>520</v>
      </c>
      <c r="R356" s="236">
        <v>96691</v>
      </c>
      <c r="S356" s="236">
        <v>80216</v>
      </c>
      <c r="T356" s="236">
        <v>3538</v>
      </c>
      <c r="U356" s="236">
        <v>12937</v>
      </c>
      <c r="V356" s="243">
        <v>0.82961185632582146</v>
      </c>
      <c r="W356" s="243">
        <v>3.6590789215128608E-2</v>
      </c>
      <c r="X356" s="244">
        <v>0.13379735445904997</v>
      </c>
    </row>
    <row r="357" spans="3:24">
      <c r="C357" s="235" t="s">
        <v>519</v>
      </c>
      <c r="D357" s="236">
        <v>1554</v>
      </c>
      <c r="E357" s="236">
        <v>455</v>
      </c>
      <c r="F357" s="236">
        <v>115</v>
      </c>
      <c r="G357" s="236">
        <v>984</v>
      </c>
      <c r="H357" s="236">
        <v>0</v>
      </c>
      <c r="I357" s="236">
        <v>0</v>
      </c>
      <c r="J357" s="243">
        <v>0.2927927927927928</v>
      </c>
      <c r="K357" s="243">
        <v>7.4002574002573998E-2</v>
      </c>
      <c r="L357" s="243">
        <v>0.63320463320463316</v>
      </c>
      <c r="M357" s="243">
        <v>0</v>
      </c>
      <c r="N357" s="244">
        <v>0</v>
      </c>
      <c r="O357" s="250"/>
      <c r="P357" s="250"/>
      <c r="Q357" s="235" t="s">
        <v>521</v>
      </c>
      <c r="R357" s="236">
        <v>6371</v>
      </c>
      <c r="S357" s="236">
        <v>4335</v>
      </c>
      <c r="T357" s="236">
        <v>881</v>
      </c>
      <c r="U357" s="236">
        <v>1155</v>
      </c>
      <c r="V357" s="243">
        <v>0.68042693454716685</v>
      </c>
      <c r="W357" s="243">
        <v>0.13828284413749803</v>
      </c>
      <c r="X357" s="244">
        <v>0.18129022131533512</v>
      </c>
    </row>
    <row r="358" spans="3:24">
      <c r="C358" s="235" t="s">
        <v>520</v>
      </c>
      <c r="D358" s="236">
        <v>96691</v>
      </c>
      <c r="E358" s="236">
        <v>80216</v>
      </c>
      <c r="F358" s="236">
        <v>3538</v>
      </c>
      <c r="G358" s="236">
        <v>12937</v>
      </c>
      <c r="H358" s="236">
        <v>0</v>
      </c>
      <c r="I358" s="236">
        <v>0</v>
      </c>
      <c r="J358" s="243">
        <v>0.82961185632582146</v>
      </c>
      <c r="K358" s="243">
        <v>3.6590789215128608E-2</v>
      </c>
      <c r="L358" s="243">
        <v>0.13379735445904997</v>
      </c>
      <c r="M358" s="243">
        <v>0</v>
      </c>
      <c r="N358" s="244">
        <v>0</v>
      </c>
      <c r="O358" s="250"/>
      <c r="P358" s="250"/>
      <c r="Q358" s="235" t="s">
        <v>522</v>
      </c>
      <c r="R358" s="236">
        <v>3994</v>
      </c>
      <c r="S358" s="236">
        <v>3335</v>
      </c>
      <c r="T358" s="236">
        <v>365</v>
      </c>
      <c r="U358" s="236">
        <v>294</v>
      </c>
      <c r="V358" s="243">
        <v>0.83500250375563345</v>
      </c>
      <c r="W358" s="243">
        <v>9.1387080620931399E-2</v>
      </c>
      <c r="X358" s="244">
        <v>7.3610415623435149E-2</v>
      </c>
    </row>
    <row r="359" spans="3:24">
      <c r="C359" s="235" t="s">
        <v>521</v>
      </c>
      <c r="D359" s="236">
        <v>6371</v>
      </c>
      <c r="E359" s="236">
        <v>4335</v>
      </c>
      <c r="F359" s="236">
        <v>881</v>
      </c>
      <c r="G359" s="236">
        <v>1155</v>
      </c>
      <c r="H359" s="236">
        <v>0</v>
      </c>
      <c r="I359" s="236">
        <v>0</v>
      </c>
      <c r="J359" s="243">
        <v>0.68042693454716685</v>
      </c>
      <c r="K359" s="243">
        <v>0.13828284413749803</v>
      </c>
      <c r="L359" s="243">
        <v>0.18129022131533512</v>
      </c>
      <c r="M359" s="243">
        <v>0</v>
      </c>
      <c r="N359" s="244">
        <v>0</v>
      </c>
      <c r="O359" s="250"/>
      <c r="P359" s="250"/>
      <c r="Q359" s="235" t="s">
        <v>523</v>
      </c>
      <c r="R359" s="236">
        <v>8779</v>
      </c>
      <c r="S359" s="236">
        <v>7713</v>
      </c>
      <c r="T359" s="236">
        <v>544</v>
      </c>
      <c r="U359" s="236">
        <v>522</v>
      </c>
      <c r="V359" s="243">
        <v>0.8785738694612143</v>
      </c>
      <c r="W359" s="243">
        <v>6.1966055359380337E-2</v>
      </c>
      <c r="X359" s="244">
        <v>5.9460075179405401E-2</v>
      </c>
    </row>
    <row r="360" spans="3:24">
      <c r="C360" s="235" t="s">
        <v>522</v>
      </c>
      <c r="D360" s="236">
        <v>3994</v>
      </c>
      <c r="E360" s="236">
        <v>3335</v>
      </c>
      <c r="F360" s="236">
        <v>365</v>
      </c>
      <c r="G360" s="236">
        <v>294</v>
      </c>
      <c r="H360" s="236">
        <v>0</v>
      </c>
      <c r="I360" s="236">
        <v>0</v>
      </c>
      <c r="J360" s="243">
        <v>0.83500250375563345</v>
      </c>
      <c r="K360" s="243">
        <v>9.1387080620931399E-2</v>
      </c>
      <c r="L360" s="243">
        <v>7.3610415623435149E-2</v>
      </c>
      <c r="M360" s="243">
        <v>0</v>
      </c>
      <c r="N360" s="244">
        <v>0</v>
      </c>
      <c r="O360" s="250"/>
      <c r="P360" s="250"/>
      <c r="Q360" s="235" t="s">
        <v>524</v>
      </c>
      <c r="R360" s="236">
        <v>211</v>
      </c>
      <c r="S360" s="236">
        <v>131</v>
      </c>
      <c r="T360" s="236">
        <v>36</v>
      </c>
      <c r="U360" s="236">
        <v>44</v>
      </c>
      <c r="V360" s="243">
        <v>0.62085308056872035</v>
      </c>
      <c r="W360" s="243">
        <v>0.17061611374407584</v>
      </c>
      <c r="X360" s="244">
        <v>0.20853080568720378</v>
      </c>
    </row>
    <row r="361" spans="3:24">
      <c r="C361" s="235" t="s">
        <v>523</v>
      </c>
      <c r="D361" s="236">
        <v>8779</v>
      </c>
      <c r="E361" s="236">
        <v>7713</v>
      </c>
      <c r="F361" s="236">
        <v>544</v>
      </c>
      <c r="G361" s="236">
        <v>522</v>
      </c>
      <c r="H361" s="236">
        <v>0</v>
      </c>
      <c r="I361" s="236">
        <v>0</v>
      </c>
      <c r="J361" s="243">
        <v>0.8785738694612143</v>
      </c>
      <c r="K361" s="243">
        <v>6.1966055359380337E-2</v>
      </c>
      <c r="L361" s="243">
        <v>5.9460075179405401E-2</v>
      </c>
      <c r="M361" s="243">
        <v>0</v>
      </c>
      <c r="N361" s="244">
        <v>0</v>
      </c>
      <c r="O361" s="250"/>
      <c r="P361" s="250"/>
      <c r="Q361" s="235" t="s">
        <v>525</v>
      </c>
      <c r="R361" s="236">
        <v>471</v>
      </c>
      <c r="S361" s="236">
        <v>392</v>
      </c>
      <c r="T361" s="236">
        <v>47</v>
      </c>
      <c r="U361" s="236">
        <v>32</v>
      </c>
      <c r="V361" s="243">
        <v>0.83227176220806798</v>
      </c>
      <c r="W361" s="243">
        <v>9.9787685774946927E-2</v>
      </c>
      <c r="X361" s="244">
        <v>6.7940552016985137E-2</v>
      </c>
    </row>
    <row r="362" spans="3:24">
      <c r="C362" s="235" t="s">
        <v>524</v>
      </c>
      <c r="D362" s="236">
        <v>211</v>
      </c>
      <c r="E362" s="236">
        <v>131</v>
      </c>
      <c r="F362" s="236">
        <v>36</v>
      </c>
      <c r="G362" s="236">
        <v>44</v>
      </c>
      <c r="H362" s="236">
        <v>0</v>
      </c>
      <c r="I362" s="236">
        <v>0</v>
      </c>
      <c r="J362" s="243">
        <v>0.62085308056872035</v>
      </c>
      <c r="K362" s="243">
        <v>0.17061611374407584</v>
      </c>
      <c r="L362" s="243">
        <v>0.20853080568720378</v>
      </c>
      <c r="M362" s="243">
        <v>0</v>
      </c>
      <c r="N362" s="244">
        <v>0</v>
      </c>
      <c r="O362" s="250"/>
      <c r="P362" s="250"/>
      <c r="Q362" s="235" t="s">
        <v>526</v>
      </c>
      <c r="R362" s="236">
        <v>183</v>
      </c>
      <c r="S362" s="236">
        <v>87</v>
      </c>
      <c r="T362" s="236">
        <v>60</v>
      </c>
      <c r="U362" s="236">
        <v>36</v>
      </c>
      <c r="V362" s="243">
        <v>0.47540983606557374</v>
      </c>
      <c r="W362" s="243">
        <v>0.32786885245901637</v>
      </c>
      <c r="X362" s="244">
        <v>0.19672131147540983</v>
      </c>
    </row>
    <row r="363" spans="3:24">
      <c r="C363" s="235" t="s">
        <v>525</v>
      </c>
      <c r="D363" s="236">
        <v>471</v>
      </c>
      <c r="E363" s="236">
        <v>392</v>
      </c>
      <c r="F363" s="236">
        <v>47</v>
      </c>
      <c r="G363" s="236">
        <v>32</v>
      </c>
      <c r="H363" s="236">
        <v>0</v>
      </c>
      <c r="I363" s="236">
        <v>0</v>
      </c>
      <c r="J363" s="243">
        <v>0.83227176220806798</v>
      </c>
      <c r="K363" s="243">
        <v>9.9787685774946927E-2</v>
      </c>
      <c r="L363" s="243">
        <v>6.7940552016985137E-2</v>
      </c>
      <c r="M363" s="243">
        <v>0</v>
      </c>
      <c r="N363" s="244">
        <v>0</v>
      </c>
      <c r="O363" s="250"/>
      <c r="P363" s="250"/>
      <c r="Q363" s="235" t="s">
        <v>527</v>
      </c>
      <c r="R363" s="236">
        <v>244</v>
      </c>
      <c r="S363" s="236">
        <v>133</v>
      </c>
      <c r="T363" s="236">
        <v>64</v>
      </c>
      <c r="U363" s="236">
        <v>47</v>
      </c>
      <c r="V363" s="243">
        <v>0.54508196721311475</v>
      </c>
      <c r="W363" s="243">
        <v>0.26229508196721313</v>
      </c>
      <c r="X363" s="244">
        <v>0.19262295081967212</v>
      </c>
    </row>
    <row r="364" spans="3:24">
      <c r="C364" s="235" t="s">
        <v>526</v>
      </c>
      <c r="D364" s="236">
        <v>183</v>
      </c>
      <c r="E364" s="236">
        <v>87</v>
      </c>
      <c r="F364" s="236">
        <v>60</v>
      </c>
      <c r="G364" s="236">
        <v>36</v>
      </c>
      <c r="H364" s="236">
        <v>0</v>
      </c>
      <c r="I364" s="236">
        <v>0</v>
      </c>
      <c r="J364" s="243">
        <v>0.47540983606557374</v>
      </c>
      <c r="K364" s="243">
        <v>0.32786885245901637</v>
      </c>
      <c r="L364" s="243">
        <v>0.19672131147540983</v>
      </c>
      <c r="M364" s="243">
        <v>0</v>
      </c>
      <c r="N364" s="244">
        <v>0</v>
      </c>
      <c r="O364" s="250"/>
      <c r="P364" s="250"/>
      <c r="Q364" s="235" t="s">
        <v>528</v>
      </c>
      <c r="R364" s="236">
        <v>33568</v>
      </c>
      <c r="S364" s="236">
        <v>30721</v>
      </c>
      <c r="T364" s="236">
        <v>1176</v>
      </c>
      <c r="U364" s="236">
        <v>1671</v>
      </c>
      <c r="V364" s="243">
        <v>0.9151870829361296</v>
      </c>
      <c r="W364" s="243">
        <v>3.503336510962822E-2</v>
      </c>
      <c r="X364" s="244">
        <v>4.9779551954242135E-2</v>
      </c>
    </row>
    <row r="365" spans="3:24">
      <c r="C365" s="235" t="s">
        <v>527</v>
      </c>
      <c r="D365" s="236">
        <v>244</v>
      </c>
      <c r="E365" s="236">
        <v>133</v>
      </c>
      <c r="F365" s="236">
        <v>64</v>
      </c>
      <c r="G365" s="236">
        <v>47</v>
      </c>
      <c r="H365" s="236">
        <v>0</v>
      </c>
      <c r="I365" s="236">
        <v>0</v>
      </c>
      <c r="J365" s="243">
        <v>0.54508196721311475</v>
      </c>
      <c r="K365" s="243">
        <v>0.26229508196721313</v>
      </c>
      <c r="L365" s="243">
        <v>0.19262295081967212</v>
      </c>
      <c r="M365" s="243">
        <v>0</v>
      </c>
      <c r="N365" s="244">
        <v>0</v>
      </c>
      <c r="O365" s="250"/>
      <c r="P365" s="250"/>
      <c r="Q365" s="235" t="s">
        <v>529</v>
      </c>
      <c r="R365" s="236">
        <v>1114</v>
      </c>
      <c r="S365" s="236">
        <v>1001</v>
      </c>
      <c r="T365" s="236">
        <v>79</v>
      </c>
      <c r="U365" s="236">
        <v>34</v>
      </c>
      <c r="V365" s="243">
        <v>0.8985637342908438</v>
      </c>
      <c r="W365" s="243">
        <v>7.091561938958707E-2</v>
      </c>
      <c r="X365" s="244">
        <v>3.052064631956912E-2</v>
      </c>
    </row>
    <row r="366" spans="3:24">
      <c r="C366" s="235" t="s">
        <v>528</v>
      </c>
      <c r="D366" s="236">
        <v>33568</v>
      </c>
      <c r="E366" s="236">
        <v>30721</v>
      </c>
      <c r="F366" s="236">
        <v>1176</v>
      </c>
      <c r="G366" s="236">
        <v>1671</v>
      </c>
      <c r="H366" s="236">
        <v>0</v>
      </c>
      <c r="I366" s="236">
        <v>0</v>
      </c>
      <c r="J366" s="243">
        <v>0.9151870829361296</v>
      </c>
      <c r="K366" s="243">
        <v>3.503336510962822E-2</v>
      </c>
      <c r="L366" s="243">
        <v>4.9779551954242135E-2</v>
      </c>
      <c r="M366" s="243">
        <v>0</v>
      </c>
      <c r="N366" s="244">
        <v>0</v>
      </c>
      <c r="O366" s="250"/>
      <c r="P366" s="250"/>
      <c r="Q366" s="235" t="s">
        <v>530</v>
      </c>
      <c r="R366" s="236">
        <v>1372</v>
      </c>
      <c r="S366" s="236">
        <v>1150</v>
      </c>
      <c r="T366" s="236">
        <v>125</v>
      </c>
      <c r="U366" s="236">
        <v>97</v>
      </c>
      <c r="V366" s="243">
        <v>0.83819241982507287</v>
      </c>
      <c r="W366" s="243">
        <v>9.1107871720116612E-2</v>
      </c>
      <c r="X366" s="244">
        <v>7.0699708454810495E-2</v>
      </c>
    </row>
    <row r="367" spans="3:24">
      <c r="C367" s="235" t="s">
        <v>529</v>
      </c>
      <c r="D367" s="236">
        <v>1114</v>
      </c>
      <c r="E367" s="236">
        <v>1001</v>
      </c>
      <c r="F367" s="236">
        <v>79</v>
      </c>
      <c r="G367" s="236">
        <v>34</v>
      </c>
      <c r="H367" s="236">
        <v>0</v>
      </c>
      <c r="I367" s="236">
        <v>0</v>
      </c>
      <c r="J367" s="243">
        <v>0.8985637342908438</v>
      </c>
      <c r="K367" s="243">
        <v>7.091561938958707E-2</v>
      </c>
      <c r="L367" s="243">
        <v>3.052064631956912E-2</v>
      </c>
      <c r="M367" s="243">
        <v>0</v>
      </c>
      <c r="N367" s="244">
        <v>0</v>
      </c>
      <c r="O367" s="250"/>
      <c r="P367" s="250"/>
      <c r="Q367" s="235" t="s">
        <v>531</v>
      </c>
      <c r="R367" s="236">
        <v>4032</v>
      </c>
      <c r="S367" s="236">
        <v>3585</v>
      </c>
      <c r="T367" s="236">
        <v>201</v>
      </c>
      <c r="U367" s="236">
        <v>246</v>
      </c>
      <c r="V367" s="243">
        <v>0.88913690476190477</v>
      </c>
      <c r="W367" s="243">
        <v>4.9851190476190479E-2</v>
      </c>
      <c r="X367" s="244">
        <v>6.101190476190476E-2</v>
      </c>
    </row>
    <row r="368" spans="3:24">
      <c r="C368" s="235" t="s">
        <v>530</v>
      </c>
      <c r="D368" s="236">
        <v>1372</v>
      </c>
      <c r="E368" s="236">
        <v>1150</v>
      </c>
      <c r="F368" s="236">
        <v>125</v>
      </c>
      <c r="G368" s="236">
        <v>97</v>
      </c>
      <c r="H368" s="236">
        <v>0</v>
      </c>
      <c r="I368" s="236">
        <v>0</v>
      </c>
      <c r="J368" s="243">
        <v>0.83819241982507287</v>
      </c>
      <c r="K368" s="243">
        <v>9.1107871720116612E-2</v>
      </c>
      <c r="L368" s="243">
        <v>7.0699708454810495E-2</v>
      </c>
      <c r="M368" s="243">
        <v>0</v>
      </c>
      <c r="N368" s="244">
        <v>0</v>
      </c>
      <c r="O368" s="250"/>
      <c r="P368" s="250"/>
      <c r="Q368" s="235" t="s">
        <v>532</v>
      </c>
      <c r="R368" s="236">
        <v>9251</v>
      </c>
      <c r="S368" s="236">
        <v>7708</v>
      </c>
      <c r="T368" s="236">
        <v>413</v>
      </c>
      <c r="U368" s="236">
        <v>1130</v>
      </c>
      <c r="V368" s="243">
        <v>0.83320722084099019</v>
      </c>
      <c r="W368" s="243">
        <v>4.4643822289482216E-2</v>
      </c>
      <c r="X368" s="244">
        <v>0.12214895686952762</v>
      </c>
    </row>
    <row r="369" spans="3:24">
      <c r="C369" s="235" t="s">
        <v>531</v>
      </c>
      <c r="D369" s="236">
        <v>4032</v>
      </c>
      <c r="E369" s="236">
        <v>3585</v>
      </c>
      <c r="F369" s="236">
        <v>201</v>
      </c>
      <c r="G369" s="236">
        <v>246</v>
      </c>
      <c r="H369" s="236">
        <v>0</v>
      </c>
      <c r="I369" s="236">
        <v>0</v>
      </c>
      <c r="J369" s="243">
        <v>0.88913690476190477</v>
      </c>
      <c r="K369" s="243">
        <v>4.9851190476190479E-2</v>
      </c>
      <c r="L369" s="243">
        <v>6.101190476190476E-2</v>
      </c>
      <c r="M369" s="243">
        <v>0</v>
      </c>
      <c r="N369" s="244">
        <v>0</v>
      </c>
      <c r="O369" s="250"/>
      <c r="P369" s="250"/>
      <c r="Q369" s="235" t="s">
        <v>533</v>
      </c>
      <c r="R369" s="236">
        <v>614</v>
      </c>
      <c r="S369" s="236">
        <v>570</v>
      </c>
      <c r="T369" s="236">
        <v>34</v>
      </c>
      <c r="U369" s="236">
        <v>10</v>
      </c>
      <c r="V369" s="243">
        <v>0.92833876221498368</v>
      </c>
      <c r="W369" s="243">
        <v>5.5374592833876218E-2</v>
      </c>
      <c r="X369" s="244">
        <v>1.6286644951140065E-2</v>
      </c>
    </row>
    <row r="370" spans="3:24">
      <c r="C370" s="235" t="s">
        <v>532</v>
      </c>
      <c r="D370" s="236">
        <v>9251</v>
      </c>
      <c r="E370" s="236">
        <v>7708</v>
      </c>
      <c r="F370" s="236">
        <v>413</v>
      </c>
      <c r="G370" s="236">
        <v>1130</v>
      </c>
      <c r="H370" s="236">
        <v>0</v>
      </c>
      <c r="I370" s="236">
        <v>0</v>
      </c>
      <c r="J370" s="243">
        <v>0.83320722084099019</v>
      </c>
      <c r="K370" s="243">
        <v>4.4643822289482216E-2</v>
      </c>
      <c r="L370" s="243">
        <v>0.12214895686952762</v>
      </c>
      <c r="M370" s="243">
        <v>0</v>
      </c>
      <c r="N370" s="244">
        <v>0</v>
      </c>
      <c r="O370" s="250"/>
      <c r="P370" s="250"/>
      <c r="Q370" s="235" t="s">
        <v>534</v>
      </c>
      <c r="R370" s="236">
        <v>3896</v>
      </c>
      <c r="S370" s="236">
        <v>3263</v>
      </c>
      <c r="T370" s="236">
        <v>318</v>
      </c>
      <c r="U370" s="236">
        <v>315</v>
      </c>
      <c r="V370" s="243">
        <v>0.83752566735112932</v>
      </c>
      <c r="W370" s="243">
        <v>8.1622176591375772E-2</v>
      </c>
      <c r="X370" s="244">
        <v>8.0852156057494864E-2</v>
      </c>
    </row>
    <row r="371" spans="3:24">
      <c r="C371" s="235" t="s">
        <v>533</v>
      </c>
      <c r="D371" s="236">
        <v>614</v>
      </c>
      <c r="E371" s="236">
        <v>570</v>
      </c>
      <c r="F371" s="236">
        <v>34</v>
      </c>
      <c r="G371" s="236">
        <v>10</v>
      </c>
      <c r="H371" s="236">
        <v>0</v>
      </c>
      <c r="I371" s="236">
        <v>0</v>
      </c>
      <c r="J371" s="243">
        <v>0.92833876221498368</v>
      </c>
      <c r="K371" s="243">
        <v>5.5374592833876218E-2</v>
      </c>
      <c r="L371" s="243">
        <v>1.6286644951140065E-2</v>
      </c>
      <c r="M371" s="243">
        <v>0</v>
      </c>
      <c r="N371" s="244">
        <v>0</v>
      </c>
      <c r="O371" s="250"/>
      <c r="P371" s="250"/>
      <c r="Q371" s="235" t="s">
        <v>535</v>
      </c>
      <c r="R371" s="236">
        <v>17914</v>
      </c>
      <c r="S371" s="236">
        <v>15562</v>
      </c>
      <c r="T371" s="236">
        <v>594</v>
      </c>
      <c r="U371" s="236">
        <v>1758</v>
      </c>
      <c r="V371" s="243">
        <v>0.86870603996873952</v>
      </c>
      <c r="W371" s="243">
        <v>3.3158423579323436E-2</v>
      </c>
      <c r="X371" s="244">
        <v>9.8135536451937039E-2</v>
      </c>
    </row>
    <row r="372" spans="3:24">
      <c r="C372" s="235" t="s">
        <v>534</v>
      </c>
      <c r="D372" s="236">
        <v>3896</v>
      </c>
      <c r="E372" s="236">
        <v>3263</v>
      </c>
      <c r="F372" s="236">
        <v>318</v>
      </c>
      <c r="G372" s="236">
        <v>315</v>
      </c>
      <c r="H372" s="236">
        <v>0</v>
      </c>
      <c r="I372" s="236">
        <v>0</v>
      </c>
      <c r="J372" s="243">
        <v>0.83752566735112932</v>
      </c>
      <c r="K372" s="243">
        <v>8.1622176591375772E-2</v>
      </c>
      <c r="L372" s="243">
        <v>8.0852156057494864E-2</v>
      </c>
      <c r="M372" s="243">
        <v>0</v>
      </c>
      <c r="N372" s="244">
        <v>0</v>
      </c>
      <c r="O372" s="250"/>
      <c r="P372" s="250"/>
      <c r="Q372" s="235" t="s">
        <v>536</v>
      </c>
      <c r="R372" s="236">
        <v>69566</v>
      </c>
      <c r="S372" s="236">
        <v>53925</v>
      </c>
      <c r="T372" s="236">
        <v>2065</v>
      </c>
      <c r="U372" s="236">
        <v>13576</v>
      </c>
      <c r="V372" s="243">
        <v>0.77516315441451289</v>
      </c>
      <c r="W372" s="243">
        <v>2.9684041054538136E-2</v>
      </c>
      <c r="X372" s="244">
        <v>0.19515280453094902</v>
      </c>
    </row>
    <row r="373" spans="3:24">
      <c r="C373" s="235" t="s">
        <v>535</v>
      </c>
      <c r="D373" s="236">
        <v>17914</v>
      </c>
      <c r="E373" s="236">
        <v>15562</v>
      </c>
      <c r="F373" s="236">
        <v>594</v>
      </c>
      <c r="G373" s="236">
        <v>1758</v>
      </c>
      <c r="H373" s="236">
        <v>0</v>
      </c>
      <c r="I373" s="236">
        <v>0</v>
      </c>
      <c r="J373" s="243">
        <v>0.86870603996873952</v>
      </c>
      <c r="K373" s="243">
        <v>3.3158423579323436E-2</v>
      </c>
      <c r="L373" s="243">
        <v>9.8135536451937039E-2</v>
      </c>
      <c r="M373" s="243">
        <v>0</v>
      </c>
      <c r="N373" s="244">
        <v>0</v>
      </c>
      <c r="O373" s="250"/>
      <c r="P373" s="250"/>
      <c r="Q373" s="235" t="s">
        <v>537</v>
      </c>
      <c r="R373" s="236">
        <v>2801</v>
      </c>
      <c r="S373" s="236">
        <v>2606</v>
      </c>
      <c r="T373" s="236">
        <v>142</v>
      </c>
      <c r="U373" s="236">
        <v>53</v>
      </c>
      <c r="V373" s="243">
        <v>0.93038200642627633</v>
      </c>
      <c r="W373" s="243">
        <v>5.0696179935737239E-2</v>
      </c>
      <c r="X373" s="244">
        <v>1.8921813637986434E-2</v>
      </c>
    </row>
    <row r="374" spans="3:24">
      <c r="C374" s="235" t="s">
        <v>536</v>
      </c>
      <c r="D374" s="236">
        <v>69566</v>
      </c>
      <c r="E374" s="236">
        <v>53925</v>
      </c>
      <c r="F374" s="236">
        <v>2065</v>
      </c>
      <c r="G374" s="236">
        <v>13576</v>
      </c>
      <c r="H374" s="236">
        <v>0</v>
      </c>
      <c r="I374" s="236">
        <v>0</v>
      </c>
      <c r="J374" s="243">
        <v>0.77516315441451289</v>
      </c>
      <c r="K374" s="243">
        <v>2.9684041054538136E-2</v>
      </c>
      <c r="L374" s="243">
        <v>0.19515280453094902</v>
      </c>
      <c r="M374" s="243">
        <v>0</v>
      </c>
      <c r="N374" s="244">
        <v>0</v>
      </c>
      <c r="O374" s="250"/>
      <c r="P374" s="250"/>
      <c r="Q374" s="235" t="s">
        <v>538</v>
      </c>
      <c r="R374" s="236">
        <v>1002</v>
      </c>
      <c r="S374" s="236">
        <v>924</v>
      </c>
      <c r="T374" s="236">
        <v>51</v>
      </c>
      <c r="U374" s="236">
        <v>27</v>
      </c>
      <c r="V374" s="243">
        <v>0.92215568862275454</v>
      </c>
      <c r="W374" s="243">
        <v>5.089820359281437E-2</v>
      </c>
      <c r="X374" s="244">
        <v>2.6946107784431138E-2</v>
      </c>
    </row>
    <row r="375" spans="3:24">
      <c r="C375" s="235" t="s">
        <v>537</v>
      </c>
      <c r="D375" s="236">
        <v>2801</v>
      </c>
      <c r="E375" s="236">
        <v>2606</v>
      </c>
      <c r="F375" s="236">
        <v>142</v>
      </c>
      <c r="G375" s="236">
        <v>53</v>
      </c>
      <c r="H375" s="236">
        <v>0</v>
      </c>
      <c r="I375" s="236">
        <v>0</v>
      </c>
      <c r="J375" s="243">
        <v>0.93038200642627633</v>
      </c>
      <c r="K375" s="243">
        <v>5.0696179935737239E-2</v>
      </c>
      <c r="L375" s="243">
        <v>1.8921813637986434E-2</v>
      </c>
      <c r="M375" s="243">
        <v>0</v>
      </c>
      <c r="N375" s="244">
        <v>0</v>
      </c>
      <c r="O375" s="250"/>
      <c r="P375" s="250"/>
      <c r="Q375" s="235" t="s">
        <v>539</v>
      </c>
      <c r="R375" s="236">
        <v>4471</v>
      </c>
      <c r="S375" s="236">
        <v>4187</v>
      </c>
      <c r="T375" s="236">
        <v>250</v>
      </c>
      <c r="U375" s="236">
        <v>34</v>
      </c>
      <c r="V375" s="243">
        <v>0.93647953477969137</v>
      </c>
      <c r="W375" s="243">
        <v>5.591590248266607E-2</v>
      </c>
      <c r="X375" s="244">
        <v>7.6045627376425855E-3</v>
      </c>
    </row>
    <row r="376" spans="3:24">
      <c r="C376" s="235" t="s">
        <v>538</v>
      </c>
      <c r="D376" s="236">
        <v>1002</v>
      </c>
      <c r="E376" s="236">
        <v>924</v>
      </c>
      <c r="F376" s="236">
        <v>51</v>
      </c>
      <c r="G376" s="236">
        <v>27</v>
      </c>
      <c r="H376" s="236">
        <v>0</v>
      </c>
      <c r="I376" s="236">
        <v>0</v>
      </c>
      <c r="J376" s="243">
        <v>0.92215568862275454</v>
      </c>
      <c r="K376" s="243">
        <v>5.089820359281437E-2</v>
      </c>
      <c r="L376" s="243">
        <v>2.6946107784431138E-2</v>
      </c>
      <c r="M376" s="243">
        <v>0</v>
      </c>
      <c r="N376" s="244">
        <v>0</v>
      </c>
      <c r="O376" s="250"/>
      <c r="P376" s="250"/>
      <c r="Q376" s="235" t="s">
        <v>540</v>
      </c>
      <c r="R376" s="236">
        <v>2759</v>
      </c>
      <c r="S376" s="236">
        <v>2615</v>
      </c>
      <c r="T376" s="236">
        <v>108</v>
      </c>
      <c r="U376" s="236">
        <v>36</v>
      </c>
      <c r="V376" s="243">
        <v>0.94780717651322943</v>
      </c>
      <c r="W376" s="243">
        <v>3.9144617615077926E-2</v>
      </c>
      <c r="X376" s="244">
        <v>1.3048205871692642E-2</v>
      </c>
    </row>
    <row r="377" spans="3:24">
      <c r="C377" s="235" t="s">
        <v>539</v>
      </c>
      <c r="D377" s="236">
        <v>4471</v>
      </c>
      <c r="E377" s="236">
        <v>4187</v>
      </c>
      <c r="F377" s="236">
        <v>250</v>
      </c>
      <c r="G377" s="236">
        <v>34</v>
      </c>
      <c r="H377" s="236">
        <v>0</v>
      </c>
      <c r="I377" s="236">
        <v>0</v>
      </c>
      <c r="J377" s="243">
        <v>0.93647953477969137</v>
      </c>
      <c r="K377" s="243">
        <v>5.591590248266607E-2</v>
      </c>
      <c r="L377" s="243">
        <v>7.6045627376425855E-3</v>
      </c>
      <c r="M377" s="243">
        <v>0</v>
      </c>
      <c r="N377" s="244">
        <v>0</v>
      </c>
      <c r="O377" s="250"/>
      <c r="P377" s="250"/>
      <c r="Q377" s="235" t="s">
        <v>541</v>
      </c>
      <c r="R377" s="236">
        <v>3847</v>
      </c>
      <c r="S377" s="236">
        <v>3184</v>
      </c>
      <c r="T377" s="236">
        <v>304</v>
      </c>
      <c r="U377" s="236">
        <v>359</v>
      </c>
      <c r="V377" s="243">
        <v>0.82765791525864307</v>
      </c>
      <c r="W377" s="243">
        <v>7.902261502469457E-2</v>
      </c>
      <c r="X377" s="244">
        <v>9.3319469716662329E-2</v>
      </c>
    </row>
    <row r="378" spans="3:24">
      <c r="C378" s="235" t="s">
        <v>540</v>
      </c>
      <c r="D378" s="236">
        <v>2759</v>
      </c>
      <c r="E378" s="236">
        <v>2615</v>
      </c>
      <c r="F378" s="236">
        <v>108</v>
      </c>
      <c r="G378" s="236">
        <v>36</v>
      </c>
      <c r="H378" s="236">
        <v>0</v>
      </c>
      <c r="I378" s="236">
        <v>0</v>
      </c>
      <c r="J378" s="243">
        <v>0.94780717651322943</v>
      </c>
      <c r="K378" s="243">
        <v>3.9144617615077926E-2</v>
      </c>
      <c r="L378" s="243">
        <v>1.3048205871692642E-2</v>
      </c>
      <c r="M378" s="243">
        <v>0</v>
      </c>
      <c r="N378" s="244">
        <v>0</v>
      </c>
      <c r="O378" s="250"/>
      <c r="P378" s="250"/>
      <c r="Q378" s="235" t="s">
        <v>542</v>
      </c>
      <c r="R378" s="236">
        <v>28886</v>
      </c>
      <c r="S378" s="236">
        <v>26531</v>
      </c>
      <c r="T378" s="236">
        <v>1502</v>
      </c>
      <c r="U378" s="236">
        <v>853</v>
      </c>
      <c r="V378" s="243">
        <v>0.91847261649241851</v>
      </c>
      <c r="W378" s="243">
        <v>5.1997507443051996E-2</v>
      </c>
      <c r="X378" s="244">
        <v>2.9529876064529531E-2</v>
      </c>
    </row>
    <row r="379" spans="3:24">
      <c r="C379" s="235" t="s">
        <v>541</v>
      </c>
      <c r="D379" s="236">
        <v>3847</v>
      </c>
      <c r="E379" s="236">
        <v>3184</v>
      </c>
      <c r="F379" s="236">
        <v>304</v>
      </c>
      <c r="G379" s="236">
        <v>359</v>
      </c>
      <c r="H379" s="236">
        <v>0</v>
      </c>
      <c r="I379" s="236">
        <v>0</v>
      </c>
      <c r="J379" s="243">
        <v>0.82765791525864307</v>
      </c>
      <c r="K379" s="243">
        <v>7.902261502469457E-2</v>
      </c>
      <c r="L379" s="243">
        <v>9.3319469716662329E-2</v>
      </c>
      <c r="M379" s="243">
        <v>0</v>
      </c>
      <c r="N379" s="244">
        <v>0</v>
      </c>
      <c r="O379" s="250"/>
      <c r="P379" s="250"/>
      <c r="Q379" s="235" t="s">
        <v>543</v>
      </c>
      <c r="R379" s="236">
        <v>909</v>
      </c>
      <c r="S379" s="236">
        <v>795</v>
      </c>
      <c r="T379" s="236">
        <v>70</v>
      </c>
      <c r="U379" s="236">
        <v>44</v>
      </c>
      <c r="V379" s="243">
        <v>0.87458745874587462</v>
      </c>
      <c r="W379" s="243">
        <v>7.7007700770077014E-2</v>
      </c>
      <c r="X379" s="244">
        <v>4.8404840484048403E-2</v>
      </c>
    </row>
    <row r="380" spans="3:24">
      <c r="C380" s="235" t="s">
        <v>542</v>
      </c>
      <c r="D380" s="236">
        <v>28886</v>
      </c>
      <c r="E380" s="236">
        <v>26531</v>
      </c>
      <c r="F380" s="236">
        <v>1502</v>
      </c>
      <c r="G380" s="236">
        <v>853</v>
      </c>
      <c r="H380" s="236">
        <v>0</v>
      </c>
      <c r="I380" s="236">
        <v>0</v>
      </c>
      <c r="J380" s="243">
        <v>0.91847261649241851</v>
      </c>
      <c r="K380" s="243">
        <v>5.1997507443051996E-2</v>
      </c>
      <c r="L380" s="243">
        <v>2.9529876064529531E-2</v>
      </c>
      <c r="M380" s="243">
        <v>0</v>
      </c>
      <c r="N380" s="244">
        <v>0</v>
      </c>
      <c r="O380" s="250"/>
      <c r="P380" s="250"/>
      <c r="Q380" s="235" t="s">
        <v>544</v>
      </c>
      <c r="R380" s="236">
        <v>13760</v>
      </c>
      <c r="S380" s="236">
        <v>13044</v>
      </c>
      <c r="T380" s="236">
        <v>569</v>
      </c>
      <c r="U380" s="236">
        <v>147</v>
      </c>
      <c r="V380" s="243">
        <v>0.94796511627906976</v>
      </c>
      <c r="W380" s="243">
        <v>4.1351744186046514E-2</v>
      </c>
      <c r="X380" s="244">
        <v>1.068313953488372E-2</v>
      </c>
    </row>
    <row r="381" spans="3:24">
      <c r="C381" s="235" t="s">
        <v>543</v>
      </c>
      <c r="D381" s="236">
        <v>909</v>
      </c>
      <c r="E381" s="236">
        <v>795</v>
      </c>
      <c r="F381" s="236">
        <v>70</v>
      </c>
      <c r="G381" s="236">
        <v>44</v>
      </c>
      <c r="H381" s="236">
        <v>0</v>
      </c>
      <c r="I381" s="236">
        <v>0</v>
      </c>
      <c r="J381" s="243">
        <v>0.87458745874587462</v>
      </c>
      <c r="K381" s="243">
        <v>7.7007700770077014E-2</v>
      </c>
      <c r="L381" s="243">
        <v>4.8404840484048403E-2</v>
      </c>
      <c r="M381" s="243">
        <v>0</v>
      </c>
      <c r="N381" s="244">
        <v>0</v>
      </c>
      <c r="O381" s="250"/>
      <c r="P381" s="250"/>
      <c r="Q381" s="235" t="s">
        <v>545</v>
      </c>
      <c r="R381" s="236">
        <v>8659</v>
      </c>
      <c r="S381" s="236">
        <v>7501</v>
      </c>
      <c r="T381" s="236">
        <v>714</v>
      </c>
      <c r="U381" s="236">
        <v>444</v>
      </c>
      <c r="V381" s="243">
        <v>0.86626631250721797</v>
      </c>
      <c r="W381" s="243">
        <v>8.2457558609539211E-2</v>
      </c>
      <c r="X381" s="244">
        <v>5.1276128883242872E-2</v>
      </c>
    </row>
    <row r="382" spans="3:24">
      <c r="C382" s="235" t="s">
        <v>544</v>
      </c>
      <c r="D382" s="236">
        <v>13760</v>
      </c>
      <c r="E382" s="236">
        <v>13044</v>
      </c>
      <c r="F382" s="236">
        <v>569</v>
      </c>
      <c r="G382" s="236">
        <v>147</v>
      </c>
      <c r="H382" s="236">
        <v>0</v>
      </c>
      <c r="I382" s="236">
        <v>0</v>
      </c>
      <c r="J382" s="243">
        <v>0.94796511627906976</v>
      </c>
      <c r="K382" s="243">
        <v>4.1351744186046514E-2</v>
      </c>
      <c r="L382" s="243">
        <v>1.068313953488372E-2</v>
      </c>
      <c r="M382" s="243">
        <v>0</v>
      </c>
      <c r="N382" s="244">
        <v>0</v>
      </c>
      <c r="O382" s="250"/>
      <c r="P382" s="250"/>
      <c r="Q382" s="235" t="s">
        <v>546</v>
      </c>
      <c r="R382" s="236">
        <v>476</v>
      </c>
      <c r="S382" s="236">
        <v>400</v>
      </c>
      <c r="T382" s="236">
        <v>45</v>
      </c>
      <c r="U382" s="236">
        <v>31</v>
      </c>
      <c r="V382" s="243">
        <v>0.84033613445378152</v>
      </c>
      <c r="W382" s="243">
        <v>9.4537815126050417E-2</v>
      </c>
      <c r="X382" s="244">
        <v>6.5126050420168072E-2</v>
      </c>
    </row>
    <row r="383" spans="3:24">
      <c r="C383" s="235" t="s">
        <v>545</v>
      </c>
      <c r="D383" s="236">
        <v>8659</v>
      </c>
      <c r="E383" s="236">
        <v>7501</v>
      </c>
      <c r="F383" s="236">
        <v>714</v>
      </c>
      <c r="G383" s="236">
        <v>444</v>
      </c>
      <c r="H383" s="236">
        <v>0</v>
      </c>
      <c r="I383" s="236">
        <v>0</v>
      </c>
      <c r="J383" s="243">
        <v>0.86626631250721797</v>
      </c>
      <c r="K383" s="243">
        <v>8.2457558609539211E-2</v>
      </c>
      <c r="L383" s="243">
        <v>5.1276128883242872E-2</v>
      </c>
      <c r="M383" s="243">
        <v>0</v>
      </c>
      <c r="N383" s="244">
        <v>0</v>
      </c>
      <c r="O383" s="250"/>
      <c r="P383" s="250"/>
      <c r="Q383" s="235" t="s">
        <v>547</v>
      </c>
      <c r="R383" s="236">
        <v>44213</v>
      </c>
      <c r="S383" s="236">
        <v>38265</v>
      </c>
      <c r="T383" s="236">
        <v>2403</v>
      </c>
      <c r="U383" s="236">
        <v>3545</v>
      </c>
      <c r="V383" s="243">
        <v>0.8654694320674915</v>
      </c>
      <c r="W383" s="243">
        <v>5.4350530386990253E-2</v>
      </c>
      <c r="X383" s="244">
        <v>8.0180037545518293E-2</v>
      </c>
    </row>
    <row r="384" spans="3:24">
      <c r="C384" s="235" t="s">
        <v>546</v>
      </c>
      <c r="D384" s="236">
        <v>476</v>
      </c>
      <c r="E384" s="236">
        <v>400</v>
      </c>
      <c r="F384" s="236">
        <v>45</v>
      </c>
      <c r="G384" s="236">
        <v>31</v>
      </c>
      <c r="H384" s="236">
        <v>0</v>
      </c>
      <c r="I384" s="236">
        <v>0</v>
      </c>
      <c r="J384" s="243">
        <v>0.84033613445378152</v>
      </c>
      <c r="K384" s="243">
        <v>9.4537815126050417E-2</v>
      </c>
      <c r="L384" s="243">
        <v>6.5126050420168072E-2</v>
      </c>
      <c r="M384" s="243">
        <v>0</v>
      </c>
      <c r="N384" s="244">
        <v>0</v>
      </c>
      <c r="O384" s="250"/>
      <c r="P384" s="250"/>
      <c r="Q384" s="235" t="s">
        <v>548</v>
      </c>
      <c r="R384" s="236">
        <v>3092</v>
      </c>
      <c r="S384" s="236">
        <v>2863</v>
      </c>
      <c r="T384" s="236">
        <v>164</v>
      </c>
      <c r="U384" s="236">
        <v>65</v>
      </c>
      <c r="V384" s="243">
        <v>0.92593790426908151</v>
      </c>
      <c r="W384" s="243">
        <v>5.3040103492884863E-2</v>
      </c>
      <c r="X384" s="244">
        <v>2.1021992238033634E-2</v>
      </c>
    </row>
    <row r="385" spans="3:24">
      <c r="C385" s="235" t="s">
        <v>547</v>
      </c>
      <c r="D385" s="236">
        <v>44213</v>
      </c>
      <c r="E385" s="236">
        <v>38265</v>
      </c>
      <c r="F385" s="236">
        <v>2403</v>
      </c>
      <c r="G385" s="236">
        <v>3545</v>
      </c>
      <c r="H385" s="236">
        <v>0</v>
      </c>
      <c r="I385" s="236">
        <v>0</v>
      </c>
      <c r="J385" s="243">
        <v>0.8654694320674915</v>
      </c>
      <c r="K385" s="243">
        <v>5.4350530386990253E-2</v>
      </c>
      <c r="L385" s="243">
        <v>8.0180037545518293E-2</v>
      </c>
      <c r="M385" s="243">
        <v>0</v>
      </c>
      <c r="N385" s="244">
        <v>0</v>
      </c>
      <c r="O385" s="250"/>
      <c r="P385" s="250"/>
      <c r="Q385" s="235" t="s">
        <v>549</v>
      </c>
      <c r="R385" s="236">
        <v>33394</v>
      </c>
      <c r="S385" s="236">
        <v>26863</v>
      </c>
      <c r="T385" s="236">
        <v>1623</v>
      </c>
      <c r="U385" s="236">
        <v>4908</v>
      </c>
      <c r="V385" s="243">
        <v>0.80442594478049945</v>
      </c>
      <c r="W385" s="243">
        <v>4.8601545187758277E-2</v>
      </c>
      <c r="X385" s="244">
        <v>0.14697251003174222</v>
      </c>
    </row>
    <row r="386" spans="3:24">
      <c r="C386" s="235" t="s">
        <v>548</v>
      </c>
      <c r="D386" s="236">
        <v>3092</v>
      </c>
      <c r="E386" s="236">
        <v>2863</v>
      </c>
      <c r="F386" s="236">
        <v>164</v>
      </c>
      <c r="G386" s="236">
        <v>65</v>
      </c>
      <c r="H386" s="236">
        <v>0</v>
      </c>
      <c r="I386" s="236">
        <v>0</v>
      </c>
      <c r="J386" s="243">
        <v>0.92593790426908151</v>
      </c>
      <c r="K386" s="243">
        <v>5.3040103492884863E-2</v>
      </c>
      <c r="L386" s="243">
        <v>2.1021992238033634E-2</v>
      </c>
      <c r="M386" s="243">
        <v>0</v>
      </c>
      <c r="N386" s="244">
        <v>0</v>
      </c>
      <c r="O386" s="250"/>
      <c r="P386" s="250"/>
      <c r="Q386" s="235" t="s">
        <v>550</v>
      </c>
      <c r="R386" s="236">
        <v>656</v>
      </c>
      <c r="S386" s="236">
        <v>600</v>
      </c>
      <c r="T386" s="236">
        <v>43</v>
      </c>
      <c r="U386" s="236">
        <v>13</v>
      </c>
      <c r="V386" s="243">
        <v>0.91463414634146345</v>
      </c>
      <c r="W386" s="243">
        <v>6.5548780487804881E-2</v>
      </c>
      <c r="X386" s="244">
        <v>1.9817073170731708E-2</v>
      </c>
    </row>
    <row r="387" spans="3:24">
      <c r="C387" s="235" t="s">
        <v>549</v>
      </c>
      <c r="D387" s="236">
        <v>33394</v>
      </c>
      <c r="E387" s="236">
        <v>26863</v>
      </c>
      <c r="F387" s="236">
        <v>1623</v>
      </c>
      <c r="G387" s="236">
        <v>4908</v>
      </c>
      <c r="H387" s="236">
        <v>0</v>
      </c>
      <c r="I387" s="236">
        <v>0</v>
      </c>
      <c r="J387" s="243">
        <v>0.80442594478049945</v>
      </c>
      <c r="K387" s="243">
        <v>4.8601545187758277E-2</v>
      </c>
      <c r="L387" s="243">
        <v>0.14697251003174222</v>
      </c>
      <c r="M387" s="243">
        <v>0</v>
      </c>
      <c r="N387" s="244">
        <v>0</v>
      </c>
      <c r="O387" s="250"/>
      <c r="P387" s="250"/>
      <c r="Q387" s="235" t="s">
        <v>551</v>
      </c>
      <c r="R387" s="236">
        <v>1433</v>
      </c>
      <c r="S387" s="236">
        <v>1254</v>
      </c>
      <c r="T387" s="236">
        <v>119</v>
      </c>
      <c r="U387" s="236">
        <v>60</v>
      </c>
      <c r="V387" s="243">
        <v>0.87508722958827634</v>
      </c>
      <c r="W387" s="243">
        <v>8.3042568039078862E-2</v>
      </c>
      <c r="X387" s="244">
        <v>4.1870202372644799E-2</v>
      </c>
    </row>
    <row r="388" spans="3:24">
      <c r="C388" s="235" t="s">
        <v>550</v>
      </c>
      <c r="D388" s="236">
        <v>656</v>
      </c>
      <c r="E388" s="236">
        <v>600</v>
      </c>
      <c r="F388" s="236">
        <v>43</v>
      </c>
      <c r="G388" s="236">
        <v>13</v>
      </c>
      <c r="H388" s="236">
        <v>0</v>
      </c>
      <c r="I388" s="236">
        <v>0</v>
      </c>
      <c r="J388" s="243">
        <v>0.91463414634146345</v>
      </c>
      <c r="K388" s="243">
        <v>6.5548780487804881E-2</v>
      </c>
      <c r="L388" s="243">
        <v>1.9817073170731708E-2</v>
      </c>
      <c r="M388" s="243">
        <v>0</v>
      </c>
      <c r="N388" s="244">
        <v>0</v>
      </c>
      <c r="O388" s="250"/>
      <c r="P388" s="250"/>
      <c r="Q388" s="235" t="s">
        <v>552</v>
      </c>
      <c r="R388" s="236">
        <v>3484</v>
      </c>
      <c r="S388" s="236">
        <v>3216</v>
      </c>
      <c r="T388" s="236">
        <v>217</v>
      </c>
      <c r="U388" s="236">
        <v>51</v>
      </c>
      <c r="V388" s="243">
        <v>0.92307692307692313</v>
      </c>
      <c r="W388" s="243">
        <v>6.2284730195177954E-2</v>
      </c>
      <c r="X388" s="244">
        <v>1.4638346727898967E-2</v>
      </c>
    </row>
    <row r="389" spans="3:24">
      <c r="C389" s="235" t="s">
        <v>551</v>
      </c>
      <c r="D389" s="236">
        <v>1433</v>
      </c>
      <c r="E389" s="236">
        <v>1254</v>
      </c>
      <c r="F389" s="236">
        <v>119</v>
      </c>
      <c r="G389" s="236">
        <v>60</v>
      </c>
      <c r="H389" s="236">
        <v>0</v>
      </c>
      <c r="I389" s="236">
        <v>0</v>
      </c>
      <c r="J389" s="243">
        <v>0.87508722958827634</v>
      </c>
      <c r="K389" s="243">
        <v>8.3042568039078862E-2</v>
      </c>
      <c r="L389" s="243">
        <v>4.1870202372644799E-2</v>
      </c>
      <c r="M389" s="243">
        <v>0</v>
      </c>
      <c r="N389" s="244">
        <v>0</v>
      </c>
      <c r="O389" s="250"/>
      <c r="P389" s="250"/>
      <c r="Q389" s="235" t="s">
        <v>553</v>
      </c>
      <c r="R389" s="236">
        <v>9656</v>
      </c>
      <c r="S389" s="236">
        <v>8975</v>
      </c>
      <c r="T389" s="236">
        <v>547</v>
      </c>
      <c r="U389" s="236">
        <v>134</v>
      </c>
      <c r="V389" s="243">
        <v>0.92947390223695114</v>
      </c>
      <c r="W389" s="243">
        <v>5.6648715824357911E-2</v>
      </c>
      <c r="X389" s="244">
        <v>1.387738193869097E-2</v>
      </c>
    </row>
    <row r="390" spans="3:24">
      <c r="C390" s="235" t="s">
        <v>552</v>
      </c>
      <c r="D390" s="236">
        <v>3484</v>
      </c>
      <c r="E390" s="236">
        <v>3216</v>
      </c>
      <c r="F390" s="236">
        <v>217</v>
      </c>
      <c r="G390" s="236">
        <v>51</v>
      </c>
      <c r="H390" s="236">
        <v>0</v>
      </c>
      <c r="I390" s="236">
        <v>0</v>
      </c>
      <c r="J390" s="243">
        <v>0.92307692307692313</v>
      </c>
      <c r="K390" s="243">
        <v>6.2284730195177954E-2</v>
      </c>
      <c r="L390" s="243">
        <v>1.4638346727898967E-2</v>
      </c>
      <c r="M390" s="243">
        <v>0</v>
      </c>
      <c r="N390" s="244">
        <v>0</v>
      </c>
      <c r="O390" s="250"/>
      <c r="P390" s="250"/>
      <c r="Q390" s="235" t="s">
        <v>554</v>
      </c>
      <c r="R390" s="236">
        <v>782</v>
      </c>
      <c r="S390" s="236">
        <v>729</v>
      </c>
      <c r="T390" s="236">
        <v>48</v>
      </c>
      <c r="U390" s="236">
        <v>5</v>
      </c>
      <c r="V390" s="243">
        <v>0.93222506393861893</v>
      </c>
      <c r="W390" s="243">
        <v>6.1381074168797956E-2</v>
      </c>
      <c r="X390" s="244">
        <v>6.3938618925831201E-3</v>
      </c>
    </row>
    <row r="391" spans="3:24">
      <c r="C391" s="235" t="s">
        <v>553</v>
      </c>
      <c r="D391" s="236">
        <v>9656</v>
      </c>
      <c r="E391" s="236">
        <v>8975</v>
      </c>
      <c r="F391" s="236">
        <v>547</v>
      </c>
      <c r="G391" s="236">
        <v>134</v>
      </c>
      <c r="H391" s="236">
        <v>0</v>
      </c>
      <c r="I391" s="236">
        <v>0</v>
      </c>
      <c r="J391" s="243">
        <v>0.92947390223695114</v>
      </c>
      <c r="K391" s="243">
        <v>5.6648715824357911E-2</v>
      </c>
      <c r="L391" s="243">
        <v>1.387738193869097E-2</v>
      </c>
      <c r="M391" s="243">
        <v>0</v>
      </c>
      <c r="N391" s="244">
        <v>0</v>
      </c>
      <c r="O391" s="250"/>
      <c r="P391" s="250"/>
      <c r="Q391" s="235" t="s">
        <v>555</v>
      </c>
      <c r="R391" s="236">
        <v>291</v>
      </c>
      <c r="S391" s="236">
        <v>275</v>
      </c>
      <c r="T391" s="236">
        <v>12</v>
      </c>
      <c r="U391" s="236">
        <v>4</v>
      </c>
      <c r="V391" s="243">
        <v>0.94501718213058417</v>
      </c>
      <c r="W391" s="243">
        <v>4.1237113402061855E-2</v>
      </c>
      <c r="X391" s="244">
        <v>1.3745704467353952E-2</v>
      </c>
    </row>
    <row r="392" spans="3:24">
      <c r="C392" s="235" t="s">
        <v>554</v>
      </c>
      <c r="D392" s="236">
        <v>782</v>
      </c>
      <c r="E392" s="236">
        <v>729</v>
      </c>
      <c r="F392" s="236">
        <v>48</v>
      </c>
      <c r="G392" s="236">
        <v>5</v>
      </c>
      <c r="H392" s="236">
        <v>0</v>
      </c>
      <c r="I392" s="236">
        <v>0</v>
      </c>
      <c r="J392" s="243">
        <v>0.93222506393861893</v>
      </c>
      <c r="K392" s="243">
        <v>6.1381074168797956E-2</v>
      </c>
      <c r="L392" s="243">
        <v>6.3938618925831201E-3</v>
      </c>
      <c r="M392" s="243">
        <v>0</v>
      </c>
      <c r="N392" s="244">
        <v>0</v>
      </c>
      <c r="O392" s="250"/>
      <c r="P392" s="250"/>
      <c r="Q392" s="235" t="s">
        <v>556</v>
      </c>
      <c r="R392" s="236">
        <v>886</v>
      </c>
      <c r="S392" s="236">
        <v>681</v>
      </c>
      <c r="T392" s="236">
        <v>127</v>
      </c>
      <c r="U392" s="236">
        <v>78</v>
      </c>
      <c r="V392" s="243">
        <v>0.76862302483069977</v>
      </c>
      <c r="W392" s="243">
        <v>0.14334085778781039</v>
      </c>
      <c r="X392" s="244">
        <v>8.8036117381489837E-2</v>
      </c>
    </row>
    <row r="393" spans="3:24">
      <c r="C393" s="235" t="s">
        <v>555</v>
      </c>
      <c r="D393" s="236">
        <v>291</v>
      </c>
      <c r="E393" s="236">
        <v>275</v>
      </c>
      <c r="F393" s="236">
        <v>12</v>
      </c>
      <c r="G393" s="236">
        <v>4</v>
      </c>
      <c r="H393" s="236">
        <v>0</v>
      </c>
      <c r="I393" s="236">
        <v>0</v>
      </c>
      <c r="J393" s="243">
        <v>0.94501718213058417</v>
      </c>
      <c r="K393" s="243">
        <v>4.1237113402061855E-2</v>
      </c>
      <c r="L393" s="243">
        <v>1.3745704467353952E-2</v>
      </c>
      <c r="M393" s="243">
        <v>0</v>
      </c>
      <c r="N393" s="244">
        <v>0</v>
      </c>
      <c r="O393" s="250"/>
      <c r="P393" s="250"/>
      <c r="Q393" s="235" t="s">
        <v>557</v>
      </c>
      <c r="R393" s="236">
        <v>783</v>
      </c>
      <c r="S393" s="236">
        <v>640</v>
      </c>
      <c r="T393" s="236">
        <v>86</v>
      </c>
      <c r="U393" s="236">
        <v>57</v>
      </c>
      <c r="V393" s="243">
        <v>0.81736909323116225</v>
      </c>
      <c r="W393" s="243">
        <v>0.10983397190293742</v>
      </c>
      <c r="X393" s="244">
        <v>7.2796934865900387E-2</v>
      </c>
    </row>
    <row r="394" spans="3:24">
      <c r="C394" s="235" t="s">
        <v>556</v>
      </c>
      <c r="D394" s="236">
        <v>886</v>
      </c>
      <c r="E394" s="236">
        <v>681</v>
      </c>
      <c r="F394" s="236">
        <v>127</v>
      </c>
      <c r="G394" s="236">
        <v>78</v>
      </c>
      <c r="H394" s="236">
        <v>0</v>
      </c>
      <c r="I394" s="236">
        <v>0</v>
      </c>
      <c r="J394" s="243">
        <v>0.76862302483069977</v>
      </c>
      <c r="K394" s="243">
        <v>0.14334085778781039</v>
      </c>
      <c r="L394" s="243">
        <v>8.8036117381489837E-2</v>
      </c>
      <c r="M394" s="243">
        <v>0</v>
      </c>
      <c r="N394" s="244">
        <v>0</v>
      </c>
      <c r="O394" s="250"/>
      <c r="P394" s="250"/>
      <c r="Q394" s="235" t="s">
        <v>558</v>
      </c>
      <c r="R394" s="236">
        <v>3616</v>
      </c>
      <c r="S394" s="236">
        <v>3177</v>
      </c>
      <c r="T394" s="236">
        <v>163</v>
      </c>
      <c r="U394" s="236">
        <v>276</v>
      </c>
      <c r="V394" s="243">
        <v>0.87859513274336287</v>
      </c>
      <c r="W394" s="243">
        <v>4.5077433628318585E-2</v>
      </c>
      <c r="X394" s="244">
        <v>7.6327433628318578E-2</v>
      </c>
    </row>
    <row r="395" spans="3:24">
      <c r="C395" s="235" t="s">
        <v>557</v>
      </c>
      <c r="D395" s="236">
        <v>783</v>
      </c>
      <c r="E395" s="236">
        <v>640</v>
      </c>
      <c r="F395" s="236">
        <v>86</v>
      </c>
      <c r="G395" s="236">
        <v>57</v>
      </c>
      <c r="H395" s="236">
        <v>0</v>
      </c>
      <c r="I395" s="236">
        <v>0</v>
      </c>
      <c r="J395" s="243">
        <v>0.81736909323116225</v>
      </c>
      <c r="K395" s="243">
        <v>0.10983397190293742</v>
      </c>
      <c r="L395" s="243">
        <v>7.2796934865900387E-2</v>
      </c>
      <c r="M395" s="243">
        <v>0</v>
      </c>
      <c r="N395" s="244">
        <v>0</v>
      </c>
      <c r="O395" s="250"/>
      <c r="P395" s="250"/>
      <c r="Q395" s="235" t="s">
        <v>559</v>
      </c>
      <c r="R395" s="236">
        <v>578</v>
      </c>
      <c r="S395" s="236">
        <v>509</v>
      </c>
      <c r="T395" s="236">
        <v>55</v>
      </c>
      <c r="U395" s="236">
        <v>14</v>
      </c>
      <c r="V395" s="243">
        <v>0.88062283737024216</v>
      </c>
      <c r="W395" s="243">
        <v>9.5155709342560554E-2</v>
      </c>
      <c r="X395" s="244">
        <v>2.4221453287197232E-2</v>
      </c>
    </row>
    <row r="396" spans="3:24">
      <c r="C396" s="235" t="s">
        <v>558</v>
      </c>
      <c r="D396" s="236">
        <v>3616</v>
      </c>
      <c r="E396" s="236">
        <v>3177</v>
      </c>
      <c r="F396" s="236">
        <v>163</v>
      </c>
      <c r="G396" s="236">
        <v>276</v>
      </c>
      <c r="H396" s="236">
        <v>0</v>
      </c>
      <c r="I396" s="236">
        <v>0</v>
      </c>
      <c r="J396" s="243">
        <v>0.87859513274336287</v>
      </c>
      <c r="K396" s="243">
        <v>4.5077433628318585E-2</v>
      </c>
      <c r="L396" s="243">
        <v>7.6327433628318578E-2</v>
      </c>
      <c r="M396" s="243">
        <v>0</v>
      </c>
      <c r="N396" s="244">
        <v>0</v>
      </c>
      <c r="O396" s="250"/>
      <c r="P396" s="250"/>
      <c r="Q396" s="235" t="s">
        <v>560</v>
      </c>
      <c r="R396" s="236">
        <v>11826</v>
      </c>
      <c r="S396" s="236">
        <v>6302</v>
      </c>
      <c r="T396" s="236">
        <v>3612</v>
      </c>
      <c r="U396" s="236">
        <v>1912</v>
      </c>
      <c r="V396" s="243">
        <v>0.53289362421782516</v>
      </c>
      <c r="W396" s="243">
        <v>0.30542871638762048</v>
      </c>
      <c r="X396" s="244">
        <v>0.16167765939455436</v>
      </c>
    </row>
    <row r="397" spans="3:24">
      <c r="C397" s="235" t="s">
        <v>559</v>
      </c>
      <c r="D397" s="236">
        <v>578</v>
      </c>
      <c r="E397" s="236">
        <v>509</v>
      </c>
      <c r="F397" s="236">
        <v>55</v>
      </c>
      <c r="G397" s="236">
        <v>14</v>
      </c>
      <c r="H397" s="236">
        <v>0</v>
      </c>
      <c r="I397" s="236">
        <v>0</v>
      </c>
      <c r="J397" s="243">
        <v>0.88062283737024216</v>
      </c>
      <c r="K397" s="243">
        <v>9.5155709342560554E-2</v>
      </c>
      <c r="L397" s="243">
        <v>2.4221453287197232E-2</v>
      </c>
      <c r="M397" s="243">
        <v>0</v>
      </c>
      <c r="N397" s="244">
        <v>0</v>
      </c>
      <c r="O397" s="250"/>
      <c r="P397" s="250"/>
      <c r="Q397" s="235" t="s">
        <v>561</v>
      </c>
      <c r="R397" s="236">
        <v>11478</v>
      </c>
      <c r="S397" s="236">
        <v>7562</v>
      </c>
      <c r="T397" s="236">
        <v>3227</v>
      </c>
      <c r="U397" s="236">
        <v>689</v>
      </c>
      <c r="V397" s="243">
        <v>0.65882557936922814</v>
      </c>
      <c r="W397" s="243">
        <v>0.28114654120926991</v>
      </c>
      <c r="X397" s="244">
        <v>6.0027879421502006E-2</v>
      </c>
    </row>
    <row r="398" spans="3:24">
      <c r="C398" s="235" t="s">
        <v>560</v>
      </c>
      <c r="D398" s="236">
        <v>11826</v>
      </c>
      <c r="E398" s="236">
        <v>6302</v>
      </c>
      <c r="F398" s="236">
        <v>3612</v>
      </c>
      <c r="G398" s="236">
        <v>1912</v>
      </c>
      <c r="H398" s="236">
        <v>0</v>
      </c>
      <c r="I398" s="236">
        <v>0</v>
      </c>
      <c r="J398" s="243">
        <v>0.53289362421782516</v>
      </c>
      <c r="K398" s="243">
        <v>0.30542871638762048</v>
      </c>
      <c r="L398" s="243">
        <v>0.16167765939455436</v>
      </c>
      <c r="M398" s="243">
        <v>0</v>
      </c>
      <c r="N398" s="244">
        <v>0</v>
      </c>
      <c r="O398" s="250"/>
      <c r="P398" s="250"/>
      <c r="Q398" s="235" t="s">
        <v>562</v>
      </c>
      <c r="R398" s="236">
        <v>29641</v>
      </c>
      <c r="S398" s="236">
        <v>24884</v>
      </c>
      <c r="T398" s="236">
        <v>4068</v>
      </c>
      <c r="U398" s="236">
        <v>689</v>
      </c>
      <c r="V398" s="243">
        <v>0.83951283694882084</v>
      </c>
      <c r="W398" s="243">
        <v>0.13724233325461355</v>
      </c>
      <c r="X398" s="244">
        <v>2.3244829796565569E-2</v>
      </c>
    </row>
    <row r="399" spans="3:24">
      <c r="C399" s="235" t="s">
        <v>561</v>
      </c>
      <c r="D399" s="236">
        <v>11478</v>
      </c>
      <c r="E399" s="236">
        <v>7562</v>
      </c>
      <c r="F399" s="236">
        <v>3227</v>
      </c>
      <c r="G399" s="236">
        <v>689</v>
      </c>
      <c r="H399" s="236">
        <v>0</v>
      </c>
      <c r="I399" s="236">
        <v>0</v>
      </c>
      <c r="J399" s="243">
        <v>0.65882557936922814</v>
      </c>
      <c r="K399" s="243">
        <v>0.28114654120926991</v>
      </c>
      <c r="L399" s="243">
        <v>6.0027879421502006E-2</v>
      </c>
      <c r="M399" s="243">
        <v>0</v>
      </c>
      <c r="N399" s="244">
        <v>0</v>
      </c>
      <c r="O399" s="250"/>
      <c r="P399" s="250"/>
      <c r="Q399" s="235" t="s">
        <v>563</v>
      </c>
      <c r="R399" s="236">
        <v>3808</v>
      </c>
      <c r="S399" s="236">
        <v>2143</v>
      </c>
      <c r="T399" s="236">
        <v>1043</v>
      </c>
      <c r="U399" s="236">
        <v>622</v>
      </c>
      <c r="V399" s="243">
        <v>0.56276260504201681</v>
      </c>
      <c r="W399" s="243">
        <v>0.27389705882352944</v>
      </c>
      <c r="X399" s="244">
        <v>0.16334033613445378</v>
      </c>
    </row>
    <row r="400" spans="3:24">
      <c r="C400" s="235" t="s">
        <v>562</v>
      </c>
      <c r="D400" s="236">
        <v>29641</v>
      </c>
      <c r="E400" s="236">
        <v>24884</v>
      </c>
      <c r="F400" s="236">
        <v>4068</v>
      </c>
      <c r="G400" s="236">
        <v>689</v>
      </c>
      <c r="H400" s="236">
        <v>0</v>
      </c>
      <c r="I400" s="236">
        <v>0</v>
      </c>
      <c r="J400" s="243">
        <v>0.83951283694882084</v>
      </c>
      <c r="K400" s="243">
        <v>0.13724233325461355</v>
      </c>
      <c r="L400" s="243">
        <v>2.3244829796565569E-2</v>
      </c>
      <c r="M400" s="243">
        <v>0</v>
      </c>
      <c r="N400" s="244">
        <v>0</v>
      </c>
      <c r="O400" s="250"/>
      <c r="P400" s="250"/>
      <c r="Q400" s="235" t="s">
        <v>564</v>
      </c>
      <c r="R400" s="236">
        <v>860</v>
      </c>
      <c r="S400" s="236">
        <v>564</v>
      </c>
      <c r="T400" s="236">
        <v>203</v>
      </c>
      <c r="U400" s="236">
        <v>93</v>
      </c>
      <c r="V400" s="243">
        <v>0.65581395348837213</v>
      </c>
      <c r="W400" s="243">
        <v>0.23604651162790696</v>
      </c>
      <c r="X400" s="244">
        <v>0.10813953488372093</v>
      </c>
    </row>
    <row r="401" spans="3:24">
      <c r="C401" s="235" t="s">
        <v>563</v>
      </c>
      <c r="D401" s="236">
        <v>3808</v>
      </c>
      <c r="E401" s="236">
        <v>2143</v>
      </c>
      <c r="F401" s="236">
        <v>1043</v>
      </c>
      <c r="G401" s="236">
        <v>622</v>
      </c>
      <c r="H401" s="236">
        <v>0</v>
      </c>
      <c r="I401" s="236">
        <v>0</v>
      </c>
      <c r="J401" s="243">
        <v>0.56276260504201681</v>
      </c>
      <c r="K401" s="243">
        <v>0.27389705882352944</v>
      </c>
      <c r="L401" s="243">
        <v>0.16334033613445378</v>
      </c>
      <c r="M401" s="243">
        <v>0</v>
      </c>
      <c r="N401" s="244">
        <v>0</v>
      </c>
      <c r="O401" s="250"/>
      <c r="P401" s="250"/>
      <c r="Q401" s="235" t="s">
        <v>565</v>
      </c>
      <c r="R401" s="236">
        <v>3606</v>
      </c>
      <c r="S401" s="236">
        <v>2840</v>
      </c>
      <c r="T401" s="236">
        <v>541</v>
      </c>
      <c r="U401" s="236">
        <v>225</v>
      </c>
      <c r="V401" s="243">
        <v>0.78757626178591233</v>
      </c>
      <c r="W401" s="243">
        <v>0.15002773155851359</v>
      </c>
      <c r="X401" s="244">
        <v>6.2396006655574043E-2</v>
      </c>
    </row>
    <row r="402" spans="3:24">
      <c r="C402" s="235" t="s">
        <v>564</v>
      </c>
      <c r="D402" s="236">
        <v>860</v>
      </c>
      <c r="E402" s="236">
        <v>564</v>
      </c>
      <c r="F402" s="236">
        <v>203</v>
      </c>
      <c r="G402" s="236">
        <v>93</v>
      </c>
      <c r="H402" s="236">
        <v>0</v>
      </c>
      <c r="I402" s="236">
        <v>0</v>
      </c>
      <c r="J402" s="243">
        <v>0.65581395348837213</v>
      </c>
      <c r="K402" s="243">
        <v>0.23604651162790696</v>
      </c>
      <c r="L402" s="243">
        <v>0.10813953488372093</v>
      </c>
      <c r="M402" s="243">
        <v>0</v>
      </c>
      <c r="N402" s="244">
        <v>0</v>
      </c>
      <c r="O402" s="250"/>
      <c r="P402" s="250"/>
      <c r="Q402" s="235" t="s">
        <v>566</v>
      </c>
      <c r="R402" s="236">
        <v>10892</v>
      </c>
      <c r="S402" s="236">
        <v>6903</v>
      </c>
      <c r="T402" s="236">
        <v>3304</v>
      </c>
      <c r="U402" s="236">
        <v>685</v>
      </c>
      <c r="V402" s="243">
        <v>0.63376790304810871</v>
      </c>
      <c r="W402" s="243">
        <v>0.30334190231362468</v>
      </c>
      <c r="X402" s="244">
        <v>6.2890194638266617E-2</v>
      </c>
    </row>
    <row r="403" spans="3:24">
      <c r="C403" s="235" t="s">
        <v>565</v>
      </c>
      <c r="D403" s="236">
        <v>3606</v>
      </c>
      <c r="E403" s="236">
        <v>2840</v>
      </c>
      <c r="F403" s="236">
        <v>541</v>
      </c>
      <c r="G403" s="236">
        <v>225</v>
      </c>
      <c r="H403" s="236">
        <v>0</v>
      </c>
      <c r="I403" s="236">
        <v>0</v>
      </c>
      <c r="J403" s="243">
        <v>0.78757626178591233</v>
      </c>
      <c r="K403" s="243">
        <v>0.15002773155851359</v>
      </c>
      <c r="L403" s="243">
        <v>6.2396006655574043E-2</v>
      </c>
      <c r="M403" s="243">
        <v>0</v>
      </c>
      <c r="N403" s="244">
        <v>0</v>
      </c>
      <c r="O403" s="250"/>
      <c r="P403" s="250"/>
      <c r="Q403" s="235" t="s">
        <v>567</v>
      </c>
      <c r="R403" s="236">
        <v>7785</v>
      </c>
      <c r="S403" s="236">
        <v>5817</v>
      </c>
      <c r="T403" s="236">
        <v>1723</v>
      </c>
      <c r="U403" s="236">
        <v>245</v>
      </c>
      <c r="V403" s="243">
        <v>0.74720616570327558</v>
      </c>
      <c r="W403" s="243">
        <v>0.22132305716120745</v>
      </c>
      <c r="X403" s="244">
        <v>3.147077713551702E-2</v>
      </c>
    </row>
    <row r="404" spans="3:24">
      <c r="C404" s="235" t="s">
        <v>566</v>
      </c>
      <c r="D404" s="236">
        <v>10892</v>
      </c>
      <c r="E404" s="236">
        <v>6903</v>
      </c>
      <c r="F404" s="236">
        <v>3304</v>
      </c>
      <c r="G404" s="236">
        <v>685</v>
      </c>
      <c r="H404" s="236">
        <v>0</v>
      </c>
      <c r="I404" s="236">
        <v>0</v>
      </c>
      <c r="J404" s="243">
        <v>0.63376790304810871</v>
      </c>
      <c r="K404" s="243">
        <v>0.30334190231362468</v>
      </c>
      <c r="L404" s="243">
        <v>6.2890194638266617E-2</v>
      </c>
      <c r="M404" s="243">
        <v>0</v>
      </c>
      <c r="N404" s="244">
        <v>0</v>
      </c>
      <c r="O404" s="250"/>
      <c r="P404" s="250"/>
      <c r="Q404" s="235" t="s">
        <v>568</v>
      </c>
      <c r="R404" s="236">
        <v>12964</v>
      </c>
      <c r="S404" s="236">
        <v>10882</v>
      </c>
      <c r="T404" s="236">
        <v>1850</v>
      </c>
      <c r="U404" s="236">
        <v>232</v>
      </c>
      <c r="V404" s="243">
        <v>0.83940141931502621</v>
      </c>
      <c r="W404" s="243">
        <v>0.14270286948472694</v>
      </c>
      <c r="X404" s="244">
        <v>1.7895711200246838E-2</v>
      </c>
    </row>
    <row r="405" spans="3:24">
      <c r="C405" s="235" t="s">
        <v>567</v>
      </c>
      <c r="D405" s="236">
        <v>7785</v>
      </c>
      <c r="E405" s="236">
        <v>5817</v>
      </c>
      <c r="F405" s="236">
        <v>1723</v>
      </c>
      <c r="G405" s="236">
        <v>245</v>
      </c>
      <c r="H405" s="236">
        <v>0</v>
      </c>
      <c r="I405" s="236">
        <v>0</v>
      </c>
      <c r="J405" s="243">
        <v>0.74720616570327558</v>
      </c>
      <c r="K405" s="243">
        <v>0.22132305716120745</v>
      </c>
      <c r="L405" s="243">
        <v>3.147077713551702E-2</v>
      </c>
      <c r="M405" s="243">
        <v>0</v>
      </c>
      <c r="N405" s="244">
        <v>0</v>
      </c>
      <c r="O405" s="250"/>
      <c r="P405" s="250"/>
      <c r="Q405" s="235" t="s">
        <v>569</v>
      </c>
      <c r="R405" s="236">
        <v>90023</v>
      </c>
      <c r="S405" s="236">
        <v>79828</v>
      </c>
      <c r="T405" s="236">
        <v>7657</v>
      </c>
      <c r="U405" s="236">
        <v>2538</v>
      </c>
      <c r="V405" s="243">
        <v>0.88675116359152661</v>
      </c>
      <c r="W405" s="243">
        <v>8.5056041233906893E-2</v>
      </c>
      <c r="X405" s="244">
        <v>2.81927951745665E-2</v>
      </c>
    </row>
    <row r="406" spans="3:24">
      <c r="C406" s="235" t="s">
        <v>568</v>
      </c>
      <c r="D406" s="236">
        <v>12964</v>
      </c>
      <c r="E406" s="236">
        <v>10882</v>
      </c>
      <c r="F406" s="236">
        <v>1850</v>
      </c>
      <c r="G406" s="236">
        <v>232</v>
      </c>
      <c r="H406" s="236">
        <v>0</v>
      </c>
      <c r="I406" s="236">
        <v>0</v>
      </c>
      <c r="J406" s="243">
        <v>0.83940141931502621</v>
      </c>
      <c r="K406" s="243">
        <v>0.14270286948472694</v>
      </c>
      <c r="L406" s="243">
        <v>1.7895711200246838E-2</v>
      </c>
      <c r="M406" s="243">
        <v>0</v>
      </c>
      <c r="N406" s="244">
        <v>0</v>
      </c>
      <c r="O406" s="250"/>
      <c r="P406" s="250"/>
      <c r="Q406" s="235" t="s">
        <v>570</v>
      </c>
      <c r="R406" s="236">
        <v>2802</v>
      </c>
      <c r="S406" s="236">
        <v>1682</v>
      </c>
      <c r="T406" s="236">
        <v>767</v>
      </c>
      <c r="U406" s="236">
        <v>353</v>
      </c>
      <c r="V406" s="243">
        <v>0.6002855103497502</v>
      </c>
      <c r="W406" s="243">
        <v>0.27373304782298358</v>
      </c>
      <c r="X406" s="244">
        <v>0.12598144182726623</v>
      </c>
    </row>
    <row r="407" spans="3:24">
      <c r="C407" s="235" t="s">
        <v>569</v>
      </c>
      <c r="D407" s="236">
        <v>90023</v>
      </c>
      <c r="E407" s="236">
        <v>79828</v>
      </c>
      <c r="F407" s="236">
        <v>7657</v>
      </c>
      <c r="G407" s="236">
        <v>2538</v>
      </c>
      <c r="H407" s="236">
        <v>0</v>
      </c>
      <c r="I407" s="236">
        <v>0</v>
      </c>
      <c r="J407" s="243">
        <v>0.88675116359152661</v>
      </c>
      <c r="K407" s="243">
        <v>8.5056041233906893E-2</v>
      </c>
      <c r="L407" s="243">
        <v>2.81927951745665E-2</v>
      </c>
      <c r="M407" s="243">
        <v>0</v>
      </c>
      <c r="N407" s="244">
        <v>0</v>
      </c>
      <c r="O407" s="250"/>
      <c r="P407" s="250"/>
      <c r="Q407" s="235" t="s">
        <v>571</v>
      </c>
      <c r="R407" s="236">
        <v>22554</v>
      </c>
      <c r="S407" s="236">
        <v>13334</v>
      </c>
      <c r="T407" s="236">
        <v>7806</v>
      </c>
      <c r="U407" s="236">
        <v>1414</v>
      </c>
      <c r="V407" s="243">
        <v>0.59120333422009397</v>
      </c>
      <c r="W407" s="243">
        <v>0.34610268688480977</v>
      </c>
      <c r="X407" s="244">
        <v>6.2693978895096217E-2</v>
      </c>
    </row>
    <row r="408" spans="3:24">
      <c r="C408" s="235" t="s">
        <v>570</v>
      </c>
      <c r="D408" s="236">
        <v>2802</v>
      </c>
      <c r="E408" s="236">
        <v>1682</v>
      </c>
      <c r="F408" s="236">
        <v>767</v>
      </c>
      <c r="G408" s="236">
        <v>353</v>
      </c>
      <c r="H408" s="236">
        <v>0</v>
      </c>
      <c r="I408" s="236">
        <v>0</v>
      </c>
      <c r="J408" s="243">
        <v>0.6002855103497502</v>
      </c>
      <c r="K408" s="243">
        <v>0.27373304782298358</v>
      </c>
      <c r="L408" s="243">
        <v>0.12598144182726623</v>
      </c>
      <c r="M408" s="243">
        <v>0</v>
      </c>
      <c r="N408" s="244">
        <v>0</v>
      </c>
      <c r="O408" s="250"/>
      <c r="P408" s="250"/>
      <c r="Q408" s="235" t="s">
        <v>572</v>
      </c>
      <c r="R408" s="236">
        <v>4411</v>
      </c>
      <c r="S408" s="236">
        <v>3199</v>
      </c>
      <c r="T408" s="236">
        <v>941</v>
      </c>
      <c r="U408" s="236">
        <v>271</v>
      </c>
      <c r="V408" s="243">
        <v>0.72523237361142601</v>
      </c>
      <c r="W408" s="243">
        <v>0.21333031058716845</v>
      </c>
      <c r="X408" s="244">
        <v>6.143731580140558E-2</v>
      </c>
    </row>
    <row r="409" spans="3:24">
      <c r="C409" s="235" t="s">
        <v>571</v>
      </c>
      <c r="D409" s="236">
        <v>22554</v>
      </c>
      <c r="E409" s="236">
        <v>13334</v>
      </c>
      <c r="F409" s="236">
        <v>7806</v>
      </c>
      <c r="G409" s="236">
        <v>1414</v>
      </c>
      <c r="H409" s="236">
        <v>0</v>
      </c>
      <c r="I409" s="236">
        <v>0</v>
      </c>
      <c r="J409" s="243">
        <v>0.59120333422009397</v>
      </c>
      <c r="K409" s="243">
        <v>0.34610268688480977</v>
      </c>
      <c r="L409" s="243">
        <v>6.2693978895096217E-2</v>
      </c>
      <c r="M409" s="243">
        <v>0</v>
      </c>
      <c r="N409" s="244">
        <v>0</v>
      </c>
      <c r="O409" s="250"/>
      <c r="P409" s="250"/>
      <c r="Q409" s="235" t="s">
        <v>573</v>
      </c>
      <c r="R409" s="236">
        <v>24574</v>
      </c>
      <c r="S409" s="236">
        <v>16507</v>
      </c>
      <c r="T409" s="236">
        <v>6980</v>
      </c>
      <c r="U409" s="236">
        <v>1087</v>
      </c>
      <c r="V409" s="243">
        <v>0.67172621469846183</v>
      </c>
      <c r="W409" s="243">
        <v>0.28404004232115243</v>
      </c>
      <c r="X409" s="244">
        <v>4.4233742980385772E-2</v>
      </c>
    </row>
    <row r="410" spans="3:24">
      <c r="C410" s="235" t="s">
        <v>572</v>
      </c>
      <c r="D410" s="236">
        <v>4411</v>
      </c>
      <c r="E410" s="236">
        <v>3199</v>
      </c>
      <c r="F410" s="236">
        <v>941</v>
      </c>
      <c r="G410" s="236">
        <v>271</v>
      </c>
      <c r="H410" s="236">
        <v>0</v>
      </c>
      <c r="I410" s="236">
        <v>0</v>
      </c>
      <c r="J410" s="243">
        <v>0.72523237361142601</v>
      </c>
      <c r="K410" s="243">
        <v>0.21333031058716845</v>
      </c>
      <c r="L410" s="243">
        <v>6.143731580140558E-2</v>
      </c>
      <c r="M410" s="243">
        <v>0</v>
      </c>
      <c r="N410" s="244">
        <v>0</v>
      </c>
      <c r="O410" s="250"/>
      <c r="P410" s="250"/>
      <c r="Q410" s="235" t="s">
        <v>574</v>
      </c>
      <c r="R410" s="236">
        <v>16983</v>
      </c>
      <c r="S410" s="236">
        <v>9317</v>
      </c>
      <c r="T410" s="236">
        <v>6501</v>
      </c>
      <c r="U410" s="236">
        <v>1165</v>
      </c>
      <c r="V410" s="243">
        <v>0.54860743096037212</v>
      </c>
      <c r="W410" s="243">
        <v>0.38279455926514749</v>
      </c>
      <c r="X410" s="244">
        <v>6.8598009774480356E-2</v>
      </c>
    </row>
    <row r="411" spans="3:24">
      <c r="C411" s="235" t="s">
        <v>573</v>
      </c>
      <c r="D411" s="236">
        <v>24574</v>
      </c>
      <c r="E411" s="236">
        <v>16507</v>
      </c>
      <c r="F411" s="236">
        <v>6980</v>
      </c>
      <c r="G411" s="236">
        <v>1087</v>
      </c>
      <c r="H411" s="236">
        <v>0</v>
      </c>
      <c r="I411" s="236">
        <v>0</v>
      </c>
      <c r="J411" s="243">
        <v>0.67172621469846183</v>
      </c>
      <c r="K411" s="243">
        <v>0.28404004232115243</v>
      </c>
      <c r="L411" s="243">
        <v>4.4233742980385772E-2</v>
      </c>
      <c r="M411" s="243">
        <v>0</v>
      </c>
      <c r="N411" s="244">
        <v>0</v>
      </c>
      <c r="O411" s="250"/>
      <c r="P411" s="250"/>
      <c r="Q411" s="235" t="s">
        <v>575</v>
      </c>
      <c r="R411" s="236">
        <v>20106</v>
      </c>
      <c r="S411" s="236">
        <v>12835</v>
      </c>
      <c r="T411" s="236">
        <v>6664</v>
      </c>
      <c r="U411" s="236">
        <v>607</v>
      </c>
      <c r="V411" s="243">
        <v>0.63836665671938719</v>
      </c>
      <c r="W411" s="243">
        <v>0.33144335024370836</v>
      </c>
      <c r="X411" s="244">
        <v>3.0189993036904405E-2</v>
      </c>
    </row>
    <row r="412" spans="3:24">
      <c r="C412" s="235" t="s">
        <v>574</v>
      </c>
      <c r="D412" s="236">
        <v>16983</v>
      </c>
      <c r="E412" s="236">
        <v>9317</v>
      </c>
      <c r="F412" s="236">
        <v>6501</v>
      </c>
      <c r="G412" s="236">
        <v>1165</v>
      </c>
      <c r="H412" s="236">
        <v>0</v>
      </c>
      <c r="I412" s="236">
        <v>0</v>
      </c>
      <c r="J412" s="243">
        <v>0.54860743096037212</v>
      </c>
      <c r="K412" s="243">
        <v>0.38279455926514749</v>
      </c>
      <c r="L412" s="243">
        <v>6.8598009774480356E-2</v>
      </c>
      <c r="M412" s="243">
        <v>0</v>
      </c>
      <c r="N412" s="244">
        <v>0</v>
      </c>
      <c r="O412" s="250"/>
      <c r="P412" s="250"/>
      <c r="Q412" s="235" t="s">
        <v>576</v>
      </c>
      <c r="R412" s="236">
        <v>47339</v>
      </c>
      <c r="S412" s="236">
        <v>42132</v>
      </c>
      <c r="T412" s="236">
        <v>4716</v>
      </c>
      <c r="U412" s="236">
        <v>491</v>
      </c>
      <c r="V412" s="243">
        <v>0.89000612602716578</v>
      </c>
      <c r="W412" s="243">
        <v>9.9621876254251257E-2</v>
      </c>
      <c r="X412" s="244">
        <v>1.0371997718582987E-2</v>
      </c>
    </row>
    <row r="413" spans="3:24">
      <c r="C413" s="235" t="s">
        <v>575</v>
      </c>
      <c r="D413" s="236">
        <v>20106</v>
      </c>
      <c r="E413" s="236">
        <v>12835</v>
      </c>
      <c r="F413" s="236">
        <v>6664</v>
      </c>
      <c r="G413" s="236">
        <v>607</v>
      </c>
      <c r="H413" s="236">
        <v>0</v>
      </c>
      <c r="I413" s="236">
        <v>0</v>
      </c>
      <c r="J413" s="243">
        <v>0.63836665671938719</v>
      </c>
      <c r="K413" s="243">
        <v>0.33144335024370836</v>
      </c>
      <c r="L413" s="243">
        <v>3.0189993036904405E-2</v>
      </c>
      <c r="M413" s="243">
        <v>0</v>
      </c>
      <c r="N413" s="244">
        <v>0</v>
      </c>
      <c r="O413" s="250"/>
      <c r="P413" s="250"/>
      <c r="Q413" s="235" t="s">
        <v>577</v>
      </c>
      <c r="R413" s="236">
        <v>2775</v>
      </c>
      <c r="S413" s="236">
        <v>1658</v>
      </c>
      <c r="T413" s="236">
        <v>826</v>
      </c>
      <c r="U413" s="236">
        <v>291</v>
      </c>
      <c r="V413" s="243">
        <v>0.59747747747747748</v>
      </c>
      <c r="W413" s="243">
        <v>0.29765765765765767</v>
      </c>
      <c r="X413" s="244">
        <v>0.10486486486486486</v>
      </c>
    </row>
    <row r="414" spans="3:24">
      <c r="C414" s="235" t="s">
        <v>576</v>
      </c>
      <c r="D414" s="236">
        <v>47339</v>
      </c>
      <c r="E414" s="236">
        <v>42132</v>
      </c>
      <c r="F414" s="236">
        <v>4716</v>
      </c>
      <c r="G414" s="236">
        <v>491</v>
      </c>
      <c r="H414" s="236">
        <v>0</v>
      </c>
      <c r="I414" s="236">
        <v>0</v>
      </c>
      <c r="J414" s="243">
        <v>0.89000612602716578</v>
      </c>
      <c r="K414" s="243">
        <v>9.9621876254251257E-2</v>
      </c>
      <c r="L414" s="243">
        <v>1.0371997718582987E-2</v>
      </c>
      <c r="M414" s="243">
        <v>0</v>
      </c>
      <c r="N414" s="244">
        <v>0</v>
      </c>
      <c r="O414" s="250"/>
      <c r="P414" s="250"/>
      <c r="Q414" s="235" t="s">
        <v>578</v>
      </c>
      <c r="R414" s="236">
        <v>3429</v>
      </c>
      <c r="S414" s="236">
        <v>2472</v>
      </c>
      <c r="T414" s="236">
        <v>667</v>
      </c>
      <c r="U414" s="236">
        <v>290</v>
      </c>
      <c r="V414" s="243">
        <v>0.72090988626421693</v>
      </c>
      <c r="W414" s="243">
        <v>0.19451735199766695</v>
      </c>
      <c r="X414" s="244">
        <v>8.4572761738116065E-2</v>
      </c>
    </row>
    <row r="415" spans="3:24">
      <c r="C415" s="235" t="s">
        <v>577</v>
      </c>
      <c r="D415" s="236">
        <v>2775</v>
      </c>
      <c r="E415" s="236">
        <v>1658</v>
      </c>
      <c r="F415" s="236">
        <v>826</v>
      </c>
      <c r="G415" s="236">
        <v>291</v>
      </c>
      <c r="H415" s="236">
        <v>0</v>
      </c>
      <c r="I415" s="236">
        <v>0</v>
      </c>
      <c r="J415" s="243">
        <v>0.59747747747747748</v>
      </c>
      <c r="K415" s="243">
        <v>0.29765765765765767</v>
      </c>
      <c r="L415" s="243">
        <v>0.10486486486486486</v>
      </c>
      <c r="M415" s="243">
        <v>0</v>
      </c>
      <c r="N415" s="244">
        <v>0</v>
      </c>
      <c r="O415" s="250"/>
      <c r="P415" s="250"/>
      <c r="Q415" s="235" t="s">
        <v>579</v>
      </c>
      <c r="R415" s="236">
        <v>8927</v>
      </c>
      <c r="S415" s="236">
        <v>7665</v>
      </c>
      <c r="T415" s="236">
        <v>1090</v>
      </c>
      <c r="U415" s="236">
        <v>172</v>
      </c>
      <c r="V415" s="243">
        <v>0.85863111907695755</v>
      </c>
      <c r="W415" s="243">
        <v>0.12210148986221575</v>
      </c>
      <c r="X415" s="244">
        <v>1.9267391060826707E-2</v>
      </c>
    </row>
    <row r="416" spans="3:24">
      <c r="C416" s="235" t="s">
        <v>578</v>
      </c>
      <c r="D416" s="236">
        <v>3429</v>
      </c>
      <c r="E416" s="236">
        <v>2472</v>
      </c>
      <c r="F416" s="236">
        <v>667</v>
      </c>
      <c r="G416" s="236">
        <v>290</v>
      </c>
      <c r="H416" s="236">
        <v>0</v>
      </c>
      <c r="I416" s="236">
        <v>0</v>
      </c>
      <c r="J416" s="243">
        <v>0.72090988626421693</v>
      </c>
      <c r="K416" s="243">
        <v>0.19451735199766695</v>
      </c>
      <c r="L416" s="243">
        <v>8.4572761738116065E-2</v>
      </c>
      <c r="M416" s="243">
        <v>0</v>
      </c>
      <c r="N416" s="244">
        <v>0</v>
      </c>
      <c r="O416" s="250"/>
      <c r="P416" s="250"/>
      <c r="Q416" s="235" t="s">
        <v>580</v>
      </c>
      <c r="R416" s="236">
        <v>2716</v>
      </c>
      <c r="S416" s="236">
        <v>1927</v>
      </c>
      <c r="T416" s="236">
        <v>480</v>
      </c>
      <c r="U416" s="236">
        <v>309</v>
      </c>
      <c r="V416" s="243">
        <v>0.709499263622975</v>
      </c>
      <c r="W416" s="243">
        <v>0.17673048600883653</v>
      </c>
      <c r="X416" s="244">
        <v>0.11377025036818851</v>
      </c>
    </row>
    <row r="417" spans="3:24">
      <c r="C417" s="235" t="s">
        <v>579</v>
      </c>
      <c r="D417" s="236">
        <v>8927</v>
      </c>
      <c r="E417" s="236">
        <v>7665</v>
      </c>
      <c r="F417" s="236">
        <v>1090</v>
      </c>
      <c r="G417" s="236">
        <v>172</v>
      </c>
      <c r="H417" s="236">
        <v>0</v>
      </c>
      <c r="I417" s="236">
        <v>0</v>
      </c>
      <c r="J417" s="243">
        <v>0.85863111907695755</v>
      </c>
      <c r="K417" s="243">
        <v>0.12210148986221575</v>
      </c>
      <c r="L417" s="243">
        <v>1.9267391060826707E-2</v>
      </c>
      <c r="M417" s="243">
        <v>0</v>
      </c>
      <c r="N417" s="244">
        <v>0</v>
      </c>
      <c r="O417" s="250"/>
      <c r="P417" s="250"/>
      <c r="Q417" s="235" t="s">
        <v>581</v>
      </c>
      <c r="R417" s="236">
        <v>2888</v>
      </c>
      <c r="S417" s="236">
        <v>2074</v>
      </c>
      <c r="T417" s="236">
        <v>706</v>
      </c>
      <c r="U417" s="236">
        <v>108</v>
      </c>
      <c r="V417" s="243">
        <v>0.71814404432132961</v>
      </c>
      <c r="W417" s="243">
        <v>0.24445983379501385</v>
      </c>
      <c r="X417" s="244">
        <v>3.7396121883656507E-2</v>
      </c>
    </row>
    <row r="418" spans="3:24">
      <c r="C418" s="235" t="s">
        <v>580</v>
      </c>
      <c r="D418" s="236">
        <v>2716</v>
      </c>
      <c r="E418" s="236">
        <v>1927</v>
      </c>
      <c r="F418" s="236">
        <v>480</v>
      </c>
      <c r="G418" s="236">
        <v>309</v>
      </c>
      <c r="H418" s="236">
        <v>0</v>
      </c>
      <c r="I418" s="236">
        <v>0</v>
      </c>
      <c r="J418" s="243">
        <v>0.709499263622975</v>
      </c>
      <c r="K418" s="243">
        <v>0.17673048600883653</v>
      </c>
      <c r="L418" s="243">
        <v>0.11377025036818851</v>
      </c>
      <c r="M418" s="243">
        <v>0</v>
      </c>
      <c r="N418" s="244">
        <v>0</v>
      </c>
      <c r="O418" s="250"/>
      <c r="P418" s="250"/>
      <c r="Q418" s="235" t="s">
        <v>582</v>
      </c>
      <c r="R418" s="236">
        <v>2372</v>
      </c>
      <c r="S418" s="236">
        <v>1397</v>
      </c>
      <c r="T418" s="236">
        <v>688</v>
      </c>
      <c r="U418" s="236">
        <v>287</v>
      </c>
      <c r="V418" s="243">
        <v>0.58895446880269819</v>
      </c>
      <c r="W418" s="243">
        <v>0.2900505902192243</v>
      </c>
      <c r="X418" s="244">
        <v>0.12099494097807757</v>
      </c>
    </row>
    <row r="419" spans="3:24">
      <c r="C419" s="235" t="s">
        <v>581</v>
      </c>
      <c r="D419" s="236">
        <v>2888</v>
      </c>
      <c r="E419" s="236">
        <v>2074</v>
      </c>
      <c r="F419" s="236">
        <v>706</v>
      </c>
      <c r="G419" s="236">
        <v>108</v>
      </c>
      <c r="H419" s="236">
        <v>0</v>
      </c>
      <c r="I419" s="236">
        <v>0</v>
      </c>
      <c r="J419" s="243">
        <v>0.71814404432132961</v>
      </c>
      <c r="K419" s="243">
        <v>0.24445983379501385</v>
      </c>
      <c r="L419" s="243">
        <v>3.7396121883656507E-2</v>
      </c>
      <c r="M419" s="243">
        <v>0</v>
      </c>
      <c r="N419" s="244">
        <v>0</v>
      </c>
      <c r="O419" s="250"/>
      <c r="P419" s="250"/>
      <c r="Q419" s="235" t="s">
        <v>583</v>
      </c>
      <c r="R419" s="236">
        <v>6005</v>
      </c>
      <c r="S419" s="236">
        <v>4443</v>
      </c>
      <c r="T419" s="236">
        <v>1248</v>
      </c>
      <c r="U419" s="236">
        <v>314</v>
      </c>
      <c r="V419" s="243">
        <v>0.73988343047460448</v>
      </c>
      <c r="W419" s="243">
        <v>0.20782681099084097</v>
      </c>
      <c r="X419" s="244">
        <v>5.2289758534554538E-2</v>
      </c>
    </row>
    <row r="420" spans="3:24">
      <c r="C420" s="235" t="s">
        <v>582</v>
      </c>
      <c r="D420" s="236">
        <v>2372</v>
      </c>
      <c r="E420" s="236">
        <v>1397</v>
      </c>
      <c r="F420" s="236">
        <v>688</v>
      </c>
      <c r="G420" s="236">
        <v>287</v>
      </c>
      <c r="H420" s="236">
        <v>0</v>
      </c>
      <c r="I420" s="236">
        <v>0</v>
      </c>
      <c r="J420" s="243">
        <v>0.58895446880269819</v>
      </c>
      <c r="K420" s="243">
        <v>0.2900505902192243</v>
      </c>
      <c r="L420" s="243">
        <v>0.12099494097807757</v>
      </c>
      <c r="M420" s="243">
        <v>0</v>
      </c>
      <c r="N420" s="244">
        <v>0</v>
      </c>
      <c r="O420" s="250"/>
      <c r="P420" s="250"/>
      <c r="Q420" s="235" t="s">
        <v>584</v>
      </c>
      <c r="R420" s="236">
        <v>14426</v>
      </c>
      <c r="S420" s="236">
        <v>12936</v>
      </c>
      <c r="T420" s="236">
        <v>1369</v>
      </c>
      <c r="U420" s="236">
        <v>121</v>
      </c>
      <c r="V420" s="243">
        <v>0.89671426590877579</v>
      </c>
      <c r="W420" s="243">
        <v>9.4898100651601272E-2</v>
      </c>
      <c r="X420" s="244">
        <v>8.3876334396229026E-3</v>
      </c>
    </row>
    <row r="421" spans="3:24">
      <c r="C421" s="235" t="s">
        <v>583</v>
      </c>
      <c r="D421" s="236">
        <v>6005</v>
      </c>
      <c r="E421" s="236">
        <v>4443</v>
      </c>
      <c r="F421" s="236">
        <v>1248</v>
      </c>
      <c r="G421" s="236">
        <v>314</v>
      </c>
      <c r="H421" s="236">
        <v>0</v>
      </c>
      <c r="I421" s="236">
        <v>0</v>
      </c>
      <c r="J421" s="243">
        <v>0.73988343047460448</v>
      </c>
      <c r="K421" s="243">
        <v>0.20782681099084097</v>
      </c>
      <c r="L421" s="243">
        <v>5.2289758534554538E-2</v>
      </c>
      <c r="M421" s="243">
        <v>0</v>
      </c>
      <c r="N421" s="244">
        <v>0</v>
      </c>
      <c r="O421" s="250"/>
      <c r="P421" s="250"/>
      <c r="Q421" s="235" t="s">
        <v>585</v>
      </c>
      <c r="R421" s="236">
        <v>4859</v>
      </c>
      <c r="S421" s="236">
        <v>4605</v>
      </c>
      <c r="T421" s="236">
        <v>201</v>
      </c>
      <c r="U421" s="236">
        <v>53</v>
      </c>
      <c r="V421" s="243">
        <v>0.94772586952047744</v>
      </c>
      <c r="W421" s="243">
        <v>4.1366536324346573E-2</v>
      </c>
      <c r="X421" s="244">
        <v>1.0907594155175962E-2</v>
      </c>
    </row>
    <row r="422" spans="3:24">
      <c r="C422" s="235" t="s">
        <v>584</v>
      </c>
      <c r="D422" s="236">
        <v>14426</v>
      </c>
      <c r="E422" s="236">
        <v>12936</v>
      </c>
      <c r="F422" s="236">
        <v>1369</v>
      </c>
      <c r="G422" s="236">
        <v>121</v>
      </c>
      <c r="H422" s="236">
        <v>0</v>
      </c>
      <c r="I422" s="236">
        <v>0</v>
      </c>
      <c r="J422" s="243">
        <v>0.89671426590877579</v>
      </c>
      <c r="K422" s="243">
        <v>9.4898100651601272E-2</v>
      </c>
      <c r="L422" s="243">
        <v>8.3876334396229026E-3</v>
      </c>
      <c r="M422" s="243">
        <v>0</v>
      </c>
      <c r="N422" s="244">
        <v>0</v>
      </c>
      <c r="O422" s="250"/>
      <c r="P422" s="250"/>
      <c r="Q422" s="235" t="s">
        <v>586</v>
      </c>
      <c r="R422" s="236">
        <v>231</v>
      </c>
      <c r="S422" s="236">
        <v>213</v>
      </c>
      <c r="T422" s="236">
        <v>15</v>
      </c>
      <c r="U422" s="236">
        <v>3</v>
      </c>
      <c r="V422" s="243">
        <v>0.92207792207792205</v>
      </c>
      <c r="W422" s="243">
        <v>6.4935064935064929E-2</v>
      </c>
      <c r="X422" s="244">
        <v>1.2987012987012988E-2</v>
      </c>
    </row>
    <row r="423" spans="3:24">
      <c r="C423" s="235" t="s">
        <v>585</v>
      </c>
      <c r="D423" s="236">
        <v>4859</v>
      </c>
      <c r="E423" s="236">
        <v>4605</v>
      </c>
      <c r="F423" s="236">
        <v>201</v>
      </c>
      <c r="G423" s="236">
        <v>53</v>
      </c>
      <c r="H423" s="236">
        <v>0</v>
      </c>
      <c r="I423" s="236">
        <v>0</v>
      </c>
      <c r="J423" s="243">
        <v>0.94772586952047744</v>
      </c>
      <c r="K423" s="243">
        <v>4.1366536324346573E-2</v>
      </c>
      <c r="L423" s="243">
        <v>1.0907594155175962E-2</v>
      </c>
      <c r="M423" s="243">
        <v>0</v>
      </c>
      <c r="N423" s="244">
        <v>0</v>
      </c>
      <c r="O423" s="250"/>
      <c r="P423" s="250"/>
      <c r="Q423" s="235" t="s">
        <v>587</v>
      </c>
      <c r="R423" s="236">
        <v>14134</v>
      </c>
      <c r="S423" s="236">
        <v>8480</v>
      </c>
      <c r="T423" s="236">
        <v>4305</v>
      </c>
      <c r="U423" s="236">
        <v>1349</v>
      </c>
      <c r="V423" s="243">
        <v>0.59997169944813922</v>
      </c>
      <c r="W423" s="243">
        <v>0.30458468940144334</v>
      </c>
      <c r="X423" s="244">
        <v>9.544361115041744E-2</v>
      </c>
    </row>
    <row r="424" spans="3:24">
      <c r="C424" s="235" t="s">
        <v>586</v>
      </c>
      <c r="D424" s="236">
        <v>231</v>
      </c>
      <c r="E424" s="236">
        <v>213</v>
      </c>
      <c r="F424" s="236">
        <v>15</v>
      </c>
      <c r="G424" s="236">
        <v>3</v>
      </c>
      <c r="H424" s="236">
        <v>0</v>
      </c>
      <c r="I424" s="236">
        <v>0</v>
      </c>
      <c r="J424" s="243">
        <v>0.92207792207792205</v>
      </c>
      <c r="K424" s="243">
        <v>6.4935064935064929E-2</v>
      </c>
      <c r="L424" s="243">
        <v>1.2987012987012988E-2</v>
      </c>
      <c r="M424" s="243">
        <v>0</v>
      </c>
      <c r="N424" s="244">
        <v>0</v>
      </c>
      <c r="O424" s="250"/>
      <c r="P424" s="250"/>
      <c r="Q424" s="235" t="s">
        <v>588</v>
      </c>
      <c r="R424" s="236">
        <v>17411</v>
      </c>
      <c r="S424" s="236">
        <v>12668</v>
      </c>
      <c r="T424" s="236">
        <v>3913</v>
      </c>
      <c r="U424" s="236">
        <v>830</v>
      </c>
      <c r="V424" s="243">
        <v>0.72758600884498303</v>
      </c>
      <c r="W424" s="243">
        <v>0.22474297857676181</v>
      </c>
      <c r="X424" s="244">
        <v>4.7671012578255123E-2</v>
      </c>
    </row>
    <row r="425" spans="3:24">
      <c r="C425" s="235" t="s">
        <v>587</v>
      </c>
      <c r="D425" s="236">
        <v>14134</v>
      </c>
      <c r="E425" s="236">
        <v>8480</v>
      </c>
      <c r="F425" s="236">
        <v>4305</v>
      </c>
      <c r="G425" s="236">
        <v>1349</v>
      </c>
      <c r="H425" s="236">
        <v>0</v>
      </c>
      <c r="I425" s="236">
        <v>0</v>
      </c>
      <c r="J425" s="243">
        <v>0.59997169944813922</v>
      </c>
      <c r="K425" s="243">
        <v>0.30458468940144334</v>
      </c>
      <c r="L425" s="243">
        <v>9.544361115041744E-2</v>
      </c>
      <c r="M425" s="243">
        <v>0</v>
      </c>
      <c r="N425" s="244">
        <v>0</v>
      </c>
      <c r="O425" s="250"/>
      <c r="P425" s="250"/>
      <c r="Q425" s="235" t="s">
        <v>589</v>
      </c>
      <c r="R425" s="236">
        <v>46946</v>
      </c>
      <c r="S425" s="236">
        <v>41209</v>
      </c>
      <c r="T425" s="236">
        <v>4927</v>
      </c>
      <c r="U425" s="236">
        <v>810</v>
      </c>
      <c r="V425" s="243">
        <v>0.87779576534742043</v>
      </c>
      <c r="W425" s="243">
        <v>0.10495036850849912</v>
      </c>
      <c r="X425" s="244">
        <v>1.7253866144080431E-2</v>
      </c>
    </row>
    <row r="426" spans="3:24">
      <c r="C426" s="235" t="s">
        <v>588</v>
      </c>
      <c r="D426" s="236">
        <v>17411</v>
      </c>
      <c r="E426" s="236">
        <v>12668</v>
      </c>
      <c r="F426" s="236">
        <v>3913</v>
      </c>
      <c r="G426" s="236">
        <v>830</v>
      </c>
      <c r="H426" s="236">
        <v>0</v>
      </c>
      <c r="I426" s="236">
        <v>0</v>
      </c>
      <c r="J426" s="243">
        <v>0.72758600884498303</v>
      </c>
      <c r="K426" s="243">
        <v>0.22474297857676181</v>
      </c>
      <c r="L426" s="243">
        <v>4.7671012578255123E-2</v>
      </c>
      <c r="M426" s="243">
        <v>0</v>
      </c>
      <c r="N426" s="244">
        <v>0</v>
      </c>
      <c r="O426" s="250"/>
      <c r="P426" s="250"/>
      <c r="Q426" s="235" t="s">
        <v>590</v>
      </c>
      <c r="R426" s="236">
        <v>3616</v>
      </c>
      <c r="S426" s="236">
        <v>1625</v>
      </c>
      <c r="T426" s="236">
        <v>915</v>
      </c>
      <c r="U426" s="236">
        <v>1076</v>
      </c>
      <c r="V426" s="243">
        <v>0.44939159292035397</v>
      </c>
      <c r="W426" s="243">
        <v>0.25304203539823011</v>
      </c>
      <c r="X426" s="244">
        <v>0.29756637168141592</v>
      </c>
    </row>
    <row r="427" spans="3:24">
      <c r="C427" s="235" t="s">
        <v>589</v>
      </c>
      <c r="D427" s="236">
        <v>46946</v>
      </c>
      <c r="E427" s="236">
        <v>41209</v>
      </c>
      <c r="F427" s="236">
        <v>4927</v>
      </c>
      <c r="G427" s="236">
        <v>810</v>
      </c>
      <c r="H427" s="236">
        <v>0</v>
      </c>
      <c r="I427" s="236">
        <v>0</v>
      </c>
      <c r="J427" s="243">
        <v>0.87779576534742043</v>
      </c>
      <c r="K427" s="243">
        <v>0.10495036850849912</v>
      </c>
      <c r="L427" s="243">
        <v>1.7253866144080431E-2</v>
      </c>
      <c r="M427" s="243">
        <v>0</v>
      </c>
      <c r="N427" s="244">
        <v>0</v>
      </c>
      <c r="O427" s="250"/>
      <c r="P427" s="250"/>
      <c r="Q427" s="235" t="s">
        <v>591</v>
      </c>
      <c r="R427" s="236">
        <v>2587</v>
      </c>
      <c r="S427" s="236">
        <v>1572</v>
      </c>
      <c r="T427" s="236">
        <v>713</v>
      </c>
      <c r="U427" s="236">
        <v>302</v>
      </c>
      <c r="V427" s="243">
        <v>0.60765365287978357</v>
      </c>
      <c r="W427" s="243">
        <v>0.27560881329725551</v>
      </c>
      <c r="X427" s="244">
        <v>0.11673753382296095</v>
      </c>
    </row>
    <row r="428" spans="3:24">
      <c r="C428" s="235" t="s">
        <v>590</v>
      </c>
      <c r="D428" s="236">
        <v>3616</v>
      </c>
      <c r="E428" s="236">
        <v>1625</v>
      </c>
      <c r="F428" s="236">
        <v>915</v>
      </c>
      <c r="G428" s="236">
        <v>1076</v>
      </c>
      <c r="H428" s="236">
        <v>0</v>
      </c>
      <c r="I428" s="236">
        <v>0</v>
      </c>
      <c r="J428" s="243">
        <v>0.44939159292035397</v>
      </c>
      <c r="K428" s="243">
        <v>0.25304203539823011</v>
      </c>
      <c r="L428" s="243">
        <v>0.29756637168141592</v>
      </c>
      <c r="M428" s="243">
        <v>0</v>
      </c>
      <c r="N428" s="244">
        <v>0</v>
      </c>
      <c r="O428" s="250"/>
      <c r="P428" s="250"/>
      <c r="Q428" s="235" t="s">
        <v>592</v>
      </c>
      <c r="R428" s="236">
        <v>4417</v>
      </c>
      <c r="S428" s="236">
        <v>3048</v>
      </c>
      <c r="T428" s="236">
        <v>1090</v>
      </c>
      <c r="U428" s="236">
        <v>279</v>
      </c>
      <c r="V428" s="243">
        <v>0.69006112746207837</v>
      </c>
      <c r="W428" s="243">
        <v>0.24677382839031017</v>
      </c>
      <c r="X428" s="244">
        <v>6.3165044147611496E-2</v>
      </c>
    </row>
    <row r="429" spans="3:24">
      <c r="C429" s="235" t="s">
        <v>591</v>
      </c>
      <c r="D429" s="236">
        <v>2587</v>
      </c>
      <c r="E429" s="236">
        <v>1572</v>
      </c>
      <c r="F429" s="236">
        <v>713</v>
      </c>
      <c r="G429" s="236">
        <v>302</v>
      </c>
      <c r="H429" s="236">
        <v>0</v>
      </c>
      <c r="I429" s="236">
        <v>0</v>
      </c>
      <c r="J429" s="243">
        <v>0.60765365287978357</v>
      </c>
      <c r="K429" s="243">
        <v>0.27560881329725551</v>
      </c>
      <c r="L429" s="243">
        <v>0.11673753382296095</v>
      </c>
      <c r="M429" s="243">
        <v>0</v>
      </c>
      <c r="N429" s="244">
        <v>0</v>
      </c>
      <c r="O429" s="250"/>
      <c r="P429" s="250"/>
      <c r="Q429" s="235" t="s">
        <v>593</v>
      </c>
      <c r="R429" s="236">
        <v>19220</v>
      </c>
      <c r="S429" s="236">
        <v>12587</v>
      </c>
      <c r="T429" s="236">
        <v>4833</v>
      </c>
      <c r="U429" s="236">
        <v>1800</v>
      </c>
      <c r="V429" s="243">
        <v>0.65489073881373572</v>
      </c>
      <c r="W429" s="243">
        <v>0.25145681581685742</v>
      </c>
      <c r="X429" s="244">
        <v>9.3652445369406867E-2</v>
      </c>
    </row>
    <row r="430" spans="3:24">
      <c r="C430" s="235" t="s">
        <v>592</v>
      </c>
      <c r="D430" s="236">
        <v>4417</v>
      </c>
      <c r="E430" s="236">
        <v>3048</v>
      </c>
      <c r="F430" s="236">
        <v>1090</v>
      </c>
      <c r="G430" s="236">
        <v>279</v>
      </c>
      <c r="H430" s="236">
        <v>0</v>
      </c>
      <c r="I430" s="236">
        <v>0</v>
      </c>
      <c r="J430" s="243">
        <v>0.69006112746207837</v>
      </c>
      <c r="K430" s="243">
        <v>0.24677382839031017</v>
      </c>
      <c r="L430" s="243">
        <v>6.3165044147611496E-2</v>
      </c>
      <c r="M430" s="243">
        <v>0</v>
      </c>
      <c r="N430" s="244">
        <v>0</v>
      </c>
      <c r="O430" s="250"/>
      <c r="P430" s="250"/>
      <c r="Q430" s="235" t="s">
        <v>594</v>
      </c>
      <c r="R430" s="236">
        <v>33179</v>
      </c>
      <c r="S430" s="236">
        <v>26172</v>
      </c>
      <c r="T430" s="236">
        <v>4606</v>
      </c>
      <c r="U430" s="236">
        <v>2401</v>
      </c>
      <c r="V430" s="243">
        <v>0.78881220048826062</v>
      </c>
      <c r="W430" s="243">
        <v>0.13882274932939509</v>
      </c>
      <c r="X430" s="244">
        <v>7.2365050182344251E-2</v>
      </c>
    </row>
    <row r="431" spans="3:24">
      <c r="C431" s="235" t="s">
        <v>593</v>
      </c>
      <c r="D431" s="236">
        <v>19220</v>
      </c>
      <c r="E431" s="236">
        <v>12587</v>
      </c>
      <c r="F431" s="236">
        <v>4833</v>
      </c>
      <c r="G431" s="236">
        <v>1800</v>
      </c>
      <c r="H431" s="236">
        <v>0</v>
      </c>
      <c r="I431" s="236">
        <v>0</v>
      </c>
      <c r="J431" s="243">
        <v>0.65489073881373572</v>
      </c>
      <c r="K431" s="243">
        <v>0.25145681581685742</v>
      </c>
      <c r="L431" s="243">
        <v>9.3652445369406867E-2</v>
      </c>
      <c r="M431" s="243">
        <v>0</v>
      </c>
      <c r="N431" s="244">
        <v>0</v>
      </c>
      <c r="O431" s="250"/>
      <c r="P431" s="250"/>
      <c r="Q431" s="235" t="s">
        <v>595</v>
      </c>
      <c r="R431" s="236">
        <v>41422</v>
      </c>
      <c r="S431" s="236">
        <v>35957</v>
      </c>
      <c r="T431" s="236">
        <v>4636</v>
      </c>
      <c r="U431" s="236">
        <v>829</v>
      </c>
      <c r="V431" s="243">
        <v>0.86806527932016808</v>
      </c>
      <c r="W431" s="243">
        <v>0.11192120129399837</v>
      </c>
      <c r="X431" s="244">
        <v>2.0013519385833616E-2</v>
      </c>
    </row>
    <row r="432" spans="3:24">
      <c r="C432" s="235" t="s">
        <v>594</v>
      </c>
      <c r="D432" s="236">
        <v>33179</v>
      </c>
      <c r="E432" s="236">
        <v>26172</v>
      </c>
      <c r="F432" s="236">
        <v>4606</v>
      </c>
      <c r="G432" s="236">
        <v>2401</v>
      </c>
      <c r="H432" s="236">
        <v>0</v>
      </c>
      <c r="I432" s="236">
        <v>0</v>
      </c>
      <c r="J432" s="243">
        <v>0.78881220048826062</v>
      </c>
      <c r="K432" s="243">
        <v>0.13882274932939509</v>
      </c>
      <c r="L432" s="243">
        <v>7.2365050182344251E-2</v>
      </c>
      <c r="M432" s="243">
        <v>0</v>
      </c>
      <c r="N432" s="244">
        <v>0</v>
      </c>
      <c r="O432" s="250"/>
      <c r="P432" s="250"/>
      <c r="Q432" s="235" t="s">
        <v>596</v>
      </c>
      <c r="R432" s="236">
        <v>10429</v>
      </c>
      <c r="S432" s="236">
        <v>5004</v>
      </c>
      <c r="T432" s="236">
        <v>2497</v>
      </c>
      <c r="U432" s="236">
        <v>2928</v>
      </c>
      <c r="V432" s="243">
        <v>0.47981589797679547</v>
      </c>
      <c r="W432" s="243">
        <v>0.23942851663630263</v>
      </c>
      <c r="X432" s="244">
        <v>0.28075558538690193</v>
      </c>
    </row>
    <row r="433" spans="3:24">
      <c r="C433" s="235" t="s">
        <v>595</v>
      </c>
      <c r="D433" s="236">
        <v>41422</v>
      </c>
      <c r="E433" s="236">
        <v>35957</v>
      </c>
      <c r="F433" s="236">
        <v>4636</v>
      </c>
      <c r="G433" s="236">
        <v>829</v>
      </c>
      <c r="H433" s="236">
        <v>0</v>
      </c>
      <c r="I433" s="236">
        <v>0</v>
      </c>
      <c r="J433" s="243">
        <v>0.86806527932016808</v>
      </c>
      <c r="K433" s="243">
        <v>0.11192120129399837</v>
      </c>
      <c r="L433" s="243">
        <v>2.0013519385833616E-2</v>
      </c>
      <c r="M433" s="243">
        <v>0</v>
      </c>
      <c r="N433" s="244">
        <v>0</v>
      </c>
      <c r="O433" s="250"/>
      <c r="P433" s="250"/>
      <c r="Q433" s="235" t="s">
        <v>597</v>
      </c>
      <c r="R433" s="236">
        <v>7878</v>
      </c>
      <c r="S433" s="236">
        <v>5344</v>
      </c>
      <c r="T433" s="236">
        <v>1739</v>
      </c>
      <c r="U433" s="236">
        <v>795</v>
      </c>
      <c r="V433" s="243">
        <v>0.67834475755267831</v>
      </c>
      <c r="W433" s="243">
        <v>0.22074130489972074</v>
      </c>
      <c r="X433" s="244">
        <v>0.10091393754760092</v>
      </c>
    </row>
    <row r="434" spans="3:24">
      <c r="C434" s="235" t="s">
        <v>596</v>
      </c>
      <c r="D434" s="236">
        <v>10429</v>
      </c>
      <c r="E434" s="236">
        <v>5004</v>
      </c>
      <c r="F434" s="236">
        <v>2497</v>
      </c>
      <c r="G434" s="236">
        <v>2928</v>
      </c>
      <c r="H434" s="236">
        <v>0</v>
      </c>
      <c r="I434" s="236">
        <v>0</v>
      </c>
      <c r="J434" s="243">
        <v>0.47981589797679547</v>
      </c>
      <c r="K434" s="243">
        <v>0.23942851663630263</v>
      </c>
      <c r="L434" s="243">
        <v>0.28075558538690193</v>
      </c>
      <c r="M434" s="243">
        <v>0</v>
      </c>
      <c r="N434" s="244">
        <v>0</v>
      </c>
      <c r="O434" s="250"/>
      <c r="P434" s="250"/>
      <c r="Q434" s="235" t="s">
        <v>598</v>
      </c>
      <c r="R434" s="236">
        <v>18477</v>
      </c>
      <c r="S434" s="236">
        <v>14096</v>
      </c>
      <c r="T434" s="236">
        <v>3564</v>
      </c>
      <c r="U434" s="236">
        <v>817</v>
      </c>
      <c r="V434" s="243">
        <v>0.76289440926557339</v>
      </c>
      <c r="W434" s="243">
        <v>0.19288845591816853</v>
      </c>
      <c r="X434" s="244">
        <v>4.4217134816258052E-2</v>
      </c>
    </row>
    <row r="435" spans="3:24">
      <c r="C435" s="235" t="s">
        <v>597</v>
      </c>
      <c r="D435" s="236">
        <v>7878</v>
      </c>
      <c r="E435" s="236">
        <v>5344</v>
      </c>
      <c r="F435" s="236">
        <v>1739</v>
      </c>
      <c r="G435" s="236">
        <v>795</v>
      </c>
      <c r="H435" s="236">
        <v>0</v>
      </c>
      <c r="I435" s="236">
        <v>0</v>
      </c>
      <c r="J435" s="243">
        <v>0.67834475755267831</v>
      </c>
      <c r="K435" s="243">
        <v>0.22074130489972074</v>
      </c>
      <c r="L435" s="243">
        <v>0.10091393754760092</v>
      </c>
      <c r="M435" s="243">
        <v>0</v>
      </c>
      <c r="N435" s="244">
        <v>0</v>
      </c>
      <c r="O435" s="250"/>
      <c r="P435" s="250"/>
      <c r="Q435" s="235" t="s">
        <v>599</v>
      </c>
      <c r="R435" s="236">
        <v>31324</v>
      </c>
      <c r="S435" s="236">
        <v>18443</v>
      </c>
      <c r="T435" s="236">
        <v>8895</v>
      </c>
      <c r="U435" s="236">
        <v>3986</v>
      </c>
      <c r="V435" s="243">
        <v>0.58878176478099864</v>
      </c>
      <c r="W435" s="243">
        <v>0.28396756480653812</v>
      </c>
      <c r="X435" s="244">
        <v>0.1272506704124633</v>
      </c>
    </row>
    <row r="436" spans="3:24">
      <c r="C436" s="235" t="s">
        <v>598</v>
      </c>
      <c r="D436" s="236">
        <v>18477</v>
      </c>
      <c r="E436" s="236">
        <v>14096</v>
      </c>
      <c r="F436" s="236">
        <v>3564</v>
      </c>
      <c r="G436" s="236">
        <v>817</v>
      </c>
      <c r="H436" s="236">
        <v>0</v>
      </c>
      <c r="I436" s="236">
        <v>0</v>
      </c>
      <c r="J436" s="243">
        <v>0.76289440926557339</v>
      </c>
      <c r="K436" s="243">
        <v>0.19288845591816853</v>
      </c>
      <c r="L436" s="243">
        <v>4.4217134816258052E-2</v>
      </c>
      <c r="M436" s="243">
        <v>0</v>
      </c>
      <c r="N436" s="244">
        <v>0</v>
      </c>
      <c r="O436" s="250"/>
      <c r="P436" s="250"/>
      <c r="Q436" s="235" t="s">
        <v>600</v>
      </c>
      <c r="R436" s="236">
        <v>78527</v>
      </c>
      <c r="S436" s="236">
        <v>59347</v>
      </c>
      <c r="T436" s="236">
        <v>13935</v>
      </c>
      <c r="U436" s="236">
        <v>5245</v>
      </c>
      <c r="V436" s="243">
        <v>0.7557527984005501</v>
      </c>
      <c r="W436" s="243">
        <v>0.17745488812765037</v>
      </c>
      <c r="X436" s="244">
        <v>6.6792313471799508E-2</v>
      </c>
    </row>
    <row r="437" spans="3:24">
      <c r="C437" s="235" t="s">
        <v>599</v>
      </c>
      <c r="D437" s="236">
        <v>31324</v>
      </c>
      <c r="E437" s="236">
        <v>18443</v>
      </c>
      <c r="F437" s="236">
        <v>8895</v>
      </c>
      <c r="G437" s="236">
        <v>3986</v>
      </c>
      <c r="H437" s="236">
        <v>0</v>
      </c>
      <c r="I437" s="236">
        <v>0</v>
      </c>
      <c r="J437" s="243">
        <v>0.58878176478099864</v>
      </c>
      <c r="K437" s="243">
        <v>0.28396756480653812</v>
      </c>
      <c r="L437" s="243">
        <v>0.1272506704124633</v>
      </c>
      <c r="M437" s="243">
        <v>0</v>
      </c>
      <c r="N437" s="244">
        <v>0</v>
      </c>
      <c r="O437" s="250"/>
      <c r="P437" s="250"/>
      <c r="Q437" s="235" t="s">
        <v>601</v>
      </c>
      <c r="R437" s="236">
        <v>171531</v>
      </c>
      <c r="S437" s="236">
        <v>156707</v>
      </c>
      <c r="T437" s="236">
        <v>11156</v>
      </c>
      <c r="U437" s="236">
        <v>3668</v>
      </c>
      <c r="V437" s="243">
        <v>0.91357830363024761</v>
      </c>
      <c r="W437" s="243">
        <v>6.5037806577236762E-2</v>
      </c>
      <c r="X437" s="244">
        <v>2.138388979251564E-2</v>
      </c>
    </row>
    <row r="438" spans="3:24">
      <c r="C438" s="235" t="s">
        <v>600</v>
      </c>
      <c r="D438" s="236">
        <v>78527</v>
      </c>
      <c r="E438" s="236">
        <v>59347</v>
      </c>
      <c r="F438" s="236">
        <v>13935</v>
      </c>
      <c r="G438" s="236">
        <v>5245</v>
      </c>
      <c r="H438" s="236">
        <v>0</v>
      </c>
      <c r="I438" s="236">
        <v>0</v>
      </c>
      <c r="J438" s="243">
        <v>0.7557527984005501</v>
      </c>
      <c r="K438" s="243">
        <v>0.17745488812765037</v>
      </c>
      <c r="L438" s="243">
        <v>6.6792313471799508E-2</v>
      </c>
      <c r="M438" s="243">
        <v>0</v>
      </c>
      <c r="N438" s="244">
        <v>0</v>
      </c>
      <c r="O438" s="250"/>
      <c r="P438" s="250"/>
      <c r="Q438" s="235" t="s">
        <v>602</v>
      </c>
      <c r="R438" s="236">
        <v>3079</v>
      </c>
      <c r="S438" s="236">
        <v>1543</v>
      </c>
      <c r="T438" s="236">
        <v>589</v>
      </c>
      <c r="U438" s="236">
        <v>947</v>
      </c>
      <c r="V438" s="243">
        <v>0.5011367327054238</v>
      </c>
      <c r="W438" s="243">
        <v>0.19129587528418318</v>
      </c>
      <c r="X438" s="244">
        <v>0.30756739201039296</v>
      </c>
    </row>
    <row r="439" spans="3:24">
      <c r="C439" s="235" t="s">
        <v>601</v>
      </c>
      <c r="D439" s="236">
        <v>171531</v>
      </c>
      <c r="E439" s="236">
        <v>156707</v>
      </c>
      <c r="F439" s="236">
        <v>11156</v>
      </c>
      <c r="G439" s="236">
        <v>3668</v>
      </c>
      <c r="H439" s="236">
        <v>0</v>
      </c>
      <c r="I439" s="236">
        <v>0</v>
      </c>
      <c r="J439" s="243">
        <v>0.91357830363024761</v>
      </c>
      <c r="K439" s="243">
        <v>6.5037806577236762E-2</v>
      </c>
      <c r="L439" s="243">
        <v>2.138388979251564E-2</v>
      </c>
      <c r="M439" s="243">
        <v>0</v>
      </c>
      <c r="N439" s="244">
        <v>0</v>
      </c>
      <c r="O439" s="250"/>
      <c r="P439" s="250"/>
      <c r="Q439" s="235" t="s">
        <v>603</v>
      </c>
      <c r="R439" s="236">
        <v>2018</v>
      </c>
      <c r="S439" s="236">
        <v>1440</v>
      </c>
      <c r="T439" s="236">
        <v>345</v>
      </c>
      <c r="U439" s="236">
        <v>233</v>
      </c>
      <c r="V439" s="243">
        <v>0.71357779980178393</v>
      </c>
      <c r="W439" s="243">
        <v>0.17096134786917741</v>
      </c>
      <c r="X439" s="244">
        <v>0.11546085232903865</v>
      </c>
    </row>
    <row r="440" spans="3:24">
      <c r="C440" s="235" t="s">
        <v>602</v>
      </c>
      <c r="D440" s="236">
        <v>3079</v>
      </c>
      <c r="E440" s="236">
        <v>1543</v>
      </c>
      <c r="F440" s="236">
        <v>589</v>
      </c>
      <c r="G440" s="236">
        <v>947</v>
      </c>
      <c r="H440" s="236">
        <v>0</v>
      </c>
      <c r="I440" s="236">
        <v>0</v>
      </c>
      <c r="J440" s="243">
        <v>0.5011367327054238</v>
      </c>
      <c r="K440" s="243">
        <v>0.19129587528418318</v>
      </c>
      <c r="L440" s="243">
        <v>0.30756739201039296</v>
      </c>
      <c r="M440" s="243">
        <v>0</v>
      </c>
      <c r="N440" s="244">
        <v>0</v>
      </c>
      <c r="O440" s="250"/>
      <c r="P440" s="250"/>
      <c r="Q440" s="235" t="s">
        <v>604</v>
      </c>
      <c r="R440" s="236">
        <v>2980</v>
      </c>
      <c r="S440" s="236">
        <v>2263</v>
      </c>
      <c r="T440" s="236">
        <v>462</v>
      </c>
      <c r="U440" s="236">
        <v>255</v>
      </c>
      <c r="V440" s="243">
        <v>0.75939597315436247</v>
      </c>
      <c r="W440" s="243">
        <v>0.15503355704697985</v>
      </c>
      <c r="X440" s="244">
        <v>8.557046979865772E-2</v>
      </c>
    </row>
    <row r="441" spans="3:24">
      <c r="C441" s="235" t="s">
        <v>603</v>
      </c>
      <c r="D441" s="236">
        <v>2018</v>
      </c>
      <c r="E441" s="236">
        <v>1440</v>
      </c>
      <c r="F441" s="236">
        <v>345</v>
      </c>
      <c r="G441" s="236">
        <v>233</v>
      </c>
      <c r="H441" s="236">
        <v>0</v>
      </c>
      <c r="I441" s="236">
        <v>0</v>
      </c>
      <c r="J441" s="243">
        <v>0.71357779980178393</v>
      </c>
      <c r="K441" s="243">
        <v>0.17096134786917741</v>
      </c>
      <c r="L441" s="243">
        <v>0.11546085232903865</v>
      </c>
      <c r="M441" s="243">
        <v>0</v>
      </c>
      <c r="N441" s="244">
        <v>0</v>
      </c>
      <c r="O441" s="250"/>
      <c r="P441" s="250"/>
      <c r="Q441" s="235" t="s">
        <v>605</v>
      </c>
      <c r="R441" s="236">
        <v>2930</v>
      </c>
      <c r="S441" s="236">
        <v>1403</v>
      </c>
      <c r="T441" s="236">
        <v>1185</v>
      </c>
      <c r="U441" s="236">
        <v>342</v>
      </c>
      <c r="V441" s="243">
        <v>0.47883959044368601</v>
      </c>
      <c r="W441" s="243">
        <v>0.40443686006825941</v>
      </c>
      <c r="X441" s="244">
        <v>0.11672354948805461</v>
      </c>
    </row>
    <row r="442" spans="3:24">
      <c r="C442" s="235" t="s">
        <v>604</v>
      </c>
      <c r="D442" s="236">
        <v>2980</v>
      </c>
      <c r="E442" s="236">
        <v>2263</v>
      </c>
      <c r="F442" s="236">
        <v>462</v>
      </c>
      <c r="G442" s="236">
        <v>255</v>
      </c>
      <c r="H442" s="236">
        <v>0</v>
      </c>
      <c r="I442" s="236">
        <v>0</v>
      </c>
      <c r="J442" s="243">
        <v>0.75939597315436247</v>
      </c>
      <c r="K442" s="243">
        <v>0.15503355704697985</v>
      </c>
      <c r="L442" s="243">
        <v>8.557046979865772E-2</v>
      </c>
      <c r="M442" s="243">
        <v>0</v>
      </c>
      <c r="N442" s="244">
        <v>0</v>
      </c>
      <c r="O442" s="250"/>
      <c r="P442" s="250"/>
      <c r="Q442" s="235" t="s">
        <v>606</v>
      </c>
      <c r="R442" s="236">
        <v>2211</v>
      </c>
      <c r="S442" s="236">
        <v>1230</v>
      </c>
      <c r="T442" s="236">
        <v>727</v>
      </c>
      <c r="U442" s="236">
        <v>254</v>
      </c>
      <c r="V442" s="243">
        <v>0.55630936227951155</v>
      </c>
      <c r="W442" s="243">
        <v>0.32881049298959747</v>
      </c>
      <c r="X442" s="244">
        <v>0.114880144730891</v>
      </c>
    </row>
    <row r="443" spans="3:24">
      <c r="C443" s="235" t="s">
        <v>605</v>
      </c>
      <c r="D443" s="236">
        <v>2930</v>
      </c>
      <c r="E443" s="236">
        <v>1403</v>
      </c>
      <c r="F443" s="236">
        <v>1185</v>
      </c>
      <c r="G443" s="236">
        <v>342</v>
      </c>
      <c r="H443" s="236">
        <v>0</v>
      </c>
      <c r="I443" s="236">
        <v>0</v>
      </c>
      <c r="J443" s="243">
        <v>0.47883959044368601</v>
      </c>
      <c r="K443" s="243">
        <v>0.40443686006825941</v>
      </c>
      <c r="L443" s="243">
        <v>0.11672354948805461</v>
      </c>
      <c r="M443" s="243">
        <v>0</v>
      </c>
      <c r="N443" s="244">
        <v>0</v>
      </c>
      <c r="O443" s="250"/>
      <c r="P443" s="250"/>
      <c r="Q443" s="235" t="s">
        <v>607</v>
      </c>
      <c r="R443" s="236">
        <v>6141</v>
      </c>
      <c r="S443" s="236">
        <v>5546</v>
      </c>
      <c r="T443" s="236">
        <v>483</v>
      </c>
      <c r="U443" s="236">
        <v>112</v>
      </c>
      <c r="V443" s="243">
        <v>0.9031102426314932</v>
      </c>
      <c r="W443" s="243">
        <v>7.8651685393258425E-2</v>
      </c>
      <c r="X443" s="244">
        <v>1.8238071975248332E-2</v>
      </c>
    </row>
    <row r="444" spans="3:24">
      <c r="C444" s="235" t="s">
        <v>606</v>
      </c>
      <c r="D444" s="236">
        <v>2211</v>
      </c>
      <c r="E444" s="236">
        <v>1230</v>
      </c>
      <c r="F444" s="236">
        <v>727</v>
      </c>
      <c r="G444" s="236">
        <v>254</v>
      </c>
      <c r="H444" s="236">
        <v>0</v>
      </c>
      <c r="I444" s="236">
        <v>0</v>
      </c>
      <c r="J444" s="243">
        <v>0.55630936227951155</v>
      </c>
      <c r="K444" s="243">
        <v>0.32881049298959747</v>
      </c>
      <c r="L444" s="243">
        <v>0.114880144730891</v>
      </c>
      <c r="M444" s="243">
        <v>0</v>
      </c>
      <c r="N444" s="244">
        <v>0</v>
      </c>
      <c r="O444" s="250"/>
      <c r="P444" s="250"/>
      <c r="Q444" s="235" t="s">
        <v>608</v>
      </c>
      <c r="R444" s="236">
        <v>12164</v>
      </c>
      <c r="S444" s="236">
        <v>10141</v>
      </c>
      <c r="T444" s="236">
        <v>1182</v>
      </c>
      <c r="U444" s="236">
        <v>841</v>
      </c>
      <c r="V444" s="243">
        <v>0.83368957579743508</v>
      </c>
      <c r="W444" s="243">
        <v>9.717198290036172E-2</v>
      </c>
      <c r="X444" s="244">
        <v>6.9138441302203216E-2</v>
      </c>
    </row>
    <row r="445" spans="3:24">
      <c r="C445" s="235" t="s">
        <v>607</v>
      </c>
      <c r="D445" s="236">
        <v>6141</v>
      </c>
      <c r="E445" s="236">
        <v>5546</v>
      </c>
      <c r="F445" s="236">
        <v>483</v>
      </c>
      <c r="G445" s="236">
        <v>112</v>
      </c>
      <c r="H445" s="236">
        <v>0</v>
      </c>
      <c r="I445" s="236">
        <v>0</v>
      </c>
      <c r="J445" s="243">
        <v>0.9031102426314932</v>
      </c>
      <c r="K445" s="243">
        <v>7.8651685393258425E-2</v>
      </c>
      <c r="L445" s="243">
        <v>1.8238071975248332E-2</v>
      </c>
      <c r="M445" s="243">
        <v>0</v>
      </c>
      <c r="N445" s="244">
        <v>0</v>
      </c>
      <c r="O445" s="250"/>
      <c r="P445" s="250"/>
      <c r="Q445" s="235" t="s">
        <v>609</v>
      </c>
      <c r="R445" s="236">
        <v>152001</v>
      </c>
      <c r="S445" s="236">
        <v>137179</v>
      </c>
      <c r="T445" s="236">
        <v>6390</v>
      </c>
      <c r="U445" s="236">
        <v>8432</v>
      </c>
      <c r="V445" s="243">
        <v>0.90248748363497611</v>
      </c>
      <c r="W445" s="243">
        <v>4.2039197110545323E-2</v>
      </c>
      <c r="X445" s="244">
        <v>5.5473319254478591E-2</v>
      </c>
    </row>
    <row r="446" spans="3:24">
      <c r="C446" s="235" t="s">
        <v>608</v>
      </c>
      <c r="D446" s="236">
        <v>12164</v>
      </c>
      <c r="E446" s="236">
        <v>10141</v>
      </c>
      <c r="F446" s="236">
        <v>1182</v>
      </c>
      <c r="G446" s="236">
        <v>841</v>
      </c>
      <c r="H446" s="236">
        <v>0</v>
      </c>
      <c r="I446" s="236">
        <v>0</v>
      </c>
      <c r="J446" s="243">
        <v>0.83368957579743508</v>
      </c>
      <c r="K446" s="243">
        <v>9.717198290036172E-2</v>
      </c>
      <c r="L446" s="243">
        <v>6.9138441302203216E-2</v>
      </c>
      <c r="M446" s="243">
        <v>0</v>
      </c>
      <c r="N446" s="244">
        <v>0</v>
      </c>
      <c r="O446" s="250"/>
      <c r="P446" s="250"/>
      <c r="Q446" s="235" t="s">
        <v>610</v>
      </c>
      <c r="R446" s="236">
        <v>137080</v>
      </c>
      <c r="S446" s="236">
        <v>123032</v>
      </c>
      <c r="T446" s="236">
        <v>6490</v>
      </c>
      <c r="U446" s="236">
        <v>7558</v>
      </c>
      <c r="V446" s="243">
        <v>0.89751969652757513</v>
      </c>
      <c r="W446" s="243">
        <v>4.7344616282462795E-2</v>
      </c>
      <c r="X446" s="244">
        <v>5.5135687189962063E-2</v>
      </c>
    </row>
    <row r="447" spans="3:24">
      <c r="C447" s="235" t="s">
        <v>609</v>
      </c>
      <c r="D447" s="236">
        <v>152001</v>
      </c>
      <c r="E447" s="236">
        <v>137179</v>
      </c>
      <c r="F447" s="236">
        <v>6390</v>
      </c>
      <c r="G447" s="236">
        <v>8432</v>
      </c>
      <c r="H447" s="236">
        <v>0</v>
      </c>
      <c r="I447" s="236">
        <v>0</v>
      </c>
      <c r="J447" s="243">
        <v>0.90248748363497611</v>
      </c>
      <c r="K447" s="243">
        <v>4.2039197110545323E-2</v>
      </c>
      <c r="L447" s="243">
        <v>5.5473319254478591E-2</v>
      </c>
      <c r="M447" s="243">
        <v>0</v>
      </c>
      <c r="N447" s="244">
        <v>0</v>
      </c>
      <c r="O447" s="250"/>
      <c r="P447" s="250"/>
      <c r="Q447" s="235" t="s">
        <v>611</v>
      </c>
      <c r="R447" s="236">
        <v>96970</v>
      </c>
      <c r="S447" s="236">
        <v>86836</v>
      </c>
      <c r="T447" s="236">
        <v>6728</v>
      </c>
      <c r="U447" s="236">
        <v>3406</v>
      </c>
      <c r="V447" s="243">
        <v>0.89549345158296378</v>
      </c>
      <c r="W447" s="243">
        <v>6.9382283180365059E-2</v>
      </c>
      <c r="X447" s="244">
        <v>3.5124265236671136E-2</v>
      </c>
    </row>
    <row r="448" spans="3:24">
      <c r="C448" s="235" t="s">
        <v>610</v>
      </c>
      <c r="D448" s="236">
        <v>137080</v>
      </c>
      <c r="E448" s="236">
        <v>123032</v>
      </c>
      <c r="F448" s="236">
        <v>6490</v>
      </c>
      <c r="G448" s="236">
        <v>7558</v>
      </c>
      <c r="H448" s="236">
        <v>0</v>
      </c>
      <c r="I448" s="236">
        <v>0</v>
      </c>
      <c r="J448" s="243">
        <v>0.89751969652757513</v>
      </c>
      <c r="K448" s="243">
        <v>4.7344616282462795E-2</v>
      </c>
      <c r="L448" s="243">
        <v>5.5135687189962063E-2</v>
      </c>
      <c r="M448" s="243">
        <v>0</v>
      </c>
      <c r="N448" s="244">
        <v>0</v>
      </c>
      <c r="O448" s="250"/>
      <c r="P448" s="250"/>
      <c r="Q448" s="235" t="s">
        <v>612</v>
      </c>
      <c r="R448" s="236">
        <v>122700</v>
      </c>
      <c r="S448" s="236">
        <v>110933</v>
      </c>
      <c r="T448" s="236">
        <v>5289</v>
      </c>
      <c r="U448" s="236">
        <v>6478</v>
      </c>
      <c r="V448" s="243">
        <v>0.90409942950285249</v>
      </c>
      <c r="W448" s="243">
        <v>4.3105134474327629E-2</v>
      </c>
      <c r="X448" s="244">
        <v>5.2795436022819886E-2</v>
      </c>
    </row>
    <row r="449" spans="3:24">
      <c r="C449" s="235" t="s">
        <v>611</v>
      </c>
      <c r="D449" s="236">
        <v>96970</v>
      </c>
      <c r="E449" s="236">
        <v>86836</v>
      </c>
      <c r="F449" s="236">
        <v>6728</v>
      </c>
      <c r="G449" s="236">
        <v>3406</v>
      </c>
      <c r="H449" s="236">
        <v>0</v>
      </c>
      <c r="I449" s="236">
        <v>0</v>
      </c>
      <c r="J449" s="243">
        <v>0.89549345158296378</v>
      </c>
      <c r="K449" s="243">
        <v>6.9382283180365059E-2</v>
      </c>
      <c r="L449" s="243">
        <v>3.5124265236671136E-2</v>
      </c>
      <c r="M449" s="243">
        <v>0</v>
      </c>
      <c r="N449" s="244">
        <v>0</v>
      </c>
      <c r="O449" s="250"/>
      <c r="P449" s="250"/>
      <c r="Q449" s="235" t="s">
        <v>613</v>
      </c>
      <c r="R449" s="236">
        <v>68151</v>
      </c>
      <c r="S449" s="236">
        <v>61852</v>
      </c>
      <c r="T449" s="236">
        <v>3556</v>
      </c>
      <c r="U449" s="236">
        <v>2743</v>
      </c>
      <c r="V449" s="243">
        <v>0.9075728896127716</v>
      </c>
      <c r="W449" s="243">
        <v>5.2178251236225444E-2</v>
      </c>
      <c r="X449" s="244">
        <v>4.0248859151002923E-2</v>
      </c>
    </row>
    <row r="450" spans="3:24">
      <c r="C450" s="235" t="s">
        <v>612</v>
      </c>
      <c r="D450" s="236">
        <v>122700</v>
      </c>
      <c r="E450" s="236">
        <v>110933</v>
      </c>
      <c r="F450" s="236">
        <v>5289</v>
      </c>
      <c r="G450" s="236">
        <v>6478</v>
      </c>
      <c r="H450" s="236">
        <v>0</v>
      </c>
      <c r="I450" s="236">
        <v>0</v>
      </c>
      <c r="J450" s="243">
        <v>0.90409942950285249</v>
      </c>
      <c r="K450" s="243">
        <v>4.3105134474327629E-2</v>
      </c>
      <c r="L450" s="243">
        <v>5.2795436022819886E-2</v>
      </c>
      <c r="M450" s="243">
        <v>0</v>
      </c>
      <c r="N450" s="244">
        <v>0</v>
      </c>
      <c r="O450" s="250"/>
      <c r="P450" s="250"/>
      <c r="Q450" s="235" t="s">
        <v>614</v>
      </c>
      <c r="R450" s="236">
        <v>21636</v>
      </c>
      <c r="S450" s="236">
        <v>19672</v>
      </c>
      <c r="T450" s="236">
        <v>1238</v>
      </c>
      <c r="U450" s="236">
        <v>726</v>
      </c>
      <c r="V450" s="243">
        <v>0.9092253651321871</v>
      </c>
      <c r="W450" s="243">
        <v>5.7219449066370866E-2</v>
      </c>
      <c r="X450" s="244">
        <v>3.3555185801442039E-2</v>
      </c>
    </row>
    <row r="451" spans="3:24">
      <c r="C451" s="235" t="s">
        <v>613</v>
      </c>
      <c r="D451" s="236">
        <v>68151</v>
      </c>
      <c r="E451" s="236">
        <v>61852</v>
      </c>
      <c r="F451" s="236">
        <v>3556</v>
      </c>
      <c r="G451" s="236">
        <v>2743</v>
      </c>
      <c r="H451" s="236">
        <v>0</v>
      </c>
      <c r="I451" s="236">
        <v>0</v>
      </c>
      <c r="J451" s="243">
        <v>0.9075728896127716</v>
      </c>
      <c r="K451" s="243">
        <v>5.2178251236225444E-2</v>
      </c>
      <c r="L451" s="243">
        <v>4.0248859151002923E-2</v>
      </c>
      <c r="M451" s="243">
        <v>0</v>
      </c>
      <c r="N451" s="244">
        <v>0</v>
      </c>
      <c r="O451" s="250"/>
      <c r="P451" s="250"/>
      <c r="Q451" s="235" t="s">
        <v>615</v>
      </c>
      <c r="R451" s="236">
        <v>3675</v>
      </c>
      <c r="S451" s="236">
        <v>3325</v>
      </c>
      <c r="T451" s="236">
        <v>256</v>
      </c>
      <c r="U451" s="236">
        <v>94</v>
      </c>
      <c r="V451" s="243">
        <v>0.90476190476190477</v>
      </c>
      <c r="W451" s="243">
        <v>6.9659863945578229E-2</v>
      </c>
      <c r="X451" s="244">
        <v>2.5578231292517007E-2</v>
      </c>
    </row>
    <row r="452" spans="3:24">
      <c r="C452" s="235" t="s">
        <v>614</v>
      </c>
      <c r="D452" s="236">
        <v>21636</v>
      </c>
      <c r="E452" s="236">
        <v>19672</v>
      </c>
      <c r="F452" s="236">
        <v>1238</v>
      </c>
      <c r="G452" s="236">
        <v>726</v>
      </c>
      <c r="H452" s="236">
        <v>0</v>
      </c>
      <c r="I452" s="236">
        <v>0</v>
      </c>
      <c r="J452" s="243">
        <v>0.9092253651321871</v>
      </c>
      <c r="K452" s="243">
        <v>5.7219449066370866E-2</v>
      </c>
      <c r="L452" s="243">
        <v>3.3555185801442039E-2</v>
      </c>
      <c r="M452" s="243">
        <v>0</v>
      </c>
      <c r="N452" s="244">
        <v>0</v>
      </c>
      <c r="O452" s="250"/>
      <c r="P452" s="250"/>
      <c r="Q452" s="235" t="s">
        <v>616</v>
      </c>
      <c r="R452" s="236">
        <v>5649</v>
      </c>
      <c r="S452" s="236">
        <v>5058</v>
      </c>
      <c r="T452" s="236">
        <v>394</v>
      </c>
      <c r="U452" s="236">
        <v>197</v>
      </c>
      <c r="V452" s="243">
        <v>0.89537971322357934</v>
      </c>
      <c r="W452" s="243">
        <v>6.9746857850947072E-2</v>
      </c>
      <c r="X452" s="244">
        <v>3.4873428925473536E-2</v>
      </c>
    </row>
    <row r="453" spans="3:24">
      <c r="C453" s="235" t="s">
        <v>615</v>
      </c>
      <c r="D453" s="236">
        <v>3675</v>
      </c>
      <c r="E453" s="236">
        <v>3325</v>
      </c>
      <c r="F453" s="236">
        <v>256</v>
      </c>
      <c r="G453" s="236">
        <v>94</v>
      </c>
      <c r="H453" s="236">
        <v>0</v>
      </c>
      <c r="I453" s="236">
        <v>0</v>
      </c>
      <c r="J453" s="243">
        <v>0.90476190476190477</v>
      </c>
      <c r="K453" s="243">
        <v>6.9659863945578229E-2</v>
      </c>
      <c r="L453" s="243">
        <v>2.5578231292517007E-2</v>
      </c>
      <c r="M453" s="243">
        <v>0</v>
      </c>
      <c r="N453" s="244">
        <v>0</v>
      </c>
      <c r="O453" s="250"/>
      <c r="P453" s="250"/>
      <c r="Q453" s="235" t="s">
        <v>617</v>
      </c>
      <c r="R453" s="236">
        <v>502</v>
      </c>
      <c r="S453" s="236">
        <v>467</v>
      </c>
      <c r="T453" s="236">
        <v>25</v>
      </c>
      <c r="U453" s="236">
        <v>10</v>
      </c>
      <c r="V453" s="243">
        <v>0.93027888446215135</v>
      </c>
      <c r="W453" s="243">
        <v>4.9800796812749001E-2</v>
      </c>
      <c r="X453" s="244">
        <v>1.9920318725099601E-2</v>
      </c>
    </row>
    <row r="454" spans="3:24">
      <c r="C454" s="235" t="s">
        <v>616</v>
      </c>
      <c r="D454" s="236">
        <v>5649</v>
      </c>
      <c r="E454" s="236">
        <v>5058</v>
      </c>
      <c r="F454" s="236">
        <v>394</v>
      </c>
      <c r="G454" s="236">
        <v>197</v>
      </c>
      <c r="H454" s="236">
        <v>0</v>
      </c>
      <c r="I454" s="236">
        <v>0</v>
      </c>
      <c r="J454" s="243">
        <v>0.89537971322357934</v>
      </c>
      <c r="K454" s="243">
        <v>6.9746857850947072E-2</v>
      </c>
      <c r="L454" s="243">
        <v>3.4873428925473536E-2</v>
      </c>
      <c r="M454" s="243">
        <v>0</v>
      </c>
      <c r="N454" s="244">
        <v>0</v>
      </c>
      <c r="O454" s="250"/>
      <c r="P454" s="250"/>
      <c r="Q454" s="235" t="s">
        <v>618</v>
      </c>
      <c r="R454" s="236">
        <v>8739</v>
      </c>
      <c r="S454" s="236">
        <v>7491</v>
      </c>
      <c r="T454" s="236">
        <v>1196</v>
      </c>
      <c r="U454" s="236">
        <v>52</v>
      </c>
      <c r="V454" s="243">
        <v>0.85719189838654308</v>
      </c>
      <c r="W454" s="243">
        <v>0.13685776404622954</v>
      </c>
      <c r="X454" s="244">
        <v>5.9503375672273718E-3</v>
      </c>
    </row>
    <row r="455" spans="3:24">
      <c r="C455" s="235" t="s">
        <v>617</v>
      </c>
      <c r="D455" s="236">
        <v>502</v>
      </c>
      <c r="E455" s="236">
        <v>467</v>
      </c>
      <c r="F455" s="236">
        <v>25</v>
      </c>
      <c r="G455" s="236">
        <v>10</v>
      </c>
      <c r="H455" s="236">
        <v>0</v>
      </c>
      <c r="I455" s="236">
        <v>0</v>
      </c>
      <c r="J455" s="243">
        <v>0.93027888446215135</v>
      </c>
      <c r="K455" s="243">
        <v>4.9800796812749001E-2</v>
      </c>
      <c r="L455" s="243">
        <v>1.9920318725099601E-2</v>
      </c>
      <c r="M455" s="243">
        <v>0</v>
      </c>
      <c r="N455" s="244">
        <v>0</v>
      </c>
      <c r="O455" s="250"/>
      <c r="P455" s="250"/>
      <c r="Q455" s="235" t="s">
        <v>619</v>
      </c>
      <c r="R455" s="236">
        <v>164971</v>
      </c>
      <c r="S455" s="236">
        <v>149192</v>
      </c>
      <c r="T455" s="236">
        <v>8267</v>
      </c>
      <c r="U455" s="236">
        <v>7512</v>
      </c>
      <c r="V455" s="243">
        <v>0.90435288626485866</v>
      </c>
      <c r="W455" s="243">
        <v>5.0111837838165495E-2</v>
      </c>
      <c r="X455" s="244">
        <v>4.5535275896975834E-2</v>
      </c>
    </row>
    <row r="456" spans="3:24">
      <c r="C456" s="235" t="s">
        <v>618</v>
      </c>
      <c r="D456" s="236">
        <v>8739</v>
      </c>
      <c r="E456" s="236">
        <v>7491</v>
      </c>
      <c r="F456" s="236">
        <v>1196</v>
      </c>
      <c r="G456" s="236">
        <v>52</v>
      </c>
      <c r="H456" s="236">
        <v>0</v>
      </c>
      <c r="I456" s="236">
        <v>0</v>
      </c>
      <c r="J456" s="243">
        <v>0.85719189838654308</v>
      </c>
      <c r="K456" s="243">
        <v>0.13685776404622954</v>
      </c>
      <c r="L456" s="243">
        <v>5.9503375672273718E-3</v>
      </c>
      <c r="M456" s="243">
        <v>0</v>
      </c>
      <c r="N456" s="244">
        <v>0</v>
      </c>
      <c r="O456" s="250"/>
      <c r="P456" s="250"/>
      <c r="Q456" s="235" t="s">
        <v>620</v>
      </c>
      <c r="R456" s="236">
        <v>315863</v>
      </c>
      <c r="S456" s="236">
        <v>283638</v>
      </c>
      <c r="T456" s="236">
        <v>14962</v>
      </c>
      <c r="U456" s="236">
        <v>17263</v>
      </c>
      <c r="V456" s="243">
        <v>0.89797792080743866</v>
      </c>
      <c r="W456" s="243">
        <v>4.7368637668862769E-2</v>
      </c>
      <c r="X456" s="244">
        <v>5.4653441523698568E-2</v>
      </c>
    </row>
    <row r="457" spans="3:24">
      <c r="C457" s="235" t="s">
        <v>619</v>
      </c>
      <c r="D457" s="236">
        <v>164971</v>
      </c>
      <c r="E457" s="236">
        <v>149192</v>
      </c>
      <c r="F457" s="236">
        <v>8267</v>
      </c>
      <c r="G457" s="236">
        <v>7512</v>
      </c>
      <c r="H457" s="236">
        <v>0</v>
      </c>
      <c r="I457" s="236">
        <v>0</v>
      </c>
      <c r="J457" s="243">
        <v>0.90435288626485866</v>
      </c>
      <c r="K457" s="243">
        <v>5.0111837838165495E-2</v>
      </c>
      <c r="L457" s="243">
        <v>4.5535275896975834E-2</v>
      </c>
      <c r="M457" s="243">
        <v>0</v>
      </c>
      <c r="N457" s="244">
        <v>0</v>
      </c>
      <c r="O457" s="250"/>
      <c r="P457" s="250"/>
      <c r="Q457" s="235" t="s">
        <v>621</v>
      </c>
      <c r="R457" s="236">
        <v>9876</v>
      </c>
      <c r="S457" s="236">
        <v>9202</v>
      </c>
      <c r="T457" s="236">
        <v>502</v>
      </c>
      <c r="U457" s="236">
        <v>172</v>
      </c>
      <c r="V457" s="243">
        <v>0.93175374645605513</v>
      </c>
      <c r="W457" s="243">
        <v>5.0830295666261648E-2</v>
      </c>
      <c r="X457" s="244">
        <v>1.7415957877683273E-2</v>
      </c>
    </row>
    <row r="458" spans="3:24">
      <c r="C458" s="235" t="s">
        <v>620</v>
      </c>
      <c r="D458" s="236">
        <v>315863</v>
      </c>
      <c r="E458" s="236">
        <v>283638</v>
      </c>
      <c r="F458" s="236">
        <v>14962</v>
      </c>
      <c r="G458" s="236">
        <v>17263</v>
      </c>
      <c r="H458" s="236">
        <v>0</v>
      </c>
      <c r="I458" s="236">
        <v>0</v>
      </c>
      <c r="J458" s="243">
        <v>0.89797792080743866</v>
      </c>
      <c r="K458" s="243">
        <v>4.7368637668862769E-2</v>
      </c>
      <c r="L458" s="243">
        <v>5.4653441523698568E-2</v>
      </c>
      <c r="M458" s="243">
        <v>0</v>
      </c>
      <c r="N458" s="244">
        <v>0</v>
      </c>
      <c r="O458" s="250"/>
      <c r="P458" s="250"/>
      <c r="Q458" s="235" t="s">
        <v>622</v>
      </c>
      <c r="R458" s="236">
        <v>1825</v>
      </c>
      <c r="S458" s="236">
        <v>1708</v>
      </c>
      <c r="T458" s="236">
        <v>86</v>
      </c>
      <c r="U458" s="236">
        <v>31</v>
      </c>
      <c r="V458" s="243">
        <v>0.93589041095890413</v>
      </c>
      <c r="W458" s="243">
        <v>4.7123287671232875E-2</v>
      </c>
      <c r="X458" s="244">
        <v>1.6986301369863014E-2</v>
      </c>
    </row>
    <row r="459" spans="3:24">
      <c r="C459" s="235" t="s">
        <v>621</v>
      </c>
      <c r="D459" s="236">
        <v>9876</v>
      </c>
      <c r="E459" s="236">
        <v>9202</v>
      </c>
      <c r="F459" s="236">
        <v>502</v>
      </c>
      <c r="G459" s="236">
        <v>172</v>
      </c>
      <c r="H459" s="236">
        <v>0</v>
      </c>
      <c r="I459" s="236">
        <v>0</v>
      </c>
      <c r="J459" s="243">
        <v>0.93175374645605513</v>
      </c>
      <c r="K459" s="243">
        <v>5.0830295666261648E-2</v>
      </c>
      <c r="L459" s="243">
        <v>1.7415957877683273E-2</v>
      </c>
      <c r="M459" s="243">
        <v>0</v>
      </c>
      <c r="N459" s="244">
        <v>0</v>
      </c>
      <c r="O459" s="250"/>
      <c r="P459" s="250"/>
      <c r="Q459" s="235" t="s">
        <v>623</v>
      </c>
      <c r="R459" s="236">
        <v>6475</v>
      </c>
      <c r="S459" s="236">
        <v>5870</v>
      </c>
      <c r="T459" s="236">
        <v>407</v>
      </c>
      <c r="U459" s="236">
        <v>198</v>
      </c>
      <c r="V459" s="243">
        <v>0.90656370656370655</v>
      </c>
      <c r="W459" s="243">
        <v>6.2857142857142861E-2</v>
      </c>
      <c r="X459" s="244">
        <v>3.0579150579150578E-2</v>
      </c>
    </row>
    <row r="460" spans="3:24">
      <c r="C460" s="235" t="s">
        <v>622</v>
      </c>
      <c r="D460" s="236">
        <v>1825</v>
      </c>
      <c r="E460" s="236">
        <v>1708</v>
      </c>
      <c r="F460" s="236">
        <v>86</v>
      </c>
      <c r="G460" s="236">
        <v>31</v>
      </c>
      <c r="H460" s="236">
        <v>0</v>
      </c>
      <c r="I460" s="236">
        <v>0</v>
      </c>
      <c r="J460" s="243">
        <v>0.93589041095890413</v>
      </c>
      <c r="K460" s="243">
        <v>4.7123287671232875E-2</v>
      </c>
      <c r="L460" s="243">
        <v>1.6986301369863014E-2</v>
      </c>
      <c r="M460" s="243">
        <v>0</v>
      </c>
      <c r="N460" s="244">
        <v>0</v>
      </c>
      <c r="O460" s="250"/>
      <c r="P460" s="250"/>
      <c r="Q460" s="235" t="s">
        <v>624</v>
      </c>
      <c r="R460" s="236">
        <v>41382</v>
      </c>
      <c r="S460" s="236">
        <v>38587</v>
      </c>
      <c r="T460" s="236">
        <v>1904</v>
      </c>
      <c r="U460" s="236">
        <v>891</v>
      </c>
      <c r="V460" s="243">
        <v>0.93245855686047074</v>
      </c>
      <c r="W460" s="243">
        <v>4.6010342661060362E-2</v>
      </c>
      <c r="X460" s="244">
        <v>2.1531100478468901E-2</v>
      </c>
    </row>
    <row r="461" spans="3:24">
      <c r="C461" s="235" t="s">
        <v>623</v>
      </c>
      <c r="D461" s="236">
        <v>6475</v>
      </c>
      <c r="E461" s="236">
        <v>5870</v>
      </c>
      <c r="F461" s="236">
        <v>407</v>
      </c>
      <c r="G461" s="236">
        <v>198</v>
      </c>
      <c r="H461" s="236">
        <v>0</v>
      </c>
      <c r="I461" s="236">
        <v>0</v>
      </c>
      <c r="J461" s="243">
        <v>0.90656370656370655</v>
      </c>
      <c r="K461" s="243">
        <v>6.2857142857142861E-2</v>
      </c>
      <c r="L461" s="243">
        <v>3.0579150579150578E-2</v>
      </c>
      <c r="M461" s="243">
        <v>0</v>
      </c>
      <c r="N461" s="244">
        <v>0</v>
      </c>
      <c r="O461" s="250"/>
      <c r="P461" s="250"/>
      <c r="Q461" s="235" t="s">
        <v>625</v>
      </c>
      <c r="R461" s="236">
        <v>3430</v>
      </c>
      <c r="S461" s="236">
        <v>3153</v>
      </c>
      <c r="T461" s="236">
        <v>253</v>
      </c>
      <c r="U461" s="236">
        <v>24</v>
      </c>
      <c r="V461" s="243">
        <v>0.91924198250728861</v>
      </c>
      <c r="W461" s="243">
        <v>7.3760932944606408E-2</v>
      </c>
      <c r="X461" s="244">
        <v>6.9970845481049562E-3</v>
      </c>
    </row>
    <row r="462" spans="3:24">
      <c r="C462" s="235" t="s">
        <v>624</v>
      </c>
      <c r="D462" s="236">
        <v>41382</v>
      </c>
      <c r="E462" s="236">
        <v>38587</v>
      </c>
      <c r="F462" s="236">
        <v>1904</v>
      </c>
      <c r="G462" s="236">
        <v>891</v>
      </c>
      <c r="H462" s="236">
        <v>0</v>
      </c>
      <c r="I462" s="236">
        <v>0</v>
      </c>
      <c r="J462" s="243">
        <v>0.93245855686047074</v>
      </c>
      <c r="K462" s="243">
        <v>4.6010342661060362E-2</v>
      </c>
      <c r="L462" s="243">
        <v>2.1531100478468901E-2</v>
      </c>
      <c r="M462" s="243">
        <v>0</v>
      </c>
      <c r="N462" s="244">
        <v>0</v>
      </c>
      <c r="O462" s="250"/>
      <c r="P462" s="250"/>
      <c r="Q462" s="235" t="s">
        <v>626</v>
      </c>
      <c r="R462" s="236">
        <v>8984</v>
      </c>
      <c r="S462" s="236">
        <v>8190</v>
      </c>
      <c r="T462" s="236">
        <v>685</v>
      </c>
      <c r="U462" s="236">
        <v>109</v>
      </c>
      <c r="V462" s="243">
        <v>0.91162065894924305</v>
      </c>
      <c r="W462" s="243">
        <v>7.6246660730187002E-2</v>
      </c>
      <c r="X462" s="244">
        <v>1.2132680320569902E-2</v>
      </c>
    </row>
    <row r="463" spans="3:24">
      <c r="C463" s="235" t="s">
        <v>625</v>
      </c>
      <c r="D463" s="236">
        <v>3430</v>
      </c>
      <c r="E463" s="236">
        <v>3153</v>
      </c>
      <c r="F463" s="236">
        <v>253</v>
      </c>
      <c r="G463" s="236">
        <v>24</v>
      </c>
      <c r="H463" s="236">
        <v>0</v>
      </c>
      <c r="I463" s="236">
        <v>0</v>
      </c>
      <c r="J463" s="243">
        <v>0.91924198250728861</v>
      </c>
      <c r="K463" s="243">
        <v>7.3760932944606408E-2</v>
      </c>
      <c r="L463" s="243">
        <v>6.9970845481049562E-3</v>
      </c>
      <c r="M463" s="243">
        <v>0</v>
      </c>
      <c r="N463" s="244">
        <v>0</v>
      </c>
      <c r="O463" s="250"/>
      <c r="P463" s="250"/>
      <c r="Q463" s="235" t="s">
        <v>627</v>
      </c>
      <c r="R463" s="236">
        <v>6574</v>
      </c>
      <c r="S463" s="236">
        <v>4705</v>
      </c>
      <c r="T463" s="236">
        <v>885</v>
      </c>
      <c r="U463" s="236">
        <v>984</v>
      </c>
      <c r="V463" s="243">
        <v>0.71569820505019777</v>
      </c>
      <c r="W463" s="243">
        <v>0.13462123516884697</v>
      </c>
      <c r="X463" s="244">
        <v>0.14968055978095529</v>
      </c>
    </row>
    <row r="464" spans="3:24">
      <c r="C464" s="235" t="s">
        <v>626</v>
      </c>
      <c r="D464" s="236">
        <v>8984</v>
      </c>
      <c r="E464" s="236">
        <v>8190</v>
      </c>
      <c r="F464" s="236">
        <v>685</v>
      </c>
      <c r="G464" s="236">
        <v>109</v>
      </c>
      <c r="H464" s="236">
        <v>0</v>
      </c>
      <c r="I464" s="236">
        <v>0</v>
      </c>
      <c r="J464" s="243">
        <v>0.91162065894924305</v>
      </c>
      <c r="K464" s="243">
        <v>7.6246660730187002E-2</v>
      </c>
      <c r="L464" s="243">
        <v>1.2132680320569902E-2</v>
      </c>
      <c r="M464" s="243">
        <v>0</v>
      </c>
      <c r="N464" s="244">
        <v>0</v>
      </c>
      <c r="O464" s="250"/>
      <c r="P464" s="250"/>
      <c r="Q464" s="235" t="s">
        <v>628</v>
      </c>
      <c r="R464" s="236">
        <v>1777</v>
      </c>
      <c r="S464" s="236">
        <v>1448</v>
      </c>
      <c r="T464" s="236">
        <v>203</v>
      </c>
      <c r="U464" s="236">
        <v>126</v>
      </c>
      <c r="V464" s="243">
        <v>0.81485649971862695</v>
      </c>
      <c r="W464" s="243">
        <v>0.11423747889701745</v>
      </c>
      <c r="X464" s="244">
        <v>7.0906021384355658E-2</v>
      </c>
    </row>
    <row r="465" spans="3:24">
      <c r="C465" s="235" t="s">
        <v>627</v>
      </c>
      <c r="D465" s="236">
        <v>6574</v>
      </c>
      <c r="E465" s="236">
        <v>4705</v>
      </c>
      <c r="F465" s="236">
        <v>885</v>
      </c>
      <c r="G465" s="236">
        <v>984</v>
      </c>
      <c r="H465" s="236">
        <v>0</v>
      </c>
      <c r="I465" s="236">
        <v>0</v>
      </c>
      <c r="J465" s="243">
        <v>0.71569820505019777</v>
      </c>
      <c r="K465" s="243">
        <v>0.13462123516884697</v>
      </c>
      <c r="L465" s="243">
        <v>0.14968055978095529</v>
      </c>
      <c r="M465" s="243">
        <v>0</v>
      </c>
      <c r="N465" s="244">
        <v>0</v>
      </c>
      <c r="O465" s="250"/>
      <c r="P465" s="250"/>
      <c r="Q465" s="235" t="s">
        <v>629</v>
      </c>
      <c r="R465" s="236">
        <v>7314</v>
      </c>
      <c r="S465" s="236">
        <v>5941</v>
      </c>
      <c r="T465" s="236">
        <v>800</v>
      </c>
      <c r="U465" s="236">
        <v>573</v>
      </c>
      <c r="V465" s="243">
        <v>0.81227782335247467</v>
      </c>
      <c r="W465" s="243">
        <v>0.10937927262783702</v>
      </c>
      <c r="X465" s="244">
        <v>7.834290401968827E-2</v>
      </c>
    </row>
    <row r="466" spans="3:24">
      <c r="C466" s="235" t="s">
        <v>628</v>
      </c>
      <c r="D466" s="236">
        <v>1777</v>
      </c>
      <c r="E466" s="236">
        <v>1448</v>
      </c>
      <c r="F466" s="236">
        <v>203</v>
      </c>
      <c r="G466" s="236">
        <v>126</v>
      </c>
      <c r="H466" s="236">
        <v>0</v>
      </c>
      <c r="I466" s="236">
        <v>0</v>
      </c>
      <c r="J466" s="243">
        <v>0.81485649971862695</v>
      </c>
      <c r="K466" s="243">
        <v>0.11423747889701745</v>
      </c>
      <c r="L466" s="243">
        <v>7.0906021384355658E-2</v>
      </c>
      <c r="M466" s="243">
        <v>0</v>
      </c>
      <c r="N466" s="244">
        <v>0</v>
      </c>
      <c r="O466" s="250"/>
      <c r="P466" s="250"/>
      <c r="Q466" s="235" t="s">
        <v>630</v>
      </c>
      <c r="R466" s="236">
        <v>2287</v>
      </c>
      <c r="S466" s="236">
        <v>1974</v>
      </c>
      <c r="T466" s="236">
        <v>206</v>
      </c>
      <c r="U466" s="236">
        <v>107</v>
      </c>
      <c r="V466" s="243">
        <v>0.86313948404022733</v>
      </c>
      <c r="W466" s="243">
        <v>9.0074333187581984E-2</v>
      </c>
      <c r="X466" s="244">
        <v>4.678618277219064E-2</v>
      </c>
    </row>
    <row r="467" spans="3:24">
      <c r="C467" s="235" t="s">
        <v>629</v>
      </c>
      <c r="D467" s="236">
        <v>7314</v>
      </c>
      <c r="E467" s="236">
        <v>5941</v>
      </c>
      <c r="F467" s="236">
        <v>800</v>
      </c>
      <c r="G467" s="236">
        <v>573</v>
      </c>
      <c r="H467" s="236">
        <v>0</v>
      </c>
      <c r="I467" s="236">
        <v>0</v>
      </c>
      <c r="J467" s="243">
        <v>0.81227782335247467</v>
      </c>
      <c r="K467" s="243">
        <v>0.10937927262783702</v>
      </c>
      <c r="L467" s="243">
        <v>7.834290401968827E-2</v>
      </c>
      <c r="M467" s="243">
        <v>0</v>
      </c>
      <c r="N467" s="244">
        <v>0</v>
      </c>
      <c r="O467" s="250"/>
      <c r="P467" s="250"/>
      <c r="Q467" s="235" t="s">
        <v>631</v>
      </c>
      <c r="R467" s="236">
        <v>366</v>
      </c>
      <c r="S467" s="236">
        <v>285</v>
      </c>
      <c r="T467" s="236">
        <v>37</v>
      </c>
      <c r="U467" s="236">
        <v>44</v>
      </c>
      <c r="V467" s="243">
        <v>0.77868852459016391</v>
      </c>
      <c r="W467" s="243">
        <v>0.10109289617486339</v>
      </c>
      <c r="X467" s="244">
        <v>0.12021857923497267</v>
      </c>
    </row>
    <row r="468" spans="3:24">
      <c r="C468" s="235" t="s">
        <v>630</v>
      </c>
      <c r="D468" s="236">
        <v>2287</v>
      </c>
      <c r="E468" s="236">
        <v>1974</v>
      </c>
      <c r="F468" s="236">
        <v>206</v>
      </c>
      <c r="G468" s="236">
        <v>107</v>
      </c>
      <c r="H468" s="236">
        <v>0</v>
      </c>
      <c r="I468" s="236">
        <v>0</v>
      </c>
      <c r="J468" s="243">
        <v>0.86313948404022733</v>
      </c>
      <c r="K468" s="243">
        <v>9.0074333187581984E-2</v>
      </c>
      <c r="L468" s="243">
        <v>4.678618277219064E-2</v>
      </c>
      <c r="M468" s="243">
        <v>0</v>
      </c>
      <c r="N468" s="244">
        <v>0</v>
      </c>
      <c r="O468" s="250"/>
      <c r="P468" s="250"/>
      <c r="Q468" s="235" t="s">
        <v>632</v>
      </c>
      <c r="R468" s="236">
        <v>333</v>
      </c>
      <c r="S468" s="236">
        <v>286</v>
      </c>
      <c r="T468" s="236">
        <v>22</v>
      </c>
      <c r="U468" s="236">
        <v>25</v>
      </c>
      <c r="V468" s="243">
        <v>0.85885885885885882</v>
      </c>
      <c r="W468" s="243">
        <v>6.6066066066066062E-2</v>
      </c>
      <c r="X468" s="244">
        <v>7.5075075075075076E-2</v>
      </c>
    </row>
    <row r="469" spans="3:24">
      <c r="C469" s="235" t="s">
        <v>631</v>
      </c>
      <c r="D469" s="236">
        <v>366</v>
      </c>
      <c r="E469" s="236">
        <v>285</v>
      </c>
      <c r="F469" s="236">
        <v>37</v>
      </c>
      <c r="G469" s="236">
        <v>44</v>
      </c>
      <c r="H469" s="236">
        <v>0</v>
      </c>
      <c r="I469" s="236">
        <v>0</v>
      </c>
      <c r="J469" s="243">
        <v>0.77868852459016391</v>
      </c>
      <c r="K469" s="243">
        <v>0.10109289617486339</v>
      </c>
      <c r="L469" s="243">
        <v>0.12021857923497267</v>
      </c>
      <c r="M469" s="243">
        <v>0</v>
      </c>
      <c r="N469" s="244">
        <v>0</v>
      </c>
      <c r="O469" s="250"/>
      <c r="P469" s="250"/>
      <c r="Q469" s="235" t="s">
        <v>633</v>
      </c>
      <c r="R469" s="236">
        <v>499</v>
      </c>
      <c r="S469" s="236">
        <v>291</v>
      </c>
      <c r="T469" s="236">
        <v>111</v>
      </c>
      <c r="U469" s="236">
        <v>97</v>
      </c>
      <c r="V469" s="243">
        <v>0.58316633266533069</v>
      </c>
      <c r="W469" s="243">
        <v>0.22244488977955912</v>
      </c>
      <c r="X469" s="244">
        <v>0.19438877755511022</v>
      </c>
    </row>
    <row r="470" spans="3:24">
      <c r="C470" s="235" t="s">
        <v>632</v>
      </c>
      <c r="D470" s="236">
        <v>333</v>
      </c>
      <c r="E470" s="236">
        <v>286</v>
      </c>
      <c r="F470" s="236">
        <v>22</v>
      </c>
      <c r="G470" s="236">
        <v>25</v>
      </c>
      <c r="H470" s="236">
        <v>0</v>
      </c>
      <c r="I470" s="236">
        <v>0</v>
      </c>
      <c r="J470" s="243">
        <v>0.85885885885885882</v>
      </c>
      <c r="K470" s="243">
        <v>6.6066066066066062E-2</v>
      </c>
      <c r="L470" s="243">
        <v>7.5075075075075076E-2</v>
      </c>
      <c r="M470" s="243">
        <v>0</v>
      </c>
      <c r="N470" s="244">
        <v>0</v>
      </c>
      <c r="O470" s="250"/>
      <c r="P470" s="250"/>
      <c r="Q470" s="235" t="s">
        <v>634</v>
      </c>
      <c r="R470" s="236">
        <v>469</v>
      </c>
      <c r="S470" s="236">
        <v>359</v>
      </c>
      <c r="T470" s="236">
        <v>56</v>
      </c>
      <c r="U470" s="236">
        <v>54</v>
      </c>
      <c r="V470" s="243">
        <v>0.76545842217484006</v>
      </c>
      <c r="W470" s="243">
        <v>0.11940298507462686</v>
      </c>
      <c r="X470" s="244">
        <v>0.11513859275053305</v>
      </c>
    </row>
    <row r="471" spans="3:24">
      <c r="C471" s="235" t="s">
        <v>633</v>
      </c>
      <c r="D471" s="236">
        <v>499</v>
      </c>
      <c r="E471" s="236">
        <v>291</v>
      </c>
      <c r="F471" s="236">
        <v>111</v>
      </c>
      <c r="G471" s="236">
        <v>97</v>
      </c>
      <c r="H471" s="236">
        <v>0</v>
      </c>
      <c r="I471" s="236">
        <v>0</v>
      </c>
      <c r="J471" s="243">
        <v>0.58316633266533069</v>
      </c>
      <c r="K471" s="243">
        <v>0.22244488977955912</v>
      </c>
      <c r="L471" s="243">
        <v>0.19438877755511022</v>
      </c>
      <c r="M471" s="243">
        <v>0</v>
      </c>
      <c r="N471" s="244">
        <v>0</v>
      </c>
      <c r="O471" s="250"/>
      <c r="P471" s="250"/>
      <c r="Q471" s="235" t="s">
        <v>635</v>
      </c>
      <c r="R471" s="236">
        <v>1522</v>
      </c>
      <c r="S471" s="236">
        <v>913</v>
      </c>
      <c r="T471" s="236">
        <v>300</v>
      </c>
      <c r="U471" s="236">
        <v>309</v>
      </c>
      <c r="V471" s="243">
        <v>0.59986859395532199</v>
      </c>
      <c r="W471" s="243">
        <v>0.19710906701708278</v>
      </c>
      <c r="X471" s="244">
        <v>0.20302233902759526</v>
      </c>
    </row>
    <row r="472" spans="3:24">
      <c r="C472" s="235" t="s">
        <v>634</v>
      </c>
      <c r="D472" s="236">
        <v>469</v>
      </c>
      <c r="E472" s="236">
        <v>359</v>
      </c>
      <c r="F472" s="236">
        <v>56</v>
      </c>
      <c r="G472" s="236">
        <v>54</v>
      </c>
      <c r="H472" s="236">
        <v>0</v>
      </c>
      <c r="I472" s="236">
        <v>0</v>
      </c>
      <c r="J472" s="243">
        <v>0.76545842217484006</v>
      </c>
      <c r="K472" s="243">
        <v>0.11940298507462686</v>
      </c>
      <c r="L472" s="243">
        <v>0.11513859275053305</v>
      </c>
      <c r="M472" s="243">
        <v>0</v>
      </c>
      <c r="N472" s="244">
        <v>0</v>
      </c>
      <c r="O472" s="250"/>
      <c r="P472" s="250"/>
      <c r="Q472" s="235" t="s">
        <v>636</v>
      </c>
      <c r="R472" s="236">
        <v>202</v>
      </c>
      <c r="S472" s="236">
        <v>94</v>
      </c>
      <c r="T472" s="236">
        <v>53</v>
      </c>
      <c r="U472" s="236">
        <v>55</v>
      </c>
      <c r="V472" s="243">
        <v>0.46534653465346537</v>
      </c>
      <c r="W472" s="243">
        <v>0.26237623762376239</v>
      </c>
      <c r="X472" s="244">
        <v>0.2722772277227723</v>
      </c>
    </row>
    <row r="473" spans="3:24">
      <c r="C473" s="235" t="s">
        <v>635</v>
      </c>
      <c r="D473" s="236">
        <v>1522</v>
      </c>
      <c r="E473" s="236">
        <v>913</v>
      </c>
      <c r="F473" s="236">
        <v>300</v>
      </c>
      <c r="G473" s="236">
        <v>309</v>
      </c>
      <c r="H473" s="236">
        <v>0</v>
      </c>
      <c r="I473" s="236">
        <v>0</v>
      </c>
      <c r="J473" s="243">
        <v>0.59986859395532199</v>
      </c>
      <c r="K473" s="243">
        <v>0.19710906701708278</v>
      </c>
      <c r="L473" s="243">
        <v>0.20302233902759526</v>
      </c>
      <c r="M473" s="243">
        <v>0</v>
      </c>
      <c r="N473" s="244">
        <v>0</v>
      </c>
      <c r="O473" s="250"/>
      <c r="P473" s="250"/>
      <c r="Q473" s="235" t="s">
        <v>637</v>
      </c>
      <c r="R473" s="236">
        <v>20664</v>
      </c>
      <c r="S473" s="236">
        <v>18733</v>
      </c>
      <c r="T473" s="236">
        <v>1310</v>
      </c>
      <c r="U473" s="236">
        <v>621</v>
      </c>
      <c r="V473" s="243">
        <v>0.90655245838172671</v>
      </c>
      <c r="W473" s="243">
        <v>6.3395276809910958E-2</v>
      </c>
      <c r="X473" s="244">
        <v>3.0052264808362369E-2</v>
      </c>
    </row>
    <row r="474" spans="3:24">
      <c r="C474" s="235" t="s">
        <v>636</v>
      </c>
      <c r="D474" s="236">
        <v>202</v>
      </c>
      <c r="E474" s="236">
        <v>94</v>
      </c>
      <c r="F474" s="236">
        <v>53</v>
      </c>
      <c r="G474" s="236">
        <v>55</v>
      </c>
      <c r="H474" s="236">
        <v>0</v>
      </c>
      <c r="I474" s="236">
        <v>0</v>
      </c>
      <c r="J474" s="243">
        <v>0.46534653465346537</v>
      </c>
      <c r="K474" s="243">
        <v>0.26237623762376239</v>
      </c>
      <c r="L474" s="243">
        <v>0.2722772277227723</v>
      </c>
      <c r="M474" s="243">
        <v>0</v>
      </c>
      <c r="N474" s="244">
        <v>0</v>
      </c>
      <c r="O474" s="250"/>
      <c r="P474" s="250"/>
      <c r="Q474" s="235" t="s">
        <v>638</v>
      </c>
      <c r="R474" s="236">
        <v>1654</v>
      </c>
      <c r="S474" s="236">
        <v>876</v>
      </c>
      <c r="T474" s="236">
        <v>271</v>
      </c>
      <c r="U474" s="236">
        <v>507</v>
      </c>
      <c r="V474" s="243">
        <v>0.52962515114873032</v>
      </c>
      <c r="W474" s="243">
        <v>0.16384522370012092</v>
      </c>
      <c r="X474" s="244">
        <v>0.30652962515114873</v>
      </c>
    </row>
    <row r="475" spans="3:24">
      <c r="C475" s="235" t="s">
        <v>637</v>
      </c>
      <c r="D475" s="236">
        <v>20664</v>
      </c>
      <c r="E475" s="236">
        <v>18733</v>
      </c>
      <c r="F475" s="236">
        <v>1310</v>
      </c>
      <c r="G475" s="236">
        <v>621</v>
      </c>
      <c r="H475" s="236">
        <v>0</v>
      </c>
      <c r="I475" s="236">
        <v>0</v>
      </c>
      <c r="J475" s="243">
        <v>0.90655245838172671</v>
      </c>
      <c r="K475" s="243">
        <v>6.3395276809910958E-2</v>
      </c>
      <c r="L475" s="243">
        <v>3.0052264808362369E-2</v>
      </c>
      <c r="M475" s="243">
        <v>0</v>
      </c>
      <c r="N475" s="244">
        <v>0</v>
      </c>
      <c r="O475" s="250"/>
      <c r="P475" s="250"/>
      <c r="Q475" s="235" t="s">
        <v>639</v>
      </c>
      <c r="R475" s="236">
        <v>1567</v>
      </c>
      <c r="S475" s="236">
        <v>1245</v>
      </c>
      <c r="T475" s="236">
        <v>206</v>
      </c>
      <c r="U475" s="236">
        <v>116</v>
      </c>
      <c r="V475" s="243">
        <v>0.79451180599872373</v>
      </c>
      <c r="W475" s="243">
        <v>0.13146139119336311</v>
      </c>
      <c r="X475" s="244">
        <v>7.4026802807913211E-2</v>
      </c>
    </row>
    <row r="476" spans="3:24">
      <c r="C476" s="235" t="s">
        <v>638</v>
      </c>
      <c r="D476" s="236">
        <v>1654</v>
      </c>
      <c r="E476" s="236">
        <v>876</v>
      </c>
      <c r="F476" s="236">
        <v>271</v>
      </c>
      <c r="G476" s="236">
        <v>507</v>
      </c>
      <c r="H476" s="236">
        <v>0</v>
      </c>
      <c r="I476" s="236">
        <v>0</v>
      </c>
      <c r="J476" s="243">
        <v>0.52962515114873032</v>
      </c>
      <c r="K476" s="243">
        <v>0.16384522370012092</v>
      </c>
      <c r="L476" s="243">
        <v>0.30652962515114873</v>
      </c>
      <c r="M476" s="243">
        <v>0</v>
      </c>
      <c r="N476" s="244">
        <v>0</v>
      </c>
      <c r="O476" s="250"/>
      <c r="P476" s="250"/>
      <c r="Q476" s="235" t="s">
        <v>640</v>
      </c>
      <c r="R476" s="236">
        <v>3754</v>
      </c>
      <c r="S476" s="236">
        <v>3244</v>
      </c>
      <c r="T476" s="236">
        <v>398</v>
      </c>
      <c r="U476" s="236">
        <v>112</v>
      </c>
      <c r="V476" s="243">
        <v>0.86414491209376665</v>
      </c>
      <c r="W476" s="243">
        <v>0.10602024507192329</v>
      </c>
      <c r="X476" s="244">
        <v>2.9834842834310069E-2</v>
      </c>
    </row>
    <row r="477" spans="3:24">
      <c r="C477" s="235" t="s">
        <v>639</v>
      </c>
      <c r="D477" s="236">
        <v>1567</v>
      </c>
      <c r="E477" s="236">
        <v>1245</v>
      </c>
      <c r="F477" s="236">
        <v>206</v>
      </c>
      <c r="G477" s="236">
        <v>116</v>
      </c>
      <c r="H477" s="236">
        <v>0</v>
      </c>
      <c r="I477" s="236">
        <v>0</v>
      </c>
      <c r="J477" s="243">
        <v>0.79451180599872373</v>
      </c>
      <c r="K477" s="243">
        <v>0.13146139119336311</v>
      </c>
      <c r="L477" s="243">
        <v>7.4026802807913211E-2</v>
      </c>
      <c r="M477" s="243">
        <v>0</v>
      </c>
      <c r="N477" s="244">
        <v>0</v>
      </c>
      <c r="O477" s="250"/>
      <c r="P477" s="250"/>
      <c r="Q477" s="235" t="s">
        <v>641</v>
      </c>
      <c r="R477" s="236">
        <v>96</v>
      </c>
      <c r="S477" s="236">
        <v>93</v>
      </c>
      <c r="T477" s="236">
        <v>2</v>
      </c>
      <c r="U477" s="236">
        <v>1</v>
      </c>
      <c r="V477" s="243">
        <v>0.96875</v>
      </c>
      <c r="W477" s="243">
        <v>2.0833333333333332E-2</v>
      </c>
      <c r="X477" s="244">
        <v>1.0416666666666666E-2</v>
      </c>
    </row>
    <row r="478" spans="3:24">
      <c r="C478" s="235" t="s">
        <v>640</v>
      </c>
      <c r="D478" s="236">
        <v>3754</v>
      </c>
      <c r="E478" s="236">
        <v>3244</v>
      </c>
      <c r="F478" s="236">
        <v>398</v>
      </c>
      <c r="G478" s="236">
        <v>112</v>
      </c>
      <c r="H478" s="236">
        <v>0</v>
      </c>
      <c r="I478" s="236">
        <v>0</v>
      </c>
      <c r="J478" s="243">
        <v>0.86414491209376665</v>
      </c>
      <c r="K478" s="243">
        <v>0.10602024507192329</v>
      </c>
      <c r="L478" s="243">
        <v>2.9834842834310069E-2</v>
      </c>
      <c r="M478" s="243">
        <v>0</v>
      </c>
      <c r="N478" s="244">
        <v>0</v>
      </c>
      <c r="O478" s="250"/>
      <c r="P478" s="250"/>
      <c r="Q478" s="235" t="s">
        <v>642</v>
      </c>
      <c r="R478" s="236">
        <v>2524</v>
      </c>
      <c r="S478" s="236">
        <v>1664</v>
      </c>
      <c r="T478" s="236">
        <v>358</v>
      </c>
      <c r="U478" s="236">
        <v>502</v>
      </c>
      <c r="V478" s="243">
        <v>0.65927099841521397</v>
      </c>
      <c r="W478" s="243">
        <v>0.14183835182250396</v>
      </c>
      <c r="X478" s="244">
        <v>0.1988906497622821</v>
      </c>
    </row>
    <row r="479" spans="3:24">
      <c r="C479" s="235" t="s">
        <v>641</v>
      </c>
      <c r="D479" s="236">
        <v>96</v>
      </c>
      <c r="E479" s="236">
        <v>93</v>
      </c>
      <c r="F479" s="236">
        <v>2</v>
      </c>
      <c r="G479" s="236">
        <v>1</v>
      </c>
      <c r="H479" s="236">
        <v>0</v>
      </c>
      <c r="I479" s="236">
        <v>0</v>
      </c>
      <c r="J479" s="243">
        <v>0.96875</v>
      </c>
      <c r="K479" s="243">
        <v>2.0833333333333332E-2</v>
      </c>
      <c r="L479" s="243">
        <v>1.0416666666666666E-2</v>
      </c>
      <c r="M479" s="243">
        <v>0</v>
      </c>
      <c r="N479" s="244">
        <v>0</v>
      </c>
      <c r="O479" s="250"/>
      <c r="P479" s="250"/>
      <c r="Q479" s="235" t="s">
        <v>643</v>
      </c>
      <c r="R479" s="236">
        <v>1113</v>
      </c>
      <c r="S479" s="236">
        <v>826</v>
      </c>
      <c r="T479" s="236">
        <v>163</v>
      </c>
      <c r="U479" s="236">
        <v>124</v>
      </c>
      <c r="V479" s="243">
        <v>0.74213836477987416</v>
      </c>
      <c r="W479" s="243">
        <v>0.14645103324348607</v>
      </c>
      <c r="X479" s="244">
        <v>0.11141060197663971</v>
      </c>
    </row>
    <row r="480" spans="3:24">
      <c r="C480" s="235" t="s">
        <v>642</v>
      </c>
      <c r="D480" s="236">
        <v>2524</v>
      </c>
      <c r="E480" s="236">
        <v>1664</v>
      </c>
      <c r="F480" s="236">
        <v>358</v>
      </c>
      <c r="G480" s="236">
        <v>502</v>
      </c>
      <c r="H480" s="236">
        <v>0</v>
      </c>
      <c r="I480" s="236">
        <v>0</v>
      </c>
      <c r="J480" s="243">
        <v>0.65927099841521397</v>
      </c>
      <c r="K480" s="243">
        <v>0.14183835182250396</v>
      </c>
      <c r="L480" s="243">
        <v>0.1988906497622821</v>
      </c>
      <c r="M480" s="243">
        <v>0</v>
      </c>
      <c r="N480" s="244">
        <v>0</v>
      </c>
      <c r="O480" s="250"/>
      <c r="P480" s="250"/>
      <c r="Q480" s="235" t="s">
        <v>644</v>
      </c>
      <c r="R480" s="236">
        <v>9993</v>
      </c>
      <c r="S480" s="236">
        <v>7260</v>
      </c>
      <c r="T480" s="236">
        <v>1222</v>
      </c>
      <c r="U480" s="236">
        <v>1511</v>
      </c>
      <c r="V480" s="243">
        <v>0.72650855598919239</v>
      </c>
      <c r="W480" s="243">
        <v>0.12228559991994396</v>
      </c>
      <c r="X480" s="244">
        <v>0.1512058440908636</v>
      </c>
    </row>
    <row r="481" spans="3:24">
      <c r="C481" s="235" t="s">
        <v>643</v>
      </c>
      <c r="D481" s="236">
        <v>1113</v>
      </c>
      <c r="E481" s="236">
        <v>826</v>
      </c>
      <c r="F481" s="236">
        <v>163</v>
      </c>
      <c r="G481" s="236">
        <v>124</v>
      </c>
      <c r="H481" s="236">
        <v>0</v>
      </c>
      <c r="I481" s="236">
        <v>0</v>
      </c>
      <c r="J481" s="243">
        <v>0.74213836477987416</v>
      </c>
      <c r="K481" s="243">
        <v>0.14645103324348607</v>
      </c>
      <c r="L481" s="243">
        <v>0.11141060197663971</v>
      </c>
      <c r="M481" s="243">
        <v>0</v>
      </c>
      <c r="N481" s="244">
        <v>0</v>
      </c>
      <c r="O481" s="250"/>
      <c r="P481" s="250"/>
      <c r="Q481" s="235" t="s">
        <v>645</v>
      </c>
      <c r="R481" s="236">
        <v>13162</v>
      </c>
      <c r="S481" s="236">
        <v>11275</v>
      </c>
      <c r="T481" s="236">
        <v>1192</v>
      </c>
      <c r="U481" s="236">
        <v>695</v>
      </c>
      <c r="V481" s="243">
        <v>0.85663273058805656</v>
      </c>
      <c r="W481" s="243">
        <v>9.0563744111837111E-2</v>
      </c>
      <c r="X481" s="244">
        <v>5.2803525300106367E-2</v>
      </c>
    </row>
    <row r="482" spans="3:24">
      <c r="C482" s="235" t="s">
        <v>644</v>
      </c>
      <c r="D482" s="236">
        <v>9993</v>
      </c>
      <c r="E482" s="236">
        <v>7260</v>
      </c>
      <c r="F482" s="236">
        <v>1222</v>
      </c>
      <c r="G482" s="236">
        <v>1511</v>
      </c>
      <c r="H482" s="236">
        <v>0</v>
      </c>
      <c r="I482" s="236">
        <v>0</v>
      </c>
      <c r="J482" s="243">
        <v>0.72650855598919239</v>
      </c>
      <c r="K482" s="243">
        <v>0.12228559991994396</v>
      </c>
      <c r="L482" s="243">
        <v>0.1512058440908636</v>
      </c>
      <c r="M482" s="243">
        <v>0</v>
      </c>
      <c r="N482" s="244">
        <v>0</v>
      </c>
      <c r="O482" s="250"/>
      <c r="P482" s="250"/>
      <c r="Q482" s="235" t="s">
        <v>646</v>
      </c>
      <c r="R482" s="236">
        <v>3825</v>
      </c>
      <c r="S482" s="236">
        <v>2910</v>
      </c>
      <c r="T482" s="236">
        <v>449</v>
      </c>
      <c r="U482" s="236">
        <v>466</v>
      </c>
      <c r="V482" s="243">
        <v>0.76078431372549016</v>
      </c>
      <c r="W482" s="243">
        <v>0.11738562091503268</v>
      </c>
      <c r="X482" s="244">
        <v>0.12183006535947713</v>
      </c>
    </row>
    <row r="483" spans="3:24">
      <c r="C483" s="235" t="s">
        <v>645</v>
      </c>
      <c r="D483" s="236">
        <v>13162</v>
      </c>
      <c r="E483" s="236">
        <v>11275</v>
      </c>
      <c r="F483" s="236">
        <v>1192</v>
      </c>
      <c r="G483" s="236">
        <v>695</v>
      </c>
      <c r="H483" s="236">
        <v>0</v>
      </c>
      <c r="I483" s="236">
        <v>0</v>
      </c>
      <c r="J483" s="243">
        <v>0.85663273058805656</v>
      </c>
      <c r="K483" s="243">
        <v>9.0563744111837111E-2</v>
      </c>
      <c r="L483" s="243">
        <v>5.2803525300106367E-2</v>
      </c>
      <c r="M483" s="243">
        <v>0</v>
      </c>
      <c r="N483" s="244">
        <v>0</v>
      </c>
      <c r="O483" s="250"/>
      <c r="P483" s="250"/>
      <c r="Q483" s="235" t="s">
        <v>647</v>
      </c>
      <c r="R483" s="236">
        <v>6581</v>
      </c>
      <c r="S483" s="236">
        <v>5681</v>
      </c>
      <c r="T483" s="236">
        <v>557</v>
      </c>
      <c r="U483" s="236">
        <v>343</v>
      </c>
      <c r="V483" s="243">
        <v>0.8632426682874943</v>
      </c>
      <c r="W483" s="243">
        <v>8.4637593070961858E-2</v>
      </c>
      <c r="X483" s="244">
        <v>5.2119738641543838E-2</v>
      </c>
    </row>
    <row r="484" spans="3:24">
      <c r="C484" s="235" t="s">
        <v>646</v>
      </c>
      <c r="D484" s="236">
        <v>3825</v>
      </c>
      <c r="E484" s="236">
        <v>2910</v>
      </c>
      <c r="F484" s="236">
        <v>449</v>
      </c>
      <c r="G484" s="236">
        <v>466</v>
      </c>
      <c r="H484" s="236">
        <v>0</v>
      </c>
      <c r="I484" s="236">
        <v>0</v>
      </c>
      <c r="J484" s="243">
        <v>0.76078431372549016</v>
      </c>
      <c r="K484" s="243">
        <v>0.11738562091503268</v>
      </c>
      <c r="L484" s="243">
        <v>0.12183006535947713</v>
      </c>
      <c r="M484" s="243">
        <v>0</v>
      </c>
      <c r="N484" s="244">
        <v>0</v>
      </c>
      <c r="O484" s="250"/>
      <c r="P484" s="250"/>
      <c r="Q484" s="235" t="s">
        <v>648</v>
      </c>
      <c r="R484" s="236">
        <v>1190</v>
      </c>
      <c r="S484" s="236">
        <v>958</v>
      </c>
      <c r="T484" s="236">
        <v>123</v>
      </c>
      <c r="U484" s="236">
        <v>109</v>
      </c>
      <c r="V484" s="243">
        <v>0.80504201680672272</v>
      </c>
      <c r="W484" s="243">
        <v>0.10336134453781512</v>
      </c>
      <c r="X484" s="244">
        <v>9.1596638655462179E-2</v>
      </c>
    </row>
    <row r="485" spans="3:24">
      <c r="C485" s="235" t="s">
        <v>647</v>
      </c>
      <c r="D485" s="236">
        <v>6581</v>
      </c>
      <c r="E485" s="236">
        <v>5681</v>
      </c>
      <c r="F485" s="236">
        <v>557</v>
      </c>
      <c r="G485" s="236">
        <v>343</v>
      </c>
      <c r="H485" s="236">
        <v>0</v>
      </c>
      <c r="I485" s="236">
        <v>0</v>
      </c>
      <c r="J485" s="243">
        <v>0.8632426682874943</v>
      </c>
      <c r="K485" s="243">
        <v>8.4637593070961858E-2</v>
      </c>
      <c r="L485" s="243">
        <v>5.2119738641543838E-2</v>
      </c>
      <c r="M485" s="243">
        <v>0</v>
      </c>
      <c r="N485" s="244">
        <v>0</v>
      </c>
      <c r="O485" s="250"/>
      <c r="P485" s="250"/>
      <c r="Q485" s="235" t="s">
        <v>649</v>
      </c>
      <c r="R485" s="236">
        <v>2958</v>
      </c>
      <c r="S485" s="236">
        <v>2587</v>
      </c>
      <c r="T485" s="236">
        <v>238</v>
      </c>
      <c r="U485" s="236">
        <v>133</v>
      </c>
      <c r="V485" s="243">
        <v>0.87457741717376603</v>
      </c>
      <c r="W485" s="243">
        <v>8.0459770114942528E-2</v>
      </c>
      <c r="X485" s="244">
        <v>4.4962812711291412E-2</v>
      </c>
    </row>
    <row r="486" spans="3:24">
      <c r="C486" s="235" t="s">
        <v>648</v>
      </c>
      <c r="D486" s="236">
        <v>1190</v>
      </c>
      <c r="E486" s="236">
        <v>958</v>
      </c>
      <c r="F486" s="236">
        <v>123</v>
      </c>
      <c r="G486" s="236">
        <v>109</v>
      </c>
      <c r="H486" s="236">
        <v>0</v>
      </c>
      <c r="I486" s="236">
        <v>0</v>
      </c>
      <c r="J486" s="243">
        <v>0.80504201680672272</v>
      </c>
      <c r="K486" s="243">
        <v>0.10336134453781512</v>
      </c>
      <c r="L486" s="243">
        <v>9.1596638655462179E-2</v>
      </c>
      <c r="M486" s="243">
        <v>0</v>
      </c>
      <c r="N486" s="244">
        <v>0</v>
      </c>
      <c r="O486" s="250"/>
      <c r="P486" s="250"/>
      <c r="Q486" s="235" t="s">
        <v>650</v>
      </c>
      <c r="R486" s="236">
        <v>781</v>
      </c>
      <c r="S486" s="236">
        <v>569</v>
      </c>
      <c r="T486" s="236">
        <v>115</v>
      </c>
      <c r="U486" s="236">
        <v>97</v>
      </c>
      <c r="V486" s="243">
        <v>0.72855313700384128</v>
      </c>
      <c r="W486" s="243">
        <v>0.147247119078105</v>
      </c>
      <c r="X486" s="244">
        <v>0.12419974391805377</v>
      </c>
    </row>
    <row r="487" spans="3:24">
      <c r="C487" s="235" t="s">
        <v>649</v>
      </c>
      <c r="D487" s="236">
        <v>2958</v>
      </c>
      <c r="E487" s="236">
        <v>2587</v>
      </c>
      <c r="F487" s="236">
        <v>238</v>
      </c>
      <c r="G487" s="236">
        <v>133</v>
      </c>
      <c r="H487" s="236">
        <v>0</v>
      </c>
      <c r="I487" s="236">
        <v>0</v>
      </c>
      <c r="J487" s="243">
        <v>0.87457741717376603</v>
      </c>
      <c r="K487" s="243">
        <v>8.0459770114942528E-2</v>
      </c>
      <c r="L487" s="243">
        <v>4.4962812711291412E-2</v>
      </c>
      <c r="M487" s="243">
        <v>0</v>
      </c>
      <c r="N487" s="244">
        <v>0</v>
      </c>
      <c r="O487" s="250"/>
      <c r="P487" s="250"/>
      <c r="Q487" s="235" t="s">
        <v>651</v>
      </c>
      <c r="R487" s="236">
        <v>2387</v>
      </c>
      <c r="S487" s="236">
        <v>2062</v>
      </c>
      <c r="T487" s="236">
        <v>204</v>
      </c>
      <c r="U487" s="236">
        <v>121</v>
      </c>
      <c r="V487" s="243">
        <v>0.86384583158776707</v>
      </c>
      <c r="W487" s="243">
        <v>8.5462924172601595E-2</v>
      </c>
      <c r="X487" s="244">
        <v>5.0691244239631339E-2</v>
      </c>
    </row>
    <row r="488" spans="3:24">
      <c r="C488" s="235" t="s">
        <v>650</v>
      </c>
      <c r="D488" s="236">
        <v>781</v>
      </c>
      <c r="E488" s="236">
        <v>569</v>
      </c>
      <c r="F488" s="236">
        <v>115</v>
      </c>
      <c r="G488" s="236">
        <v>97</v>
      </c>
      <c r="H488" s="236">
        <v>0</v>
      </c>
      <c r="I488" s="236">
        <v>0</v>
      </c>
      <c r="J488" s="243">
        <v>0.72855313700384128</v>
      </c>
      <c r="K488" s="243">
        <v>0.147247119078105</v>
      </c>
      <c r="L488" s="243">
        <v>0.12419974391805377</v>
      </c>
      <c r="M488" s="243">
        <v>0</v>
      </c>
      <c r="N488" s="244">
        <v>0</v>
      </c>
      <c r="O488" s="250"/>
      <c r="P488" s="250"/>
      <c r="Q488" s="235" t="s">
        <v>652</v>
      </c>
      <c r="R488" s="236">
        <v>220</v>
      </c>
      <c r="S488" s="236">
        <v>165</v>
      </c>
      <c r="T488" s="236">
        <v>29</v>
      </c>
      <c r="U488" s="236">
        <v>26</v>
      </c>
      <c r="V488" s="243">
        <v>0.75</v>
      </c>
      <c r="W488" s="243">
        <v>0.13181818181818181</v>
      </c>
      <c r="X488" s="244">
        <v>0.11818181818181818</v>
      </c>
    </row>
    <row r="489" spans="3:24">
      <c r="C489" s="235" t="s">
        <v>651</v>
      </c>
      <c r="D489" s="236">
        <v>2387</v>
      </c>
      <c r="E489" s="236">
        <v>2062</v>
      </c>
      <c r="F489" s="236">
        <v>204</v>
      </c>
      <c r="G489" s="236">
        <v>121</v>
      </c>
      <c r="H489" s="236">
        <v>0</v>
      </c>
      <c r="I489" s="236">
        <v>0</v>
      </c>
      <c r="J489" s="243">
        <v>0.86384583158776707</v>
      </c>
      <c r="K489" s="243">
        <v>8.5462924172601595E-2</v>
      </c>
      <c r="L489" s="243">
        <v>5.0691244239631339E-2</v>
      </c>
      <c r="M489" s="243">
        <v>0</v>
      </c>
      <c r="N489" s="244">
        <v>0</v>
      </c>
      <c r="O489" s="250"/>
      <c r="P489" s="250"/>
      <c r="Q489" s="235" t="s">
        <v>653</v>
      </c>
      <c r="R489" s="236">
        <v>304</v>
      </c>
      <c r="S489" s="236">
        <v>261</v>
      </c>
      <c r="T489" s="236">
        <v>28</v>
      </c>
      <c r="U489" s="236">
        <v>15</v>
      </c>
      <c r="V489" s="243">
        <v>0.85855263157894735</v>
      </c>
      <c r="W489" s="243">
        <v>9.2105263157894732E-2</v>
      </c>
      <c r="X489" s="244">
        <v>4.9342105263157895E-2</v>
      </c>
    </row>
    <row r="490" spans="3:24">
      <c r="C490" s="235" t="s">
        <v>652</v>
      </c>
      <c r="D490" s="236">
        <v>220</v>
      </c>
      <c r="E490" s="236">
        <v>165</v>
      </c>
      <c r="F490" s="236">
        <v>29</v>
      </c>
      <c r="G490" s="236">
        <v>26</v>
      </c>
      <c r="H490" s="236">
        <v>0</v>
      </c>
      <c r="I490" s="236">
        <v>0</v>
      </c>
      <c r="J490" s="243">
        <v>0.75</v>
      </c>
      <c r="K490" s="243">
        <v>0.13181818181818181</v>
      </c>
      <c r="L490" s="243">
        <v>0.11818181818181818</v>
      </c>
      <c r="M490" s="243">
        <v>0</v>
      </c>
      <c r="N490" s="244">
        <v>0</v>
      </c>
      <c r="O490" s="250"/>
      <c r="P490" s="250"/>
      <c r="Q490" s="235" t="s">
        <v>654</v>
      </c>
      <c r="R490" s="236">
        <v>207</v>
      </c>
      <c r="S490" s="236">
        <v>135</v>
      </c>
      <c r="T490" s="236">
        <v>26</v>
      </c>
      <c r="U490" s="236">
        <v>46</v>
      </c>
      <c r="V490" s="243">
        <v>0.65217391304347827</v>
      </c>
      <c r="W490" s="243">
        <v>0.12560386473429952</v>
      </c>
      <c r="X490" s="244">
        <v>0.22222222222222221</v>
      </c>
    </row>
    <row r="491" spans="3:24">
      <c r="C491" s="235" t="s">
        <v>653</v>
      </c>
      <c r="D491" s="236">
        <v>304</v>
      </c>
      <c r="E491" s="236">
        <v>261</v>
      </c>
      <c r="F491" s="236">
        <v>28</v>
      </c>
      <c r="G491" s="236">
        <v>15</v>
      </c>
      <c r="H491" s="236">
        <v>0</v>
      </c>
      <c r="I491" s="236">
        <v>0</v>
      </c>
      <c r="J491" s="243">
        <v>0.85855263157894735</v>
      </c>
      <c r="K491" s="243">
        <v>9.2105263157894732E-2</v>
      </c>
      <c r="L491" s="243">
        <v>4.9342105263157895E-2</v>
      </c>
      <c r="M491" s="243">
        <v>0</v>
      </c>
      <c r="N491" s="244">
        <v>0</v>
      </c>
      <c r="O491" s="250"/>
      <c r="P491" s="250"/>
      <c r="Q491" s="235" t="s">
        <v>655</v>
      </c>
      <c r="R491" s="236">
        <v>276</v>
      </c>
      <c r="S491" s="236">
        <v>181</v>
      </c>
      <c r="T491" s="236">
        <v>37</v>
      </c>
      <c r="U491" s="236">
        <v>58</v>
      </c>
      <c r="V491" s="243">
        <v>0.65579710144927539</v>
      </c>
      <c r="W491" s="243">
        <v>0.13405797101449277</v>
      </c>
      <c r="X491" s="244">
        <v>0.21014492753623187</v>
      </c>
    </row>
    <row r="492" spans="3:24">
      <c r="C492" s="235" t="s">
        <v>654</v>
      </c>
      <c r="D492" s="236">
        <v>207</v>
      </c>
      <c r="E492" s="236">
        <v>135</v>
      </c>
      <c r="F492" s="236">
        <v>26</v>
      </c>
      <c r="G492" s="236">
        <v>46</v>
      </c>
      <c r="H492" s="236">
        <v>0</v>
      </c>
      <c r="I492" s="236">
        <v>0</v>
      </c>
      <c r="J492" s="243">
        <v>0.65217391304347827</v>
      </c>
      <c r="K492" s="243">
        <v>0.12560386473429952</v>
      </c>
      <c r="L492" s="243">
        <v>0.22222222222222221</v>
      </c>
      <c r="M492" s="243">
        <v>0</v>
      </c>
      <c r="N492" s="244">
        <v>0</v>
      </c>
      <c r="O492" s="250"/>
      <c r="P492" s="250"/>
      <c r="Q492" s="235" t="s">
        <v>656</v>
      </c>
      <c r="R492" s="236">
        <v>540</v>
      </c>
      <c r="S492" s="236">
        <v>285</v>
      </c>
      <c r="T492" s="236">
        <v>116</v>
      </c>
      <c r="U492" s="236">
        <v>139</v>
      </c>
      <c r="V492" s="243">
        <v>0.52777777777777779</v>
      </c>
      <c r="W492" s="243">
        <v>0.21481481481481482</v>
      </c>
      <c r="X492" s="244">
        <v>0.25740740740740742</v>
      </c>
    </row>
    <row r="493" spans="3:24">
      <c r="C493" s="235" t="s">
        <v>655</v>
      </c>
      <c r="D493" s="236">
        <v>276</v>
      </c>
      <c r="E493" s="236">
        <v>181</v>
      </c>
      <c r="F493" s="236">
        <v>37</v>
      </c>
      <c r="G493" s="236">
        <v>58</v>
      </c>
      <c r="H493" s="236">
        <v>0</v>
      </c>
      <c r="I493" s="236">
        <v>0</v>
      </c>
      <c r="J493" s="243">
        <v>0.65579710144927539</v>
      </c>
      <c r="K493" s="243">
        <v>0.13405797101449277</v>
      </c>
      <c r="L493" s="243">
        <v>0.21014492753623187</v>
      </c>
      <c r="M493" s="243">
        <v>0</v>
      </c>
      <c r="N493" s="244">
        <v>0</v>
      </c>
      <c r="O493" s="250"/>
      <c r="P493" s="250"/>
      <c r="Q493" s="235" t="s">
        <v>657</v>
      </c>
      <c r="R493" s="236">
        <v>413</v>
      </c>
      <c r="S493" s="236">
        <v>312</v>
      </c>
      <c r="T493" s="236">
        <v>37</v>
      </c>
      <c r="U493" s="236">
        <v>64</v>
      </c>
      <c r="V493" s="243">
        <v>0.75544794188861986</v>
      </c>
      <c r="W493" s="243">
        <v>8.9588377723970949E-2</v>
      </c>
      <c r="X493" s="244">
        <v>0.15496368038740921</v>
      </c>
    </row>
    <row r="494" spans="3:24">
      <c r="C494" s="235" t="s">
        <v>656</v>
      </c>
      <c r="D494" s="236">
        <v>540</v>
      </c>
      <c r="E494" s="236">
        <v>285</v>
      </c>
      <c r="F494" s="236">
        <v>116</v>
      </c>
      <c r="G494" s="236">
        <v>139</v>
      </c>
      <c r="H494" s="236">
        <v>0</v>
      </c>
      <c r="I494" s="236">
        <v>0</v>
      </c>
      <c r="J494" s="243">
        <v>0.52777777777777779</v>
      </c>
      <c r="K494" s="243">
        <v>0.21481481481481482</v>
      </c>
      <c r="L494" s="243">
        <v>0.25740740740740742</v>
      </c>
      <c r="M494" s="243">
        <v>0</v>
      </c>
      <c r="N494" s="244">
        <v>0</v>
      </c>
      <c r="O494" s="250"/>
      <c r="P494" s="250"/>
      <c r="Q494" s="235" t="s">
        <v>658</v>
      </c>
      <c r="R494" s="236">
        <v>1082</v>
      </c>
      <c r="S494" s="236">
        <v>695</v>
      </c>
      <c r="T494" s="236">
        <v>158</v>
      </c>
      <c r="U494" s="236">
        <v>229</v>
      </c>
      <c r="V494" s="243">
        <v>0.64232902033271722</v>
      </c>
      <c r="W494" s="243">
        <v>0.14602587800369685</v>
      </c>
      <c r="X494" s="244">
        <v>0.21164510166358594</v>
      </c>
    </row>
    <row r="495" spans="3:24">
      <c r="C495" s="235" t="s">
        <v>657</v>
      </c>
      <c r="D495" s="236">
        <v>413</v>
      </c>
      <c r="E495" s="236">
        <v>312</v>
      </c>
      <c r="F495" s="236">
        <v>37</v>
      </c>
      <c r="G495" s="236">
        <v>64</v>
      </c>
      <c r="H495" s="236">
        <v>0</v>
      </c>
      <c r="I495" s="236">
        <v>0</v>
      </c>
      <c r="J495" s="243">
        <v>0.75544794188861986</v>
      </c>
      <c r="K495" s="243">
        <v>8.9588377723970949E-2</v>
      </c>
      <c r="L495" s="243">
        <v>0.15496368038740921</v>
      </c>
      <c r="M495" s="243">
        <v>0</v>
      </c>
      <c r="N495" s="244">
        <v>0</v>
      </c>
      <c r="O495" s="250"/>
      <c r="P495" s="250"/>
      <c r="Q495" s="235" t="s">
        <v>659</v>
      </c>
      <c r="R495" s="236">
        <v>754</v>
      </c>
      <c r="S495" s="236">
        <v>616</v>
      </c>
      <c r="T495" s="236">
        <v>72</v>
      </c>
      <c r="U495" s="236">
        <v>66</v>
      </c>
      <c r="V495" s="243">
        <v>0.81697612732095493</v>
      </c>
      <c r="W495" s="243">
        <v>9.5490716180371346E-2</v>
      </c>
      <c r="X495" s="244">
        <v>8.7533156498673742E-2</v>
      </c>
    </row>
    <row r="496" spans="3:24">
      <c r="C496" s="235" t="s">
        <v>658</v>
      </c>
      <c r="D496" s="236">
        <v>1082</v>
      </c>
      <c r="E496" s="236">
        <v>695</v>
      </c>
      <c r="F496" s="236">
        <v>158</v>
      </c>
      <c r="G496" s="236">
        <v>229</v>
      </c>
      <c r="H496" s="236">
        <v>0</v>
      </c>
      <c r="I496" s="236">
        <v>0</v>
      </c>
      <c r="J496" s="243">
        <v>0.64232902033271722</v>
      </c>
      <c r="K496" s="243">
        <v>0.14602587800369685</v>
      </c>
      <c r="L496" s="243">
        <v>0.21164510166358594</v>
      </c>
      <c r="M496" s="243">
        <v>0</v>
      </c>
      <c r="N496" s="244">
        <v>0</v>
      </c>
      <c r="O496" s="250"/>
      <c r="P496" s="250"/>
      <c r="Q496" s="235" t="s">
        <v>660</v>
      </c>
      <c r="R496" s="236">
        <v>2002</v>
      </c>
      <c r="S496" s="236">
        <v>1347</v>
      </c>
      <c r="T496" s="236">
        <v>251</v>
      </c>
      <c r="U496" s="236">
        <v>404</v>
      </c>
      <c r="V496" s="243">
        <v>0.67282717282717286</v>
      </c>
      <c r="W496" s="243">
        <v>0.12537462537462538</v>
      </c>
      <c r="X496" s="244">
        <v>0.20179820179820179</v>
      </c>
    </row>
    <row r="497" spans="3:24">
      <c r="C497" s="235" t="s">
        <v>659</v>
      </c>
      <c r="D497" s="236">
        <v>754</v>
      </c>
      <c r="E497" s="236">
        <v>616</v>
      </c>
      <c r="F497" s="236">
        <v>72</v>
      </c>
      <c r="G497" s="236">
        <v>66</v>
      </c>
      <c r="H497" s="236">
        <v>0</v>
      </c>
      <c r="I497" s="236">
        <v>0</v>
      </c>
      <c r="J497" s="243">
        <v>0.81697612732095493</v>
      </c>
      <c r="K497" s="243">
        <v>9.5490716180371346E-2</v>
      </c>
      <c r="L497" s="243">
        <v>8.7533156498673742E-2</v>
      </c>
      <c r="M497" s="243">
        <v>0</v>
      </c>
      <c r="N497" s="244">
        <v>0</v>
      </c>
      <c r="O497" s="250"/>
      <c r="P497" s="250"/>
      <c r="Q497" s="235" t="s">
        <v>661</v>
      </c>
      <c r="R497" s="236">
        <v>3070</v>
      </c>
      <c r="S497" s="236">
        <v>2560</v>
      </c>
      <c r="T497" s="236">
        <v>282</v>
      </c>
      <c r="U497" s="236">
        <v>228</v>
      </c>
      <c r="V497" s="243">
        <v>0.83387622149837137</v>
      </c>
      <c r="W497" s="243">
        <v>9.1856677524429969E-2</v>
      </c>
      <c r="X497" s="244">
        <v>7.42671009771987E-2</v>
      </c>
    </row>
    <row r="498" spans="3:24">
      <c r="C498" s="235" t="s">
        <v>660</v>
      </c>
      <c r="D498" s="236">
        <v>2002</v>
      </c>
      <c r="E498" s="236">
        <v>1347</v>
      </c>
      <c r="F498" s="236">
        <v>251</v>
      </c>
      <c r="G498" s="236">
        <v>404</v>
      </c>
      <c r="H498" s="236">
        <v>0</v>
      </c>
      <c r="I498" s="236">
        <v>0</v>
      </c>
      <c r="J498" s="243">
        <v>0.67282717282717286</v>
      </c>
      <c r="K498" s="243">
        <v>0.12537462537462538</v>
      </c>
      <c r="L498" s="243">
        <v>0.20179820179820179</v>
      </c>
      <c r="M498" s="243">
        <v>0</v>
      </c>
      <c r="N498" s="244">
        <v>0</v>
      </c>
      <c r="O498" s="250"/>
      <c r="P498" s="250"/>
      <c r="Q498" s="235" t="s">
        <v>662</v>
      </c>
      <c r="R498" s="236">
        <v>234</v>
      </c>
      <c r="S498" s="236">
        <v>125</v>
      </c>
      <c r="T498" s="236">
        <v>44</v>
      </c>
      <c r="U498" s="236">
        <v>65</v>
      </c>
      <c r="V498" s="243">
        <v>0.53418803418803418</v>
      </c>
      <c r="W498" s="243">
        <v>0.18803418803418803</v>
      </c>
      <c r="X498" s="244">
        <v>0.27777777777777779</v>
      </c>
    </row>
    <row r="499" spans="3:24">
      <c r="C499" s="235" t="s">
        <v>661</v>
      </c>
      <c r="D499" s="236">
        <v>3070</v>
      </c>
      <c r="E499" s="236">
        <v>2560</v>
      </c>
      <c r="F499" s="236">
        <v>282</v>
      </c>
      <c r="G499" s="236">
        <v>228</v>
      </c>
      <c r="H499" s="236">
        <v>0</v>
      </c>
      <c r="I499" s="236">
        <v>0</v>
      </c>
      <c r="J499" s="243">
        <v>0.83387622149837137</v>
      </c>
      <c r="K499" s="243">
        <v>9.1856677524429969E-2</v>
      </c>
      <c r="L499" s="243">
        <v>7.42671009771987E-2</v>
      </c>
      <c r="M499" s="243">
        <v>0</v>
      </c>
      <c r="N499" s="244">
        <v>0</v>
      </c>
      <c r="O499" s="250"/>
      <c r="P499" s="250"/>
      <c r="Q499" s="235" t="s">
        <v>663</v>
      </c>
      <c r="R499" s="236">
        <v>257</v>
      </c>
      <c r="S499" s="236">
        <v>162</v>
      </c>
      <c r="T499" s="236">
        <v>32</v>
      </c>
      <c r="U499" s="236">
        <v>63</v>
      </c>
      <c r="V499" s="243">
        <v>0.63035019455252916</v>
      </c>
      <c r="W499" s="243">
        <v>0.1245136186770428</v>
      </c>
      <c r="X499" s="244">
        <v>0.24513618677042801</v>
      </c>
    </row>
    <row r="500" spans="3:24">
      <c r="C500" s="235" t="s">
        <v>662</v>
      </c>
      <c r="D500" s="236">
        <v>234</v>
      </c>
      <c r="E500" s="236">
        <v>125</v>
      </c>
      <c r="F500" s="236">
        <v>44</v>
      </c>
      <c r="G500" s="236">
        <v>65</v>
      </c>
      <c r="H500" s="236">
        <v>0</v>
      </c>
      <c r="I500" s="236">
        <v>0</v>
      </c>
      <c r="J500" s="243">
        <v>0.53418803418803418</v>
      </c>
      <c r="K500" s="243">
        <v>0.18803418803418803</v>
      </c>
      <c r="L500" s="243">
        <v>0.27777777777777779</v>
      </c>
      <c r="M500" s="243">
        <v>0</v>
      </c>
      <c r="N500" s="244">
        <v>0</v>
      </c>
      <c r="O500" s="250"/>
      <c r="P500" s="250"/>
      <c r="Q500" s="235" t="s">
        <v>664</v>
      </c>
      <c r="R500" s="236">
        <v>2816</v>
      </c>
      <c r="S500" s="236">
        <v>2038</v>
      </c>
      <c r="T500" s="236">
        <v>420</v>
      </c>
      <c r="U500" s="236">
        <v>358</v>
      </c>
      <c r="V500" s="243">
        <v>0.72372159090909094</v>
      </c>
      <c r="W500" s="243">
        <v>0.14914772727272727</v>
      </c>
      <c r="X500" s="244">
        <v>0.12713068181818182</v>
      </c>
    </row>
    <row r="501" spans="3:24">
      <c r="C501" s="235" t="s">
        <v>663</v>
      </c>
      <c r="D501" s="236">
        <v>257</v>
      </c>
      <c r="E501" s="236">
        <v>162</v>
      </c>
      <c r="F501" s="236">
        <v>32</v>
      </c>
      <c r="G501" s="236">
        <v>63</v>
      </c>
      <c r="H501" s="236">
        <v>0</v>
      </c>
      <c r="I501" s="236">
        <v>0</v>
      </c>
      <c r="J501" s="243">
        <v>0.63035019455252916</v>
      </c>
      <c r="K501" s="243">
        <v>0.1245136186770428</v>
      </c>
      <c r="L501" s="243">
        <v>0.24513618677042801</v>
      </c>
      <c r="M501" s="243">
        <v>0</v>
      </c>
      <c r="N501" s="244">
        <v>0</v>
      </c>
      <c r="O501" s="250"/>
      <c r="P501" s="250"/>
      <c r="Q501" s="235" t="s">
        <v>665</v>
      </c>
      <c r="R501" s="236">
        <v>4708</v>
      </c>
      <c r="S501" s="236">
        <v>4125</v>
      </c>
      <c r="T501" s="236">
        <v>353</v>
      </c>
      <c r="U501" s="236">
        <v>230</v>
      </c>
      <c r="V501" s="243">
        <v>0.87616822429906538</v>
      </c>
      <c r="W501" s="243">
        <v>7.4978759558198813E-2</v>
      </c>
      <c r="X501" s="244">
        <v>4.8853016142735767E-2</v>
      </c>
    </row>
    <row r="502" spans="3:24">
      <c r="C502" s="235" t="s">
        <v>664</v>
      </c>
      <c r="D502" s="236">
        <v>2816</v>
      </c>
      <c r="E502" s="236">
        <v>2038</v>
      </c>
      <c r="F502" s="236">
        <v>420</v>
      </c>
      <c r="G502" s="236">
        <v>358</v>
      </c>
      <c r="H502" s="236">
        <v>0</v>
      </c>
      <c r="I502" s="236">
        <v>0</v>
      </c>
      <c r="J502" s="243">
        <v>0.72372159090909094</v>
      </c>
      <c r="K502" s="243">
        <v>0.14914772727272727</v>
      </c>
      <c r="L502" s="243">
        <v>0.12713068181818182</v>
      </c>
      <c r="M502" s="243">
        <v>0</v>
      </c>
      <c r="N502" s="244">
        <v>0</v>
      </c>
      <c r="O502" s="250"/>
      <c r="P502" s="250"/>
      <c r="Q502" s="235" t="s">
        <v>666</v>
      </c>
      <c r="R502" s="236">
        <v>166</v>
      </c>
      <c r="S502" s="236">
        <v>139</v>
      </c>
      <c r="T502" s="236">
        <v>18</v>
      </c>
      <c r="U502" s="236">
        <v>9</v>
      </c>
      <c r="V502" s="243">
        <v>0.83734939759036142</v>
      </c>
      <c r="W502" s="243">
        <v>0.10843373493975904</v>
      </c>
      <c r="X502" s="244">
        <v>5.4216867469879519E-2</v>
      </c>
    </row>
    <row r="503" spans="3:24">
      <c r="C503" s="235" t="s">
        <v>665</v>
      </c>
      <c r="D503" s="236">
        <v>4708</v>
      </c>
      <c r="E503" s="236">
        <v>4125</v>
      </c>
      <c r="F503" s="236">
        <v>353</v>
      </c>
      <c r="G503" s="236">
        <v>230</v>
      </c>
      <c r="H503" s="236">
        <v>0</v>
      </c>
      <c r="I503" s="236">
        <v>0</v>
      </c>
      <c r="J503" s="243">
        <v>0.87616822429906538</v>
      </c>
      <c r="K503" s="243">
        <v>7.4978759558198813E-2</v>
      </c>
      <c r="L503" s="243">
        <v>4.8853016142735767E-2</v>
      </c>
      <c r="M503" s="243">
        <v>0</v>
      </c>
      <c r="N503" s="244">
        <v>0</v>
      </c>
      <c r="O503" s="250"/>
      <c r="P503" s="250"/>
      <c r="Q503" s="235" t="s">
        <v>667</v>
      </c>
      <c r="R503" s="236">
        <v>279</v>
      </c>
      <c r="S503" s="236">
        <v>260</v>
      </c>
      <c r="T503" s="236">
        <v>9</v>
      </c>
      <c r="U503" s="236">
        <v>10</v>
      </c>
      <c r="V503" s="243">
        <v>0.93189964157706096</v>
      </c>
      <c r="W503" s="243">
        <v>3.2258064516129031E-2</v>
      </c>
      <c r="X503" s="244">
        <v>3.5842293906810034E-2</v>
      </c>
    </row>
    <row r="504" spans="3:24">
      <c r="C504" s="235" t="s">
        <v>666</v>
      </c>
      <c r="D504" s="236">
        <v>166</v>
      </c>
      <c r="E504" s="236">
        <v>139</v>
      </c>
      <c r="F504" s="236">
        <v>18</v>
      </c>
      <c r="G504" s="236">
        <v>9</v>
      </c>
      <c r="H504" s="236">
        <v>0</v>
      </c>
      <c r="I504" s="236">
        <v>0</v>
      </c>
      <c r="J504" s="243">
        <v>0.83734939759036142</v>
      </c>
      <c r="K504" s="243">
        <v>0.10843373493975904</v>
      </c>
      <c r="L504" s="243">
        <v>5.4216867469879519E-2</v>
      </c>
      <c r="M504" s="243">
        <v>0</v>
      </c>
      <c r="N504" s="244">
        <v>0</v>
      </c>
      <c r="O504" s="250"/>
      <c r="P504" s="250"/>
      <c r="Q504" s="235" t="s">
        <v>668</v>
      </c>
      <c r="R504" s="236">
        <v>290</v>
      </c>
      <c r="S504" s="236">
        <v>185</v>
      </c>
      <c r="T504" s="236">
        <v>49</v>
      </c>
      <c r="U504" s="236">
        <v>56</v>
      </c>
      <c r="V504" s="243">
        <v>0.63793103448275867</v>
      </c>
      <c r="W504" s="243">
        <v>0.16896551724137931</v>
      </c>
      <c r="X504" s="244">
        <v>0.19310344827586207</v>
      </c>
    </row>
    <row r="505" spans="3:24">
      <c r="C505" s="235" t="s">
        <v>667</v>
      </c>
      <c r="D505" s="236">
        <v>279</v>
      </c>
      <c r="E505" s="236">
        <v>260</v>
      </c>
      <c r="F505" s="236">
        <v>9</v>
      </c>
      <c r="G505" s="236">
        <v>10</v>
      </c>
      <c r="H505" s="236">
        <v>0</v>
      </c>
      <c r="I505" s="236">
        <v>0</v>
      </c>
      <c r="J505" s="243">
        <v>0.93189964157706096</v>
      </c>
      <c r="K505" s="243">
        <v>3.2258064516129031E-2</v>
      </c>
      <c r="L505" s="243">
        <v>3.5842293906810034E-2</v>
      </c>
      <c r="M505" s="243">
        <v>0</v>
      </c>
      <c r="N505" s="244">
        <v>0</v>
      </c>
      <c r="O505" s="250"/>
      <c r="P505" s="250"/>
      <c r="Q505" s="235" t="s">
        <v>669</v>
      </c>
      <c r="R505" s="236">
        <v>1195</v>
      </c>
      <c r="S505" s="236">
        <v>1064</v>
      </c>
      <c r="T505" s="236">
        <v>75</v>
      </c>
      <c r="U505" s="236">
        <v>56</v>
      </c>
      <c r="V505" s="243">
        <v>0.89037656903765694</v>
      </c>
      <c r="W505" s="243">
        <v>6.2761506276150625E-2</v>
      </c>
      <c r="X505" s="244">
        <v>4.686192468619247E-2</v>
      </c>
    </row>
    <row r="506" spans="3:24">
      <c r="C506" s="235" t="s">
        <v>668</v>
      </c>
      <c r="D506" s="236">
        <v>290</v>
      </c>
      <c r="E506" s="236">
        <v>185</v>
      </c>
      <c r="F506" s="236">
        <v>49</v>
      </c>
      <c r="G506" s="236">
        <v>56</v>
      </c>
      <c r="H506" s="236">
        <v>0</v>
      </c>
      <c r="I506" s="236">
        <v>0</v>
      </c>
      <c r="J506" s="243">
        <v>0.63793103448275867</v>
      </c>
      <c r="K506" s="243">
        <v>0.16896551724137931</v>
      </c>
      <c r="L506" s="243">
        <v>0.19310344827586207</v>
      </c>
      <c r="M506" s="243">
        <v>0</v>
      </c>
      <c r="N506" s="244">
        <v>0</v>
      </c>
      <c r="O506" s="250"/>
      <c r="P506" s="250"/>
      <c r="Q506" s="235" t="s">
        <v>670</v>
      </c>
      <c r="R506" s="236">
        <v>4125</v>
      </c>
      <c r="S506" s="236">
        <v>3543</v>
      </c>
      <c r="T506" s="236">
        <v>29</v>
      </c>
      <c r="U506" s="236">
        <v>553</v>
      </c>
      <c r="V506" s="243">
        <v>0.85890909090909096</v>
      </c>
      <c r="W506" s="243">
        <v>7.0303030303030299E-3</v>
      </c>
      <c r="X506" s="244">
        <v>0.13406060606060605</v>
      </c>
    </row>
    <row r="507" spans="3:24">
      <c r="C507" s="235" t="s">
        <v>669</v>
      </c>
      <c r="D507" s="236">
        <v>1195</v>
      </c>
      <c r="E507" s="236">
        <v>1064</v>
      </c>
      <c r="F507" s="236">
        <v>75</v>
      </c>
      <c r="G507" s="236">
        <v>56</v>
      </c>
      <c r="H507" s="236">
        <v>0</v>
      </c>
      <c r="I507" s="236">
        <v>0</v>
      </c>
      <c r="J507" s="243">
        <v>0.89037656903765694</v>
      </c>
      <c r="K507" s="243">
        <v>6.2761506276150625E-2</v>
      </c>
      <c r="L507" s="243">
        <v>4.686192468619247E-2</v>
      </c>
      <c r="M507" s="243">
        <v>0</v>
      </c>
      <c r="N507" s="244">
        <v>0</v>
      </c>
      <c r="O507" s="250"/>
      <c r="P507" s="250"/>
      <c r="Q507" s="235" t="s">
        <v>671</v>
      </c>
      <c r="R507" s="236">
        <v>4339</v>
      </c>
      <c r="S507" s="236">
        <v>4159</v>
      </c>
      <c r="T507" s="236">
        <v>17</v>
      </c>
      <c r="U507" s="236">
        <v>163</v>
      </c>
      <c r="V507" s="243">
        <v>0.95851578704770679</v>
      </c>
      <c r="W507" s="243">
        <v>3.9179534454943533E-3</v>
      </c>
      <c r="X507" s="244">
        <v>3.7566259506798802E-2</v>
      </c>
    </row>
    <row r="508" spans="3:24">
      <c r="C508" s="235" t="s">
        <v>670</v>
      </c>
      <c r="D508" s="236">
        <v>4125</v>
      </c>
      <c r="E508" s="236">
        <v>3543</v>
      </c>
      <c r="F508" s="236">
        <v>29</v>
      </c>
      <c r="G508" s="236">
        <v>553</v>
      </c>
      <c r="H508" s="236">
        <v>0</v>
      </c>
      <c r="I508" s="236">
        <v>0</v>
      </c>
      <c r="J508" s="243">
        <v>0.85890909090909096</v>
      </c>
      <c r="K508" s="243">
        <v>7.0303030303030299E-3</v>
      </c>
      <c r="L508" s="243">
        <v>0.13406060606060605</v>
      </c>
      <c r="M508" s="243">
        <v>0</v>
      </c>
      <c r="N508" s="244">
        <v>0</v>
      </c>
      <c r="O508" s="250"/>
      <c r="P508" s="250"/>
      <c r="Q508" s="235" t="s">
        <v>672</v>
      </c>
      <c r="R508" s="236">
        <v>281</v>
      </c>
      <c r="S508" s="236">
        <v>262</v>
      </c>
      <c r="T508" s="236">
        <v>8</v>
      </c>
      <c r="U508" s="236">
        <v>11</v>
      </c>
      <c r="V508" s="243">
        <v>0.93238434163701067</v>
      </c>
      <c r="W508" s="243">
        <v>2.8469750889679714E-2</v>
      </c>
      <c r="X508" s="244">
        <v>3.9145907473309607E-2</v>
      </c>
    </row>
    <row r="509" spans="3:24">
      <c r="C509" s="235" t="s">
        <v>671</v>
      </c>
      <c r="D509" s="236">
        <v>4339</v>
      </c>
      <c r="E509" s="236">
        <v>4159</v>
      </c>
      <c r="F509" s="236">
        <v>17</v>
      </c>
      <c r="G509" s="236">
        <v>163</v>
      </c>
      <c r="H509" s="236">
        <v>0</v>
      </c>
      <c r="I509" s="236">
        <v>0</v>
      </c>
      <c r="J509" s="243">
        <v>0.95851578704770679</v>
      </c>
      <c r="K509" s="243">
        <v>3.9179534454943533E-3</v>
      </c>
      <c r="L509" s="243">
        <v>3.7566259506798802E-2</v>
      </c>
      <c r="M509" s="243">
        <v>0</v>
      </c>
      <c r="N509" s="244">
        <v>0</v>
      </c>
      <c r="O509" s="250"/>
      <c r="P509" s="250"/>
      <c r="Q509" s="235" t="s">
        <v>673</v>
      </c>
      <c r="R509" s="236">
        <v>1940</v>
      </c>
      <c r="S509" s="236">
        <v>1600</v>
      </c>
      <c r="T509" s="236">
        <v>176</v>
      </c>
      <c r="U509" s="236">
        <v>164</v>
      </c>
      <c r="V509" s="243">
        <v>0.82474226804123707</v>
      </c>
      <c r="W509" s="243">
        <v>9.0721649484536079E-2</v>
      </c>
      <c r="X509" s="244">
        <v>8.4536082474226809E-2</v>
      </c>
    </row>
    <row r="510" spans="3:24">
      <c r="C510" s="235" t="s">
        <v>672</v>
      </c>
      <c r="D510" s="236">
        <v>281</v>
      </c>
      <c r="E510" s="236">
        <v>262</v>
      </c>
      <c r="F510" s="236">
        <v>8</v>
      </c>
      <c r="G510" s="236">
        <v>11</v>
      </c>
      <c r="H510" s="236">
        <v>0</v>
      </c>
      <c r="I510" s="236">
        <v>0</v>
      </c>
      <c r="J510" s="243">
        <v>0.93238434163701067</v>
      </c>
      <c r="K510" s="243">
        <v>2.8469750889679714E-2</v>
      </c>
      <c r="L510" s="243">
        <v>3.9145907473309607E-2</v>
      </c>
      <c r="M510" s="243">
        <v>0</v>
      </c>
      <c r="N510" s="244">
        <v>0</v>
      </c>
      <c r="O510" s="250"/>
      <c r="P510" s="250"/>
      <c r="Q510" s="235" t="s">
        <v>674</v>
      </c>
      <c r="R510" s="236">
        <v>1704</v>
      </c>
      <c r="S510" s="236">
        <v>1462</v>
      </c>
      <c r="T510" s="236">
        <v>116</v>
      </c>
      <c r="U510" s="236">
        <v>126</v>
      </c>
      <c r="V510" s="243">
        <v>0.857981220657277</v>
      </c>
      <c r="W510" s="243">
        <v>6.8075117370892016E-2</v>
      </c>
      <c r="X510" s="244">
        <v>7.3943661971830985E-2</v>
      </c>
    </row>
    <row r="511" spans="3:24">
      <c r="C511" s="235" t="s">
        <v>673</v>
      </c>
      <c r="D511" s="236">
        <v>1940</v>
      </c>
      <c r="E511" s="236">
        <v>1600</v>
      </c>
      <c r="F511" s="236">
        <v>176</v>
      </c>
      <c r="G511" s="236">
        <v>164</v>
      </c>
      <c r="H511" s="236">
        <v>0</v>
      </c>
      <c r="I511" s="236">
        <v>0</v>
      </c>
      <c r="J511" s="243">
        <v>0.82474226804123707</v>
      </c>
      <c r="K511" s="243">
        <v>9.0721649484536079E-2</v>
      </c>
      <c r="L511" s="243">
        <v>8.4536082474226809E-2</v>
      </c>
      <c r="M511" s="243">
        <v>0</v>
      </c>
      <c r="N511" s="244">
        <v>0</v>
      </c>
      <c r="O511" s="250"/>
      <c r="P511" s="250"/>
      <c r="Q511" s="235" t="s">
        <v>675</v>
      </c>
      <c r="R511" s="236">
        <v>2370</v>
      </c>
      <c r="S511" s="236">
        <v>1761</v>
      </c>
      <c r="T511" s="236">
        <v>76</v>
      </c>
      <c r="U511" s="236">
        <v>533</v>
      </c>
      <c r="V511" s="243">
        <v>0.74303797468354427</v>
      </c>
      <c r="W511" s="243">
        <v>3.2067510548523206E-2</v>
      </c>
      <c r="X511" s="244">
        <v>0.22489451476793249</v>
      </c>
    </row>
    <row r="512" spans="3:24">
      <c r="C512" s="235" t="s">
        <v>674</v>
      </c>
      <c r="D512" s="236">
        <v>1704</v>
      </c>
      <c r="E512" s="236">
        <v>1462</v>
      </c>
      <c r="F512" s="236">
        <v>116</v>
      </c>
      <c r="G512" s="236">
        <v>126</v>
      </c>
      <c r="H512" s="236">
        <v>0</v>
      </c>
      <c r="I512" s="236">
        <v>0</v>
      </c>
      <c r="J512" s="243">
        <v>0.857981220657277</v>
      </c>
      <c r="K512" s="243">
        <v>6.8075117370892016E-2</v>
      </c>
      <c r="L512" s="243">
        <v>7.3943661971830985E-2</v>
      </c>
      <c r="M512" s="243">
        <v>0</v>
      </c>
      <c r="N512" s="244">
        <v>0</v>
      </c>
      <c r="O512" s="250"/>
      <c r="P512" s="250"/>
      <c r="Q512" s="235" t="s">
        <v>676</v>
      </c>
      <c r="R512" s="236">
        <v>4942</v>
      </c>
      <c r="S512" s="236">
        <v>4358</v>
      </c>
      <c r="T512" s="236">
        <v>425</v>
      </c>
      <c r="U512" s="236">
        <v>159</v>
      </c>
      <c r="V512" s="243">
        <v>0.88182921893970057</v>
      </c>
      <c r="W512" s="243">
        <v>8.5997571833265882E-2</v>
      </c>
      <c r="X512" s="244">
        <v>3.2173209227033588E-2</v>
      </c>
    </row>
    <row r="513" spans="3:24">
      <c r="C513" s="235" t="s">
        <v>675</v>
      </c>
      <c r="D513" s="236">
        <v>2370</v>
      </c>
      <c r="E513" s="236">
        <v>1761</v>
      </c>
      <c r="F513" s="236">
        <v>76</v>
      </c>
      <c r="G513" s="236">
        <v>533</v>
      </c>
      <c r="H513" s="236">
        <v>0</v>
      </c>
      <c r="I513" s="236">
        <v>0</v>
      </c>
      <c r="J513" s="243">
        <v>0.74303797468354427</v>
      </c>
      <c r="K513" s="243">
        <v>3.2067510548523206E-2</v>
      </c>
      <c r="L513" s="243">
        <v>0.22489451476793249</v>
      </c>
      <c r="M513" s="243">
        <v>0</v>
      </c>
      <c r="N513" s="244">
        <v>0</v>
      </c>
      <c r="O513" s="250"/>
      <c r="P513" s="250"/>
      <c r="Q513" s="235" t="s">
        <v>677</v>
      </c>
      <c r="R513" s="236">
        <v>422</v>
      </c>
      <c r="S513" s="236">
        <v>395</v>
      </c>
      <c r="T513" s="236">
        <v>18</v>
      </c>
      <c r="U513" s="236">
        <v>9</v>
      </c>
      <c r="V513" s="243">
        <v>0.93601895734597151</v>
      </c>
      <c r="W513" s="243">
        <v>4.2654028436018961E-2</v>
      </c>
      <c r="X513" s="244">
        <v>2.132701421800948E-2</v>
      </c>
    </row>
    <row r="514" spans="3:24">
      <c r="C514" s="235" t="s">
        <v>676</v>
      </c>
      <c r="D514" s="236">
        <v>4942</v>
      </c>
      <c r="E514" s="236">
        <v>4358</v>
      </c>
      <c r="F514" s="236">
        <v>425</v>
      </c>
      <c r="G514" s="236">
        <v>159</v>
      </c>
      <c r="H514" s="236">
        <v>0</v>
      </c>
      <c r="I514" s="236">
        <v>0</v>
      </c>
      <c r="J514" s="243">
        <v>0.88182921893970057</v>
      </c>
      <c r="K514" s="243">
        <v>8.5997571833265882E-2</v>
      </c>
      <c r="L514" s="243">
        <v>3.2173209227033588E-2</v>
      </c>
      <c r="M514" s="243">
        <v>0</v>
      </c>
      <c r="N514" s="244">
        <v>0</v>
      </c>
      <c r="O514" s="250"/>
      <c r="P514" s="250"/>
      <c r="Q514" s="235" t="s">
        <v>678</v>
      </c>
      <c r="R514" s="236">
        <v>38</v>
      </c>
      <c r="S514" s="236">
        <v>14</v>
      </c>
      <c r="T514" s="236">
        <v>17</v>
      </c>
      <c r="U514" s="236">
        <v>7</v>
      </c>
      <c r="V514" s="243">
        <v>0.36842105263157893</v>
      </c>
      <c r="W514" s="243">
        <v>0.44736842105263158</v>
      </c>
      <c r="X514" s="244">
        <v>0.18421052631578946</v>
      </c>
    </row>
    <row r="515" spans="3:24">
      <c r="C515" s="235" t="s">
        <v>677</v>
      </c>
      <c r="D515" s="236">
        <v>422</v>
      </c>
      <c r="E515" s="236">
        <v>395</v>
      </c>
      <c r="F515" s="236">
        <v>18</v>
      </c>
      <c r="G515" s="236">
        <v>9</v>
      </c>
      <c r="H515" s="236">
        <v>0</v>
      </c>
      <c r="I515" s="236">
        <v>0</v>
      </c>
      <c r="J515" s="243">
        <v>0.93601895734597151</v>
      </c>
      <c r="K515" s="243">
        <v>4.2654028436018961E-2</v>
      </c>
      <c r="L515" s="243">
        <v>2.132701421800948E-2</v>
      </c>
      <c r="M515" s="243">
        <v>0</v>
      </c>
      <c r="N515" s="244">
        <v>0</v>
      </c>
      <c r="O515" s="250"/>
      <c r="P515" s="250"/>
      <c r="Q515" s="235" t="s">
        <v>679</v>
      </c>
      <c r="R515" s="236">
        <v>59</v>
      </c>
      <c r="S515" s="236">
        <v>19</v>
      </c>
      <c r="T515" s="236">
        <v>34</v>
      </c>
      <c r="U515" s="236">
        <v>6</v>
      </c>
      <c r="V515" s="243">
        <v>0.32203389830508472</v>
      </c>
      <c r="W515" s="243">
        <v>0.57627118644067798</v>
      </c>
      <c r="X515" s="244">
        <v>0.10169491525423729</v>
      </c>
    </row>
    <row r="516" spans="3:24">
      <c r="C516" s="235" t="s">
        <v>678</v>
      </c>
      <c r="D516" s="236">
        <v>38</v>
      </c>
      <c r="E516" s="236">
        <v>14</v>
      </c>
      <c r="F516" s="236">
        <v>17</v>
      </c>
      <c r="G516" s="236">
        <v>7</v>
      </c>
      <c r="H516" s="236">
        <v>0</v>
      </c>
      <c r="I516" s="236">
        <v>0</v>
      </c>
      <c r="J516" s="243">
        <v>0.36842105263157893</v>
      </c>
      <c r="K516" s="243">
        <v>0.44736842105263158</v>
      </c>
      <c r="L516" s="243">
        <v>0.18421052631578946</v>
      </c>
      <c r="M516" s="243">
        <v>0</v>
      </c>
      <c r="N516" s="244">
        <v>0</v>
      </c>
      <c r="O516" s="250"/>
      <c r="P516" s="250"/>
      <c r="Q516" s="235" t="s">
        <v>680</v>
      </c>
      <c r="R516" s="236">
        <v>530</v>
      </c>
      <c r="S516" s="236">
        <v>279</v>
      </c>
      <c r="T516" s="236">
        <v>173</v>
      </c>
      <c r="U516" s="236">
        <v>78</v>
      </c>
      <c r="V516" s="243">
        <v>0.52641509433962264</v>
      </c>
      <c r="W516" s="243">
        <v>0.32641509433962262</v>
      </c>
      <c r="X516" s="244">
        <v>0.14716981132075471</v>
      </c>
    </row>
    <row r="517" spans="3:24">
      <c r="C517" s="235" t="s">
        <v>679</v>
      </c>
      <c r="D517" s="236">
        <v>59</v>
      </c>
      <c r="E517" s="236">
        <v>19</v>
      </c>
      <c r="F517" s="236">
        <v>34</v>
      </c>
      <c r="G517" s="236">
        <v>6</v>
      </c>
      <c r="H517" s="236">
        <v>0</v>
      </c>
      <c r="I517" s="236">
        <v>0</v>
      </c>
      <c r="J517" s="243">
        <v>0.32203389830508472</v>
      </c>
      <c r="K517" s="243">
        <v>0.57627118644067798</v>
      </c>
      <c r="L517" s="243">
        <v>0.10169491525423729</v>
      </c>
      <c r="M517" s="243">
        <v>0</v>
      </c>
      <c r="N517" s="244">
        <v>0</v>
      </c>
      <c r="O517" s="250"/>
      <c r="P517" s="250"/>
      <c r="Q517" s="235" t="s">
        <v>681</v>
      </c>
      <c r="R517" s="236">
        <v>1772</v>
      </c>
      <c r="S517" s="236">
        <v>1181</v>
      </c>
      <c r="T517" s="236">
        <v>310</v>
      </c>
      <c r="U517" s="236">
        <v>281</v>
      </c>
      <c r="V517" s="243">
        <v>0.66647855530474043</v>
      </c>
      <c r="W517" s="243">
        <v>0.17494356659142213</v>
      </c>
      <c r="X517" s="244">
        <v>0.15857787810383747</v>
      </c>
    </row>
    <row r="518" spans="3:24">
      <c r="C518" s="235" t="s">
        <v>680</v>
      </c>
      <c r="D518" s="236">
        <v>530</v>
      </c>
      <c r="E518" s="236">
        <v>279</v>
      </c>
      <c r="F518" s="236">
        <v>173</v>
      </c>
      <c r="G518" s="236">
        <v>78</v>
      </c>
      <c r="H518" s="236">
        <v>0</v>
      </c>
      <c r="I518" s="236">
        <v>0</v>
      </c>
      <c r="J518" s="243">
        <v>0.52641509433962264</v>
      </c>
      <c r="K518" s="243">
        <v>0.32641509433962262</v>
      </c>
      <c r="L518" s="243">
        <v>0.14716981132075471</v>
      </c>
      <c r="M518" s="243">
        <v>0</v>
      </c>
      <c r="N518" s="244">
        <v>0</v>
      </c>
      <c r="O518" s="250"/>
      <c r="P518" s="250"/>
      <c r="Q518" s="235" t="s">
        <v>682</v>
      </c>
      <c r="R518" s="236">
        <v>571</v>
      </c>
      <c r="S518" s="236">
        <v>417</v>
      </c>
      <c r="T518" s="236">
        <v>112</v>
      </c>
      <c r="U518" s="236">
        <v>42</v>
      </c>
      <c r="V518" s="243">
        <v>0.73029772329246934</v>
      </c>
      <c r="W518" s="243">
        <v>0.19614711033274956</v>
      </c>
      <c r="X518" s="244">
        <v>7.3555166374781086E-2</v>
      </c>
    </row>
    <row r="519" spans="3:24">
      <c r="C519" s="235" t="s">
        <v>681</v>
      </c>
      <c r="D519" s="236">
        <v>1772</v>
      </c>
      <c r="E519" s="236">
        <v>1181</v>
      </c>
      <c r="F519" s="236">
        <v>310</v>
      </c>
      <c r="G519" s="236">
        <v>281</v>
      </c>
      <c r="H519" s="236">
        <v>0</v>
      </c>
      <c r="I519" s="236">
        <v>0</v>
      </c>
      <c r="J519" s="243">
        <v>0.66647855530474043</v>
      </c>
      <c r="K519" s="243">
        <v>0.17494356659142213</v>
      </c>
      <c r="L519" s="243">
        <v>0.15857787810383747</v>
      </c>
      <c r="M519" s="243">
        <v>0</v>
      </c>
      <c r="N519" s="244">
        <v>0</v>
      </c>
      <c r="O519" s="250"/>
      <c r="P519" s="250"/>
      <c r="Q519" s="235" t="s">
        <v>683</v>
      </c>
      <c r="R519" s="236">
        <v>881</v>
      </c>
      <c r="S519" s="236">
        <v>622</v>
      </c>
      <c r="T519" s="236">
        <v>150</v>
      </c>
      <c r="U519" s="236">
        <v>109</v>
      </c>
      <c r="V519" s="243">
        <v>0.70601589103291718</v>
      </c>
      <c r="W519" s="243">
        <v>0.170261066969353</v>
      </c>
      <c r="X519" s="244">
        <v>0.12372304199772985</v>
      </c>
    </row>
    <row r="520" spans="3:24">
      <c r="C520" s="235" t="s">
        <v>682</v>
      </c>
      <c r="D520" s="236">
        <v>571</v>
      </c>
      <c r="E520" s="236">
        <v>417</v>
      </c>
      <c r="F520" s="236">
        <v>112</v>
      </c>
      <c r="G520" s="236">
        <v>42</v>
      </c>
      <c r="H520" s="236">
        <v>0</v>
      </c>
      <c r="I520" s="236">
        <v>0</v>
      </c>
      <c r="J520" s="243">
        <v>0.73029772329246934</v>
      </c>
      <c r="K520" s="243">
        <v>0.19614711033274956</v>
      </c>
      <c r="L520" s="243">
        <v>7.3555166374781086E-2</v>
      </c>
      <c r="M520" s="243">
        <v>0</v>
      </c>
      <c r="N520" s="244">
        <v>0</v>
      </c>
      <c r="O520" s="250"/>
      <c r="P520" s="250"/>
      <c r="Q520" s="235" t="s">
        <v>684</v>
      </c>
      <c r="R520" s="236">
        <v>419</v>
      </c>
      <c r="S520" s="236">
        <v>320</v>
      </c>
      <c r="T520" s="236">
        <v>80</v>
      </c>
      <c r="U520" s="236">
        <v>19</v>
      </c>
      <c r="V520" s="243">
        <v>0.76372315035799521</v>
      </c>
      <c r="W520" s="243">
        <v>0.1909307875894988</v>
      </c>
      <c r="X520" s="244">
        <v>4.5346062052505964E-2</v>
      </c>
    </row>
    <row r="521" spans="3:24">
      <c r="C521" s="235" t="s">
        <v>683</v>
      </c>
      <c r="D521" s="236">
        <v>881</v>
      </c>
      <c r="E521" s="236">
        <v>622</v>
      </c>
      <c r="F521" s="236">
        <v>150</v>
      </c>
      <c r="G521" s="236">
        <v>109</v>
      </c>
      <c r="H521" s="236">
        <v>0</v>
      </c>
      <c r="I521" s="236">
        <v>0</v>
      </c>
      <c r="J521" s="243">
        <v>0.70601589103291718</v>
      </c>
      <c r="K521" s="243">
        <v>0.170261066969353</v>
      </c>
      <c r="L521" s="243">
        <v>0.12372304199772985</v>
      </c>
      <c r="M521" s="243">
        <v>0</v>
      </c>
      <c r="N521" s="244">
        <v>0</v>
      </c>
      <c r="O521" s="250"/>
      <c r="P521" s="250"/>
      <c r="Q521" s="235" t="s">
        <v>685</v>
      </c>
      <c r="R521" s="236">
        <v>1615</v>
      </c>
      <c r="S521" s="236">
        <v>1236</v>
      </c>
      <c r="T521" s="236">
        <v>222</v>
      </c>
      <c r="U521" s="236">
        <v>157</v>
      </c>
      <c r="V521" s="243">
        <v>0.76532507739938083</v>
      </c>
      <c r="W521" s="243">
        <v>0.13746130030959752</v>
      </c>
      <c r="X521" s="244">
        <v>9.7213622291021679E-2</v>
      </c>
    </row>
    <row r="522" spans="3:24">
      <c r="C522" s="235" t="s">
        <v>684</v>
      </c>
      <c r="D522" s="236">
        <v>419</v>
      </c>
      <c r="E522" s="236">
        <v>320</v>
      </c>
      <c r="F522" s="236">
        <v>80</v>
      </c>
      <c r="G522" s="236">
        <v>19</v>
      </c>
      <c r="H522" s="236">
        <v>0</v>
      </c>
      <c r="I522" s="236">
        <v>0</v>
      </c>
      <c r="J522" s="243">
        <v>0.76372315035799521</v>
      </c>
      <c r="K522" s="243">
        <v>0.1909307875894988</v>
      </c>
      <c r="L522" s="243">
        <v>4.5346062052505964E-2</v>
      </c>
      <c r="M522" s="243">
        <v>0</v>
      </c>
      <c r="N522" s="244">
        <v>0</v>
      </c>
      <c r="O522" s="250"/>
      <c r="P522" s="250"/>
      <c r="Q522" s="235" t="s">
        <v>686</v>
      </c>
      <c r="R522" s="236">
        <v>822</v>
      </c>
      <c r="S522" s="236">
        <v>671</v>
      </c>
      <c r="T522" s="236">
        <v>118</v>
      </c>
      <c r="U522" s="236">
        <v>33</v>
      </c>
      <c r="V522" s="243">
        <v>0.81630170316301698</v>
      </c>
      <c r="W522" s="243">
        <v>0.14355231143552311</v>
      </c>
      <c r="X522" s="244">
        <v>4.0145985401459854E-2</v>
      </c>
    </row>
    <row r="523" spans="3:24">
      <c r="C523" s="235" t="s">
        <v>685</v>
      </c>
      <c r="D523" s="236">
        <v>1615</v>
      </c>
      <c r="E523" s="236">
        <v>1236</v>
      </c>
      <c r="F523" s="236">
        <v>222</v>
      </c>
      <c r="G523" s="236">
        <v>157</v>
      </c>
      <c r="H523" s="236">
        <v>0</v>
      </c>
      <c r="I523" s="236">
        <v>0</v>
      </c>
      <c r="J523" s="243">
        <v>0.76532507739938083</v>
      </c>
      <c r="K523" s="243">
        <v>0.13746130030959752</v>
      </c>
      <c r="L523" s="243">
        <v>9.7213622291021679E-2</v>
      </c>
      <c r="M523" s="243">
        <v>0</v>
      </c>
      <c r="N523" s="244">
        <v>0</v>
      </c>
      <c r="O523" s="250"/>
      <c r="P523" s="250"/>
      <c r="Q523" s="235" t="s">
        <v>687</v>
      </c>
      <c r="R523" s="236">
        <v>783</v>
      </c>
      <c r="S523" s="236">
        <v>578</v>
      </c>
      <c r="T523" s="236">
        <v>115</v>
      </c>
      <c r="U523" s="236">
        <v>90</v>
      </c>
      <c r="V523" s="243">
        <v>0.73818646232439333</v>
      </c>
      <c r="W523" s="243">
        <v>0.14687100893997446</v>
      </c>
      <c r="X523" s="244">
        <v>0.11494252873563218</v>
      </c>
    </row>
    <row r="524" spans="3:24">
      <c r="C524" s="235" t="s">
        <v>686</v>
      </c>
      <c r="D524" s="236">
        <v>822</v>
      </c>
      <c r="E524" s="236">
        <v>671</v>
      </c>
      <c r="F524" s="236">
        <v>118</v>
      </c>
      <c r="G524" s="236">
        <v>33</v>
      </c>
      <c r="H524" s="236">
        <v>0</v>
      </c>
      <c r="I524" s="236">
        <v>0</v>
      </c>
      <c r="J524" s="243">
        <v>0.81630170316301698</v>
      </c>
      <c r="K524" s="243">
        <v>0.14355231143552311</v>
      </c>
      <c r="L524" s="243">
        <v>4.0145985401459854E-2</v>
      </c>
      <c r="M524" s="243">
        <v>0</v>
      </c>
      <c r="N524" s="244">
        <v>0</v>
      </c>
      <c r="O524" s="250"/>
      <c r="P524" s="250"/>
      <c r="Q524" s="235" t="s">
        <v>688</v>
      </c>
      <c r="R524" s="236">
        <v>334</v>
      </c>
      <c r="S524" s="236">
        <v>271</v>
      </c>
      <c r="T524" s="236">
        <v>31</v>
      </c>
      <c r="U524" s="236">
        <v>32</v>
      </c>
      <c r="V524" s="243">
        <v>0.81137724550898205</v>
      </c>
      <c r="W524" s="243">
        <v>9.2814371257485026E-2</v>
      </c>
      <c r="X524" s="244">
        <v>9.580838323353294E-2</v>
      </c>
    </row>
    <row r="525" spans="3:24">
      <c r="C525" s="235" t="s">
        <v>687</v>
      </c>
      <c r="D525" s="236">
        <v>783</v>
      </c>
      <c r="E525" s="236">
        <v>578</v>
      </c>
      <c r="F525" s="236">
        <v>115</v>
      </c>
      <c r="G525" s="236">
        <v>90</v>
      </c>
      <c r="H525" s="236">
        <v>0</v>
      </c>
      <c r="I525" s="236">
        <v>0</v>
      </c>
      <c r="J525" s="243">
        <v>0.73818646232439333</v>
      </c>
      <c r="K525" s="243">
        <v>0.14687100893997446</v>
      </c>
      <c r="L525" s="243">
        <v>0.11494252873563218</v>
      </c>
      <c r="M525" s="243">
        <v>0</v>
      </c>
      <c r="N525" s="244">
        <v>0</v>
      </c>
      <c r="O525" s="250"/>
      <c r="P525" s="250"/>
      <c r="Q525" s="235" t="s">
        <v>689</v>
      </c>
      <c r="R525" s="236">
        <v>2038</v>
      </c>
      <c r="S525" s="236">
        <v>1674</v>
      </c>
      <c r="T525" s="236">
        <v>211</v>
      </c>
      <c r="U525" s="236">
        <v>153</v>
      </c>
      <c r="V525" s="243">
        <v>0.82139352306182534</v>
      </c>
      <c r="W525" s="243">
        <v>0.10353287536800786</v>
      </c>
      <c r="X525" s="244">
        <v>7.5073601570166834E-2</v>
      </c>
    </row>
    <row r="526" spans="3:24">
      <c r="C526" s="235" t="s">
        <v>688</v>
      </c>
      <c r="D526" s="236">
        <v>334</v>
      </c>
      <c r="E526" s="236">
        <v>271</v>
      </c>
      <c r="F526" s="236">
        <v>31</v>
      </c>
      <c r="G526" s="236">
        <v>32</v>
      </c>
      <c r="H526" s="236">
        <v>0</v>
      </c>
      <c r="I526" s="236">
        <v>0</v>
      </c>
      <c r="J526" s="243">
        <v>0.81137724550898205</v>
      </c>
      <c r="K526" s="243">
        <v>9.2814371257485026E-2</v>
      </c>
      <c r="L526" s="243">
        <v>9.580838323353294E-2</v>
      </c>
      <c r="M526" s="243">
        <v>0</v>
      </c>
      <c r="N526" s="244">
        <v>0</v>
      </c>
      <c r="O526" s="250"/>
      <c r="P526" s="250"/>
      <c r="Q526" s="235" t="s">
        <v>690</v>
      </c>
      <c r="R526" s="236">
        <v>1760</v>
      </c>
      <c r="S526" s="236">
        <v>1540</v>
      </c>
      <c r="T526" s="236">
        <v>160</v>
      </c>
      <c r="U526" s="236">
        <v>60</v>
      </c>
      <c r="V526" s="243">
        <v>0.875</v>
      </c>
      <c r="W526" s="243">
        <v>9.0909090909090912E-2</v>
      </c>
      <c r="X526" s="244">
        <v>3.4090909090909088E-2</v>
      </c>
    </row>
    <row r="527" spans="3:24">
      <c r="C527" s="235" t="s">
        <v>689</v>
      </c>
      <c r="D527" s="236">
        <v>2038</v>
      </c>
      <c r="E527" s="236">
        <v>1674</v>
      </c>
      <c r="F527" s="236">
        <v>211</v>
      </c>
      <c r="G527" s="236">
        <v>153</v>
      </c>
      <c r="H527" s="236">
        <v>0</v>
      </c>
      <c r="I527" s="236">
        <v>0</v>
      </c>
      <c r="J527" s="243">
        <v>0.82139352306182534</v>
      </c>
      <c r="K527" s="243">
        <v>0.10353287536800786</v>
      </c>
      <c r="L527" s="243">
        <v>7.5073601570166834E-2</v>
      </c>
      <c r="M527" s="243">
        <v>0</v>
      </c>
      <c r="N527" s="244">
        <v>0</v>
      </c>
      <c r="O527" s="250"/>
      <c r="P527" s="250"/>
      <c r="Q527" s="235" t="s">
        <v>691</v>
      </c>
      <c r="R527" s="236">
        <v>2243</v>
      </c>
      <c r="S527" s="236">
        <v>1780</v>
      </c>
      <c r="T527" s="236">
        <v>152</v>
      </c>
      <c r="U527" s="236">
        <v>311</v>
      </c>
      <c r="V527" s="243">
        <v>0.79358002674988859</v>
      </c>
      <c r="W527" s="243">
        <v>6.7766384306732055E-2</v>
      </c>
      <c r="X527" s="244">
        <v>0.1386535889433794</v>
      </c>
    </row>
    <row r="528" spans="3:24">
      <c r="C528" s="235" t="s">
        <v>690</v>
      </c>
      <c r="D528" s="236">
        <v>1760</v>
      </c>
      <c r="E528" s="236">
        <v>1540</v>
      </c>
      <c r="F528" s="236">
        <v>160</v>
      </c>
      <c r="G528" s="236">
        <v>60</v>
      </c>
      <c r="H528" s="236">
        <v>0</v>
      </c>
      <c r="I528" s="236">
        <v>0</v>
      </c>
      <c r="J528" s="243">
        <v>0.875</v>
      </c>
      <c r="K528" s="243">
        <v>9.0909090909090912E-2</v>
      </c>
      <c r="L528" s="243">
        <v>3.4090909090909088E-2</v>
      </c>
      <c r="M528" s="243">
        <v>0</v>
      </c>
      <c r="N528" s="244">
        <v>0</v>
      </c>
      <c r="O528" s="250"/>
      <c r="P528" s="250"/>
      <c r="Q528" s="235" t="s">
        <v>692</v>
      </c>
      <c r="R528" s="236">
        <v>23594</v>
      </c>
      <c r="S528" s="236">
        <v>20738</v>
      </c>
      <c r="T528" s="236">
        <v>904</v>
      </c>
      <c r="U528" s="236">
        <v>1952</v>
      </c>
      <c r="V528" s="243">
        <v>0.87895227600237347</v>
      </c>
      <c r="W528" s="243">
        <v>3.8314825803170298E-2</v>
      </c>
      <c r="X528" s="244">
        <v>8.2732898194456214E-2</v>
      </c>
    </row>
    <row r="529" spans="3:24">
      <c r="C529" s="235" t="s">
        <v>691</v>
      </c>
      <c r="D529" s="236">
        <v>2243</v>
      </c>
      <c r="E529" s="236">
        <v>1780</v>
      </c>
      <c r="F529" s="236">
        <v>152</v>
      </c>
      <c r="G529" s="236">
        <v>311</v>
      </c>
      <c r="H529" s="236">
        <v>0</v>
      </c>
      <c r="I529" s="236">
        <v>0</v>
      </c>
      <c r="J529" s="243">
        <v>0.79358002674988859</v>
      </c>
      <c r="K529" s="243">
        <v>6.7766384306732055E-2</v>
      </c>
      <c r="L529" s="243">
        <v>0.1386535889433794</v>
      </c>
      <c r="M529" s="243">
        <v>0</v>
      </c>
      <c r="N529" s="244">
        <v>0</v>
      </c>
      <c r="O529" s="250"/>
      <c r="P529" s="250"/>
      <c r="Q529" s="235" t="s">
        <v>693</v>
      </c>
      <c r="R529" s="236">
        <v>19395</v>
      </c>
      <c r="S529" s="236">
        <v>16942</v>
      </c>
      <c r="T529" s="236">
        <v>695</v>
      </c>
      <c r="U529" s="236">
        <v>1758</v>
      </c>
      <c r="V529" s="243">
        <v>0.87352410415055426</v>
      </c>
      <c r="W529" s="243">
        <v>3.5833977829337456E-2</v>
      </c>
      <c r="X529" s="244">
        <v>9.0641918020108278E-2</v>
      </c>
    </row>
    <row r="530" spans="3:24">
      <c r="C530" s="235" t="s">
        <v>692</v>
      </c>
      <c r="D530" s="236">
        <v>23594</v>
      </c>
      <c r="E530" s="236">
        <v>20738</v>
      </c>
      <c r="F530" s="236">
        <v>904</v>
      </c>
      <c r="G530" s="236">
        <v>1952</v>
      </c>
      <c r="H530" s="236">
        <v>0</v>
      </c>
      <c r="I530" s="236">
        <v>0</v>
      </c>
      <c r="J530" s="243">
        <v>0.87895227600237347</v>
      </c>
      <c r="K530" s="243">
        <v>3.8314825803170298E-2</v>
      </c>
      <c r="L530" s="243">
        <v>8.2732898194456214E-2</v>
      </c>
      <c r="M530" s="243">
        <v>0</v>
      </c>
      <c r="N530" s="244">
        <v>0</v>
      </c>
      <c r="O530" s="250"/>
      <c r="P530" s="250"/>
      <c r="Q530" s="235" t="s">
        <v>694</v>
      </c>
      <c r="R530" s="236">
        <v>19071</v>
      </c>
      <c r="S530" s="236">
        <v>17121</v>
      </c>
      <c r="T530" s="236">
        <v>989</v>
      </c>
      <c r="U530" s="236">
        <v>961</v>
      </c>
      <c r="V530" s="243">
        <v>0.89775051124744376</v>
      </c>
      <c r="W530" s="243">
        <v>5.1858843269886212E-2</v>
      </c>
      <c r="X530" s="244">
        <v>5.039064548267002E-2</v>
      </c>
    </row>
    <row r="531" spans="3:24">
      <c r="C531" s="235" t="s">
        <v>693</v>
      </c>
      <c r="D531" s="236">
        <v>19395</v>
      </c>
      <c r="E531" s="236">
        <v>16942</v>
      </c>
      <c r="F531" s="236">
        <v>695</v>
      </c>
      <c r="G531" s="236">
        <v>1758</v>
      </c>
      <c r="H531" s="236">
        <v>0</v>
      </c>
      <c r="I531" s="236">
        <v>0</v>
      </c>
      <c r="J531" s="243">
        <v>0.87352410415055426</v>
      </c>
      <c r="K531" s="243">
        <v>3.5833977829337456E-2</v>
      </c>
      <c r="L531" s="243">
        <v>9.0641918020108278E-2</v>
      </c>
      <c r="M531" s="243">
        <v>0</v>
      </c>
      <c r="N531" s="244">
        <v>0</v>
      </c>
      <c r="O531" s="250"/>
      <c r="P531" s="250"/>
      <c r="Q531" s="235" t="s">
        <v>695</v>
      </c>
      <c r="R531" s="236">
        <v>655</v>
      </c>
      <c r="S531" s="236">
        <v>597</v>
      </c>
      <c r="T531" s="236">
        <v>24</v>
      </c>
      <c r="U531" s="236">
        <v>34</v>
      </c>
      <c r="V531" s="243">
        <v>0.9114503816793893</v>
      </c>
      <c r="W531" s="243">
        <v>3.6641221374045803E-2</v>
      </c>
      <c r="X531" s="244">
        <v>5.1908396946564885E-2</v>
      </c>
    </row>
    <row r="532" spans="3:24">
      <c r="C532" s="235" t="s">
        <v>694</v>
      </c>
      <c r="D532" s="236">
        <v>19071</v>
      </c>
      <c r="E532" s="236">
        <v>17121</v>
      </c>
      <c r="F532" s="236">
        <v>989</v>
      </c>
      <c r="G532" s="236">
        <v>961</v>
      </c>
      <c r="H532" s="236">
        <v>0</v>
      </c>
      <c r="I532" s="236">
        <v>0</v>
      </c>
      <c r="J532" s="243">
        <v>0.89775051124744376</v>
      </c>
      <c r="K532" s="243">
        <v>5.1858843269886212E-2</v>
      </c>
      <c r="L532" s="243">
        <v>5.039064548267002E-2</v>
      </c>
      <c r="M532" s="243">
        <v>0</v>
      </c>
      <c r="N532" s="244">
        <v>0</v>
      </c>
      <c r="O532" s="250"/>
      <c r="P532" s="250"/>
      <c r="Q532" s="235" t="s">
        <v>696</v>
      </c>
      <c r="R532" s="236">
        <v>219</v>
      </c>
      <c r="S532" s="236">
        <v>93</v>
      </c>
      <c r="T532" s="236">
        <v>84</v>
      </c>
      <c r="U532" s="236">
        <v>42</v>
      </c>
      <c r="V532" s="243">
        <v>0.42465753424657532</v>
      </c>
      <c r="W532" s="243">
        <v>0.38356164383561642</v>
      </c>
      <c r="X532" s="244">
        <v>0.19178082191780821</v>
      </c>
    </row>
    <row r="533" spans="3:24">
      <c r="C533" s="235" t="s">
        <v>695</v>
      </c>
      <c r="D533" s="236">
        <v>655</v>
      </c>
      <c r="E533" s="236">
        <v>597</v>
      </c>
      <c r="F533" s="236">
        <v>24</v>
      </c>
      <c r="G533" s="236">
        <v>34</v>
      </c>
      <c r="H533" s="236">
        <v>0</v>
      </c>
      <c r="I533" s="236">
        <v>0</v>
      </c>
      <c r="J533" s="243">
        <v>0.9114503816793893</v>
      </c>
      <c r="K533" s="243">
        <v>3.6641221374045803E-2</v>
      </c>
      <c r="L533" s="243">
        <v>5.1908396946564885E-2</v>
      </c>
      <c r="M533" s="243">
        <v>0</v>
      </c>
      <c r="N533" s="244">
        <v>0</v>
      </c>
      <c r="O533" s="250"/>
      <c r="P533" s="250"/>
      <c r="Q533" s="235" t="s">
        <v>697</v>
      </c>
      <c r="R533" s="236">
        <v>181</v>
      </c>
      <c r="S533" s="236">
        <v>130</v>
      </c>
      <c r="T533" s="236">
        <v>31</v>
      </c>
      <c r="U533" s="236">
        <v>20</v>
      </c>
      <c r="V533" s="243">
        <v>0.71823204419889508</v>
      </c>
      <c r="W533" s="243">
        <v>0.17127071823204421</v>
      </c>
      <c r="X533" s="244">
        <v>0.11049723756906077</v>
      </c>
    </row>
    <row r="534" spans="3:24">
      <c r="C534" s="235" t="s">
        <v>696</v>
      </c>
      <c r="D534" s="236">
        <v>219</v>
      </c>
      <c r="E534" s="236">
        <v>93</v>
      </c>
      <c r="F534" s="236">
        <v>84</v>
      </c>
      <c r="G534" s="236">
        <v>42</v>
      </c>
      <c r="H534" s="236">
        <v>0</v>
      </c>
      <c r="I534" s="236">
        <v>0</v>
      </c>
      <c r="J534" s="243">
        <v>0.42465753424657532</v>
      </c>
      <c r="K534" s="243">
        <v>0.38356164383561642</v>
      </c>
      <c r="L534" s="243">
        <v>0.19178082191780821</v>
      </c>
      <c r="M534" s="243">
        <v>0</v>
      </c>
      <c r="N534" s="244">
        <v>0</v>
      </c>
      <c r="O534" s="250"/>
      <c r="P534" s="250"/>
      <c r="Q534" s="235" t="s">
        <v>698</v>
      </c>
      <c r="R534" s="236">
        <v>494</v>
      </c>
      <c r="S534" s="236">
        <v>377</v>
      </c>
      <c r="T534" s="236">
        <v>86</v>
      </c>
      <c r="U534" s="236">
        <v>31</v>
      </c>
      <c r="V534" s="243">
        <v>0.76315789473684215</v>
      </c>
      <c r="W534" s="243">
        <v>0.17408906882591094</v>
      </c>
      <c r="X534" s="244">
        <v>6.2753036437246959E-2</v>
      </c>
    </row>
    <row r="535" spans="3:24">
      <c r="C535" s="235" t="s">
        <v>697</v>
      </c>
      <c r="D535" s="236">
        <v>181</v>
      </c>
      <c r="E535" s="236">
        <v>130</v>
      </c>
      <c r="F535" s="236">
        <v>31</v>
      </c>
      <c r="G535" s="236">
        <v>20</v>
      </c>
      <c r="H535" s="236">
        <v>0</v>
      </c>
      <c r="I535" s="236">
        <v>0</v>
      </c>
      <c r="J535" s="243">
        <v>0.71823204419889508</v>
      </c>
      <c r="K535" s="243">
        <v>0.17127071823204421</v>
      </c>
      <c r="L535" s="243">
        <v>0.11049723756906077</v>
      </c>
      <c r="M535" s="243">
        <v>0</v>
      </c>
      <c r="N535" s="244">
        <v>0</v>
      </c>
      <c r="O535" s="250"/>
      <c r="P535" s="250"/>
      <c r="Q535" s="235" t="s">
        <v>699</v>
      </c>
      <c r="R535" s="236">
        <v>446</v>
      </c>
      <c r="S535" s="236">
        <v>359</v>
      </c>
      <c r="T535" s="236">
        <v>69</v>
      </c>
      <c r="U535" s="236">
        <v>18</v>
      </c>
      <c r="V535" s="243">
        <v>0.80493273542600896</v>
      </c>
      <c r="W535" s="243">
        <v>0.1547085201793722</v>
      </c>
      <c r="X535" s="244">
        <v>4.0358744394618833E-2</v>
      </c>
    </row>
    <row r="536" spans="3:24">
      <c r="C536" s="235" t="s">
        <v>698</v>
      </c>
      <c r="D536" s="236">
        <v>494</v>
      </c>
      <c r="E536" s="236">
        <v>377</v>
      </c>
      <c r="F536" s="236">
        <v>86</v>
      </c>
      <c r="G536" s="236">
        <v>31</v>
      </c>
      <c r="H536" s="236">
        <v>0</v>
      </c>
      <c r="I536" s="236">
        <v>0</v>
      </c>
      <c r="J536" s="243">
        <v>0.76315789473684215</v>
      </c>
      <c r="K536" s="243">
        <v>0.17408906882591094</v>
      </c>
      <c r="L536" s="243">
        <v>6.2753036437246959E-2</v>
      </c>
      <c r="M536" s="243">
        <v>0</v>
      </c>
      <c r="N536" s="244">
        <v>0</v>
      </c>
      <c r="O536" s="250"/>
      <c r="P536" s="250"/>
      <c r="Q536" s="235" t="s">
        <v>700</v>
      </c>
      <c r="R536" s="236">
        <v>1053</v>
      </c>
      <c r="S536" s="236">
        <v>549</v>
      </c>
      <c r="T536" s="236">
        <v>238</v>
      </c>
      <c r="U536" s="236">
        <v>266</v>
      </c>
      <c r="V536" s="243">
        <v>0.5213675213675214</v>
      </c>
      <c r="W536" s="243">
        <v>0.22602089268755934</v>
      </c>
      <c r="X536" s="244">
        <v>0.25261158594491928</v>
      </c>
    </row>
    <row r="537" spans="3:24">
      <c r="C537" s="235" t="s">
        <v>699</v>
      </c>
      <c r="D537" s="236">
        <v>446</v>
      </c>
      <c r="E537" s="236">
        <v>359</v>
      </c>
      <c r="F537" s="236">
        <v>69</v>
      </c>
      <c r="G537" s="236">
        <v>18</v>
      </c>
      <c r="H537" s="236">
        <v>0</v>
      </c>
      <c r="I537" s="236">
        <v>0</v>
      </c>
      <c r="J537" s="243">
        <v>0.80493273542600896</v>
      </c>
      <c r="K537" s="243">
        <v>0.1547085201793722</v>
      </c>
      <c r="L537" s="243">
        <v>4.0358744394618833E-2</v>
      </c>
      <c r="M537" s="243">
        <v>0</v>
      </c>
      <c r="N537" s="244">
        <v>0</v>
      </c>
      <c r="O537" s="250"/>
      <c r="P537" s="250"/>
      <c r="Q537" s="235" t="s">
        <v>701</v>
      </c>
      <c r="R537" s="236">
        <v>1802</v>
      </c>
      <c r="S537" s="236">
        <v>1320</v>
      </c>
      <c r="T537" s="236">
        <v>252</v>
      </c>
      <c r="U537" s="236">
        <v>230</v>
      </c>
      <c r="V537" s="243">
        <v>0.73251942286348504</v>
      </c>
      <c r="W537" s="243">
        <v>0.13984461709211987</v>
      </c>
      <c r="X537" s="244">
        <v>0.12763596004439512</v>
      </c>
    </row>
    <row r="538" spans="3:24">
      <c r="C538" s="235" t="s">
        <v>700</v>
      </c>
      <c r="D538" s="236">
        <v>1053</v>
      </c>
      <c r="E538" s="236">
        <v>549</v>
      </c>
      <c r="F538" s="236">
        <v>238</v>
      </c>
      <c r="G538" s="236">
        <v>266</v>
      </c>
      <c r="H538" s="236">
        <v>0</v>
      </c>
      <c r="I538" s="236">
        <v>0</v>
      </c>
      <c r="J538" s="243">
        <v>0.5213675213675214</v>
      </c>
      <c r="K538" s="243">
        <v>0.22602089268755934</v>
      </c>
      <c r="L538" s="243">
        <v>0.25261158594491928</v>
      </c>
      <c r="M538" s="243">
        <v>0</v>
      </c>
      <c r="N538" s="244">
        <v>0</v>
      </c>
      <c r="O538" s="250"/>
      <c r="P538" s="250"/>
      <c r="Q538" s="235" t="s">
        <v>702</v>
      </c>
      <c r="R538" s="236">
        <v>537</v>
      </c>
      <c r="S538" s="236">
        <v>323</v>
      </c>
      <c r="T538" s="236">
        <v>113</v>
      </c>
      <c r="U538" s="236">
        <v>101</v>
      </c>
      <c r="V538" s="243">
        <v>0.6014897579143389</v>
      </c>
      <c r="W538" s="243">
        <v>0.21042830540037244</v>
      </c>
      <c r="X538" s="244">
        <v>0.18808193668528864</v>
      </c>
    </row>
    <row r="539" spans="3:24">
      <c r="C539" s="235" t="s">
        <v>701</v>
      </c>
      <c r="D539" s="236">
        <v>1802</v>
      </c>
      <c r="E539" s="236">
        <v>1320</v>
      </c>
      <c r="F539" s="236">
        <v>252</v>
      </c>
      <c r="G539" s="236">
        <v>230</v>
      </c>
      <c r="H539" s="236">
        <v>0</v>
      </c>
      <c r="I539" s="236">
        <v>0</v>
      </c>
      <c r="J539" s="243">
        <v>0.73251942286348504</v>
      </c>
      <c r="K539" s="243">
        <v>0.13984461709211987</v>
      </c>
      <c r="L539" s="243">
        <v>0.12763596004439512</v>
      </c>
      <c r="M539" s="243">
        <v>0</v>
      </c>
      <c r="N539" s="244">
        <v>0</v>
      </c>
      <c r="O539" s="250"/>
      <c r="P539" s="250"/>
      <c r="Q539" s="235" t="s">
        <v>703</v>
      </c>
      <c r="R539" s="236">
        <v>710</v>
      </c>
      <c r="S539" s="236">
        <v>550</v>
      </c>
      <c r="T539" s="236">
        <v>84</v>
      </c>
      <c r="U539" s="236">
        <v>76</v>
      </c>
      <c r="V539" s="243">
        <v>0.77464788732394363</v>
      </c>
      <c r="W539" s="243">
        <v>0.11830985915492957</v>
      </c>
      <c r="X539" s="244">
        <v>0.10704225352112676</v>
      </c>
    </row>
    <row r="540" spans="3:24">
      <c r="C540" s="235" t="s">
        <v>702</v>
      </c>
      <c r="D540" s="236">
        <v>537</v>
      </c>
      <c r="E540" s="236">
        <v>323</v>
      </c>
      <c r="F540" s="236">
        <v>113</v>
      </c>
      <c r="G540" s="236">
        <v>101</v>
      </c>
      <c r="H540" s="236">
        <v>0</v>
      </c>
      <c r="I540" s="236">
        <v>0</v>
      </c>
      <c r="J540" s="243">
        <v>0.6014897579143389</v>
      </c>
      <c r="K540" s="243">
        <v>0.21042830540037244</v>
      </c>
      <c r="L540" s="243">
        <v>0.18808193668528864</v>
      </c>
      <c r="M540" s="243">
        <v>0</v>
      </c>
      <c r="N540" s="244">
        <v>0</v>
      </c>
      <c r="O540" s="250"/>
      <c r="P540" s="250"/>
      <c r="Q540" s="235" t="s">
        <v>704</v>
      </c>
      <c r="R540" s="236">
        <v>525</v>
      </c>
      <c r="S540" s="236">
        <v>417</v>
      </c>
      <c r="T540" s="236">
        <v>42</v>
      </c>
      <c r="U540" s="236">
        <v>66</v>
      </c>
      <c r="V540" s="243">
        <v>0.79428571428571426</v>
      </c>
      <c r="W540" s="243">
        <v>0.08</v>
      </c>
      <c r="X540" s="244">
        <v>0.12571428571428572</v>
      </c>
    </row>
    <row r="541" spans="3:24">
      <c r="C541" s="235" t="s">
        <v>703</v>
      </c>
      <c r="D541" s="236">
        <v>710</v>
      </c>
      <c r="E541" s="236">
        <v>550</v>
      </c>
      <c r="F541" s="236">
        <v>84</v>
      </c>
      <c r="G541" s="236">
        <v>76</v>
      </c>
      <c r="H541" s="236">
        <v>0</v>
      </c>
      <c r="I541" s="236">
        <v>0</v>
      </c>
      <c r="J541" s="243">
        <v>0.77464788732394363</v>
      </c>
      <c r="K541" s="243">
        <v>0.11830985915492957</v>
      </c>
      <c r="L541" s="243">
        <v>0.10704225352112676</v>
      </c>
      <c r="M541" s="243">
        <v>0</v>
      </c>
      <c r="N541" s="244">
        <v>0</v>
      </c>
      <c r="O541" s="250"/>
      <c r="P541" s="250"/>
      <c r="Q541" s="235" t="s">
        <v>705</v>
      </c>
      <c r="R541" s="236">
        <v>6728</v>
      </c>
      <c r="S541" s="236">
        <v>5636</v>
      </c>
      <c r="T541" s="236">
        <v>809</v>
      </c>
      <c r="U541" s="236">
        <v>283</v>
      </c>
      <c r="V541" s="243">
        <v>0.83769322235434007</v>
      </c>
      <c r="W541" s="243">
        <v>0.12024375743162902</v>
      </c>
      <c r="X541" s="244">
        <v>4.2063020214030918E-2</v>
      </c>
    </row>
    <row r="542" spans="3:24">
      <c r="C542" s="235" t="s">
        <v>704</v>
      </c>
      <c r="D542" s="236">
        <v>525</v>
      </c>
      <c r="E542" s="236">
        <v>417</v>
      </c>
      <c r="F542" s="236">
        <v>42</v>
      </c>
      <c r="G542" s="236">
        <v>66</v>
      </c>
      <c r="H542" s="236">
        <v>0</v>
      </c>
      <c r="I542" s="236">
        <v>0</v>
      </c>
      <c r="J542" s="243">
        <v>0.79428571428571426</v>
      </c>
      <c r="K542" s="243">
        <v>0.08</v>
      </c>
      <c r="L542" s="243">
        <v>0.12571428571428572</v>
      </c>
      <c r="M542" s="243">
        <v>0</v>
      </c>
      <c r="N542" s="244">
        <v>0</v>
      </c>
      <c r="O542" s="250"/>
      <c r="P542" s="250"/>
      <c r="Q542" s="235" t="s">
        <v>706</v>
      </c>
      <c r="R542" s="236">
        <v>1608</v>
      </c>
      <c r="S542" s="236">
        <v>1339</v>
      </c>
      <c r="T542" s="236">
        <v>228</v>
      </c>
      <c r="U542" s="236">
        <v>41</v>
      </c>
      <c r="V542" s="243">
        <v>0.83271144278606968</v>
      </c>
      <c r="W542" s="243">
        <v>0.1417910447761194</v>
      </c>
      <c r="X542" s="244">
        <v>2.5497512437810944E-2</v>
      </c>
    </row>
    <row r="543" spans="3:24">
      <c r="C543" s="235" t="s">
        <v>705</v>
      </c>
      <c r="D543" s="236">
        <v>6728</v>
      </c>
      <c r="E543" s="236">
        <v>5636</v>
      </c>
      <c r="F543" s="236">
        <v>809</v>
      </c>
      <c r="G543" s="236">
        <v>283</v>
      </c>
      <c r="H543" s="236">
        <v>0</v>
      </c>
      <c r="I543" s="236">
        <v>0</v>
      </c>
      <c r="J543" s="243">
        <v>0.83769322235434007</v>
      </c>
      <c r="K543" s="243">
        <v>0.12024375743162902</v>
      </c>
      <c r="L543" s="243">
        <v>4.2063020214030918E-2</v>
      </c>
      <c r="M543" s="243">
        <v>0</v>
      </c>
      <c r="N543" s="244">
        <v>0</v>
      </c>
      <c r="O543" s="250"/>
      <c r="P543" s="250"/>
      <c r="Q543" s="235" t="s">
        <v>707</v>
      </c>
      <c r="R543" s="236">
        <v>17688</v>
      </c>
      <c r="S543" s="236">
        <v>16062</v>
      </c>
      <c r="T543" s="236">
        <v>1387</v>
      </c>
      <c r="U543" s="236">
        <v>239</v>
      </c>
      <c r="V543" s="243">
        <v>0.90807327001356852</v>
      </c>
      <c r="W543" s="243">
        <v>7.8414744459520583E-2</v>
      </c>
      <c r="X543" s="244">
        <v>1.3511985526910899E-2</v>
      </c>
    </row>
    <row r="544" spans="3:24">
      <c r="C544" s="235" t="s">
        <v>706</v>
      </c>
      <c r="D544" s="236">
        <v>1608</v>
      </c>
      <c r="E544" s="236">
        <v>1339</v>
      </c>
      <c r="F544" s="236">
        <v>228</v>
      </c>
      <c r="G544" s="236">
        <v>41</v>
      </c>
      <c r="H544" s="236">
        <v>0</v>
      </c>
      <c r="I544" s="236">
        <v>0</v>
      </c>
      <c r="J544" s="243">
        <v>0.83271144278606968</v>
      </c>
      <c r="K544" s="243">
        <v>0.1417910447761194</v>
      </c>
      <c r="L544" s="243">
        <v>2.5497512437810944E-2</v>
      </c>
      <c r="M544" s="243">
        <v>0</v>
      </c>
      <c r="N544" s="244">
        <v>0</v>
      </c>
      <c r="O544" s="250"/>
      <c r="P544" s="250"/>
      <c r="Q544" s="235" t="s">
        <v>708</v>
      </c>
      <c r="R544" s="236">
        <v>430</v>
      </c>
      <c r="S544" s="236">
        <v>247</v>
      </c>
      <c r="T544" s="236">
        <v>176</v>
      </c>
      <c r="U544" s="236">
        <v>7</v>
      </c>
      <c r="V544" s="243">
        <v>0.57441860465116279</v>
      </c>
      <c r="W544" s="243">
        <v>0.40930232558139534</v>
      </c>
      <c r="X544" s="244">
        <v>1.627906976744186E-2</v>
      </c>
    </row>
    <row r="545" spans="3:24">
      <c r="C545" s="235" t="s">
        <v>707</v>
      </c>
      <c r="D545" s="236">
        <v>17688</v>
      </c>
      <c r="E545" s="236">
        <v>16062</v>
      </c>
      <c r="F545" s="236">
        <v>1387</v>
      </c>
      <c r="G545" s="236">
        <v>239</v>
      </c>
      <c r="H545" s="236">
        <v>0</v>
      </c>
      <c r="I545" s="236">
        <v>0</v>
      </c>
      <c r="J545" s="243">
        <v>0.90807327001356852</v>
      </c>
      <c r="K545" s="243">
        <v>7.8414744459520583E-2</v>
      </c>
      <c r="L545" s="243">
        <v>1.3511985526910899E-2</v>
      </c>
      <c r="M545" s="243">
        <v>0</v>
      </c>
      <c r="N545" s="244">
        <v>0</v>
      </c>
      <c r="O545" s="250"/>
      <c r="P545" s="250"/>
      <c r="Q545" s="235" t="s">
        <v>709</v>
      </c>
      <c r="R545" s="236">
        <v>417</v>
      </c>
      <c r="S545" s="236">
        <v>221</v>
      </c>
      <c r="T545" s="236">
        <v>82</v>
      </c>
      <c r="U545" s="236">
        <v>114</v>
      </c>
      <c r="V545" s="243">
        <v>0.52997601918465231</v>
      </c>
      <c r="W545" s="243">
        <v>0.19664268585131894</v>
      </c>
      <c r="X545" s="244">
        <v>0.2733812949640288</v>
      </c>
    </row>
    <row r="546" spans="3:24">
      <c r="C546" s="235" t="s">
        <v>708</v>
      </c>
      <c r="D546" s="236">
        <v>430</v>
      </c>
      <c r="E546" s="236">
        <v>247</v>
      </c>
      <c r="F546" s="236">
        <v>176</v>
      </c>
      <c r="G546" s="236">
        <v>7</v>
      </c>
      <c r="H546" s="236">
        <v>0</v>
      </c>
      <c r="I546" s="236">
        <v>0</v>
      </c>
      <c r="J546" s="243">
        <v>0.57441860465116279</v>
      </c>
      <c r="K546" s="243">
        <v>0.40930232558139534</v>
      </c>
      <c r="L546" s="243">
        <v>1.627906976744186E-2</v>
      </c>
      <c r="M546" s="243">
        <v>0</v>
      </c>
      <c r="N546" s="244">
        <v>0</v>
      </c>
      <c r="O546" s="250"/>
      <c r="P546" s="250"/>
      <c r="Q546" s="235" t="s">
        <v>710</v>
      </c>
      <c r="R546" s="236">
        <v>920</v>
      </c>
      <c r="S546" s="236">
        <v>686</v>
      </c>
      <c r="T546" s="236">
        <v>108</v>
      </c>
      <c r="U546" s="236">
        <v>126</v>
      </c>
      <c r="V546" s="243">
        <v>0.7456521739130435</v>
      </c>
      <c r="W546" s="243">
        <v>0.11739130434782609</v>
      </c>
      <c r="X546" s="244">
        <v>0.13695652173913042</v>
      </c>
    </row>
    <row r="547" spans="3:24">
      <c r="C547" s="235" t="s">
        <v>709</v>
      </c>
      <c r="D547" s="236">
        <v>417</v>
      </c>
      <c r="E547" s="236">
        <v>221</v>
      </c>
      <c r="F547" s="236">
        <v>82</v>
      </c>
      <c r="G547" s="236">
        <v>114</v>
      </c>
      <c r="H547" s="236">
        <v>0</v>
      </c>
      <c r="I547" s="236">
        <v>0</v>
      </c>
      <c r="J547" s="243">
        <v>0.52997601918465231</v>
      </c>
      <c r="K547" s="243">
        <v>0.19664268585131894</v>
      </c>
      <c r="L547" s="243">
        <v>0.2733812949640288</v>
      </c>
      <c r="M547" s="243">
        <v>0</v>
      </c>
      <c r="N547" s="244">
        <v>0</v>
      </c>
      <c r="O547" s="250"/>
      <c r="P547" s="250"/>
      <c r="Q547" s="235" t="s">
        <v>711</v>
      </c>
      <c r="R547" s="236">
        <v>1981</v>
      </c>
      <c r="S547" s="236">
        <v>1718</v>
      </c>
      <c r="T547" s="236">
        <v>209</v>
      </c>
      <c r="U547" s="236">
        <v>54</v>
      </c>
      <c r="V547" s="243">
        <v>0.86723876829883895</v>
      </c>
      <c r="W547" s="243">
        <v>0.10550227158001009</v>
      </c>
      <c r="X547" s="244">
        <v>2.7258960121150935E-2</v>
      </c>
    </row>
    <row r="548" spans="3:24">
      <c r="C548" s="235" t="s">
        <v>710</v>
      </c>
      <c r="D548" s="236">
        <v>920</v>
      </c>
      <c r="E548" s="236">
        <v>686</v>
      </c>
      <c r="F548" s="236">
        <v>108</v>
      </c>
      <c r="G548" s="236">
        <v>126</v>
      </c>
      <c r="H548" s="236">
        <v>0</v>
      </c>
      <c r="I548" s="236">
        <v>0</v>
      </c>
      <c r="J548" s="243">
        <v>0.7456521739130435</v>
      </c>
      <c r="K548" s="243">
        <v>0.11739130434782609</v>
      </c>
      <c r="L548" s="243">
        <v>0.13695652173913042</v>
      </c>
      <c r="M548" s="243">
        <v>0</v>
      </c>
      <c r="N548" s="244">
        <v>0</v>
      </c>
      <c r="O548" s="250"/>
      <c r="P548" s="250"/>
      <c r="Q548" s="235" t="s">
        <v>712</v>
      </c>
      <c r="R548" s="236">
        <v>2232</v>
      </c>
      <c r="S548" s="236">
        <v>1348</v>
      </c>
      <c r="T548" s="236">
        <v>439</v>
      </c>
      <c r="U548" s="236">
        <v>445</v>
      </c>
      <c r="V548" s="243">
        <v>0.60394265232974909</v>
      </c>
      <c r="W548" s="243">
        <v>0.19668458781362008</v>
      </c>
      <c r="X548" s="244">
        <v>0.19937275985663083</v>
      </c>
    </row>
    <row r="549" spans="3:24">
      <c r="C549" s="235" t="s">
        <v>711</v>
      </c>
      <c r="D549" s="236">
        <v>1981</v>
      </c>
      <c r="E549" s="236">
        <v>1718</v>
      </c>
      <c r="F549" s="236">
        <v>209</v>
      </c>
      <c r="G549" s="236">
        <v>54</v>
      </c>
      <c r="H549" s="236">
        <v>0</v>
      </c>
      <c r="I549" s="236">
        <v>0</v>
      </c>
      <c r="J549" s="243">
        <v>0.86723876829883895</v>
      </c>
      <c r="K549" s="243">
        <v>0.10550227158001009</v>
      </c>
      <c r="L549" s="243">
        <v>2.7258960121150935E-2</v>
      </c>
      <c r="M549" s="243">
        <v>0</v>
      </c>
      <c r="N549" s="244">
        <v>0</v>
      </c>
      <c r="O549" s="250"/>
      <c r="P549" s="250"/>
      <c r="Q549" s="235" t="s">
        <v>713</v>
      </c>
      <c r="R549" s="236">
        <v>4714</v>
      </c>
      <c r="S549" s="236">
        <v>3586</v>
      </c>
      <c r="T549" s="236">
        <v>618</v>
      </c>
      <c r="U549" s="236">
        <v>510</v>
      </c>
      <c r="V549" s="243">
        <v>0.76071277047093766</v>
      </c>
      <c r="W549" s="243">
        <v>0.13109885447602884</v>
      </c>
      <c r="X549" s="244">
        <v>0.10818837505303351</v>
      </c>
    </row>
    <row r="550" spans="3:24">
      <c r="C550" s="235" t="s">
        <v>712</v>
      </c>
      <c r="D550" s="236">
        <v>2232</v>
      </c>
      <c r="E550" s="236">
        <v>1348</v>
      </c>
      <c r="F550" s="236">
        <v>439</v>
      </c>
      <c r="G550" s="236">
        <v>445</v>
      </c>
      <c r="H550" s="236">
        <v>0</v>
      </c>
      <c r="I550" s="236">
        <v>0</v>
      </c>
      <c r="J550" s="243">
        <v>0.60394265232974909</v>
      </c>
      <c r="K550" s="243">
        <v>0.19668458781362008</v>
      </c>
      <c r="L550" s="243">
        <v>0.19937275985663083</v>
      </c>
      <c r="M550" s="243">
        <v>0</v>
      </c>
      <c r="N550" s="244">
        <v>0</v>
      </c>
      <c r="O550" s="250"/>
      <c r="P550" s="250"/>
      <c r="Q550" s="235" t="s">
        <v>714</v>
      </c>
      <c r="R550" s="236">
        <v>1781</v>
      </c>
      <c r="S550" s="236">
        <v>1468</v>
      </c>
      <c r="T550" s="236">
        <v>184</v>
      </c>
      <c r="U550" s="236">
        <v>129</v>
      </c>
      <c r="V550" s="243">
        <v>0.82425603593486807</v>
      </c>
      <c r="W550" s="243">
        <v>0.10331274564851207</v>
      </c>
      <c r="X550" s="244">
        <v>7.2431218416619883E-2</v>
      </c>
    </row>
    <row r="551" spans="3:24">
      <c r="C551" s="235" t="s">
        <v>713</v>
      </c>
      <c r="D551" s="236">
        <v>4714</v>
      </c>
      <c r="E551" s="236">
        <v>3586</v>
      </c>
      <c r="F551" s="236">
        <v>618</v>
      </c>
      <c r="G551" s="236">
        <v>510</v>
      </c>
      <c r="H551" s="236">
        <v>0</v>
      </c>
      <c r="I551" s="236">
        <v>0</v>
      </c>
      <c r="J551" s="243">
        <v>0.76071277047093766</v>
      </c>
      <c r="K551" s="243">
        <v>0.13109885447602884</v>
      </c>
      <c r="L551" s="243">
        <v>0.10818837505303351</v>
      </c>
      <c r="M551" s="243">
        <v>0</v>
      </c>
      <c r="N551" s="244">
        <v>0</v>
      </c>
      <c r="O551" s="250"/>
      <c r="P551" s="250"/>
      <c r="Q551" s="235" t="s">
        <v>715</v>
      </c>
      <c r="R551" s="236">
        <v>19098</v>
      </c>
      <c r="S551" s="236">
        <v>17431</v>
      </c>
      <c r="T551" s="236">
        <v>1520</v>
      </c>
      <c r="U551" s="236">
        <v>147</v>
      </c>
      <c r="V551" s="243">
        <v>0.91271337312807621</v>
      </c>
      <c r="W551" s="243">
        <v>7.9589485810032459E-2</v>
      </c>
      <c r="X551" s="244">
        <v>7.6971410618912979E-3</v>
      </c>
    </row>
    <row r="552" spans="3:24">
      <c r="C552" s="235" t="s">
        <v>714</v>
      </c>
      <c r="D552" s="236">
        <v>1781</v>
      </c>
      <c r="E552" s="236">
        <v>1468</v>
      </c>
      <c r="F552" s="236">
        <v>184</v>
      </c>
      <c r="G552" s="236">
        <v>129</v>
      </c>
      <c r="H552" s="236">
        <v>0</v>
      </c>
      <c r="I552" s="236">
        <v>0</v>
      </c>
      <c r="J552" s="243">
        <v>0.82425603593486807</v>
      </c>
      <c r="K552" s="243">
        <v>0.10331274564851207</v>
      </c>
      <c r="L552" s="243">
        <v>7.2431218416619883E-2</v>
      </c>
      <c r="M552" s="243">
        <v>0</v>
      </c>
      <c r="N552" s="244">
        <v>0</v>
      </c>
      <c r="O552" s="250"/>
      <c r="P552" s="250"/>
      <c r="Q552" s="235" t="s">
        <v>716</v>
      </c>
      <c r="R552" s="236">
        <v>4853</v>
      </c>
      <c r="S552" s="236">
        <v>4290</v>
      </c>
      <c r="T552" s="236">
        <v>529</v>
      </c>
      <c r="U552" s="236">
        <v>34</v>
      </c>
      <c r="V552" s="243">
        <v>0.88398928497836393</v>
      </c>
      <c r="W552" s="243">
        <v>0.10900473933649289</v>
      </c>
      <c r="X552" s="244">
        <v>7.0059756851432106E-3</v>
      </c>
    </row>
    <row r="553" spans="3:24">
      <c r="C553" s="235" t="s">
        <v>715</v>
      </c>
      <c r="D553" s="236">
        <v>19098</v>
      </c>
      <c r="E553" s="236">
        <v>17431</v>
      </c>
      <c r="F553" s="236">
        <v>1520</v>
      </c>
      <c r="G553" s="236">
        <v>147</v>
      </c>
      <c r="H553" s="236">
        <v>0</v>
      </c>
      <c r="I553" s="236">
        <v>0</v>
      </c>
      <c r="J553" s="243">
        <v>0.91271337312807621</v>
      </c>
      <c r="K553" s="243">
        <v>7.9589485810032459E-2</v>
      </c>
      <c r="L553" s="243">
        <v>7.6971410618912979E-3</v>
      </c>
      <c r="M553" s="243">
        <v>0</v>
      </c>
      <c r="N553" s="244">
        <v>0</v>
      </c>
      <c r="O553" s="250"/>
      <c r="P553" s="250"/>
      <c r="Q553" s="235" t="s">
        <v>717</v>
      </c>
      <c r="R553" s="236">
        <v>258</v>
      </c>
      <c r="S553" s="236">
        <v>139</v>
      </c>
      <c r="T553" s="236">
        <v>53</v>
      </c>
      <c r="U553" s="236">
        <v>66</v>
      </c>
      <c r="V553" s="243">
        <v>0.53875968992248058</v>
      </c>
      <c r="W553" s="243">
        <v>0.20542635658914729</v>
      </c>
      <c r="X553" s="244">
        <v>0.2558139534883721</v>
      </c>
    </row>
    <row r="554" spans="3:24">
      <c r="C554" s="235" t="s">
        <v>716</v>
      </c>
      <c r="D554" s="236">
        <v>4853</v>
      </c>
      <c r="E554" s="236">
        <v>4290</v>
      </c>
      <c r="F554" s="236">
        <v>529</v>
      </c>
      <c r="G554" s="236">
        <v>34</v>
      </c>
      <c r="H554" s="236">
        <v>0</v>
      </c>
      <c r="I554" s="236">
        <v>0</v>
      </c>
      <c r="J554" s="243">
        <v>0.88398928497836393</v>
      </c>
      <c r="K554" s="243">
        <v>0.10900473933649289</v>
      </c>
      <c r="L554" s="243">
        <v>7.0059756851432106E-3</v>
      </c>
      <c r="M554" s="243">
        <v>0</v>
      </c>
      <c r="N554" s="244">
        <v>0</v>
      </c>
      <c r="O554" s="250"/>
      <c r="P554" s="250"/>
      <c r="Q554" s="235" t="s">
        <v>718</v>
      </c>
      <c r="R554" s="236">
        <v>258</v>
      </c>
      <c r="S554" s="236">
        <v>174</v>
      </c>
      <c r="T554" s="236">
        <v>32</v>
      </c>
      <c r="U554" s="236">
        <v>52</v>
      </c>
      <c r="V554" s="243">
        <v>0.67441860465116277</v>
      </c>
      <c r="W554" s="243">
        <v>0.12403100775193798</v>
      </c>
      <c r="X554" s="244">
        <v>0.20155038759689922</v>
      </c>
    </row>
    <row r="555" spans="3:24">
      <c r="C555" s="235" t="s">
        <v>717</v>
      </c>
      <c r="D555" s="236">
        <v>258</v>
      </c>
      <c r="E555" s="236">
        <v>139</v>
      </c>
      <c r="F555" s="236">
        <v>53</v>
      </c>
      <c r="G555" s="236">
        <v>66</v>
      </c>
      <c r="H555" s="236">
        <v>0</v>
      </c>
      <c r="I555" s="236">
        <v>0</v>
      </c>
      <c r="J555" s="243">
        <v>0.53875968992248058</v>
      </c>
      <c r="K555" s="243">
        <v>0.20542635658914729</v>
      </c>
      <c r="L555" s="243">
        <v>0.2558139534883721</v>
      </c>
      <c r="M555" s="243">
        <v>0</v>
      </c>
      <c r="N555" s="244">
        <v>0</v>
      </c>
      <c r="O555" s="250"/>
      <c r="P555" s="250"/>
      <c r="Q555" s="235" t="s">
        <v>719</v>
      </c>
      <c r="R555" s="236">
        <v>302</v>
      </c>
      <c r="S555" s="236">
        <v>138</v>
      </c>
      <c r="T555" s="236">
        <v>50</v>
      </c>
      <c r="U555" s="236">
        <v>114</v>
      </c>
      <c r="V555" s="243">
        <v>0.45695364238410596</v>
      </c>
      <c r="W555" s="243">
        <v>0.16556291390728478</v>
      </c>
      <c r="X555" s="244">
        <v>0.37748344370860926</v>
      </c>
    </row>
    <row r="556" spans="3:24">
      <c r="C556" s="235" t="s">
        <v>718</v>
      </c>
      <c r="D556" s="236">
        <v>258</v>
      </c>
      <c r="E556" s="236">
        <v>174</v>
      </c>
      <c r="F556" s="236">
        <v>32</v>
      </c>
      <c r="G556" s="236">
        <v>52</v>
      </c>
      <c r="H556" s="236">
        <v>0</v>
      </c>
      <c r="I556" s="236">
        <v>0</v>
      </c>
      <c r="J556" s="243">
        <v>0.67441860465116277</v>
      </c>
      <c r="K556" s="243">
        <v>0.12403100775193798</v>
      </c>
      <c r="L556" s="243">
        <v>0.20155038759689922</v>
      </c>
      <c r="M556" s="243">
        <v>0</v>
      </c>
      <c r="N556" s="244">
        <v>0</v>
      </c>
      <c r="O556" s="250"/>
      <c r="P556" s="250"/>
      <c r="Q556" s="235" t="s">
        <v>720</v>
      </c>
      <c r="R556" s="236">
        <v>437</v>
      </c>
      <c r="S556" s="236">
        <v>303</v>
      </c>
      <c r="T556" s="236">
        <v>69</v>
      </c>
      <c r="U556" s="236">
        <v>65</v>
      </c>
      <c r="V556" s="243">
        <v>0.69336384439359267</v>
      </c>
      <c r="W556" s="243">
        <v>0.15789473684210525</v>
      </c>
      <c r="X556" s="244">
        <v>0.14874141876430205</v>
      </c>
    </row>
    <row r="557" spans="3:24">
      <c r="C557" s="235" t="s">
        <v>719</v>
      </c>
      <c r="D557" s="236">
        <v>302</v>
      </c>
      <c r="E557" s="236">
        <v>138</v>
      </c>
      <c r="F557" s="236">
        <v>50</v>
      </c>
      <c r="G557" s="236">
        <v>114</v>
      </c>
      <c r="H557" s="236">
        <v>0</v>
      </c>
      <c r="I557" s="236">
        <v>0</v>
      </c>
      <c r="J557" s="243">
        <v>0.45695364238410596</v>
      </c>
      <c r="K557" s="243">
        <v>0.16556291390728478</v>
      </c>
      <c r="L557" s="243">
        <v>0.37748344370860926</v>
      </c>
      <c r="M557" s="243">
        <v>0</v>
      </c>
      <c r="N557" s="244">
        <v>0</v>
      </c>
      <c r="O557" s="250"/>
      <c r="P557" s="250"/>
      <c r="Q557" s="235" t="s">
        <v>721</v>
      </c>
      <c r="R557" s="236">
        <v>925</v>
      </c>
      <c r="S557" s="236">
        <v>739</v>
      </c>
      <c r="T557" s="236">
        <v>146</v>
      </c>
      <c r="U557" s="236">
        <v>40</v>
      </c>
      <c r="V557" s="243">
        <v>0.79891891891891897</v>
      </c>
      <c r="W557" s="243">
        <v>0.15783783783783784</v>
      </c>
      <c r="X557" s="244">
        <v>4.3243243243243246E-2</v>
      </c>
    </row>
    <row r="558" spans="3:24">
      <c r="C558" s="235" t="s">
        <v>720</v>
      </c>
      <c r="D558" s="236">
        <v>437</v>
      </c>
      <c r="E558" s="236">
        <v>303</v>
      </c>
      <c r="F558" s="236">
        <v>69</v>
      </c>
      <c r="G558" s="236">
        <v>65</v>
      </c>
      <c r="H558" s="236">
        <v>0</v>
      </c>
      <c r="I558" s="236">
        <v>0</v>
      </c>
      <c r="J558" s="243">
        <v>0.69336384439359267</v>
      </c>
      <c r="K558" s="243">
        <v>0.15789473684210525</v>
      </c>
      <c r="L558" s="243">
        <v>0.14874141876430205</v>
      </c>
      <c r="M558" s="243">
        <v>0</v>
      </c>
      <c r="N558" s="244">
        <v>0</v>
      </c>
      <c r="O558" s="250"/>
      <c r="P558" s="250"/>
      <c r="Q558" s="235" t="s">
        <v>722</v>
      </c>
      <c r="R558" s="236">
        <v>1477</v>
      </c>
      <c r="S558" s="236">
        <v>846</v>
      </c>
      <c r="T558" s="236">
        <v>475</v>
      </c>
      <c r="U558" s="236">
        <v>156</v>
      </c>
      <c r="V558" s="243">
        <v>0.57278266756939744</v>
      </c>
      <c r="W558" s="243">
        <v>0.32159783344617465</v>
      </c>
      <c r="X558" s="244">
        <v>0.10561949898442789</v>
      </c>
    </row>
    <row r="559" spans="3:24">
      <c r="C559" s="235" t="s">
        <v>721</v>
      </c>
      <c r="D559" s="236">
        <v>925</v>
      </c>
      <c r="E559" s="236">
        <v>739</v>
      </c>
      <c r="F559" s="236">
        <v>146</v>
      </c>
      <c r="G559" s="236">
        <v>40</v>
      </c>
      <c r="H559" s="236">
        <v>0</v>
      </c>
      <c r="I559" s="236">
        <v>0</v>
      </c>
      <c r="J559" s="243">
        <v>0.79891891891891897</v>
      </c>
      <c r="K559" s="243">
        <v>0.15783783783783784</v>
      </c>
      <c r="L559" s="243">
        <v>4.3243243243243246E-2</v>
      </c>
      <c r="M559" s="243">
        <v>0</v>
      </c>
      <c r="N559" s="244">
        <v>0</v>
      </c>
      <c r="O559" s="250"/>
      <c r="P559" s="250"/>
      <c r="Q559" s="235" t="s">
        <v>723</v>
      </c>
      <c r="R559" s="236">
        <v>4138</v>
      </c>
      <c r="S559" s="236">
        <v>3459</v>
      </c>
      <c r="T559" s="236">
        <v>465</v>
      </c>
      <c r="U559" s="236">
        <v>214</v>
      </c>
      <c r="V559" s="243">
        <v>0.83591106814886418</v>
      </c>
      <c r="W559" s="243">
        <v>0.1123731271145481</v>
      </c>
      <c r="X559" s="244">
        <v>5.1715804736587725E-2</v>
      </c>
    </row>
    <row r="560" spans="3:24">
      <c r="C560" s="235" t="s">
        <v>722</v>
      </c>
      <c r="D560" s="236">
        <v>1477</v>
      </c>
      <c r="E560" s="236">
        <v>846</v>
      </c>
      <c r="F560" s="236">
        <v>475</v>
      </c>
      <c r="G560" s="236">
        <v>156</v>
      </c>
      <c r="H560" s="236">
        <v>0</v>
      </c>
      <c r="I560" s="236">
        <v>0</v>
      </c>
      <c r="J560" s="243">
        <v>0.57278266756939744</v>
      </c>
      <c r="K560" s="243">
        <v>0.32159783344617465</v>
      </c>
      <c r="L560" s="243">
        <v>0.10561949898442789</v>
      </c>
      <c r="M560" s="243">
        <v>0</v>
      </c>
      <c r="N560" s="244">
        <v>0</v>
      </c>
      <c r="O560" s="250"/>
      <c r="P560" s="250"/>
      <c r="Q560" s="235" t="s">
        <v>724</v>
      </c>
      <c r="R560" s="236">
        <v>15416</v>
      </c>
      <c r="S560" s="236">
        <v>7787</v>
      </c>
      <c r="T560" s="236">
        <v>3739</v>
      </c>
      <c r="U560" s="236">
        <v>3890</v>
      </c>
      <c r="V560" s="243">
        <v>0.50512454592631029</v>
      </c>
      <c r="W560" s="243">
        <v>0.24254021795537103</v>
      </c>
      <c r="X560" s="244">
        <v>0.25233523611831865</v>
      </c>
    </row>
    <row r="561" spans="3:24">
      <c r="C561" s="235" t="s">
        <v>723</v>
      </c>
      <c r="D561" s="236">
        <v>4138</v>
      </c>
      <c r="E561" s="236">
        <v>3459</v>
      </c>
      <c r="F561" s="236">
        <v>465</v>
      </c>
      <c r="G561" s="236">
        <v>214</v>
      </c>
      <c r="H561" s="236">
        <v>0</v>
      </c>
      <c r="I561" s="236">
        <v>0</v>
      </c>
      <c r="J561" s="243">
        <v>0.83591106814886418</v>
      </c>
      <c r="K561" s="243">
        <v>0.1123731271145481</v>
      </c>
      <c r="L561" s="243">
        <v>5.1715804736587725E-2</v>
      </c>
      <c r="M561" s="243">
        <v>0</v>
      </c>
      <c r="N561" s="244">
        <v>0</v>
      </c>
      <c r="O561" s="250"/>
      <c r="P561" s="250"/>
      <c r="Q561" s="235" t="s">
        <v>725</v>
      </c>
      <c r="R561" s="236">
        <v>11754</v>
      </c>
      <c r="S561" s="236">
        <v>8507</v>
      </c>
      <c r="T561" s="236">
        <v>2475</v>
      </c>
      <c r="U561" s="236">
        <v>772</v>
      </c>
      <c r="V561" s="243">
        <v>0.72375361579036923</v>
      </c>
      <c r="W561" s="243">
        <v>0.21056661562021439</v>
      </c>
      <c r="X561" s="244">
        <v>6.5679768589416362E-2</v>
      </c>
    </row>
    <row r="562" spans="3:24">
      <c r="C562" s="235" t="s">
        <v>724</v>
      </c>
      <c r="D562" s="236">
        <v>15416</v>
      </c>
      <c r="E562" s="236">
        <v>7787</v>
      </c>
      <c r="F562" s="236">
        <v>3739</v>
      </c>
      <c r="G562" s="236">
        <v>3890</v>
      </c>
      <c r="H562" s="236">
        <v>0</v>
      </c>
      <c r="I562" s="236">
        <v>0</v>
      </c>
      <c r="J562" s="243">
        <v>0.50512454592631029</v>
      </c>
      <c r="K562" s="243">
        <v>0.24254021795537103</v>
      </c>
      <c r="L562" s="243">
        <v>0.25233523611831865</v>
      </c>
      <c r="M562" s="243">
        <v>0</v>
      </c>
      <c r="N562" s="244">
        <v>0</v>
      </c>
      <c r="O562" s="250"/>
      <c r="P562" s="250"/>
      <c r="Q562" s="235" t="s">
        <v>726</v>
      </c>
      <c r="R562" s="236">
        <v>3214</v>
      </c>
      <c r="S562" s="236">
        <v>2164</v>
      </c>
      <c r="T562" s="236">
        <v>556</v>
      </c>
      <c r="U562" s="236">
        <v>494</v>
      </c>
      <c r="V562" s="243">
        <v>0.67330429371499689</v>
      </c>
      <c r="W562" s="243">
        <v>0.1729931549471064</v>
      </c>
      <c r="X562" s="244">
        <v>0.1537025513378967</v>
      </c>
    </row>
    <row r="563" spans="3:24">
      <c r="C563" s="235" t="s">
        <v>725</v>
      </c>
      <c r="D563" s="236">
        <v>11754</v>
      </c>
      <c r="E563" s="236">
        <v>8507</v>
      </c>
      <c r="F563" s="236">
        <v>2475</v>
      </c>
      <c r="G563" s="236">
        <v>772</v>
      </c>
      <c r="H563" s="236">
        <v>0</v>
      </c>
      <c r="I563" s="236">
        <v>0</v>
      </c>
      <c r="J563" s="243">
        <v>0.72375361579036923</v>
      </c>
      <c r="K563" s="243">
        <v>0.21056661562021439</v>
      </c>
      <c r="L563" s="243">
        <v>6.5679768589416362E-2</v>
      </c>
      <c r="M563" s="243">
        <v>0</v>
      </c>
      <c r="N563" s="244">
        <v>0</v>
      </c>
      <c r="O563" s="250"/>
      <c r="P563" s="250"/>
      <c r="Q563" s="235" t="s">
        <v>727</v>
      </c>
      <c r="R563" s="236">
        <v>3705</v>
      </c>
      <c r="S563" s="236">
        <v>2777</v>
      </c>
      <c r="T563" s="236">
        <v>540</v>
      </c>
      <c r="U563" s="236">
        <v>388</v>
      </c>
      <c r="V563" s="243">
        <v>0.74952766531713899</v>
      </c>
      <c r="W563" s="243">
        <v>0.145748987854251</v>
      </c>
      <c r="X563" s="244">
        <v>0.10472334682860998</v>
      </c>
    </row>
    <row r="564" spans="3:24">
      <c r="C564" s="235" t="s">
        <v>726</v>
      </c>
      <c r="D564" s="236">
        <v>3214</v>
      </c>
      <c r="E564" s="236">
        <v>2164</v>
      </c>
      <c r="F564" s="236">
        <v>556</v>
      </c>
      <c r="G564" s="236">
        <v>494</v>
      </c>
      <c r="H564" s="236">
        <v>0</v>
      </c>
      <c r="I564" s="236">
        <v>0</v>
      </c>
      <c r="J564" s="243">
        <v>0.67330429371499689</v>
      </c>
      <c r="K564" s="243">
        <v>0.1729931549471064</v>
      </c>
      <c r="L564" s="243">
        <v>0.1537025513378967</v>
      </c>
      <c r="M564" s="243">
        <v>0</v>
      </c>
      <c r="N564" s="244">
        <v>0</v>
      </c>
      <c r="O564" s="250"/>
      <c r="P564" s="250"/>
      <c r="Q564" s="235" t="s">
        <v>728</v>
      </c>
      <c r="R564" s="236">
        <v>11537</v>
      </c>
      <c r="S564" s="236">
        <v>9523</v>
      </c>
      <c r="T564" s="236">
        <v>1205</v>
      </c>
      <c r="U564" s="236">
        <v>809</v>
      </c>
      <c r="V564" s="243">
        <v>0.82543122128802981</v>
      </c>
      <c r="W564" s="243">
        <v>0.10444656323134263</v>
      </c>
      <c r="X564" s="244">
        <v>7.0122215480627539E-2</v>
      </c>
    </row>
    <row r="565" spans="3:24">
      <c r="C565" s="235" t="s">
        <v>727</v>
      </c>
      <c r="D565" s="236">
        <v>3705</v>
      </c>
      <c r="E565" s="236">
        <v>2777</v>
      </c>
      <c r="F565" s="236">
        <v>540</v>
      </c>
      <c r="G565" s="236">
        <v>388</v>
      </c>
      <c r="H565" s="236">
        <v>0</v>
      </c>
      <c r="I565" s="236">
        <v>0</v>
      </c>
      <c r="J565" s="243">
        <v>0.74952766531713899</v>
      </c>
      <c r="K565" s="243">
        <v>0.145748987854251</v>
      </c>
      <c r="L565" s="243">
        <v>0.10472334682860998</v>
      </c>
      <c r="M565" s="243">
        <v>0</v>
      </c>
      <c r="N565" s="244">
        <v>0</v>
      </c>
      <c r="O565" s="250"/>
      <c r="P565" s="250"/>
      <c r="Q565" s="235" t="s">
        <v>729</v>
      </c>
      <c r="R565" s="236">
        <v>24867</v>
      </c>
      <c r="S565" s="236">
        <v>21887</v>
      </c>
      <c r="T565" s="236">
        <v>1661</v>
      </c>
      <c r="U565" s="236">
        <v>1319</v>
      </c>
      <c r="V565" s="243">
        <v>0.8801624643101299</v>
      </c>
      <c r="W565" s="243">
        <v>6.6795351268749747E-2</v>
      </c>
      <c r="X565" s="244">
        <v>5.304218442112036E-2</v>
      </c>
    </row>
    <row r="566" spans="3:24">
      <c r="C566" s="235" t="s">
        <v>728</v>
      </c>
      <c r="D566" s="236">
        <v>11537</v>
      </c>
      <c r="E566" s="236">
        <v>9523</v>
      </c>
      <c r="F566" s="236">
        <v>1205</v>
      </c>
      <c r="G566" s="236">
        <v>809</v>
      </c>
      <c r="H566" s="236">
        <v>0</v>
      </c>
      <c r="I566" s="236">
        <v>0</v>
      </c>
      <c r="J566" s="243">
        <v>0.82543122128802981</v>
      </c>
      <c r="K566" s="243">
        <v>0.10444656323134263</v>
      </c>
      <c r="L566" s="243">
        <v>7.0122215480627539E-2</v>
      </c>
      <c r="M566" s="243">
        <v>0</v>
      </c>
      <c r="N566" s="244">
        <v>0</v>
      </c>
      <c r="O566" s="250"/>
      <c r="P566" s="250"/>
      <c r="Q566" s="235" t="s">
        <v>730</v>
      </c>
      <c r="R566" s="236">
        <v>2269</v>
      </c>
      <c r="S566" s="236">
        <v>1339</v>
      </c>
      <c r="T566" s="236">
        <v>520</v>
      </c>
      <c r="U566" s="236">
        <v>410</v>
      </c>
      <c r="V566" s="243">
        <v>0.59012780960775668</v>
      </c>
      <c r="W566" s="243">
        <v>0.22917584839136185</v>
      </c>
      <c r="X566" s="244">
        <v>0.18069634200088144</v>
      </c>
    </row>
    <row r="567" spans="3:24">
      <c r="C567" s="235" t="s">
        <v>729</v>
      </c>
      <c r="D567" s="236">
        <v>24867</v>
      </c>
      <c r="E567" s="236">
        <v>21887</v>
      </c>
      <c r="F567" s="236">
        <v>1661</v>
      </c>
      <c r="G567" s="236">
        <v>1319</v>
      </c>
      <c r="H567" s="236">
        <v>0</v>
      </c>
      <c r="I567" s="236">
        <v>0</v>
      </c>
      <c r="J567" s="243">
        <v>0.8801624643101299</v>
      </c>
      <c r="K567" s="243">
        <v>6.6795351268749747E-2</v>
      </c>
      <c r="L567" s="243">
        <v>5.304218442112036E-2</v>
      </c>
      <c r="M567" s="243">
        <v>0</v>
      </c>
      <c r="N567" s="244">
        <v>0</v>
      </c>
      <c r="O567" s="250"/>
      <c r="P567" s="250"/>
      <c r="Q567" s="235" t="s">
        <v>731</v>
      </c>
      <c r="R567" s="236">
        <v>10076</v>
      </c>
      <c r="S567" s="236">
        <v>7696</v>
      </c>
      <c r="T567" s="236">
        <v>1202</v>
      </c>
      <c r="U567" s="236">
        <v>1178</v>
      </c>
      <c r="V567" s="243">
        <v>0.76379515680825727</v>
      </c>
      <c r="W567" s="243">
        <v>0.11929337038507344</v>
      </c>
      <c r="X567" s="244">
        <v>0.11691147280666932</v>
      </c>
    </row>
    <row r="568" spans="3:24">
      <c r="C568" s="235" t="s">
        <v>730</v>
      </c>
      <c r="D568" s="236">
        <v>2269</v>
      </c>
      <c r="E568" s="236">
        <v>1339</v>
      </c>
      <c r="F568" s="236">
        <v>520</v>
      </c>
      <c r="G568" s="236">
        <v>410</v>
      </c>
      <c r="H568" s="236">
        <v>0</v>
      </c>
      <c r="I568" s="236">
        <v>0</v>
      </c>
      <c r="J568" s="243">
        <v>0.59012780960775668</v>
      </c>
      <c r="K568" s="243">
        <v>0.22917584839136185</v>
      </c>
      <c r="L568" s="243">
        <v>0.18069634200088144</v>
      </c>
      <c r="M568" s="243">
        <v>0</v>
      </c>
      <c r="N568" s="244">
        <v>0</v>
      </c>
      <c r="O568" s="250"/>
      <c r="P568" s="250"/>
      <c r="Q568" s="235" t="s">
        <v>732</v>
      </c>
      <c r="R568" s="236">
        <v>34374</v>
      </c>
      <c r="S568" s="236">
        <v>29663</v>
      </c>
      <c r="T568" s="236">
        <v>2295</v>
      </c>
      <c r="U568" s="236">
        <v>2416</v>
      </c>
      <c r="V568" s="243">
        <v>0.86294874032699131</v>
      </c>
      <c r="W568" s="243">
        <v>6.6765578635014838E-2</v>
      </c>
      <c r="X568" s="244">
        <v>7.0285681037993833E-2</v>
      </c>
    </row>
    <row r="569" spans="3:24">
      <c r="C569" s="235" t="s">
        <v>731</v>
      </c>
      <c r="D569" s="236">
        <v>10076</v>
      </c>
      <c r="E569" s="236">
        <v>7696</v>
      </c>
      <c r="F569" s="236">
        <v>1202</v>
      </c>
      <c r="G569" s="236">
        <v>1178</v>
      </c>
      <c r="H569" s="236">
        <v>0</v>
      </c>
      <c r="I569" s="236">
        <v>0</v>
      </c>
      <c r="J569" s="243">
        <v>0.76379515680825727</v>
      </c>
      <c r="K569" s="243">
        <v>0.11929337038507344</v>
      </c>
      <c r="L569" s="243">
        <v>0.11691147280666932</v>
      </c>
      <c r="M569" s="243">
        <v>0</v>
      </c>
      <c r="N569" s="244">
        <v>0</v>
      </c>
      <c r="O569" s="250"/>
      <c r="P569" s="250"/>
      <c r="Q569" s="235" t="s">
        <v>733</v>
      </c>
      <c r="R569" s="236">
        <v>70287</v>
      </c>
      <c r="S569" s="236">
        <v>63740</v>
      </c>
      <c r="T569" s="236">
        <v>3856</v>
      </c>
      <c r="U569" s="236">
        <v>2691</v>
      </c>
      <c r="V569" s="243">
        <v>0.90685332991876166</v>
      </c>
      <c r="W569" s="243">
        <v>5.4860785066939831E-2</v>
      </c>
      <c r="X569" s="244">
        <v>3.8285885014298519E-2</v>
      </c>
    </row>
    <row r="570" spans="3:24">
      <c r="C570" s="235" t="s">
        <v>732</v>
      </c>
      <c r="D570" s="236">
        <v>34374</v>
      </c>
      <c r="E570" s="236">
        <v>29663</v>
      </c>
      <c r="F570" s="236">
        <v>2295</v>
      </c>
      <c r="G570" s="236">
        <v>2416</v>
      </c>
      <c r="H570" s="236">
        <v>0</v>
      </c>
      <c r="I570" s="236">
        <v>0</v>
      </c>
      <c r="J570" s="243">
        <v>0.86294874032699131</v>
      </c>
      <c r="K570" s="243">
        <v>6.6765578635014838E-2</v>
      </c>
      <c r="L570" s="243">
        <v>7.0285681037993833E-2</v>
      </c>
      <c r="M570" s="243">
        <v>0</v>
      </c>
      <c r="N570" s="244">
        <v>0</v>
      </c>
      <c r="O570" s="250"/>
      <c r="P570" s="250"/>
      <c r="Q570" s="235" t="s">
        <v>734</v>
      </c>
      <c r="R570" s="236">
        <v>706</v>
      </c>
      <c r="S570" s="236">
        <v>507</v>
      </c>
      <c r="T570" s="236">
        <v>115</v>
      </c>
      <c r="U570" s="236">
        <v>84</v>
      </c>
      <c r="V570" s="243">
        <v>0.71813031161473084</v>
      </c>
      <c r="W570" s="243">
        <v>0.16288951841359772</v>
      </c>
      <c r="X570" s="244">
        <v>0.11898016997167139</v>
      </c>
    </row>
    <row r="571" spans="3:24">
      <c r="C571" s="235" t="s">
        <v>733</v>
      </c>
      <c r="D571" s="236">
        <v>70287</v>
      </c>
      <c r="E571" s="236">
        <v>63740</v>
      </c>
      <c r="F571" s="236">
        <v>3856</v>
      </c>
      <c r="G571" s="236">
        <v>2691</v>
      </c>
      <c r="H571" s="236">
        <v>0</v>
      </c>
      <c r="I571" s="236">
        <v>0</v>
      </c>
      <c r="J571" s="243">
        <v>0.90685332991876166</v>
      </c>
      <c r="K571" s="243">
        <v>5.4860785066939831E-2</v>
      </c>
      <c r="L571" s="243">
        <v>3.8285885014298519E-2</v>
      </c>
      <c r="M571" s="243">
        <v>0</v>
      </c>
      <c r="N571" s="244">
        <v>0</v>
      </c>
      <c r="O571" s="250"/>
      <c r="P571" s="250"/>
      <c r="Q571" s="235" t="s">
        <v>735</v>
      </c>
      <c r="R571" s="236">
        <v>204</v>
      </c>
      <c r="S571" s="236">
        <v>156</v>
      </c>
      <c r="T571" s="236">
        <v>41</v>
      </c>
      <c r="U571" s="236">
        <v>7</v>
      </c>
      <c r="V571" s="243">
        <v>0.76470588235294112</v>
      </c>
      <c r="W571" s="243">
        <v>0.20098039215686275</v>
      </c>
      <c r="X571" s="244">
        <v>3.4313725490196081E-2</v>
      </c>
    </row>
    <row r="572" spans="3:24">
      <c r="C572" s="235" t="s">
        <v>734</v>
      </c>
      <c r="D572" s="236">
        <v>706</v>
      </c>
      <c r="E572" s="236">
        <v>507</v>
      </c>
      <c r="F572" s="236">
        <v>115</v>
      </c>
      <c r="G572" s="236">
        <v>84</v>
      </c>
      <c r="H572" s="236">
        <v>0</v>
      </c>
      <c r="I572" s="236">
        <v>0</v>
      </c>
      <c r="J572" s="243">
        <v>0.71813031161473084</v>
      </c>
      <c r="K572" s="243">
        <v>0.16288951841359772</v>
      </c>
      <c r="L572" s="243">
        <v>0.11898016997167139</v>
      </c>
      <c r="M572" s="243">
        <v>0</v>
      </c>
      <c r="N572" s="244">
        <v>0</v>
      </c>
      <c r="O572" s="250"/>
      <c r="P572" s="250"/>
      <c r="Q572" s="235" t="s">
        <v>736</v>
      </c>
      <c r="R572" s="236">
        <v>843</v>
      </c>
      <c r="S572" s="236">
        <v>673</v>
      </c>
      <c r="T572" s="236">
        <v>133</v>
      </c>
      <c r="U572" s="236">
        <v>37</v>
      </c>
      <c r="V572" s="243">
        <v>0.79833926453143533</v>
      </c>
      <c r="W572" s="243">
        <v>0.15776986951364175</v>
      </c>
      <c r="X572" s="244">
        <v>4.3890865954922892E-2</v>
      </c>
    </row>
    <row r="573" spans="3:24">
      <c r="C573" s="235" t="s">
        <v>735</v>
      </c>
      <c r="D573" s="236">
        <v>204</v>
      </c>
      <c r="E573" s="236">
        <v>156</v>
      </c>
      <c r="F573" s="236">
        <v>41</v>
      </c>
      <c r="G573" s="236">
        <v>7</v>
      </c>
      <c r="H573" s="236">
        <v>0</v>
      </c>
      <c r="I573" s="236">
        <v>0</v>
      </c>
      <c r="J573" s="243">
        <v>0.76470588235294112</v>
      </c>
      <c r="K573" s="243">
        <v>0.20098039215686275</v>
      </c>
      <c r="L573" s="243">
        <v>3.4313725490196081E-2</v>
      </c>
      <c r="M573" s="243">
        <v>0</v>
      </c>
      <c r="N573" s="244">
        <v>0</v>
      </c>
      <c r="O573" s="250"/>
      <c r="P573" s="250"/>
      <c r="Q573" s="235" t="s">
        <v>737</v>
      </c>
      <c r="R573" s="236">
        <v>15739</v>
      </c>
      <c r="S573" s="236">
        <v>13525</v>
      </c>
      <c r="T573" s="236">
        <v>840</v>
      </c>
      <c r="U573" s="236">
        <v>1374</v>
      </c>
      <c r="V573" s="243">
        <v>0.85933032594192771</v>
      </c>
      <c r="W573" s="243">
        <v>5.3370608043713068E-2</v>
      </c>
      <c r="X573" s="244">
        <v>8.7299066014359231E-2</v>
      </c>
    </row>
    <row r="574" spans="3:24">
      <c r="C574" s="235" t="s">
        <v>736</v>
      </c>
      <c r="D574" s="236">
        <v>843</v>
      </c>
      <c r="E574" s="236">
        <v>673</v>
      </c>
      <c r="F574" s="236">
        <v>133</v>
      </c>
      <c r="G574" s="236">
        <v>37</v>
      </c>
      <c r="H574" s="236">
        <v>0</v>
      </c>
      <c r="I574" s="236">
        <v>0</v>
      </c>
      <c r="J574" s="243">
        <v>0.79833926453143533</v>
      </c>
      <c r="K574" s="243">
        <v>0.15776986951364175</v>
      </c>
      <c r="L574" s="243">
        <v>4.3890865954922892E-2</v>
      </c>
      <c r="M574" s="243">
        <v>0</v>
      </c>
      <c r="N574" s="244">
        <v>0</v>
      </c>
      <c r="O574" s="250"/>
      <c r="P574" s="250"/>
      <c r="Q574" s="235" t="s">
        <v>738</v>
      </c>
      <c r="R574" s="236">
        <v>14480</v>
      </c>
      <c r="S574" s="236">
        <v>13341</v>
      </c>
      <c r="T574" s="236">
        <v>616</v>
      </c>
      <c r="U574" s="236">
        <v>523</v>
      </c>
      <c r="V574" s="243">
        <v>0.92133977900552488</v>
      </c>
      <c r="W574" s="243">
        <v>4.2541436464088395E-2</v>
      </c>
      <c r="X574" s="244">
        <v>3.6118784530386742E-2</v>
      </c>
    </row>
    <row r="575" spans="3:24">
      <c r="C575" s="235" t="s">
        <v>737</v>
      </c>
      <c r="D575" s="236">
        <v>15739</v>
      </c>
      <c r="E575" s="236">
        <v>13525</v>
      </c>
      <c r="F575" s="236">
        <v>840</v>
      </c>
      <c r="G575" s="236">
        <v>1374</v>
      </c>
      <c r="H575" s="236">
        <v>0</v>
      </c>
      <c r="I575" s="236">
        <v>0</v>
      </c>
      <c r="J575" s="243">
        <v>0.85933032594192771</v>
      </c>
      <c r="K575" s="243">
        <v>5.3370608043713068E-2</v>
      </c>
      <c r="L575" s="243">
        <v>8.7299066014359231E-2</v>
      </c>
      <c r="M575" s="243">
        <v>0</v>
      </c>
      <c r="N575" s="244">
        <v>0</v>
      </c>
      <c r="O575" s="250"/>
      <c r="P575" s="250"/>
      <c r="Q575" s="235" t="s">
        <v>739</v>
      </c>
      <c r="R575" s="236">
        <v>9362</v>
      </c>
      <c r="S575" s="236">
        <v>7426</v>
      </c>
      <c r="T575" s="236">
        <v>860</v>
      </c>
      <c r="U575" s="236">
        <v>1076</v>
      </c>
      <c r="V575" s="243">
        <v>0.79320657979064302</v>
      </c>
      <c r="W575" s="243">
        <v>9.1860713522751547E-2</v>
      </c>
      <c r="X575" s="244">
        <v>0.11493270668660542</v>
      </c>
    </row>
    <row r="576" spans="3:24">
      <c r="C576" s="235" t="s">
        <v>738</v>
      </c>
      <c r="D576" s="236">
        <v>14480</v>
      </c>
      <c r="E576" s="236">
        <v>13341</v>
      </c>
      <c r="F576" s="236">
        <v>616</v>
      </c>
      <c r="G576" s="236">
        <v>523</v>
      </c>
      <c r="H576" s="236">
        <v>0</v>
      </c>
      <c r="I576" s="236">
        <v>0</v>
      </c>
      <c r="J576" s="243">
        <v>0.92133977900552488</v>
      </c>
      <c r="K576" s="243">
        <v>4.2541436464088395E-2</v>
      </c>
      <c r="L576" s="243">
        <v>3.6118784530386742E-2</v>
      </c>
      <c r="M576" s="243">
        <v>0</v>
      </c>
      <c r="N576" s="244">
        <v>0</v>
      </c>
      <c r="O576" s="250"/>
      <c r="P576" s="250"/>
      <c r="Q576" s="235" t="s">
        <v>740</v>
      </c>
      <c r="R576" s="236">
        <v>4215</v>
      </c>
      <c r="S576" s="236">
        <v>3588</v>
      </c>
      <c r="T576" s="236">
        <v>396</v>
      </c>
      <c r="U576" s="236">
        <v>231</v>
      </c>
      <c r="V576" s="243">
        <v>0.85124555160142346</v>
      </c>
      <c r="W576" s="243">
        <v>9.3950177935943055E-2</v>
      </c>
      <c r="X576" s="244">
        <v>5.4804270462633455E-2</v>
      </c>
    </row>
    <row r="577" spans="3:24">
      <c r="C577" s="235" t="s">
        <v>739</v>
      </c>
      <c r="D577" s="236">
        <v>9362</v>
      </c>
      <c r="E577" s="236">
        <v>7426</v>
      </c>
      <c r="F577" s="236">
        <v>860</v>
      </c>
      <c r="G577" s="236">
        <v>1076</v>
      </c>
      <c r="H577" s="236">
        <v>0</v>
      </c>
      <c r="I577" s="236">
        <v>0</v>
      </c>
      <c r="J577" s="243">
        <v>0.79320657979064302</v>
      </c>
      <c r="K577" s="243">
        <v>9.1860713522751547E-2</v>
      </c>
      <c r="L577" s="243">
        <v>0.11493270668660542</v>
      </c>
      <c r="M577" s="243">
        <v>0</v>
      </c>
      <c r="N577" s="244">
        <v>0</v>
      </c>
      <c r="O577" s="250"/>
      <c r="P577" s="250"/>
      <c r="Q577" s="235" t="s">
        <v>741</v>
      </c>
      <c r="R577" s="236">
        <v>13903</v>
      </c>
      <c r="S577" s="236">
        <v>12913</v>
      </c>
      <c r="T577" s="236">
        <v>484</v>
      </c>
      <c r="U577" s="236">
        <v>506</v>
      </c>
      <c r="V577" s="243">
        <v>0.92879234697547297</v>
      </c>
      <c r="W577" s="243">
        <v>3.4812630367546574E-2</v>
      </c>
      <c r="X577" s="244">
        <v>3.6395022656980511E-2</v>
      </c>
    </row>
    <row r="578" spans="3:24">
      <c r="C578" s="235" t="s">
        <v>740</v>
      </c>
      <c r="D578" s="236">
        <v>4215</v>
      </c>
      <c r="E578" s="236">
        <v>3588</v>
      </c>
      <c r="F578" s="236">
        <v>396</v>
      </c>
      <c r="G578" s="236">
        <v>231</v>
      </c>
      <c r="H578" s="236">
        <v>0</v>
      </c>
      <c r="I578" s="236">
        <v>0</v>
      </c>
      <c r="J578" s="243">
        <v>0.85124555160142346</v>
      </c>
      <c r="K578" s="243">
        <v>9.3950177935943055E-2</v>
      </c>
      <c r="L578" s="243">
        <v>5.4804270462633455E-2</v>
      </c>
      <c r="M578" s="243">
        <v>0</v>
      </c>
      <c r="N578" s="244">
        <v>0</v>
      </c>
      <c r="O578" s="250"/>
      <c r="P578" s="250"/>
      <c r="Q578" s="235" t="s">
        <v>742</v>
      </c>
      <c r="R578" s="236">
        <v>331</v>
      </c>
      <c r="S578" s="236">
        <v>215</v>
      </c>
      <c r="T578" s="236">
        <v>46</v>
      </c>
      <c r="U578" s="236">
        <v>70</v>
      </c>
      <c r="V578" s="243">
        <v>0.64954682779456197</v>
      </c>
      <c r="W578" s="243">
        <v>0.13897280966767372</v>
      </c>
      <c r="X578" s="244">
        <v>0.21148036253776434</v>
      </c>
    </row>
    <row r="579" spans="3:24">
      <c r="C579" s="235" t="s">
        <v>741</v>
      </c>
      <c r="D579" s="236">
        <v>13903</v>
      </c>
      <c r="E579" s="236">
        <v>12913</v>
      </c>
      <c r="F579" s="236">
        <v>484</v>
      </c>
      <c r="G579" s="236">
        <v>506</v>
      </c>
      <c r="H579" s="236">
        <v>0</v>
      </c>
      <c r="I579" s="236">
        <v>0</v>
      </c>
      <c r="J579" s="243">
        <v>0.92879234697547297</v>
      </c>
      <c r="K579" s="243">
        <v>3.4812630367546574E-2</v>
      </c>
      <c r="L579" s="243">
        <v>3.6395022656980511E-2</v>
      </c>
      <c r="M579" s="243">
        <v>0</v>
      </c>
      <c r="N579" s="244">
        <v>0</v>
      </c>
      <c r="O579" s="250"/>
      <c r="P579" s="250"/>
      <c r="Q579" s="235" t="s">
        <v>743</v>
      </c>
      <c r="R579" s="236">
        <v>336</v>
      </c>
      <c r="S579" s="236">
        <v>288</v>
      </c>
      <c r="T579" s="236">
        <v>25</v>
      </c>
      <c r="U579" s="236">
        <v>23</v>
      </c>
      <c r="V579" s="243">
        <v>0.8571428571428571</v>
      </c>
      <c r="W579" s="243">
        <v>7.4404761904761904E-2</v>
      </c>
      <c r="X579" s="244">
        <v>6.8452380952380959E-2</v>
      </c>
    </row>
    <row r="580" spans="3:24">
      <c r="C580" s="235" t="s">
        <v>742</v>
      </c>
      <c r="D580" s="236">
        <v>331</v>
      </c>
      <c r="E580" s="236">
        <v>215</v>
      </c>
      <c r="F580" s="236">
        <v>46</v>
      </c>
      <c r="G580" s="236">
        <v>70</v>
      </c>
      <c r="H580" s="236">
        <v>0</v>
      </c>
      <c r="I580" s="236">
        <v>0</v>
      </c>
      <c r="J580" s="243">
        <v>0.64954682779456197</v>
      </c>
      <c r="K580" s="243">
        <v>0.13897280966767372</v>
      </c>
      <c r="L580" s="243">
        <v>0.21148036253776434</v>
      </c>
      <c r="M580" s="243">
        <v>0</v>
      </c>
      <c r="N580" s="244">
        <v>0</v>
      </c>
      <c r="O580" s="250"/>
      <c r="P580" s="250"/>
      <c r="Q580" s="235" t="s">
        <v>744</v>
      </c>
      <c r="R580" s="236">
        <v>1633</v>
      </c>
      <c r="S580" s="236">
        <v>1501</v>
      </c>
      <c r="T580" s="236">
        <v>83</v>
      </c>
      <c r="U580" s="236">
        <v>49</v>
      </c>
      <c r="V580" s="243">
        <v>0.91916717697489281</v>
      </c>
      <c r="W580" s="243">
        <v>5.0826699326393145E-2</v>
      </c>
      <c r="X580" s="244">
        <v>3.0006123698714023E-2</v>
      </c>
    </row>
    <row r="581" spans="3:24">
      <c r="C581" s="235" t="s">
        <v>743</v>
      </c>
      <c r="D581" s="236">
        <v>336</v>
      </c>
      <c r="E581" s="236">
        <v>288</v>
      </c>
      <c r="F581" s="236">
        <v>25</v>
      </c>
      <c r="G581" s="236">
        <v>23</v>
      </c>
      <c r="H581" s="236">
        <v>0</v>
      </c>
      <c r="I581" s="236">
        <v>0</v>
      </c>
      <c r="J581" s="243">
        <v>0.8571428571428571</v>
      </c>
      <c r="K581" s="243">
        <v>7.4404761904761904E-2</v>
      </c>
      <c r="L581" s="243">
        <v>6.8452380952380959E-2</v>
      </c>
      <c r="M581" s="243">
        <v>0</v>
      </c>
      <c r="N581" s="244">
        <v>0</v>
      </c>
      <c r="O581" s="250"/>
      <c r="P581" s="250"/>
      <c r="Q581" s="235" t="s">
        <v>745</v>
      </c>
      <c r="R581" s="236">
        <v>199</v>
      </c>
      <c r="S581" s="236">
        <v>185</v>
      </c>
      <c r="T581" s="236">
        <v>5</v>
      </c>
      <c r="U581" s="236">
        <v>9</v>
      </c>
      <c r="V581" s="243">
        <v>0.92964824120603018</v>
      </c>
      <c r="W581" s="243">
        <v>2.5125628140703519E-2</v>
      </c>
      <c r="X581" s="244">
        <v>4.5226130653266333E-2</v>
      </c>
    </row>
    <row r="582" spans="3:24">
      <c r="C582" s="235" t="s">
        <v>744</v>
      </c>
      <c r="D582" s="236">
        <v>1633</v>
      </c>
      <c r="E582" s="236">
        <v>1501</v>
      </c>
      <c r="F582" s="236">
        <v>83</v>
      </c>
      <c r="G582" s="236">
        <v>49</v>
      </c>
      <c r="H582" s="236">
        <v>0</v>
      </c>
      <c r="I582" s="236">
        <v>0</v>
      </c>
      <c r="J582" s="243">
        <v>0.91916717697489281</v>
      </c>
      <c r="K582" s="243">
        <v>5.0826699326393145E-2</v>
      </c>
      <c r="L582" s="243">
        <v>3.0006123698714023E-2</v>
      </c>
      <c r="M582" s="243">
        <v>0</v>
      </c>
      <c r="N582" s="244">
        <v>0</v>
      </c>
      <c r="O582" s="250"/>
      <c r="P582" s="250"/>
      <c r="Q582" s="235" t="s">
        <v>746</v>
      </c>
      <c r="R582" s="236">
        <v>452</v>
      </c>
      <c r="S582" s="236">
        <v>337</v>
      </c>
      <c r="T582" s="236">
        <v>70</v>
      </c>
      <c r="U582" s="236">
        <v>45</v>
      </c>
      <c r="V582" s="243">
        <v>0.74557522123893805</v>
      </c>
      <c r="W582" s="243">
        <v>0.15486725663716813</v>
      </c>
      <c r="X582" s="244">
        <v>9.9557522123893807E-2</v>
      </c>
    </row>
    <row r="583" spans="3:24">
      <c r="C583" s="235" t="s">
        <v>745</v>
      </c>
      <c r="D583" s="236">
        <v>199</v>
      </c>
      <c r="E583" s="236">
        <v>185</v>
      </c>
      <c r="F583" s="236">
        <v>5</v>
      </c>
      <c r="G583" s="236">
        <v>9</v>
      </c>
      <c r="H583" s="236">
        <v>0</v>
      </c>
      <c r="I583" s="236">
        <v>0</v>
      </c>
      <c r="J583" s="243">
        <v>0.92964824120603018</v>
      </c>
      <c r="K583" s="243">
        <v>2.5125628140703519E-2</v>
      </c>
      <c r="L583" s="243">
        <v>4.5226130653266333E-2</v>
      </c>
      <c r="M583" s="243">
        <v>0</v>
      </c>
      <c r="N583" s="244">
        <v>0</v>
      </c>
      <c r="O583" s="250"/>
      <c r="P583" s="250"/>
      <c r="Q583" s="235" t="s">
        <v>747</v>
      </c>
      <c r="R583" s="236">
        <v>2025</v>
      </c>
      <c r="S583" s="236">
        <v>1857</v>
      </c>
      <c r="T583" s="236">
        <v>77</v>
      </c>
      <c r="U583" s="236">
        <v>91</v>
      </c>
      <c r="V583" s="243">
        <v>0.91703703703703698</v>
      </c>
      <c r="W583" s="243">
        <v>3.8024691358024693E-2</v>
      </c>
      <c r="X583" s="244">
        <v>4.4938271604938275E-2</v>
      </c>
    </row>
    <row r="584" spans="3:24">
      <c r="C584" s="235" t="s">
        <v>746</v>
      </c>
      <c r="D584" s="236">
        <v>452</v>
      </c>
      <c r="E584" s="236">
        <v>337</v>
      </c>
      <c r="F584" s="236">
        <v>70</v>
      </c>
      <c r="G584" s="236">
        <v>45</v>
      </c>
      <c r="H584" s="236">
        <v>0</v>
      </c>
      <c r="I584" s="236">
        <v>0</v>
      </c>
      <c r="J584" s="243">
        <v>0.74557522123893805</v>
      </c>
      <c r="K584" s="243">
        <v>0.15486725663716813</v>
      </c>
      <c r="L584" s="243">
        <v>9.9557522123893807E-2</v>
      </c>
      <c r="M584" s="243">
        <v>0</v>
      </c>
      <c r="N584" s="244">
        <v>0</v>
      </c>
      <c r="O584" s="250"/>
      <c r="P584" s="250"/>
      <c r="Q584" s="235" t="s">
        <v>748</v>
      </c>
      <c r="R584" s="236">
        <v>1173</v>
      </c>
      <c r="S584" s="236">
        <v>905</v>
      </c>
      <c r="T584" s="236">
        <v>165</v>
      </c>
      <c r="U584" s="236">
        <v>103</v>
      </c>
      <c r="V584" s="243">
        <v>0.77152600170502983</v>
      </c>
      <c r="W584" s="243">
        <v>0.14066496163682865</v>
      </c>
      <c r="X584" s="244">
        <v>8.780903665814152E-2</v>
      </c>
    </row>
    <row r="585" spans="3:24">
      <c r="C585" s="235" t="s">
        <v>747</v>
      </c>
      <c r="D585" s="236">
        <v>2025</v>
      </c>
      <c r="E585" s="236">
        <v>1857</v>
      </c>
      <c r="F585" s="236">
        <v>77</v>
      </c>
      <c r="G585" s="236">
        <v>91</v>
      </c>
      <c r="H585" s="236">
        <v>0</v>
      </c>
      <c r="I585" s="236">
        <v>0</v>
      </c>
      <c r="J585" s="243">
        <v>0.91703703703703698</v>
      </c>
      <c r="K585" s="243">
        <v>3.8024691358024693E-2</v>
      </c>
      <c r="L585" s="243">
        <v>4.4938271604938275E-2</v>
      </c>
      <c r="M585" s="243">
        <v>0</v>
      </c>
      <c r="N585" s="244">
        <v>0</v>
      </c>
      <c r="O585" s="250"/>
      <c r="P585" s="250"/>
      <c r="Q585" s="235" t="s">
        <v>749</v>
      </c>
      <c r="R585" s="236">
        <v>6122</v>
      </c>
      <c r="S585" s="236">
        <v>5633</v>
      </c>
      <c r="T585" s="236">
        <v>143</v>
      </c>
      <c r="U585" s="236">
        <v>346</v>
      </c>
      <c r="V585" s="243">
        <v>0.92012414243711205</v>
      </c>
      <c r="W585" s="243">
        <v>2.3358379614505063E-2</v>
      </c>
      <c r="X585" s="244">
        <v>5.6517477948382883E-2</v>
      </c>
    </row>
    <row r="586" spans="3:24">
      <c r="C586" s="235" t="s">
        <v>748</v>
      </c>
      <c r="D586" s="236">
        <v>1173</v>
      </c>
      <c r="E586" s="236">
        <v>905</v>
      </c>
      <c r="F586" s="236">
        <v>165</v>
      </c>
      <c r="G586" s="236">
        <v>103</v>
      </c>
      <c r="H586" s="236">
        <v>0</v>
      </c>
      <c r="I586" s="236">
        <v>0</v>
      </c>
      <c r="J586" s="243">
        <v>0.77152600170502983</v>
      </c>
      <c r="K586" s="243">
        <v>0.14066496163682865</v>
      </c>
      <c r="L586" s="243">
        <v>8.780903665814152E-2</v>
      </c>
      <c r="M586" s="243">
        <v>0</v>
      </c>
      <c r="N586" s="244">
        <v>0</v>
      </c>
      <c r="O586" s="250"/>
      <c r="P586" s="250"/>
      <c r="Q586" s="235" t="s">
        <v>750</v>
      </c>
      <c r="R586" s="236">
        <v>712</v>
      </c>
      <c r="S586" s="236">
        <v>579</v>
      </c>
      <c r="T586" s="236">
        <v>81</v>
      </c>
      <c r="U586" s="236">
        <v>52</v>
      </c>
      <c r="V586" s="243">
        <v>0.8132022471910112</v>
      </c>
      <c r="W586" s="243">
        <v>0.11376404494382023</v>
      </c>
      <c r="X586" s="244">
        <v>7.3033707865168537E-2</v>
      </c>
    </row>
    <row r="587" spans="3:24">
      <c r="C587" s="235" t="s">
        <v>749</v>
      </c>
      <c r="D587" s="236">
        <v>6122</v>
      </c>
      <c r="E587" s="236">
        <v>5633</v>
      </c>
      <c r="F587" s="236">
        <v>143</v>
      </c>
      <c r="G587" s="236">
        <v>346</v>
      </c>
      <c r="H587" s="236">
        <v>0</v>
      </c>
      <c r="I587" s="236">
        <v>0</v>
      </c>
      <c r="J587" s="243">
        <v>0.92012414243711205</v>
      </c>
      <c r="K587" s="243">
        <v>2.3358379614505063E-2</v>
      </c>
      <c r="L587" s="243">
        <v>5.6517477948382883E-2</v>
      </c>
      <c r="M587" s="243">
        <v>0</v>
      </c>
      <c r="N587" s="244">
        <v>0</v>
      </c>
      <c r="O587" s="250"/>
      <c r="P587" s="250"/>
      <c r="Q587" s="235" t="s">
        <v>751</v>
      </c>
      <c r="R587" s="236">
        <v>7076</v>
      </c>
      <c r="S587" s="236">
        <v>6556</v>
      </c>
      <c r="T587" s="236">
        <v>106</v>
      </c>
      <c r="U587" s="236">
        <v>414</v>
      </c>
      <c r="V587" s="243">
        <v>0.92651215375918594</v>
      </c>
      <c r="W587" s="243">
        <v>1.4980214810627474E-2</v>
      </c>
      <c r="X587" s="244">
        <v>5.8507631430186544E-2</v>
      </c>
    </row>
    <row r="588" spans="3:24">
      <c r="C588" s="235" t="s">
        <v>750</v>
      </c>
      <c r="D588" s="236">
        <v>712</v>
      </c>
      <c r="E588" s="236">
        <v>579</v>
      </c>
      <c r="F588" s="236">
        <v>81</v>
      </c>
      <c r="G588" s="236">
        <v>52</v>
      </c>
      <c r="H588" s="236">
        <v>0</v>
      </c>
      <c r="I588" s="236">
        <v>0</v>
      </c>
      <c r="J588" s="243">
        <v>0.8132022471910112</v>
      </c>
      <c r="K588" s="243">
        <v>0.11376404494382023</v>
      </c>
      <c r="L588" s="243">
        <v>7.3033707865168537E-2</v>
      </c>
      <c r="M588" s="243">
        <v>0</v>
      </c>
      <c r="N588" s="244">
        <v>0</v>
      </c>
      <c r="O588" s="250"/>
      <c r="P588" s="250"/>
      <c r="Q588" s="235" t="s">
        <v>752</v>
      </c>
      <c r="R588" s="236">
        <v>586</v>
      </c>
      <c r="S588" s="236">
        <v>475</v>
      </c>
      <c r="T588" s="236">
        <v>39</v>
      </c>
      <c r="U588" s="236">
        <v>72</v>
      </c>
      <c r="V588" s="243">
        <v>0.81058020477815695</v>
      </c>
      <c r="W588" s="243">
        <v>6.655290102389079E-2</v>
      </c>
      <c r="X588" s="244">
        <v>0.12286689419795221</v>
      </c>
    </row>
    <row r="589" spans="3:24">
      <c r="C589" s="235" t="s">
        <v>751</v>
      </c>
      <c r="D589" s="236">
        <v>7076</v>
      </c>
      <c r="E589" s="236">
        <v>6556</v>
      </c>
      <c r="F589" s="236">
        <v>106</v>
      </c>
      <c r="G589" s="236">
        <v>414</v>
      </c>
      <c r="H589" s="236">
        <v>0</v>
      </c>
      <c r="I589" s="236">
        <v>0</v>
      </c>
      <c r="J589" s="243">
        <v>0.92651215375918594</v>
      </c>
      <c r="K589" s="243">
        <v>1.4980214810627474E-2</v>
      </c>
      <c r="L589" s="243">
        <v>5.8507631430186544E-2</v>
      </c>
      <c r="M589" s="243">
        <v>0</v>
      </c>
      <c r="N589" s="244">
        <v>0</v>
      </c>
      <c r="O589" s="250"/>
      <c r="P589" s="250"/>
      <c r="Q589" s="235" t="s">
        <v>753</v>
      </c>
      <c r="R589" s="236">
        <v>261</v>
      </c>
      <c r="S589" s="236">
        <v>195</v>
      </c>
      <c r="T589" s="236">
        <v>48</v>
      </c>
      <c r="U589" s="236">
        <v>18</v>
      </c>
      <c r="V589" s="243">
        <v>0.74712643678160917</v>
      </c>
      <c r="W589" s="243">
        <v>0.18390804597701149</v>
      </c>
      <c r="X589" s="244">
        <v>6.8965517241379309E-2</v>
      </c>
    </row>
    <row r="590" spans="3:24">
      <c r="C590" s="235" t="s">
        <v>752</v>
      </c>
      <c r="D590" s="236">
        <v>586</v>
      </c>
      <c r="E590" s="236">
        <v>475</v>
      </c>
      <c r="F590" s="236">
        <v>39</v>
      </c>
      <c r="G590" s="236">
        <v>72</v>
      </c>
      <c r="H590" s="236">
        <v>0</v>
      </c>
      <c r="I590" s="236">
        <v>0</v>
      </c>
      <c r="J590" s="243">
        <v>0.81058020477815695</v>
      </c>
      <c r="K590" s="243">
        <v>6.655290102389079E-2</v>
      </c>
      <c r="L590" s="243">
        <v>0.12286689419795221</v>
      </c>
      <c r="M590" s="243">
        <v>0</v>
      </c>
      <c r="N590" s="244">
        <v>0</v>
      </c>
      <c r="O590" s="250"/>
      <c r="P590" s="250"/>
      <c r="Q590" s="235" t="s">
        <v>754</v>
      </c>
      <c r="R590" s="236">
        <v>1120</v>
      </c>
      <c r="S590" s="236">
        <v>1018</v>
      </c>
      <c r="T590" s="236">
        <v>56</v>
      </c>
      <c r="U590" s="236">
        <v>46</v>
      </c>
      <c r="V590" s="243">
        <v>0.90892857142857142</v>
      </c>
      <c r="W590" s="243">
        <v>0.05</v>
      </c>
      <c r="X590" s="244">
        <v>4.1071428571428571E-2</v>
      </c>
    </row>
    <row r="591" spans="3:24">
      <c r="C591" s="235" t="s">
        <v>753</v>
      </c>
      <c r="D591" s="236">
        <v>261</v>
      </c>
      <c r="E591" s="236">
        <v>195</v>
      </c>
      <c r="F591" s="236">
        <v>48</v>
      </c>
      <c r="G591" s="236">
        <v>18</v>
      </c>
      <c r="H591" s="236">
        <v>0</v>
      </c>
      <c r="I591" s="236">
        <v>0</v>
      </c>
      <c r="J591" s="243">
        <v>0.74712643678160917</v>
      </c>
      <c r="K591" s="243">
        <v>0.18390804597701149</v>
      </c>
      <c r="L591" s="243">
        <v>6.8965517241379309E-2</v>
      </c>
      <c r="M591" s="243">
        <v>0</v>
      </c>
      <c r="N591" s="244">
        <v>0</v>
      </c>
      <c r="O591" s="250"/>
      <c r="P591" s="250"/>
      <c r="Q591" s="235" t="s">
        <v>755</v>
      </c>
      <c r="R591" s="236">
        <v>30</v>
      </c>
      <c r="S591" s="236">
        <v>22</v>
      </c>
      <c r="T591" s="236">
        <v>1</v>
      </c>
      <c r="U591" s="236">
        <v>7</v>
      </c>
      <c r="V591" s="243">
        <v>0.73333333333333328</v>
      </c>
      <c r="W591" s="243">
        <v>3.3333333333333333E-2</v>
      </c>
      <c r="X591" s="244">
        <v>0.23333333333333334</v>
      </c>
    </row>
    <row r="592" spans="3:24">
      <c r="C592" s="235" t="s">
        <v>754</v>
      </c>
      <c r="D592" s="236">
        <v>1120</v>
      </c>
      <c r="E592" s="236">
        <v>1018</v>
      </c>
      <c r="F592" s="236">
        <v>56</v>
      </c>
      <c r="G592" s="236">
        <v>46</v>
      </c>
      <c r="H592" s="236">
        <v>0</v>
      </c>
      <c r="I592" s="236">
        <v>0</v>
      </c>
      <c r="J592" s="243">
        <v>0.90892857142857142</v>
      </c>
      <c r="K592" s="243">
        <v>0.05</v>
      </c>
      <c r="L592" s="243">
        <v>4.1071428571428571E-2</v>
      </c>
      <c r="M592" s="243">
        <v>0</v>
      </c>
      <c r="N592" s="244">
        <v>0</v>
      </c>
      <c r="O592" s="250"/>
      <c r="P592" s="250"/>
      <c r="Q592" s="235" t="s">
        <v>756</v>
      </c>
      <c r="R592" s="236">
        <v>147</v>
      </c>
      <c r="S592" s="236">
        <v>119</v>
      </c>
      <c r="T592" s="236">
        <v>15</v>
      </c>
      <c r="U592" s="236">
        <v>13</v>
      </c>
      <c r="V592" s="243">
        <v>0.80952380952380953</v>
      </c>
      <c r="W592" s="243">
        <v>0.10204081632653061</v>
      </c>
      <c r="X592" s="244">
        <v>8.8435374149659865E-2</v>
      </c>
    </row>
    <row r="593" spans="3:24">
      <c r="C593" s="235" t="s">
        <v>755</v>
      </c>
      <c r="D593" s="236">
        <v>30</v>
      </c>
      <c r="E593" s="236">
        <v>22</v>
      </c>
      <c r="F593" s="236">
        <v>1</v>
      </c>
      <c r="G593" s="236">
        <v>7</v>
      </c>
      <c r="H593" s="236">
        <v>0</v>
      </c>
      <c r="I593" s="236">
        <v>0</v>
      </c>
      <c r="J593" s="243">
        <v>0.73333333333333328</v>
      </c>
      <c r="K593" s="243">
        <v>3.3333333333333333E-2</v>
      </c>
      <c r="L593" s="243">
        <v>0.23333333333333334</v>
      </c>
      <c r="M593" s="243">
        <v>0</v>
      </c>
      <c r="N593" s="244">
        <v>0</v>
      </c>
      <c r="O593" s="250"/>
      <c r="P593" s="250"/>
      <c r="Q593" s="235" t="s">
        <v>757</v>
      </c>
      <c r="R593" s="236">
        <v>1898</v>
      </c>
      <c r="S593" s="236">
        <v>1754</v>
      </c>
      <c r="T593" s="236">
        <v>72</v>
      </c>
      <c r="U593" s="236">
        <v>72</v>
      </c>
      <c r="V593" s="243">
        <v>0.92413066385669129</v>
      </c>
      <c r="W593" s="243">
        <v>3.7934668071654375E-2</v>
      </c>
      <c r="X593" s="244">
        <v>3.7934668071654375E-2</v>
      </c>
    </row>
    <row r="594" spans="3:24">
      <c r="C594" s="235" t="s">
        <v>756</v>
      </c>
      <c r="D594" s="236">
        <v>147</v>
      </c>
      <c r="E594" s="236">
        <v>119</v>
      </c>
      <c r="F594" s="236">
        <v>15</v>
      </c>
      <c r="G594" s="236">
        <v>13</v>
      </c>
      <c r="H594" s="236">
        <v>0</v>
      </c>
      <c r="I594" s="236">
        <v>0</v>
      </c>
      <c r="J594" s="243">
        <v>0.80952380952380953</v>
      </c>
      <c r="K594" s="243">
        <v>0.10204081632653061</v>
      </c>
      <c r="L594" s="243">
        <v>8.8435374149659865E-2</v>
      </c>
      <c r="M594" s="243">
        <v>0</v>
      </c>
      <c r="N594" s="244">
        <v>0</v>
      </c>
      <c r="O594" s="250"/>
      <c r="P594" s="250"/>
      <c r="Q594" s="235" t="s">
        <v>758</v>
      </c>
      <c r="R594" s="236">
        <v>902</v>
      </c>
      <c r="S594" s="236">
        <v>775</v>
      </c>
      <c r="T594" s="236">
        <v>77</v>
      </c>
      <c r="U594" s="236">
        <v>50</v>
      </c>
      <c r="V594" s="243">
        <v>0.85920177383592022</v>
      </c>
      <c r="W594" s="243">
        <v>8.5365853658536592E-2</v>
      </c>
      <c r="X594" s="244">
        <v>5.543237250554324E-2</v>
      </c>
    </row>
    <row r="595" spans="3:24">
      <c r="C595" s="235" t="s">
        <v>757</v>
      </c>
      <c r="D595" s="236">
        <v>1898</v>
      </c>
      <c r="E595" s="236">
        <v>1754</v>
      </c>
      <c r="F595" s="236">
        <v>72</v>
      </c>
      <c r="G595" s="236">
        <v>72</v>
      </c>
      <c r="H595" s="236">
        <v>0</v>
      </c>
      <c r="I595" s="236">
        <v>0</v>
      </c>
      <c r="J595" s="243">
        <v>0.92413066385669129</v>
      </c>
      <c r="K595" s="243">
        <v>3.7934668071654375E-2</v>
      </c>
      <c r="L595" s="243">
        <v>3.7934668071654375E-2</v>
      </c>
      <c r="M595" s="243">
        <v>0</v>
      </c>
      <c r="N595" s="244">
        <v>0</v>
      </c>
      <c r="O595" s="250"/>
      <c r="P595" s="250"/>
      <c r="Q595" s="235" t="s">
        <v>759</v>
      </c>
      <c r="R595" s="236">
        <v>7484</v>
      </c>
      <c r="S595" s="236">
        <v>7170</v>
      </c>
      <c r="T595" s="236">
        <v>146</v>
      </c>
      <c r="U595" s="236">
        <v>168</v>
      </c>
      <c r="V595" s="243">
        <v>0.95804382683057188</v>
      </c>
      <c r="W595" s="243">
        <v>1.9508284339925172E-2</v>
      </c>
      <c r="X595" s="244">
        <v>2.2447888829502941E-2</v>
      </c>
    </row>
    <row r="596" spans="3:24">
      <c r="C596" s="235" t="s">
        <v>758</v>
      </c>
      <c r="D596" s="236">
        <v>902</v>
      </c>
      <c r="E596" s="236">
        <v>775</v>
      </c>
      <c r="F596" s="236">
        <v>77</v>
      </c>
      <c r="G596" s="236">
        <v>50</v>
      </c>
      <c r="H596" s="236">
        <v>0</v>
      </c>
      <c r="I596" s="236">
        <v>0</v>
      </c>
      <c r="J596" s="243">
        <v>0.85920177383592022</v>
      </c>
      <c r="K596" s="243">
        <v>8.5365853658536592E-2</v>
      </c>
      <c r="L596" s="243">
        <v>5.543237250554324E-2</v>
      </c>
      <c r="M596" s="243">
        <v>0</v>
      </c>
      <c r="N596" s="244">
        <v>0</v>
      </c>
      <c r="O596" s="250"/>
      <c r="P596" s="250"/>
      <c r="Q596" s="235" t="s">
        <v>760</v>
      </c>
      <c r="R596" s="236">
        <v>2073</v>
      </c>
      <c r="S596" s="236">
        <v>1918</v>
      </c>
      <c r="T596" s="236">
        <v>84</v>
      </c>
      <c r="U596" s="236">
        <v>71</v>
      </c>
      <c r="V596" s="243">
        <v>0.92522913651712491</v>
      </c>
      <c r="W596" s="243">
        <v>4.0520984081041968E-2</v>
      </c>
      <c r="X596" s="244">
        <v>3.4249879401833092E-2</v>
      </c>
    </row>
    <row r="597" spans="3:24">
      <c r="C597" s="235" t="s">
        <v>759</v>
      </c>
      <c r="D597" s="236">
        <v>7484</v>
      </c>
      <c r="E597" s="236">
        <v>7170</v>
      </c>
      <c r="F597" s="236">
        <v>146</v>
      </c>
      <c r="G597" s="236">
        <v>168</v>
      </c>
      <c r="H597" s="236">
        <v>0</v>
      </c>
      <c r="I597" s="236">
        <v>0</v>
      </c>
      <c r="J597" s="243">
        <v>0.95804382683057188</v>
      </c>
      <c r="K597" s="243">
        <v>1.9508284339925172E-2</v>
      </c>
      <c r="L597" s="243">
        <v>2.2447888829502941E-2</v>
      </c>
      <c r="M597" s="243">
        <v>0</v>
      </c>
      <c r="N597" s="244">
        <v>0</v>
      </c>
      <c r="O597" s="250"/>
      <c r="P597" s="250"/>
      <c r="Q597" s="235" t="s">
        <v>761</v>
      </c>
      <c r="R597" s="236">
        <v>10478</v>
      </c>
      <c r="S597" s="236">
        <v>10046</v>
      </c>
      <c r="T597" s="236">
        <v>181</v>
      </c>
      <c r="U597" s="236">
        <v>251</v>
      </c>
      <c r="V597" s="243">
        <v>0.95877075777820198</v>
      </c>
      <c r="W597" s="243">
        <v>1.7274288986447794E-2</v>
      </c>
      <c r="X597" s="244">
        <v>2.3954953235350258E-2</v>
      </c>
    </row>
    <row r="598" spans="3:24">
      <c r="C598" s="235" t="s">
        <v>760</v>
      </c>
      <c r="D598" s="236">
        <v>2073</v>
      </c>
      <c r="E598" s="236">
        <v>1918</v>
      </c>
      <c r="F598" s="236">
        <v>84</v>
      </c>
      <c r="G598" s="236">
        <v>71</v>
      </c>
      <c r="H598" s="236">
        <v>0</v>
      </c>
      <c r="I598" s="236">
        <v>0</v>
      </c>
      <c r="J598" s="243">
        <v>0.92522913651712491</v>
      </c>
      <c r="K598" s="243">
        <v>4.0520984081041968E-2</v>
      </c>
      <c r="L598" s="243">
        <v>3.4249879401833092E-2</v>
      </c>
      <c r="M598" s="243">
        <v>0</v>
      </c>
      <c r="N598" s="244">
        <v>0</v>
      </c>
      <c r="O598" s="250"/>
      <c r="P598" s="250"/>
      <c r="Q598" s="235" t="s">
        <v>762</v>
      </c>
      <c r="R598" s="236">
        <v>3104</v>
      </c>
      <c r="S598" s="236">
        <v>2908</v>
      </c>
      <c r="T598" s="236">
        <v>74</v>
      </c>
      <c r="U598" s="236">
        <v>122</v>
      </c>
      <c r="V598" s="243">
        <v>0.93685567010309279</v>
      </c>
      <c r="W598" s="243">
        <v>2.3840206185567009E-2</v>
      </c>
      <c r="X598" s="244">
        <v>3.9304123711340205E-2</v>
      </c>
    </row>
    <row r="599" spans="3:24">
      <c r="C599" s="235" t="s">
        <v>761</v>
      </c>
      <c r="D599" s="236">
        <v>10478</v>
      </c>
      <c r="E599" s="236">
        <v>10046</v>
      </c>
      <c r="F599" s="236">
        <v>181</v>
      </c>
      <c r="G599" s="236">
        <v>251</v>
      </c>
      <c r="H599" s="236">
        <v>0</v>
      </c>
      <c r="I599" s="236">
        <v>0</v>
      </c>
      <c r="J599" s="243">
        <v>0.95877075777820198</v>
      </c>
      <c r="K599" s="243">
        <v>1.7274288986447794E-2</v>
      </c>
      <c r="L599" s="243">
        <v>2.3954953235350258E-2</v>
      </c>
      <c r="M599" s="243">
        <v>0</v>
      </c>
      <c r="N599" s="244">
        <v>0</v>
      </c>
      <c r="O599" s="250"/>
      <c r="P599" s="250"/>
      <c r="Q599" s="235" t="s">
        <v>763</v>
      </c>
      <c r="R599" s="236">
        <v>2265</v>
      </c>
      <c r="S599" s="236">
        <v>2086</v>
      </c>
      <c r="T599" s="236">
        <v>93</v>
      </c>
      <c r="U599" s="236">
        <v>86</v>
      </c>
      <c r="V599" s="243">
        <v>0.92097130242825609</v>
      </c>
      <c r="W599" s="243">
        <v>4.105960264900662E-2</v>
      </c>
      <c r="X599" s="244">
        <v>3.7969094922737305E-2</v>
      </c>
    </row>
    <row r="600" spans="3:24">
      <c r="C600" s="235" t="s">
        <v>762</v>
      </c>
      <c r="D600" s="236">
        <v>3104</v>
      </c>
      <c r="E600" s="236">
        <v>2908</v>
      </c>
      <c r="F600" s="236">
        <v>74</v>
      </c>
      <c r="G600" s="236">
        <v>122</v>
      </c>
      <c r="H600" s="236">
        <v>0</v>
      </c>
      <c r="I600" s="236">
        <v>0</v>
      </c>
      <c r="J600" s="243">
        <v>0.93685567010309279</v>
      </c>
      <c r="K600" s="243">
        <v>2.3840206185567009E-2</v>
      </c>
      <c r="L600" s="243">
        <v>3.9304123711340205E-2</v>
      </c>
      <c r="M600" s="243">
        <v>0</v>
      </c>
      <c r="N600" s="244">
        <v>0</v>
      </c>
      <c r="O600" s="250"/>
      <c r="P600" s="250"/>
      <c r="Q600" s="235" t="s">
        <v>764</v>
      </c>
      <c r="R600" s="236">
        <v>824</v>
      </c>
      <c r="S600" s="236">
        <v>758</v>
      </c>
      <c r="T600" s="236">
        <v>36</v>
      </c>
      <c r="U600" s="236">
        <v>30</v>
      </c>
      <c r="V600" s="243">
        <v>0.91990291262135926</v>
      </c>
      <c r="W600" s="243">
        <v>4.3689320388349516E-2</v>
      </c>
      <c r="X600" s="244">
        <v>3.640776699029126E-2</v>
      </c>
    </row>
    <row r="601" spans="3:24">
      <c r="C601" s="235" t="s">
        <v>763</v>
      </c>
      <c r="D601" s="236">
        <v>2265</v>
      </c>
      <c r="E601" s="236">
        <v>2086</v>
      </c>
      <c r="F601" s="236">
        <v>93</v>
      </c>
      <c r="G601" s="236">
        <v>86</v>
      </c>
      <c r="H601" s="236">
        <v>0</v>
      </c>
      <c r="I601" s="236">
        <v>0</v>
      </c>
      <c r="J601" s="243">
        <v>0.92097130242825609</v>
      </c>
      <c r="K601" s="243">
        <v>4.105960264900662E-2</v>
      </c>
      <c r="L601" s="243">
        <v>3.7969094922737305E-2</v>
      </c>
      <c r="M601" s="243">
        <v>0</v>
      </c>
      <c r="N601" s="244">
        <v>0</v>
      </c>
      <c r="O601" s="250"/>
      <c r="P601" s="250"/>
      <c r="Q601" s="235" t="s">
        <v>765</v>
      </c>
      <c r="R601" s="236">
        <v>4809</v>
      </c>
      <c r="S601" s="236">
        <v>4679</v>
      </c>
      <c r="T601" s="236">
        <v>79</v>
      </c>
      <c r="U601" s="236">
        <v>51</v>
      </c>
      <c r="V601" s="243">
        <v>0.97296735288001668</v>
      </c>
      <c r="W601" s="243">
        <v>1.6427531711374507E-2</v>
      </c>
      <c r="X601" s="244">
        <v>1.0605115408608859E-2</v>
      </c>
    </row>
    <row r="602" spans="3:24">
      <c r="C602" s="235" t="s">
        <v>764</v>
      </c>
      <c r="D602" s="236">
        <v>824</v>
      </c>
      <c r="E602" s="236">
        <v>758</v>
      </c>
      <c r="F602" s="236">
        <v>36</v>
      </c>
      <c r="G602" s="236">
        <v>30</v>
      </c>
      <c r="H602" s="236">
        <v>0</v>
      </c>
      <c r="I602" s="236">
        <v>0</v>
      </c>
      <c r="J602" s="243">
        <v>0.91990291262135926</v>
      </c>
      <c r="K602" s="243">
        <v>4.3689320388349516E-2</v>
      </c>
      <c r="L602" s="243">
        <v>3.640776699029126E-2</v>
      </c>
      <c r="M602" s="243">
        <v>0</v>
      </c>
      <c r="N602" s="244">
        <v>0</v>
      </c>
      <c r="O602" s="250"/>
      <c r="P602" s="250"/>
      <c r="Q602" s="235" t="s">
        <v>766</v>
      </c>
      <c r="R602" s="236">
        <v>1831</v>
      </c>
      <c r="S602" s="236">
        <v>1780</v>
      </c>
      <c r="T602" s="236">
        <v>34</v>
      </c>
      <c r="U602" s="236">
        <v>17</v>
      </c>
      <c r="V602" s="243">
        <v>0.97214636810486077</v>
      </c>
      <c r="W602" s="243">
        <v>1.8569087930092845E-2</v>
      </c>
      <c r="X602" s="244">
        <v>9.2845439650464223E-3</v>
      </c>
    </row>
    <row r="603" spans="3:24">
      <c r="C603" s="235" t="s">
        <v>765</v>
      </c>
      <c r="D603" s="236">
        <v>4809</v>
      </c>
      <c r="E603" s="236">
        <v>4679</v>
      </c>
      <c r="F603" s="236">
        <v>79</v>
      </c>
      <c r="G603" s="236">
        <v>51</v>
      </c>
      <c r="H603" s="236">
        <v>0</v>
      </c>
      <c r="I603" s="236">
        <v>0</v>
      </c>
      <c r="J603" s="243">
        <v>0.97296735288001668</v>
      </c>
      <c r="K603" s="243">
        <v>1.6427531711374507E-2</v>
      </c>
      <c r="L603" s="243">
        <v>1.0605115408608859E-2</v>
      </c>
      <c r="M603" s="243">
        <v>0</v>
      </c>
      <c r="N603" s="244">
        <v>0</v>
      </c>
      <c r="O603" s="250"/>
      <c r="P603" s="250"/>
      <c r="Q603" s="235" t="s">
        <v>767</v>
      </c>
      <c r="R603" s="236">
        <v>10430</v>
      </c>
      <c r="S603" s="236">
        <v>10082</v>
      </c>
      <c r="T603" s="236">
        <v>276</v>
      </c>
      <c r="U603" s="236">
        <v>72</v>
      </c>
      <c r="V603" s="243">
        <v>0.96663470757430492</v>
      </c>
      <c r="W603" s="243">
        <v>2.6462128475551294E-2</v>
      </c>
      <c r="X603" s="244">
        <v>6.9031639501438155E-3</v>
      </c>
    </row>
    <row r="604" spans="3:24">
      <c r="C604" s="235" t="s">
        <v>766</v>
      </c>
      <c r="D604" s="236">
        <v>1831</v>
      </c>
      <c r="E604" s="236">
        <v>1780</v>
      </c>
      <c r="F604" s="236">
        <v>34</v>
      </c>
      <c r="G604" s="236">
        <v>17</v>
      </c>
      <c r="H604" s="236">
        <v>0</v>
      </c>
      <c r="I604" s="236">
        <v>0</v>
      </c>
      <c r="J604" s="243">
        <v>0.97214636810486077</v>
      </c>
      <c r="K604" s="243">
        <v>1.8569087930092845E-2</v>
      </c>
      <c r="L604" s="243">
        <v>9.2845439650464223E-3</v>
      </c>
      <c r="M604" s="243">
        <v>0</v>
      </c>
      <c r="N604" s="244">
        <v>0</v>
      </c>
      <c r="O604" s="250"/>
      <c r="P604" s="250"/>
      <c r="Q604" s="235" t="s">
        <v>768</v>
      </c>
      <c r="R604" s="236">
        <v>10131</v>
      </c>
      <c r="S604" s="236">
        <v>9745</v>
      </c>
      <c r="T604" s="236">
        <v>341</v>
      </c>
      <c r="U604" s="236">
        <v>45</v>
      </c>
      <c r="V604" s="243">
        <v>0.96189912150824208</v>
      </c>
      <c r="W604" s="243">
        <v>3.3659066232356136E-2</v>
      </c>
      <c r="X604" s="244">
        <v>4.4418122594018358E-3</v>
      </c>
    </row>
    <row r="605" spans="3:24">
      <c r="C605" s="235" t="s">
        <v>767</v>
      </c>
      <c r="D605" s="236">
        <v>10430</v>
      </c>
      <c r="E605" s="236">
        <v>10082</v>
      </c>
      <c r="F605" s="236">
        <v>276</v>
      </c>
      <c r="G605" s="236">
        <v>72</v>
      </c>
      <c r="H605" s="236">
        <v>0</v>
      </c>
      <c r="I605" s="236">
        <v>0</v>
      </c>
      <c r="J605" s="243">
        <v>0.96663470757430492</v>
      </c>
      <c r="K605" s="243">
        <v>2.6462128475551294E-2</v>
      </c>
      <c r="L605" s="243">
        <v>6.9031639501438155E-3</v>
      </c>
      <c r="M605" s="243">
        <v>0</v>
      </c>
      <c r="N605" s="244">
        <v>0</v>
      </c>
      <c r="O605" s="250"/>
      <c r="P605" s="250"/>
      <c r="Q605" s="235" t="s">
        <v>769</v>
      </c>
      <c r="R605" s="236">
        <v>6080</v>
      </c>
      <c r="S605" s="236">
        <v>5834</v>
      </c>
      <c r="T605" s="236">
        <v>190</v>
      </c>
      <c r="U605" s="236">
        <v>56</v>
      </c>
      <c r="V605" s="243">
        <v>0.95953947368421055</v>
      </c>
      <c r="W605" s="243">
        <v>3.125E-2</v>
      </c>
      <c r="X605" s="244">
        <v>9.2105263157894728E-3</v>
      </c>
    </row>
    <row r="606" spans="3:24">
      <c r="C606" s="235" t="s">
        <v>768</v>
      </c>
      <c r="D606" s="236">
        <v>10131</v>
      </c>
      <c r="E606" s="236">
        <v>9745</v>
      </c>
      <c r="F606" s="236">
        <v>341</v>
      </c>
      <c r="G606" s="236">
        <v>45</v>
      </c>
      <c r="H606" s="236">
        <v>0</v>
      </c>
      <c r="I606" s="236">
        <v>0</v>
      </c>
      <c r="J606" s="243">
        <v>0.96189912150824208</v>
      </c>
      <c r="K606" s="243">
        <v>3.3659066232356136E-2</v>
      </c>
      <c r="L606" s="243">
        <v>4.4418122594018358E-3</v>
      </c>
      <c r="M606" s="243">
        <v>0</v>
      </c>
      <c r="N606" s="244">
        <v>0</v>
      </c>
      <c r="O606" s="250"/>
      <c r="P606" s="250"/>
      <c r="Q606" s="235" t="s">
        <v>770</v>
      </c>
      <c r="R606" s="236">
        <v>3115</v>
      </c>
      <c r="S606" s="236">
        <v>2990</v>
      </c>
      <c r="T606" s="236">
        <v>96</v>
      </c>
      <c r="U606" s="236">
        <v>29</v>
      </c>
      <c r="V606" s="243">
        <v>0.9598715890850722</v>
      </c>
      <c r="W606" s="243">
        <v>3.0818619582664526E-2</v>
      </c>
      <c r="X606" s="244">
        <v>9.3097913322632425E-3</v>
      </c>
    </row>
    <row r="607" spans="3:24">
      <c r="C607" s="235" t="s">
        <v>769</v>
      </c>
      <c r="D607" s="236">
        <v>6080</v>
      </c>
      <c r="E607" s="236">
        <v>5834</v>
      </c>
      <c r="F607" s="236">
        <v>190</v>
      </c>
      <c r="G607" s="236">
        <v>56</v>
      </c>
      <c r="H607" s="236">
        <v>0</v>
      </c>
      <c r="I607" s="236">
        <v>0</v>
      </c>
      <c r="J607" s="243">
        <v>0.95953947368421055</v>
      </c>
      <c r="K607" s="243">
        <v>3.125E-2</v>
      </c>
      <c r="L607" s="243">
        <v>9.2105263157894728E-3</v>
      </c>
      <c r="M607" s="243">
        <v>0</v>
      </c>
      <c r="N607" s="244">
        <v>0</v>
      </c>
      <c r="O607" s="250"/>
      <c r="P607" s="250"/>
      <c r="Q607" s="235" t="s">
        <v>771</v>
      </c>
      <c r="R607" s="236">
        <v>2095</v>
      </c>
      <c r="S607" s="236">
        <v>1991</v>
      </c>
      <c r="T607" s="236">
        <v>96</v>
      </c>
      <c r="U607" s="236">
        <v>8</v>
      </c>
      <c r="V607" s="243">
        <v>0.95035799522673026</v>
      </c>
      <c r="W607" s="243">
        <v>4.5823389021479713E-2</v>
      </c>
      <c r="X607" s="244">
        <v>3.8186157517899762E-3</v>
      </c>
    </row>
    <row r="608" spans="3:24">
      <c r="C608" s="235" t="s">
        <v>770</v>
      </c>
      <c r="D608" s="236">
        <v>3115</v>
      </c>
      <c r="E608" s="236">
        <v>2990</v>
      </c>
      <c r="F608" s="236">
        <v>96</v>
      </c>
      <c r="G608" s="236">
        <v>29</v>
      </c>
      <c r="H608" s="236">
        <v>0</v>
      </c>
      <c r="I608" s="236">
        <v>0</v>
      </c>
      <c r="J608" s="243">
        <v>0.9598715890850722</v>
      </c>
      <c r="K608" s="243">
        <v>3.0818619582664526E-2</v>
      </c>
      <c r="L608" s="243">
        <v>9.3097913322632425E-3</v>
      </c>
      <c r="M608" s="243">
        <v>0</v>
      </c>
      <c r="N608" s="244">
        <v>0</v>
      </c>
      <c r="O608" s="250"/>
      <c r="P608" s="250"/>
      <c r="Q608" s="235" t="s">
        <v>772</v>
      </c>
      <c r="R608" s="236">
        <v>397</v>
      </c>
      <c r="S608" s="236">
        <v>332</v>
      </c>
      <c r="T608" s="236">
        <v>52</v>
      </c>
      <c r="U608" s="236">
        <v>13</v>
      </c>
      <c r="V608" s="243">
        <v>0.83627204030226698</v>
      </c>
      <c r="W608" s="243">
        <v>0.13098236775818639</v>
      </c>
      <c r="X608" s="244">
        <v>3.2745591939546598E-2</v>
      </c>
    </row>
    <row r="609" spans="3:24">
      <c r="C609" s="235" t="s">
        <v>771</v>
      </c>
      <c r="D609" s="236">
        <v>2095</v>
      </c>
      <c r="E609" s="236">
        <v>1991</v>
      </c>
      <c r="F609" s="236">
        <v>96</v>
      </c>
      <c r="G609" s="236">
        <v>8</v>
      </c>
      <c r="H609" s="236">
        <v>0</v>
      </c>
      <c r="I609" s="236">
        <v>0</v>
      </c>
      <c r="J609" s="243">
        <v>0.95035799522673026</v>
      </c>
      <c r="K609" s="243">
        <v>4.5823389021479713E-2</v>
      </c>
      <c r="L609" s="243">
        <v>3.8186157517899762E-3</v>
      </c>
      <c r="M609" s="243">
        <v>0</v>
      </c>
      <c r="N609" s="244">
        <v>0</v>
      </c>
      <c r="O609" s="250"/>
      <c r="P609" s="250"/>
      <c r="Q609" s="235" t="s">
        <v>773</v>
      </c>
      <c r="R609" s="236">
        <v>1538</v>
      </c>
      <c r="S609" s="236">
        <v>1320</v>
      </c>
      <c r="T609" s="236">
        <v>105</v>
      </c>
      <c r="U609" s="236">
        <v>113</v>
      </c>
      <c r="V609" s="243">
        <v>0.85825747724317292</v>
      </c>
      <c r="W609" s="243">
        <v>6.8270481144343309E-2</v>
      </c>
      <c r="X609" s="244">
        <v>7.3472041612483746E-2</v>
      </c>
    </row>
    <row r="610" spans="3:24">
      <c r="C610" s="235" t="s">
        <v>772</v>
      </c>
      <c r="D610" s="236">
        <v>397</v>
      </c>
      <c r="E610" s="236">
        <v>332</v>
      </c>
      <c r="F610" s="236">
        <v>52</v>
      </c>
      <c r="G610" s="236">
        <v>13</v>
      </c>
      <c r="H610" s="236">
        <v>0</v>
      </c>
      <c r="I610" s="236">
        <v>0</v>
      </c>
      <c r="J610" s="243">
        <v>0.83627204030226698</v>
      </c>
      <c r="K610" s="243">
        <v>0.13098236775818639</v>
      </c>
      <c r="L610" s="243">
        <v>3.2745591939546598E-2</v>
      </c>
      <c r="M610" s="243">
        <v>0</v>
      </c>
      <c r="N610" s="244">
        <v>0</v>
      </c>
      <c r="O610" s="250"/>
      <c r="P610" s="250"/>
      <c r="Q610" s="235" t="s">
        <v>774</v>
      </c>
      <c r="R610" s="236">
        <v>9070</v>
      </c>
      <c r="S610" s="236">
        <v>8774</v>
      </c>
      <c r="T610" s="236">
        <v>163</v>
      </c>
      <c r="U610" s="236">
        <v>133</v>
      </c>
      <c r="V610" s="243">
        <v>0.96736493936052925</v>
      </c>
      <c r="W610" s="243">
        <v>1.7971334068357221E-2</v>
      </c>
      <c r="X610" s="244">
        <v>1.4663726571113561E-2</v>
      </c>
    </row>
    <row r="611" spans="3:24">
      <c r="C611" s="235" t="s">
        <v>773</v>
      </c>
      <c r="D611" s="236">
        <v>1538</v>
      </c>
      <c r="E611" s="236">
        <v>1320</v>
      </c>
      <c r="F611" s="236">
        <v>105</v>
      </c>
      <c r="G611" s="236">
        <v>113</v>
      </c>
      <c r="H611" s="236">
        <v>0</v>
      </c>
      <c r="I611" s="236">
        <v>0</v>
      </c>
      <c r="J611" s="243">
        <v>0.85825747724317292</v>
      </c>
      <c r="K611" s="243">
        <v>6.8270481144343309E-2</v>
      </c>
      <c r="L611" s="243">
        <v>7.3472041612483746E-2</v>
      </c>
      <c r="M611" s="243">
        <v>0</v>
      </c>
      <c r="N611" s="244">
        <v>0</v>
      </c>
      <c r="O611" s="250"/>
      <c r="P611" s="250"/>
      <c r="Q611" s="235" t="s">
        <v>775</v>
      </c>
      <c r="R611" s="236">
        <v>1128</v>
      </c>
      <c r="S611" s="236">
        <v>1034</v>
      </c>
      <c r="T611" s="236">
        <v>41</v>
      </c>
      <c r="U611" s="236">
        <v>53</v>
      </c>
      <c r="V611" s="243">
        <v>0.91666666666666663</v>
      </c>
      <c r="W611" s="243">
        <v>3.6347517730496451E-2</v>
      </c>
      <c r="X611" s="244">
        <v>4.6985815602836878E-2</v>
      </c>
    </row>
    <row r="612" spans="3:24">
      <c r="C612" s="235" t="s">
        <v>774</v>
      </c>
      <c r="D612" s="236">
        <v>9070</v>
      </c>
      <c r="E612" s="236">
        <v>8774</v>
      </c>
      <c r="F612" s="236">
        <v>163</v>
      </c>
      <c r="G612" s="236">
        <v>133</v>
      </c>
      <c r="H612" s="236">
        <v>0</v>
      </c>
      <c r="I612" s="236">
        <v>0</v>
      </c>
      <c r="J612" s="243">
        <v>0.96736493936052925</v>
      </c>
      <c r="K612" s="243">
        <v>1.7971334068357221E-2</v>
      </c>
      <c r="L612" s="243">
        <v>1.4663726571113561E-2</v>
      </c>
      <c r="M612" s="243">
        <v>0</v>
      </c>
      <c r="N612" s="244">
        <v>0</v>
      </c>
      <c r="O612" s="250"/>
      <c r="P612" s="250"/>
      <c r="Q612" s="235" t="s">
        <v>776</v>
      </c>
      <c r="R612" s="236">
        <v>2663</v>
      </c>
      <c r="S612" s="236">
        <v>2468</v>
      </c>
      <c r="T612" s="236">
        <v>123</v>
      </c>
      <c r="U612" s="236">
        <v>72</v>
      </c>
      <c r="V612" s="243">
        <v>0.92677431468268867</v>
      </c>
      <c r="W612" s="243">
        <v>4.6188509200150205E-2</v>
      </c>
      <c r="X612" s="244">
        <v>2.7037176117161096E-2</v>
      </c>
    </row>
    <row r="613" spans="3:24">
      <c r="C613" s="235" t="s">
        <v>775</v>
      </c>
      <c r="D613" s="236">
        <v>1128</v>
      </c>
      <c r="E613" s="236">
        <v>1034</v>
      </c>
      <c r="F613" s="236">
        <v>41</v>
      </c>
      <c r="G613" s="236">
        <v>53</v>
      </c>
      <c r="H613" s="236">
        <v>0</v>
      </c>
      <c r="I613" s="236">
        <v>0</v>
      </c>
      <c r="J613" s="243">
        <v>0.91666666666666663</v>
      </c>
      <c r="K613" s="243">
        <v>3.6347517730496451E-2</v>
      </c>
      <c r="L613" s="243">
        <v>4.6985815602836878E-2</v>
      </c>
      <c r="M613" s="243">
        <v>0</v>
      </c>
      <c r="N613" s="244">
        <v>0</v>
      </c>
      <c r="O613" s="250"/>
      <c r="P613" s="250"/>
      <c r="Q613" s="235" t="s">
        <v>777</v>
      </c>
      <c r="R613" s="236">
        <v>307</v>
      </c>
      <c r="S613" s="236">
        <v>286</v>
      </c>
      <c r="T613" s="236">
        <v>16</v>
      </c>
      <c r="U613" s="236">
        <v>5</v>
      </c>
      <c r="V613" s="243">
        <v>0.9315960912052117</v>
      </c>
      <c r="W613" s="243">
        <v>5.2117263843648211E-2</v>
      </c>
      <c r="X613" s="244">
        <v>1.6286644951140065E-2</v>
      </c>
    </row>
    <row r="614" spans="3:24">
      <c r="C614" s="235" t="s">
        <v>776</v>
      </c>
      <c r="D614" s="236">
        <v>2663</v>
      </c>
      <c r="E614" s="236">
        <v>2468</v>
      </c>
      <c r="F614" s="236">
        <v>123</v>
      </c>
      <c r="G614" s="236">
        <v>72</v>
      </c>
      <c r="H614" s="236">
        <v>0</v>
      </c>
      <c r="I614" s="236">
        <v>0</v>
      </c>
      <c r="J614" s="243">
        <v>0.92677431468268867</v>
      </c>
      <c r="K614" s="243">
        <v>4.6188509200150205E-2</v>
      </c>
      <c r="L614" s="243">
        <v>2.7037176117161096E-2</v>
      </c>
      <c r="M614" s="243">
        <v>0</v>
      </c>
      <c r="N614" s="244">
        <v>0</v>
      </c>
      <c r="O614" s="250"/>
      <c r="P614" s="250"/>
      <c r="Q614" s="235" t="s">
        <v>778</v>
      </c>
      <c r="R614" s="236">
        <v>2317</v>
      </c>
      <c r="S614" s="236">
        <v>2189</v>
      </c>
      <c r="T614" s="236">
        <v>74</v>
      </c>
      <c r="U614" s="236">
        <v>54</v>
      </c>
      <c r="V614" s="243">
        <v>0.94475615019421666</v>
      </c>
      <c r="W614" s="243">
        <v>3.1937850668968495E-2</v>
      </c>
      <c r="X614" s="244">
        <v>2.3305999136814848E-2</v>
      </c>
    </row>
    <row r="615" spans="3:24">
      <c r="C615" s="235" t="s">
        <v>777</v>
      </c>
      <c r="D615" s="236">
        <v>307</v>
      </c>
      <c r="E615" s="236">
        <v>286</v>
      </c>
      <c r="F615" s="236">
        <v>16</v>
      </c>
      <c r="G615" s="236">
        <v>5</v>
      </c>
      <c r="H615" s="236">
        <v>0</v>
      </c>
      <c r="I615" s="236">
        <v>0</v>
      </c>
      <c r="J615" s="243">
        <v>0.9315960912052117</v>
      </c>
      <c r="K615" s="243">
        <v>5.2117263843648211E-2</v>
      </c>
      <c r="L615" s="243">
        <v>1.6286644951140065E-2</v>
      </c>
      <c r="M615" s="243">
        <v>0</v>
      </c>
      <c r="N615" s="244">
        <v>0</v>
      </c>
      <c r="O615" s="250"/>
      <c r="P615" s="250"/>
      <c r="Q615" s="235" t="s">
        <v>779</v>
      </c>
      <c r="R615" s="236">
        <v>31606</v>
      </c>
      <c r="S615" s="236">
        <v>30579</v>
      </c>
      <c r="T615" s="236">
        <v>713</v>
      </c>
      <c r="U615" s="236">
        <v>314</v>
      </c>
      <c r="V615" s="243">
        <v>0.96750616971461112</v>
      </c>
      <c r="W615" s="243">
        <v>2.255900778333228E-2</v>
      </c>
      <c r="X615" s="244">
        <v>9.9348225020565711E-3</v>
      </c>
    </row>
    <row r="616" spans="3:24">
      <c r="C616" s="235" t="s">
        <v>778</v>
      </c>
      <c r="D616" s="236">
        <v>2317</v>
      </c>
      <c r="E616" s="236">
        <v>2189</v>
      </c>
      <c r="F616" s="236">
        <v>74</v>
      </c>
      <c r="G616" s="236">
        <v>54</v>
      </c>
      <c r="H616" s="236">
        <v>0</v>
      </c>
      <c r="I616" s="236">
        <v>0</v>
      </c>
      <c r="J616" s="243">
        <v>0.94475615019421666</v>
      </c>
      <c r="K616" s="243">
        <v>3.1937850668968495E-2</v>
      </c>
      <c r="L616" s="243">
        <v>2.3305999136814848E-2</v>
      </c>
      <c r="M616" s="243">
        <v>0</v>
      </c>
      <c r="N616" s="244">
        <v>0</v>
      </c>
      <c r="O616" s="250"/>
      <c r="P616" s="250"/>
      <c r="Q616" s="235" t="s">
        <v>780</v>
      </c>
      <c r="R616" s="236">
        <v>4201</v>
      </c>
      <c r="S616" s="236">
        <v>4009</v>
      </c>
      <c r="T616" s="236">
        <v>118</v>
      </c>
      <c r="U616" s="236">
        <v>74</v>
      </c>
      <c r="V616" s="243">
        <v>0.95429659604855988</v>
      </c>
      <c r="W616" s="243">
        <v>2.8088550345155915E-2</v>
      </c>
      <c r="X616" s="244">
        <v>1.7614853606284217E-2</v>
      </c>
    </row>
    <row r="617" spans="3:24">
      <c r="C617" s="235" t="s">
        <v>779</v>
      </c>
      <c r="D617" s="236">
        <v>31606</v>
      </c>
      <c r="E617" s="236">
        <v>30579</v>
      </c>
      <c r="F617" s="236">
        <v>713</v>
      </c>
      <c r="G617" s="236">
        <v>314</v>
      </c>
      <c r="H617" s="236">
        <v>0</v>
      </c>
      <c r="I617" s="236">
        <v>0</v>
      </c>
      <c r="J617" s="243">
        <v>0.96750616971461112</v>
      </c>
      <c r="K617" s="243">
        <v>2.255900778333228E-2</v>
      </c>
      <c r="L617" s="243">
        <v>9.9348225020565711E-3</v>
      </c>
      <c r="M617" s="243">
        <v>0</v>
      </c>
      <c r="N617" s="244">
        <v>0</v>
      </c>
      <c r="O617" s="250"/>
      <c r="P617" s="250"/>
      <c r="Q617" s="235" t="s">
        <v>781</v>
      </c>
      <c r="R617" s="236">
        <v>13156</v>
      </c>
      <c r="S617" s="236">
        <v>12747</v>
      </c>
      <c r="T617" s="236">
        <v>321</v>
      </c>
      <c r="U617" s="236">
        <v>88</v>
      </c>
      <c r="V617" s="243">
        <v>0.96891152325934937</v>
      </c>
      <c r="W617" s="243">
        <v>2.4399513529948312E-2</v>
      </c>
      <c r="X617" s="244">
        <v>6.688963210702341E-3</v>
      </c>
    </row>
    <row r="618" spans="3:24">
      <c r="C618" s="235" t="s">
        <v>780</v>
      </c>
      <c r="D618" s="236">
        <v>4201</v>
      </c>
      <c r="E618" s="236">
        <v>4009</v>
      </c>
      <c r="F618" s="236">
        <v>118</v>
      </c>
      <c r="G618" s="236">
        <v>74</v>
      </c>
      <c r="H618" s="236">
        <v>0</v>
      </c>
      <c r="I618" s="236">
        <v>0</v>
      </c>
      <c r="J618" s="243">
        <v>0.95429659604855988</v>
      </c>
      <c r="K618" s="243">
        <v>2.8088550345155915E-2</v>
      </c>
      <c r="L618" s="243">
        <v>1.7614853606284217E-2</v>
      </c>
      <c r="M618" s="243">
        <v>0</v>
      </c>
      <c r="N618" s="244">
        <v>0</v>
      </c>
      <c r="O618" s="250"/>
      <c r="P618" s="250"/>
      <c r="Q618" s="235" t="s">
        <v>782</v>
      </c>
      <c r="R618" s="236">
        <v>5410</v>
      </c>
      <c r="S618" s="236">
        <v>5085</v>
      </c>
      <c r="T618" s="236">
        <v>269</v>
      </c>
      <c r="U618" s="236">
        <v>56</v>
      </c>
      <c r="V618" s="243">
        <v>0.93992606284658042</v>
      </c>
      <c r="W618" s="243">
        <v>4.9722735674676527E-2</v>
      </c>
      <c r="X618" s="244">
        <v>1.0351201478743069E-2</v>
      </c>
    </row>
    <row r="619" spans="3:24">
      <c r="C619" s="235" t="s">
        <v>781</v>
      </c>
      <c r="D619" s="236">
        <v>13156</v>
      </c>
      <c r="E619" s="236">
        <v>12747</v>
      </c>
      <c r="F619" s="236">
        <v>321</v>
      </c>
      <c r="G619" s="236">
        <v>88</v>
      </c>
      <c r="H619" s="236">
        <v>0</v>
      </c>
      <c r="I619" s="236">
        <v>0</v>
      </c>
      <c r="J619" s="243">
        <v>0.96891152325934937</v>
      </c>
      <c r="K619" s="243">
        <v>2.4399513529948312E-2</v>
      </c>
      <c r="L619" s="243">
        <v>6.688963210702341E-3</v>
      </c>
      <c r="M619" s="243">
        <v>0</v>
      </c>
      <c r="N619" s="244">
        <v>0</v>
      </c>
      <c r="O619" s="250"/>
      <c r="P619" s="250"/>
      <c r="Q619" s="235" t="s">
        <v>783</v>
      </c>
      <c r="R619" s="236">
        <v>1620</v>
      </c>
      <c r="S619" s="236">
        <v>1494</v>
      </c>
      <c r="T619" s="236">
        <v>92</v>
      </c>
      <c r="U619" s="236">
        <v>34</v>
      </c>
      <c r="V619" s="243">
        <v>0.92222222222222228</v>
      </c>
      <c r="W619" s="243">
        <v>5.6790123456790124E-2</v>
      </c>
      <c r="X619" s="244">
        <v>2.0987654320987655E-2</v>
      </c>
    </row>
    <row r="620" spans="3:24">
      <c r="C620" s="235" t="s">
        <v>782</v>
      </c>
      <c r="D620" s="236">
        <v>5410</v>
      </c>
      <c r="E620" s="236">
        <v>5085</v>
      </c>
      <c r="F620" s="236">
        <v>269</v>
      </c>
      <c r="G620" s="236">
        <v>56</v>
      </c>
      <c r="H620" s="236">
        <v>0</v>
      </c>
      <c r="I620" s="236">
        <v>0</v>
      </c>
      <c r="J620" s="243">
        <v>0.93992606284658042</v>
      </c>
      <c r="K620" s="243">
        <v>4.9722735674676527E-2</v>
      </c>
      <c r="L620" s="243">
        <v>1.0351201478743069E-2</v>
      </c>
      <c r="M620" s="243">
        <v>0</v>
      </c>
      <c r="N620" s="244">
        <v>0</v>
      </c>
      <c r="O620" s="250"/>
      <c r="P620" s="250"/>
      <c r="Q620" s="235" t="s">
        <v>784</v>
      </c>
      <c r="R620" s="236">
        <v>12461</v>
      </c>
      <c r="S620" s="236">
        <v>10947</v>
      </c>
      <c r="T620" s="236">
        <v>796</v>
      </c>
      <c r="U620" s="236">
        <v>718</v>
      </c>
      <c r="V620" s="243">
        <v>0.87850092287938364</v>
      </c>
      <c r="W620" s="243">
        <v>6.3879303426691278E-2</v>
      </c>
      <c r="X620" s="244">
        <v>5.7619773693925048E-2</v>
      </c>
    </row>
    <row r="621" spans="3:24">
      <c r="C621" s="235" t="s">
        <v>783</v>
      </c>
      <c r="D621" s="236">
        <v>1620</v>
      </c>
      <c r="E621" s="236">
        <v>1494</v>
      </c>
      <c r="F621" s="236">
        <v>92</v>
      </c>
      <c r="G621" s="236">
        <v>34</v>
      </c>
      <c r="H621" s="236">
        <v>0</v>
      </c>
      <c r="I621" s="236">
        <v>0</v>
      </c>
      <c r="J621" s="243">
        <v>0.92222222222222228</v>
      </c>
      <c r="K621" s="243">
        <v>5.6790123456790124E-2</v>
      </c>
      <c r="L621" s="243">
        <v>2.0987654320987655E-2</v>
      </c>
      <c r="M621" s="243">
        <v>0</v>
      </c>
      <c r="N621" s="244">
        <v>0</v>
      </c>
      <c r="O621" s="250"/>
      <c r="P621" s="250"/>
      <c r="Q621" s="235" t="s">
        <v>785</v>
      </c>
      <c r="R621" s="236">
        <v>10530</v>
      </c>
      <c r="S621" s="236">
        <v>9576</v>
      </c>
      <c r="T621" s="236">
        <v>582</v>
      </c>
      <c r="U621" s="236">
        <v>372</v>
      </c>
      <c r="V621" s="243">
        <v>0.90940170940170939</v>
      </c>
      <c r="W621" s="243">
        <v>5.5270655270655271E-2</v>
      </c>
      <c r="X621" s="244">
        <v>3.5327635327635325E-2</v>
      </c>
    </row>
    <row r="622" spans="3:24">
      <c r="C622" s="235" t="s">
        <v>784</v>
      </c>
      <c r="D622" s="236">
        <v>12461</v>
      </c>
      <c r="E622" s="236">
        <v>10947</v>
      </c>
      <c r="F622" s="236">
        <v>796</v>
      </c>
      <c r="G622" s="236">
        <v>718</v>
      </c>
      <c r="H622" s="236">
        <v>0</v>
      </c>
      <c r="I622" s="236">
        <v>0</v>
      </c>
      <c r="J622" s="243">
        <v>0.87850092287938364</v>
      </c>
      <c r="K622" s="243">
        <v>6.3879303426691278E-2</v>
      </c>
      <c r="L622" s="243">
        <v>5.7619773693925048E-2</v>
      </c>
      <c r="M622" s="243">
        <v>0</v>
      </c>
      <c r="N622" s="244">
        <v>0</v>
      </c>
      <c r="O622" s="250"/>
      <c r="P622" s="250"/>
      <c r="Q622" s="235" t="s">
        <v>786</v>
      </c>
      <c r="R622" s="236">
        <v>45660</v>
      </c>
      <c r="S622" s="236">
        <v>42660</v>
      </c>
      <c r="T622" s="236">
        <v>1813</v>
      </c>
      <c r="U622" s="236">
        <v>1187</v>
      </c>
      <c r="V622" s="243">
        <v>0.93429697766097242</v>
      </c>
      <c r="W622" s="243">
        <v>3.9706526500219011E-2</v>
      </c>
      <c r="X622" s="244">
        <v>2.5996495838808586E-2</v>
      </c>
    </row>
    <row r="623" spans="3:24">
      <c r="C623" s="235" t="s">
        <v>785</v>
      </c>
      <c r="D623" s="236">
        <v>10530</v>
      </c>
      <c r="E623" s="236">
        <v>9576</v>
      </c>
      <c r="F623" s="236">
        <v>582</v>
      </c>
      <c r="G623" s="236">
        <v>372</v>
      </c>
      <c r="H623" s="236">
        <v>0</v>
      </c>
      <c r="I623" s="236">
        <v>0</v>
      </c>
      <c r="J623" s="243">
        <v>0.90940170940170939</v>
      </c>
      <c r="K623" s="243">
        <v>5.5270655270655271E-2</v>
      </c>
      <c r="L623" s="243">
        <v>3.5327635327635325E-2</v>
      </c>
      <c r="M623" s="243">
        <v>0</v>
      </c>
      <c r="N623" s="244">
        <v>0</v>
      </c>
      <c r="O623" s="250"/>
      <c r="P623" s="250"/>
      <c r="Q623" s="235" t="s">
        <v>787</v>
      </c>
      <c r="R623" s="236">
        <v>3049</v>
      </c>
      <c r="S623" s="236">
        <v>2493</v>
      </c>
      <c r="T623" s="236">
        <v>208</v>
      </c>
      <c r="U623" s="236">
        <v>348</v>
      </c>
      <c r="V623" s="243">
        <v>0.81764512955067237</v>
      </c>
      <c r="W623" s="243">
        <v>6.8219088225647748E-2</v>
      </c>
      <c r="X623" s="244">
        <v>0.1141357822236799</v>
      </c>
    </row>
    <row r="624" spans="3:24">
      <c r="C624" s="235" t="s">
        <v>786</v>
      </c>
      <c r="D624" s="236">
        <v>45660</v>
      </c>
      <c r="E624" s="236">
        <v>42660</v>
      </c>
      <c r="F624" s="236">
        <v>1813</v>
      </c>
      <c r="G624" s="236">
        <v>1187</v>
      </c>
      <c r="H624" s="236">
        <v>0</v>
      </c>
      <c r="I624" s="236">
        <v>0</v>
      </c>
      <c r="J624" s="243">
        <v>0.93429697766097242</v>
      </c>
      <c r="K624" s="243">
        <v>3.9706526500219011E-2</v>
      </c>
      <c r="L624" s="243">
        <v>2.5996495838808586E-2</v>
      </c>
      <c r="M624" s="243">
        <v>0</v>
      </c>
      <c r="N624" s="244">
        <v>0</v>
      </c>
      <c r="O624" s="250"/>
      <c r="P624" s="250"/>
      <c r="Q624" s="235" t="s">
        <v>788</v>
      </c>
      <c r="R624" s="236">
        <v>3134</v>
      </c>
      <c r="S624" s="236">
        <v>2686</v>
      </c>
      <c r="T624" s="236">
        <v>194</v>
      </c>
      <c r="U624" s="236">
        <v>254</v>
      </c>
      <c r="V624" s="243">
        <v>0.85705169112954693</v>
      </c>
      <c r="W624" s="243">
        <v>6.1901723037651561E-2</v>
      </c>
      <c r="X624" s="244">
        <v>8.1046585832801527E-2</v>
      </c>
    </row>
    <row r="625" spans="3:24">
      <c r="C625" s="235" t="s">
        <v>787</v>
      </c>
      <c r="D625" s="236">
        <v>3049</v>
      </c>
      <c r="E625" s="236">
        <v>2493</v>
      </c>
      <c r="F625" s="236">
        <v>208</v>
      </c>
      <c r="G625" s="236">
        <v>348</v>
      </c>
      <c r="H625" s="236">
        <v>0</v>
      </c>
      <c r="I625" s="236">
        <v>0</v>
      </c>
      <c r="J625" s="243">
        <v>0.81764512955067237</v>
      </c>
      <c r="K625" s="243">
        <v>6.8219088225647748E-2</v>
      </c>
      <c r="L625" s="243">
        <v>0.1141357822236799</v>
      </c>
      <c r="M625" s="243">
        <v>0</v>
      </c>
      <c r="N625" s="244">
        <v>0</v>
      </c>
      <c r="O625" s="250"/>
      <c r="P625" s="250"/>
      <c r="Q625" s="235" t="s">
        <v>789</v>
      </c>
      <c r="R625" s="236">
        <v>14192</v>
      </c>
      <c r="S625" s="236">
        <v>12456</v>
      </c>
      <c r="T625" s="236">
        <v>390</v>
      </c>
      <c r="U625" s="236">
        <v>1346</v>
      </c>
      <c r="V625" s="243">
        <v>0.87767756482525361</v>
      </c>
      <c r="W625" s="243">
        <v>2.7480270574971814E-2</v>
      </c>
      <c r="X625" s="244">
        <v>9.4842164599774514E-2</v>
      </c>
    </row>
    <row r="626" spans="3:24">
      <c r="C626" s="235" t="s">
        <v>788</v>
      </c>
      <c r="D626" s="236">
        <v>3134</v>
      </c>
      <c r="E626" s="236">
        <v>2686</v>
      </c>
      <c r="F626" s="236">
        <v>194</v>
      </c>
      <c r="G626" s="236">
        <v>254</v>
      </c>
      <c r="H626" s="236">
        <v>0</v>
      </c>
      <c r="I626" s="236">
        <v>0</v>
      </c>
      <c r="J626" s="243">
        <v>0.85705169112954693</v>
      </c>
      <c r="K626" s="243">
        <v>6.1901723037651561E-2</v>
      </c>
      <c r="L626" s="243">
        <v>8.1046585832801527E-2</v>
      </c>
      <c r="M626" s="243">
        <v>0</v>
      </c>
      <c r="N626" s="244">
        <v>0</v>
      </c>
      <c r="O626" s="250"/>
      <c r="P626" s="250"/>
      <c r="Q626" s="235" t="s">
        <v>790</v>
      </c>
      <c r="R626" s="236">
        <v>50816</v>
      </c>
      <c r="S626" s="236">
        <v>39957</v>
      </c>
      <c r="T626" s="236">
        <v>4666</v>
      </c>
      <c r="U626" s="236">
        <v>6193</v>
      </c>
      <c r="V626" s="243">
        <v>0.78630746221662473</v>
      </c>
      <c r="W626" s="243">
        <v>9.1821473551637278E-2</v>
      </c>
      <c r="X626" s="244">
        <v>0.12187106423173803</v>
      </c>
    </row>
    <row r="627" spans="3:24">
      <c r="C627" s="235" t="s">
        <v>789</v>
      </c>
      <c r="D627" s="236">
        <v>14192</v>
      </c>
      <c r="E627" s="236">
        <v>12456</v>
      </c>
      <c r="F627" s="236">
        <v>390</v>
      </c>
      <c r="G627" s="236">
        <v>1346</v>
      </c>
      <c r="H627" s="236">
        <v>0</v>
      </c>
      <c r="I627" s="236">
        <v>0</v>
      </c>
      <c r="J627" s="243">
        <v>0.87767756482525361</v>
      </c>
      <c r="K627" s="243">
        <v>2.7480270574971814E-2</v>
      </c>
      <c r="L627" s="243">
        <v>9.4842164599774514E-2</v>
      </c>
      <c r="M627" s="243">
        <v>0</v>
      </c>
      <c r="N627" s="244">
        <v>0</v>
      </c>
      <c r="O627" s="250"/>
      <c r="P627" s="250"/>
      <c r="Q627" s="235" t="s">
        <v>791</v>
      </c>
      <c r="R627" s="236">
        <v>12691</v>
      </c>
      <c r="S627" s="236">
        <v>10832</v>
      </c>
      <c r="T627" s="236">
        <v>886</v>
      </c>
      <c r="U627" s="236">
        <v>973</v>
      </c>
      <c r="V627" s="243">
        <v>0.8535182412733433</v>
      </c>
      <c r="W627" s="243">
        <v>6.9813253486722876E-2</v>
      </c>
      <c r="X627" s="244">
        <v>7.6668505239933807E-2</v>
      </c>
    </row>
    <row r="628" spans="3:24">
      <c r="C628" s="235" t="s">
        <v>790</v>
      </c>
      <c r="D628" s="236">
        <v>50816</v>
      </c>
      <c r="E628" s="236">
        <v>39957</v>
      </c>
      <c r="F628" s="236">
        <v>4666</v>
      </c>
      <c r="G628" s="236">
        <v>6193</v>
      </c>
      <c r="H628" s="236">
        <v>0</v>
      </c>
      <c r="I628" s="236">
        <v>0</v>
      </c>
      <c r="J628" s="243">
        <v>0.78630746221662473</v>
      </c>
      <c r="K628" s="243">
        <v>9.1821473551637278E-2</v>
      </c>
      <c r="L628" s="243">
        <v>0.12187106423173803</v>
      </c>
      <c r="M628" s="243">
        <v>0</v>
      </c>
      <c r="N628" s="244">
        <v>0</v>
      </c>
      <c r="O628" s="250"/>
      <c r="P628" s="250"/>
      <c r="Q628" s="235" t="s">
        <v>792</v>
      </c>
      <c r="R628" s="236">
        <v>12177</v>
      </c>
      <c r="S628" s="236">
        <v>10766</v>
      </c>
      <c r="T628" s="236">
        <v>704</v>
      </c>
      <c r="U628" s="236">
        <v>707</v>
      </c>
      <c r="V628" s="243">
        <v>0.88412581095507925</v>
      </c>
      <c r="W628" s="243">
        <v>5.7813911472448055E-2</v>
      </c>
      <c r="X628" s="244">
        <v>5.8060277572472695E-2</v>
      </c>
    </row>
    <row r="629" spans="3:24">
      <c r="C629" s="235" t="s">
        <v>791</v>
      </c>
      <c r="D629" s="236">
        <v>12691</v>
      </c>
      <c r="E629" s="236">
        <v>10832</v>
      </c>
      <c r="F629" s="236">
        <v>886</v>
      </c>
      <c r="G629" s="236">
        <v>973</v>
      </c>
      <c r="H629" s="236">
        <v>0</v>
      </c>
      <c r="I629" s="236">
        <v>0</v>
      </c>
      <c r="J629" s="243">
        <v>0.8535182412733433</v>
      </c>
      <c r="K629" s="243">
        <v>6.9813253486722876E-2</v>
      </c>
      <c r="L629" s="243">
        <v>7.6668505239933807E-2</v>
      </c>
      <c r="M629" s="243">
        <v>0</v>
      </c>
      <c r="N629" s="244">
        <v>0</v>
      </c>
      <c r="O629" s="250"/>
      <c r="P629" s="250"/>
      <c r="Q629" s="235" t="s">
        <v>793</v>
      </c>
      <c r="R629" s="236">
        <v>31493</v>
      </c>
      <c r="S629" s="236">
        <v>27901</v>
      </c>
      <c r="T629" s="236">
        <v>1820</v>
      </c>
      <c r="U629" s="236">
        <v>1772</v>
      </c>
      <c r="V629" s="243">
        <v>0.88594290794779795</v>
      </c>
      <c r="W629" s="243">
        <v>5.7790620137808404E-2</v>
      </c>
      <c r="X629" s="244">
        <v>5.6266471914393677E-2</v>
      </c>
    </row>
    <row r="630" spans="3:24">
      <c r="C630" s="235" t="s">
        <v>792</v>
      </c>
      <c r="D630" s="236">
        <v>12177</v>
      </c>
      <c r="E630" s="236">
        <v>10766</v>
      </c>
      <c r="F630" s="236">
        <v>704</v>
      </c>
      <c r="G630" s="236">
        <v>707</v>
      </c>
      <c r="H630" s="236">
        <v>0</v>
      </c>
      <c r="I630" s="236">
        <v>0</v>
      </c>
      <c r="J630" s="243">
        <v>0.88412581095507925</v>
      </c>
      <c r="K630" s="243">
        <v>5.7813911472448055E-2</v>
      </c>
      <c r="L630" s="243">
        <v>5.8060277572472695E-2</v>
      </c>
      <c r="M630" s="243">
        <v>0</v>
      </c>
      <c r="N630" s="244">
        <v>0</v>
      </c>
      <c r="O630" s="250"/>
      <c r="P630" s="250"/>
      <c r="Q630" s="235" t="s">
        <v>794</v>
      </c>
      <c r="R630" s="236">
        <v>6599</v>
      </c>
      <c r="S630" s="236">
        <v>6117</v>
      </c>
      <c r="T630" s="236">
        <v>303</v>
      </c>
      <c r="U630" s="236">
        <v>179</v>
      </c>
      <c r="V630" s="243">
        <v>0.92695863009546897</v>
      </c>
      <c r="W630" s="243">
        <v>4.5916047886043337E-2</v>
      </c>
      <c r="X630" s="244">
        <v>2.7125322018487649E-2</v>
      </c>
    </row>
    <row r="631" spans="3:24">
      <c r="C631" s="235" t="s">
        <v>793</v>
      </c>
      <c r="D631" s="236">
        <v>31493</v>
      </c>
      <c r="E631" s="236">
        <v>27901</v>
      </c>
      <c r="F631" s="236">
        <v>1820</v>
      </c>
      <c r="G631" s="236">
        <v>1772</v>
      </c>
      <c r="H631" s="236">
        <v>0</v>
      </c>
      <c r="I631" s="236">
        <v>0</v>
      </c>
      <c r="J631" s="243">
        <v>0.88594290794779795</v>
      </c>
      <c r="K631" s="243">
        <v>5.7790620137808404E-2</v>
      </c>
      <c r="L631" s="243">
        <v>5.6266471914393677E-2</v>
      </c>
      <c r="M631" s="243">
        <v>0</v>
      </c>
      <c r="N631" s="244">
        <v>0</v>
      </c>
      <c r="O631" s="250"/>
      <c r="P631" s="250"/>
      <c r="Q631" s="235" t="s">
        <v>795</v>
      </c>
      <c r="R631" s="236">
        <v>1527</v>
      </c>
      <c r="S631" s="236">
        <v>1108</v>
      </c>
      <c r="T631" s="236">
        <v>182</v>
      </c>
      <c r="U631" s="236">
        <v>237</v>
      </c>
      <c r="V631" s="243">
        <v>0.72560576293385726</v>
      </c>
      <c r="W631" s="243">
        <v>0.1191879502292076</v>
      </c>
      <c r="X631" s="244">
        <v>0.15520628683693516</v>
      </c>
    </row>
    <row r="632" spans="3:24">
      <c r="C632" s="235" t="s">
        <v>794</v>
      </c>
      <c r="D632" s="236">
        <v>6599</v>
      </c>
      <c r="E632" s="236">
        <v>6117</v>
      </c>
      <c r="F632" s="236">
        <v>303</v>
      </c>
      <c r="G632" s="236">
        <v>179</v>
      </c>
      <c r="H632" s="236">
        <v>0</v>
      </c>
      <c r="I632" s="236">
        <v>0</v>
      </c>
      <c r="J632" s="243">
        <v>0.92695863009546897</v>
      </c>
      <c r="K632" s="243">
        <v>4.5916047886043337E-2</v>
      </c>
      <c r="L632" s="243">
        <v>2.7125322018487649E-2</v>
      </c>
      <c r="M632" s="243">
        <v>0</v>
      </c>
      <c r="N632" s="244">
        <v>0</v>
      </c>
      <c r="O632" s="250"/>
      <c r="P632" s="250"/>
      <c r="Q632" s="235" t="s">
        <v>796</v>
      </c>
      <c r="R632" s="236">
        <v>7472</v>
      </c>
      <c r="S632" s="236">
        <v>6238</v>
      </c>
      <c r="T632" s="236">
        <v>536</v>
      </c>
      <c r="U632" s="236">
        <v>698</v>
      </c>
      <c r="V632" s="243">
        <v>0.83485010706638119</v>
      </c>
      <c r="W632" s="243">
        <v>7.1734475374732334E-2</v>
      </c>
      <c r="X632" s="244">
        <v>9.3415417558886507E-2</v>
      </c>
    </row>
    <row r="633" spans="3:24">
      <c r="C633" s="235" t="s">
        <v>795</v>
      </c>
      <c r="D633" s="236">
        <v>1527</v>
      </c>
      <c r="E633" s="236">
        <v>1108</v>
      </c>
      <c r="F633" s="236">
        <v>182</v>
      </c>
      <c r="G633" s="236">
        <v>237</v>
      </c>
      <c r="H633" s="236">
        <v>0</v>
      </c>
      <c r="I633" s="236">
        <v>0</v>
      </c>
      <c r="J633" s="243">
        <v>0.72560576293385726</v>
      </c>
      <c r="K633" s="243">
        <v>0.1191879502292076</v>
      </c>
      <c r="L633" s="243">
        <v>0.15520628683693516</v>
      </c>
      <c r="M633" s="243">
        <v>0</v>
      </c>
      <c r="N633" s="244">
        <v>0</v>
      </c>
      <c r="O633" s="250"/>
      <c r="P633" s="250"/>
      <c r="Q633" s="235" t="s">
        <v>797</v>
      </c>
      <c r="R633" s="236">
        <v>1362</v>
      </c>
      <c r="S633" s="236">
        <v>1137</v>
      </c>
      <c r="T633" s="236">
        <v>115</v>
      </c>
      <c r="U633" s="236">
        <v>110</v>
      </c>
      <c r="V633" s="243">
        <v>0.83480176211453749</v>
      </c>
      <c r="W633" s="243">
        <v>8.4434654919236421E-2</v>
      </c>
      <c r="X633" s="244">
        <v>8.0763582966226141E-2</v>
      </c>
    </row>
    <row r="634" spans="3:24">
      <c r="C634" s="235" t="s">
        <v>796</v>
      </c>
      <c r="D634" s="236">
        <v>7472</v>
      </c>
      <c r="E634" s="236">
        <v>6238</v>
      </c>
      <c r="F634" s="236">
        <v>536</v>
      </c>
      <c r="G634" s="236">
        <v>698</v>
      </c>
      <c r="H634" s="236">
        <v>0</v>
      </c>
      <c r="I634" s="236">
        <v>0</v>
      </c>
      <c r="J634" s="243">
        <v>0.83485010706638119</v>
      </c>
      <c r="K634" s="243">
        <v>7.1734475374732334E-2</v>
      </c>
      <c r="L634" s="243">
        <v>9.3415417558886507E-2</v>
      </c>
      <c r="M634" s="243">
        <v>0</v>
      </c>
      <c r="N634" s="244">
        <v>0</v>
      </c>
      <c r="O634" s="250"/>
      <c r="P634" s="250"/>
      <c r="Q634" s="235" t="s">
        <v>798</v>
      </c>
      <c r="R634" s="236">
        <v>1430</v>
      </c>
      <c r="S634" s="236">
        <v>1165</v>
      </c>
      <c r="T634" s="236">
        <v>106</v>
      </c>
      <c r="U634" s="236">
        <v>159</v>
      </c>
      <c r="V634" s="243">
        <v>0.81468531468531469</v>
      </c>
      <c r="W634" s="243">
        <v>7.4125874125874125E-2</v>
      </c>
      <c r="X634" s="244">
        <v>0.11118881118881119</v>
      </c>
    </row>
    <row r="635" spans="3:24">
      <c r="C635" s="235" t="s">
        <v>797</v>
      </c>
      <c r="D635" s="236">
        <v>1362</v>
      </c>
      <c r="E635" s="236">
        <v>1137</v>
      </c>
      <c r="F635" s="236">
        <v>115</v>
      </c>
      <c r="G635" s="236">
        <v>110</v>
      </c>
      <c r="H635" s="236">
        <v>0</v>
      </c>
      <c r="I635" s="236">
        <v>0</v>
      </c>
      <c r="J635" s="243">
        <v>0.83480176211453749</v>
      </c>
      <c r="K635" s="243">
        <v>8.4434654919236421E-2</v>
      </c>
      <c r="L635" s="243">
        <v>8.0763582966226141E-2</v>
      </c>
      <c r="M635" s="243">
        <v>0</v>
      </c>
      <c r="N635" s="244">
        <v>0</v>
      </c>
      <c r="O635" s="250"/>
      <c r="P635" s="250"/>
      <c r="Q635" s="235" t="s">
        <v>799</v>
      </c>
      <c r="R635" s="236">
        <v>1756</v>
      </c>
      <c r="S635" s="236">
        <v>1606</v>
      </c>
      <c r="T635" s="236">
        <v>23</v>
      </c>
      <c r="U635" s="236">
        <v>127</v>
      </c>
      <c r="V635" s="243">
        <v>0.91457858769931666</v>
      </c>
      <c r="W635" s="243">
        <v>1.3097949886104784E-2</v>
      </c>
      <c r="X635" s="244">
        <v>7.2323462414578585E-2</v>
      </c>
    </row>
    <row r="636" spans="3:24">
      <c r="C636" s="235" t="s">
        <v>798</v>
      </c>
      <c r="D636" s="236">
        <v>1430</v>
      </c>
      <c r="E636" s="236">
        <v>1165</v>
      </c>
      <c r="F636" s="236">
        <v>106</v>
      </c>
      <c r="G636" s="236">
        <v>159</v>
      </c>
      <c r="H636" s="236">
        <v>0</v>
      </c>
      <c r="I636" s="236">
        <v>0</v>
      </c>
      <c r="J636" s="243">
        <v>0.81468531468531469</v>
      </c>
      <c r="K636" s="243">
        <v>7.4125874125874125E-2</v>
      </c>
      <c r="L636" s="243">
        <v>0.11118881118881119</v>
      </c>
      <c r="M636" s="243">
        <v>0</v>
      </c>
      <c r="N636" s="244">
        <v>0</v>
      </c>
      <c r="O636" s="250"/>
      <c r="P636" s="250"/>
      <c r="Q636" s="235" t="s">
        <v>800</v>
      </c>
      <c r="R636" s="236">
        <v>9335</v>
      </c>
      <c r="S636" s="236">
        <v>7992</v>
      </c>
      <c r="T636" s="236">
        <v>49</v>
      </c>
      <c r="U636" s="236">
        <v>1294</v>
      </c>
      <c r="V636" s="243">
        <v>0.85613283342260316</v>
      </c>
      <c r="W636" s="243">
        <v>5.2490626673808247E-3</v>
      </c>
      <c r="X636" s="244">
        <v>0.13861810391001606</v>
      </c>
    </row>
    <row r="637" spans="3:24">
      <c r="C637" s="235" t="s">
        <v>799</v>
      </c>
      <c r="D637" s="236">
        <v>1756</v>
      </c>
      <c r="E637" s="236">
        <v>1606</v>
      </c>
      <c r="F637" s="236">
        <v>23</v>
      </c>
      <c r="G637" s="236">
        <v>127</v>
      </c>
      <c r="H637" s="236">
        <v>0</v>
      </c>
      <c r="I637" s="236">
        <v>0</v>
      </c>
      <c r="J637" s="243">
        <v>0.91457858769931666</v>
      </c>
      <c r="K637" s="243">
        <v>1.3097949886104784E-2</v>
      </c>
      <c r="L637" s="243">
        <v>7.2323462414578585E-2</v>
      </c>
      <c r="M637" s="243">
        <v>0</v>
      </c>
      <c r="N637" s="244">
        <v>0</v>
      </c>
      <c r="O637" s="250"/>
      <c r="P637" s="250"/>
      <c r="Q637" s="235" t="s">
        <v>801</v>
      </c>
      <c r="R637" s="236">
        <v>3579</v>
      </c>
      <c r="S637" s="236">
        <v>2920</v>
      </c>
      <c r="T637" s="236">
        <v>151</v>
      </c>
      <c r="U637" s="236">
        <v>508</v>
      </c>
      <c r="V637" s="243">
        <v>0.81587035484772286</v>
      </c>
      <c r="W637" s="243">
        <v>4.2190556021234983E-2</v>
      </c>
      <c r="X637" s="244">
        <v>0.1419390891310422</v>
      </c>
    </row>
    <row r="638" spans="3:24">
      <c r="C638" s="235" t="s">
        <v>800</v>
      </c>
      <c r="D638" s="236">
        <v>9335</v>
      </c>
      <c r="E638" s="236">
        <v>7992</v>
      </c>
      <c r="F638" s="236">
        <v>49</v>
      </c>
      <c r="G638" s="236">
        <v>1294</v>
      </c>
      <c r="H638" s="236">
        <v>0</v>
      </c>
      <c r="I638" s="236">
        <v>0</v>
      </c>
      <c r="J638" s="243">
        <v>0.85613283342260316</v>
      </c>
      <c r="K638" s="243">
        <v>5.2490626673808247E-3</v>
      </c>
      <c r="L638" s="243">
        <v>0.13861810391001606</v>
      </c>
      <c r="M638" s="243">
        <v>0</v>
      </c>
      <c r="N638" s="244">
        <v>0</v>
      </c>
      <c r="O638" s="250"/>
      <c r="P638" s="250"/>
      <c r="Q638" s="235" t="s">
        <v>802</v>
      </c>
      <c r="R638" s="236">
        <v>7881</v>
      </c>
      <c r="S638" s="236">
        <v>6700</v>
      </c>
      <c r="T638" s="236">
        <v>51</v>
      </c>
      <c r="U638" s="236">
        <v>1130</v>
      </c>
      <c r="V638" s="243">
        <v>0.85014592056845573</v>
      </c>
      <c r="W638" s="243">
        <v>6.4712599923867527E-3</v>
      </c>
      <c r="X638" s="244">
        <v>0.14338281943915746</v>
      </c>
    </row>
    <row r="639" spans="3:24">
      <c r="C639" s="235" t="s">
        <v>801</v>
      </c>
      <c r="D639" s="236">
        <v>3579</v>
      </c>
      <c r="E639" s="236">
        <v>2920</v>
      </c>
      <c r="F639" s="236">
        <v>151</v>
      </c>
      <c r="G639" s="236">
        <v>508</v>
      </c>
      <c r="H639" s="236">
        <v>0</v>
      </c>
      <c r="I639" s="236">
        <v>0</v>
      </c>
      <c r="J639" s="243">
        <v>0.81587035484772286</v>
      </c>
      <c r="K639" s="243">
        <v>4.2190556021234983E-2</v>
      </c>
      <c r="L639" s="243">
        <v>0.1419390891310422</v>
      </c>
      <c r="M639" s="243">
        <v>0</v>
      </c>
      <c r="N639" s="244">
        <v>0</v>
      </c>
      <c r="O639" s="250"/>
      <c r="P639" s="250"/>
      <c r="Q639" s="235" t="s">
        <v>803</v>
      </c>
      <c r="R639" s="236">
        <v>47356</v>
      </c>
      <c r="S639" s="236">
        <v>36277</v>
      </c>
      <c r="T639" s="236">
        <v>111</v>
      </c>
      <c r="U639" s="236">
        <v>10968</v>
      </c>
      <c r="V639" s="243">
        <v>0.76604865275783429</v>
      </c>
      <c r="W639" s="243">
        <v>2.3439479685784274E-3</v>
      </c>
      <c r="X639" s="244">
        <v>0.23160739927358728</v>
      </c>
    </row>
    <row r="640" spans="3:24">
      <c r="C640" s="235" t="s">
        <v>802</v>
      </c>
      <c r="D640" s="236">
        <v>7881</v>
      </c>
      <c r="E640" s="236">
        <v>6700</v>
      </c>
      <c r="F640" s="236">
        <v>51</v>
      </c>
      <c r="G640" s="236">
        <v>1130</v>
      </c>
      <c r="H640" s="236">
        <v>0</v>
      </c>
      <c r="I640" s="236">
        <v>0</v>
      </c>
      <c r="J640" s="243">
        <v>0.85014592056845573</v>
      </c>
      <c r="K640" s="243">
        <v>6.4712599923867527E-3</v>
      </c>
      <c r="L640" s="243">
        <v>0.14338281943915746</v>
      </c>
      <c r="M640" s="243">
        <v>0</v>
      </c>
      <c r="N640" s="244">
        <v>0</v>
      </c>
      <c r="O640" s="250"/>
      <c r="P640" s="250"/>
      <c r="Q640" s="235" t="s">
        <v>804</v>
      </c>
      <c r="R640" s="236">
        <v>2636</v>
      </c>
      <c r="S640" s="236">
        <v>2131</v>
      </c>
      <c r="T640" s="236">
        <v>324</v>
      </c>
      <c r="U640" s="236">
        <v>181</v>
      </c>
      <c r="V640" s="243">
        <v>0.80842185128983313</v>
      </c>
      <c r="W640" s="243">
        <v>0.12291350531107739</v>
      </c>
      <c r="X640" s="244">
        <v>6.8664643399089523E-2</v>
      </c>
    </row>
    <row r="641" spans="3:24">
      <c r="C641" s="235" t="s">
        <v>803</v>
      </c>
      <c r="D641" s="236">
        <v>47356</v>
      </c>
      <c r="E641" s="236">
        <v>36277</v>
      </c>
      <c r="F641" s="236">
        <v>111</v>
      </c>
      <c r="G641" s="236">
        <v>10968</v>
      </c>
      <c r="H641" s="236">
        <v>0</v>
      </c>
      <c r="I641" s="236">
        <v>0</v>
      </c>
      <c r="J641" s="243">
        <v>0.76604865275783429</v>
      </c>
      <c r="K641" s="243">
        <v>2.3439479685784274E-3</v>
      </c>
      <c r="L641" s="243">
        <v>0.23160739927358728</v>
      </c>
      <c r="M641" s="243">
        <v>0</v>
      </c>
      <c r="N641" s="244">
        <v>0</v>
      </c>
      <c r="O641" s="250"/>
      <c r="P641" s="250"/>
      <c r="Q641" s="235" t="s">
        <v>805</v>
      </c>
      <c r="R641" s="236">
        <v>2154</v>
      </c>
      <c r="S641" s="236">
        <v>1933</v>
      </c>
      <c r="T641" s="236">
        <v>129</v>
      </c>
      <c r="U641" s="236">
        <v>92</v>
      </c>
      <c r="V641" s="243">
        <v>0.89740018570102131</v>
      </c>
      <c r="W641" s="243">
        <v>5.9888579387186627E-2</v>
      </c>
      <c r="X641" s="244">
        <v>4.2711234911792018E-2</v>
      </c>
    </row>
    <row r="642" spans="3:24">
      <c r="C642" s="235" t="s">
        <v>804</v>
      </c>
      <c r="D642" s="236">
        <v>2636</v>
      </c>
      <c r="E642" s="236">
        <v>2131</v>
      </c>
      <c r="F642" s="236">
        <v>324</v>
      </c>
      <c r="G642" s="236">
        <v>181</v>
      </c>
      <c r="H642" s="236">
        <v>0</v>
      </c>
      <c r="I642" s="236">
        <v>0</v>
      </c>
      <c r="J642" s="243">
        <v>0.80842185128983313</v>
      </c>
      <c r="K642" s="243">
        <v>0.12291350531107739</v>
      </c>
      <c r="L642" s="243">
        <v>6.8664643399089523E-2</v>
      </c>
      <c r="M642" s="243">
        <v>0</v>
      </c>
      <c r="N642" s="244">
        <v>0</v>
      </c>
      <c r="O642" s="250"/>
      <c r="P642" s="250"/>
      <c r="Q642" s="235" t="s">
        <v>806</v>
      </c>
      <c r="R642" s="236">
        <v>9544</v>
      </c>
      <c r="S642" s="236">
        <v>8820</v>
      </c>
      <c r="T642" s="236">
        <v>174</v>
      </c>
      <c r="U642" s="236">
        <v>550</v>
      </c>
      <c r="V642" s="243">
        <v>0.92414082145850796</v>
      </c>
      <c r="W642" s="243">
        <v>1.8231349538977367E-2</v>
      </c>
      <c r="X642" s="244">
        <v>5.7627829002514668E-2</v>
      </c>
    </row>
    <row r="643" spans="3:24">
      <c r="C643" s="235" t="s">
        <v>805</v>
      </c>
      <c r="D643" s="236">
        <v>2154</v>
      </c>
      <c r="E643" s="236">
        <v>1933</v>
      </c>
      <c r="F643" s="236">
        <v>129</v>
      </c>
      <c r="G643" s="236">
        <v>92</v>
      </c>
      <c r="H643" s="236">
        <v>0</v>
      </c>
      <c r="I643" s="236">
        <v>0</v>
      </c>
      <c r="J643" s="243">
        <v>0.89740018570102131</v>
      </c>
      <c r="K643" s="243">
        <v>5.9888579387186627E-2</v>
      </c>
      <c r="L643" s="243">
        <v>4.2711234911792018E-2</v>
      </c>
      <c r="M643" s="243">
        <v>0</v>
      </c>
      <c r="N643" s="244">
        <v>0</v>
      </c>
      <c r="O643" s="250"/>
      <c r="P643" s="250"/>
      <c r="Q643" s="235" t="s">
        <v>807</v>
      </c>
      <c r="R643" s="236">
        <v>1720</v>
      </c>
      <c r="S643" s="236">
        <v>1303</v>
      </c>
      <c r="T643" s="236">
        <v>212</v>
      </c>
      <c r="U643" s="236">
        <v>205</v>
      </c>
      <c r="V643" s="243">
        <v>0.75755813953488371</v>
      </c>
      <c r="W643" s="243">
        <v>0.12325581395348838</v>
      </c>
      <c r="X643" s="244">
        <v>0.11918604651162791</v>
      </c>
    </row>
    <row r="644" spans="3:24">
      <c r="C644" s="235" t="s">
        <v>806</v>
      </c>
      <c r="D644" s="236">
        <v>9544</v>
      </c>
      <c r="E644" s="236">
        <v>8820</v>
      </c>
      <c r="F644" s="236">
        <v>174</v>
      </c>
      <c r="G644" s="236">
        <v>550</v>
      </c>
      <c r="H644" s="236">
        <v>0</v>
      </c>
      <c r="I644" s="236">
        <v>0</v>
      </c>
      <c r="J644" s="243">
        <v>0.92414082145850796</v>
      </c>
      <c r="K644" s="243">
        <v>1.8231349538977367E-2</v>
      </c>
      <c r="L644" s="243">
        <v>5.7627829002514668E-2</v>
      </c>
      <c r="M644" s="243">
        <v>0</v>
      </c>
      <c r="N644" s="244">
        <v>0</v>
      </c>
      <c r="O644" s="250"/>
      <c r="P644" s="250"/>
      <c r="Q644" s="235" t="s">
        <v>808</v>
      </c>
      <c r="R644" s="236">
        <v>6128</v>
      </c>
      <c r="S644" s="236">
        <v>5519</v>
      </c>
      <c r="T644" s="236">
        <v>104</v>
      </c>
      <c r="U644" s="236">
        <v>505</v>
      </c>
      <c r="V644" s="243">
        <v>0.90062010443864227</v>
      </c>
      <c r="W644" s="243">
        <v>1.6971279373368148E-2</v>
      </c>
      <c r="X644" s="244">
        <v>8.2408616187989558E-2</v>
      </c>
    </row>
    <row r="645" spans="3:24">
      <c r="C645" s="235" t="s">
        <v>807</v>
      </c>
      <c r="D645" s="236">
        <v>1720</v>
      </c>
      <c r="E645" s="236">
        <v>1303</v>
      </c>
      <c r="F645" s="236">
        <v>212</v>
      </c>
      <c r="G645" s="236">
        <v>205</v>
      </c>
      <c r="H645" s="236">
        <v>0</v>
      </c>
      <c r="I645" s="236">
        <v>0</v>
      </c>
      <c r="J645" s="243">
        <v>0.75755813953488371</v>
      </c>
      <c r="K645" s="243">
        <v>0.12325581395348838</v>
      </c>
      <c r="L645" s="243">
        <v>0.11918604651162791</v>
      </c>
      <c r="M645" s="243">
        <v>0</v>
      </c>
      <c r="N645" s="244">
        <v>0</v>
      </c>
      <c r="O645" s="250"/>
      <c r="P645" s="250"/>
      <c r="Q645" s="235" t="s">
        <v>809</v>
      </c>
      <c r="R645" s="236">
        <v>116</v>
      </c>
      <c r="S645" s="236">
        <v>89</v>
      </c>
      <c r="T645" s="236">
        <v>6</v>
      </c>
      <c r="U645" s="236">
        <v>21</v>
      </c>
      <c r="V645" s="243">
        <v>0.76724137931034486</v>
      </c>
      <c r="W645" s="243">
        <v>5.1724137931034482E-2</v>
      </c>
      <c r="X645" s="244">
        <v>0.18103448275862069</v>
      </c>
    </row>
    <row r="646" spans="3:24">
      <c r="C646" s="235" t="s">
        <v>808</v>
      </c>
      <c r="D646" s="236">
        <v>6128</v>
      </c>
      <c r="E646" s="236">
        <v>5519</v>
      </c>
      <c r="F646" s="236">
        <v>104</v>
      </c>
      <c r="G646" s="236">
        <v>505</v>
      </c>
      <c r="H646" s="236">
        <v>0</v>
      </c>
      <c r="I646" s="236">
        <v>0</v>
      </c>
      <c r="J646" s="243">
        <v>0.90062010443864227</v>
      </c>
      <c r="K646" s="243">
        <v>1.6971279373368148E-2</v>
      </c>
      <c r="L646" s="243">
        <v>8.2408616187989558E-2</v>
      </c>
      <c r="M646" s="243">
        <v>0</v>
      </c>
      <c r="N646" s="244">
        <v>0</v>
      </c>
      <c r="O646" s="250"/>
      <c r="P646" s="250"/>
      <c r="Q646" s="235" t="s">
        <v>810</v>
      </c>
      <c r="R646" s="236">
        <v>1255</v>
      </c>
      <c r="S646" s="236">
        <v>1154</v>
      </c>
      <c r="T646" s="236">
        <v>27</v>
      </c>
      <c r="U646" s="236">
        <v>74</v>
      </c>
      <c r="V646" s="243">
        <v>0.91952191235059766</v>
      </c>
      <c r="W646" s="243">
        <v>2.1513944223107571E-2</v>
      </c>
      <c r="X646" s="244">
        <v>5.8964143426294822E-2</v>
      </c>
    </row>
    <row r="647" spans="3:24">
      <c r="C647" s="235" t="s">
        <v>809</v>
      </c>
      <c r="D647" s="236">
        <v>116</v>
      </c>
      <c r="E647" s="236">
        <v>89</v>
      </c>
      <c r="F647" s="236">
        <v>6</v>
      </c>
      <c r="G647" s="236">
        <v>21</v>
      </c>
      <c r="H647" s="236">
        <v>0</v>
      </c>
      <c r="I647" s="236">
        <v>0</v>
      </c>
      <c r="J647" s="243">
        <v>0.76724137931034486</v>
      </c>
      <c r="K647" s="243">
        <v>5.1724137931034482E-2</v>
      </c>
      <c r="L647" s="243">
        <v>0.18103448275862069</v>
      </c>
      <c r="M647" s="243">
        <v>0</v>
      </c>
      <c r="N647" s="244">
        <v>0</v>
      </c>
      <c r="O647" s="250"/>
      <c r="P647" s="250"/>
      <c r="Q647" s="235" t="s">
        <v>811</v>
      </c>
      <c r="R647" s="236">
        <v>815</v>
      </c>
      <c r="S647" s="236">
        <v>564</v>
      </c>
      <c r="T647" s="236">
        <v>114</v>
      </c>
      <c r="U647" s="236">
        <v>137</v>
      </c>
      <c r="V647" s="243">
        <v>0.69202453987730062</v>
      </c>
      <c r="W647" s="243">
        <v>0.13987730061349693</v>
      </c>
      <c r="X647" s="244">
        <v>0.16809815950920245</v>
      </c>
    </row>
    <row r="648" spans="3:24">
      <c r="C648" s="235" t="s">
        <v>810</v>
      </c>
      <c r="D648" s="236">
        <v>1255</v>
      </c>
      <c r="E648" s="236">
        <v>1154</v>
      </c>
      <c r="F648" s="236">
        <v>27</v>
      </c>
      <c r="G648" s="236">
        <v>74</v>
      </c>
      <c r="H648" s="236">
        <v>0</v>
      </c>
      <c r="I648" s="236">
        <v>0</v>
      </c>
      <c r="J648" s="243">
        <v>0.91952191235059766</v>
      </c>
      <c r="K648" s="243">
        <v>2.1513944223107571E-2</v>
      </c>
      <c r="L648" s="243">
        <v>5.8964143426294822E-2</v>
      </c>
      <c r="M648" s="243">
        <v>0</v>
      </c>
      <c r="N648" s="244">
        <v>0</v>
      </c>
      <c r="O648" s="250"/>
      <c r="P648" s="250"/>
      <c r="Q648" s="235" t="s">
        <v>812</v>
      </c>
      <c r="R648" s="236">
        <v>3057</v>
      </c>
      <c r="S648" s="236">
        <v>2688</v>
      </c>
      <c r="T648" s="236">
        <v>223</v>
      </c>
      <c r="U648" s="236">
        <v>146</v>
      </c>
      <c r="V648" s="243">
        <v>0.87929342492639839</v>
      </c>
      <c r="W648" s="243">
        <v>7.2947333987569515E-2</v>
      </c>
      <c r="X648" s="244">
        <v>4.7759241086032057E-2</v>
      </c>
    </row>
    <row r="649" spans="3:24">
      <c r="C649" s="235" t="s">
        <v>811</v>
      </c>
      <c r="D649" s="236">
        <v>815</v>
      </c>
      <c r="E649" s="236">
        <v>564</v>
      </c>
      <c r="F649" s="236">
        <v>114</v>
      </c>
      <c r="G649" s="236">
        <v>137</v>
      </c>
      <c r="H649" s="236">
        <v>0</v>
      </c>
      <c r="I649" s="236">
        <v>0</v>
      </c>
      <c r="J649" s="243">
        <v>0.69202453987730062</v>
      </c>
      <c r="K649" s="243">
        <v>0.13987730061349693</v>
      </c>
      <c r="L649" s="243">
        <v>0.16809815950920245</v>
      </c>
      <c r="M649" s="243">
        <v>0</v>
      </c>
      <c r="N649" s="244">
        <v>0</v>
      </c>
      <c r="O649" s="250"/>
      <c r="P649" s="250"/>
      <c r="Q649" s="235" t="s">
        <v>813</v>
      </c>
      <c r="R649" s="236">
        <v>17379</v>
      </c>
      <c r="S649" s="236">
        <v>14947</v>
      </c>
      <c r="T649" s="236">
        <v>96</v>
      </c>
      <c r="U649" s="236">
        <v>2336</v>
      </c>
      <c r="V649" s="243">
        <v>0.8600609931526555</v>
      </c>
      <c r="W649" s="243">
        <v>5.5239081650267563E-3</v>
      </c>
      <c r="X649" s="244">
        <v>0.13441509868231774</v>
      </c>
    </row>
    <row r="650" spans="3:24">
      <c r="C650" s="235" t="s">
        <v>812</v>
      </c>
      <c r="D650" s="236">
        <v>3057</v>
      </c>
      <c r="E650" s="236">
        <v>2688</v>
      </c>
      <c r="F650" s="236">
        <v>223</v>
      </c>
      <c r="G650" s="236">
        <v>146</v>
      </c>
      <c r="H650" s="236">
        <v>0</v>
      </c>
      <c r="I650" s="236">
        <v>0</v>
      </c>
      <c r="J650" s="243">
        <v>0.87929342492639839</v>
      </c>
      <c r="K650" s="243">
        <v>7.2947333987569515E-2</v>
      </c>
      <c r="L650" s="243">
        <v>4.7759241086032057E-2</v>
      </c>
      <c r="M650" s="243">
        <v>0</v>
      </c>
      <c r="N650" s="244">
        <v>0</v>
      </c>
      <c r="O650" s="250"/>
      <c r="P650" s="250"/>
      <c r="Q650" s="235" t="s">
        <v>814</v>
      </c>
      <c r="R650" s="236">
        <v>4332</v>
      </c>
      <c r="S650" s="236">
        <v>3731</v>
      </c>
      <c r="T650" s="236">
        <v>29</v>
      </c>
      <c r="U650" s="236">
        <v>572</v>
      </c>
      <c r="V650" s="243">
        <v>0.86126500461680522</v>
      </c>
      <c r="W650" s="243">
        <v>6.6943674976915977E-3</v>
      </c>
      <c r="X650" s="244">
        <v>0.13204062788550322</v>
      </c>
    </row>
    <row r="651" spans="3:24">
      <c r="C651" s="235" t="s">
        <v>813</v>
      </c>
      <c r="D651" s="236">
        <v>17379</v>
      </c>
      <c r="E651" s="236">
        <v>14947</v>
      </c>
      <c r="F651" s="236">
        <v>96</v>
      </c>
      <c r="G651" s="236">
        <v>2336</v>
      </c>
      <c r="H651" s="236">
        <v>0</v>
      </c>
      <c r="I651" s="236">
        <v>0</v>
      </c>
      <c r="J651" s="243">
        <v>0.8600609931526555</v>
      </c>
      <c r="K651" s="243">
        <v>5.5239081650267563E-3</v>
      </c>
      <c r="L651" s="243">
        <v>0.13441509868231774</v>
      </c>
      <c r="M651" s="243">
        <v>0</v>
      </c>
      <c r="N651" s="244">
        <v>0</v>
      </c>
      <c r="O651" s="250"/>
      <c r="P651" s="250"/>
      <c r="Q651" s="235" t="s">
        <v>815</v>
      </c>
      <c r="R651" s="236">
        <v>13371</v>
      </c>
      <c r="S651" s="236">
        <v>11474</v>
      </c>
      <c r="T651" s="236">
        <v>21</v>
      </c>
      <c r="U651" s="236">
        <v>1876</v>
      </c>
      <c r="V651" s="243">
        <v>0.8581257946301698</v>
      </c>
      <c r="W651" s="243">
        <v>1.5705631590756115E-3</v>
      </c>
      <c r="X651" s="244">
        <v>0.14030364221075461</v>
      </c>
    </row>
    <row r="652" spans="3:24">
      <c r="C652" s="235" t="s">
        <v>814</v>
      </c>
      <c r="D652" s="236">
        <v>4332</v>
      </c>
      <c r="E652" s="236">
        <v>3731</v>
      </c>
      <c r="F652" s="236">
        <v>29</v>
      </c>
      <c r="G652" s="236">
        <v>572</v>
      </c>
      <c r="H652" s="236">
        <v>0</v>
      </c>
      <c r="I652" s="236">
        <v>0</v>
      </c>
      <c r="J652" s="243">
        <v>0.86126500461680522</v>
      </c>
      <c r="K652" s="243">
        <v>6.6943674976915977E-3</v>
      </c>
      <c r="L652" s="243">
        <v>0.13204062788550322</v>
      </c>
      <c r="M652" s="243">
        <v>0</v>
      </c>
      <c r="N652" s="244">
        <v>0</v>
      </c>
      <c r="O652" s="250"/>
      <c r="P652" s="250"/>
      <c r="Q652" s="235" t="s">
        <v>816</v>
      </c>
      <c r="R652" s="236">
        <v>61364</v>
      </c>
      <c r="S652" s="236">
        <v>47782</v>
      </c>
      <c r="T652" s="236">
        <v>43</v>
      </c>
      <c r="U652" s="236">
        <v>13539</v>
      </c>
      <c r="V652" s="243">
        <v>0.77866501531842769</v>
      </c>
      <c r="W652" s="243">
        <v>7.0073658822762533E-4</v>
      </c>
      <c r="X652" s="244">
        <v>0.22063424809334464</v>
      </c>
    </row>
    <row r="653" spans="3:24">
      <c r="C653" s="235" t="s">
        <v>815</v>
      </c>
      <c r="D653" s="236">
        <v>13371</v>
      </c>
      <c r="E653" s="236">
        <v>11474</v>
      </c>
      <c r="F653" s="236">
        <v>21</v>
      </c>
      <c r="G653" s="236">
        <v>1876</v>
      </c>
      <c r="H653" s="236">
        <v>0</v>
      </c>
      <c r="I653" s="236">
        <v>0</v>
      </c>
      <c r="J653" s="243">
        <v>0.8581257946301698</v>
      </c>
      <c r="K653" s="243">
        <v>1.5705631590756115E-3</v>
      </c>
      <c r="L653" s="243">
        <v>0.14030364221075461</v>
      </c>
      <c r="M653" s="243">
        <v>0</v>
      </c>
      <c r="N653" s="244">
        <v>0</v>
      </c>
      <c r="O653" s="250"/>
      <c r="P653" s="250"/>
      <c r="Q653" s="235" t="s">
        <v>817</v>
      </c>
      <c r="R653" s="236">
        <v>3111</v>
      </c>
      <c r="S653" s="236">
        <v>2393</v>
      </c>
      <c r="T653" s="236">
        <v>124</v>
      </c>
      <c r="U653" s="236">
        <v>594</v>
      </c>
      <c r="V653" s="243">
        <v>0.76920604307296692</v>
      </c>
      <c r="W653" s="243">
        <v>3.9858566377370619E-2</v>
      </c>
      <c r="X653" s="244">
        <v>0.19093539054966249</v>
      </c>
    </row>
    <row r="654" spans="3:24">
      <c r="C654" s="235" t="s">
        <v>816</v>
      </c>
      <c r="D654" s="236">
        <v>61364</v>
      </c>
      <c r="E654" s="236">
        <v>47782</v>
      </c>
      <c r="F654" s="236">
        <v>43</v>
      </c>
      <c r="G654" s="236">
        <v>13539</v>
      </c>
      <c r="H654" s="236">
        <v>0</v>
      </c>
      <c r="I654" s="236">
        <v>0</v>
      </c>
      <c r="J654" s="243">
        <v>0.77866501531842769</v>
      </c>
      <c r="K654" s="243">
        <v>7.0073658822762533E-4</v>
      </c>
      <c r="L654" s="243">
        <v>0.22063424809334464</v>
      </c>
      <c r="M654" s="243">
        <v>0</v>
      </c>
      <c r="N654" s="244">
        <v>0</v>
      </c>
      <c r="O654" s="250"/>
      <c r="P654" s="250"/>
      <c r="Q654" s="235" t="s">
        <v>818</v>
      </c>
      <c r="R654" s="236">
        <v>39219</v>
      </c>
      <c r="S654" s="236">
        <v>27593</v>
      </c>
      <c r="T654" s="236">
        <v>964</v>
      </c>
      <c r="U654" s="236">
        <v>10662</v>
      </c>
      <c r="V654" s="243">
        <v>0.70356204900685893</v>
      </c>
      <c r="W654" s="243">
        <v>2.4579922996506794E-2</v>
      </c>
      <c r="X654" s="244">
        <v>0.27185802799663428</v>
      </c>
    </row>
    <row r="655" spans="3:24">
      <c r="C655" s="235" t="s">
        <v>817</v>
      </c>
      <c r="D655" s="236">
        <v>3111</v>
      </c>
      <c r="E655" s="236">
        <v>2393</v>
      </c>
      <c r="F655" s="236">
        <v>124</v>
      </c>
      <c r="G655" s="236">
        <v>594</v>
      </c>
      <c r="H655" s="236">
        <v>0</v>
      </c>
      <c r="I655" s="236">
        <v>0</v>
      </c>
      <c r="J655" s="243">
        <v>0.76920604307296692</v>
      </c>
      <c r="K655" s="243">
        <v>3.9858566377370619E-2</v>
      </c>
      <c r="L655" s="243">
        <v>0.19093539054966249</v>
      </c>
      <c r="M655" s="243">
        <v>0</v>
      </c>
      <c r="N655" s="244">
        <v>0</v>
      </c>
      <c r="O655" s="250"/>
      <c r="P655" s="250"/>
      <c r="Q655" s="235" t="s">
        <v>819</v>
      </c>
      <c r="R655" s="236">
        <v>7535</v>
      </c>
      <c r="S655" s="236">
        <v>6273</v>
      </c>
      <c r="T655" s="236">
        <v>279</v>
      </c>
      <c r="U655" s="236">
        <v>983</v>
      </c>
      <c r="V655" s="243">
        <v>0.83251493032514934</v>
      </c>
      <c r="W655" s="243">
        <v>3.7027206370272063E-2</v>
      </c>
      <c r="X655" s="244">
        <v>0.13045786330457862</v>
      </c>
    </row>
    <row r="656" spans="3:24">
      <c r="C656" s="235" t="s">
        <v>818</v>
      </c>
      <c r="D656" s="236">
        <v>39219</v>
      </c>
      <c r="E656" s="236">
        <v>27593</v>
      </c>
      <c r="F656" s="236">
        <v>964</v>
      </c>
      <c r="G656" s="236">
        <v>10662</v>
      </c>
      <c r="H656" s="236">
        <v>0</v>
      </c>
      <c r="I656" s="236">
        <v>0</v>
      </c>
      <c r="J656" s="243">
        <v>0.70356204900685893</v>
      </c>
      <c r="K656" s="243">
        <v>2.4579922996506794E-2</v>
      </c>
      <c r="L656" s="243">
        <v>0.27185802799663428</v>
      </c>
      <c r="M656" s="243">
        <v>0</v>
      </c>
      <c r="N656" s="244">
        <v>0</v>
      </c>
      <c r="O656" s="250"/>
      <c r="P656" s="250"/>
      <c r="Q656" s="235" t="s">
        <v>820</v>
      </c>
      <c r="R656" s="236">
        <v>77730</v>
      </c>
      <c r="S656" s="236">
        <v>60261</v>
      </c>
      <c r="T656" s="236">
        <v>197</v>
      </c>
      <c r="U656" s="236">
        <v>17272</v>
      </c>
      <c r="V656" s="243">
        <v>0.77526051717483602</v>
      </c>
      <c r="W656" s="243">
        <v>2.5344139971696898E-3</v>
      </c>
      <c r="X656" s="244">
        <v>0.22220506882799435</v>
      </c>
    </row>
    <row r="657" spans="3:24">
      <c r="C657" s="235" t="s">
        <v>819</v>
      </c>
      <c r="D657" s="236">
        <v>7535</v>
      </c>
      <c r="E657" s="236">
        <v>6273</v>
      </c>
      <c r="F657" s="236">
        <v>279</v>
      </c>
      <c r="G657" s="236">
        <v>983</v>
      </c>
      <c r="H657" s="236">
        <v>0</v>
      </c>
      <c r="I657" s="236">
        <v>0</v>
      </c>
      <c r="J657" s="243">
        <v>0.83251493032514934</v>
      </c>
      <c r="K657" s="243">
        <v>3.7027206370272063E-2</v>
      </c>
      <c r="L657" s="243">
        <v>0.13045786330457862</v>
      </c>
      <c r="M657" s="243">
        <v>0</v>
      </c>
      <c r="N657" s="244">
        <v>0</v>
      </c>
      <c r="O657" s="250"/>
      <c r="P657" s="250"/>
      <c r="Q657" s="235" t="s">
        <v>821</v>
      </c>
      <c r="R657" s="236">
        <v>5976</v>
      </c>
      <c r="S657" s="236">
        <v>5020</v>
      </c>
      <c r="T657" s="236">
        <v>448</v>
      </c>
      <c r="U657" s="236">
        <v>508</v>
      </c>
      <c r="V657" s="243">
        <v>0.84002677376171353</v>
      </c>
      <c r="W657" s="243">
        <v>7.4966532797858101E-2</v>
      </c>
      <c r="X657" s="244">
        <v>8.5006693440428382E-2</v>
      </c>
    </row>
    <row r="658" spans="3:24">
      <c r="C658" s="235" t="s">
        <v>820</v>
      </c>
      <c r="D658" s="236">
        <v>77730</v>
      </c>
      <c r="E658" s="236">
        <v>60261</v>
      </c>
      <c r="F658" s="236">
        <v>197</v>
      </c>
      <c r="G658" s="236">
        <v>17272</v>
      </c>
      <c r="H658" s="236">
        <v>0</v>
      </c>
      <c r="I658" s="236">
        <v>0</v>
      </c>
      <c r="J658" s="243">
        <v>0.77526051717483602</v>
      </c>
      <c r="K658" s="243">
        <v>2.5344139971696898E-3</v>
      </c>
      <c r="L658" s="243">
        <v>0.22220506882799435</v>
      </c>
      <c r="M658" s="243">
        <v>0</v>
      </c>
      <c r="N658" s="244">
        <v>0</v>
      </c>
      <c r="O658" s="250"/>
      <c r="P658" s="250"/>
      <c r="Q658" s="235" t="s">
        <v>822</v>
      </c>
      <c r="R658" s="236">
        <v>20700</v>
      </c>
      <c r="S658" s="236">
        <v>18210</v>
      </c>
      <c r="T658" s="236">
        <v>300</v>
      </c>
      <c r="U658" s="236">
        <v>2190</v>
      </c>
      <c r="V658" s="243">
        <v>0.87971014492753619</v>
      </c>
      <c r="W658" s="243">
        <v>1.4492753623188406E-2</v>
      </c>
      <c r="X658" s="244">
        <v>0.10579710144927536</v>
      </c>
    </row>
    <row r="659" spans="3:24">
      <c r="C659" s="235" t="s">
        <v>821</v>
      </c>
      <c r="D659" s="236">
        <v>5976</v>
      </c>
      <c r="E659" s="236">
        <v>5020</v>
      </c>
      <c r="F659" s="236">
        <v>448</v>
      </c>
      <c r="G659" s="236">
        <v>508</v>
      </c>
      <c r="H659" s="236">
        <v>0</v>
      </c>
      <c r="I659" s="236">
        <v>0</v>
      </c>
      <c r="J659" s="243">
        <v>0.84002677376171353</v>
      </c>
      <c r="K659" s="243">
        <v>7.4966532797858101E-2</v>
      </c>
      <c r="L659" s="243">
        <v>8.5006693440428382E-2</v>
      </c>
      <c r="M659" s="243">
        <v>0</v>
      </c>
      <c r="N659" s="244">
        <v>0</v>
      </c>
      <c r="O659" s="250"/>
      <c r="P659" s="250"/>
      <c r="Q659" s="235" t="s">
        <v>823</v>
      </c>
      <c r="R659" s="236">
        <v>707</v>
      </c>
      <c r="S659" s="236">
        <v>548</v>
      </c>
      <c r="T659" s="236">
        <v>99</v>
      </c>
      <c r="U659" s="236">
        <v>60</v>
      </c>
      <c r="V659" s="243">
        <v>0.77510608203677511</v>
      </c>
      <c r="W659" s="243">
        <v>0.14002828854314003</v>
      </c>
      <c r="X659" s="244">
        <v>8.4865629420084868E-2</v>
      </c>
    </row>
    <row r="660" spans="3:24">
      <c r="C660" s="235" t="s">
        <v>822</v>
      </c>
      <c r="D660" s="236">
        <v>20700</v>
      </c>
      <c r="E660" s="236">
        <v>18210</v>
      </c>
      <c r="F660" s="236">
        <v>300</v>
      </c>
      <c r="G660" s="236">
        <v>2190</v>
      </c>
      <c r="H660" s="236">
        <v>0</v>
      </c>
      <c r="I660" s="236">
        <v>0</v>
      </c>
      <c r="J660" s="243">
        <v>0.87971014492753619</v>
      </c>
      <c r="K660" s="243">
        <v>1.4492753623188406E-2</v>
      </c>
      <c r="L660" s="243">
        <v>0.10579710144927536</v>
      </c>
      <c r="M660" s="243">
        <v>0</v>
      </c>
      <c r="N660" s="244">
        <v>0</v>
      </c>
      <c r="O660" s="250"/>
      <c r="P660" s="250"/>
      <c r="Q660" s="235" t="s">
        <v>824</v>
      </c>
      <c r="R660" s="236">
        <v>760</v>
      </c>
      <c r="S660" s="236">
        <v>692</v>
      </c>
      <c r="T660" s="236">
        <v>16</v>
      </c>
      <c r="U660" s="236">
        <v>52</v>
      </c>
      <c r="V660" s="243">
        <v>0.91052631578947374</v>
      </c>
      <c r="W660" s="243">
        <v>2.1052631578947368E-2</v>
      </c>
      <c r="X660" s="244">
        <v>6.8421052631578952E-2</v>
      </c>
    </row>
    <row r="661" spans="3:24">
      <c r="C661" s="235" t="s">
        <v>823</v>
      </c>
      <c r="D661" s="236">
        <v>707</v>
      </c>
      <c r="E661" s="236">
        <v>548</v>
      </c>
      <c r="F661" s="236">
        <v>99</v>
      </c>
      <c r="G661" s="236">
        <v>60</v>
      </c>
      <c r="H661" s="236">
        <v>0</v>
      </c>
      <c r="I661" s="236">
        <v>0</v>
      </c>
      <c r="J661" s="243">
        <v>0.77510608203677511</v>
      </c>
      <c r="K661" s="243">
        <v>0.14002828854314003</v>
      </c>
      <c r="L661" s="243">
        <v>8.4865629420084868E-2</v>
      </c>
      <c r="M661" s="243">
        <v>0</v>
      </c>
      <c r="N661" s="244">
        <v>0</v>
      </c>
      <c r="O661" s="250"/>
      <c r="P661" s="250"/>
      <c r="Q661" s="235" t="s">
        <v>825</v>
      </c>
      <c r="R661" s="236">
        <v>8201</v>
      </c>
      <c r="S661" s="236">
        <v>7467</v>
      </c>
      <c r="T661" s="236">
        <v>53</v>
      </c>
      <c r="U661" s="236">
        <v>681</v>
      </c>
      <c r="V661" s="243">
        <v>0.91049871966833318</v>
      </c>
      <c r="W661" s="243">
        <v>6.4626265089623219E-3</v>
      </c>
      <c r="X661" s="244">
        <v>8.3038653822704547E-2</v>
      </c>
    </row>
    <row r="662" spans="3:24">
      <c r="C662" s="235" t="s">
        <v>824</v>
      </c>
      <c r="D662" s="236">
        <v>760</v>
      </c>
      <c r="E662" s="236">
        <v>692</v>
      </c>
      <c r="F662" s="236">
        <v>16</v>
      </c>
      <c r="G662" s="236">
        <v>52</v>
      </c>
      <c r="H662" s="236">
        <v>0</v>
      </c>
      <c r="I662" s="236">
        <v>0</v>
      </c>
      <c r="J662" s="243">
        <v>0.91052631578947374</v>
      </c>
      <c r="K662" s="243">
        <v>2.1052631578947368E-2</v>
      </c>
      <c r="L662" s="243">
        <v>6.8421052631578952E-2</v>
      </c>
      <c r="M662" s="243">
        <v>0</v>
      </c>
      <c r="N662" s="244">
        <v>0</v>
      </c>
      <c r="O662" s="250"/>
      <c r="P662" s="250"/>
      <c r="Q662" s="235" t="s">
        <v>826</v>
      </c>
      <c r="R662" s="236">
        <v>56</v>
      </c>
      <c r="S662" s="236">
        <v>38</v>
      </c>
      <c r="T662" s="236">
        <v>4</v>
      </c>
      <c r="U662" s="236">
        <v>14</v>
      </c>
      <c r="V662" s="243">
        <v>0.6785714285714286</v>
      </c>
      <c r="W662" s="243">
        <v>7.1428571428571425E-2</v>
      </c>
      <c r="X662" s="244">
        <v>0.25</v>
      </c>
    </row>
    <row r="663" spans="3:24">
      <c r="C663" s="235" t="s">
        <v>825</v>
      </c>
      <c r="D663" s="236">
        <v>8201</v>
      </c>
      <c r="E663" s="236">
        <v>7467</v>
      </c>
      <c r="F663" s="236">
        <v>53</v>
      </c>
      <c r="G663" s="236">
        <v>681</v>
      </c>
      <c r="H663" s="236">
        <v>0</v>
      </c>
      <c r="I663" s="236">
        <v>0</v>
      </c>
      <c r="J663" s="243">
        <v>0.91049871966833318</v>
      </c>
      <c r="K663" s="243">
        <v>6.4626265089623219E-3</v>
      </c>
      <c r="L663" s="243">
        <v>8.3038653822704547E-2</v>
      </c>
      <c r="M663" s="243">
        <v>0</v>
      </c>
      <c r="N663" s="244">
        <v>0</v>
      </c>
      <c r="O663" s="250"/>
      <c r="P663" s="250"/>
      <c r="Q663" s="235" t="s">
        <v>827</v>
      </c>
      <c r="R663" s="236">
        <v>26</v>
      </c>
      <c r="S663" s="236">
        <v>23</v>
      </c>
      <c r="T663" s="256">
        <v>0</v>
      </c>
      <c r="U663" s="236">
        <v>3</v>
      </c>
      <c r="V663" s="243">
        <v>0.88461538461538458</v>
      </c>
      <c r="W663" s="243">
        <v>0</v>
      </c>
      <c r="X663" s="244">
        <v>0.11538461538461539</v>
      </c>
    </row>
    <row r="664" spans="3:24">
      <c r="C664" s="235" t="s">
        <v>826</v>
      </c>
      <c r="D664" s="236">
        <v>56</v>
      </c>
      <c r="E664" s="236">
        <v>38</v>
      </c>
      <c r="F664" s="236">
        <v>4</v>
      </c>
      <c r="G664" s="236">
        <v>14</v>
      </c>
      <c r="H664" s="236">
        <v>0</v>
      </c>
      <c r="I664" s="236">
        <v>0</v>
      </c>
      <c r="J664" s="243">
        <v>0.6785714285714286</v>
      </c>
      <c r="K664" s="243">
        <v>7.1428571428571425E-2</v>
      </c>
      <c r="L664" s="243">
        <v>0.25</v>
      </c>
      <c r="M664" s="243">
        <v>0</v>
      </c>
      <c r="N664" s="244">
        <v>0</v>
      </c>
      <c r="O664" s="250"/>
      <c r="P664" s="250"/>
      <c r="Q664" s="235" t="s">
        <v>828</v>
      </c>
      <c r="R664" s="236">
        <v>1035</v>
      </c>
      <c r="S664" s="236">
        <v>996</v>
      </c>
      <c r="T664" s="236">
        <v>22</v>
      </c>
      <c r="U664" s="236">
        <v>17</v>
      </c>
      <c r="V664" s="243">
        <v>0.96231884057971018</v>
      </c>
      <c r="W664" s="243">
        <v>2.1256038647342997E-2</v>
      </c>
      <c r="X664" s="244">
        <v>1.6425120772946861E-2</v>
      </c>
    </row>
    <row r="665" spans="3:24">
      <c r="C665" s="235" t="s">
        <v>827</v>
      </c>
      <c r="D665" s="236">
        <v>26</v>
      </c>
      <c r="E665" s="236">
        <v>23</v>
      </c>
      <c r="F665" s="256">
        <v>0</v>
      </c>
      <c r="G665" s="236">
        <v>3</v>
      </c>
      <c r="H665" s="236">
        <v>0</v>
      </c>
      <c r="I665" s="236">
        <v>0</v>
      </c>
      <c r="J665" s="243">
        <v>0.88461538461538458</v>
      </c>
      <c r="K665" s="243">
        <v>0</v>
      </c>
      <c r="L665" s="243">
        <v>0.11538461538461539</v>
      </c>
      <c r="M665" s="243">
        <v>0</v>
      </c>
      <c r="N665" s="244">
        <v>0</v>
      </c>
      <c r="O665" s="250"/>
      <c r="P665" s="250"/>
      <c r="Q665" s="235" t="s">
        <v>829</v>
      </c>
      <c r="R665" s="236">
        <v>11810</v>
      </c>
      <c r="S665" s="236">
        <v>10337</v>
      </c>
      <c r="T665" s="236">
        <v>91</v>
      </c>
      <c r="U665" s="236">
        <v>1382</v>
      </c>
      <c r="V665" s="243">
        <v>0.87527519051651148</v>
      </c>
      <c r="W665" s="243">
        <v>7.705334462320068E-3</v>
      </c>
      <c r="X665" s="244">
        <v>0.1170194750211685</v>
      </c>
    </row>
    <row r="666" spans="3:24">
      <c r="C666" s="235" t="s">
        <v>828</v>
      </c>
      <c r="D666" s="236">
        <v>1035</v>
      </c>
      <c r="E666" s="236">
        <v>996</v>
      </c>
      <c r="F666" s="236">
        <v>22</v>
      </c>
      <c r="G666" s="236">
        <v>17</v>
      </c>
      <c r="H666" s="236">
        <v>0</v>
      </c>
      <c r="I666" s="236">
        <v>0</v>
      </c>
      <c r="J666" s="243">
        <v>0.96231884057971018</v>
      </c>
      <c r="K666" s="243">
        <v>2.1256038647342997E-2</v>
      </c>
      <c r="L666" s="243">
        <v>1.6425120772946861E-2</v>
      </c>
      <c r="M666" s="243">
        <v>0</v>
      </c>
      <c r="N666" s="244">
        <v>0</v>
      </c>
      <c r="O666" s="250"/>
      <c r="P666" s="250"/>
      <c r="Q666" s="235" t="s">
        <v>830</v>
      </c>
      <c r="R666" s="236">
        <v>8648</v>
      </c>
      <c r="S666" s="236">
        <v>6941</v>
      </c>
      <c r="T666" s="236">
        <v>224</v>
      </c>
      <c r="U666" s="236">
        <v>1483</v>
      </c>
      <c r="V666" s="243">
        <v>0.8026133209990749</v>
      </c>
      <c r="W666" s="243">
        <v>2.5901942645698426E-2</v>
      </c>
      <c r="X666" s="244">
        <v>0.17148473635522665</v>
      </c>
    </row>
    <row r="667" spans="3:24">
      <c r="C667" s="235" t="s">
        <v>829</v>
      </c>
      <c r="D667" s="236">
        <v>11810</v>
      </c>
      <c r="E667" s="236">
        <v>10337</v>
      </c>
      <c r="F667" s="236">
        <v>91</v>
      </c>
      <c r="G667" s="236">
        <v>1382</v>
      </c>
      <c r="H667" s="236">
        <v>0</v>
      </c>
      <c r="I667" s="236">
        <v>0</v>
      </c>
      <c r="J667" s="243">
        <v>0.87527519051651148</v>
      </c>
      <c r="K667" s="243">
        <v>7.705334462320068E-3</v>
      </c>
      <c r="L667" s="243">
        <v>0.1170194750211685</v>
      </c>
      <c r="M667" s="243">
        <v>0</v>
      </c>
      <c r="N667" s="244">
        <v>0</v>
      </c>
      <c r="O667" s="250"/>
      <c r="P667" s="250"/>
      <c r="Q667" s="235" t="s">
        <v>831</v>
      </c>
      <c r="R667" s="236">
        <v>21196</v>
      </c>
      <c r="S667" s="236">
        <v>16781</v>
      </c>
      <c r="T667" s="236">
        <v>506</v>
      </c>
      <c r="U667" s="236">
        <v>3909</v>
      </c>
      <c r="V667" s="243">
        <v>0.79170598226080391</v>
      </c>
      <c r="W667" s="243">
        <v>2.3872428760143425E-2</v>
      </c>
      <c r="X667" s="244">
        <v>0.18442158897905264</v>
      </c>
    </row>
    <row r="668" spans="3:24">
      <c r="C668" s="235" t="s">
        <v>830</v>
      </c>
      <c r="D668" s="236">
        <v>8648</v>
      </c>
      <c r="E668" s="236">
        <v>6941</v>
      </c>
      <c r="F668" s="236">
        <v>224</v>
      </c>
      <c r="G668" s="236">
        <v>1483</v>
      </c>
      <c r="H668" s="236">
        <v>0</v>
      </c>
      <c r="I668" s="236">
        <v>0</v>
      </c>
      <c r="J668" s="243">
        <v>0.8026133209990749</v>
      </c>
      <c r="K668" s="243">
        <v>2.5901942645698426E-2</v>
      </c>
      <c r="L668" s="243">
        <v>0.17148473635522665</v>
      </c>
      <c r="M668" s="243">
        <v>0</v>
      </c>
      <c r="N668" s="244">
        <v>0</v>
      </c>
      <c r="O668" s="250"/>
      <c r="P668" s="250"/>
      <c r="Q668" s="235" t="s">
        <v>832</v>
      </c>
      <c r="R668" s="236">
        <v>1054</v>
      </c>
      <c r="S668" s="236">
        <v>1008</v>
      </c>
      <c r="T668" s="236">
        <v>27</v>
      </c>
      <c r="U668" s="236">
        <v>19</v>
      </c>
      <c r="V668" s="243">
        <v>0.9563567362428842</v>
      </c>
      <c r="W668" s="243">
        <v>2.5616698292220113E-2</v>
      </c>
      <c r="X668" s="244">
        <v>1.8026565464895637E-2</v>
      </c>
    </row>
    <row r="669" spans="3:24">
      <c r="C669" s="235" t="s">
        <v>831</v>
      </c>
      <c r="D669" s="236">
        <v>21196</v>
      </c>
      <c r="E669" s="236">
        <v>16781</v>
      </c>
      <c r="F669" s="236">
        <v>506</v>
      </c>
      <c r="G669" s="236">
        <v>3909</v>
      </c>
      <c r="H669" s="236">
        <v>0</v>
      </c>
      <c r="I669" s="236">
        <v>0</v>
      </c>
      <c r="J669" s="243">
        <v>0.79170598226080391</v>
      </c>
      <c r="K669" s="243">
        <v>2.3872428760143425E-2</v>
      </c>
      <c r="L669" s="243">
        <v>0.18442158897905264</v>
      </c>
      <c r="M669" s="243">
        <v>0</v>
      </c>
      <c r="N669" s="244">
        <v>0</v>
      </c>
      <c r="O669" s="250"/>
      <c r="P669" s="250"/>
      <c r="Q669" s="235" t="s">
        <v>833</v>
      </c>
      <c r="R669" s="236">
        <v>1721</v>
      </c>
      <c r="S669" s="236">
        <v>1445</v>
      </c>
      <c r="T669" s="236">
        <v>86</v>
      </c>
      <c r="U669" s="236">
        <v>190</v>
      </c>
      <c r="V669" s="243">
        <v>0.83962812318419522</v>
      </c>
      <c r="W669" s="243">
        <v>4.997094712376525E-2</v>
      </c>
      <c r="X669" s="244">
        <v>0.11040092969203952</v>
      </c>
    </row>
    <row r="670" spans="3:24">
      <c r="C670" s="235" t="s">
        <v>832</v>
      </c>
      <c r="D670" s="236">
        <v>1054</v>
      </c>
      <c r="E670" s="236">
        <v>1008</v>
      </c>
      <c r="F670" s="236">
        <v>27</v>
      </c>
      <c r="G670" s="236">
        <v>19</v>
      </c>
      <c r="H670" s="236">
        <v>0</v>
      </c>
      <c r="I670" s="236">
        <v>0</v>
      </c>
      <c r="J670" s="243">
        <v>0.9563567362428842</v>
      </c>
      <c r="K670" s="243">
        <v>2.5616698292220113E-2</v>
      </c>
      <c r="L670" s="243">
        <v>1.8026565464895637E-2</v>
      </c>
      <c r="M670" s="243">
        <v>0</v>
      </c>
      <c r="N670" s="244">
        <v>0</v>
      </c>
      <c r="O670" s="250"/>
      <c r="P670" s="250"/>
      <c r="Q670" s="235" t="s">
        <v>834</v>
      </c>
      <c r="R670" s="236">
        <v>19123</v>
      </c>
      <c r="S670" s="236">
        <v>14773</v>
      </c>
      <c r="T670" s="236">
        <v>242</v>
      </c>
      <c r="U670" s="236">
        <v>4108</v>
      </c>
      <c r="V670" s="243">
        <v>0.77252523139674734</v>
      </c>
      <c r="W670" s="243">
        <v>1.2654918161376353E-2</v>
      </c>
      <c r="X670" s="244">
        <v>0.21481985044187626</v>
      </c>
    </row>
    <row r="671" spans="3:24">
      <c r="C671" s="235" t="s">
        <v>833</v>
      </c>
      <c r="D671" s="236">
        <v>1721</v>
      </c>
      <c r="E671" s="236">
        <v>1445</v>
      </c>
      <c r="F671" s="236">
        <v>86</v>
      </c>
      <c r="G671" s="236">
        <v>190</v>
      </c>
      <c r="H671" s="236">
        <v>0</v>
      </c>
      <c r="I671" s="236">
        <v>0</v>
      </c>
      <c r="J671" s="243">
        <v>0.83962812318419522</v>
      </c>
      <c r="K671" s="243">
        <v>4.997094712376525E-2</v>
      </c>
      <c r="L671" s="243">
        <v>0.11040092969203952</v>
      </c>
      <c r="M671" s="243">
        <v>0</v>
      </c>
      <c r="N671" s="244">
        <v>0</v>
      </c>
      <c r="O671" s="250"/>
      <c r="P671" s="250"/>
      <c r="Q671" s="235" t="s">
        <v>835</v>
      </c>
      <c r="R671" s="236">
        <v>118</v>
      </c>
      <c r="S671" s="236">
        <v>104</v>
      </c>
      <c r="T671" s="236">
        <v>5</v>
      </c>
      <c r="U671" s="236">
        <v>9</v>
      </c>
      <c r="V671" s="243">
        <v>0.88135593220338981</v>
      </c>
      <c r="W671" s="243">
        <v>4.2372881355932202E-2</v>
      </c>
      <c r="X671" s="244">
        <v>7.6271186440677971E-2</v>
      </c>
    </row>
    <row r="672" spans="3:24">
      <c r="C672" s="235" t="s">
        <v>834</v>
      </c>
      <c r="D672" s="236">
        <v>19123</v>
      </c>
      <c r="E672" s="236">
        <v>14773</v>
      </c>
      <c r="F672" s="236">
        <v>242</v>
      </c>
      <c r="G672" s="236">
        <v>4108</v>
      </c>
      <c r="H672" s="236">
        <v>0</v>
      </c>
      <c r="I672" s="236">
        <v>0</v>
      </c>
      <c r="J672" s="243">
        <v>0.77252523139674734</v>
      </c>
      <c r="K672" s="243">
        <v>1.2654918161376353E-2</v>
      </c>
      <c r="L672" s="243">
        <v>0.21481985044187626</v>
      </c>
      <c r="M672" s="243">
        <v>0</v>
      </c>
      <c r="N672" s="244">
        <v>0</v>
      </c>
      <c r="O672" s="250"/>
      <c r="P672" s="250"/>
      <c r="Q672" s="235" t="s">
        <v>836</v>
      </c>
      <c r="R672" s="236">
        <v>1779</v>
      </c>
      <c r="S672" s="236">
        <v>1698</v>
      </c>
      <c r="T672" s="236">
        <v>41</v>
      </c>
      <c r="U672" s="236">
        <v>40</v>
      </c>
      <c r="V672" s="243">
        <v>0.95446880269814505</v>
      </c>
      <c r="W672" s="243">
        <v>2.304665542439573E-2</v>
      </c>
      <c r="X672" s="244">
        <v>2.2484541877459248E-2</v>
      </c>
    </row>
    <row r="673" spans="3:24">
      <c r="C673" s="235" t="s">
        <v>835</v>
      </c>
      <c r="D673" s="236">
        <v>118</v>
      </c>
      <c r="E673" s="236">
        <v>104</v>
      </c>
      <c r="F673" s="236">
        <v>5</v>
      </c>
      <c r="G673" s="236">
        <v>9</v>
      </c>
      <c r="H673" s="236">
        <v>0</v>
      </c>
      <c r="I673" s="236">
        <v>0</v>
      </c>
      <c r="J673" s="243">
        <v>0.88135593220338981</v>
      </c>
      <c r="K673" s="243">
        <v>4.2372881355932202E-2</v>
      </c>
      <c r="L673" s="243">
        <v>7.6271186440677971E-2</v>
      </c>
      <c r="M673" s="243">
        <v>0</v>
      </c>
      <c r="N673" s="244">
        <v>0</v>
      </c>
      <c r="O673" s="250"/>
      <c r="P673" s="250"/>
      <c r="Q673" s="235" t="s">
        <v>837</v>
      </c>
      <c r="R673" s="236">
        <v>3078</v>
      </c>
      <c r="S673" s="236">
        <v>2681</v>
      </c>
      <c r="T673" s="236">
        <v>144</v>
      </c>
      <c r="U673" s="236">
        <v>253</v>
      </c>
      <c r="V673" s="243">
        <v>0.87102014294996755</v>
      </c>
      <c r="W673" s="243">
        <v>4.6783625730994149E-2</v>
      </c>
      <c r="X673" s="244">
        <v>8.2196231319038332E-2</v>
      </c>
    </row>
    <row r="674" spans="3:24">
      <c r="C674" s="235" t="s">
        <v>836</v>
      </c>
      <c r="D674" s="236">
        <v>1779</v>
      </c>
      <c r="E674" s="236">
        <v>1698</v>
      </c>
      <c r="F674" s="236">
        <v>41</v>
      </c>
      <c r="G674" s="236">
        <v>40</v>
      </c>
      <c r="H674" s="236">
        <v>0</v>
      </c>
      <c r="I674" s="236">
        <v>0</v>
      </c>
      <c r="J674" s="243">
        <v>0.95446880269814505</v>
      </c>
      <c r="K674" s="243">
        <v>2.304665542439573E-2</v>
      </c>
      <c r="L674" s="243">
        <v>2.2484541877459248E-2</v>
      </c>
      <c r="M674" s="243">
        <v>0</v>
      </c>
      <c r="N674" s="244">
        <v>0</v>
      </c>
      <c r="O674" s="250"/>
      <c r="P674" s="250"/>
      <c r="Q674" s="235" t="s">
        <v>838</v>
      </c>
      <c r="R674" s="236">
        <v>25405</v>
      </c>
      <c r="S674" s="236">
        <v>21248</v>
      </c>
      <c r="T674" s="236">
        <v>498</v>
      </c>
      <c r="U674" s="236">
        <v>3659</v>
      </c>
      <c r="V674" s="243">
        <v>0.83637079315095453</v>
      </c>
      <c r="W674" s="243">
        <v>1.9602440464475498E-2</v>
      </c>
      <c r="X674" s="244">
        <v>0.14402676638456996</v>
      </c>
    </row>
    <row r="675" spans="3:24">
      <c r="C675" s="235" t="s">
        <v>837</v>
      </c>
      <c r="D675" s="236">
        <v>3078</v>
      </c>
      <c r="E675" s="236">
        <v>2681</v>
      </c>
      <c r="F675" s="236">
        <v>144</v>
      </c>
      <c r="G675" s="236">
        <v>253</v>
      </c>
      <c r="H675" s="236">
        <v>0</v>
      </c>
      <c r="I675" s="236">
        <v>0</v>
      </c>
      <c r="J675" s="243">
        <v>0.87102014294996755</v>
      </c>
      <c r="K675" s="243">
        <v>4.6783625730994149E-2</v>
      </c>
      <c r="L675" s="243">
        <v>8.2196231319038332E-2</v>
      </c>
      <c r="M675" s="243">
        <v>0</v>
      </c>
      <c r="N675" s="244">
        <v>0</v>
      </c>
      <c r="O675" s="250"/>
      <c r="P675" s="250"/>
      <c r="Q675" s="235" t="s">
        <v>839</v>
      </c>
      <c r="R675" s="236">
        <v>125</v>
      </c>
      <c r="S675" s="236">
        <v>108</v>
      </c>
      <c r="T675" s="236">
        <v>10</v>
      </c>
      <c r="U675" s="236">
        <v>7</v>
      </c>
      <c r="V675" s="243">
        <v>0.86399999999999999</v>
      </c>
      <c r="W675" s="243">
        <v>0.08</v>
      </c>
      <c r="X675" s="244">
        <v>5.6000000000000001E-2</v>
      </c>
    </row>
    <row r="676" spans="3:24">
      <c r="C676" s="235" t="s">
        <v>838</v>
      </c>
      <c r="D676" s="236">
        <v>25405</v>
      </c>
      <c r="E676" s="236">
        <v>21248</v>
      </c>
      <c r="F676" s="236">
        <v>498</v>
      </c>
      <c r="G676" s="236">
        <v>3659</v>
      </c>
      <c r="H676" s="236">
        <v>0</v>
      </c>
      <c r="I676" s="236">
        <v>0</v>
      </c>
      <c r="J676" s="243">
        <v>0.83637079315095453</v>
      </c>
      <c r="K676" s="243">
        <v>1.9602440464475498E-2</v>
      </c>
      <c r="L676" s="243">
        <v>0.14402676638456996</v>
      </c>
      <c r="M676" s="243">
        <v>0</v>
      </c>
      <c r="N676" s="244">
        <v>0</v>
      </c>
      <c r="O676" s="250"/>
      <c r="P676" s="250"/>
      <c r="Q676" s="235" t="s">
        <v>840</v>
      </c>
      <c r="R676" s="236">
        <v>3105</v>
      </c>
      <c r="S676" s="236">
        <v>2986</v>
      </c>
      <c r="T676" s="236">
        <v>81</v>
      </c>
      <c r="U676" s="236">
        <v>38</v>
      </c>
      <c r="V676" s="243">
        <v>0.96167471819645733</v>
      </c>
      <c r="W676" s="243">
        <v>2.6086956521739129E-2</v>
      </c>
      <c r="X676" s="244">
        <v>1.2238325281803542E-2</v>
      </c>
    </row>
    <row r="677" spans="3:24">
      <c r="C677" s="235" t="s">
        <v>839</v>
      </c>
      <c r="D677" s="236">
        <v>125</v>
      </c>
      <c r="E677" s="236">
        <v>108</v>
      </c>
      <c r="F677" s="236">
        <v>10</v>
      </c>
      <c r="G677" s="236">
        <v>7</v>
      </c>
      <c r="H677" s="236">
        <v>0</v>
      </c>
      <c r="I677" s="236">
        <v>0</v>
      </c>
      <c r="J677" s="243">
        <v>0.86399999999999999</v>
      </c>
      <c r="K677" s="243">
        <v>0.08</v>
      </c>
      <c r="L677" s="243">
        <v>5.6000000000000001E-2</v>
      </c>
      <c r="M677" s="243">
        <v>0</v>
      </c>
      <c r="N677" s="244">
        <v>0</v>
      </c>
      <c r="O677" s="250"/>
      <c r="P677" s="250"/>
      <c r="Q677" s="235" t="s">
        <v>841</v>
      </c>
      <c r="R677" s="236">
        <v>1168</v>
      </c>
      <c r="S677" s="236">
        <v>924</v>
      </c>
      <c r="T677" s="236">
        <v>126</v>
      </c>
      <c r="U677" s="236">
        <v>118</v>
      </c>
      <c r="V677" s="243">
        <v>0.79109589041095896</v>
      </c>
      <c r="W677" s="243">
        <v>0.10787671232876712</v>
      </c>
      <c r="X677" s="244">
        <v>0.10102739726027397</v>
      </c>
    </row>
    <row r="678" spans="3:24">
      <c r="C678" s="235" t="s">
        <v>840</v>
      </c>
      <c r="D678" s="236">
        <v>3105</v>
      </c>
      <c r="E678" s="236">
        <v>2986</v>
      </c>
      <c r="F678" s="236">
        <v>81</v>
      </c>
      <c r="G678" s="236">
        <v>38</v>
      </c>
      <c r="H678" s="236">
        <v>0</v>
      </c>
      <c r="I678" s="236">
        <v>0</v>
      </c>
      <c r="J678" s="243">
        <v>0.96167471819645733</v>
      </c>
      <c r="K678" s="243">
        <v>2.6086956521739129E-2</v>
      </c>
      <c r="L678" s="243">
        <v>1.2238325281803542E-2</v>
      </c>
      <c r="M678" s="243">
        <v>0</v>
      </c>
      <c r="N678" s="244">
        <v>0</v>
      </c>
      <c r="O678" s="250"/>
      <c r="P678" s="250"/>
      <c r="Q678" s="235" t="s">
        <v>842</v>
      </c>
      <c r="R678" s="236">
        <v>7383</v>
      </c>
      <c r="S678" s="236">
        <v>6055</v>
      </c>
      <c r="T678" s="236">
        <v>119</v>
      </c>
      <c r="U678" s="236">
        <v>1209</v>
      </c>
      <c r="V678" s="243">
        <v>0.82012731951781115</v>
      </c>
      <c r="W678" s="243">
        <v>1.611810916971421E-2</v>
      </c>
      <c r="X678" s="244">
        <v>0.16375457131247462</v>
      </c>
    </row>
    <row r="679" spans="3:24">
      <c r="C679" s="235" t="s">
        <v>841</v>
      </c>
      <c r="D679" s="236">
        <v>1168</v>
      </c>
      <c r="E679" s="236">
        <v>924</v>
      </c>
      <c r="F679" s="236">
        <v>126</v>
      </c>
      <c r="G679" s="236">
        <v>118</v>
      </c>
      <c r="H679" s="236">
        <v>0</v>
      </c>
      <c r="I679" s="236">
        <v>0</v>
      </c>
      <c r="J679" s="243">
        <v>0.79109589041095896</v>
      </c>
      <c r="K679" s="243">
        <v>0.10787671232876712</v>
      </c>
      <c r="L679" s="243">
        <v>0.10102739726027397</v>
      </c>
      <c r="M679" s="243">
        <v>0</v>
      </c>
      <c r="N679" s="244">
        <v>0</v>
      </c>
      <c r="O679" s="250"/>
      <c r="P679" s="250"/>
      <c r="Q679" s="235" t="s">
        <v>843</v>
      </c>
      <c r="R679" s="236">
        <v>10651</v>
      </c>
      <c r="S679" s="236">
        <v>9169</v>
      </c>
      <c r="T679" s="236">
        <v>169</v>
      </c>
      <c r="U679" s="236">
        <v>1313</v>
      </c>
      <c r="V679" s="243">
        <v>0.8608581353863487</v>
      </c>
      <c r="W679" s="243">
        <v>1.5867054736644445E-2</v>
      </c>
      <c r="X679" s="244">
        <v>0.12327480987700686</v>
      </c>
    </row>
    <row r="680" spans="3:24">
      <c r="C680" s="235" t="s">
        <v>842</v>
      </c>
      <c r="D680" s="236">
        <v>7383</v>
      </c>
      <c r="E680" s="236">
        <v>6055</v>
      </c>
      <c r="F680" s="236">
        <v>119</v>
      </c>
      <c r="G680" s="236">
        <v>1209</v>
      </c>
      <c r="H680" s="236">
        <v>0</v>
      </c>
      <c r="I680" s="236">
        <v>0</v>
      </c>
      <c r="J680" s="243">
        <v>0.82012731951781115</v>
      </c>
      <c r="K680" s="243">
        <v>1.611810916971421E-2</v>
      </c>
      <c r="L680" s="243">
        <v>0.16375457131247462</v>
      </c>
      <c r="M680" s="243">
        <v>0</v>
      </c>
      <c r="N680" s="244">
        <v>0</v>
      </c>
      <c r="O680" s="250"/>
      <c r="P680" s="250"/>
      <c r="Q680" s="235" t="s">
        <v>844</v>
      </c>
      <c r="R680" s="236">
        <v>7793</v>
      </c>
      <c r="S680" s="236">
        <v>6332</v>
      </c>
      <c r="T680" s="236">
        <v>434</v>
      </c>
      <c r="U680" s="236">
        <v>1027</v>
      </c>
      <c r="V680" s="243">
        <v>0.81252406005389455</v>
      </c>
      <c r="W680" s="243">
        <v>5.5691004747850638E-2</v>
      </c>
      <c r="X680" s="244">
        <v>0.13178493519825485</v>
      </c>
    </row>
    <row r="681" spans="3:24">
      <c r="C681" s="235" t="s">
        <v>843</v>
      </c>
      <c r="D681" s="236">
        <v>10651</v>
      </c>
      <c r="E681" s="236">
        <v>9169</v>
      </c>
      <c r="F681" s="236">
        <v>169</v>
      </c>
      <c r="G681" s="236">
        <v>1313</v>
      </c>
      <c r="H681" s="236">
        <v>0</v>
      </c>
      <c r="I681" s="236">
        <v>0</v>
      </c>
      <c r="J681" s="243">
        <v>0.8608581353863487</v>
      </c>
      <c r="K681" s="243">
        <v>1.5867054736644445E-2</v>
      </c>
      <c r="L681" s="243">
        <v>0.12327480987700686</v>
      </c>
      <c r="M681" s="243">
        <v>0</v>
      </c>
      <c r="N681" s="244">
        <v>0</v>
      </c>
      <c r="O681" s="250"/>
      <c r="P681" s="250"/>
      <c r="Q681" s="235" t="s">
        <v>845</v>
      </c>
      <c r="R681" s="236">
        <v>288</v>
      </c>
      <c r="S681" s="236">
        <v>238</v>
      </c>
      <c r="T681" s="236">
        <v>4</v>
      </c>
      <c r="U681" s="236">
        <v>46</v>
      </c>
      <c r="V681" s="243">
        <v>0.82638888888888884</v>
      </c>
      <c r="W681" s="243">
        <v>1.3888888888888888E-2</v>
      </c>
      <c r="X681" s="244">
        <v>0.15972222222222221</v>
      </c>
    </row>
    <row r="682" spans="3:24">
      <c r="C682" s="235" t="s">
        <v>844</v>
      </c>
      <c r="D682" s="236">
        <v>7793</v>
      </c>
      <c r="E682" s="236">
        <v>6332</v>
      </c>
      <c r="F682" s="236">
        <v>434</v>
      </c>
      <c r="G682" s="236">
        <v>1027</v>
      </c>
      <c r="H682" s="236">
        <v>0</v>
      </c>
      <c r="I682" s="236">
        <v>0</v>
      </c>
      <c r="J682" s="243">
        <v>0.81252406005389455</v>
      </c>
      <c r="K682" s="243">
        <v>5.5691004747850638E-2</v>
      </c>
      <c r="L682" s="243">
        <v>0.13178493519825485</v>
      </c>
      <c r="M682" s="243">
        <v>0</v>
      </c>
      <c r="N682" s="244">
        <v>0</v>
      </c>
      <c r="O682" s="250"/>
      <c r="P682" s="250"/>
      <c r="Q682" s="235" t="s">
        <v>846</v>
      </c>
      <c r="R682" s="236">
        <v>2359</v>
      </c>
      <c r="S682" s="236">
        <v>1947</v>
      </c>
      <c r="T682" s="236">
        <v>73</v>
      </c>
      <c r="U682" s="236">
        <v>339</v>
      </c>
      <c r="V682" s="243">
        <v>0.82534972445951671</v>
      </c>
      <c r="W682" s="243">
        <v>3.0945315811784654E-2</v>
      </c>
      <c r="X682" s="244">
        <v>0.14370495972869859</v>
      </c>
    </row>
    <row r="683" spans="3:24">
      <c r="C683" s="235" t="s">
        <v>845</v>
      </c>
      <c r="D683" s="236">
        <v>288</v>
      </c>
      <c r="E683" s="236">
        <v>238</v>
      </c>
      <c r="F683" s="236">
        <v>4</v>
      </c>
      <c r="G683" s="236">
        <v>46</v>
      </c>
      <c r="H683" s="236">
        <v>0</v>
      </c>
      <c r="I683" s="236">
        <v>0</v>
      </c>
      <c r="J683" s="243">
        <v>0.82638888888888884</v>
      </c>
      <c r="K683" s="243">
        <v>1.3888888888888888E-2</v>
      </c>
      <c r="L683" s="243">
        <v>0.15972222222222221</v>
      </c>
      <c r="M683" s="243">
        <v>0</v>
      </c>
      <c r="N683" s="244">
        <v>0</v>
      </c>
      <c r="O683" s="250"/>
      <c r="P683" s="250"/>
      <c r="Q683" s="235" t="s">
        <v>847</v>
      </c>
      <c r="R683" s="236">
        <v>11094</v>
      </c>
      <c r="S683" s="236">
        <v>9261</v>
      </c>
      <c r="T683" s="236">
        <v>24</v>
      </c>
      <c r="U683" s="236">
        <v>1809</v>
      </c>
      <c r="V683" s="243">
        <v>0.83477555435370465</v>
      </c>
      <c r="W683" s="243">
        <v>2.163331530557058E-3</v>
      </c>
      <c r="X683" s="244">
        <v>0.16306111411573823</v>
      </c>
    </row>
    <row r="684" spans="3:24">
      <c r="C684" s="235" t="s">
        <v>846</v>
      </c>
      <c r="D684" s="236">
        <v>2359</v>
      </c>
      <c r="E684" s="236">
        <v>1947</v>
      </c>
      <c r="F684" s="236">
        <v>73</v>
      </c>
      <c r="G684" s="236">
        <v>339</v>
      </c>
      <c r="H684" s="236">
        <v>0</v>
      </c>
      <c r="I684" s="236">
        <v>0</v>
      </c>
      <c r="J684" s="243">
        <v>0.82534972445951671</v>
      </c>
      <c r="K684" s="243">
        <v>3.0945315811784654E-2</v>
      </c>
      <c r="L684" s="243">
        <v>0.14370495972869859</v>
      </c>
      <c r="M684" s="243">
        <v>0</v>
      </c>
      <c r="N684" s="244">
        <v>0</v>
      </c>
      <c r="O684" s="250"/>
      <c r="P684" s="250"/>
      <c r="Q684" s="235" t="s">
        <v>848</v>
      </c>
      <c r="R684" s="236">
        <v>2065</v>
      </c>
      <c r="S684" s="236">
        <v>1831</v>
      </c>
      <c r="T684" s="236">
        <v>53</v>
      </c>
      <c r="U684" s="236">
        <v>181</v>
      </c>
      <c r="V684" s="243">
        <v>0.88668280871670702</v>
      </c>
      <c r="W684" s="243">
        <v>2.5665859564164648E-2</v>
      </c>
      <c r="X684" s="244">
        <v>8.7651331719128325E-2</v>
      </c>
    </row>
    <row r="685" spans="3:24">
      <c r="C685" s="235" t="s">
        <v>847</v>
      </c>
      <c r="D685" s="236">
        <v>11094</v>
      </c>
      <c r="E685" s="236">
        <v>9261</v>
      </c>
      <c r="F685" s="236">
        <v>24</v>
      </c>
      <c r="G685" s="236">
        <v>1809</v>
      </c>
      <c r="H685" s="236">
        <v>0</v>
      </c>
      <c r="I685" s="236">
        <v>0</v>
      </c>
      <c r="J685" s="243">
        <v>0.83477555435370465</v>
      </c>
      <c r="K685" s="243">
        <v>2.163331530557058E-3</v>
      </c>
      <c r="L685" s="243">
        <v>0.16306111411573823</v>
      </c>
      <c r="M685" s="243">
        <v>0</v>
      </c>
      <c r="N685" s="244">
        <v>0</v>
      </c>
      <c r="O685" s="250"/>
      <c r="P685" s="250"/>
      <c r="Q685" s="235" t="s">
        <v>849</v>
      </c>
      <c r="R685" s="236">
        <v>13973</v>
      </c>
      <c r="S685" s="236">
        <v>12396</v>
      </c>
      <c r="T685" s="236">
        <v>52</v>
      </c>
      <c r="U685" s="236">
        <v>1525</v>
      </c>
      <c r="V685" s="243">
        <v>0.88713948328920056</v>
      </c>
      <c r="W685" s="243">
        <v>3.7214628211550849E-3</v>
      </c>
      <c r="X685" s="244">
        <v>0.10913905388964432</v>
      </c>
    </row>
    <row r="686" spans="3:24">
      <c r="C686" s="235" t="s">
        <v>848</v>
      </c>
      <c r="D686" s="236">
        <v>2065</v>
      </c>
      <c r="E686" s="236">
        <v>1831</v>
      </c>
      <c r="F686" s="236">
        <v>53</v>
      </c>
      <c r="G686" s="236">
        <v>181</v>
      </c>
      <c r="H686" s="236">
        <v>0</v>
      </c>
      <c r="I686" s="236">
        <v>0</v>
      </c>
      <c r="J686" s="243">
        <v>0.88668280871670702</v>
      </c>
      <c r="K686" s="243">
        <v>2.5665859564164648E-2</v>
      </c>
      <c r="L686" s="243">
        <v>8.7651331719128325E-2</v>
      </c>
      <c r="M686" s="243">
        <v>0</v>
      </c>
      <c r="N686" s="244">
        <v>0</v>
      </c>
      <c r="O686" s="250"/>
      <c r="P686" s="250"/>
      <c r="Q686" s="235" t="s">
        <v>850</v>
      </c>
      <c r="R686" s="236">
        <v>10189</v>
      </c>
      <c r="S686" s="236">
        <v>8693</v>
      </c>
      <c r="T686" s="236">
        <v>149</v>
      </c>
      <c r="U686" s="236">
        <v>1347</v>
      </c>
      <c r="V686" s="243">
        <v>0.85317499263912067</v>
      </c>
      <c r="W686" s="243">
        <v>1.4623613701050153E-2</v>
      </c>
      <c r="X686" s="244">
        <v>0.13220139365982922</v>
      </c>
    </row>
    <row r="687" spans="3:24">
      <c r="C687" s="235" t="s">
        <v>849</v>
      </c>
      <c r="D687" s="236">
        <v>13973</v>
      </c>
      <c r="E687" s="236">
        <v>12396</v>
      </c>
      <c r="F687" s="236">
        <v>52</v>
      </c>
      <c r="G687" s="236">
        <v>1525</v>
      </c>
      <c r="H687" s="236">
        <v>0</v>
      </c>
      <c r="I687" s="236">
        <v>0</v>
      </c>
      <c r="J687" s="243">
        <v>0.88713948328920056</v>
      </c>
      <c r="K687" s="243">
        <v>3.7214628211550849E-3</v>
      </c>
      <c r="L687" s="243">
        <v>0.10913905388964432</v>
      </c>
      <c r="M687" s="243">
        <v>0</v>
      </c>
      <c r="N687" s="244">
        <v>0</v>
      </c>
      <c r="O687" s="250"/>
      <c r="P687" s="250"/>
      <c r="Q687" s="235" t="s">
        <v>851</v>
      </c>
      <c r="R687" s="236">
        <v>71606</v>
      </c>
      <c r="S687" s="236">
        <v>59462</v>
      </c>
      <c r="T687" s="236">
        <v>235</v>
      </c>
      <c r="U687" s="236">
        <v>11909</v>
      </c>
      <c r="V687" s="243">
        <v>0.83040527330112002</v>
      </c>
      <c r="W687" s="243">
        <v>3.2818478898416332E-3</v>
      </c>
      <c r="X687" s="244">
        <v>0.16631287880903836</v>
      </c>
    </row>
    <row r="688" spans="3:24">
      <c r="C688" s="235" t="s">
        <v>850</v>
      </c>
      <c r="D688" s="236">
        <v>10189</v>
      </c>
      <c r="E688" s="236">
        <v>8693</v>
      </c>
      <c r="F688" s="236">
        <v>149</v>
      </c>
      <c r="G688" s="236">
        <v>1347</v>
      </c>
      <c r="H688" s="236">
        <v>0</v>
      </c>
      <c r="I688" s="236">
        <v>0</v>
      </c>
      <c r="J688" s="243">
        <v>0.85317499263912067</v>
      </c>
      <c r="K688" s="243">
        <v>1.4623613701050153E-2</v>
      </c>
      <c r="L688" s="243">
        <v>0.13220139365982922</v>
      </c>
      <c r="M688" s="243">
        <v>0</v>
      </c>
      <c r="N688" s="244">
        <v>0</v>
      </c>
      <c r="O688" s="250"/>
      <c r="P688" s="250"/>
      <c r="Q688" s="235" t="s">
        <v>852</v>
      </c>
      <c r="R688" s="236">
        <v>397</v>
      </c>
      <c r="S688" s="236">
        <v>352</v>
      </c>
      <c r="T688" s="236">
        <v>20</v>
      </c>
      <c r="U688" s="236">
        <v>25</v>
      </c>
      <c r="V688" s="243">
        <v>0.88664987405541562</v>
      </c>
      <c r="W688" s="243">
        <v>5.0377833753148617E-2</v>
      </c>
      <c r="X688" s="244">
        <v>6.2972292191435769E-2</v>
      </c>
    </row>
    <row r="689" spans="3:24">
      <c r="C689" s="235" t="s">
        <v>851</v>
      </c>
      <c r="D689" s="236">
        <v>71606</v>
      </c>
      <c r="E689" s="236">
        <v>59462</v>
      </c>
      <c r="F689" s="236">
        <v>235</v>
      </c>
      <c r="G689" s="236">
        <v>11909</v>
      </c>
      <c r="H689" s="236">
        <v>0</v>
      </c>
      <c r="I689" s="236">
        <v>0</v>
      </c>
      <c r="J689" s="243">
        <v>0.83040527330112002</v>
      </c>
      <c r="K689" s="243">
        <v>3.2818478898416332E-3</v>
      </c>
      <c r="L689" s="243">
        <v>0.16631287880903836</v>
      </c>
      <c r="M689" s="243">
        <v>0</v>
      </c>
      <c r="N689" s="244">
        <v>0</v>
      </c>
      <c r="O689" s="250"/>
      <c r="P689" s="250"/>
      <c r="Q689" s="235" t="s">
        <v>853</v>
      </c>
      <c r="R689" s="236">
        <v>3000</v>
      </c>
      <c r="S689" s="236">
        <v>2654</v>
      </c>
      <c r="T689" s="236">
        <v>22</v>
      </c>
      <c r="U689" s="236">
        <v>324</v>
      </c>
      <c r="V689" s="243">
        <v>0.88466666666666671</v>
      </c>
      <c r="W689" s="243">
        <v>7.3333333333333332E-3</v>
      </c>
      <c r="X689" s="244">
        <v>0.108</v>
      </c>
    </row>
    <row r="690" spans="3:24">
      <c r="C690" s="235" t="s">
        <v>852</v>
      </c>
      <c r="D690" s="236">
        <v>397</v>
      </c>
      <c r="E690" s="236">
        <v>352</v>
      </c>
      <c r="F690" s="236">
        <v>20</v>
      </c>
      <c r="G690" s="236">
        <v>25</v>
      </c>
      <c r="H690" s="236">
        <v>0</v>
      </c>
      <c r="I690" s="236">
        <v>0</v>
      </c>
      <c r="J690" s="243">
        <v>0.88664987405541562</v>
      </c>
      <c r="K690" s="243">
        <v>5.0377833753148617E-2</v>
      </c>
      <c r="L690" s="243">
        <v>6.2972292191435769E-2</v>
      </c>
      <c r="M690" s="243">
        <v>0</v>
      </c>
      <c r="N690" s="244">
        <v>0</v>
      </c>
      <c r="O690" s="250"/>
      <c r="P690" s="250"/>
      <c r="Q690" s="235" t="s">
        <v>854</v>
      </c>
      <c r="R690" s="236">
        <v>8460</v>
      </c>
      <c r="S690" s="236">
        <v>7425</v>
      </c>
      <c r="T690" s="236">
        <v>37</v>
      </c>
      <c r="U690" s="236">
        <v>998</v>
      </c>
      <c r="V690" s="243">
        <v>0.87765957446808507</v>
      </c>
      <c r="W690" s="243">
        <v>4.3735224586288418E-3</v>
      </c>
      <c r="X690" s="244">
        <v>0.11796690307328606</v>
      </c>
    </row>
    <row r="691" spans="3:24">
      <c r="C691" s="235" t="s">
        <v>853</v>
      </c>
      <c r="D691" s="236">
        <v>3000</v>
      </c>
      <c r="E691" s="236">
        <v>2654</v>
      </c>
      <c r="F691" s="236">
        <v>22</v>
      </c>
      <c r="G691" s="236">
        <v>324</v>
      </c>
      <c r="H691" s="236">
        <v>0</v>
      </c>
      <c r="I691" s="236">
        <v>0</v>
      </c>
      <c r="J691" s="243">
        <v>0.88466666666666671</v>
      </c>
      <c r="K691" s="243">
        <v>7.3333333333333332E-3</v>
      </c>
      <c r="L691" s="243">
        <v>0.108</v>
      </c>
      <c r="M691" s="243">
        <v>0</v>
      </c>
      <c r="N691" s="244">
        <v>0</v>
      </c>
      <c r="O691" s="250"/>
      <c r="P691" s="250"/>
      <c r="Q691" s="235" t="s">
        <v>855</v>
      </c>
      <c r="R691" s="236">
        <v>3907</v>
      </c>
      <c r="S691" s="236">
        <v>3343</v>
      </c>
      <c r="T691" s="236">
        <v>64</v>
      </c>
      <c r="U691" s="236">
        <v>500</v>
      </c>
      <c r="V691" s="243">
        <v>0.85564371640644998</v>
      </c>
      <c r="W691" s="243">
        <v>1.6380854875863833E-2</v>
      </c>
      <c r="X691" s="244">
        <v>0.12797542871768619</v>
      </c>
    </row>
    <row r="692" spans="3:24">
      <c r="C692" s="235" t="s">
        <v>854</v>
      </c>
      <c r="D692" s="236">
        <v>8460</v>
      </c>
      <c r="E692" s="236">
        <v>7425</v>
      </c>
      <c r="F692" s="236">
        <v>37</v>
      </c>
      <c r="G692" s="236">
        <v>998</v>
      </c>
      <c r="H692" s="236">
        <v>0</v>
      </c>
      <c r="I692" s="236">
        <v>0</v>
      </c>
      <c r="J692" s="243">
        <v>0.87765957446808507</v>
      </c>
      <c r="K692" s="243">
        <v>4.3735224586288418E-3</v>
      </c>
      <c r="L692" s="243">
        <v>0.11796690307328606</v>
      </c>
      <c r="M692" s="243">
        <v>0</v>
      </c>
      <c r="N692" s="244">
        <v>0</v>
      </c>
      <c r="O692" s="250"/>
      <c r="P692" s="250"/>
      <c r="Q692" s="235" t="s">
        <v>856</v>
      </c>
      <c r="R692" s="236">
        <v>29949</v>
      </c>
      <c r="S692" s="236">
        <v>24271</v>
      </c>
      <c r="T692" s="236">
        <v>668</v>
      </c>
      <c r="U692" s="236">
        <v>5010</v>
      </c>
      <c r="V692" s="243">
        <v>0.81041103208788279</v>
      </c>
      <c r="W692" s="243">
        <v>2.2304584460249091E-2</v>
      </c>
      <c r="X692" s="244">
        <v>0.16728438345186816</v>
      </c>
    </row>
    <row r="693" spans="3:24">
      <c r="C693" s="235" t="s">
        <v>855</v>
      </c>
      <c r="D693" s="236">
        <v>3907</v>
      </c>
      <c r="E693" s="236">
        <v>3343</v>
      </c>
      <c r="F693" s="236">
        <v>64</v>
      </c>
      <c r="G693" s="236">
        <v>500</v>
      </c>
      <c r="H693" s="236">
        <v>0</v>
      </c>
      <c r="I693" s="236">
        <v>0</v>
      </c>
      <c r="J693" s="243">
        <v>0.85564371640644998</v>
      </c>
      <c r="K693" s="243">
        <v>1.6380854875863833E-2</v>
      </c>
      <c r="L693" s="243">
        <v>0.12797542871768619</v>
      </c>
      <c r="M693" s="243">
        <v>0</v>
      </c>
      <c r="N693" s="244">
        <v>0</v>
      </c>
      <c r="O693" s="250"/>
      <c r="P693" s="250"/>
      <c r="Q693" s="235" t="s">
        <v>857</v>
      </c>
      <c r="R693" s="236">
        <v>3413</v>
      </c>
      <c r="S693" s="236">
        <v>2958</v>
      </c>
      <c r="T693" s="236">
        <v>86</v>
      </c>
      <c r="U693" s="236">
        <v>369</v>
      </c>
      <c r="V693" s="243">
        <v>0.86668619982420159</v>
      </c>
      <c r="W693" s="243">
        <v>2.519777322004102E-2</v>
      </c>
      <c r="X693" s="244">
        <v>0.10811602695575739</v>
      </c>
    </row>
    <row r="694" spans="3:24">
      <c r="C694" s="235" t="s">
        <v>856</v>
      </c>
      <c r="D694" s="236">
        <v>29949</v>
      </c>
      <c r="E694" s="236">
        <v>24271</v>
      </c>
      <c r="F694" s="236">
        <v>668</v>
      </c>
      <c r="G694" s="236">
        <v>5010</v>
      </c>
      <c r="H694" s="236">
        <v>0</v>
      </c>
      <c r="I694" s="236">
        <v>0</v>
      </c>
      <c r="J694" s="243">
        <v>0.81041103208788279</v>
      </c>
      <c r="K694" s="243">
        <v>2.2304584460249091E-2</v>
      </c>
      <c r="L694" s="243">
        <v>0.16728438345186816</v>
      </c>
      <c r="M694" s="243">
        <v>0</v>
      </c>
      <c r="N694" s="244">
        <v>0</v>
      </c>
      <c r="O694" s="250"/>
      <c r="P694" s="250"/>
      <c r="Q694" s="235" t="s">
        <v>858</v>
      </c>
      <c r="R694" s="236">
        <v>22621</v>
      </c>
      <c r="S694" s="236">
        <v>19258</v>
      </c>
      <c r="T694" s="236">
        <v>171</v>
      </c>
      <c r="U694" s="236">
        <v>3192</v>
      </c>
      <c r="V694" s="243">
        <v>0.85133283232394674</v>
      </c>
      <c r="W694" s="243">
        <v>7.5593475089518591E-3</v>
      </c>
      <c r="X694" s="244">
        <v>0.14110782016710136</v>
      </c>
    </row>
    <row r="695" spans="3:24">
      <c r="C695" s="235" t="s">
        <v>857</v>
      </c>
      <c r="D695" s="236">
        <v>3413</v>
      </c>
      <c r="E695" s="236">
        <v>2958</v>
      </c>
      <c r="F695" s="236">
        <v>86</v>
      </c>
      <c r="G695" s="236">
        <v>369</v>
      </c>
      <c r="H695" s="236">
        <v>0</v>
      </c>
      <c r="I695" s="236">
        <v>0</v>
      </c>
      <c r="J695" s="243">
        <v>0.86668619982420159</v>
      </c>
      <c r="K695" s="243">
        <v>2.519777322004102E-2</v>
      </c>
      <c r="L695" s="243">
        <v>0.10811602695575739</v>
      </c>
      <c r="M695" s="243">
        <v>0</v>
      </c>
      <c r="N695" s="244">
        <v>0</v>
      </c>
      <c r="O695" s="250"/>
      <c r="P695" s="250"/>
      <c r="Q695" s="235" t="s">
        <v>859</v>
      </c>
      <c r="R695" s="236">
        <v>11801</v>
      </c>
      <c r="S695" s="236">
        <v>10135</v>
      </c>
      <c r="T695" s="236">
        <v>200</v>
      </c>
      <c r="U695" s="236">
        <v>1466</v>
      </c>
      <c r="V695" s="243">
        <v>0.85882552326074058</v>
      </c>
      <c r="W695" s="243">
        <v>1.6947716295229218E-2</v>
      </c>
      <c r="X695" s="244">
        <v>0.12422676044403017</v>
      </c>
    </row>
    <row r="696" spans="3:24">
      <c r="C696" s="235" t="s">
        <v>858</v>
      </c>
      <c r="D696" s="236">
        <v>22621</v>
      </c>
      <c r="E696" s="236">
        <v>19258</v>
      </c>
      <c r="F696" s="236">
        <v>171</v>
      </c>
      <c r="G696" s="236">
        <v>3192</v>
      </c>
      <c r="H696" s="236">
        <v>0</v>
      </c>
      <c r="I696" s="236">
        <v>0</v>
      </c>
      <c r="J696" s="243">
        <v>0.85133283232394674</v>
      </c>
      <c r="K696" s="243">
        <v>7.5593475089518591E-3</v>
      </c>
      <c r="L696" s="243">
        <v>0.14110782016710136</v>
      </c>
      <c r="M696" s="243">
        <v>0</v>
      </c>
      <c r="N696" s="244">
        <v>0</v>
      </c>
      <c r="O696" s="250"/>
      <c r="P696" s="250"/>
      <c r="Q696" s="235" t="s">
        <v>860</v>
      </c>
      <c r="R696" s="236">
        <v>7011</v>
      </c>
      <c r="S696" s="236">
        <v>5592</v>
      </c>
      <c r="T696" s="236">
        <v>58</v>
      </c>
      <c r="U696" s="236">
        <v>1361</v>
      </c>
      <c r="V696" s="243">
        <v>0.79760376551133927</v>
      </c>
      <c r="W696" s="243">
        <v>8.2727143060904295E-3</v>
      </c>
      <c r="X696" s="244">
        <v>0.19412352018257026</v>
      </c>
    </row>
    <row r="697" spans="3:24">
      <c r="C697" s="235" t="s">
        <v>859</v>
      </c>
      <c r="D697" s="236">
        <v>11801</v>
      </c>
      <c r="E697" s="236">
        <v>10135</v>
      </c>
      <c r="F697" s="236">
        <v>200</v>
      </c>
      <c r="G697" s="236">
        <v>1466</v>
      </c>
      <c r="H697" s="236">
        <v>0</v>
      </c>
      <c r="I697" s="236">
        <v>0</v>
      </c>
      <c r="J697" s="243">
        <v>0.85882552326074058</v>
      </c>
      <c r="K697" s="243">
        <v>1.6947716295229218E-2</v>
      </c>
      <c r="L697" s="243">
        <v>0.12422676044403017</v>
      </c>
      <c r="M697" s="243">
        <v>0</v>
      </c>
      <c r="N697" s="244">
        <v>0</v>
      </c>
      <c r="O697" s="250"/>
      <c r="P697" s="250"/>
      <c r="Q697" s="235" t="s">
        <v>861</v>
      </c>
      <c r="R697" s="236">
        <v>215</v>
      </c>
      <c r="S697" s="236">
        <v>195</v>
      </c>
      <c r="T697" s="236">
        <v>6</v>
      </c>
      <c r="U697" s="236">
        <v>14</v>
      </c>
      <c r="V697" s="243">
        <v>0.90697674418604646</v>
      </c>
      <c r="W697" s="243">
        <v>2.7906976744186046E-2</v>
      </c>
      <c r="X697" s="244">
        <v>6.5116279069767441E-2</v>
      </c>
    </row>
    <row r="698" spans="3:24">
      <c r="C698" s="235" t="s">
        <v>860</v>
      </c>
      <c r="D698" s="236">
        <v>7011</v>
      </c>
      <c r="E698" s="236">
        <v>5592</v>
      </c>
      <c r="F698" s="236">
        <v>58</v>
      </c>
      <c r="G698" s="236">
        <v>1361</v>
      </c>
      <c r="H698" s="236">
        <v>0</v>
      </c>
      <c r="I698" s="236">
        <v>0</v>
      </c>
      <c r="J698" s="243">
        <v>0.79760376551133927</v>
      </c>
      <c r="K698" s="243">
        <v>8.2727143060904295E-3</v>
      </c>
      <c r="L698" s="243">
        <v>0.19412352018257026</v>
      </c>
      <c r="M698" s="243">
        <v>0</v>
      </c>
      <c r="N698" s="244">
        <v>0</v>
      </c>
      <c r="O698" s="250"/>
      <c r="P698" s="250"/>
      <c r="Q698" s="235" t="s">
        <v>862</v>
      </c>
      <c r="R698" s="236">
        <v>2097</v>
      </c>
      <c r="S698" s="236">
        <v>1887</v>
      </c>
      <c r="T698" s="236">
        <v>61</v>
      </c>
      <c r="U698" s="236">
        <v>149</v>
      </c>
      <c r="V698" s="243">
        <v>0.89985693848354797</v>
      </c>
      <c r="W698" s="243">
        <v>2.9089175011921792E-2</v>
      </c>
      <c r="X698" s="244">
        <v>7.1053886504530275E-2</v>
      </c>
    </row>
    <row r="699" spans="3:24">
      <c r="C699" s="235" t="s">
        <v>861</v>
      </c>
      <c r="D699" s="236">
        <v>215</v>
      </c>
      <c r="E699" s="236">
        <v>195</v>
      </c>
      <c r="F699" s="236">
        <v>6</v>
      </c>
      <c r="G699" s="236">
        <v>14</v>
      </c>
      <c r="H699" s="236">
        <v>0</v>
      </c>
      <c r="I699" s="236">
        <v>0</v>
      </c>
      <c r="J699" s="243">
        <v>0.90697674418604646</v>
      </c>
      <c r="K699" s="243">
        <v>2.7906976744186046E-2</v>
      </c>
      <c r="L699" s="243">
        <v>6.5116279069767441E-2</v>
      </c>
      <c r="M699" s="243">
        <v>0</v>
      </c>
      <c r="N699" s="244">
        <v>0</v>
      </c>
      <c r="O699" s="250"/>
      <c r="P699" s="250"/>
      <c r="Q699" s="235" t="s">
        <v>863</v>
      </c>
      <c r="R699" s="236">
        <v>7298</v>
      </c>
      <c r="S699" s="236">
        <v>6718</v>
      </c>
      <c r="T699" s="236">
        <v>90</v>
      </c>
      <c r="U699" s="236">
        <v>490</v>
      </c>
      <c r="V699" s="243">
        <v>0.92052617155385041</v>
      </c>
      <c r="W699" s="243">
        <v>1.2332145793368046E-2</v>
      </c>
      <c r="X699" s="244">
        <v>6.7141682652781587E-2</v>
      </c>
    </row>
    <row r="700" spans="3:24">
      <c r="C700" s="235" t="s">
        <v>862</v>
      </c>
      <c r="D700" s="236">
        <v>2097</v>
      </c>
      <c r="E700" s="236">
        <v>1887</v>
      </c>
      <c r="F700" s="236">
        <v>61</v>
      </c>
      <c r="G700" s="236">
        <v>149</v>
      </c>
      <c r="H700" s="236">
        <v>0</v>
      </c>
      <c r="I700" s="236">
        <v>0</v>
      </c>
      <c r="J700" s="243">
        <v>0.89985693848354797</v>
      </c>
      <c r="K700" s="243">
        <v>2.9089175011921792E-2</v>
      </c>
      <c r="L700" s="243">
        <v>7.1053886504530275E-2</v>
      </c>
      <c r="M700" s="243">
        <v>0</v>
      </c>
      <c r="N700" s="244">
        <v>0</v>
      </c>
      <c r="O700" s="250"/>
      <c r="P700" s="250"/>
      <c r="Q700" s="235" t="s">
        <v>864</v>
      </c>
      <c r="R700" s="236">
        <v>9048</v>
      </c>
      <c r="S700" s="236">
        <v>7931</v>
      </c>
      <c r="T700" s="236">
        <v>108</v>
      </c>
      <c r="U700" s="236">
        <v>1009</v>
      </c>
      <c r="V700" s="243">
        <v>0.87654730327144115</v>
      </c>
      <c r="W700" s="243">
        <v>1.1936339522546418E-2</v>
      </c>
      <c r="X700" s="244">
        <v>0.11151635720601238</v>
      </c>
    </row>
    <row r="701" spans="3:24">
      <c r="C701" s="235" t="s">
        <v>863</v>
      </c>
      <c r="D701" s="236">
        <v>7298</v>
      </c>
      <c r="E701" s="236">
        <v>6718</v>
      </c>
      <c r="F701" s="236">
        <v>90</v>
      </c>
      <c r="G701" s="236">
        <v>490</v>
      </c>
      <c r="H701" s="236">
        <v>0</v>
      </c>
      <c r="I701" s="236">
        <v>0</v>
      </c>
      <c r="J701" s="243">
        <v>0.92052617155385041</v>
      </c>
      <c r="K701" s="243">
        <v>1.2332145793368046E-2</v>
      </c>
      <c r="L701" s="243">
        <v>6.7141682652781587E-2</v>
      </c>
      <c r="M701" s="243">
        <v>0</v>
      </c>
      <c r="N701" s="244">
        <v>0</v>
      </c>
      <c r="O701" s="250"/>
      <c r="P701" s="250"/>
      <c r="Q701" s="235" t="s">
        <v>865</v>
      </c>
      <c r="R701" s="236">
        <v>1310</v>
      </c>
      <c r="S701" s="236">
        <v>1105</v>
      </c>
      <c r="T701" s="236">
        <v>12</v>
      </c>
      <c r="U701" s="236">
        <v>193</v>
      </c>
      <c r="V701" s="243">
        <v>0.84351145038167941</v>
      </c>
      <c r="W701" s="243">
        <v>9.1603053435114507E-3</v>
      </c>
      <c r="X701" s="244">
        <v>0.14732824427480917</v>
      </c>
    </row>
    <row r="702" spans="3:24">
      <c r="C702" s="235" t="s">
        <v>864</v>
      </c>
      <c r="D702" s="236">
        <v>9048</v>
      </c>
      <c r="E702" s="236">
        <v>7931</v>
      </c>
      <c r="F702" s="236">
        <v>108</v>
      </c>
      <c r="G702" s="236">
        <v>1009</v>
      </c>
      <c r="H702" s="236">
        <v>0</v>
      </c>
      <c r="I702" s="236">
        <v>0</v>
      </c>
      <c r="J702" s="243">
        <v>0.87654730327144115</v>
      </c>
      <c r="K702" s="243">
        <v>1.1936339522546418E-2</v>
      </c>
      <c r="L702" s="243">
        <v>0.11151635720601238</v>
      </c>
      <c r="M702" s="243">
        <v>0</v>
      </c>
      <c r="N702" s="244">
        <v>0</v>
      </c>
      <c r="O702" s="250"/>
      <c r="P702" s="250"/>
      <c r="Q702" s="235" t="s">
        <v>866</v>
      </c>
      <c r="R702" s="236">
        <v>5441</v>
      </c>
      <c r="S702" s="236">
        <v>4466</v>
      </c>
      <c r="T702" s="236">
        <v>583</v>
      </c>
      <c r="U702" s="236">
        <v>392</v>
      </c>
      <c r="V702" s="243">
        <v>0.82080499908105131</v>
      </c>
      <c r="W702" s="243">
        <v>0.10714942106230473</v>
      </c>
      <c r="X702" s="244">
        <v>7.2045579856644004E-2</v>
      </c>
    </row>
    <row r="703" spans="3:24">
      <c r="C703" s="235" t="s">
        <v>865</v>
      </c>
      <c r="D703" s="236">
        <v>1310</v>
      </c>
      <c r="E703" s="236">
        <v>1105</v>
      </c>
      <c r="F703" s="236">
        <v>12</v>
      </c>
      <c r="G703" s="236">
        <v>193</v>
      </c>
      <c r="H703" s="236">
        <v>0</v>
      </c>
      <c r="I703" s="236">
        <v>0</v>
      </c>
      <c r="J703" s="243">
        <v>0.84351145038167941</v>
      </c>
      <c r="K703" s="243">
        <v>9.1603053435114507E-3</v>
      </c>
      <c r="L703" s="243">
        <v>0.14732824427480917</v>
      </c>
      <c r="M703" s="243">
        <v>0</v>
      </c>
      <c r="N703" s="244">
        <v>0</v>
      </c>
      <c r="O703" s="250"/>
      <c r="P703" s="250"/>
      <c r="Q703" s="235" t="s">
        <v>867</v>
      </c>
      <c r="R703" s="236">
        <v>18333</v>
      </c>
      <c r="S703" s="236">
        <v>16362</v>
      </c>
      <c r="T703" s="236">
        <v>683</v>
      </c>
      <c r="U703" s="236">
        <v>1288</v>
      </c>
      <c r="V703" s="243">
        <v>0.8924889543446245</v>
      </c>
      <c r="W703" s="243">
        <v>3.7255222822233133E-2</v>
      </c>
      <c r="X703" s="244">
        <v>7.0255822833142426E-2</v>
      </c>
    </row>
    <row r="704" spans="3:24">
      <c r="C704" s="235" t="s">
        <v>866</v>
      </c>
      <c r="D704" s="236">
        <v>5441</v>
      </c>
      <c r="E704" s="236">
        <v>4466</v>
      </c>
      <c r="F704" s="236">
        <v>583</v>
      </c>
      <c r="G704" s="236">
        <v>392</v>
      </c>
      <c r="H704" s="236">
        <v>0</v>
      </c>
      <c r="I704" s="236">
        <v>0</v>
      </c>
      <c r="J704" s="243">
        <v>0.82080499908105131</v>
      </c>
      <c r="K704" s="243">
        <v>0.10714942106230473</v>
      </c>
      <c r="L704" s="243">
        <v>7.2045579856644004E-2</v>
      </c>
      <c r="M704" s="243">
        <v>0</v>
      </c>
      <c r="N704" s="244">
        <v>0</v>
      </c>
      <c r="O704" s="250"/>
      <c r="P704" s="250"/>
      <c r="Q704" s="235" t="s">
        <v>868</v>
      </c>
      <c r="R704" s="236">
        <v>3879</v>
      </c>
      <c r="S704" s="236">
        <v>3125</v>
      </c>
      <c r="T704" s="236">
        <v>134</v>
      </c>
      <c r="U704" s="236">
        <v>620</v>
      </c>
      <c r="V704" s="243">
        <v>0.80562000515596799</v>
      </c>
      <c r="W704" s="243">
        <v>3.4544985821087906E-2</v>
      </c>
      <c r="X704" s="244">
        <v>0.15983500902294406</v>
      </c>
    </row>
    <row r="705" spans="3:24">
      <c r="C705" s="235" t="s">
        <v>867</v>
      </c>
      <c r="D705" s="236">
        <v>18333</v>
      </c>
      <c r="E705" s="236">
        <v>16362</v>
      </c>
      <c r="F705" s="236">
        <v>683</v>
      </c>
      <c r="G705" s="236">
        <v>1288</v>
      </c>
      <c r="H705" s="236">
        <v>0</v>
      </c>
      <c r="I705" s="236">
        <v>0</v>
      </c>
      <c r="J705" s="243">
        <v>0.8924889543446245</v>
      </c>
      <c r="K705" s="243">
        <v>3.7255222822233133E-2</v>
      </c>
      <c r="L705" s="243">
        <v>7.0255822833142426E-2</v>
      </c>
      <c r="M705" s="243">
        <v>0</v>
      </c>
      <c r="N705" s="244">
        <v>0</v>
      </c>
      <c r="O705" s="250"/>
      <c r="P705" s="250"/>
      <c r="Q705" s="235" t="s">
        <v>869</v>
      </c>
      <c r="R705" s="236">
        <v>765</v>
      </c>
      <c r="S705" s="236">
        <v>555</v>
      </c>
      <c r="T705" s="236">
        <v>56</v>
      </c>
      <c r="U705" s="236">
        <v>154</v>
      </c>
      <c r="V705" s="243">
        <v>0.72549019607843135</v>
      </c>
      <c r="W705" s="243">
        <v>7.3202614379084971E-2</v>
      </c>
      <c r="X705" s="244">
        <v>0.20130718954248367</v>
      </c>
    </row>
    <row r="706" spans="3:24">
      <c r="C706" s="235" t="s">
        <v>868</v>
      </c>
      <c r="D706" s="236">
        <v>3879</v>
      </c>
      <c r="E706" s="236">
        <v>3125</v>
      </c>
      <c r="F706" s="236">
        <v>134</v>
      </c>
      <c r="G706" s="236">
        <v>620</v>
      </c>
      <c r="H706" s="236">
        <v>0</v>
      </c>
      <c r="I706" s="236">
        <v>0</v>
      </c>
      <c r="J706" s="243">
        <v>0.80562000515596799</v>
      </c>
      <c r="K706" s="243">
        <v>3.4544985821087906E-2</v>
      </c>
      <c r="L706" s="243">
        <v>0.15983500902294406</v>
      </c>
      <c r="M706" s="243">
        <v>0</v>
      </c>
      <c r="N706" s="244">
        <v>0</v>
      </c>
      <c r="O706" s="250"/>
      <c r="P706" s="250"/>
      <c r="Q706" s="235" t="s">
        <v>870</v>
      </c>
      <c r="R706" s="236">
        <v>3896</v>
      </c>
      <c r="S706" s="236">
        <v>3292</v>
      </c>
      <c r="T706" s="236">
        <v>110</v>
      </c>
      <c r="U706" s="236">
        <v>494</v>
      </c>
      <c r="V706" s="243">
        <v>0.84496919917864477</v>
      </c>
      <c r="W706" s="243">
        <v>2.8234086242299793E-2</v>
      </c>
      <c r="X706" s="244">
        <v>0.12679671457905545</v>
      </c>
    </row>
    <row r="707" spans="3:24">
      <c r="C707" s="235" t="s">
        <v>869</v>
      </c>
      <c r="D707" s="236">
        <v>765</v>
      </c>
      <c r="E707" s="236">
        <v>555</v>
      </c>
      <c r="F707" s="236">
        <v>56</v>
      </c>
      <c r="G707" s="236">
        <v>154</v>
      </c>
      <c r="H707" s="236">
        <v>0</v>
      </c>
      <c r="I707" s="236">
        <v>0</v>
      </c>
      <c r="J707" s="243">
        <v>0.72549019607843135</v>
      </c>
      <c r="K707" s="243">
        <v>7.3202614379084971E-2</v>
      </c>
      <c r="L707" s="243">
        <v>0.20130718954248367</v>
      </c>
      <c r="M707" s="243">
        <v>0</v>
      </c>
      <c r="N707" s="244">
        <v>0</v>
      </c>
      <c r="O707" s="250"/>
      <c r="P707" s="250"/>
      <c r="Q707" s="235" t="s">
        <v>871</v>
      </c>
      <c r="R707" s="236">
        <v>1691</v>
      </c>
      <c r="S707" s="236">
        <v>1316</v>
      </c>
      <c r="T707" s="236">
        <v>90</v>
      </c>
      <c r="U707" s="236">
        <v>285</v>
      </c>
      <c r="V707" s="243">
        <v>0.77823772915434652</v>
      </c>
      <c r="W707" s="243">
        <v>5.322294500295683E-2</v>
      </c>
      <c r="X707" s="244">
        <v>0.16853932584269662</v>
      </c>
    </row>
    <row r="708" spans="3:24">
      <c r="C708" s="235" t="s">
        <v>870</v>
      </c>
      <c r="D708" s="236">
        <v>3896</v>
      </c>
      <c r="E708" s="236">
        <v>3292</v>
      </c>
      <c r="F708" s="236">
        <v>110</v>
      </c>
      <c r="G708" s="236">
        <v>494</v>
      </c>
      <c r="H708" s="236">
        <v>0</v>
      </c>
      <c r="I708" s="236">
        <v>0</v>
      </c>
      <c r="J708" s="243">
        <v>0.84496919917864477</v>
      </c>
      <c r="K708" s="243">
        <v>2.8234086242299793E-2</v>
      </c>
      <c r="L708" s="243">
        <v>0.12679671457905545</v>
      </c>
      <c r="M708" s="243">
        <v>0</v>
      </c>
      <c r="N708" s="244">
        <v>0</v>
      </c>
      <c r="O708" s="250"/>
      <c r="P708" s="250"/>
      <c r="Q708" s="235" t="s">
        <v>872</v>
      </c>
      <c r="R708" s="236">
        <v>11324</v>
      </c>
      <c r="S708" s="236">
        <v>9511</v>
      </c>
      <c r="T708" s="236">
        <v>183</v>
      </c>
      <c r="U708" s="236">
        <v>1630</v>
      </c>
      <c r="V708" s="243">
        <v>0.83989756269869309</v>
      </c>
      <c r="W708" s="243">
        <v>1.6160367361356412E-2</v>
      </c>
      <c r="X708" s="244">
        <v>0.14394206993995054</v>
      </c>
    </row>
    <row r="709" spans="3:24">
      <c r="C709" s="235" t="s">
        <v>871</v>
      </c>
      <c r="D709" s="236">
        <v>1691</v>
      </c>
      <c r="E709" s="236">
        <v>1316</v>
      </c>
      <c r="F709" s="236">
        <v>90</v>
      </c>
      <c r="G709" s="236">
        <v>285</v>
      </c>
      <c r="H709" s="236">
        <v>0</v>
      </c>
      <c r="I709" s="236">
        <v>0</v>
      </c>
      <c r="J709" s="243">
        <v>0.77823772915434652</v>
      </c>
      <c r="K709" s="243">
        <v>5.322294500295683E-2</v>
      </c>
      <c r="L709" s="243">
        <v>0.16853932584269662</v>
      </c>
      <c r="M709" s="243">
        <v>0</v>
      </c>
      <c r="N709" s="244">
        <v>0</v>
      </c>
      <c r="O709" s="250"/>
      <c r="P709" s="250"/>
      <c r="Q709" s="235" t="s">
        <v>873</v>
      </c>
      <c r="R709" s="236">
        <v>2115</v>
      </c>
      <c r="S709" s="236">
        <v>1753</v>
      </c>
      <c r="T709" s="236">
        <v>71</v>
      </c>
      <c r="U709" s="236">
        <v>291</v>
      </c>
      <c r="V709" s="243">
        <v>0.8288416075650118</v>
      </c>
      <c r="W709" s="243">
        <v>3.3569739952718676E-2</v>
      </c>
      <c r="X709" s="244">
        <v>0.13758865248226951</v>
      </c>
    </row>
    <row r="710" spans="3:24">
      <c r="C710" s="235" t="s">
        <v>872</v>
      </c>
      <c r="D710" s="236">
        <v>11324</v>
      </c>
      <c r="E710" s="236">
        <v>9511</v>
      </c>
      <c r="F710" s="236">
        <v>183</v>
      </c>
      <c r="G710" s="236">
        <v>1630</v>
      </c>
      <c r="H710" s="236">
        <v>0</v>
      </c>
      <c r="I710" s="236">
        <v>0</v>
      </c>
      <c r="J710" s="243">
        <v>0.83989756269869309</v>
      </c>
      <c r="K710" s="243">
        <v>1.6160367361356412E-2</v>
      </c>
      <c r="L710" s="243">
        <v>0.14394206993995054</v>
      </c>
      <c r="M710" s="243">
        <v>0</v>
      </c>
      <c r="N710" s="244">
        <v>0</v>
      </c>
      <c r="O710" s="250"/>
      <c r="P710" s="250"/>
      <c r="Q710" s="235" t="s">
        <v>874</v>
      </c>
      <c r="R710" s="236">
        <v>18118</v>
      </c>
      <c r="S710" s="236">
        <v>15436</v>
      </c>
      <c r="T710" s="236">
        <v>161</v>
      </c>
      <c r="U710" s="236">
        <v>2521</v>
      </c>
      <c r="V710" s="243">
        <v>0.85197041616072411</v>
      </c>
      <c r="W710" s="243">
        <v>8.8861905287559335E-3</v>
      </c>
      <c r="X710" s="244">
        <v>0.13914339331051992</v>
      </c>
    </row>
    <row r="711" spans="3:24">
      <c r="C711" s="235" t="s">
        <v>873</v>
      </c>
      <c r="D711" s="236">
        <v>2115</v>
      </c>
      <c r="E711" s="236">
        <v>1753</v>
      </c>
      <c r="F711" s="236">
        <v>71</v>
      </c>
      <c r="G711" s="236">
        <v>291</v>
      </c>
      <c r="H711" s="236">
        <v>0</v>
      </c>
      <c r="I711" s="236">
        <v>0</v>
      </c>
      <c r="J711" s="243">
        <v>0.8288416075650118</v>
      </c>
      <c r="K711" s="243">
        <v>3.3569739952718676E-2</v>
      </c>
      <c r="L711" s="243">
        <v>0.13758865248226951</v>
      </c>
      <c r="M711" s="243">
        <v>0</v>
      </c>
      <c r="N711" s="244">
        <v>0</v>
      </c>
      <c r="O711" s="250"/>
      <c r="P711" s="250"/>
      <c r="Q711" s="235" t="s">
        <v>875</v>
      </c>
      <c r="R711" s="236">
        <v>773</v>
      </c>
      <c r="S711" s="236">
        <v>547</v>
      </c>
      <c r="T711" s="236">
        <v>77</v>
      </c>
      <c r="U711" s="236">
        <v>149</v>
      </c>
      <c r="V711" s="243">
        <v>0.7076326002587322</v>
      </c>
      <c r="W711" s="243">
        <v>9.9611901681759374E-2</v>
      </c>
      <c r="X711" s="244">
        <v>0.1927554980595084</v>
      </c>
    </row>
    <row r="712" spans="3:24">
      <c r="C712" s="235" t="s">
        <v>874</v>
      </c>
      <c r="D712" s="236">
        <v>18118</v>
      </c>
      <c r="E712" s="236">
        <v>15436</v>
      </c>
      <c r="F712" s="236">
        <v>161</v>
      </c>
      <c r="G712" s="236">
        <v>2521</v>
      </c>
      <c r="H712" s="236">
        <v>0</v>
      </c>
      <c r="I712" s="236">
        <v>0</v>
      </c>
      <c r="J712" s="243">
        <v>0.85197041616072411</v>
      </c>
      <c r="K712" s="243">
        <v>8.8861905287559335E-3</v>
      </c>
      <c r="L712" s="243">
        <v>0.13914339331051992</v>
      </c>
      <c r="M712" s="243">
        <v>0</v>
      </c>
      <c r="N712" s="244">
        <v>0</v>
      </c>
      <c r="O712" s="250"/>
      <c r="P712" s="250"/>
      <c r="Q712" s="235" t="s">
        <v>876</v>
      </c>
      <c r="R712" s="236">
        <v>3347</v>
      </c>
      <c r="S712" s="236">
        <v>2946</v>
      </c>
      <c r="T712" s="236">
        <v>195</v>
      </c>
      <c r="U712" s="236">
        <v>206</v>
      </c>
      <c r="V712" s="243">
        <v>0.88019121601434125</v>
      </c>
      <c r="W712" s="243">
        <v>5.8261129369584705E-2</v>
      </c>
      <c r="X712" s="244">
        <v>6.1547654616074095E-2</v>
      </c>
    </row>
    <row r="713" spans="3:24">
      <c r="C713" s="235" t="s">
        <v>875</v>
      </c>
      <c r="D713" s="236">
        <v>773</v>
      </c>
      <c r="E713" s="236">
        <v>547</v>
      </c>
      <c r="F713" s="236">
        <v>77</v>
      </c>
      <c r="G713" s="236">
        <v>149</v>
      </c>
      <c r="H713" s="236">
        <v>0</v>
      </c>
      <c r="I713" s="236">
        <v>0</v>
      </c>
      <c r="J713" s="243">
        <v>0.7076326002587322</v>
      </c>
      <c r="K713" s="243">
        <v>9.9611901681759374E-2</v>
      </c>
      <c r="L713" s="243">
        <v>0.1927554980595084</v>
      </c>
      <c r="M713" s="243">
        <v>0</v>
      </c>
      <c r="N713" s="244">
        <v>0</v>
      </c>
      <c r="O713" s="250"/>
      <c r="P713" s="250"/>
      <c r="Q713" s="235" t="s">
        <v>877</v>
      </c>
      <c r="R713" s="236">
        <v>4274</v>
      </c>
      <c r="S713" s="236">
        <v>3711</v>
      </c>
      <c r="T713" s="236">
        <v>243</v>
      </c>
      <c r="U713" s="236">
        <v>320</v>
      </c>
      <c r="V713" s="243">
        <v>0.86827328029948525</v>
      </c>
      <c r="W713" s="243">
        <v>5.6855404773046327E-2</v>
      </c>
      <c r="X713" s="244">
        <v>7.4871314927468416E-2</v>
      </c>
    </row>
    <row r="714" spans="3:24">
      <c r="C714" s="235" t="s">
        <v>876</v>
      </c>
      <c r="D714" s="236">
        <v>3347</v>
      </c>
      <c r="E714" s="236">
        <v>2946</v>
      </c>
      <c r="F714" s="236">
        <v>195</v>
      </c>
      <c r="G714" s="236">
        <v>206</v>
      </c>
      <c r="H714" s="236">
        <v>0</v>
      </c>
      <c r="I714" s="236">
        <v>0</v>
      </c>
      <c r="J714" s="243">
        <v>0.88019121601434125</v>
      </c>
      <c r="K714" s="243">
        <v>5.8261129369584705E-2</v>
      </c>
      <c r="L714" s="243">
        <v>6.1547654616074095E-2</v>
      </c>
      <c r="M714" s="243">
        <v>0</v>
      </c>
      <c r="N714" s="244">
        <v>0</v>
      </c>
      <c r="O714" s="250"/>
      <c r="P714" s="250"/>
      <c r="Q714" s="235" t="s">
        <v>878</v>
      </c>
      <c r="R714" s="236">
        <v>2089</v>
      </c>
      <c r="S714" s="236">
        <v>1646</v>
      </c>
      <c r="T714" s="236">
        <v>106</v>
      </c>
      <c r="U714" s="236">
        <v>337</v>
      </c>
      <c r="V714" s="243">
        <v>0.78793681187170894</v>
      </c>
      <c r="W714" s="243">
        <v>5.0741981809478219E-2</v>
      </c>
      <c r="X714" s="244">
        <v>0.16132120631881283</v>
      </c>
    </row>
    <row r="715" spans="3:24">
      <c r="C715" s="235" t="s">
        <v>877</v>
      </c>
      <c r="D715" s="236">
        <v>4274</v>
      </c>
      <c r="E715" s="236">
        <v>3711</v>
      </c>
      <c r="F715" s="236">
        <v>243</v>
      </c>
      <c r="G715" s="236">
        <v>320</v>
      </c>
      <c r="H715" s="236">
        <v>0</v>
      </c>
      <c r="I715" s="236">
        <v>0</v>
      </c>
      <c r="J715" s="243">
        <v>0.86827328029948525</v>
      </c>
      <c r="K715" s="243">
        <v>5.6855404773046327E-2</v>
      </c>
      <c r="L715" s="243">
        <v>7.4871314927468416E-2</v>
      </c>
      <c r="M715" s="243">
        <v>0</v>
      </c>
      <c r="N715" s="244">
        <v>0</v>
      </c>
      <c r="O715" s="250"/>
      <c r="P715" s="250"/>
      <c r="Q715" s="235" t="s">
        <v>879</v>
      </c>
      <c r="R715" s="236">
        <v>23</v>
      </c>
      <c r="S715" s="236">
        <v>10</v>
      </c>
      <c r="T715" s="236">
        <v>2</v>
      </c>
      <c r="U715" s="236">
        <v>11</v>
      </c>
      <c r="V715" s="243">
        <v>0.43478260869565216</v>
      </c>
      <c r="W715" s="243">
        <v>8.6956521739130432E-2</v>
      </c>
      <c r="X715" s="244">
        <v>0.47826086956521741</v>
      </c>
    </row>
    <row r="716" spans="3:24">
      <c r="C716" s="235" t="s">
        <v>878</v>
      </c>
      <c r="D716" s="236">
        <v>2089</v>
      </c>
      <c r="E716" s="236">
        <v>1646</v>
      </c>
      <c r="F716" s="236">
        <v>106</v>
      </c>
      <c r="G716" s="236">
        <v>337</v>
      </c>
      <c r="H716" s="236">
        <v>0</v>
      </c>
      <c r="I716" s="236">
        <v>0</v>
      </c>
      <c r="J716" s="243">
        <v>0.78793681187170894</v>
      </c>
      <c r="K716" s="243">
        <v>5.0741981809478219E-2</v>
      </c>
      <c r="L716" s="243">
        <v>0.16132120631881283</v>
      </c>
      <c r="M716" s="243">
        <v>0</v>
      </c>
      <c r="N716" s="244">
        <v>0</v>
      </c>
      <c r="O716" s="250"/>
      <c r="P716" s="250"/>
      <c r="Q716" s="235" t="s">
        <v>880</v>
      </c>
      <c r="R716" s="236">
        <v>210</v>
      </c>
      <c r="S716" s="236">
        <v>132</v>
      </c>
      <c r="T716" s="236">
        <v>36</v>
      </c>
      <c r="U716" s="236">
        <v>42</v>
      </c>
      <c r="V716" s="243">
        <v>0.62857142857142856</v>
      </c>
      <c r="W716" s="243">
        <v>0.17142857142857143</v>
      </c>
      <c r="X716" s="244">
        <v>0.2</v>
      </c>
    </row>
    <row r="717" spans="3:24">
      <c r="C717" s="235" t="s">
        <v>879</v>
      </c>
      <c r="D717" s="236">
        <v>23</v>
      </c>
      <c r="E717" s="236">
        <v>10</v>
      </c>
      <c r="F717" s="236">
        <v>2</v>
      </c>
      <c r="G717" s="236">
        <v>11</v>
      </c>
      <c r="H717" s="236">
        <v>0</v>
      </c>
      <c r="I717" s="236">
        <v>0</v>
      </c>
      <c r="J717" s="243">
        <v>0.43478260869565216</v>
      </c>
      <c r="K717" s="243">
        <v>8.6956521739130432E-2</v>
      </c>
      <c r="L717" s="243">
        <v>0.47826086956521741</v>
      </c>
      <c r="M717" s="243">
        <v>0</v>
      </c>
      <c r="N717" s="244">
        <v>0</v>
      </c>
      <c r="O717" s="250"/>
      <c r="P717" s="250"/>
      <c r="Q717" s="235" t="s">
        <v>881</v>
      </c>
      <c r="R717" s="236">
        <v>672</v>
      </c>
      <c r="S717" s="236">
        <v>533</v>
      </c>
      <c r="T717" s="236">
        <v>46</v>
      </c>
      <c r="U717" s="236">
        <v>93</v>
      </c>
      <c r="V717" s="243">
        <v>0.79315476190476186</v>
      </c>
      <c r="W717" s="243">
        <v>6.8452380952380959E-2</v>
      </c>
      <c r="X717" s="244">
        <v>0.13839285714285715</v>
      </c>
    </row>
    <row r="718" spans="3:24">
      <c r="C718" s="235" t="s">
        <v>880</v>
      </c>
      <c r="D718" s="236">
        <v>210</v>
      </c>
      <c r="E718" s="236">
        <v>132</v>
      </c>
      <c r="F718" s="236">
        <v>36</v>
      </c>
      <c r="G718" s="236">
        <v>42</v>
      </c>
      <c r="H718" s="236">
        <v>0</v>
      </c>
      <c r="I718" s="236">
        <v>0</v>
      </c>
      <c r="J718" s="243">
        <v>0.62857142857142856</v>
      </c>
      <c r="K718" s="243">
        <v>0.17142857142857143</v>
      </c>
      <c r="L718" s="243">
        <v>0.2</v>
      </c>
      <c r="M718" s="243">
        <v>0</v>
      </c>
      <c r="N718" s="244">
        <v>0</v>
      </c>
      <c r="O718" s="250"/>
      <c r="P718" s="250"/>
      <c r="Q718" s="235" t="s">
        <v>882</v>
      </c>
      <c r="R718" s="236">
        <v>18378</v>
      </c>
      <c r="S718" s="236">
        <v>15946</v>
      </c>
      <c r="T718" s="236">
        <v>485</v>
      </c>
      <c r="U718" s="236">
        <v>1947</v>
      </c>
      <c r="V718" s="243">
        <v>0.86766786375013605</v>
      </c>
      <c r="W718" s="243">
        <v>2.6390249211013166E-2</v>
      </c>
      <c r="X718" s="244">
        <v>0.1059418870388508</v>
      </c>
    </row>
    <row r="719" spans="3:24">
      <c r="C719" s="235" t="s">
        <v>881</v>
      </c>
      <c r="D719" s="236">
        <v>672</v>
      </c>
      <c r="E719" s="236">
        <v>533</v>
      </c>
      <c r="F719" s="236">
        <v>46</v>
      </c>
      <c r="G719" s="236">
        <v>93</v>
      </c>
      <c r="H719" s="236">
        <v>0</v>
      </c>
      <c r="I719" s="236">
        <v>0</v>
      </c>
      <c r="J719" s="243">
        <v>0.79315476190476186</v>
      </c>
      <c r="K719" s="243">
        <v>6.8452380952380959E-2</v>
      </c>
      <c r="L719" s="243">
        <v>0.13839285714285715</v>
      </c>
      <c r="M719" s="243">
        <v>0</v>
      </c>
      <c r="N719" s="244">
        <v>0</v>
      </c>
      <c r="O719" s="250"/>
      <c r="P719" s="250"/>
      <c r="Q719" s="235" t="s">
        <v>883</v>
      </c>
      <c r="R719" s="236">
        <v>4639</v>
      </c>
      <c r="S719" s="236">
        <v>3431</v>
      </c>
      <c r="T719" s="236">
        <v>457</v>
      </c>
      <c r="U719" s="236">
        <v>751</v>
      </c>
      <c r="V719" s="243">
        <v>0.73959905151972405</v>
      </c>
      <c r="W719" s="243">
        <v>9.8512610476395771E-2</v>
      </c>
      <c r="X719" s="244">
        <v>0.16188833800388014</v>
      </c>
    </row>
    <row r="720" spans="3:24">
      <c r="C720" s="235" t="s">
        <v>882</v>
      </c>
      <c r="D720" s="236">
        <v>18378</v>
      </c>
      <c r="E720" s="236">
        <v>15946</v>
      </c>
      <c r="F720" s="236">
        <v>485</v>
      </c>
      <c r="G720" s="236">
        <v>1947</v>
      </c>
      <c r="H720" s="236">
        <v>0</v>
      </c>
      <c r="I720" s="236">
        <v>0</v>
      </c>
      <c r="J720" s="243">
        <v>0.86766786375013605</v>
      </c>
      <c r="K720" s="243">
        <v>2.6390249211013166E-2</v>
      </c>
      <c r="L720" s="243">
        <v>0.1059418870388508</v>
      </c>
      <c r="M720" s="243">
        <v>0</v>
      </c>
      <c r="N720" s="244">
        <v>0</v>
      </c>
      <c r="O720" s="250"/>
      <c r="P720" s="250"/>
      <c r="Q720" s="235" t="s">
        <v>884</v>
      </c>
      <c r="R720" s="236">
        <v>7384</v>
      </c>
      <c r="S720" s="236">
        <v>5858</v>
      </c>
      <c r="T720" s="236">
        <v>391</v>
      </c>
      <c r="U720" s="236">
        <v>1135</v>
      </c>
      <c r="V720" s="243">
        <v>0.7933369447453954</v>
      </c>
      <c r="W720" s="243">
        <v>5.2952329360780065E-2</v>
      </c>
      <c r="X720" s="244">
        <v>0.15371072589382448</v>
      </c>
    </row>
    <row r="721" spans="3:24">
      <c r="C721" s="235" t="s">
        <v>883</v>
      </c>
      <c r="D721" s="236">
        <v>4639</v>
      </c>
      <c r="E721" s="236">
        <v>3431</v>
      </c>
      <c r="F721" s="236">
        <v>457</v>
      </c>
      <c r="G721" s="236">
        <v>751</v>
      </c>
      <c r="H721" s="236">
        <v>0</v>
      </c>
      <c r="I721" s="236">
        <v>0</v>
      </c>
      <c r="J721" s="243">
        <v>0.73959905151972405</v>
      </c>
      <c r="K721" s="243">
        <v>9.8512610476395771E-2</v>
      </c>
      <c r="L721" s="243">
        <v>0.16188833800388014</v>
      </c>
      <c r="M721" s="243">
        <v>0</v>
      </c>
      <c r="N721" s="244">
        <v>0</v>
      </c>
      <c r="O721" s="250"/>
      <c r="P721" s="250"/>
      <c r="Q721" s="235" t="s">
        <v>885</v>
      </c>
      <c r="R721" s="236">
        <v>267</v>
      </c>
      <c r="S721" s="236">
        <v>94</v>
      </c>
      <c r="T721" s="236">
        <v>99</v>
      </c>
      <c r="U721" s="236">
        <v>74</v>
      </c>
      <c r="V721" s="243">
        <v>0.35205992509363299</v>
      </c>
      <c r="W721" s="243">
        <v>0.3707865168539326</v>
      </c>
      <c r="X721" s="244">
        <v>0.27715355805243447</v>
      </c>
    </row>
    <row r="722" spans="3:24">
      <c r="C722" s="235" t="s">
        <v>884</v>
      </c>
      <c r="D722" s="236">
        <v>7384</v>
      </c>
      <c r="E722" s="236">
        <v>5858</v>
      </c>
      <c r="F722" s="236">
        <v>391</v>
      </c>
      <c r="G722" s="236">
        <v>1135</v>
      </c>
      <c r="H722" s="236">
        <v>0</v>
      </c>
      <c r="I722" s="236">
        <v>0</v>
      </c>
      <c r="J722" s="243">
        <v>0.7933369447453954</v>
      </c>
      <c r="K722" s="243">
        <v>5.2952329360780065E-2</v>
      </c>
      <c r="L722" s="243">
        <v>0.15371072589382448</v>
      </c>
      <c r="M722" s="243">
        <v>0</v>
      </c>
      <c r="N722" s="244">
        <v>0</v>
      </c>
      <c r="O722" s="250"/>
      <c r="P722" s="250"/>
      <c r="Q722" s="235" t="s">
        <v>886</v>
      </c>
      <c r="R722" s="236">
        <v>301</v>
      </c>
      <c r="S722" s="236">
        <v>196</v>
      </c>
      <c r="T722" s="236">
        <v>29</v>
      </c>
      <c r="U722" s="236">
        <v>76</v>
      </c>
      <c r="V722" s="243">
        <v>0.65116279069767447</v>
      </c>
      <c r="W722" s="243">
        <v>9.634551495016612E-2</v>
      </c>
      <c r="X722" s="244">
        <v>0.25249169435215946</v>
      </c>
    </row>
    <row r="723" spans="3:24">
      <c r="C723" s="235" t="s">
        <v>885</v>
      </c>
      <c r="D723" s="236">
        <v>267</v>
      </c>
      <c r="E723" s="236">
        <v>94</v>
      </c>
      <c r="F723" s="236">
        <v>99</v>
      </c>
      <c r="G723" s="236">
        <v>74</v>
      </c>
      <c r="H723" s="236">
        <v>0</v>
      </c>
      <c r="I723" s="236">
        <v>0</v>
      </c>
      <c r="J723" s="243">
        <v>0.35205992509363299</v>
      </c>
      <c r="K723" s="243">
        <v>0.3707865168539326</v>
      </c>
      <c r="L723" s="243">
        <v>0.27715355805243447</v>
      </c>
      <c r="M723" s="243">
        <v>0</v>
      </c>
      <c r="N723" s="244">
        <v>0</v>
      </c>
      <c r="O723" s="250"/>
      <c r="P723" s="250"/>
      <c r="Q723" s="235" t="s">
        <v>887</v>
      </c>
      <c r="R723" s="236">
        <v>624</v>
      </c>
      <c r="S723" s="236">
        <v>449</v>
      </c>
      <c r="T723" s="236">
        <v>77</v>
      </c>
      <c r="U723" s="236">
        <v>98</v>
      </c>
      <c r="V723" s="243">
        <v>0.71955128205128205</v>
      </c>
      <c r="W723" s="243">
        <v>0.1233974358974359</v>
      </c>
      <c r="X723" s="244">
        <v>0.15705128205128205</v>
      </c>
    </row>
    <row r="724" spans="3:24">
      <c r="C724" s="235" t="s">
        <v>886</v>
      </c>
      <c r="D724" s="236">
        <v>301</v>
      </c>
      <c r="E724" s="236">
        <v>196</v>
      </c>
      <c r="F724" s="236">
        <v>29</v>
      </c>
      <c r="G724" s="236">
        <v>76</v>
      </c>
      <c r="H724" s="236">
        <v>0</v>
      </c>
      <c r="I724" s="236">
        <v>0</v>
      </c>
      <c r="J724" s="243">
        <v>0.65116279069767447</v>
      </c>
      <c r="K724" s="243">
        <v>9.634551495016612E-2</v>
      </c>
      <c r="L724" s="243">
        <v>0.25249169435215946</v>
      </c>
      <c r="M724" s="243">
        <v>0</v>
      </c>
      <c r="N724" s="244">
        <v>0</v>
      </c>
      <c r="O724" s="250"/>
      <c r="P724" s="250"/>
      <c r="Q724" s="235" t="s">
        <v>888</v>
      </c>
      <c r="R724" s="236">
        <v>2598</v>
      </c>
      <c r="S724" s="236">
        <v>2132</v>
      </c>
      <c r="T724" s="236">
        <v>218</v>
      </c>
      <c r="U724" s="236">
        <v>248</v>
      </c>
      <c r="V724" s="243">
        <v>0.82063125481139343</v>
      </c>
      <c r="W724" s="243">
        <v>8.391070053887606E-2</v>
      </c>
      <c r="X724" s="244">
        <v>9.5458044649730567E-2</v>
      </c>
    </row>
    <row r="725" spans="3:24">
      <c r="C725" s="235" t="s">
        <v>887</v>
      </c>
      <c r="D725" s="236">
        <v>624</v>
      </c>
      <c r="E725" s="236">
        <v>449</v>
      </c>
      <c r="F725" s="236">
        <v>77</v>
      </c>
      <c r="G725" s="236">
        <v>98</v>
      </c>
      <c r="H725" s="236">
        <v>0</v>
      </c>
      <c r="I725" s="236">
        <v>0</v>
      </c>
      <c r="J725" s="243">
        <v>0.71955128205128205</v>
      </c>
      <c r="K725" s="243">
        <v>0.1233974358974359</v>
      </c>
      <c r="L725" s="243">
        <v>0.15705128205128205</v>
      </c>
      <c r="M725" s="243">
        <v>0</v>
      </c>
      <c r="N725" s="244">
        <v>0</v>
      </c>
      <c r="O725" s="250"/>
      <c r="P725" s="250"/>
      <c r="Q725" s="235" t="s">
        <v>889</v>
      </c>
      <c r="R725" s="236">
        <v>11967</v>
      </c>
      <c r="S725" s="236">
        <v>9925</v>
      </c>
      <c r="T725" s="236">
        <v>608</v>
      </c>
      <c r="U725" s="236">
        <v>1434</v>
      </c>
      <c r="V725" s="243">
        <v>0.8293640845658895</v>
      </c>
      <c r="W725" s="243">
        <v>5.0806384223280689E-2</v>
      </c>
      <c r="X725" s="244">
        <v>0.11982953121082979</v>
      </c>
    </row>
    <row r="726" spans="3:24">
      <c r="C726" s="235" t="s">
        <v>888</v>
      </c>
      <c r="D726" s="236">
        <v>2598</v>
      </c>
      <c r="E726" s="236">
        <v>2132</v>
      </c>
      <c r="F726" s="236">
        <v>218</v>
      </c>
      <c r="G726" s="236">
        <v>248</v>
      </c>
      <c r="H726" s="236">
        <v>0</v>
      </c>
      <c r="I726" s="236">
        <v>0</v>
      </c>
      <c r="J726" s="243">
        <v>0.82063125481139343</v>
      </c>
      <c r="K726" s="243">
        <v>8.391070053887606E-2</v>
      </c>
      <c r="L726" s="243">
        <v>9.5458044649730567E-2</v>
      </c>
      <c r="M726" s="243">
        <v>0</v>
      </c>
      <c r="N726" s="244">
        <v>0</v>
      </c>
      <c r="O726" s="250"/>
      <c r="P726" s="250"/>
      <c r="Q726" s="235" t="s">
        <v>890</v>
      </c>
      <c r="R726" s="236">
        <v>60770</v>
      </c>
      <c r="S726" s="236">
        <v>52860</v>
      </c>
      <c r="T726" s="236">
        <v>2184</v>
      </c>
      <c r="U726" s="236">
        <v>5726</v>
      </c>
      <c r="V726" s="243">
        <v>0.86983709066973836</v>
      </c>
      <c r="W726" s="243">
        <v>3.5938785584992597E-2</v>
      </c>
      <c r="X726" s="244">
        <v>9.4224123745269048E-2</v>
      </c>
    </row>
    <row r="727" spans="3:24">
      <c r="C727" s="235" t="s">
        <v>889</v>
      </c>
      <c r="D727" s="236">
        <v>11967</v>
      </c>
      <c r="E727" s="236">
        <v>9925</v>
      </c>
      <c r="F727" s="236">
        <v>608</v>
      </c>
      <c r="G727" s="236">
        <v>1434</v>
      </c>
      <c r="H727" s="236">
        <v>0</v>
      </c>
      <c r="I727" s="236">
        <v>0</v>
      </c>
      <c r="J727" s="243">
        <v>0.8293640845658895</v>
      </c>
      <c r="K727" s="243">
        <v>5.0806384223280689E-2</v>
      </c>
      <c r="L727" s="243">
        <v>0.11982953121082979</v>
      </c>
      <c r="M727" s="243">
        <v>0</v>
      </c>
      <c r="N727" s="244">
        <v>0</v>
      </c>
      <c r="O727" s="250"/>
      <c r="P727" s="250"/>
      <c r="Q727" s="235" t="s">
        <v>891</v>
      </c>
      <c r="R727" s="236">
        <v>2583</v>
      </c>
      <c r="S727" s="236">
        <v>1346</v>
      </c>
      <c r="T727" s="236">
        <v>385</v>
      </c>
      <c r="U727" s="236">
        <v>852</v>
      </c>
      <c r="V727" s="243">
        <v>0.52109949670925282</v>
      </c>
      <c r="W727" s="243">
        <v>0.14905149051490515</v>
      </c>
      <c r="X727" s="244">
        <v>0.32984901277584205</v>
      </c>
    </row>
    <row r="728" spans="3:24">
      <c r="C728" s="235" t="s">
        <v>890</v>
      </c>
      <c r="D728" s="236">
        <v>60770</v>
      </c>
      <c r="E728" s="236">
        <v>52860</v>
      </c>
      <c r="F728" s="236">
        <v>2184</v>
      </c>
      <c r="G728" s="236">
        <v>5726</v>
      </c>
      <c r="H728" s="236">
        <v>0</v>
      </c>
      <c r="I728" s="236">
        <v>0</v>
      </c>
      <c r="J728" s="243">
        <v>0.86983709066973836</v>
      </c>
      <c r="K728" s="243">
        <v>3.5938785584992597E-2</v>
      </c>
      <c r="L728" s="243">
        <v>9.4224123745269048E-2</v>
      </c>
      <c r="M728" s="243">
        <v>0</v>
      </c>
      <c r="N728" s="244">
        <v>0</v>
      </c>
      <c r="O728" s="250"/>
      <c r="P728" s="250"/>
      <c r="Q728" s="235" t="s">
        <v>892</v>
      </c>
      <c r="R728" s="236">
        <v>3239</v>
      </c>
      <c r="S728" s="236">
        <v>2186</v>
      </c>
      <c r="T728" s="236">
        <v>381</v>
      </c>
      <c r="U728" s="236">
        <v>672</v>
      </c>
      <c r="V728" s="243">
        <v>0.67489966038900895</v>
      </c>
      <c r="W728" s="243">
        <v>0.11762889780796543</v>
      </c>
      <c r="X728" s="244">
        <v>0.20747144180302562</v>
      </c>
    </row>
    <row r="729" spans="3:24">
      <c r="C729" s="235" t="s">
        <v>891</v>
      </c>
      <c r="D729" s="236">
        <v>2583</v>
      </c>
      <c r="E729" s="236">
        <v>1346</v>
      </c>
      <c r="F729" s="236">
        <v>385</v>
      </c>
      <c r="G729" s="236">
        <v>852</v>
      </c>
      <c r="H729" s="236">
        <v>0</v>
      </c>
      <c r="I729" s="236">
        <v>0</v>
      </c>
      <c r="J729" s="243">
        <v>0.52109949670925282</v>
      </c>
      <c r="K729" s="243">
        <v>0.14905149051490515</v>
      </c>
      <c r="L729" s="243">
        <v>0.32984901277584205</v>
      </c>
      <c r="M729" s="243">
        <v>0</v>
      </c>
      <c r="N729" s="244">
        <v>0</v>
      </c>
      <c r="O729" s="250"/>
      <c r="P729" s="250"/>
      <c r="Q729" s="235" t="s">
        <v>893</v>
      </c>
      <c r="R729" s="236">
        <v>4310</v>
      </c>
      <c r="S729" s="236">
        <v>3547</v>
      </c>
      <c r="T729" s="236">
        <v>507</v>
      </c>
      <c r="U729" s="236">
        <v>256</v>
      </c>
      <c r="V729" s="243">
        <v>0.82296983758700692</v>
      </c>
      <c r="W729" s="243">
        <v>0.11763341067285382</v>
      </c>
      <c r="X729" s="244">
        <v>5.9396751740139211E-2</v>
      </c>
    </row>
    <row r="730" spans="3:24">
      <c r="C730" s="235" t="s">
        <v>892</v>
      </c>
      <c r="D730" s="236">
        <v>3239</v>
      </c>
      <c r="E730" s="236">
        <v>2186</v>
      </c>
      <c r="F730" s="236">
        <v>381</v>
      </c>
      <c r="G730" s="236">
        <v>672</v>
      </c>
      <c r="H730" s="236">
        <v>0</v>
      </c>
      <c r="I730" s="236">
        <v>0</v>
      </c>
      <c r="J730" s="243">
        <v>0.67489966038900895</v>
      </c>
      <c r="K730" s="243">
        <v>0.11762889780796543</v>
      </c>
      <c r="L730" s="243">
        <v>0.20747144180302562</v>
      </c>
      <c r="M730" s="243">
        <v>0</v>
      </c>
      <c r="N730" s="244">
        <v>0</v>
      </c>
      <c r="O730" s="250"/>
      <c r="P730" s="250"/>
      <c r="Q730" s="235" t="s">
        <v>894</v>
      </c>
      <c r="R730" s="236">
        <v>179</v>
      </c>
      <c r="S730" s="236">
        <v>80</v>
      </c>
      <c r="T730" s="236">
        <v>37</v>
      </c>
      <c r="U730" s="236">
        <v>62</v>
      </c>
      <c r="V730" s="243">
        <v>0.44692737430167595</v>
      </c>
      <c r="W730" s="243">
        <v>0.20670391061452514</v>
      </c>
      <c r="X730" s="244">
        <v>0.34636871508379891</v>
      </c>
    </row>
    <row r="731" spans="3:24">
      <c r="C731" s="235" t="s">
        <v>893</v>
      </c>
      <c r="D731" s="236">
        <v>4310</v>
      </c>
      <c r="E731" s="236">
        <v>3547</v>
      </c>
      <c r="F731" s="236">
        <v>507</v>
      </c>
      <c r="G731" s="236">
        <v>256</v>
      </c>
      <c r="H731" s="236">
        <v>0</v>
      </c>
      <c r="I731" s="236">
        <v>0</v>
      </c>
      <c r="J731" s="243">
        <v>0.82296983758700692</v>
      </c>
      <c r="K731" s="243">
        <v>0.11763341067285382</v>
      </c>
      <c r="L731" s="243">
        <v>5.9396751740139211E-2</v>
      </c>
      <c r="M731" s="243">
        <v>0</v>
      </c>
      <c r="N731" s="244">
        <v>0</v>
      </c>
      <c r="O731" s="250"/>
      <c r="P731" s="250"/>
      <c r="Q731" s="235" t="s">
        <v>895</v>
      </c>
      <c r="R731" s="236">
        <v>275</v>
      </c>
      <c r="S731" s="236">
        <v>162</v>
      </c>
      <c r="T731" s="236">
        <v>39</v>
      </c>
      <c r="U731" s="236">
        <v>74</v>
      </c>
      <c r="V731" s="243">
        <v>0.58909090909090911</v>
      </c>
      <c r="W731" s="243">
        <v>0.14181818181818182</v>
      </c>
      <c r="X731" s="244">
        <v>0.2690909090909091</v>
      </c>
    </row>
    <row r="732" spans="3:24">
      <c r="C732" s="235" t="s">
        <v>894</v>
      </c>
      <c r="D732" s="236">
        <v>179</v>
      </c>
      <c r="E732" s="236">
        <v>80</v>
      </c>
      <c r="F732" s="236">
        <v>37</v>
      </c>
      <c r="G732" s="236">
        <v>62</v>
      </c>
      <c r="H732" s="236">
        <v>0</v>
      </c>
      <c r="I732" s="236">
        <v>0</v>
      </c>
      <c r="J732" s="243">
        <v>0.44692737430167595</v>
      </c>
      <c r="K732" s="243">
        <v>0.20670391061452514</v>
      </c>
      <c r="L732" s="243">
        <v>0.34636871508379891</v>
      </c>
      <c r="M732" s="243">
        <v>0</v>
      </c>
      <c r="N732" s="244">
        <v>0</v>
      </c>
      <c r="O732" s="250"/>
      <c r="P732" s="250"/>
      <c r="Q732" s="235" t="s">
        <v>896</v>
      </c>
      <c r="R732" s="236">
        <v>1069</v>
      </c>
      <c r="S732" s="236">
        <v>535</v>
      </c>
      <c r="T732" s="236">
        <v>237</v>
      </c>
      <c r="U732" s="236">
        <v>297</v>
      </c>
      <c r="V732" s="243">
        <v>0.50046772684752105</v>
      </c>
      <c r="W732" s="243">
        <v>0.22170252572497662</v>
      </c>
      <c r="X732" s="244">
        <v>0.27782974742750233</v>
      </c>
    </row>
    <row r="733" spans="3:24">
      <c r="C733" s="235" t="s">
        <v>895</v>
      </c>
      <c r="D733" s="236">
        <v>275</v>
      </c>
      <c r="E733" s="236">
        <v>162</v>
      </c>
      <c r="F733" s="236">
        <v>39</v>
      </c>
      <c r="G733" s="236">
        <v>74</v>
      </c>
      <c r="H733" s="236">
        <v>0</v>
      </c>
      <c r="I733" s="236">
        <v>0</v>
      </c>
      <c r="J733" s="243">
        <v>0.58909090909090911</v>
      </c>
      <c r="K733" s="243">
        <v>0.14181818181818182</v>
      </c>
      <c r="L733" s="243">
        <v>0.2690909090909091</v>
      </c>
      <c r="M733" s="243">
        <v>0</v>
      </c>
      <c r="N733" s="244">
        <v>0</v>
      </c>
      <c r="O733" s="250"/>
      <c r="P733" s="250"/>
      <c r="Q733" s="235" t="s">
        <v>897</v>
      </c>
      <c r="R733" s="236">
        <v>1635</v>
      </c>
      <c r="S733" s="236">
        <v>1209</v>
      </c>
      <c r="T733" s="236">
        <v>196</v>
      </c>
      <c r="U733" s="236">
        <v>230</v>
      </c>
      <c r="V733" s="243">
        <v>0.73944954128440366</v>
      </c>
      <c r="W733" s="243">
        <v>0.1198776758409786</v>
      </c>
      <c r="X733" s="244">
        <v>0.14067278287461774</v>
      </c>
    </row>
    <row r="734" spans="3:24">
      <c r="C734" s="235" t="s">
        <v>896</v>
      </c>
      <c r="D734" s="236">
        <v>1069</v>
      </c>
      <c r="E734" s="236">
        <v>535</v>
      </c>
      <c r="F734" s="236">
        <v>237</v>
      </c>
      <c r="G734" s="236">
        <v>297</v>
      </c>
      <c r="H734" s="236">
        <v>0</v>
      </c>
      <c r="I734" s="236">
        <v>0</v>
      </c>
      <c r="J734" s="243">
        <v>0.50046772684752105</v>
      </c>
      <c r="K734" s="243">
        <v>0.22170252572497662</v>
      </c>
      <c r="L734" s="243">
        <v>0.27782974742750233</v>
      </c>
      <c r="M734" s="243">
        <v>0</v>
      </c>
      <c r="N734" s="244">
        <v>0</v>
      </c>
      <c r="O734" s="250"/>
      <c r="P734" s="250"/>
      <c r="Q734" s="235" t="s">
        <v>898</v>
      </c>
      <c r="R734" s="236">
        <v>5604</v>
      </c>
      <c r="S734" s="236">
        <v>4650</v>
      </c>
      <c r="T734" s="236">
        <v>362</v>
      </c>
      <c r="U734" s="236">
        <v>592</v>
      </c>
      <c r="V734" s="243">
        <v>0.82976445396145615</v>
      </c>
      <c r="W734" s="243">
        <v>6.459671663097788E-2</v>
      </c>
      <c r="X734" s="244">
        <v>0.10563882940756603</v>
      </c>
    </row>
    <row r="735" spans="3:24">
      <c r="C735" s="235" t="s">
        <v>897</v>
      </c>
      <c r="D735" s="236">
        <v>1635</v>
      </c>
      <c r="E735" s="236">
        <v>1209</v>
      </c>
      <c r="F735" s="236">
        <v>196</v>
      </c>
      <c r="G735" s="236">
        <v>230</v>
      </c>
      <c r="H735" s="236">
        <v>0</v>
      </c>
      <c r="I735" s="236">
        <v>0</v>
      </c>
      <c r="J735" s="243">
        <v>0.73944954128440366</v>
      </c>
      <c r="K735" s="243">
        <v>0.1198776758409786</v>
      </c>
      <c r="L735" s="243">
        <v>0.14067278287461774</v>
      </c>
      <c r="M735" s="243">
        <v>0</v>
      </c>
      <c r="N735" s="244">
        <v>0</v>
      </c>
      <c r="O735" s="250"/>
      <c r="P735" s="250"/>
      <c r="Q735" s="235" t="s">
        <v>899</v>
      </c>
      <c r="R735" s="236">
        <v>24823</v>
      </c>
      <c r="S735" s="236">
        <v>20528</v>
      </c>
      <c r="T735" s="236">
        <v>2172</v>
      </c>
      <c r="U735" s="236">
        <v>2123</v>
      </c>
      <c r="V735" s="243">
        <v>0.82697498287878179</v>
      </c>
      <c r="W735" s="243">
        <v>8.7499496434758087E-2</v>
      </c>
      <c r="X735" s="244">
        <v>8.5525520686460133E-2</v>
      </c>
    </row>
    <row r="736" spans="3:24">
      <c r="C736" s="235" t="s">
        <v>898</v>
      </c>
      <c r="D736" s="236">
        <v>5604</v>
      </c>
      <c r="E736" s="236">
        <v>4650</v>
      </c>
      <c r="F736" s="236">
        <v>362</v>
      </c>
      <c r="G736" s="236">
        <v>592</v>
      </c>
      <c r="H736" s="236">
        <v>0</v>
      </c>
      <c r="I736" s="236">
        <v>0</v>
      </c>
      <c r="J736" s="243">
        <v>0.82976445396145615</v>
      </c>
      <c r="K736" s="243">
        <v>6.459671663097788E-2</v>
      </c>
      <c r="L736" s="243">
        <v>0.10563882940756603</v>
      </c>
      <c r="M736" s="243">
        <v>0</v>
      </c>
      <c r="N736" s="244">
        <v>0</v>
      </c>
      <c r="O736" s="250"/>
      <c r="P736" s="250"/>
      <c r="Q736" s="235" t="s">
        <v>900</v>
      </c>
      <c r="R736" s="236">
        <v>13261</v>
      </c>
      <c r="S736" s="236">
        <v>11648</v>
      </c>
      <c r="T736" s="236">
        <v>815</v>
      </c>
      <c r="U736" s="236">
        <v>798</v>
      </c>
      <c r="V736" s="243">
        <v>0.87836513083477863</v>
      </c>
      <c r="W736" s="243">
        <v>6.145841188447327E-2</v>
      </c>
      <c r="X736" s="244">
        <v>6.0176457280748059E-2</v>
      </c>
    </row>
    <row r="737" spans="3:24">
      <c r="C737" s="235" t="s">
        <v>899</v>
      </c>
      <c r="D737" s="236">
        <v>24823</v>
      </c>
      <c r="E737" s="236">
        <v>20528</v>
      </c>
      <c r="F737" s="236">
        <v>2172</v>
      </c>
      <c r="G737" s="236">
        <v>2123</v>
      </c>
      <c r="H737" s="236">
        <v>0</v>
      </c>
      <c r="I737" s="236">
        <v>0</v>
      </c>
      <c r="J737" s="243">
        <v>0.82697498287878179</v>
      </c>
      <c r="K737" s="243">
        <v>8.7499496434758087E-2</v>
      </c>
      <c r="L737" s="243">
        <v>8.5525520686460133E-2</v>
      </c>
      <c r="M737" s="243">
        <v>0</v>
      </c>
      <c r="N737" s="244">
        <v>0</v>
      </c>
      <c r="O737" s="250"/>
      <c r="P737" s="250"/>
      <c r="Q737" s="235" t="s">
        <v>901</v>
      </c>
      <c r="R737" s="236">
        <v>40713</v>
      </c>
      <c r="S737" s="236">
        <v>36608</v>
      </c>
      <c r="T737" s="236">
        <v>2853</v>
      </c>
      <c r="U737" s="236">
        <v>1252</v>
      </c>
      <c r="V737" s="243">
        <v>0.89917225456242478</v>
      </c>
      <c r="W737" s="243">
        <v>7.007589713359369E-2</v>
      </c>
      <c r="X737" s="244">
        <v>3.0751848303981529E-2</v>
      </c>
    </row>
    <row r="738" spans="3:24">
      <c r="C738" s="235" t="s">
        <v>900</v>
      </c>
      <c r="D738" s="236">
        <v>13261</v>
      </c>
      <c r="E738" s="236">
        <v>11648</v>
      </c>
      <c r="F738" s="236">
        <v>815</v>
      </c>
      <c r="G738" s="236">
        <v>798</v>
      </c>
      <c r="H738" s="236">
        <v>0</v>
      </c>
      <c r="I738" s="236">
        <v>0</v>
      </c>
      <c r="J738" s="243">
        <v>0.87836513083477863</v>
      </c>
      <c r="K738" s="243">
        <v>6.145841188447327E-2</v>
      </c>
      <c r="L738" s="243">
        <v>6.0176457280748059E-2</v>
      </c>
      <c r="M738" s="243">
        <v>0</v>
      </c>
      <c r="N738" s="244">
        <v>0</v>
      </c>
      <c r="O738" s="250"/>
      <c r="P738" s="250"/>
      <c r="Q738" s="235" t="s">
        <v>902</v>
      </c>
      <c r="R738" s="236">
        <v>22768</v>
      </c>
      <c r="S738" s="236">
        <v>21115</v>
      </c>
      <c r="T738" s="236">
        <v>790</v>
      </c>
      <c r="U738" s="236">
        <v>863</v>
      </c>
      <c r="V738" s="243">
        <v>0.92739810260014055</v>
      </c>
      <c r="W738" s="243">
        <v>3.4697821503865071E-2</v>
      </c>
      <c r="X738" s="244">
        <v>3.7904075895994378E-2</v>
      </c>
    </row>
    <row r="739" spans="3:24">
      <c r="C739" s="235" t="s">
        <v>901</v>
      </c>
      <c r="D739" s="236">
        <v>40713</v>
      </c>
      <c r="E739" s="236">
        <v>36608</v>
      </c>
      <c r="F739" s="236">
        <v>2853</v>
      </c>
      <c r="G739" s="236">
        <v>1252</v>
      </c>
      <c r="H739" s="236">
        <v>0</v>
      </c>
      <c r="I739" s="236">
        <v>0</v>
      </c>
      <c r="J739" s="243">
        <v>0.89917225456242478</v>
      </c>
      <c r="K739" s="243">
        <v>7.007589713359369E-2</v>
      </c>
      <c r="L739" s="243">
        <v>3.0751848303981529E-2</v>
      </c>
      <c r="M739" s="243">
        <v>0</v>
      </c>
      <c r="N739" s="244">
        <v>0</v>
      </c>
      <c r="O739" s="250"/>
      <c r="P739" s="250"/>
      <c r="Q739" s="235" t="s">
        <v>903</v>
      </c>
      <c r="R739" s="236">
        <v>8964</v>
      </c>
      <c r="S739" s="236">
        <v>7457</v>
      </c>
      <c r="T739" s="236">
        <v>701</v>
      </c>
      <c r="U739" s="236">
        <v>806</v>
      </c>
      <c r="V739" s="243">
        <v>0.83188308790718424</v>
      </c>
      <c r="W739" s="243">
        <v>7.8201695671575186E-2</v>
      </c>
      <c r="X739" s="244">
        <v>8.9915216421240521E-2</v>
      </c>
    </row>
    <row r="740" spans="3:24">
      <c r="C740" s="235" t="s">
        <v>902</v>
      </c>
      <c r="D740" s="236">
        <v>22768</v>
      </c>
      <c r="E740" s="236">
        <v>21115</v>
      </c>
      <c r="F740" s="236">
        <v>790</v>
      </c>
      <c r="G740" s="236">
        <v>863</v>
      </c>
      <c r="H740" s="236">
        <v>0</v>
      </c>
      <c r="I740" s="236">
        <v>0</v>
      </c>
      <c r="J740" s="243">
        <v>0.92739810260014055</v>
      </c>
      <c r="K740" s="243">
        <v>3.4697821503865071E-2</v>
      </c>
      <c r="L740" s="243">
        <v>3.7904075895994378E-2</v>
      </c>
      <c r="M740" s="243">
        <v>0</v>
      </c>
      <c r="N740" s="244">
        <v>0</v>
      </c>
      <c r="O740" s="250"/>
      <c r="P740" s="250"/>
      <c r="Q740" s="235" t="s">
        <v>904</v>
      </c>
      <c r="R740" s="236">
        <v>43745</v>
      </c>
      <c r="S740" s="236">
        <v>38701</v>
      </c>
      <c r="T740" s="236">
        <v>1715</v>
      </c>
      <c r="U740" s="236">
        <v>3329</v>
      </c>
      <c r="V740" s="243">
        <v>0.88469539375928674</v>
      </c>
      <c r="W740" s="243">
        <v>3.920448051205852E-2</v>
      </c>
      <c r="X740" s="244">
        <v>7.6100125728654697E-2</v>
      </c>
    </row>
    <row r="741" spans="3:24">
      <c r="C741" s="235" t="s">
        <v>903</v>
      </c>
      <c r="D741" s="236">
        <v>8964</v>
      </c>
      <c r="E741" s="236">
        <v>7457</v>
      </c>
      <c r="F741" s="236">
        <v>701</v>
      </c>
      <c r="G741" s="236">
        <v>806</v>
      </c>
      <c r="H741" s="236">
        <v>0</v>
      </c>
      <c r="I741" s="236">
        <v>0</v>
      </c>
      <c r="J741" s="243">
        <v>0.83188308790718424</v>
      </c>
      <c r="K741" s="243">
        <v>7.8201695671575186E-2</v>
      </c>
      <c r="L741" s="243">
        <v>8.9915216421240521E-2</v>
      </c>
      <c r="M741" s="243">
        <v>0</v>
      </c>
      <c r="N741" s="244">
        <v>0</v>
      </c>
      <c r="O741" s="250"/>
      <c r="P741" s="250"/>
      <c r="Q741" s="235" t="s">
        <v>905</v>
      </c>
      <c r="R741" s="236">
        <v>46802</v>
      </c>
      <c r="S741" s="236">
        <v>40907</v>
      </c>
      <c r="T741" s="236">
        <v>2502</v>
      </c>
      <c r="U741" s="236">
        <v>3393</v>
      </c>
      <c r="V741" s="243">
        <v>0.87404384428015902</v>
      </c>
      <c r="W741" s="243">
        <v>5.3459253878039403E-2</v>
      </c>
      <c r="X741" s="244">
        <v>7.2496901841801631E-2</v>
      </c>
    </row>
    <row r="742" spans="3:24">
      <c r="C742" s="235" t="s">
        <v>904</v>
      </c>
      <c r="D742" s="236">
        <v>43745</v>
      </c>
      <c r="E742" s="236">
        <v>38701</v>
      </c>
      <c r="F742" s="236">
        <v>1715</v>
      </c>
      <c r="G742" s="236">
        <v>3329</v>
      </c>
      <c r="H742" s="236">
        <v>0</v>
      </c>
      <c r="I742" s="236">
        <v>0</v>
      </c>
      <c r="J742" s="243">
        <v>0.88469539375928674</v>
      </c>
      <c r="K742" s="243">
        <v>3.920448051205852E-2</v>
      </c>
      <c r="L742" s="243">
        <v>7.6100125728654697E-2</v>
      </c>
      <c r="M742" s="243">
        <v>0</v>
      </c>
      <c r="N742" s="244">
        <v>0</v>
      </c>
      <c r="O742" s="250"/>
      <c r="P742" s="250"/>
      <c r="Q742" s="235" t="s">
        <v>906</v>
      </c>
      <c r="R742" s="236">
        <v>7992</v>
      </c>
      <c r="S742" s="236">
        <v>6299</v>
      </c>
      <c r="T742" s="236">
        <v>848</v>
      </c>
      <c r="U742" s="236">
        <v>845</v>
      </c>
      <c r="V742" s="243">
        <v>0.78816316316316315</v>
      </c>
      <c r="W742" s="243">
        <v>0.1061061061061061</v>
      </c>
      <c r="X742" s="244">
        <v>0.10573073073073073</v>
      </c>
    </row>
    <row r="743" spans="3:24">
      <c r="C743" s="235" t="s">
        <v>905</v>
      </c>
      <c r="D743" s="236">
        <v>46802</v>
      </c>
      <c r="E743" s="236">
        <v>40907</v>
      </c>
      <c r="F743" s="236">
        <v>2502</v>
      </c>
      <c r="G743" s="236">
        <v>3393</v>
      </c>
      <c r="H743" s="236">
        <v>0</v>
      </c>
      <c r="I743" s="236">
        <v>0</v>
      </c>
      <c r="J743" s="243">
        <v>0.87404384428015902</v>
      </c>
      <c r="K743" s="243">
        <v>5.3459253878039403E-2</v>
      </c>
      <c r="L743" s="243">
        <v>7.2496901841801631E-2</v>
      </c>
      <c r="M743" s="243">
        <v>0</v>
      </c>
      <c r="N743" s="244">
        <v>0</v>
      </c>
      <c r="O743" s="250"/>
      <c r="P743" s="250"/>
      <c r="Q743" s="235" t="s">
        <v>907</v>
      </c>
      <c r="R743" s="236">
        <v>23235</v>
      </c>
      <c r="S743" s="236">
        <v>20468</v>
      </c>
      <c r="T743" s="236">
        <v>1728</v>
      </c>
      <c r="U743" s="236">
        <v>1039</v>
      </c>
      <c r="V743" s="243">
        <v>0.88091241661286857</v>
      </c>
      <c r="W743" s="243">
        <v>7.4370561652679149E-2</v>
      </c>
      <c r="X743" s="244">
        <v>4.4717021734452335E-2</v>
      </c>
    </row>
    <row r="744" spans="3:24">
      <c r="C744" s="235" t="s">
        <v>906</v>
      </c>
      <c r="D744" s="236">
        <v>7992</v>
      </c>
      <c r="E744" s="236">
        <v>6299</v>
      </c>
      <c r="F744" s="236">
        <v>848</v>
      </c>
      <c r="G744" s="236">
        <v>845</v>
      </c>
      <c r="H744" s="236">
        <v>0</v>
      </c>
      <c r="I744" s="236">
        <v>0</v>
      </c>
      <c r="J744" s="243">
        <v>0.78816316316316315</v>
      </c>
      <c r="K744" s="243">
        <v>0.1061061061061061</v>
      </c>
      <c r="L744" s="243">
        <v>0.10573073073073073</v>
      </c>
      <c r="M744" s="243">
        <v>0</v>
      </c>
      <c r="N744" s="244">
        <v>0</v>
      </c>
      <c r="O744" s="250"/>
      <c r="P744" s="250"/>
      <c r="Q744" s="235" t="s">
        <v>908</v>
      </c>
      <c r="R744" s="236">
        <v>15823</v>
      </c>
      <c r="S744" s="236">
        <v>14727</v>
      </c>
      <c r="T744" s="236">
        <v>687</v>
      </c>
      <c r="U744" s="236">
        <v>409</v>
      </c>
      <c r="V744" s="243">
        <v>0.93073374202110848</v>
      </c>
      <c r="W744" s="243">
        <v>4.3417809517790555E-2</v>
      </c>
      <c r="X744" s="244">
        <v>2.5848448461100928E-2</v>
      </c>
    </row>
    <row r="745" spans="3:24">
      <c r="C745" s="235" t="s">
        <v>907</v>
      </c>
      <c r="D745" s="236">
        <v>23235</v>
      </c>
      <c r="E745" s="236">
        <v>20468</v>
      </c>
      <c r="F745" s="236">
        <v>1728</v>
      </c>
      <c r="G745" s="236">
        <v>1039</v>
      </c>
      <c r="H745" s="236">
        <v>0</v>
      </c>
      <c r="I745" s="236">
        <v>0</v>
      </c>
      <c r="J745" s="243">
        <v>0.88091241661286857</v>
      </c>
      <c r="K745" s="243">
        <v>7.4370561652679149E-2</v>
      </c>
      <c r="L745" s="243">
        <v>4.4717021734452335E-2</v>
      </c>
      <c r="M745" s="243">
        <v>0</v>
      </c>
      <c r="N745" s="244">
        <v>0</v>
      </c>
      <c r="O745" s="250"/>
      <c r="P745" s="250"/>
      <c r="Q745" s="235" t="s">
        <v>909</v>
      </c>
      <c r="R745" s="236">
        <v>5078</v>
      </c>
      <c r="S745" s="236">
        <v>3663</v>
      </c>
      <c r="T745" s="236">
        <v>862</v>
      </c>
      <c r="U745" s="236">
        <v>553</v>
      </c>
      <c r="V745" s="243">
        <v>0.72134698700275701</v>
      </c>
      <c r="W745" s="243">
        <v>0.16975187081528162</v>
      </c>
      <c r="X745" s="244">
        <v>0.1089011421819614</v>
      </c>
    </row>
    <row r="746" spans="3:24">
      <c r="C746" s="235" t="s">
        <v>908</v>
      </c>
      <c r="D746" s="236">
        <v>15823</v>
      </c>
      <c r="E746" s="236">
        <v>14727</v>
      </c>
      <c r="F746" s="236">
        <v>687</v>
      </c>
      <c r="G746" s="236">
        <v>409</v>
      </c>
      <c r="H746" s="236">
        <v>0</v>
      </c>
      <c r="I746" s="236">
        <v>0</v>
      </c>
      <c r="J746" s="243">
        <v>0.93073374202110848</v>
      </c>
      <c r="K746" s="243">
        <v>4.3417809517790555E-2</v>
      </c>
      <c r="L746" s="243">
        <v>2.5848448461100928E-2</v>
      </c>
      <c r="M746" s="243">
        <v>0</v>
      </c>
      <c r="N746" s="244">
        <v>0</v>
      </c>
      <c r="O746" s="250"/>
      <c r="P746" s="250"/>
      <c r="Q746" s="235" t="s">
        <v>910</v>
      </c>
      <c r="R746" s="236">
        <v>1927</v>
      </c>
      <c r="S746" s="236">
        <v>1593</v>
      </c>
      <c r="T746" s="236">
        <v>208</v>
      </c>
      <c r="U746" s="236">
        <v>126</v>
      </c>
      <c r="V746" s="243">
        <v>0.826673585884795</v>
      </c>
      <c r="W746" s="243">
        <v>0.10793980280228334</v>
      </c>
      <c r="X746" s="244">
        <v>6.5386611312921644E-2</v>
      </c>
    </row>
    <row r="747" spans="3:24">
      <c r="C747" s="235" t="s">
        <v>909</v>
      </c>
      <c r="D747" s="236">
        <v>5078</v>
      </c>
      <c r="E747" s="236">
        <v>3663</v>
      </c>
      <c r="F747" s="236">
        <v>862</v>
      </c>
      <c r="G747" s="236">
        <v>553</v>
      </c>
      <c r="H747" s="236">
        <v>0</v>
      </c>
      <c r="I747" s="236">
        <v>0</v>
      </c>
      <c r="J747" s="243">
        <v>0.72134698700275701</v>
      </c>
      <c r="K747" s="243">
        <v>0.16975187081528162</v>
      </c>
      <c r="L747" s="243">
        <v>0.1089011421819614</v>
      </c>
      <c r="M747" s="243">
        <v>0</v>
      </c>
      <c r="N747" s="244">
        <v>0</v>
      </c>
      <c r="O747" s="250"/>
      <c r="P747" s="250"/>
      <c r="Q747" s="235" t="s">
        <v>911</v>
      </c>
      <c r="R747" s="236">
        <v>805</v>
      </c>
      <c r="S747" s="236">
        <v>614</v>
      </c>
      <c r="T747" s="236">
        <v>145</v>
      </c>
      <c r="U747" s="236">
        <v>46</v>
      </c>
      <c r="V747" s="243">
        <v>0.76273291925465836</v>
      </c>
      <c r="W747" s="243">
        <v>0.18012422360248448</v>
      </c>
      <c r="X747" s="244">
        <v>5.7142857142857141E-2</v>
      </c>
    </row>
    <row r="748" spans="3:24">
      <c r="C748" s="235" t="s">
        <v>910</v>
      </c>
      <c r="D748" s="236">
        <v>1927</v>
      </c>
      <c r="E748" s="236">
        <v>1593</v>
      </c>
      <c r="F748" s="236">
        <v>208</v>
      </c>
      <c r="G748" s="236">
        <v>126</v>
      </c>
      <c r="H748" s="236">
        <v>0</v>
      </c>
      <c r="I748" s="236">
        <v>0</v>
      </c>
      <c r="J748" s="243">
        <v>0.826673585884795</v>
      </c>
      <c r="K748" s="243">
        <v>0.10793980280228334</v>
      </c>
      <c r="L748" s="243">
        <v>6.5386611312921644E-2</v>
      </c>
      <c r="M748" s="243">
        <v>0</v>
      </c>
      <c r="N748" s="244">
        <v>0</v>
      </c>
      <c r="O748" s="250"/>
      <c r="P748" s="250"/>
      <c r="Q748" s="235" t="s">
        <v>912</v>
      </c>
      <c r="R748" s="236">
        <v>9499</v>
      </c>
      <c r="S748" s="236">
        <v>8190</v>
      </c>
      <c r="T748" s="236">
        <v>642</v>
      </c>
      <c r="U748" s="236">
        <v>667</v>
      </c>
      <c r="V748" s="243">
        <v>0.86219602063375089</v>
      </c>
      <c r="W748" s="243">
        <v>6.7586061690704288E-2</v>
      </c>
      <c r="X748" s="244">
        <v>7.0217917675544791E-2</v>
      </c>
    </row>
    <row r="749" spans="3:24">
      <c r="C749" s="235" t="s">
        <v>911</v>
      </c>
      <c r="D749" s="236">
        <v>805</v>
      </c>
      <c r="E749" s="236">
        <v>614</v>
      </c>
      <c r="F749" s="236">
        <v>145</v>
      </c>
      <c r="G749" s="236">
        <v>46</v>
      </c>
      <c r="H749" s="236">
        <v>0</v>
      </c>
      <c r="I749" s="236">
        <v>0</v>
      </c>
      <c r="J749" s="243">
        <v>0.76273291925465836</v>
      </c>
      <c r="K749" s="243">
        <v>0.18012422360248448</v>
      </c>
      <c r="L749" s="243">
        <v>5.7142857142857141E-2</v>
      </c>
      <c r="M749" s="243">
        <v>0</v>
      </c>
      <c r="N749" s="244">
        <v>0</v>
      </c>
      <c r="O749" s="250"/>
      <c r="P749" s="250"/>
      <c r="Q749" s="235" t="s">
        <v>913</v>
      </c>
      <c r="R749" s="236">
        <v>15416</v>
      </c>
      <c r="S749" s="236">
        <v>14111</v>
      </c>
      <c r="T749" s="236">
        <v>761</v>
      </c>
      <c r="U749" s="236">
        <v>544</v>
      </c>
      <c r="V749" s="243">
        <v>0.91534769071094968</v>
      </c>
      <c r="W749" s="243">
        <v>4.9364296834457706E-2</v>
      </c>
      <c r="X749" s="244">
        <v>3.5288012454592628E-2</v>
      </c>
    </row>
    <row r="750" spans="3:24">
      <c r="C750" s="235" t="s">
        <v>912</v>
      </c>
      <c r="D750" s="236">
        <v>9499</v>
      </c>
      <c r="E750" s="236">
        <v>8190</v>
      </c>
      <c r="F750" s="236">
        <v>642</v>
      </c>
      <c r="G750" s="236">
        <v>667</v>
      </c>
      <c r="H750" s="236">
        <v>0</v>
      </c>
      <c r="I750" s="236">
        <v>0</v>
      </c>
      <c r="J750" s="243">
        <v>0.86219602063375089</v>
      </c>
      <c r="K750" s="243">
        <v>6.7586061690704288E-2</v>
      </c>
      <c r="L750" s="243">
        <v>7.0217917675544791E-2</v>
      </c>
      <c r="M750" s="243">
        <v>0</v>
      </c>
      <c r="N750" s="244">
        <v>0</v>
      </c>
      <c r="O750" s="250"/>
      <c r="P750" s="250"/>
      <c r="Q750" s="235" t="s">
        <v>914</v>
      </c>
      <c r="R750" s="236">
        <v>5407</v>
      </c>
      <c r="S750" s="236">
        <v>4947</v>
      </c>
      <c r="T750" s="236">
        <v>219</v>
      </c>
      <c r="U750" s="236">
        <v>241</v>
      </c>
      <c r="V750" s="243">
        <v>0.91492509709635661</v>
      </c>
      <c r="W750" s="243">
        <v>4.0503051599778066E-2</v>
      </c>
      <c r="X750" s="244">
        <v>4.4571851303865359E-2</v>
      </c>
    </row>
    <row r="751" spans="3:24">
      <c r="C751" s="235" t="s">
        <v>913</v>
      </c>
      <c r="D751" s="236">
        <v>15416</v>
      </c>
      <c r="E751" s="236">
        <v>14111</v>
      </c>
      <c r="F751" s="236">
        <v>761</v>
      </c>
      <c r="G751" s="236">
        <v>544</v>
      </c>
      <c r="H751" s="236">
        <v>0</v>
      </c>
      <c r="I751" s="236">
        <v>0</v>
      </c>
      <c r="J751" s="243">
        <v>0.91534769071094968</v>
      </c>
      <c r="K751" s="243">
        <v>4.9364296834457706E-2</v>
      </c>
      <c r="L751" s="243">
        <v>3.5288012454592628E-2</v>
      </c>
      <c r="M751" s="243">
        <v>0</v>
      </c>
      <c r="N751" s="244">
        <v>0</v>
      </c>
      <c r="O751" s="250"/>
      <c r="P751" s="250"/>
      <c r="Q751" s="235" t="s">
        <v>915</v>
      </c>
      <c r="R751" s="236">
        <v>3154</v>
      </c>
      <c r="S751" s="236">
        <v>2208</v>
      </c>
      <c r="T751" s="236">
        <v>413</v>
      </c>
      <c r="U751" s="236">
        <v>533</v>
      </c>
      <c r="V751" s="243">
        <v>0.70006341154090046</v>
      </c>
      <c r="W751" s="243">
        <v>0.13094483195941661</v>
      </c>
      <c r="X751" s="244">
        <v>0.16899175649968295</v>
      </c>
    </row>
    <row r="752" spans="3:24">
      <c r="C752" s="235" t="s">
        <v>914</v>
      </c>
      <c r="D752" s="236">
        <v>5407</v>
      </c>
      <c r="E752" s="236">
        <v>4947</v>
      </c>
      <c r="F752" s="236">
        <v>219</v>
      </c>
      <c r="G752" s="236">
        <v>241</v>
      </c>
      <c r="H752" s="236">
        <v>0</v>
      </c>
      <c r="I752" s="236">
        <v>0</v>
      </c>
      <c r="J752" s="243">
        <v>0.91492509709635661</v>
      </c>
      <c r="K752" s="243">
        <v>4.0503051599778066E-2</v>
      </c>
      <c r="L752" s="243">
        <v>4.4571851303865359E-2</v>
      </c>
      <c r="M752" s="243">
        <v>0</v>
      </c>
      <c r="N752" s="244">
        <v>0</v>
      </c>
      <c r="O752" s="250"/>
      <c r="P752" s="250"/>
      <c r="Q752" s="235" t="s">
        <v>916</v>
      </c>
      <c r="R752" s="236">
        <v>4276</v>
      </c>
      <c r="S752" s="236">
        <v>3666</v>
      </c>
      <c r="T752" s="236">
        <v>295</v>
      </c>
      <c r="U752" s="236">
        <v>315</v>
      </c>
      <c r="V752" s="243">
        <v>0.85734331150608045</v>
      </c>
      <c r="W752" s="243">
        <v>6.8989710009354541E-2</v>
      </c>
      <c r="X752" s="244">
        <v>7.3666978484565007E-2</v>
      </c>
    </row>
    <row r="753" spans="3:24">
      <c r="C753" s="235" t="s">
        <v>915</v>
      </c>
      <c r="D753" s="236">
        <v>3154</v>
      </c>
      <c r="E753" s="236">
        <v>2208</v>
      </c>
      <c r="F753" s="236">
        <v>413</v>
      </c>
      <c r="G753" s="236">
        <v>533</v>
      </c>
      <c r="H753" s="236">
        <v>0</v>
      </c>
      <c r="I753" s="236">
        <v>0</v>
      </c>
      <c r="J753" s="243">
        <v>0.70006341154090046</v>
      </c>
      <c r="K753" s="243">
        <v>0.13094483195941661</v>
      </c>
      <c r="L753" s="243">
        <v>0.16899175649968295</v>
      </c>
      <c r="M753" s="243">
        <v>0</v>
      </c>
      <c r="N753" s="244">
        <v>0</v>
      </c>
      <c r="O753" s="250"/>
      <c r="P753" s="250"/>
      <c r="Q753" s="235" t="s">
        <v>917</v>
      </c>
      <c r="R753" s="236">
        <v>1273</v>
      </c>
      <c r="S753" s="236">
        <v>1166</v>
      </c>
      <c r="T753" s="236">
        <v>68</v>
      </c>
      <c r="U753" s="236">
        <v>39</v>
      </c>
      <c r="V753" s="243">
        <v>0.91594658287509823</v>
      </c>
      <c r="W753" s="243">
        <v>5.3417124901806758E-2</v>
      </c>
      <c r="X753" s="244">
        <v>3.0636292223095052E-2</v>
      </c>
    </row>
    <row r="754" spans="3:24">
      <c r="C754" s="235" t="s">
        <v>916</v>
      </c>
      <c r="D754" s="236">
        <v>4276</v>
      </c>
      <c r="E754" s="236">
        <v>3666</v>
      </c>
      <c r="F754" s="236">
        <v>295</v>
      </c>
      <c r="G754" s="236">
        <v>315</v>
      </c>
      <c r="H754" s="236">
        <v>0</v>
      </c>
      <c r="I754" s="236">
        <v>0</v>
      </c>
      <c r="J754" s="243">
        <v>0.85734331150608045</v>
      </c>
      <c r="K754" s="243">
        <v>6.8989710009354541E-2</v>
      </c>
      <c r="L754" s="243">
        <v>7.3666978484565007E-2</v>
      </c>
      <c r="M754" s="243">
        <v>0</v>
      </c>
      <c r="N754" s="244">
        <v>0</v>
      </c>
      <c r="O754" s="250"/>
      <c r="P754" s="250"/>
      <c r="Q754" s="235" t="s">
        <v>918</v>
      </c>
      <c r="R754" s="236">
        <v>8160</v>
      </c>
      <c r="S754" s="236">
        <v>4354</v>
      </c>
      <c r="T754" s="236">
        <v>589</v>
      </c>
      <c r="U754" s="236">
        <v>3217</v>
      </c>
      <c r="V754" s="243">
        <v>0.53357843137254901</v>
      </c>
      <c r="W754" s="243">
        <v>7.2181372549019601E-2</v>
      </c>
      <c r="X754" s="244">
        <v>0.39424019607843136</v>
      </c>
    </row>
    <row r="755" spans="3:24">
      <c r="C755" s="235" t="s">
        <v>917</v>
      </c>
      <c r="D755" s="236">
        <v>1273</v>
      </c>
      <c r="E755" s="236">
        <v>1166</v>
      </c>
      <c r="F755" s="236">
        <v>68</v>
      </c>
      <c r="G755" s="236">
        <v>39</v>
      </c>
      <c r="H755" s="236">
        <v>0</v>
      </c>
      <c r="I755" s="236">
        <v>0</v>
      </c>
      <c r="J755" s="243">
        <v>0.91594658287509823</v>
      </c>
      <c r="K755" s="243">
        <v>5.3417124901806758E-2</v>
      </c>
      <c r="L755" s="243">
        <v>3.0636292223095052E-2</v>
      </c>
      <c r="M755" s="243">
        <v>0</v>
      </c>
      <c r="N755" s="244">
        <v>0</v>
      </c>
      <c r="O755" s="250"/>
      <c r="P755" s="250"/>
      <c r="Q755" s="235" t="s">
        <v>919</v>
      </c>
      <c r="R755" s="236">
        <v>17383</v>
      </c>
      <c r="S755" s="236">
        <v>14208</v>
      </c>
      <c r="T755" s="236">
        <v>2108</v>
      </c>
      <c r="U755" s="236">
        <v>1067</v>
      </c>
      <c r="V755" s="243">
        <v>0.81735028476097338</v>
      </c>
      <c r="W755" s="243">
        <v>0.12126790542484037</v>
      </c>
      <c r="X755" s="244">
        <v>6.1381809814186276E-2</v>
      </c>
    </row>
    <row r="756" spans="3:24">
      <c r="C756" s="235" t="s">
        <v>918</v>
      </c>
      <c r="D756" s="236">
        <v>8160</v>
      </c>
      <c r="E756" s="236">
        <v>4354</v>
      </c>
      <c r="F756" s="236">
        <v>589</v>
      </c>
      <c r="G756" s="236">
        <v>3217</v>
      </c>
      <c r="H756" s="236">
        <v>0</v>
      </c>
      <c r="I756" s="236">
        <v>0</v>
      </c>
      <c r="J756" s="243">
        <v>0.53357843137254901</v>
      </c>
      <c r="K756" s="243">
        <v>7.2181372549019601E-2</v>
      </c>
      <c r="L756" s="243">
        <v>0.39424019607843136</v>
      </c>
      <c r="M756" s="243">
        <v>0</v>
      </c>
      <c r="N756" s="244">
        <v>0</v>
      </c>
      <c r="O756" s="250"/>
      <c r="P756" s="250"/>
      <c r="Q756" s="235" t="s">
        <v>920</v>
      </c>
      <c r="R756" s="236">
        <v>7488</v>
      </c>
      <c r="S756" s="236">
        <v>6327</v>
      </c>
      <c r="T756" s="236">
        <v>877</v>
      </c>
      <c r="U756" s="236">
        <v>284</v>
      </c>
      <c r="V756" s="243">
        <v>0.84495192307692313</v>
      </c>
      <c r="W756" s="243">
        <v>0.1171207264957265</v>
      </c>
      <c r="X756" s="244">
        <v>3.7927350427350424E-2</v>
      </c>
    </row>
    <row r="757" spans="3:24">
      <c r="C757" s="235" t="s">
        <v>919</v>
      </c>
      <c r="D757" s="236">
        <v>17383</v>
      </c>
      <c r="E757" s="236">
        <v>14208</v>
      </c>
      <c r="F757" s="236">
        <v>2108</v>
      </c>
      <c r="G757" s="236">
        <v>1067</v>
      </c>
      <c r="H757" s="236">
        <v>0</v>
      </c>
      <c r="I757" s="236">
        <v>0</v>
      </c>
      <c r="J757" s="243">
        <v>0.81735028476097338</v>
      </c>
      <c r="K757" s="243">
        <v>0.12126790542484037</v>
      </c>
      <c r="L757" s="243">
        <v>6.1381809814186276E-2</v>
      </c>
      <c r="M757" s="243">
        <v>0</v>
      </c>
      <c r="N757" s="244">
        <v>0</v>
      </c>
      <c r="O757" s="250"/>
      <c r="P757" s="250"/>
      <c r="Q757" s="235" t="s">
        <v>921</v>
      </c>
      <c r="R757" s="236">
        <v>682</v>
      </c>
      <c r="S757" s="236">
        <v>574</v>
      </c>
      <c r="T757" s="236">
        <v>59</v>
      </c>
      <c r="U757" s="236">
        <v>49</v>
      </c>
      <c r="V757" s="243">
        <v>0.84164222873900296</v>
      </c>
      <c r="W757" s="243">
        <v>8.6510263929618775E-2</v>
      </c>
      <c r="X757" s="244">
        <v>7.1847507331378305E-2</v>
      </c>
    </row>
    <row r="758" spans="3:24">
      <c r="C758" s="235" t="s">
        <v>920</v>
      </c>
      <c r="D758" s="236">
        <v>7488</v>
      </c>
      <c r="E758" s="236">
        <v>6327</v>
      </c>
      <c r="F758" s="236">
        <v>877</v>
      </c>
      <c r="G758" s="236">
        <v>284</v>
      </c>
      <c r="H758" s="236">
        <v>0</v>
      </c>
      <c r="I758" s="236">
        <v>0</v>
      </c>
      <c r="J758" s="243">
        <v>0.84495192307692313</v>
      </c>
      <c r="K758" s="243">
        <v>0.1171207264957265</v>
      </c>
      <c r="L758" s="243">
        <v>3.7927350427350424E-2</v>
      </c>
      <c r="M758" s="243">
        <v>0</v>
      </c>
      <c r="N758" s="244">
        <v>0</v>
      </c>
      <c r="O758" s="250"/>
      <c r="P758" s="250"/>
      <c r="Q758" s="235" t="s">
        <v>922</v>
      </c>
      <c r="R758" s="236">
        <v>1994</v>
      </c>
      <c r="S758" s="236">
        <v>1796</v>
      </c>
      <c r="T758" s="236">
        <v>132</v>
      </c>
      <c r="U758" s="236">
        <v>66</v>
      </c>
      <c r="V758" s="243">
        <v>0.90070210631895686</v>
      </c>
      <c r="W758" s="243">
        <v>6.6198595787362091E-2</v>
      </c>
      <c r="X758" s="244">
        <v>3.3099297893681046E-2</v>
      </c>
    </row>
    <row r="759" spans="3:24">
      <c r="C759" s="235" t="s">
        <v>921</v>
      </c>
      <c r="D759" s="236">
        <v>682</v>
      </c>
      <c r="E759" s="236">
        <v>574</v>
      </c>
      <c r="F759" s="236">
        <v>59</v>
      </c>
      <c r="G759" s="236">
        <v>49</v>
      </c>
      <c r="H759" s="236">
        <v>0</v>
      </c>
      <c r="I759" s="236">
        <v>0</v>
      </c>
      <c r="J759" s="243">
        <v>0.84164222873900296</v>
      </c>
      <c r="K759" s="243">
        <v>8.6510263929618775E-2</v>
      </c>
      <c r="L759" s="243">
        <v>7.1847507331378305E-2</v>
      </c>
      <c r="M759" s="243">
        <v>0</v>
      </c>
      <c r="N759" s="244">
        <v>0</v>
      </c>
      <c r="O759" s="250"/>
      <c r="P759" s="250"/>
      <c r="Q759" s="235" t="s">
        <v>923</v>
      </c>
      <c r="R759" s="236">
        <v>778</v>
      </c>
      <c r="S759" s="236">
        <v>630</v>
      </c>
      <c r="T759" s="236">
        <v>69</v>
      </c>
      <c r="U759" s="236">
        <v>79</v>
      </c>
      <c r="V759" s="243">
        <v>0.80976863753213368</v>
      </c>
      <c r="W759" s="243">
        <v>8.8688946015424167E-2</v>
      </c>
      <c r="X759" s="244">
        <v>0.10154241645244216</v>
      </c>
    </row>
    <row r="760" spans="3:24">
      <c r="C760" s="235" t="s">
        <v>922</v>
      </c>
      <c r="D760" s="236">
        <v>1994</v>
      </c>
      <c r="E760" s="236">
        <v>1796</v>
      </c>
      <c r="F760" s="236">
        <v>132</v>
      </c>
      <c r="G760" s="236">
        <v>66</v>
      </c>
      <c r="H760" s="236">
        <v>0</v>
      </c>
      <c r="I760" s="236">
        <v>0</v>
      </c>
      <c r="J760" s="243">
        <v>0.90070210631895686</v>
      </c>
      <c r="K760" s="243">
        <v>6.6198595787362091E-2</v>
      </c>
      <c r="L760" s="243">
        <v>3.3099297893681046E-2</v>
      </c>
      <c r="M760" s="243">
        <v>0</v>
      </c>
      <c r="N760" s="244">
        <v>0</v>
      </c>
      <c r="O760" s="250"/>
      <c r="P760" s="250"/>
      <c r="Q760" s="235" t="s">
        <v>924</v>
      </c>
      <c r="R760" s="236">
        <v>798</v>
      </c>
      <c r="S760" s="236">
        <v>674</v>
      </c>
      <c r="T760" s="236">
        <v>29</v>
      </c>
      <c r="U760" s="236">
        <v>95</v>
      </c>
      <c r="V760" s="243">
        <v>0.84461152882205515</v>
      </c>
      <c r="W760" s="243">
        <v>3.6340852130325813E-2</v>
      </c>
      <c r="X760" s="244">
        <v>0.11904761904761904</v>
      </c>
    </row>
    <row r="761" spans="3:24">
      <c r="C761" s="235" t="s">
        <v>923</v>
      </c>
      <c r="D761" s="236">
        <v>778</v>
      </c>
      <c r="E761" s="236">
        <v>630</v>
      </c>
      <c r="F761" s="236">
        <v>69</v>
      </c>
      <c r="G761" s="236">
        <v>79</v>
      </c>
      <c r="H761" s="236">
        <v>0</v>
      </c>
      <c r="I761" s="236">
        <v>0</v>
      </c>
      <c r="J761" s="243">
        <v>0.80976863753213368</v>
      </c>
      <c r="K761" s="243">
        <v>8.8688946015424167E-2</v>
      </c>
      <c r="L761" s="243">
        <v>0.10154241645244216</v>
      </c>
      <c r="M761" s="243">
        <v>0</v>
      </c>
      <c r="N761" s="244">
        <v>0</v>
      </c>
      <c r="O761" s="250"/>
      <c r="P761" s="250"/>
      <c r="Q761" s="235" t="s">
        <v>925</v>
      </c>
      <c r="R761" s="236">
        <v>3160</v>
      </c>
      <c r="S761" s="236">
        <v>2759</v>
      </c>
      <c r="T761" s="236">
        <v>202</v>
      </c>
      <c r="U761" s="236">
        <v>199</v>
      </c>
      <c r="V761" s="243">
        <v>0.8731012658227848</v>
      </c>
      <c r="W761" s="243">
        <v>6.3924050632911386E-2</v>
      </c>
      <c r="X761" s="244">
        <v>6.29746835443038E-2</v>
      </c>
    </row>
    <row r="762" spans="3:24">
      <c r="C762" s="235" t="s">
        <v>924</v>
      </c>
      <c r="D762" s="236">
        <v>798</v>
      </c>
      <c r="E762" s="236">
        <v>674</v>
      </c>
      <c r="F762" s="236">
        <v>29</v>
      </c>
      <c r="G762" s="236">
        <v>95</v>
      </c>
      <c r="H762" s="236">
        <v>0</v>
      </c>
      <c r="I762" s="236">
        <v>0</v>
      </c>
      <c r="J762" s="243">
        <v>0.84461152882205515</v>
      </c>
      <c r="K762" s="243">
        <v>3.6340852130325813E-2</v>
      </c>
      <c r="L762" s="243">
        <v>0.11904761904761904</v>
      </c>
      <c r="M762" s="243">
        <v>0</v>
      </c>
      <c r="N762" s="244">
        <v>0</v>
      </c>
      <c r="O762" s="250"/>
      <c r="P762" s="250"/>
      <c r="Q762" s="235" t="s">
        <v>926</v>
      </c>
      <c r="R762" s="236">
        <v>5548</v>
      </c>
      <c r="S762" s="236">
        <v>5009</v>
      </c>
      <c r="T762" s="236">
        <v>122</v>
      </c>
      <c r="U762" s="236">
        <v>417</v>
      </c>
      <c r="V762" s="243">
        <v>0.90284787310742609</v>
      </c>
      <c r="W762" s="243">
        <v>2.198990627253064E-2</v>
      </c>
      <c r="X762" s="244">
        <v>7.5162220620043255E-2</v>
      </c>
    </row>
    <row r="763" spans="3:24">
      <c r="C763" s="235" t="s">
        <v>925</v>
      </c>
      <c r="D763" s="236">
        <v>3160</v>
      </c>
      <c r="E763" s="236">
        <v>2759</v>
      </c>
      <c r="F763" s="236">
        <v>202</v>
      </c>
      <c r="G763" s="236">
        <v>199</v>
      </c>
      <c r="H763" s="236">
        <v>0</v>
      </c>
      <c r="I763" s="236">
        <v>0</v>
      </c>
      <c r="J763" s="243">
        <v>0.8731012658227848</v>
      </c>
      <c r="K763" s="243">
        <v>6.3924050632911386E-2</v>
      </c>
      <c r="L763" s="243">
        <v>6.29746835443038E-2</v>
      </c>
      <c r="M763" s="243">
        <v>0</v>
      </c>
      <c r="N763" s="244">
        <v>0</v>
      </c>
      <c r="O763" s="250"/>
      <c r="P763" s="250"/>
      <c r="Q763" s="235" t="s">
        <v>927</v>
      </c>
      <c r="R763" s="236">
        <v>10688</v>
      </c>
      <c r="S763" s="236">
        <v>9409</v>
      </c>
      <c r="T763" s="236">
        <v>244</v>
      </c>
      <c r="U763" s="236">
        <v>1035</v>
      </c>
      <c r="V763" s="243">
        <v>0.88033308383233533</v>
      </c>
      <c r="W763" s="243">
        <v>2.2829341317365269E-2</v>
      </c>
      <c r="X763" s="244">
        <v>9.6837574850299396E-2</v>
      </c>
    </row>
    <row r="764" spans="3:24">
      <c r="C764" s="235" t="s">
        <v>926</v>
      </c>
      <c r="D764" s="236">
        <v>5548</v>
      </c>
      <c r="E764" s="236">
        <v>5009</v>
      </c>
      <c r="F764" s="236">
        <v>122</v>
      </c>
      <c r="G764" s="236">
        <v>417</v>
      </c>
      <c r="H764" s="236">
        <v>0</v>
      </c>
      <c r="I764" s="236">
        <v>0</v>
      </c>
      <c r="J764" s="243">
        <v>0.90284787310742609</v>
      </c>
      <c r="K764" s="243">
        <v>2.198990627253064E-2</v>
      </c>
      <c r="L764" s="243">
        <v>7.5162220620043255E-2</v>
      </c>
      <c r="M764" s="243">
        <v>0</v>
      </c>
      <c r="N764" s="244">
        <v>0</v>
      </c>
      <c r="O764" s="250"/>
      <c r="P764" s="250"/>
      <c r="Q764" s="235" t="s">
        <v>928</v>
      </c>
      <c r="R764" s="236">
        <v>12048</v>
      </c>
      <c r="S764" s="236">
        <v>10470</v>
      </c>
      <c r="T764" s="236">
        <v>371</v>
      </c>
      <c r="U764" s="236">
        <v>1207</v>
      </c>
      <c r="V764" s="243">
        <v>0.86902390438247012</v>
      </c>
      <c r="W764" s="243">
        <v>3.0793492695883135E-2</v>
      </c>
      <c r="X764" s="244">
        <v>0.10018260292164674</v>
      </c>
    </row>
    <row r="765" spans="3:24">
      <c r="C765" s="235" t="s">
        <v>927</v>
      </c>
      <c r="D765" s="236">
        <v>10688</v>
      </c>
      <c r="E765" s="236">
        <v>9409</v>
      </c>
      <c r="F765" s="236">
        <v>244</v>
      </c>
      <c r="G765" s="236">
        <v>1035</v>
      </c>
      <c r="H765" s="236">
        <v>0</v>
      </c>
      <c r="I765" s="236">
        <v>0</v>
      </c>
      <c r="J765" s="243">
        <v>0.88033308383233533</v>
      </c>
      <c r="K765" s="243">
        <v>2.2829341317365269E-2</v>
      </c>
      <c r="L765" s="243">
        <v>9.6837574850299396E-2</v>
      </c>
      <c r="M765" s="243">
        <v>0</v>
      </c>
      <c r="N765" s="244">
        <v>0</v>
      </c>
      <c r="O765" s="250"/>
      <c r="P765" s="250"/>
      <c r="Q765" s="235" t="s">
        <v>929</v>
      </c>
      <c r="R765" s="236">
        <v>1062</v>
      </c>
      <c r="S765" s="236">
        <v>979</v>
      </c>
      <c r="T765" s="236">
        <v>43</v>
      </c>
      <c r="U765" s="236">
        <v>40</v>
      </c>
      <c r="V765" s="243">
        <v>0.92184557438794723</v>
      </c>
      <c r="W765" s="243">
        <v>4.0489642184557438E-2</v>
      </c>
      <c r="X765" s="244">
        <v>3.7664783427495289E-2</v>
      </c>
    </row>
    <row r="766" spans="3:24">
      <c r="C766" s="235" t="s">
        <v>928</v>
      </c>
      <c r="D766" s="236">
        <v>12048</v>
      </c>
      <c r="E766" s="236">
        <v>10470</v>
      </c>
      <c r="F766" s="236">
        <v>371</v>
      </c>
      <c r="G766" s="236">
        <v>1207</v>
      </c>
      <c r="H766" s="236">
        <v>0</v>
      </c>
      <c r="I766" s="236">
        <v>0</v>
      </c>
      <c r="J766" s="243">
        <v>0.86902390438247012</v>
      </c>
      <c r="K766" s="243">
        <v>3.0793492695883135E-2</v>
      </c>
      <c r="L766" s="243">
        <v>0.10018260292164674</v>
      </c>
      <c r="M766" s="243">
        <v>0</v>
      </c>
      <c r="N766" s="244">
        <v>0</v>
      </c>
      <c r="O766" s="250"/>
      <c r="P766" s="250"/>
      <c r="Q766" s="235" t="s">
        <v>930</v>
      </c>
      <c r="R766" s="236">
        <v>8556</v>
      </c>
      <c r="S766" s="236">
        <v>5764</v>
      </c>
      <c r="T766" s="236">
        <v>1134</v>
      </c>
      <c r="U766" s="236">
        <v>1658</v>
      </c>
      <c r="V766" s="243">
        <v>0.67367928938756427</v>
      </c>
      <c r="W766" s="243">
        <v>0.13253856942496495</v>
      </c>
      <c r="X766" s="244">
        <v>0.19378214118747078</v>
      </c>
    </row>
    <row r="767" spans="3:24">
      <c r="C767" s="235" t="s">
        <v>929</v>
      </c>
      <c r="D767" s="236">
        <v>1062</v>
      </c>
      <c r="E767" s="236">
        <v>979</v>
      </c>
      <c r="F767" s="236">
        <v>43</v>
      </c>
      <c r="G767" s="236">
        <v>40</v>
      </c>
      <c r="H767" s="236">
        <v>0</v>
      </c>
      <c r="I767" s="236">
        <v>0</v>
      </c>
      <c r="J767" s="243">
        <v>0.92184557438794723</v>
      </c>
      <c r="K767" s="243">
        <v>4.0489642184557438E-2</v>
      </c>
      <c r="L767" s="243">
        <v>3.7664783427495289E-2</v>
      </c>
      <c r="M767" s="243">
        <v>0</v>
      </c>
      <c r="N767" s="244">
        <v>0</v>
      </c>
      <c r="O767" s="250"/>
      <c r="P767" s="250"/>
      <c r="Q767" s="235" t="s">
        <v>931</v>
      </c>
      <c r="R767" s="236">
        <v>16903</v>
      </c>
      <c r="S767" s="236">
        <v>14758</v>
      </c>
      <c r="T767" s="236">
        <v>1737</v>
      </c>
      <c r="U767" s="236">
        <v>408</v>
      </c>
      <c r="V767" s="243">
        <v>0.87309944980181031</v>
      </c>
      <c r="W767" s="243">
        <v>0.10276282316748506</v>
      </c>
      <c r="X767" s="244">
        <v>2.413772703070461E-2</v>
      </c>
    </row>
    <row r="768" spans="3:24">
      <c r="C768" s="235" t="s">
        <v>930</v>
      </c>
      <c r="D768" s="236">
        <v>8556</v>
      </c>
      <c r="E768" s="236">
        <v>5764</v>
      </c>
      <c r="F768" s="236">
        <v>1134</v>
      </c>
      <c r="G768" s="236">
        <v>1658</v>
      </c>
      <c r="H768" s="236">
        <v>0</v>
      </c>
      <c r="I768" s="236">
        <v>0</v>
      </c>
      <c r="J768" s="243">
        <v>0.67367928938756427</v>
      </c>
      <c r="K768" s="243">
        <v>0.13253856942496495</v>
      </c>
      <c r="L768" s="243">
        <v>0.19378214118747078</v>
      </c>
      <c r="M768" s="243">
        <v>0</v>
      </c>
      <c r="N768" s="244">
        <v>0</v>
      </c>
      <c r="O768" s="250"/>
      <c r="P768" s="250"/>
      <c r="Q768" s="235" t="s">
        <v>932</v>
      </c>
      <c r="R768" s="236">
        <v>12182</v>
      </c>
      <c r="S768" s="236">
        <v>7646</v>
      </c>
      <c r="T768" s="236">
        <v>4290</v>
      </c>
      <c r="U768" s="236">
        <v>246</v>
      </c>
      <c r="V768" s="243">
        <v>0.62764734854703663</v>
      </c>
      <c r="W768" s="243">
        <v>0.35215892300114926</v>
      </c>
      <c r="X768" s="244">
        <v>2.0193728451814153E-2</v>
      </c>
    </row>
    <row r="769" spans="3:24">
      <c r="C769" s="235" t="s">
        <v>931</v>
      </c>
      <c r="D769" s="236">
        <v>16903</v>
      </c>
      <c r="E769" s="236">
        <v>14758</v>
      </c>
      <c r="F769" s="236">
        <v>1737</v>
      </c>
      <c r="G769" s="236">
        <v>408</v>
      </c>
      <c r="H769" s="236">
        <v>0</v>
      </c>
      <c r="I769" s="236">
        <v>0</v>
      </c>
      <c r="J769" s="243">
        <v>0.87309944980181031</v>
      </c>
      <c r="K769" s="243">
        <v>0.10276282316748506</v>
      </c>
      <c r="L769" s="243">
        <v>2.413772703070461E-2</v>
      </c>
      <c r="M769" s="243">
        <v>0</v>
      </c>
      <c r="N769" s="244">
        <v>0</v>
      </c>
      <c r="O769" s="250"/>
      <c r="P769" s="250"/>
      <c r="Q769" s="235" t="s">
        <v>933</v>
      </c>
      <c r="R769" s="236">
        <v>4315</v>
      </c>
      <c r="S769" s="236">
        <v>3906</v>
      </c>
      <c r="T769" s="236">
        <v>327</v>
      </c>
      <c r="U769" s="236">
        <v>82</v>
      </c>
      <c r="V769" s="243">
        <v>0.9052143684820394</v>
      </c>
      <c r="W769" s="243">
        <v>7.5782155272305904E-2</v>
      </c>
      <c r="X769" s="244">
        <v>1.9003476245654693E-2</v>
      </c>
    </row>
    <row r="770" spans="3:24">
      <c r="C770" s="235" t="s">
        <v>932</v>
      </c>
      <c r="D770" s="236">
        <v>12182</v>
      </c>
      <c r="E770" s="236">
        <v>7646</v>
      </c>
      <c r="F770" s="236">
        <v>4290</v>
      </c>
      <c r="G770" s="236">
        <v>246</v>
      </c>
      <c r="H770" s="236">
        <v>0</v>
      </c>
      <c r="I770" s="236">
        <v>0</v>
      </c>
      <c r="J770" s="243">
        <v>0.62764734854703663</v>
      </c>
      <c r="K770" s="243">
        <v>0.35215892300114926</v>
      </c>
      <c r="L770" s="243">
        <v>2.0193728451814153E-2</v>
      </c>
      <c r="M770" s="243">
        <v>0</v>
      </c>
      <c r="N770" s="244">
        <v>0</v>
      </c>
      <c r="O770" s="250"/>
      <c r="P770" s="250"/>
      <c r="Q770" s="235" t="s">
        <v>934</v>
      </c>
      <c r="R770" s="236">
        <v>1019</v>
      </c>
      <c r="S770" s="236">
        <v>1007</v>
      </c>
      <c r="T770" s="236">
        <v>4</v>
      </c>
      <c r="U770" s="236">
        <v>8</v>
      </c>
      <c r="V770" s="243">
        <v>0.98822374877330721</v>
      </c>
      <c r="W770" s="243">
        <v>3.9254170755642784E-3</v>
      </c>
      <c r="X770" s="244">
        <v>7.8508341511285568E-3</v>
      </c>
    </row>
    <row r="771" spans="3:24">
      <c r="C771" s="235" t="s">
        <v>933</v>
      </c>
      <c r="D771" s="236">
        <v>4315</v>
      </c>
      <c r="E771" s="236">
        <v>3906</v>
      </c>
      <c r="F771" s="236">
        <v>327</v>
      </c>
      <c r="G771" s="236">
        <v>82</v>
      </c>
      <c r="H771" s="236">
        <v>0</v>
      </c>
      <c r="I771" s="236">
        <v>0</v>
      </c>
      <c r="J771" s="243">
        <v>0.9052143684820394</v>
      </c>
      <c r="K771" s="243">
        <v>7.5782155272305904E-2</v>
      </c>
      <c r="L771" s="243">
        <v>1.9003476245654693E-2</v>
      </c>
      <c r="M771" s="243">
        <v>0</v>
      </c>
      <c r="N771" s="244">
        <v>0</v>
      </c>
      <c r="O771" s="250"/>
      <c r="P771" s="250"/>
      <c r="Q771" s="235" t="s">
        <v>935</v>
      </c>
      <c r="R771" s="236">
        <v>1330</v>
      </c>
      <c r="S771" s="236">
        <v>986</v>
      </c>
      <c r="T771" s="236">
        <v>149</v>
      </c>
      <c r="U771" s="236">
        <v>195</v>
      </c>
      <c r="V771" s="243">
        <v>0.74135338345864665</v>
      </c>
      <c r="W771" s="243">
        <v>0.11203007518796992</v>
      </c>
      <c r="X771" s="244">
        <v>0.14661654135338345</v>
      </c>
    </row>
    <row r="772" spans="3:24">
      <c r="C772" s="235" t="s">
        <v>934</v>
      </c>
      <c r="D772" s="236">
        <v>1019</v>
      </c>
      <c r="E772" s="236">
        <v>1007</v>
      </c>
      <c r="F772" s="236">
        <v>4</v>
      </c>
      <c r="G772" s="236">
        <v>8</v>
      </c>
      <c r="H772" s="236">
        <v>0</v>
      </c>
      <c r="I772" s="236">
        <v>0</v>
      </c>
      <c r="J772" s="243">
        <v>0.98822374877330721</v>
      </c>
      <c r="K772" s="243">
        <v>3.9254170755642784E-3</v>
      </c>
      <c r="L772" s="243">
        <v>7.8508341511285568E-3</v>
      </c>
      <c r="M772" s="243">
        <v>0</v>
      </c>
      <c r="N772" s="244">
        <v>0</v>
      </c>
      <c r="O772" s="250"/>
      <c r="P772" s="250"/>
      <c r="Q772" s="235" t="s">
        <v>936</v>
      </c>
      <c r="R772" s="236">
        <v>1427</v>
      </c>
      <c r="S772" s="236">
        <v>1210</v>
      </c>
      <c r="T772" s="236">
        <v>154</v>
      </c>
      <c r="U772" s="236">
        <v>63</v>
      </c>
      <c r="V772" s="243">
        <v>0.84793272599859848</v>
      </c>
      <c r="W772" s="243">
        <v>0.10791871058163981</v>
      </c>
      <c r="X772" s="244">
        <v>4.4148563419761741E-2</v>
      </c>
    </row>
    <row r="773" spans="3:24">
      <c r="C773" s="235" t="s">
        <v>935</v>
      </c>
      <c r="D773" s="236">
        <v>1330</v>
      </c>
      <c r="E773" s="236">
        <v>986</v>
      </c>
      <c r="F773" s="236">
        <v>149</v>
      </c>
      <c r="G773" s="236">
        <v>195</v>
      </c>
      <c r="H773" s="236">
        <v>0</v>
      </c>
      <c r="I773" s="236">
        <v>0</v>
      </c>
      <c r="J773" s="243">
        <v>0.74135338345864665</v>
      </c>
      <c r="K773" s="243">
        <v>0.11203007518796992</v>
      </c>
      <c r="L773" s="243">
        <v>0.14661654135338345</v>
      </c>
      <c r="M773" s="243">
        <v>0</v>
      </c>
      <c r="N773" s="244">
        <v>0</v>
      </c>
      <c r="O773" s="250"/>
      <c r="P773" s="250"/>
      <c r="Q773" s="235" t="s">
        <v>937</v>
      </c>
      <c r="R773" s="236">
        <v>5902</v>
      </c>
      <c r="S773" s="236">
        <v>5484</v>
      </c>
      <c r="T773" s="236">
        <v>305</v>
      </c>
      <c r="U773" s="236">
        <v>113</v>
      </c>
      <c r="V773" s="243">
        <v>0.92917655032192481</v>
      </c>
      <c r="W773" s="243">
        <v>5.1677397492375467E-2</v>
      </c>
      <c r="X773" s="244">
        <v>1.9146052185699761E-2</v>
      </c>
    </row>
    <row r="774" spans="3:24">
      <c r="C774" s="235" t="s">
        <v>936</v>
      </c>
      <c r="D774" s="236">
        <v>1427</v>
      </c>
      <c r="E774" s="236">
        <v>1210</v>
      </c>
      <c r="F774" s="236">
        <v>154</v>
      </c>
      <c r="G774" s="236">
        <v>63</v>
      </c>
      <c r="H774" s="236">
        <v>0</v>
      </c>
      <c r="I774" s="236">
        <v>0</v>
      </c>
      <c r="J774" s="243">
        <v>0.84793272599859848</v>
      </c>
      <c r="K774" s="243">
        <v>0.10791871058163981</v>
      </c>
      <c r="L774" s="243">
        <v>4.4148563419761741E-2</v>
      </c>
      <c r="M774" s="243">
        <v>0</v>
      </c>
      <c r="N774" s="244">
        <v>0</v>
      </c>
      <c r="O774" s="250"/>
      <c r="P774" s="250"/>
      <c r="Q774" s="235" t="s">
        <v>938</v>
      </c>
      <c r="R774" s="236">
        <v>613</v>
      </c>
      <c r="S774" s="236">
        <v>582</v>
      </c>
      <c r="T774" s="236">
        <v>18</v>
      </c>
      <c r="U774" s="236">
        <v>13</v>
      </c>
      <c r="V774" s="243">
        <v>0.94942903752039154</v>
      </c>
      <c r="W774" s="243">
        <v>2.936378466557912E-2</v>
      </c>
      <c r="X774" s="244">
        <v>2.1207177814029365E-2</v>
      </c>
    </row>
    <row r="775" spans="3:24">
      <c r="C775" s="235" t="s">
        <v>937</v>
      </c>
      <c r="D775" s="236">
        <v>5902</v>
      </c>
      <c r="E775" s="236">
        <v>5484</v>
      </c>
      <c r="F775" s="236">
        <v>305</v>
      </c>
      <c r="G775" s="236">
        <v>113</v>
      </c>
      <c r="H775" s="236">
        <v>0</v>
      </c>
      <c r="I775" s="236">
        <v>0</v>
      </c>
      <c r="J775" s="243">
        <v>0.92917655032192481</v>
      </c>
      <c r="K775" s="243">
        <v>5.1677397492375467E-2</v>
      </c>
      <c r="L775" s="243">
        <v>1.9146052185699761E-2</v>
      </c>
      <c r="M775" s="243">
        <v>0</v>
      </c>
      <c r="N775" s="244">
        <v>0</v>
      </c>
      <c r="O775" s="250"/>
      <c r="P775" s="250"/>
      <c r="Q775" s="235" t="s">
        <v>939</v>
      </c>
      <c r="R775" s="236">
        <v>4209</v>
      </c>
      <c r="S775" s="236">
        <v>3666</v>
      </c>
      <c r="T775" s="236">
        <v>419</v>
      </c>
      <c r="U775" s="236">
        <v>124</v>
      </c>
      <c r="V775" s="243">
        <v>0.87099073414112615</v>
      </c>
      <c r="W775" s="243">
        <v>9.9548586362556424E-2</v>
      </c>
      <c r="X775" s="244">
        <v>2.9460679496317414E-2</v>
      </c>
    </row>
    <row r="776" spans="3:24">
      <c r="C776" s="235" t="s">
        <v>938</v>
      </c>
      <c r="D776" s="236">
        <v>613</v>
      </c>
      <c r="E776" s="236">
        <v>582</v>
      </c>
      <c r="F776" s="236">
        <v>18</v>
      </c>
      <c r="G776" s="236">
        <v>13</v>
      </c>
      <c r="H776" s="236">
        <v>0</v>
      </c>
      <c r="I776" s="236">
        <v>0</v>
      </c>
      <c r="J776" s="243">
        <v>0.94942903752039154</v>
      </c>
      <c r="K776" s="243">
        <v>2.936378466557912E-2</v>
      </c>
      <c r="L776" s="243">
        <v>2.1207177814029365E-2</v>
      </c>
      <c r="M776" s="243">
        <v>0</v>
      </c>
      <c r="N776" s="244">
        <v>0</v>
      </c>
      <c r="O776" s="250"/>
      <c r="P776" s="250"/>
      <c r="Q776" s="235" t="s">
        <v>940</v>
      </c>
      <c r="R776" s="236">
        <v>16853</v>
      </c>
      <c r="S776" s="236">
        <v>15030</v>
      </c>
      <c r="T776" s="236">
        <v>1425</v>
      </c>
      <c r="U776" s="236">
        <v>398</v>
      </c>
      <c r="V776" s="243">
        <v>0.89182934789058332</v>
      </c>
      <c r="W776" s="243">
        <v>8.4554678692220969E-2</v>
      </c>
      <c r="X776" s="244">
        <v>2.3615973417195752E-2</v>
      </c>
    </row>
    <row r="777" spans="3:24">
      <c r="C777" s="235" t="s">
        <v>939</v>
      </c>
      <c r="D777" s="236">
        <v>4209</v>
      </c>
      <c r="E777" s="236">
        <v>3666</v>
      </c>
      <c r="F777" s="236">
        <v>419</v>
      </c>
      <c r="G777" s="236">
        <v>124</v>
      </c>
      <c r="H777" s="236">
        <v>0</v>
      </c>
      <c r="I777" s="236">
        <v>0</v>
      </c>
      <c r="J777" s="243">
        <v>0.87099073414112615</v>
      </c>
      <c r="K777" s="243">
        <v>9.9548586362556424E-2</v>
      </c>
      <c r="L777" s="243">
        <v>2.9460679496317414E-2</v>
      </c>
      <c r="M777" s="243">
        <v>0</v>
      </c>
      <c r="N777" s="244">
        <v>0</v>
      </c>
      <c r="O777" s="250"/>
      <c r="P777" s="250"/>
      <c r="Q777" s="235" t="s">
        <v>941</v>
      </c>
      <c r="R777" s="236">
        <v>20418</v>
      </c>
      <c r="S777" s="236">
        <v>18605</v>
      </c>
      <c r="T777" s="236">
        <v>1412</v>
      </c>
      <c r="U777" s="236">
        <v>401</v>
      </c>
      <c r="V777" s="243">
        <v>0.91120579880497599</v>
      </c>
      <c r="W777" s="243">
        <v>6.9154667450288962E-2</v>
      </c>
      <c r="X777" s="244">
        <v>1.9639533744735038E-2</v>
      </c>
    </row>
    <row r="778" spans="3:24">
      <c r="C778" s="235" t="s">
        <v>940</v>
      </c>
      <c r="D778" s="236">
        <v>16853</v>
      </c>
      <c r="E778" s="236">
        <v>15030</v>
      </c>
      <c r="F778" s="236">
        <v>1425</v>
      </c>
      <c r="G778" s="236">
        <v>398</v>
      </c>
      <c r="H778" s="236">
        <v>0</v>
      </c>
      <c r="I778" s="236">
        <v>0</v>
      </c>
      <c r="J778" s="243">
        <v>0.89182934789058332</v>
      </c>
      <c r="K778" s="243">
        <v>8.4554678692220969E-2</v>
      </c>
      <c r="L778" s="243">
        <v>2.3615973417195752E-2</v>
      </c>
      <c r="M778" s="243">
        <v>0</v>
      </c>
      <c r="N778" s="244">
        <v>0</v>
      </c>
      <c r="O778" s="250"/>
      <c r="P778" s="250"/>
      <c r="Q778" s="235" t="s">
        <v>942</v>
      </c>
      <c r="R778" s="236">
        <v>1020</v>
      </c>
      <c r="S778" s="236">
        <v>924</v>
      </c>
      <c r="T778" s="236">
        <v>52</v>
      </c>
      <c r="U778" s="236">
        <v>44</v>
      </c>
      <c r="V778" s="243">
        <v>0.90588235294117647</v>
      </c>
      <c r="W778" s="243">
        <v>5.0980392156862744E-2</v>
      </c>
      <c r="X778" s="244">
        <v>4.3137254901960784E-2</v>
      </c>
    </row>
    <row r="779" spans="3:24">
      <c r="C779" s="235" t="s">
        <v>941</v>
      </c>
      <c r="D779" s="236">
        <v>20418</v>
      </c>
      <c r="E779" s="236">
        <v>18605</v>
      </c>
      <c r="F779" s="236">
        <v>1412</v>
      </c>
      <c r="G779" s="236">
        <v>401</v>
      </c>
      <c r="H779" s="236">
        <v>0</v>
      </c>
      <c r="I779" s="236">
        <v>0</v>
      </c>
      <c r="J779" s="243">
        <v>0.91120579880497599</v>
      </c>
      <c r="K779" s="243">
        <v>6.9154667450288962E-2</v>
      </c>
      <c r="L779" s="243">
        <v>1.9639533744735038E-2</v>
      </c>
      <c r="M779" s="243">
        <v>0</v>
      </c>
      <c r="N779" s="244">
        <v>0</v>
      </c>
      <c r="O779" s="250"/>
      <c r="P779" s="250"/>
      <c r="Q779" s="235" t="s">
        <v>943</v>
      </c>
      <c r="R779" s="236">
        <v>2481</v>
      </c>
      <c r="S779" s="236">
        <v>2314</v>
      </c>
      <c r="T779" s="236">
        <v>102</v>
      </c>
      <c r="U779" s="236">
        <v>65</v>
      </c>
      <c r="V779" s="243">
        <v>0.93268843208383712</v>
      </c>
      <c r="W779" s="243">
        <v>4.1112454655380895E-2</v>
      </c>
      <c r="X779" s="244">
        <v>2.6199113260781944E-2</v>
      </c>
    </row>
    <row r="780" spans="3:24">
      <c r="C780" s="235" t="s">
        <v>942</v>
      </c>
      <c r="D780" s="236">
        <v>1020</v>
      </c>
      <c r="E780" s="236">
        <v>924</v>
      </c>
      <c r="F780" s="236">
        <v>52</v>
      </c>
      <c r="G780" s="236">
        <v>44</v>
      </c>
      <c r="H780" s="236">
        <v>0</v>
      </c>
      <c r="I780" s="236">
        <v>0</v>
      </c>
      <c r="J780" s="243">
        <v>0.90588235294117647</v>
      </c>
      <c r="K780" s="243">
        <v>5.0980392156862744E-2</v>
      </c>
      <c r="L780" s="243">
        <v>4.3137254901960784E-2</v>
      </c>
      <c r="M780" s="243">
        <v>0</v>
      </c>
      <c r="N780" s="244">
        <v>0</v>
      </c>
      <c r="O780" s="250"/>
      <c r="P780" s="250"/>
      <c r="Q780" s="235" t="s">
        <v>944</v>
      </c>
      <c r="R780" s="236">
        <v>2627</v>
      </c>
      <c r="S780" s="236">
        <v>2048</v>
      </c>
      <c r="T780" s="236">
        <v>286</v>
      </c>
      <c r="U780" s="236">
        <v>293</v>
      </c>
      <c r="V780" s="243">
        <v>0.7795964979063571</v>
      </c>
      <c r="W780" s="243">
        <v>0.10886943281309479</v>
      </c>
      <c r="X780" s="244">
        <v>0.11153406928054815</v>
      </c>
    </row>
    <row r="781" spans="3:24">
      <c r="C781" s="235" t="s">
        <v>943</v>
      </c>
      <c r="D781" s="236">
        <v>2481</v>
      </c>
      <c r="E781" s="236">
        <v>2314</v>
      </c>
      <c r="F781" s="236">
        <v>102</v>
      </c>
      <c r="G781" s="236">
        <v>65</v>
      </c>
      <c r="H781" s="236">
        <v>0</v>
      </c>
      <c r="I781" s="236">
        <v>0</v>
      </c>
      <c r="J781" s="243">
        <v>0.93268843208383712</v>
      </c>
      <c r="K781" s="243">
        <v>4.1112454655380895E-2</v>
      </c>
      <c r="L781" s="243">
        <v>2.6199113260781944E-2</v>
      </c>
      <c r="M781" s="243">
        <v>0</v>
      </c>
      <c r="N781" s="244">
        <v>0</v>
      </c>
      <c r="O781" s="250"/>
      <c r="P781" s="250"/>
      <c r="Q781" s="235" t="s">
        <v>945</v>
      </c>
      <c r="R781" s="236">
        <v>6340</v>
      </c>
      <c r="S781" s="236">
        <v>5590</v>
      </c>
      <c r="T781" s="236">
        <v>588</v>
      </c>
      <c r="U781" s="236">
        <v>162</v>
      </c>
      <c r="V781" s="243">
        <v>0.8817034700315457</v>
      </c>
      <c r="W781" s="243">
        <v>9.2744479495268137E-2</v>
      </c>
      <c r="X781" s="244">
        <v>2.5552050473186119E-2</v>
      </c>
    </row>
    <row r="782" spans="3:24">
      <c r="C782" s="235" t="s">
        <v>944</v>
      </c>
      <c r="D782" s="236">
        <v>2627</v>
      </c>
      <c r="E782" s="236">
        <v>2048</v>
      </c>
      <c r="F782" s="236">
        <v>286</v>
      </c>
      <c r="G782" s="236">
        <v>293</v>
      </c>
      <c r="H782" s="236">
        <v>0</v>
      </c>
      <c r="I782" s="236">
        <v>0</v>
      </c>
      <c r="J782" s="243">
        <v>0.7795964979063571</v>
      </c>
      <c r="K782" s="243">
        <v>0.10886943281309479</v>
      </c>
      <c r="L782" s="243">
        <v>0.11153406928054815</v>
      </c>
      <c r="M782" s="243">
        <v>0</v>
      </c>
      <c r="N782" s="244">
        <v>0</v>
      </c>
      <c r="O782" s="250"/>
      <c r="P782" s="250"/>
      <c r="Q782" s="235" t="s">
        <v>946</v>
      </c>
      <c r="R782" s="236">
        <v>17633</v>
      </c>
      <c r="S782" s="236">
        <v>15944</v>
      </c>
      <c r="T782" s="236">
        <v>1308</v>
      </c>
      <c r="U782" s="236">
        <v>381</v>
      </c>
      <c r="V782" s="243">
        <v>0.90421369023989107</v>
      </c>
      <c r="W782" s="243">
        <v>7.4179096013157142E-2</v>
      </c>
      <c r="X782" s="244">
        <v>2.1607213746951737E-2</v>
      </c>
    </row>
    <row r="783" spans="3:24">
      <c r="C783" s="235" t="s">
        <v>945</v>
      </c>
      <c r="D783" s="236">
        <v>6340</v>
      </c>
      <c r="E783" s="236">
        <v>5590</v>
      </c>
      <c r="F783" s="236">
        <v>588</v>
      </c>
      <c r="G783" s="236">
        <v>162</v>
      </c>
      <c r="H783" s="236">
        <v>0</v>
      </c>
      <c r="I783" s="236">
        <v>0</v>
      </c>
      <c r="J783" s="243">
        <v>0.8817034700315457</v>
      </c>
      <c r="K783" s="243">
        <v>9.2744479495268137E-2</v>
      </c>
      <c r="L783" s="243">
        <v>2.5552050473186119E-2</v>
      </c>
      <c r="M783" s="243">
        <v>0</v>
      </c>
      <c r="N783" s="244">
        <v>0</v>
      </c>
      <c r="O783" s="250"/>
      <c r="P783" s="250"/>
      <c r="Q783" s="235" t="s">
        <v>947</v>
      </c>
      <c r="R783" s="236">
        <v>1488</v>
      </c>
      <c r="S783" s="236">
        <v>1359</v>
      </c>
      <c r="T783" s="236">
        <v>89</v>
      </c>
      <c r="U783" s="236">
        <v>40</v>
      </c>
      <c r="V783" s="243">
        <v>0.91330645161290325</v>
      </c>
      <c r="W783" s="243">
        <v>5.981182795698925E-2</v>
      </c>
      <c r="X783" s="244">
        <v>2.6881720430107527E-2</v>
      </c>
    </row>
    <row r="784" spans="3:24">
      <c r="C784" s="235" t="s">
        <v>946</v>
      </c>
      <c r="D784" s="236">
        <v>17633</v>
      </c>
      <c r="E784" s="236">
        <v>15944</v>
      </c>
      <c r="F784" s="236">
        <v>1308</v>
      </c>
      <c r="G784" s="236">
        <v>381</v>
      </c>
      <c r="H784" s="236">
        <v>0</v>
      </c>
      <c r="I784" s="236">
        <v>0</v>
      </c>
      <c r="J784" s="243">
        <v>0.90421369023989107</v>
      </c>
      <c r="K784" s="243">
        <v>7.4179096013157142E-2</v>
      </c>
      <c r="L784" s="243">
        <v>2.1607213746951737E-2</v>
      </c>
      <c r="M784" s="243">
        <v>0</v>
      </c>
      <c r="N784" s="244">
        <v>0</v>
      </c>
      <c r="O784" s="250"/>
      <c r="P784" s="250"/>
      <c r="Q784" s="235" t="s">
        <v>948</v>
      </c>
      <c r="R784" s="236">
        <v>7794</v>
      </c>
      <c r="S784" s="236">
        <v>6995</v>
      </c>
      <c r="T784" s="236">
        <v>670</v>
      </c>
      <c r="U784" s="236">
        <v>129</v>
      </c>
      <c r="V784" s="243">
        <v>0.89748524506030281</v>
      </c>
      <c r="W784" s="243">
        <v>8.5963561714139075E-2</v>
      </c>
      <c r="X784" s="244">
        <v>1.6551193225558123E-2</v>
      </c>
    </row>
    <row r="785" spans="3:24">
      <c r="C785" s="235" t="s">
        <v>947</v>
      </c>
      <c r="D785" s="236">
        <v>1488</v>
      </c>
      <c r="E785" s="236">
        <v>1359</v>
      </c>
      <c r="F785" s="236">
        <v>89</v>
      </c>
      <c r="G785" s="236">
        <v>40</v>
      </c>
      <c r="H785" s="236">
        <v>0</v>
      </c>
      <c r="I785" s="236">
        <v>0</v>
      </c>
      <c r="J785" s="243">
        <v>0.91330645161290325</v>
      </c>
      <c r="K785" s="243">
        <v>5.981182795698925E-2</v>
      </c>
      <c r="L785" s="243">
        <v>2.6881720430107527E-2</v>
      </c>
      <c r="M785" s="243">
        <v>0</v>
      </c>
      <c r="N785" s="244">
        <v>0</v>
      </c>
      <c r="O785" s="250"/>
      <c r="P785" s="250"/>
      <c r="Q785" s="235" t="s">
        <v>949</v>
      </c>
      <c r="R785" s="236">
        <v>2352</v>
      </c>
      <c r="S785" s="236">
        <v>2106</v>
      </c>
      <c r="T785" s="236">
        <v>197</v>
      </c>
      <c r="U785" s="236">
        <v>49</v>
      </c>
      <c r="V785" s="243">
        <v>0.89540816326530615</v>
      </c>
      <c r="W785" s="243">
        <v>8.375850340136054E-2</v>
      </c>
      <c r="X785" s="244">
        <v>2.0833333333333332E-2</v>
      </c>
    </row>
    <row r="786" spans="3:24">
      <c r="C786" s="235" t="s">
        <v>948</v>
      </c>
      <c r="D786" s="236">
        <v>7794</v>
      </c>
      <c r="E786" s="236">
        <v>6995</v>
      </c>
      <c r="F786" s="236">
        <v>670</v>
      </c>
      <c r="G786" s="236">
        <v>129</v>
      </c>
      <c r="H786" s="236">
        <v>0</v>
      </c>
      <c r="I786" s="236">
        <v>0</v>
      </c>
      <c r="J786" s="243">
        <v>0.89748524506030281</v>
      </c>
      <c r="K786" s="243">
        <v>8.5963561714139075E-2</v>
      </c>
      <c r="L786" s="243">
        <v>1.6551193225558123E-2</v>
      </c>
      <c r="M786" s="243">
        <v>0</v>
      </c>
      <c r="N786" s="244">
        <v>0</v>
      </c>
      <c r="O786" s="250"/>
      <c r="P786" s="250"/>
      <c r="Q786" s="235" t="s">
        <v>950</v>
      </c>
      <c r="R786" s="236">
        <v>835</v>
      </c>
      <c r="S786" s="236">
        <v>812</v>
      </c>
      <c r="T786" s="236">
        <v>8</v>
      </c>
      <c r="U786" s="236">
        <v>15</v>
      </c>
      <c r="V786" s="243">
        <v>0.97245508982035933</v>
      </c>
      <c r="W786" s="243">
        <v>9.5808383233532933E-3</v>
      </c>
      <c r="X786" s="244">
        <v>1.7964071856287425E-2</v>
      </c>
    </row>
    <row r="787" spans="3:24">
      <c r="C787" s="235" t="s">
        <v>949</v>
      </c>
      <c r="D787" s="236">
        <v>2352</v>
      </c>
      <c r="E787" s="236">
        <v>2106</v>
      </c>
      <c r="F787" s="236">
        <v>197</v>
      </c>
      <c r="G787" s="236">
        <v>49</v>
      </c>
      <c r="H787" s="236">
        <v>0</v>
      </c>
      <c r="I787" s="236">
        <v>0</v>
      </c>
      <c r="J787" s="243">
        <v>0.89540816326530615</v>
      </c>
      <c r="K787" s="243">
        <v>8.375850340136054E-2</v>
      </c>
      <c r="L787" s="243">
        <v>2.0833333333333332E-2</v>
      </c>
      <c r="M787" s="243">
        <v>0</v>
      </c>
      <c r="N787" s="244">
        <v>0</v>
      </c>
      <c r="O787" s="250"/>
      <c r="P787" s="250"/>
      <c r="Q787" s="235" t="s">
        <v>951</v>
      </c>
      <c r="R787" s="236">
        <v>2020</v>
      </c>
      <c r="S787" s="236">
        <v>1832</v>
      </c>
      <c r="T787" s="236">
        <v>140</v>
      </c>
      <c r="U787" s="236">
        <v>48</v>
      </c>
      <c r="V787" s="243">
        <v>0.90693069306930696</v>
      </c>
      <c r="W787" s="243">
        <v>6.9306930693069313E-2</v>
      </c>
      <c r="X787" s="244">
        <v>2.3762376237623763E-2</v>
      </c>
    </row>
    <row r="788" spans="3:24">
      <c r="C788" s="235" t="s">
        <v>950</v>
      </c>
      <c r="D788" s="236">
        <v>835</v>
      </c>
      <c r="E788" s="236">
        <v>812</v>
      </c>
      <c r="F788" s="236">
        <v>8</v>
      </c>
      <c r="G788" s="236">
        <v>15</v>
      </c>
      <c r="H788" s="236">
        <v>0</v>
      </c>
      <c r="I788" s="236">
        <v>0</v>
      </c>
      <c r="J788" s="243">
        <v>0.97245508982035933</v>
      </c>
      <c r="K788" s="243">
        <v>9.5808383233532933E-3</v>
      </c>
      <c r="L788" s="243">
        <v>1.7964071856287425E-2</v>
      </c>
      <c r="M788" s="243">
        <v>0</v>
      </c>
      <c r="N788" s="244">
        <v>0</v>
      </c>
      <c r="O788" s="250"/>
      <c r="P788" s="250"/>
      <c r="Q788" s="235" t="s">
        <v>952</v>
      </c>
      <c r="R788" s="236">
        <v>38</v>
      </c>
      <c r="S788" s="236">
        <v>31</v>
      </c>
      <c r="T788" s="236">
        <v>6</v>
      </c>
      <c r="U788" s="236">
        <v>1</v>
      </c>
      <c r="V788" s="243">
        <v>0.81578947368421051</v>
      </c>
      <c r="W788" s="243">
        <v>0.15789473684210525</v>
      </c>
      <c r="X788" s="244">
        <v>2.6315789473684209E-2</v>
      </c>
    </row>
    <row r="789" spans="3:24">
      <c r="C789" s="235" t="s">
        <v>951</v>
      </c>
      <c r="D789" s="236">
        <v>2020</v>
      </c>
      <c r="E789" s="236">
        <v>1832</v>
      </c>
      <c r="F789" s="236">
        <v>140</v>
      </c>
      <c r="G789" s="236">
        <v>48</v>
      </c>
      <c r="H789" s="236">
        <v>0</v>
      </c>
      <c r="I789" s="236">
        <v>0</v>
      </c>
      <c r="J789" s="243">
        <v>0.90693069306930696</v>
      </c>
      <c r="K789" s="243">
        <v>6.9306930693069313E-2</v>
      </c>
      <c r="L789" s="243">
        <v>2.3762376237623763E-2</v>
      </c>
      <c r="M789" s="243">
        <v>0</v>
      </c>
      <c r="N789" s="244">
        <v>0</v>
      </c>
      <c r="O789" s="250"/>
      <c r="P789" s="250"/>
      <c r="Q789" s="235" t="s">
        <v>953</v>
      </c>
      <c r="R789" s="236">
        <v>384</v>
      </c>
      <c r="S789" s="236">
        <v>212</v>
      </c>
      <c r="T789" s="236">
        <v>102</v>
      </c>
      <c r="U789" s="236">
        <v>70</v>
      </c>
      <c r="V789" s="243">
        <v>0.55208333333333337</v>
      </c>
      <c r="W789" s="243">
        <v>0.265625</v>
      </c>
      <c r="X789" s="244">
        <v>0.18229166666666666</v>
      </c>
    </row>
    <row r="790" spans="3:24">
      <c r="C790" s="235" t="s">
        <v>952</v>
      </c>
      <c r="D790" s="236">
        <v>38</v>
      </c>
      <c r="E790" s="236">
        <v>31</v>
      </c>
      <c r="F790" s="236">
        <v>6</v>
      </c>
      <c r="G790" s="236">
        <v>1</v>
      </c>
      <c r="H790" s="236">
        <v>0</v>
      </c>
      <c r="I790" s="236">
        <v>0</v>
      </c>
      <c r="J790" s="243">
        <v>0.81578947368421051</v>
      </c>
      <c r="K790" s="243">
        <v>0.15789473684210525</v>
      </c>
      <c r="L790" s="243">
        <v>2.6315789473684209E-2</v>
      </c>
      <c r="M790" s="243">
        <v>0</v>
      </c>
      <c r="N790" s="244">
        <v>0</v>
      </c>
      <c r="O790" s="250"/>
      <c r="P790" s="250"/>
      <c r="Q790" s="235" t="s">
        <v>954</v>
      </c>
      <c r="R790" s="236">
        <v>189</v>
      </c>
      <c r="S790" s="236">
        <v>159</v>
      </c>
      <c r="T790" s="236">
        <v>24</v>
      </c>
      <c r="U790" s="236">
        <v>6</v>
      </c>
      <c r="V790" s="243">
        <v>0.84126984126984128</v>
      </c>
      <c r="W790" s="243">
        <v>0.12698412698412698</v>
      </c>
      <c r="X790" s="244">
        <v>3.1746031746031744E-2</v>
      </c>
    </row>
    <row r="791" spans="3:24">
      <c r="C791" s="235" t="s">
        <v>953</v>
      </c>
      <c r="D791" s="236">
        <v>384</v>
      </c>
      <c r="E791" s="236">
        <v>212</v>
      </c>
      <c r="F791" s="236">
        <v>102</v>
      </c>
      <c r="G791" s="236">
        <v>70</v>
      </c>
      <c r="H791" s="236">
        <v>0</v>
      </c>
      <c r="I791" s="236">
        <v>0</v>
      </c>
      <c r="J791" s="243">
        <v>0.55208333333333337</v>
      </c>
      <c r="K791" s="243">
        <v>0.265625</v>
      </c>
      <c r="L791" s="243">
        <v>0.18229166666666666</v>
      </c>
      <c r="M791" s="243">
        <v>0</v>
      </c>
      <c r="N791" s="244">
        <v>0</v>
      </c>
      <c r="O791" s="250"/>
      <c r="P791" s="250"/>
      <c r="Q791" s="235" t="s">
        <v>955</v>
      </c>
      <c r="R791" s="236">
        <v>79</v>
      </c>
      <c r="S791" s="236">
        <v>42</v>
      </c>
      <c r="T791" s="236">
        <v>28</v>
      </c>
      <c r="U791" s="236">
        <v>9</v>
      </c>
      <c r="V791" s="243">
        <v>0.53164556962025311</v>
      </c>
      <c r="W791" s="243">
        <v>0.35443037974683544</v>
      </c>
      <c r="X791" s="244">
        <v>0.11392405063291139</v>
      </c>
    </row>
    <row r="792" spans="3:24">
      <c r="C792" s="235" t="s">
        <v>954</v>
      </c>
      <c r="D792" s="236">
        <v>189</v>
      </c>
      <c r="E792" s="236">
        <v>159</v>
      </c>
      <c r="F792" s="236">
        <v>24</v>
      </c>
      <c r="G792" s="236">
        <v>6</v>
      </c>
      <c r="H792" s="236">
        <v>0</v>
      </c>
      <c r="I792" s="236">
        <v>0</v>
      </c>
      <c r="J792" s="243">
        <v>0.84126984126984128</v>
      </c>
      <c r="K792" s="243">
        <v>0.12698412698412698</v>
      </c>
      <c r="L792" s="243">
        <v>3.1746031746031744E-2</v>
      </c>
      <c r="M792" s="243">
        <v>0</v>
      </c>
      <c r="N792" s="244">
        <v>0</v>
      </c>
      <c r="O792" s="250"/>
      <c r="P792" s="250"/>
      <c r="Q792" s="235" t="s">
        <v>956</v>
      </c>
      <c r="R792" s="236">
        <v>66</v>
      </c>
      <c r="S792" s="236">
        <v>42</v>
      </c>
      <c r="T792" s="236">
        <v>18</v>
      </c>
      <c r="U792" s="236">
        <v>6</v>
      </c>
      <c r="V792" s="243">
        <v>0.63636363636363635</v>
      </c>
      <c r="W792" s="243">
        <v>0.27272727272727271</v>
      </c>
      <c r="X792" s="244">
        <v>9.0909090909090912E-2</v>
      </c>
    </row>
    <row r="793" spans="3:24">
      <c r="C793" s="235" t="s">
        <v>955</v>
      </c>
      <c r="D793" s="236">
        <v>79</v>
      </c>
      <c r="E793" s="236">
        <v>42</v>
      </c>
      <c r="F793" s="236">
        <v>28</v>
      </c>
      <c r="G793" s="236">
        <v>9</v>
      </c>
      <c r="H793" s="236">
        <v>0</v>
      </c>
      <c r="I793" s="236">
        <v>0</v>
      </c>
      <c r="J793" s="243">
        <v>0.53164556962025311</v>
      </c>
      <c r="K793" s="243">
        <v>0.35443037974683544</v>
      </c>
      <c r="L793" s="243">
        <v>0.11392405063291139</v>
      </c>
      <c r="M793" s="243">
        <v>0</v>
      </c>
      <c r="N793" s="244">
        <v>0</v>
      </c>
      <c r="O793" s="250"/>
      <c r="P793" s="250"/>
      <c r="Q793" s="235" t="s">
        <v>957</v>
      </c>
      <c r="R793" s="236">
        <v>31</v>
      </c>
      <c r="S793" s="236">
        <v>15</v>
      </c>
      <c r="T793" s="236">
        <v>14</v>
      </c>
      <c r="U793" s="236">
        <v>2</v>
      </c>
      <c r="V793" s="243">
        <v>0.4838709677419355</v>
      </c>
      <c r="W793" s="243">
        <v>0.45161290322580644</v>
      </c>
      <c r="X793" s="244">
        <v>6.4516129032258063E-2</v>
      </c>
    </row>
    <row r="794" spans="3:24">
      <c r="C794" s="235" t="s">
        <v>956</v>
      </c>
      <c r="D794" s="236">
        <v>66</v>
      </c>
      <c r="E794" s="236">
        <v>42</v>
      </c>
      <c r="F794" s="236">
        <v>18</v>
      </c>
      <c r="G794" s="236">
        <v>6</v>
      </c>
      <c r="H794" s="236">
        <v>0</v>
      </c>
      <c r="I794" s="236">
        <v>0</v>
      </c>
      <c r="J794" s="243">
        <v>0.63636363636363635</v>
      </c>
      <c r="K794" s="243">
        <v>0.27272727272727271</v>
      </c>
      <c r="L794" s="243">
        <v>9.0909090909090912E-2</v>
      </c>
      <c r="M794" s="243">
        <v>0</v>
      </c>
      <c r="N794" s="244">
        <v>0</v>
      </c>
      <c r="O794" s="250"/>
      <c r="P794" s="250"/>
      <c r="Q794" s="235" t="s">
        <v>958</v>
      </c>
      <c r="R794" s="236">
        <v>430</v>
      </c>
      <c r="S794" s="236">
        <v>263</v>
      </c>
      <c r="T794" s="236">
        <v>133</v>
      </c>
      <c r="U794" s="236">
        <v>34</v>
      </c>
      <c r="V794" s="243">
        <v>0.61162790697674418</v>
      </c>
      <c r="W794" s="243">
        <v>0.30930232558139537</v>
      </c>
      <c r="X794" s="244">
        <v>7.9069767441860464E-2</v>
      </c>
    </row>
    <row r="795" spans="3:24">
      <c r="C795" s="235" t="s">
        <v>957</v>
      </c>
      <c r="D795" s="236">
        <v>31</v>
      </c>
      <c r="E795" s="236">
        <v>15</v>
      </c>
      <c r="F795" s="236">
        <v>14</v>
      </c>
      <c r="G795" s="236">
        <v>2</v>
      </c>
      <c r="H795" s="236">
        <v>0</v>
      </c>
      <c r="I795" s="236">
        <v>0</v>
      </c>
      <c r="J795" s="243">
        <v>0.4838709677419355</v>
      </c>
      <c r="K795" s="243">
        <v>0.45161290322580644</v>
      </c>
      <c r="L795" s="243">
        <v>6.4516129032258063E-2</v>
      </c>
      <c r="M795" s="243">
        <v>0</v>
      </c>
      <c r="N795" s="244">
        <v>0</v>
      </c>
      <c r="O795" s="250"/>
      <c r="P795" s="250"/>
      <c r="Q795" s="235" t="s">
        <v>959</v>
      </c>
      <c r="R795" s="236">
        <v>1140</v>
      </c>
      <c r="S795" s="236">
        <v>839</v>
      </c>
      <c r="T795" s="236">
        <v>295</v>
      </c>
      <c r="U795" s="236">
        <v>6</v>
      </c>
      <c r="V795" s="243">
        <v>0.73596491228070171</v>
      </c>
      <c r="W795" s="243">
        <v>0.25877192982456143</v>
      </c>
      <c r="X795" s="244">
        <v>5.263157894736842E-3</v>
      </c>
    </row>
    <row r="796" spans="3:24">
      <c r="C796" s="235" t="s">
        <v>958</v>
      </c>
      <c r="D796" s="236">
        <v>430</v>
      </c>
      <c r="E796" s="236">
        <v>263</v>
      </c>
      <c r="F796" s="236">
        <v>133</v>
      </c>
      <c r="G796" s="236">
        <v>34</v>
      </c>
      <c r="H796" s="236">
        <v>0</v>
      </c>
      <c r="I796" s="236">
        <v>0</v>
      </c>
      <c r="J796" s="243">
        <v>0.61162790697674418</v>
      </c>
      <c r="K796" s="243">
        <v>0.30930232558139537</v>
      </c>
      <c r="L796" s="243">
        <v>7.9069767441860464E-2</v>
      </c>
      <c r="M796" s="243">
        <v>0</v>
      </c>
      <c r="N796" s="244">
        <v>0</v>
      </c>
      <c r="O796" s="250"/>
      <c r="P796" s="250"/>
      <c r="Q796" s="235" t="s">
        <v>960</v>
      </c>
      <c r="R796" s="236">
        <v>711</v>
      </c>
      <c r="S796" s="236">
        <v>437</v>
      </c>
      <c r="T796" s="236">
        <v>265</v>
      </c>
      <c r="U796" s="236">
        <v>9</v>
      </c>
      <c r="V796" s="243">
        <v>0.61462728551336143</v>
      </c>
      <c r="W796" s="243">
        <v>0.37271448663853729</v>
      </c>
      <c r="X796" s="244">
        <v>1.2658227848101266E-2</v>
      </c>
    </row>
    <row r="797" spans="3:24">
      <c r="C797" s="235" t="s">
        <v>959</v>
      </c>
      <c r="D797" s="236">
        <v>1140</v>
      </c>
      <c r="E797" s="236">
        <v>839</v>
      </c>
      <c r="F797" s="236">
        <v>295</v>
      </c>
      <c r="G797" s="236">
        <v>6</v>
      </c>
      <c r="H797" s="236">
        <v>0</v>
      </c>
      <c r="I797" s="236">
        <v>0</v>
      </c>
      <c r="J797" s="243">
        <v>0.73596491228070171</v>
      </c>
      <c r="K797" s="243">
        <v>0.25877192982456143</v>
      </c>
      <c r="L797" s="243">
        <v>5.263157894736842E-3</v>
      </c>
      <c r="M797" s="243">
        <v>0</v>
      </c>
      <c r="N797" s="244">
        <v>0</v>
      </c>
      <c r="O797" s="250"/>
      <c r="P797" s="250"/>
      <c r="Q797" s="235" t="s">
        <v>961</v>
      </c>
      <c r="R797" s="236">
        <v>3347</v>
      </c>
      <c r="S797" s="236">
        <v>2269</v>
      </c>
      <c r="T797" s="236">
        <v>1055</v>
      </c>
      <c r="U797" s="236">
        <v>23</v>
      </c>
      <c r="V797" s="243">
        <v>0.67792052584403939</v>
      </c>
      <c r="W797" s="243">
        <v>0.31520764864057366</v>
      </c>
      <c r="X797" s="244">
        <v>6.8718255153869135E-3</v>
      </c>
    </row>
    <row r="798" spans="3:24">
      <c r="C798" s="235" t="s">
        <v>960</v>
      </c>
      <c r="D798" s="236">
        <v>711</v>
      </c>
      <c r="E798" s="236">
        <v>437</v>
      </c>
      <c r="F798" s="236">
        <v>265</v>
      </c>
      <c r="G798" s="236">
        <v>9</v>
      </c>
      <c r="H798" s="236">
        <v>0</v>
      </c>
      <c r="I798" s="236">
        <v>0</v>
      </c>
      <c r="J798" s="243">
        <v>0.61462728551336143</v>
      </c>
      <c r="K798" s="243">
        <v>0.37271448663853729</v>
      </c>
      <c r="L798" s="243">
        <v>1.2658227848101266E-2</v>
      </c>
      <c r="M798" s="243">
        <v>0</v>
      </c>
      <c r="N798" s="244">
        <v>0</v>
      </c>
      <c r="O798" s="250"/>
      <c r="P798" s="250"/>
      <c r="Q798" s="235" t="s">
        <v>962</v>
      </c>
      <c r="R798" s="236">
        <v>1295</v>
      </c>
      <c r="S798" s="236">
        <v>960</v>
      </c>
      <c r="T798" s="236">
        <v>271</v>
      </c>
      <c r="U798" s="236">
        <v>64</v>
      </c>
      <c r="V798" s="243">
        <v>0.74131274131274127</v>
      </c>
      <c r="W798" s="243">
        <v>0.20926640926640927</v>
      </c>
      <c r="X798" s="244">
        <v>4.9420849420849421E-2</v>
      </c>
    </row>
    <row r="799" spans="3:24">
      <c r="C799" s="235" t="s">
        <v>961</v>
      </c>
      <c r="D799" s="236">
        <v>3347</v>
      </c>
      <c r="E799" s="236">
        <v>2269</v>
      </c>
      <c r="F799" s="236">
        <v>1055</v>
      </c>
      <c r="G799" s="236">
        <v>23</v>
      </c>
      <c r="H799" s="236">
        <v>0</v>
      </c>
      <c r="I799" s="236">
        <v>0</v>
      </c>
      <c r="J799" s="243">
        <v>0.67792052584403939</v>
      </c>
      <c r="K799" s="243">
        <v>0.31520764864057366</v>
      </c>
      <c r="L799" s="243">
        <v>6.8718255153869135E-3</v>
      </c>
      <c r="M799" s="243">
        <v>0</v>
      </c>
      <c r="N799" s="244">
        <v>0</v>
      </c>
      <c r="O799" s="250"/>
      <c r="P799" s="250"/>
      <c r="Q799" s="235" t="s">
        <v>963</v>
      </c>
      <c r="R799" s="236">
        <v>5080</v>
      </c>
      <c r="S799" s="236">
        <v>3788</v>
      </c>
      <c r="T799" s="236">
        <v>1258</v>
      </c>
      <c r="U799" s="236">
        <v>34</v>
      </c>
      <c r="V799" s="243">
        <v>0.74566929133858273</v>
      </c>
      <c r="W799" s="243">
        <v>0.24763779527559054</v>
      </c>
      <c r="X799" s="244">
        <v>6.6929133858267716E-3</v>
      </c>
    </row>
    <row r="800" spans="3:24">
      <c r="C800" s="235" t="s">
        <v>962</v>
      </c>
      <c r="D800" s="236">
        <v>1295</v>
      </c>
      <c r="E800" s="236">
        <v>960</v>
      </c>
      <c r="F800" s="236">
        <v>271</v>
      </c>
      <c r="G800" s="236">
        <v>64</v>
      </c>
      <c r="H800" s="236">
        <v>0</v>
      </c>
      <c r="I800" s="236">
        <v>0</v>
      </c>
      <c r="J800" s="243">
        <v>0.74131274131274127</v>
      </c>
      <c r="K800" s="243">
        <v>0.20926640926640927</v>
      </c>
      <c r="L800" s="243">
        <v>4.9420849420849421E-2</v>
      </c>
      <c r="M800" s="243">
        <v>0</v>
      </c>
      <c r="N800" s="244">
        <v>0</v>
      </c>
      <c r="O800" s="250"/>
      <c r="P800" s="250"/>
      <c r="Q800" s="235" t="s">
        <v>964</v>
      </c>
      <c r="R800" s="236">
        <v>1657</v>
      </c>
      <c r="S800" s="236">
        <v>1352</v>
      </c>
      <c r="T800" s="236">
        <v>226</v>
      </c>
      <c r="U800" s="236">
        <v>79</v>
      </c>
      <c r="V800" s="243">
        <v>0.81593240796620403</v>
      </c>
      <c r="W800" s="243">
        <v>0.13639106819553409</v>
      </c>
      <c r="X800" s="244">
        <v>4.7676523838261917E-2</v>
      </c>
    </row>
    <row r="801" spans="3:24">
      <c r="C801" s="235" t="s">
        <v>963</v>
      </c>
      <c r="D801" s="236">
        <v>5080</v>
      </c>
      <c r="E801" s="236">
        <v>3788</v>
      </c>
      <c r="F801" s="236">
        <v>1258</v>
      </c>
      <c r="G801" s="236">
        <v>34</v>
      </c>
      <c r="H801" s="236">
        <v>0</v>
      </c>
      <c r="I801" s="236">
        <v>0</v>
      </c>
      <c r="J801" s="243">
        <v>0.74566929133858273</v>
      </c>
      <c r="K801" s="243">
        <v>0.24763779527559054</v>
      </c>
      <c r="L801" s="243">
        <v>6.6929133858267716E-3</v>
      </c>
      <c r="M801" s="243">
        <v>0</v>
      </c>
      <c r="N801" s="244">
        <v>0</v>
      </c>
      <c r="O801" s="250"/>
      <c r="P801" s="250"/>
      <c r="Q801" s="235" t="s">
        <v>965</v>
      </c>
      <c r="R801" s="236">
        <v>781</v>
      </c>
      <c r="S801" s="236">
        <v>736</v>
      </c>
      <c r="T801" s="236">
        <v>24</v>
      </c>
      <c r="U801" s="236">
        <v>21</v>
      </c>
      <c r="V801" s="243">
        <v>0.94238156209987201</v>
      </c>
      <c r="W801" s="243">
        <v>3.0729833546734954E-2</v>
      </c>
      <c r="X801" s="244">
        <v>2.6888604353393086E-2</v>
      </c>
    </row>
    <row r="802" spans="3:24">
      <c r="C802" s="235" t="s">
        <v>964</v>
      </c>
      <c r="D802" s="236">
        <v>1657</v>
      </c>
      <c r="E802" s="236">
        <v>1352</v>
      </c>
      <c r="F802" s="236">
        <v>226</v>
      </c>
      <c r="G802" s="236">
        <v>79</v>
      </c>
      <c r="H802" s="236">
        <v>0</v>
      </c>
      <c r="I802" s="236">
        <v>0</v>
      </c>
      <c r="J802" s="243">
        <v>0.81593240796620403</v>
      </c>
      <c r="K802" s="243">
        <v>0.13639106819553409</v>
      </c>
      <c r="L802" s="243">
        <v>4.7676523838261917E-2</v>
      </c>
      <c r="M802" s="243">
        <v>0</v>
      </c>
      <c r="N802" s="244">
        <v>0</v>
      </c>
      <c r="O802" s="250"/>
      <c r="P802" s="250"/>
      <c r="Q802" s="235" t="s">
        <v>966</v>
      </c>
      <c r="R802" s="236">
        <v>927</v>
      </c>
      <c r="S802" s="236">
        <v>883</v>
      </c>
      <c r="T802" s="236">
        <v>29</v>
      </c>
      <c r="U802" s="236">
        <v>15</v>
      </c>
      <c r="V802" s="243">
        <v>0.95253505933117588</v>
      </c>
      <c r="W802" s="243">
        <v>3.1283710895361382E-2</v>
      </c>
      <c r="X802" s="244">
        <v>1.6181229773462782E-2</v>
      </c>
    </row>
    <row r="803" spans="3:24">
      <c r="C803" s="235" t="s">
        <v>965</v>
      </c>
      <c r="D803" s="236">
        <v>781</v>
      </c>
      <c r="E803" s="236">
        <v>736</v>
      </c>
      <c r="F803" s="236">
        <v>24</v>
      </c>
      <c r="G803" s="236">
        <v>21</v>
      </c>
      <c r="H803" s="236">
        <v>0</v>
      </c>
      <c r="I803" s="236">
        <v>0</v>
      </c>
      <c r="J803" s="243">
        <v>0.94238156209987201</v>
      </c>
      <c r="K803" s="243">
        <v>3.0729833546734954E-2</v>
      </c>
      <c r="L803" s="243">
        <v>2.6888604353393086E-2</v>
      </c>
      <c r="M803" s="243">
        <v>0</v>
      </c>
      <c r="N803" s="244">
        <v>0</v>
      </c>
      <c r="O803" s="250"/>
      <c r="P803" s="250"/>
      <c r="Q803" s="235" t="s">
        <v>967</v>
      </c>
      <c r="R803" s="236">
        <v>534</v>
      </c>
      <c r="S803" s="236">
        <v>471</v>
      </c>
      <c r="T803" s="236">
        <v>41</v>
      </c>
      <c r="U803" s="236">
        <v>22</v>
      </c>
      <c r="V803" s="243">
        <v>0.8820224719101124</v>
      </c>
      <c r="W803" s="243">
        <v>7.6779026217228458E-2</v>
      </c>
      <c r="X803" s="244">
        <v>4.1198501872659173E-2</v>
      </c>
    </row>
    <row r="804" spans="3:24">
      <c r="C804" s="235" t="s">
        <v>966</v>
      </c>
      <c r="D804" s="236">
        <v>927</v>
      </c>
      <c r="E804" s="236">
        <v>883</v>
      </c>
      <c r="F804" s="236">
        <v>29</v>
      </c>
      <c r="G804" s="236">
        <v>15</v>
      </c>
      <c r="H804" s="236">
        <v>0</v>
      </c>
      <c r="I804" s="236">
        <v>0</v>
      </c>
      <c r="J804" s="243">
        <v>0.95253505933117588</v>
      </c>
      <c r="K804" s="243">
        <v>3.1283710895361382E-2</v>
      </c>
      <c r="L804" s="243">
        <v>1.6181229773462782E-2</v>
      </c>
      <c r="M804" s="243">
        <v>0</v>
      </c>
      <c r="N804" s="244">
        <v>0</v>
      </c>
      <c r="O804" s="250"/>
      <c r="P804" s="250"/>
      <c r="Q804" s="235" t="s">
        <v>968</v>
      </c>
      <c r="R804" s="236">
        <v>602</v>
      </c>
      <c r="S804" s="236">
        <v>577</v>
      </c>
      <c r="T804" s="236">
        <v>18</v>
      </c>
      <c r="U804" s="236">
        <v>7</v>
      </c>
      <c r="V804" s="243">
        <v>0.9584717607973422</v>
      </c>
      <c r="W804" s="243">
        <v>2.9900332225913623E-2</v>
      </c>
      <c r="X804" s="244">
        <v>1.1627906976744186E-2</v>
      </c>
    </row>
    <row r="805" spans="3:24">
      <c r="C805" s="235" t="s">
        <v>967</v>
      </c>
      <c r="D805" s="236">
        <v>534</v>
      </c>
      <c r="E805" s="236">
        <v>471</v>
      </c>
      <c r="F805" s="236">
        <v>41</v>
      </c>
      <c r="G805" s="236">
        <v>22</v>
      </c>
      <c r="H805" s="236">
        <v>0</v>
      </c>
      <c r="I805" s="236">
        <v>0</v>
      </c>
      <c r="J805" s="243">
        <v>0.8820224719101124</v>
      </c>
      <c r="K805" s="243">
        <v>7.6779026217228458E-2</v>
      </c>
      <c r="L805" s="243">
        <v>4.1198501872659173E-2</v>
      </c>
      <c r="M805" s="243">
        <v>0</v>
      </c>
      <c r="N805" s="244">
        <v>0</v>
      </c>
      <c r="O805" s="250"/>
      <c r="P805" s="250"/>
      <c r="Q805" s="235" t="s">
        <v>969</v>
      </c>
      <c r="R805" s="236">
        <v>565</v>
      </c>
      <c r="S805" s="236">
        <v>552</v>
      </c>
      <c r="T805" s="236">
        <v>7</v>
      </c>
      <c r="U805" s="236">
        <v>6</v>
      </c>
      <c r="V805" s="243">
        <v>0.97699115044247786</v>
      </c>
      <c r="W805" s="243">
        <v>1.2389380530973451E-2</v>
      </c>
      <c r="X805" s="244">
        <v>1.0619469026548672E-2</v>
      </c>
    </row>
    <row r="806" spans="3:24">
      <c r="C806" s="235" t="s">
        <v>968</v>
      </c>
      <c r="D806" s="236">
        <v>602</v>
      </c>
      <c r="E806" s="236">
        <v>577</v>
      </c>
      <c r="F806" s="236">
        <v>18</v>
      </c>
      <c r="G806" s="236">
        <v>7</v>
      </c>
      <c r="H806" s="236">
        <v>0</v>
      </c>
      <c r="I806" s="236">
        <v>0</v>
      </c>
      <c r="J806" s="243">
        <v>0.9584717607973422</v>
      </c>
      <c r="K806" s="243">
        <v>2.9900332225913623E-2</v>
      </c>
      <c r="L806" s="243">
        <v>1.1627906976744186E-2</v>
      </c>
      <c r="M806" s="243">
        <v>0</v>
      </c>
      <c r="N806" s="244">
        <v>0</v>
      </c>
      <c r="O806" s="250"/>
      <c r="P806" s="250"/>
      <c r="Q806" s="235" t="s">
        <v>970</v>
      </c>
      <c r="R806" s="236">
        <v>7468</v>
      </c>
      <c r="S806" s="236">
        <v>6078</v>
      </c>
      <c r="T806" s="236">
        <v>881</v>
      </c>
      <c r="U806" s="236">
        <v>509</v>
      </c>
      <c r="V806" s="243">
        <v>0.81387252276379218</v>
      </c>
      <c r="W806" s="243">
        <v>0.11797000535618639</v>
      </c>
      <c r="X806" s="244">
        <v>6.8157471880021428E-2</v>
      </c>
    </row>
    <row r="807" spans="3:24">
      <c r="C807" s="235" t="s">
        <v>969</v>
      </c>
      <c r="D807" s="236">
        <v>565</v>
      </c>
      <c r="E807" s="236">
        <v>552</v>
      </c>
      <c r="F807" s="236">
        <v>7</v>
      </c>
      <c r="G807" s="236">
        <v>6</v>
      </c>
      <c r="H807" s="236">
        <v>0</v>
      </c>
      <c r="I807" s="236">
        <v>0</v>
      </c>
      <c r="J807" s="243">
        <v>0.97699115044247786</v>
      </c>
      <c r="K807" s="243">
        <v>1.2389380530973451E-2</v>
      </c>
      <c r="L807" s="243">
        <v>1.0619469026548672E-2</v>
      </c>
      <c r="M807" s="243">
        <v>0</v>
      </c>
      <c r="N807" s="244">
        <v>0</v>
      </c>
      <c r="O807" s="250"/>
      <c r="P807" s="250"/>
      <c r="Q807" s="235" t="s">
        <v>971</v>
      </c>
      <c r="R807" s="236">
        <v>5247</v>
      </c>
      <c r="S807" s="236">
        <v>4858</v>
      </c>
      <c r="T807" s="236">
        <v>232</v>
      </c>
      <c r="U807" s="236">
        <v>157</v>
      </c>
      <c r="V807" s="243">
        <v>0.92586239756051081</v>
      </c>
      <c r="W807" s="243">
        <v>4.4215742328949877E-2</v>
      </c>
      <c r="X807" s="244">
        <v>2.9921860110539357E-2</v>
      </c>
    </row>
    <row r="808" spans="3:24">
      <c r="C808" s="235" t="s">
        <v>970</v>
      </c>
      <c r="D808" s="236">
        <v>7468</v>
      </c>
      <c r="E808" s="236">
        <v>6078</v>
      </c>
      <c r="F808" s="236">
        <v>881</v>
      </c>
      <c r="G808" s="236">
        <v>509</v>
      </c>
      <c r="H808" s="236">
        <v>0</v>
      </c>
      <c r="I808" s="236">
        <v>0</v>
      </c>
      <c r="J808" s="243">
        <v>0.81387252276379218</v>
      </c>
      <c r="K808" s="243">
        <v>0.11797000535618639</v>
      </c>
      <c r="L808" s="243">
        <v>6.8157471880021428E-2</v>
      </c>
      <c r="M808" s="243">
        <v>0</v>
      </c>
      <c r="N808" s="244">
        <v>0</v>
      </c>
      <c r="O808" s="250"/>
      <c r="P808" s="250"/>
      <c r="Q808" s="235" t="s">
        <v>972</v>
      </c>
      <c r="R808" s="236">
        <v>12459</v>
      </c>
      <c r="S808" s="236">
        <v>11621</v>
      </c>
      <c r="T808" s="236">
        <v>393</v>
      </c>
      <c r="U808" s="236">
        <v>445</v>
      </c>
      <c r="V808" s="243">
        <v>0.9327393851834016</v>
      </c>
      <c r="W808" s="243">
        <v>3.1543462557187575E-2</v>
      </c>
      <c r="X808" s="244">
        <v>3.571715225941087E-2</v>
      </c>
    </row>
    <row r="809" spans="3:24">
      <c r="C809" s="235" t="s">
        <v>971</v>
      </c>
      <c r="D809" s="236">
        <v>5247</v>
      </c>
      <c r="E809" s="236">
        <v>4858</v>
      </c>
      <c r="F809" s="236">
        <v>232</v>
      </c>
      <c r="G809" s="236">
        <v>157</v>
      </c>
      <c r="H809" s="236">
        <v>0</v>
      </c>
      <c r="I809" s="236">
        <v>0</v>
      </c>
      <c r="J809" s="243">
        <v>0.92586239756051081</v>
      </c>
      <c r="K809" s="243">
        <v>4.4215742328949877E-2</v>
      </c>
      <c r="L809" s="243">
        <v>2.9921860110539357E-2</v>
      </c>
      <c r="M809" s="243">
        <v>0</v>
      </c>
      <c r="N809" s="244">
        <v>0</v>
      </c>
      <c r="O809" s="250"/>
      <c r="P809" s="250"/>
      <c r="Q809" s="235" t="s">
        <v>973</v>
      </c>
      <c r="R809" s="236">
        <v>5339</v>
      </c>
      <c r="S809" s="236">
        <v>4478</v>
      </c>
      <c r="T809" s="236">
        <v>466</v>
      </c>
      <c r="U809" s="236">
        <v>395</v>
      </c>
      <c r="V809" s="243">
        <v>0.83873384528938</v>
      </c>
      <c r="W809" s="243">
        <v>8.7282262595991755E-2</v>
      </c>
      <c r="X809" s="244">
        <v>7.3983892114628205E-2</v>
      </c>
    </row>
    <row r="810" spans="3:24">
      <c r="C810" s="235" t="s">
        <v>972</v>
      </c>
      <c r="D810" s="236">
        <v>12459</v>
      </c>
      <c r="E810" s="236">
        <v>11621</v>
      </c>
      <c r="F810" s="236">
        <v>393</v>
      </c>
      <c r="G810" s="236">
        <v>445</v>
      </c>
      <c r="H810" s="236">
        <v>0</v>
      </c>
      <c r="I810" s="236">
        <v>0</v>
      </c>
      <c r="J810" s="243">
        <v>0.9327393851834016</v>
      </c>
      <c r="K810" s="243">
        <v>3.1543462557187575E-2</v>
      </c>
      <c r="L810" s="243">
        <v>3.571715225941087E-2</v>
      </c>
      <c r="M810" s="243">
        <v>0</v>
      </c>
      <c r="N810" s="244">
        <v>0</v>
      </c>
      <c r="O810" s="250"/>
      <c r="P810" s="250"/>
      <c r="Q810" s="235" t="s">
        <v>974</v>
      </c>
      <c r="R810" s="236">
        <v>6745</v>
      </c>
      <c r="S810" s="236">
        <v>6165</v>
      </c>
      <c r="T810" s="236">
        <v>296</v>
      </c>
      <c r="U810" s="236">
        <v>284</v>
      </c>
      <c r="V810" s="243">
        <v>0.91401037805782059</v>
      </c>
      <c r="W810" s="243">
        <v>4.3884358784284656E-2</v>
      </c>
      <c r="X810" s="244">
        <v>4.2105263157894736E-2</v>
      </c>
    </row>
    <row r="811" spans="3:24">
      <c r="C811" s="235" t="s">
        <v>973</v>
      </c>
      <c r="D811" s="236">
        <v>5339</v>
      </c>
      <c r="E811" s="236">
        <v>4478</v>
      </c>
      <c r="F811" s="236">
        <v>466</v>
      </c>
      <c r="G811" s="236">
        <v>395</v>
      </c>
      <c r="H811" s="236">
        <v>0</v>
      </c>
      <c r="I811" s="236">
        <v>0</v>
      </c>
      <c r="J811" s="243">
        <v>0.83873384528938</v>
      </c>
      <c r="K811" s="243">
        <v>8.7282262595991755E-2</v>
      </c>
      <c r="L811" s="243">
        <v>7.3983892114628205E-2</v>
      </c>
      <c r="M811" s="243">
        <v>0</v>
      </c>
      <c r="N811" s="244">
        <v>0</v>
      </c>
      <c r="O811" s="250"/>
      <c r="P811" s="250"/>
      <c r="Q811" s="235" t="s">
        <v>975</v>
      </c>
      <c r="R811" s="236">
        <v>16074</v>
      </c>
      <c r="S811" s="236">
        <v>15015</v>
      </c>
      <c r="T811" s="236">
        <v>692</v>
      </c>
      <c r="U811" s="236">
        <v>367</v>
      </c>
      <c r="V811" s="243">
        <v>0.93411720791340047</v>
      </c>
      <c r="W811" s="243">
        <v>4.3050889635436108E-2</v>
      </c>
      <c r="X811" s="244">
        <v>2.2831902451163368E-2</v>
      </c>
    </row>
    <row r="812" spans="3:24">
      <c r="C812" s="235" t="s">
        <v>974</v>
      </c>
      <c r="D812" s="236">
        <v>6745</v>
      </c>
      <c r="E812" s="236">
        <v>6165</v>
      </c>
      <c r="F812" s="236">
        <v>296</v>
      </c>
      <c r="G812" s="236">
        <v>284</v>
      </c>
      <c r="H812" s="236">
        <v>0</v>
      </c>
      <c r="I812" s="236">
        <v>0</v>
      </c>
      <c r="J812" s="243">
        <v>0.91401037805782059</v>
      </c>
      <c r="K812" s="243">
        <v>4.3884358784284656E-2</v>
      </c>
      <c r="L812" s="243">
        <v>4.2105263157894736E-2</v>
      </c>
      <c r="M812" s="243">
        <v>0</v>
      </c>
      <c r="N812" s="244">
        <v>0</v>
      </c>
      <c r="O812" s="250"/>
      <c r="P812" s="250"/>
      <c r="Q812" s="235" t="s">
        <v>976</v>
      </c>
      <c r="R812" s="236">
        <v>3936</v>
      </c>
      <c r="S812" s="236">
        <v>3570</v>
      </c>
      <c r="T812" s="236">
        <v>335</v>
      </c>
      <c r="U812" s="236">
        <v>31</v>
      </c>
      <c r="V812" s="243">
        <v>0.90701219512195119</v>
      </c>
      <c r="W812" s="243">
        <v>8.511178861788618E-2</v>
      </c>
      <c r="X812" s="244">
        <v>7.8760162601626011E-3</v>
      </c>
    </row>
    <row r="813" spans="3:24">
      <c r="C813" s="235" t="s">
        <v>975</v>
      </c>
      <c r="D813" s="236">
        <v>16074</v>
      </c>
      <c r="E813" s="236">
        <v>15015</v>
      </c>
      <c r="F813" s="236">
        <v>692</v>
      </c>
      <c r="G813" s="236">
        <v>367</v>
      </c>
      <c r="H813" s="236">
        <v>0</v>
      </c>
      <c r="I813" s="236">
        <v>0</v>
      </c>
      <c r="J813" s="243">
        <v>0.93411720791340047</v>
      </c>
      <c r="K813" s="243">
        <v>4.3050889635436108E-2</v>
      </c>
      <c r="L813" s="243">
        <v>2.2831902451163368E-2</v>
      </c>
      <c r="M813" s="243">
        <v>0</v>
      </c>
      <c r="N813" s="244">
        <v>0</v>
      </c>
      <c r="O813" s="250"/>
      <c r="P813" s="250"/>
      <c r="Q813" s="235" t="s">
        <v>977</v>
      </c>
      <c r="R813" s="236">
        <v>4466</v>
      </c>
      <c r="S813" s="236">
        <v>4156</v>
      </c>
      <c r="T813" s="236">
        <v>263</v>
      </c>
      <c r="U813" s="236">
        <v>47</v>
      </c>
      <c r="V813" s="243">
        <v>0.93058665472458579</v>
      </c>
      <c r="W813" s="243">
        <v>5.8889386475593372E-2</v>
      </c>
      <c r="X813" s="244">
        <v>1.0523958799820869E-2</v>
      </c>
    </row>
    <row r="814" spans="3:24">
      <c r="C814" s="235" t="s">
        <v>976</v>
      </c>
      <c r="D814" s="236">
        <v>3936</v>
      </c>
      <c r="E814" s="236">
        <v>3570</v>
      </c>
      <c r="F814" s="236">
        <v>335</v>
      </c>
      <c r="G814" s="236">
        <v>31</v>
      </c>
      <c r="H814" s="236">
        <v>0</v>
      </c>
      <c r="I814" s="236">
        <v>0</v>
      </c>
      <c r="J814" s="243">
        <v>0.90701219512195119</v>
      </c>
      <c r="K814" s="243">
        <v>8.511178861788618E-2</v>
      </c>
      <c r="L814" s="243">
        <v>7.8760162601626011E-3</v>
      </c>
      <c r="M814" s="243">
        <v>0</v>
      </c>
      <c r="N814" s="244">
        <v>0</v>
      </c>
      <c r="O814" s="250"/>
      <c r="P814" s="250"/>
      <c r="Q814" s="235" t="s">
        <v>978</v>
      </c>
      <c r="R814" s="236">
        <v>13386</v>
      </c>
      <c r="S814" s="236">
        <v>12569</v>
      </c>
      <c r="T814" s="236">
        <v>707</v>
      </c>
      <c r="U814" s="236">
        <v>110</v>
      </c>
      <c r="V814" s="243">
        <v>0.93896608396832515</v>
      </c>
      <c r="W814" s="243">
        <v>5.2816375317495889E-2</v>
      </c>
      <c r="X814" s="244">
        <v>8.2175407141789926E-3</v>
      </c>
    </row>
    <row r="815" spans="3:24">
      <c r="C815" s="235" t="s">
        <v>977</v>
      </c>
      <c r="D815" s="236">
        <v>4466</v>
      </c>
      <c r="E815" s="236">
        <v>4156</v>
      </c>
      <c r="F815" s="236">
        <v>263</v>
      </c>
      <c r="G815" s="236">
        <v>47</v>
      </c>
      <c r="H815" s="236">
        <v>0</v>
      </c>
      <c r="I815" s="236">
        <v>0</v>
      </c>
      <c r="J815" s="243">
        <v>0.93058665472458579</v>
      </c>
      <c r="K815" s="243">
        <v>5.8889386475593372E-2</v>
      </c>
      <c r="L815" s="243">
        <v>1.0523958799820869E-2</v>
      </c>
      <c r="M815" s="243">
        <v>0</v>
      </c>
      <c r="N815" s="244">
        <v>0</v>
      </c>
      <c r="O815" s="250"/>
      <c r="P815" s="250"/>
      <c r="Q815" s="235" t="s">
        <v>979</v>
      </c>
      <c r="R815" s="236">
        <v>755</v>
      </c>
      <c r="S815" s="236">
        <v>647</v>
      </c>
      <c r="T815" s="236">
        <v>89</v>
      </c>
      <c r="U815" s="236">
        <v>19</v>
      </c>
      <c r="V815" s="243">
        <v>0.85695364238410598</v>
      </c>
      <c r="W815" s="243">
        <v>0.11788079470198676</v>
      </c>
      <c r="X815" s="244">
        <v>2.5165562913907286E-2</v>
      </c>
    </row>
    <row r="816" spans="3:24">
      <c r="C816" s="235" t="s">
        <v>978</v>
      </c>
      <c r="D816" s="236">
        <v>13386</v>
      </c>
      <c r="E816" s="236">
        <v>12569</v>
      </c>
      <c r="F816" s="236">
        <v>707</v>
      </c>
      <c r="G816" s="236">
        <v>110</v>
      </c>
      <c r="H816" s="236">
        <v>0</v>
      </c>
      <c r="I816" s="236">
        <v>0</v>
      </c>
      <c r="J816" s="243">
        <v>0.93896608396832515</v>
      </c>
      <c r="K816" s="243">
        <v>5.2816375317495889E-2</v>
      </c>
      <c r="L816" s="243">
        <v>8.2175407141789926E-3</v>
      </c>
      <c r="M816" s="243">
        <v>0</v>
      </c>
      <c r="N816" s="244">
        <v>0</v>
      </c>
      <c r="O816" s="250"/>
      <c r="P816" s="250"/>
      <c r="Q816" s="235" t="s">
        <v>980</v>
      </c>
      <c r="R816" s="236">
        <v>1500</v>
      </c>
      <c r="S816" s="236">
        <v>1368</v>
      </c>
      <c r="T816" s="236">
        <v>107</v>
      </c>
      <c r="U816" s="236">
        <v>25</v>
      </c>
      <c r="V816" s="243">
        <v>0.91200000000000003</v>
      </c>
      <c r="W816" s="243">
        <v>7.1333333333333332E-2</v>
      </c>
      <c r="X816" s="244">
        <v>1.6666666666666666E-2</v>
      </c>
    </row>
    <row r="817" spans="3:24">
      <c r="C817" s="235" t="s">
        <v>979</v>
      </c>
      <c r="D817" s="236">
        <v>755</v>
      </c>
      <c r="E817" s="236">
        <v>647</v>
      </c>
      <c r="F817" s="236">
        <v>89</v>
      </c>
      <c r="G817" s="236">
        <v>19</v>
      </c>
      <c r="H817" s="236">
        <v>0</v>
      </c>
      <c r="I817" s="236">
        <v>0</v>
      </c>
      <c r="J817" s="243">
        <v>0.85695364238410598</v>
      </c>
      <c r="K817" s="243">
        <v>0.11788079470198676</v>
      </c>
      <c r="L817" s="243">
        <v>2.5165562913907286E-2</v>
      </c>
      <c r="M817" s="243">
        <v>0</v>
      </c>
      <c r="N817" s="244">
        <v>0</v>
      </c>
      <c r="O817" s="250"/>
      <c r="P817" s="250"/>
      <c r="Q817" s="235" t="s">
        <v>981</v>
      </c>
      <c r="R817" s="236">
        <v>5073</v>
      </c>
      <c r="S817" s="236">
        <v>4639</v>
      </c>
      <c r="T817" s="236">
        <v>368</v>
      </c>
      <c r="U817" s="236">
        <v>66</v>
      </c>
      <c r="V817" s="243">
        <v>0.91444904395821014</v>
      </c>
      <c r="W817" s="243">
        <v>7.2540902818844871E-2</v>
      </c>
      <c r="X817" s="244">
        <v>1.3010053222945003E-2</v>
      </c>
    </row>
    <row r="818" spans="3:24">
      <c r="C818" s="235" t="s">
        <v>980</v>
      </c>
      <c r="D818" s="236">
        <v>1500</v>
      </c>
      <c r="E818" s="236">
        <v>1368</v>
      </c>
      <c r="F818" s="236">
        <v>107</v>
      </c>
      <c r="G818" s="236">
        <v>25</v>
      </c>
      <c r="H818" s="236">
        <v>0</v>
      </c>
      <c r="I818" s="236">
        <v>0</v>
      </c>
      <c r="J818" s="243">
        <v>0.91200000000000003</v>
      </c>
      <c r="K818" s="243">
        <v>7.1333333333333332E-2</v>
      </c>
      <c r="L818" s="243">
        <v>1.6666666666666666E-2</v>
      </c>
      <c r="M818" s="243">
        <v>0</v>
      </c>
      <c r="N818" s="244">
        <v>0</v>
      </c>
      <c r="O818" s="250"/>
      <c r="P818" s="250"/>
      <c r="Q818" s="235" t="s">
        <v>982</v>
      </c>
      <c r="R818" s="236">
        <v>5058</v>
      </c>
      <c r="S818" s="236">
        <v>4626</v>
      </c>
      <c r="T818" s="236">
        <v>270</v>
      </c>
      <c r="U818" s="236">
        <v>162</v>
      </c>
      <c r="V818" s="243">
        <v>0.91459074733096091</v>
      </c>
      <c r="W818" s="243">
        <v>5.3380782918149468E-2</v>
      </c>
      <c r="X818" s="244">
        <v>3.2028469750889681E-2</v>
      </c>
    </row>
    <row r="819" spans="3:24">
      <c r="C819" s="235" t="s">
        <v>981</v>
      </c>
      <c r="D819" s="236">
        <v>5073</v>
      </c>
      <c r="E819" s="236">
        <v>4639</v>
      </c>
      <c r="F819" s="236">
        <v>368</v>
      </c>
      <c r="G819" s="236">
        <v>66</v>
      </c>
      <c r="H819" s="236">
        <v>0</v>
      </c>
      <c r="I819" s="236">
        <v>0</v>
      </c>
      <c r="J819" s="243">
        <v>0.91444904395821014</v>
      </c>
      <c r="K819" s="243">
        <v>7.2540902818844871E-2</v>
      </c>
      <c r="L819" s="243">
        <v>1.3010053222945003E-2</v>
      </c>
      <c r="M819" s="243">
        <v>0</v>
      </c>
      <c r="N819" s="244">
        <v>0</v>
      </c>
      <c r="O819" s="250"/>
      <c r="P819" s="250"/>
      <c r="Q819" s="235" t="s">
        <v>983</v>
      </c>
      <c r="R819" s="236">
        <v>42</v>
      </c>
      <c r="S819" s="236">
        <v>41</v>
      </c>
      <c r="T819" s="256">
        <v>0</v>
      </c>
      <c r="U819" s="236">
        <v>1</v>
      </c>
      <c r="V819" s="243">
        <v>0.97619047619047616</v>
      </c>
      <c r="W819" s="243">
        <v>0</v>
      </c>
      <c r="X819" s="244">
        <v>2.3809523809523808E-2</v>
      </c>
    </row>
    <row r="820" spans="3:24">
      <c r="C820" s="235" t="s">
        <v>982</v>
      </c>
      <c r="D820" s="236">
        <v>5058</v>
      </c>
      <c r="E820" s="236">
        <v>4626</v>
      </c>
      <c r="F820" s="236">
        <v>270</v>
      </c>
      <c r="G820" s="236">
        <v>162</v>
      </c>
      <c r="H820" s="236">
        <v>0</v>
      </c>
      <c r="I820" s="236">
        <v>0</v>
      </c>
      <c r="J820" s="243">
        <v>0.91459074733096091</v>
      </c>
      <c r="K820" s="243">
        <v>5.3380782918149468E-2</v>
      </c>
      <c r="L820" s="243">
        <v>3.2028469750889681E-2</v>
      </c>
      <c r="M820" s="243">
        <v>0</v>
      </c>
      <c r="N820" s="244">
        <v>0</v>
      </c>
      <c r="O820" s="250"/>
      <c r="P820" s="250"/>
      <c r="Q820" s="235" t="s">
        <v>984</v>
      </c>
      <c r="R820" s="236">
        <v>172</v>
      </c>
      <c r="S820" s="236">
        <v>158</v>
      </c>
      <c r="T820" s="236">
        <v>13</v>
      </c>
      <c r="U820" s="236">
        <v>1</v>
      </c>
      <c r="V820" s="243">
        <v>0.91860465116279066</v>
      </c>
      <c r="W820" s="243">
        <v>7.5581395348837205E-2</v>
      </c>
      <c r="X820" s="244">
        <v>5.8139534883720929E-3</v>
      </c>
    </row>
    <row r="821" spans="3:24">
      <c r="C821" s="235" t="s">
        <v>983</v>
      </c>
      <c r="D821" s="236">
        <v>42</v>
      </c>
      <c r="E821" s="236">
        <v>41</v>
      </c>
      <c r="F821" s="256">
        <v>0</v>
      </c>
      <c r="G821" s="236">
        <v>1</v>
      </c>
      <c r="H821" s="236">
        <v>0</v>
      </c>
      <c r="I821" s="236">
        <v>0</v>
      </c>
      <c r="J821" s="243">
        <v>0.97619047619047616</v>
      </c>
      <c r="K821" s="243">
        <v>0</v>
      </c>
      <c r="L821" s="243">
        <v>2.3809523809523808E-2</v>
      </c>
      <c r="M821" s="243">
        <v>0</v>
      </c>
      <c r="N821" s="244">
        <v>0</v>
      </c>
      <c r="O821" s="250"/>
      <c r="P821" s="250"/>
      <c r="Q821" s="235" t="s">
        <v>985</v>
      </c>
      <c r="R821" s="236">
        <v>1625</v>
      </c>
      <c r="S821" s="236">
        <v>1540</v>
      </c>
      <c r="T821" s="236">
        <v>74</v>
      </c>
      <c r="U821" s="236">
        <v>11</v>
      </c>
      <c r="V821" s="243">
        <v>0.94769230769230772</v>
      </c>
      <c r="W821" s="243">
        <v>4.5538461538461542E-2</v>
      </c>
      <c r="X821" s="244">
        <v>6.7692307692307696E-3</v>
      </c>
    </row>
    <row r="822" spans="3:24">
      <c r="C822" s="235" t="s">
        <v>984</v>
      </c>
      <c r="D822" s="236">
        <v>172</v>
      </c>
      <c r="E822" s="236">
        <v>158</v>
      </c>
      <c r="F822" s="236">
        <v>13</v>
      </c>
      <c r="G822" s="236">
        <v>1</v>
      </c>
      <c r="H822" s="236">
        <v>0</v>
      </c>
      <c r="I822" s="236">
        <v>0</v>
      </c>
      <c r="J822" s="243">
        <v>0.91860465116279066</v>
      </c>
      <c r="K822" s="243">
        <v>7.5581395348837205E-2</v>
      </c>
      <c r="L822" s="243">
        <v>5.8139534883720929E-3</v>
      </c>
      <c r="M822" s="243">
        <v>0</v>
      </c>
      <c r="N822" s="244">
        <v>0</v>
      </c>
      <c r="O822" s="250"/>
      <c r="P822" s="250"/>
      <c r="Q822" s="235" t="s">
        <v>986</v>
      </c>
      <c r="R822" s="236">
        <v>318</v>
      </c>
      <c r="S822" s="236">
        <v>287</v>
      </c>
      <c r="T822" s="236">
        <v>12</v>
      </c>
      <c r="U822" s="236">
        <v>19</v>
      </c>
      <c r="V822" s="243">
        <v>0.90251572327044027</v>
      </c>
      <c r="W822" s="243">
        <v>3.7735849056603772E-2</v>
      </c>
      <c r="X822" s="244">
        <v>5.9748427672955975E-2</v>
      </c>
    </row>
    <row r="823" spans="3:24">
      <c r="C823" s="235" t="s">
        <v>985</v>
      </c>
      <c r="D823" s="236">
        <v>1625</v>
      </c>
      <c r="E823" s="236">
        <v>1540</v>
      </c>
      <c r="F823" s="236">
        <v>74</v>
      </c>
      <c r="G823" s="236">
        <v>11</v>
      </c>
      <c r="H823" s="236">
        <v>0</v>
      </c>
      <c r="I823" s="236">
        <v>0</v>
      </c>
      <c r="J823" s="243">
        <v>0.94769230769230772</v>
      </c>
      <c r="K823" s="243">
        <v>4.5538461538461542E-2</v>
      </c>
      <c r="L823" s="243">
        <v>6.7692307692307696E-3</v>
      </c>
      <c r="M823" s="243">
        <v>0</v>
      </c>
      <c r="N823" s="244">
        <v>0</v>
      </c>
      <c r="O823" s="250"/>
      <c r="P823" s="250"/>
      <c r="Q823" s="235" t="s">
        <v>987</v>
      </c>
      <c r="R823" s="236">
        <v>7</v>
      </c>
      <c r="S823" s="236">
        <v>7</v>
      </c>
      <c r="T823" s="256">
        <v>0</v>
      </c>
      <c r="U823" s="256">
        <v>0</v>
      </c>
      <c r="V823" s="243">
        <v>1</v>
      </c>
      <c r="W823" s="243">
        <v>0</v>
      </c>
      <c r="X823" s="244">
        <v>0</v>
      </c>
    </row>
    <row r="824" spans="3:24">
      <c r="C824" s="235" t="s">
        <v>986</v>
      </c>
      <c r="D824" s="236">
        <v>318</v>
      </c>
      <c r="E824" s="236">
        <v>287</v>
      </c>
      <c r="F824" s="236">
        <v>12</v>
      </c>
      <c r="G824" s="236">
        <v>19</v>
      </c>
      <c r="H824" s="236">
        <v>0</v>
      </c>
      <c r="I824" s="236">
        <v>0</v>
      </c>
      <c r="J824" s="243">
        <v>0.90251572327044027</v>
      </c>
      <c r="K824" s="243">
        <v>3.7735849056603772E-2</v>
      </c>
      <c r="L824" s="243">
        <v>5.9748427672955975E-2</v>
      </c>
      <c r="M824" s="243">
        <v>0</v>
      </c>
      <c r="N824" s="244">
        <v>0</v>
      </c>
      <c r="O824" s="250"/>
      <c r="P824" s="250"/>
      <c r="Q824" s="235" t="s">
        <v>988</v>
      </c>
      <c r="R824" s="236">
        <v>11309</v>
      </c>
      <c r="S824" s="236">
        <v>10282</v>
      </c>
      <c r="T824" s="236">
        <v>573</v>
      </c>
      <c r="U824" s="236">
        <v>454</v>
      </c>
      <c r="V824" s="243">
        <v>0.90918737288884954</v>
      </c>
      <c r="W824" s="243">
        <v>5.0667609868246533E-2</v>
      </c>
      <c r="X824" s="244">
        <v>4.0145017242903883E-2</v>
      </c>
    </row>
    <row r="825" spans="3:24">
      <c r="C825" s="235" t="s">
        <v>987</v>
      </c>
      <c r="D825" s="236">
        <v>7</v>
      </c>
      <c r="E825" s="236">
        <v>7</v>
      </c>
      <c r="F825" s="256">
        <v>0</v>
      </c>
      <c r="G825" s="256">
        <v>0</v>
      </c>
      <c r="H825" s="236">
        <v>0</v>
      </c>
      <c r="I825" s="236">
        <v>0</v>
      </c>
      <c r="J825" s="243">
        <v>1</v>
      </c>
      <c r="K825" s="243">
        <v>0</v>
      </c>
      <c r="L825" s="243">
        <v>0</v>
      </c>
      <c r="M825" s="243">
        <v>0</v>
      </c>
      <c r="N825" s="244">
        <v>0</v>
      </c>
      <c r="O825" s="250"/>
      <c r="P825" s="250"/>
      <c r="Q825" s="235" t="s">
        <v>989</v>
      </c>
      <c r="R825" s="236">
        <v>211074</v>
      </c>
      <c r="S825" s="236">
        <v>189193</v>
      </c>
      <c r="T825" s="236">
        <v>6362</v>
      </c>
      <c r="U825" s="236">
        <v>15519</v>
      </c>
      <c r="V825" s="243">
        <v>0.89633493466746261</v>
      </c>
      <c r="W825" s="243">
        <v>3.0141087959672911E-2</v>
      </c>
      <c r="X825" s="244">
        <v>7.3523977372864494E-2</v>
      </c>
    </row>
    <row r="826" spans="3:24">
      <c r="C826" s="235" t="s">
        <v>988</v>
      </c>
      <c r="D826" s="236">
        <v>11309</v>
      </c>
      <c r="E826" s="236">
        <v>10282</v>
      </c>
      <c r="F826" s="236">
        <v>573</v>
      </c>
      <c r="G826" s="236">
        <v>454</v>
      </c>
      <c r="H826" s="236">
        <v>0</v>
      </c>
      <c r="I826" s="236">
        <v>0</v>
      </c>
      <c r="J826" s="243">
        <v>0.90918737288884954</v>
      </c>
      <c r="K826" s="243">
        <v>5.0667609868246533E-2</v>
      </c>
      <c r="L826" s="243">
        <v>4.0145017242903883E-2</v>
      </c>
      <c r="M826" s="243">
        <v>0</v>
      </c>
      <c r="N826" s="244">
        <v>0</v>
      </c>
      <c r="O826" s="250"/>
      <c r="P826" s="250"/>
      <c r="Q826" s="235" t="s">
        <v>990</v>
      </c>
      <c r="R826" s="236">
        <v>19018</v>
      </c>
      <c r="S826" s="236">
        <v>16999</v>
      </c>
      <c r="T826" s="236">
        <v>598</v>
      </c>
      <c r="U826" s="236">
        <v>1421</v>
      </c>
      <c r="V826" s="243">
        <v>0.89383741718372067</v>
      </c>
      <c r="W826" s="243">
        <v>3.1443895257124828E-2</v>
      </c>
      <c r="X826" s="244">
        <v>7.4718687559154479E-2</v>
      </c>
    </row>
    <row r="827" spans="3:24">
      <c r="C827" s="235" t="s">
        <v>989</v>
      </c>
      <c r="D827" s="236">
        <v>211074</v>
      </c>
      <c r="E827" s="236">
        <v>189193</v>
      </c>
      <c r="F827" s="236">
        <v>6362</v>
      </c>
      <c r="G827" s="236">
        <v>15519</v>
      </c>
      <c r="H827" s="236">
        <v>0</v>
      </c>
      <c r="I827" s="236">
        <v>0</v>
      </c>
      <c r="J827" s="243">
        <v>0.89633493466746261</v>
      </c>
      <c r="K827" s="243">
        <v>3.0141087959672911E-2</v>
      </c>
      <c r="L827" s="243">
        <v>7.3523977372864494E-2</v>
      </c>
      <c r="M827" s="243">
        <v>0</v>
      </c>
      <c r="N827" s="244">
        <v>0</v>
      </c>
      <c r="O827" s="250"/>
      <c r="P827" s="250"/>
      <c r="Q827" s="235" t="s">
        <v>991</v>
      </c>
      <c r="R827" s="236">
        <v>10270</v>
      </c>
      <c r="S827" s="236">
        <v>9503</v>
      </c>
      <c r="T827" s="236">
        <v>489</v>
      </c>
      <c r="U827" s="236">
        <v>278</v>
      </c>
      <c r="V827" s="243">
        <v>0.92531645569620258</v>
      </c>
      <c r="W827" s="243">
        <v>4.7614410905550145E-2</v>
      </c>
      <c r="X827" s="244">
        <v>2.7069133398247323E-2</v>
      </c>
    </row>
    <row r="828" spans="3:24">
      <c r="C828" s="235" t="s">
        <v>990</v>
      </c>
      <c r="D828" s="236">
        <v>19018</v>
      </c>
      <c r="E828" s="236">
        <v>16999</v>
      </c>
      <c r="F828" s="236">
        <v>598</v>
      </c>
      <c r="G828" s="236">
        <v>1421</v>
      </c>
      <c r="H828" s="236">
        <v>0</v>
      </c>
      <c r="I828" s="236">
        <v>0</v>
      </c>
      <c r="J828" s="243">
        <v>0.89383741718372067</v>
      </c>
      <c r="K828" s="243">
        <v>3.1443895257124828E-2</v>
      </c>
      <c r="L828" s="243">
        <v>7.4718687559154479E-2</v>
      </c>
      <c r="M828" s="243">
        <v>0</v>
      </c>
      <c r="N828" s="244">
        <v>0</v>
      </c>
      <c r="O828" s="250"/>
      <c r="P828" s="250"/>
      <c r="Q828" s="235" t="s">
        <v>992</v>
      </c>
      <c r="R828" s="236">
        <v>6186</v>
      </c>
      <c r="S828" s="236">
        <v>5701</v>
      </c>
      <c r="T828" s="236">
        <v>184</v>
      </c>
      <c r="U828" s="236">
        <v>301</v>
      </c>
      <c r="V828" s="243">
        <v>0.92159715486582605</v>
      </c>
      <c r="W828" s="243">
        <v>2.9744584545748465E-2</v>
      </c>
      <c r="X828" s="244">
        <v>4.8658260588425477E-2</v>
      </c>
    </row>
    <row r="829" spans="3:24">
      <c r="C829" s="235" t="s">
        <v>991</v>
      </c>
      <c r="D829" s="236">
        <v>10270</v>
      </c>
      <c r="E829" s="236">
        <v>9503</v>
      </c>
      <c r="F829" s="236">
        <v>489</v>
      </c>
      <c r="G829" s="236">
        <v>278</v>
      </c>
      <c r="H829" s="236">
        <v>0</v>
      </c>
      <c r="I829" s="236">
        <v>0</v>
      </c>
      <c r="J829" s="243">
        <v>0.92531645569620258</v>
      </c>
      <c r="K829" s="243">
        <v>4.7614410905550145E-2</v>
      </c>
      <c r="L829" s="243">
        <v>2.7069133398247323E-2</v>
      </c>
      <c r="M829" s="243">
        <v>0</v>
      </c>
      <c r="N829" s="244">
        <v>0</v>
      </c>
      <c r="O829" s="250"/>
      <c r="P829" s="250"/>
      <c r="Q829" s="235" t="s">
        <v>993</v>
      </c>
      <c r="R829" s="236">
        <v>607</v>
      </c>
      <c r="S829" s="236">
        <v>551</v>
      </c>
      <c r="T829" s="236">
        <v>3</v>
      </c>
      <c r="U829" s="236">
        <v>53</v>
      </c>
      <c r="V829" s="243">
        <v>0.90774299835255357</v>
      </c>
      <c r="W829" s="243">
        <v>4.9423393739703456E-3</v>
      </c>
      <c r="X829" s="244">
        <v>8.7314662273476118E-2</v>
      </c>
    </row>
    <row r="830" spans="3:24">
      <c r="C830" s="235" t="s">
        <v>992</v>
      </c>
      <c r="D830" s="236">
        <v>6186</v>
      </c>
      <c r="E830" s="236">
        <v>5701</v>
      </c>
      <c r="F830" s="236">
        <v>184</v>
      </c>
      <c r="G830" s="236">
        <v>301</v>
      </c>
      <c r="H830" s="236">
        <v>0</v>
      </c>
      <c r="I830" s="236">
        <v>0</v>
      </c>
      <c r="J830" s="243">
        <v>0.92159715486582605</v>
      </c>
      <c r="K830" s="243">
        <v>2.9744584545748465E-2</v>
      </c>
      <c r="L830" s="243">
        <v>4.8658260588425477E-2</v>
      </c>
      <c r="M830" s="243">
        <v>0</v>
      </c>
      <c r="N830" s="244">
        <v>0</v>
      </c>
      <c r="O830" s="250"/>
      <c r="P830" s="250"/>
      <c r="Q830" s="235" t="s">
        <v>994</v>
      </c>
      <c r="R830" s="236">
        <v>597</v>
      </c>
      <c r="S830" s="236">
        <v>512</v>
      </c>
      <c r="T830" s="236">
        <v>67</v>
      </c>
      <c r="U830" s="236">
        <v>18</v>
      </c>
      <c r="V830" s="243">
        <v>0.85762144053601341</v>
      </c>
      <c r="W830" s="243">
        <v>0.11222780569514237</v>
      </c>
      <c r="X830" s="244">
        <v>3.015075376884422E-2</v>
      </c>
    </row>
    <row r="831" spans="3:24">
      <c r="C831" s="235" t="s">
        <v>993</v>
      </c>
      <c r="D831" s="236">
        <v>607</v>
      </c>
      <c r="E831" s="236">
        <v>551</v>
      </c>
      <c r="F831" s="236">
        <v>3</v>
      </c>
      <c r="G831" s="236">
        <v>53</v>
      </c>
      <c r="H831" s="236">
        <v>0</v>
      </c>
      <c r="I831" s="236">
        <v>0</v>
      </c>
      <c r="J831" s="243">
        <v>0.90774299835255357</v>
      </c>
      <c r="K831" s="243">
        <v>4.9423393739703456E-3</v>
      </c>
      <c r="L831" s="243">
        <v>8.7314662273476118E-2</v>
      </c>
      <c r="M831" s="243">
        <v>0</v>
      </c>
      <c r="N831" s="244">
        <v>0</v>
      </c>
      <c r="O831" s="250"/>
      <c r="P831" s="250"/>
      <c r="Q831" s="235" t="s">
        <v>995</v>
      </c>
      <c r="R831" s="236">
        <v>155</v>
      </c>
      <c r="S831" s="236">
        <v>139</v>
      </c>
      <c r="T831" s="236">
        <v>12</v>
      </c>
      <c r="U831" s="236">
        <v>4</v>
      </c>
      <c r="V831" s="243">
        <v>0.89677419354838706</v>
      </c>
      <c r="W831" s="243">
        <v>7.7419354838709681E-2</v>
      </c>
      <c r="X831" s="244">
        <v>2.5806451612903226E-2</v>
      </c>
    </row>
    <row r="832" spans="3:24">
      <c r="C832" s="235" t="s">
        <v>994</v>
      </c>
      <c r="D832" s="236">
        <v>597</v>
      </c>
      <c r="E832" s="236">
        <v>512</v>
      </c>
      <c r="F832" s="236">
        <v>67</v>
      </c>
      <c r="G832" s="236">
        <v>18</v>
      </c>
      <c r="H832" s="236">
        <v>0</v>
      </c>
      <c r="I832" s="236">
        <v>0</v>
      </c>
      <c r="J832" s="243">
        <v>0.85762144053601341</v>
      </c>
      <c r="K832" s="243">
        <v>0.11222780569514237</v>
      </c>
      <c r="L832" s="243">
        <v>3.015075376884422E-2</v>
      </c>
      <c r="M832" s="243">
        <v>0</v>
      </c>
      <c r="N832" s="244">
        <v>0</v>
      </c>
      <c r="O832" s="250"/>
      <c r="P832" s="250"/>
      <c r="Q832" s="235" t="s">
        <v>996</v>
      </c>
      <c r="R832" s="236">
        <v>4559</v>
      </c>
      <c r="S832" s="236">
        <v>4289</v>
      </c>
      <c r="T832" s="236">
        <v>177</v>
      </c>
      <c r="U832" s="236">
        <v>93</v>
      </c>
      <c r="V832" s="243">
        <v>0.94077648607150688</v>
      </c>
      <c r="W832" s="243">
        <v>3.882430357534547E-2</v>
      </c>
      <c r="X832" s="244">
        <v>2.039921035314762E-2</v>
      </c>
    </row>
    <row r="833" spans="3:24">
      <c r="C833" s="235" t="s">
        <v>995</v>
      </c>
      <c r="D833" s="236">
        <v>155</v>
      </c>
      <c r="E833" s="236">
        <v>139</v>
      </c>
      <c r="F833" s="236">
        <v>12</v>
      </c>
      <c r="G833" s="236">
        <v>4</v>
      </c>
      <c r="H833" s="236">
        <v>0</v>
      </c>
      <c r="I833" s="236">
        <v>0</v>
      </c>
      <c r="J833" s="243">
        <v>0.89677419354838706</v>
      </c>
      <c r="K833" s="243">
        <v>7.7419354838709681E-2</v>
      </c>
      <c r="L833" s="243">
        <v>2.5806451612903226E-2</v>
      </c>
      <c r="M833" s="243">
        <v>0</v>
      </c>
      <c r="N833" s="244">
        <v>0</v>
      </c>
      <c r="O833" s="250"/>
      <c r="P833" s="250"/>
      <c r="Q833" s="235" t="s">
        <v>997</v>
      </c>
      <c r="R833" s="236">
        <v>1055</v>
      </c>
      <c r="S833" s="236">
        <v>2</v>
      </c>
      <c r="T833" s="236">
        <v>1053</v>
      </c>
      <c r="U833" s="256">
        <v>0</v>
      </c>
      <c r="V833" s="243">
        <v>1.8957345971563982E-3</v>
      </c>
      <c r="W833" s="243">
        <v>0.99810426540284358</v>
      </c>
      <c r="X833" s="244">
        <v>0</v>
      </c>
    </row>
    <row r="834" spans="3:24">
      <c r="C834" s="235" t="s">
        <v>996</v>
      </c>
      <c r="D834" s="236">
        <v>4559</v>
      </c>
      <c r="E834" s="236">
        <v>4289</v>
      </c>
      <c r="F834" s="236">
        <v>177</v>
      </c>
      <c r="G834" s="236">
        <v>93</v>
      </c>
      <c r="H834" s="236">
        <v>0</v>
      </c>
      <c r="I834" s="236">
        <v>0</v>
      </c>
      <c r="J834" s="243">
        <v>0.94077648607150688</v>
      </c>
      <c r="K834" s="243">
        <v>3.882430357534547E-2</v>
      </c>
      <c r="L834" s="243">
        <v>2.039921035314762E-2</v>
      </c>
      <c r="M834" s="243">
        <v>0</v>
      </c>
      <c r="N834" s="244">
        <v>0</v>
      </c>
      <c r="O834" s="250"/>
      <c r="P834" s="250"/>
      <c r="Q834" s="235" t="s">
        <v>998</v>
      </c>
      <c r="R834" s="236">
        <v>13172</v>
      </c>
      <c r="S834" s="236">
        <v>7105</v>
      </c>
      <c r="T834" s="236">
        <v>5987</v>
      </c>
      <c r="U834" s="236">
        <v>80</v>
      </c>
      <c r="V834" s="243">
        <v>0.53940176131187367</v>
      </c>
      <c r="W834" s="243">
        <v>0.45452474946856969</v>
      </c>
      <c r="X834" s="244">
        <v>6.0734892195566355E-3</v>
      </c>
    </row>
    <row r="835" spans="3:24">
      <c r="C835" s="235" t="s">
        <v>997</v>
      </c>
      <c r="D835" s="236">
        <v>1055</v>
      </c>
      <c r="E835" s="236">
        <v>2</v>
      </c>
      <c r="F835" s="236">
        <v>1053</v>
      </c>
      <c r="G835" s="256">
        <v>0</v>
      </c>
      <c r="H835" s="236">
        <v>0</v>
      </c>
      <c r="I835" s="236">
        <v>0</v>
      </c>
      <c r="J835" s="243">
        <v>1.8957345971563982E-3</v>
      </c>
      <c r="K835" s="243">
        <v>0.99810426540284358</v>
      </c>
      <c r="L835" s="243">
        <v>0</v>
      </c>
      <c r="M835" s="243">
        <v>0</v>
      </c>
      <c r="N835" s="244">
        <v>0</v>
      </c>
      <c r="O835" s="250"/>
      <c r="P835" s="250"/>
      <c r="Q835" s="235" t="s">
        <v>999</v>
      </c>
      <c r="R835" s="236">
        <v>15365</v>
      </c>
      <c r="S835" s="236">
        <v>13043</v>
      </c>
      <c r="T835" s="236">
        <v>1354</v>
      </c>
      <c r="U835" s="236">
        <v>968</v>
      </c>
      <c r="V835" s="243">
        <v>0.84887731858119098</v>
      </c>
      <c r="W835" s="243">
        <v>8.8122356003904972E-2</v>
      </c>
      <c r="X835" s="244">
        <v>6.3000325414903996E-2</v>
      </c>
    </row>
    <row r="836" spans="3:24">
      <c r="C836" s="235" t="s">
        <v>998</v>
      </c>
      <c r="D836" s="236">
        <v>13172</v>
      </c>
      <c r="E836" s="236">
        <v>7105</v>
      </c>
      <c r="F836" s="236">
        <v>5987</v>
      </c>
      <c r="G836" s="236">
        <v>80</v>
      </c>
      <c r="H836" s="236">
        <v>0</v>
      </c>
      <c r="I836" s="236">
        <v>0</v>
      </c>
      <c r="J836" s="243">
        <v>0.53940176131187367</v>
      </c>
      <c r="K836" s="243">
        <v>0.45452474946856969</v>
      </c>
      <c r="L836" s="243">
        <v>6.0734892195566355E-3</v>
      </c>
      <c r="M836" s="243">
        <v>0</v>
      </c>
      <c r="N836" s="244">
        <v>0</v>
      </c>
      <c r="O836" s="250"/>
      <c r="P836" s="250"/>
      <c r="Q836" s="235" t="s">
        <v>1000</v>
      </c>
      <c r="R836" s="236">
        <v>2673</v>
      </c>
      <c r="S836" s="236">
        <v>2307</v>
      </c>
      <c r="T836" s="236">
        <v>274</v>
      </c>
      <c r="U836" s="236">
        <v>92</v>
      </c>
      <c r="V836" s="243">
        <v>0.8630751964085297</v>
      </c>
      <c r="W836" s="243">
        <v>0.1025065469509914</v>
      </c>
      <c r="X836" s="244">
        <v>3.4418256640478866E-2</v>
      </c>
    </row>
    <row r="837" spans="3:24">
      <c r="C837" s="235" t="s">
        <v>999</v>
      </c>
      <c r="D837" s="236">
        <v>15365</v>
      </c>
      <c r="E837" s="236">
        <v>13043</v>
      </c>
      <c r="F837" s="236">
        <v>1354</v>
      </c>
      <c r="G837" s="236">
        <v>968</v>
      </c>
      <c r="H837" s="236">
        <v>0</v>
      </c>
      <c r="I837" s="236">
        <v>0</v>
      </c>
      <c r="J837" s="243">
        <v>0.84887731858119098</v>
      </c>
      <c r="K837" s="243">
        <v>8.8122356003904972E-2</v>
      </c>
      <c r="L837" s="243">
        <v>6.3000325414903996E-2</v>
      </c>
      <c r="M837" s="243">
        <v>0</v>
      </c>
      <c r="N837" s="244">
        <v>0</v>
      </c>
      <c r="O837" s="250"/>
      <c r="P837" s="250"/>
      <c r="Q837" s="235" t="s">
        <v>1001</v>
      </c>
      <c r="R837" s="236">
        <v>1098</v>
      </c>
      <c r="S837" s="236">
        <v>910</v>
      </c>
      <c r="T837" s="236">
        <v>121</v>
      </c>
      <c r="U837" s="236">
        <v>67</v>
      </c>
      <c r="V837" s="243">
        <v>0.82877959927140255</v>
      </c>
      <c r="W837" s="243">
        <v>0.11020036429872496</v>
      </c>
      <c r="X837" s="244">
        <v>6.1020036429872498E-2</v>
      </c>
    </row>
    <row r="838" spans="3:24">
      <c r="C838" s="235" t="s">
        <v>1000</v>
      </c>
      <c r="D838" s="236">
        <v>2673</v>
      </c>
      <c r="E838" s="236">
        <v>2307</v>
      </c>
      <c r="F838" s="236">
        <v>274</v>
      </c>
      <c r="G838" s="236">
        <v>92</v>
      </c>
      <c r="H838" s="236">
        <v>0</v>
      </c>
      <c r="I838" s="236">
        <v>0</v>
      </c>
      <c r="J838" s="243">
        <v>0.8630751964085297</v>
      </c>
      <c r="K838" s="243">
        <v>0.1025065469509914</v>
      </c>
      <c r="L838" s="243">
        <v>3.4418256640478866E-2</v>
      </c>
      <c r="M838" s="243">
        <v>0</v>
      </c>
      <c r="N838" s="244">
        <v>0</v>
      </c>
      <c r="O838" s="250"/>
      <c r="P838" s="250"/>
      <c r="Q838" s="235" t="s">
        <v>1002</v>
      </c>
      <c r="R838" s="236">
        <v>684</v>
      </c>
      <c r="S838" s="236">
        <v>546</v>
      </c>
      <c r="T838" s="236">
        <v>98</v>
      </c>
      <c r="U838" s="236">
        <v>40</v>
      </c>
      <c r="V838" s="243">
        <v>0.79824561403508776</v>
      </c>
      <c r="W838" s="243">
        <v>0.14327485380116958</v>
      </c>
      <c r="X838" s="244">
        <v>5.8479532163742687E-2</v>
      </c>
    </row>
    <row r="839" spans="3:24">
      <c r="C839" s="235" t="s">
        <v>1001</v>
      </c>
      <c r="D839" s="236">
        <v>1098</v>
      </c>
      <c r="E839" s="236">
        <v>910</v>
      </c>
      <c r="F839" s="236">
        <v>121</v>
      </c>
      <c r="G839" s="236">
        <v>67</v>
      </c>
      <c r="H839" s="236">
        <v>0</v>
      </c>
      <c r="I839" s="236">
        <v>0</v>
      </c>
      <c r="J839" s="243">
        <v>0.82877959927140255</v>
      </c>
      <c r="K839" s="243">
        <v>0.11020036429872496</v>
      </c>
      <c r="L839" s="243">
        <v>6.1020036429872498E-2</v>
      </c>
      <c r="M839" s="243">
        <v>0</v>
      </c>
      <c r="N839" s="244">
        <v>0</v>
      </c>
      <c r="O839" s="250"/>
      <c r="P839" s="250"/>
      <c r="Q839" s="235" t="s">
        <v>1003</v>
      </c>
      <c r="R839" s="236">
        <v>479</v>
      </c>
      <c r="S839" s="236">
        <v>419</v>
      </c>
      <c r="T839" s="236">
        <v>46</v>
      </c>
      <c r="U839" s="236">
        <v>14</v>
      </c>
      <c r="V839" s="243">
        <v>0.87473903966597077</v>
      </c>
      <c r="W839" s="243">
        <v>9.6033402922755737E-2</v>
      </c>
      <c r="X839" s="244">
        <v>2.9227557411273485E-2</v>
      </c>
    </row>
    <row r="840" spans="3:24">
      <c r="C840" s="235" t="s">
        <v>1002</v>
      </c>
      <c r="D840" s="236">
        <v>684</v>
      </c>
      <c r="E840" s="236">
        <v>546</v>
      </c>
      <c r="F840" s="236">
        <v>98</v>
      </c>
      <c r="G840" s="236">
        <v>40</v>
      </c>
      <c r="H840" s="236">
        <v>0</v>
      </c>
      <c r="I840" s="236">
        <v>0</v>
      </c>
      <c r="J840" s="243">
        <v>0.79824561403508776</v>
      </c>
      <c r="K840" s="243">
        <v>0.14327485380116958</v>
      </c>
      <c r="L840" s="243">
        <v>5.8479532163742687E-2</v>
      </c>
      <c r="M840" s="243">
        <v>0</v>
      </c>
      <c r="N840" s="244">
        <v>0</v>
      </c>
      <c r="O840" s="250"/>
      <c r="P840" s="250"/>
      <c r="Q840" s="235" t="s">
        <v>1004</v>
      </c>
      <c r="R840" s="236">
        <v>786</v>
      </c>
      <c r="S840" s="236">
        <v>739</v>
      </c>
      <c r="T840" s="236">
        <v>23</v>
      </c>
      <c r="U840" s="236">
        <v>24</v>
      </c>
      <c r="V840" s="243">
        <v>0.94020356234096691</v>
      </c>
      <c r="W840" s="243">
        <v>2.9262086513994912E-2</v>
      </c>
      <c r="X840" s="244">
        <v>3.0534351145038167E-2</v>
      </c>
    </row>
    <row r="841" spans="3:24">
      <c r="C841" s="235" t="s">
        <v>1003</v>
      </c>
      <c r="D841" s="236">
        <v>479</v>
      </c>
      <c r="E841" s="236">
        <v>419</v>
      </c>
      <c r="F841" s="236">
        <v>46</v>
      </c>
      <c r="G841" s="236">
        <v>14</v>
      </c>
      <c r="H841" s="236">
        <v>0</v>
      </c>
      <c r="I841" s="236">
        <v>0</v>
      </c>
      <c r="J841" s="243">
        <v>0.87473903966597077</v>
      </c>
      <c r="K841" s="243">
        <v>9.6033402922755737E-2</v>
      </c>
      <c r="L841" s="243">
        <v>2.9227557411273485E-2</v>
      </c>
      <c r="M841" s="243">
        <v>0</v>
      </c>
      <c r="N841" s="244">
        <v>0</v>
      </c>
      <c r="O841" s="250"/>
      <c r="P841" s="250"/>
      <c r="Q841" s="235" t="s">
        <v>1005</v>
      </c>
      <c r="R841" s="236">
        <v>47795</v>
      </c>
      <c r="S841" s="236">
        <v>43445</v>
      </c>
      <c r="T841" s="236">
        <v>2172</v>
      </c>
      <c r="U841" s="236">
        <v>2178</v>
      </c>
      <c r="V841" s="243">
        <v>0.90898629563761901</v>
      </c>
      <c r="W841" s="243">
        <v>4.5444084109216444E-2</v>
      </c>
      <c r="X841" s="244">
        <v>4.5569620253164557E-2</v>
      </c>
    </row>
    <row r="842" spans="3:24">
      <c r="C842" s="235" t="s">
        <v>1004</v>
      </c>
      <c r="D842" s="236">
        <v>786</v>
      </c>
      <c r="E842" s="236">
        <v>739</v>
      </c>
      <c r="F842" s="236">
        <v>23</v>
      </c>
      <c r="G842" s="236">
        <v>24</v>
      </c>
      <c r="H842" s="236">
        <v>0</v>
      </c>
      <c r="I842" s="236">
        <v>0</v>
      </c>
      <c r="J842" s="243">
        <v>0.94020356234096691</v>
      </c>
      <c r="K842" s="243">
        <v>2.9262086513994912E-2</v>
      </c>
      <c r="L842" s="243">
        <v>3.0534351145038167E-2</v>
      </c>
      <c r="M842" s="243">
        <v>0</v>
      </c>
      <c r="N842" s="244">
        <v>0</v>
      </c>
      <c r="O842" s="250"/>
      <c r="P842" s="250"/>
      <c r="Q842" s="235" t="s">
        <v>1006</v>
      </c>
      <c r="R842" s="236">
        <v>21819</v>
      </c>
      <c r="S842" s="236">
        <v>20517</v>
      </c>
      <c r="T842" s="236">
        <v>871</v>
      </c>
      <c r="U842" s="236">
        <v>431</v>
      </c>
      <c r="V842" s="243">
        <v>0.94032723772858517</v>
      </c>
      <c r="W842" s="243">
        <v>3.9919336358219898E-2</v>
      </c>
      <c r="X842" s="244">
        <v>1.9753425913194921E-2</v>
      </c>
    </row>
    <row r="843" spans="3:24">
      <c r="C843" s="235" t="s">
        <v>1005</v>
      </c>
      <c r="D843" s="236">
        <v>47795</v>
      </c>
      <c r="E843" s="236">
        <v>43445</v>
      </c>
      <c r="F843" s="236">
        <v>2172</v>
      </c>
      <c r="G843" s="236">
        <v>2178</v>
      </c>
      <c r="H843" s="236">
        <v>0</v>
      </c>
      <c r="I843" s="236">
        <v>0</v>
      </c>
      <c r="J843" s="243">
        <v>0.90898629563761901</v>
      </c>
      <c r="K843" s="243">
        <v>4.5444084109216444E-2</v>
      </c>
      <c r="L843" s="243">
        <v>4.5569620253164557E-2</v>
      </c>
      <c r="M843" s="243">
        <v>0</v>
      </c>
      <c r="N843" s="244">
        <v>0</v>
      </c>
      <c r="O843" s="250"/>
      <c r="P843" s="250"/>
      <c r="Q843" s="235" t="s">
        <v>1007</v>
      </c>
      <c r="R843" s="236">
        <v>14993</v>
      </c>
      <c r="S843" s="236">
        <v>14295</v>
      </c>
      <c r="T843" s="236">
        <v>491</v>
      </c>
      <c r="U843" s="236">
        <v>207</v>
      </c>
      <c r="V843" s="243">
        <v>0.9534449409724538</v>
      </c>
      <c r="W843" s="243">
        <v>3.2748616020809709E-2</v>
      </c>
      <c r="X843" s="244">
        <v>1.3806443006736478E-2</v>
      </c>
    </row>
    <row r="844" spans="3:24">
      <c r="C844" s="235" t="s">
        <v>1006</v>
      </c>
      <c r="D844" s="236">
        <v>21819</v>
      </c>
      <c r="E844" s="236">
        <v>20517</v>
      </c>
      <c r="F844" s="236">
        <v>871</v>
      </c>
      <c r="G844" s="236">
        <v>431</v>
      </c>
      <c r="H844" s="236">
        <v>0</v>
      </c>
      <c r="I844" s="236">
        <v>0</v>
      </c>
      <c r="J844" s="243">
        <v>0.94032723772858517</v>
      </c>
      <c r="K844" s="243">
        <v>3.9919336358219898E-2</v>
      </c>
      <c r="L844" s="243">
        <v>1.9753425913194921E-2</v>
      </c>
      <c r="M844" s="243">
        <v>0</v>
      </c>
      <c r="N844" s="244">
        <v>0</v>
      </c>
      <c r="O844" s="250"/>
      <c r="P844" s="250"/>
      <c r="Q844" s="235" t="s">
        <v>1008</v>
      </c>
      <c r="R844" s="236">
        <v>12502</v>
      </c>
      <c r="S844" s="236">
        <v>10968</v>
      </c>
      <c r="T844" s="236">
        <v>811</v>
      </c>
      <c r="U844" s="236">
        <v>723</v>
      </c>
      <c r="V844" s="243">
        <v>0.87729963205887063</v>
      </c>
      <c r="W844" s="243">
        <v>6.4869620860662294E-2</v>
      </c>
      <c r="X844" s="244">
        <v>5.7830747080467128E-2</v>
      </c>
    </row>
    <row r="845" spans="3:24">
      <c r="C845" s="235" t="s">
        <v>1007</v>
      </c>
      <c r="D845" s="236">
        <v>14993</v>
      </c>
      <c r="E845" s="236">
        <v>14295</v>
      </c>
      <c r="F845" s="236">
        <v>491</v>
      </c>
      <c r="G845" s="236">
        <v>207</v>
      </c>
      <c r="H845" s="236">
        <v>0</v>
      </c>
      <c r="I845" s="236">
        <v>0</v>
      </c>
      <c r="J845" s="243">
        <v>0.9534449409724538</v>
      </c>
      <c r="K845" s="243">
        <v>3.2748616020809709E-2</v>
      </c>
      <c r="L845" s="243">
        <v>1.3806443006736478E-2</v>
      </c>
      <c r="M845" s="243">
        <v>0</v>
      </c>
      <c r="N845" s="244">
        <v>0</v>
      </c>
      <c r="O845" s="250"/>
      <c r="P845" s="250"/>
      <c r="Q845" s="235" t="s">
        <v>1009</v>
      </c>
      <c r="R845" s="236">
        <v>9030</v>
      </c>
      <c r="S845" s="236">
        <v>8388</v>
      </c>
      <c r="T845" s="236">
        <v>427</v>
      </c>
      <c r="U845" s="236">
        <v>215</v>
      </c>
      <c r="V845" s="243">
        <v>0.92890365448504986</v>
      </c>
      <c r="W845" s="243">
        <v>4.7286821705426356E-2</v>
      </c>
      <c r="X845" s="244">
        <v>2.3809523809523808E-2</v>
      </c>
    </row>
    <row r="846" spans="3:24">
      <c r="C846" s="235" t="s">
        <v>1008</v>
      </c>
      <c r="D846" s="236">
        <v>12502</v>
      </c>
      <c r="E846" s="236">
        <v>10968</v>
      </c>
      <c r="F846" s="236">
        <v>811</v>
      </c>
      <c r="G846" s="236">
        <v>723</v>
      </c>
      <c r="H846" s="236">
        <v>0</v>
      </c>
      <c r="I846" s="236">
        <v>0</v>
      </c>
      <c r="J846" s="243">
        <v>0.87729963205887063</v>
      </c>
      <c r="K846" s="243">
        <v>6.4869620860662294E-2</v>
      </c>
      <c r="L846" s="243">
        <v>5.7830747080467128E-2</v>
      </c>
      <c r="M846" s="243">
        <v>0</v>
      </c>
      <c r="N846" s="244">
        <v>0</v>
      </c>
      <c r="O846" s="250"/>
      <c r="P846" s="250"/>
      <c r="Q846" s="235" t="s">
        <v>1010</v>
      </c>
      <c r="R846" s="236">
        <v>14775</v>
      </c>
      <c r="S846" s="236">
        <v>13288</v>
      </c>
      <c r="T846" s="236">
        <v>453</v>
      </c>
      <c r="U846" s="236">
        <v>1034</v>
      </c>
      <c r="V846" s="243">
        <v>0.89935702199661594</v>
      </c>
      <c r="W846" s="243">
        <v>3.065989847715736E-2</v>
      </c>
      <c r="X846" s="244">
        <v>6.9983079526226732E-2</v>
      </c>
    </row>
    <row r="847" spans="3:24">
      <c r="C847" s="235" t="s">
        <v>1009</v>
      </c>
      <c r="D847" s="236">
        <v>9030</v>
      </c>
      <c r="E847" s="236">
        <v>8388</v>
      </c>
      <c r="F847" s="236">
        <v>427</v>
      </c>
      <c r="G847" s="236">
        <v>215</v>
      </c>
      <c r="H847" s="236">
        <v>0</v>
      </c>
      <c r="I847" s="236">
        <v>0</v>
      </c>
      <c r="J847" s="243">
        <v>0.92890365448504986</v>
      </c>
      <c r="K847" s="243">
        <v>4.7286821705426356E-2</v>
      </c>
      <c r="L847" s="243">
        <v>2.3809523809523808E-2</v>
      </c>
      <c r="M847" s="243">
        <v>0</v>
      </c>
      <c r="N847" s="244">
        <v>0</v>
      </c>
      <c r="O847" s="250"/>
      <c r="P847" s="250"/>
      <c r="Q847" s="235" t="s">
        <v>1011</v>
      </c>
      <c r="R847" s="236">
        <v>3900</v>
      </c>
      <c r="S847" s="236">
        <v>3391</v>
      </c>
      <c r="T847" s="236">
        <v>275</v>
      </c>
      <c r="U847" s="236">
        <v>234</v>
      </c>
      <c r="V847" s="243">
        <v>0.86948717948717946</v>
      </c>
      <c r="W847" s="243">
        <v>7.0512820512820512E-2</v>
      </c>
      <c r="X847" s="244">
        <v>0.06</v>
      </c>
    </row>
    <row r="848" spans="3:24">
      <c r="C848" s="235" t="s">
        <v>1010</v>
      </c>
      <c r="D848" s="236">
        <v>14775</v>
      </c>
      <c r="E848" s="236">
        <v>13288</v>
      </c>
      <c r="F848" s="236">
        <v>453</v>
      </c>
      <c r="G848" s="236">
        <v>1034</v>
      </c>
      <c r="H848" s="236">
        <v>0</v>
      </c>
      <c r="I848" s="236">
        <v>0</v>
      </c>
      <c r="J848" s="243">
        <v>0.89935702199661594</v>
      </c>
      <c r="K848" s="243">
        <v>3.065989847715736E-2</v>
      </c>
      <c r="L848" s="243">
        <v>6.9983079526226732E-2</v>
      </c>
      <c r="M848" s="243">
        <v>0</v>
      </c>
      <c r="N848" s="244">
        <v>0</v>
      </c>
      <c r="O848" s="250"/>
      <c r="P848" s="250"/>
      <c r="Q848" s="235" t="s">
        <v>1012</v>
      </c>
      <c r="R848" s="236">
        <v>4162</v>
      </c>
      <c r="S848" s="236">
        <v>3829</v>
      </c>
      <c r="T848" s="236">
        <v>244</v>
      </c>
      <c r="U848" s="236">
        <v>89</v>
      </c>
      <c r="V848" s="243">
        <v>0.91999038923594423</v>
      </c>
      <c r="W848" s="243">
        <v>5.8625660740028833E-2</v>
      </c>
      <c r="X848" s="244">
        <v>2.1383950024026911E-2</v>
      </c>
    </row>
    <row r="849" spans="3:24">
      <c r="C849" s="235" t="s">
        <v>1011</v>
      </c>
      <c r="D849" s="236">
        <v>3900</v>
      </c>
      <c r="E849" s="236">
        <v>3391</v>
      </c>
      <c r="F849" s="236">
        <v>275</v>
      </c>
      <c r="G849" s="236">
        <v>234</v>
      </c>
      <c r="H849" s="236">
        <v>0</v>
      </c>
      <c r="I849" s="236">
        <v>0</v>
      </c>
      <c r="J849" s="243">
        <v>0.86948717948717946</v>
      </c>
      <c r="K849" s="243">
        <v>7.0512820512820512E-2</v>
      </c>
      <c r="L849" s="243">
        <v>0.06</v>
      </c>
      <c r="M849" s="243">
        <v>0</v>
      </c>
      <c r="N849" s="244">
        <v>0</v>
      </c>
      <c r="O849" s="250"/>
      <c r="P849" s="250"/>
      <c r="Q849" s="235" t="s">
        <v>1013</v>
      </c>
      <c r="R849" s="236">
        <v>5205</v>
      </c>
      <c r="S849" s="236">
        <v>4827</v>
      </c>
      <c r="T849" s="236">
        <v>274</v>
      </c>
      <c r="U849" s="236">
        <v>104</v>
      </c>
      <c r="V849" s="243">
        <v>0.9273775216138328</v>
      </c>
      <c r="W849" s="243">
        <v>5.2641690682036502E-2</v>
      </c>
      <c r="X849" s="244">
        <v>1.9980787704130643E-2</v>
      </c>
    </row>
    <row r="850" spans="3:24">
      <c r="C850" s="235" t="s">
        <v>1012</v>
      </c>
      <c r="D850" s="236">
        <v>4162</v>
      </c>
      <c r="E850" s="236">
        <v>3829</v>
      </c>
      <c r="F850" s="236">
        <v>244</v>
      </c>
      <c r="G850" s="236">
        <v>89</v>
      </c>
      <c r="H850" s="236">
        <v>0</v>
      </c>
      <c r="I850" s="236">
        <v>0</v>
      </c>
      <c r="J850" s="243">
        <v>0.91999038923594423</v>
      </c>
      <c r="K850" s="243">
        <v>5.8625660740028833E-2</v>
      </c>
      <c r="L850" s="243">
        <v>2.1383950024026911E-2</v>
      </c>
      <c r="M850" s="243">
        <v>0</v>
      </c>
      <c r="N850" s="244">
        <v>0</v>
      </c>
      <c r="O850" s="250"/>
      <c r="P850" s="250"/>
      <c r="Q850" s="235" t="s">
        <v>1014</v>
      </c>
      <c r="R850" s="236">
        <v>5047</v>
      </c>
      <c r="S850" s="236">
        <v>4584</v>
      </c>
      <c r="T850" s="236">
        <v>311</v>
      </c>
      <c r="U850" s="236">
        <v>152</v>
      </c>
      <c r="V850" s="243">
        <v>0.90826233405983747</v>
      </c>
      <c r="W850" s="243">
        <v>6.1620764810778682E-2</v>
      </c>
      <c r="X850" s="244">
        <v>3.0116901129383793E-2</v>
      </c>
    </row>
    <row r="851" spans="3:24">
      <c r="C851" s="235" t="s">
        <v>1013</v>
      </c>
      <c r="D851" s="236">
        <v>5205</v>
      </c>
      <c r="E851" s="236">
        <v>4827</v>
      </c>
      <c r="F851" s="236">
        <v>274</v>
      </c>
      <c r="G851" s="236">
        <v>104</v>
      </c>
      <c r="H851" s="236">
        <v>0</v>
      </c>
      <c r="I851" s="236">
        <v>0</v>
      </c>
      <c r="J851" s="243">
        <v>0.9273775216138328</v>
      </c>
      <c r="K851" s="243">
        <v>5.2641690682036502E-2</v>
      </c>
      <c r="L851" s="243">
        <v>1.9980787704130643E-2</v>
      </c>
      <c r="M851" s="243">
        <v>0</v>
      </c>
      <c r="N851" s="244">
        <v>0</v>
      </c>
      <c r="O851" s="250"/>
      <c r="P851" s="250"/>
      <c r="Q851" s="235" t="s">
        <v>1015</v>
      </c>
      <c r="R851" s="236">
        <v>5707</v>
      </c>
      <c r="S851" s="236">
        <v>5329</v>
      </c>
      <c r="T851" s="236">
        <v>316</v>
      </c>
      <c r="U851" s="236">
        <v>62</v>
      </c>
      <c r="V851" s="243">
        <v>0.93376555107762393</v>
      </c>
      <c r="W851" s="243">
        <v>5.5370597511827581E-2</v>
      </c>
      <c r="X851" s="244">
        <v>1.0863851410548448E-2</v>
      </c>
    </row>
    <row r="852" spans="3:24">
      <c r="C852" s="235" t="s">
        <v>1014</v>
      </c>
      <c r="D852" s="236">
        <v>5047</v>
      </c>
      <c r="E852" s="236">
        <v>4584</v>
      </c>
      <c r="F852" s="236">
        <v>311</v>
      </c>
      <c r="G852" s="236">
        <v>152</v>
      </c>
      <c r="H852" s="236">
        <v>0</v>
      </c>
      <c r="I852" s="236">
        <v>0</v>
      </c>
      <c r="J852" s="243">
        <v>0.90826233405983747</v>
      </c>
      <c r="K852" s="243">
        <v>6.1620764810778682E-2</v>
      </c>
      <c r="L852" s="243">
        <v>3.0116901129383793E-2</v>
      </c>
      <c r="M852" s="243">
        <v>0</v>
      </c>
      <c r="N852" s="244">
        <v>0</v>
      </c>
      <c r="O852" s="250"/>
      <c r="P852" s="250"/>
      <c r="Q852" s="235" t="s">
        <v>1016</v>
      </c>
      <c r="R852" s="236">
        <v>2113</v>
      </c>
      <c r="S852" s="236">
        <v>2010</v>
      </c>
      <c r="T852" s="236">
        <v>77</v>
      </c>
      <c r="U852" s="236">
        <v>26</v>
      </c>
      <c r="V852" s="243">
        <v>0.95125414103170847</v>
      </c>
      <c r="W852" s="243">
        <v>3.6441079034548039E-2</v>
      </c>
      <c r="X852" s="244">
        <v>1.2304779933743492E-2</v>
      </c>
    </row>
    <row r="853" spans="3:24">
      <c r="C853" s="235" t="s">
        <v>1015</v>
      </c>
      <c r="D853" s="236">
        <v>5707</v>
      </c>
      <c r="E853" s="236">
        <v>5329</v>
      </c>
      <c r="F853" s="236">
        <v>316</v>
      </c>
      <c r="G853" s="236">
        <v>62</v>
      </c>
      <c r="H853" s="236">
        <v>0</v>
      </c>
      <c r="I853" s="236">
        <v>0</v>
      </c>
      <c r="J853" s="243">
        <v>0.93376555107762393</v>
      </c>
      <c r="K853" s="243">
        <v>5.5370597511827581E-2</v>
      </c>
      <c r="L853" s="243">
        <v>1.0863851410548448E-2</v>
      </c>
      <c r="M853" s="243">
        <v>0</v>
      </c>
      <c r="N853" s="244">
        <v>0</v>
      </c>
      <c r="O853" s="250"/>
      <c r="P853" s="250"/>
      <c r="Q853" s="235" t="s">
        <v>1017</v>
      </c>
      <c r="R853" s="236">
        <v>1135</v>
      </c>
      <c r="S853" s="236">
        <v>1093</v>
      </c>
      <c r="T853" s="236">
        <v>31</v>
      </c>
      <c r="U853" s="236">
        <v>11</v>
      </c>
      <c r="V853" s="243">
        <v>0.96299559471365637</v>
      </c>
      <c r="W853" s="243">
        <v>2.7312775330396475E-2</v>
      </c>
      <c r="X853" s="244">
        <v>9.6916299559471359E-3</v>
      </c>
    </row>
    <row r="854" spans="3:24">
      <c r="C854" s="235" t="s">
        <v>1016</v>
      </c>
      <c r="D854" s="236">
        <v>2113</v>
      </c>
      <c r="E854" s="236">
        <v>2010</v>
      </c>
      <c r="F854" s="236">
        <v>77</v>
      </c>
      <c r="G854" s="236">
        <v>26</v>
      </c>
      <c r="H854" s="236">
        <v>0</v>
      </c>
      <c r="I854" s="236">
        <v>0</v>
      </c>
      <c r="J854" s="243">
        <v>0.95125414103170847</v>
      </c>
      <c r="K854" s="243">
        <v>3.6441079034548039E-2</v>
      </c>
      <c r="L854" s="243">
        <v>1.2304779933743492E-2</v>
      </c>
      <c r="M854" s="243">
        <v>0</v>
      </c>
      <c r="N854" s="244">
        <v>0</v>
      </c>
      <c r="O854" s="250"/>
      <c r="P854" s="250"/>
      <c r="Q854" s="235" t="s">
        <v>1018</v>
      </c>
      <c r="R854" s="236">
        <v>975</v>
      </c>
      <c r="S854" s="236">
        <v>866</v>
      </c>
      <c r="T854" s="236">
        <v>53</v>
      </c>
      <c r="U854" s="236">
        <v>56</v>
      </c>
      <c r="V854" s="243">
        <v>0.8882051282051282</v>
      </c>
      <c r="W854" s="243">
        <v>5.4358974358974362E-2</v>
      </c>
      <c r="X854" s="244">
        <v>5.7435897435897436E-2</v>
      </c>
    </row>
    <row r="855" spans="3:24">
      <c r="C855" s="235" t="s">
        <v>1017</v>
      </c>
      <c r="D855" s="236">
        <v>1135</v>
      </c>
      <c r="E855" s="236">
        <v>1093</v>
      </c>
      <c r="F855" s="236">
        <v>31</v>
      </c>
      <c r="G855" s="236">
        <v>11</v>
      </c>
      <c r="H855" s="236">
        <v>0</v>
      </c>
      <c r="I855" s="236">
        <v>0</v>
      </c>
      <c r="J855" s="243">
        <v>0.96299559471365637</v>
      </c>
      <c r="K855" s="243">
        <v>2.7312775330396475E-2</v>
      </c>
      <c r="L855" s="243">
        <v>9.6916299559471359E-3</v>
      </c>
      <c r="M855" s="243">
        <v>0</v>
      </c>
      <c r="N855" s="244">
        <v>0</v>
      </c>
      <c r="O855" s="250"/>
      <c r="P855" s="250"/>
      <c r="Q855" s="235" t="s">
        <v>1019</v>
      </c>
      <c r="R855" s="236">
        <v>1878</v>
      </c>
      <c r="S855" s="236">
        <v>1592</v>
      </c>
      <c r="T855" s="236">
        <v>216</v>
      </c>
      <c r="U855" s="236">
        <v>70</v>
      </c>
      <c r="V855" s="243">
        <v>0.8477103301384451</v>
      </c>
      <c r="W855" s="243">
        <v>0.11501597444089456</v>
      </c>
      <c r="X855" s="244">
        <v>3.727369542066028E-2</v>
      </c>
    </row>
    <row r="856" spans="3:24">
      <c r="C856" s="235" t="s">
        <v>1018</v>
      </c>
      <c r="D856" s="236">
        <v>975</v>
      </c>
      <c r="E856" s="236">
        <v>866</v>
      </c>
      <c r="F856" s="236">
        <v>53</v>
      </c>
      <c r="G856" s="236">
        <v>56</v>
      </c>
      <c r="H856" s="236">
        <v>0</v>
      </c>
      <c r="I856" s="236">
        <v>0</v>
      </c>
      <c r="J856" s="243">
        <v>0.8882051282051282</v>
      </c>
      <c r="K856" s="243">
        <v>5.4358974358974362E-2</v>
      </c>
      <c r="L856" s="243">
        <v>5.7435897435897436E-2</v>
      </c>
      <c r="M856" s="243">
        <v>0</v>
      </c>
      <c r="N856" s="244">
        <v>0</v>
      </c>
      <c r="O856" s="250"/>
      <c r="P856" s="250"/>
      <c r="Q856" s="235" t="s">
        <v>1020</v>
      </c>
      <c r="R856" s="236">
        <v>2699</v>
      </c>
      <c r="S856" s="236">
        <v>2522</v>
      </c>
      <c r="T856" s="236">
        <v>153</v>
      </c>
      <c r="U856" s="236">
        <v>24</v>
      </c>
      <c r="V856" s="243">
        <v>0.93442015561319003</v>
      </c>
      <c r="W856" s="243">
        <v>5.6687662097072988E-2</v>
      </c>
      <c r="X856" s="244">
        <v>8.8921822897369395E-3</v>
      </c>
    </row>
    <row r="857" spans="3:24">
      <c r="C857" s="235" t="s">
        <v>1019</v>
      </c>
      <c r="D857" s="236">
        <v>1878</v>
      </c>
      <c r="E857" s="236">
        <v>1592</v>
      </c>
      <c r="F857" s="236">
        <v>216</v>
      </c>
      <c r="G857" s="236">
        <v>70</v>
      </c>
      <c r="H857" s="236">
        <v>0</v>
      </c>
      <c r="I857" s="236">
        <v>0</v>
      </c>
      <c r="J857" s="243">
        <v>0.8477103301384451</v>
      </c>
      <c r="K857" s="243">
        <v>0.11501597444089456</v>
      </c>
      <c r="L857" s="243">
        <v>3.727369542066028E-2</v>
      </c>
      <c r="M857" s="243">
        <v>0</v>
      </c>
      <c r="N857" s="244">
        <v>0</v>
      </c>
      <c r="O857" s="250"/>
      <c r="P857" s="250"/>
      <c r="Q857" s="235" t="s">
        <v>1021</v>
      </c>
      <c r="R857" s="236">
        <v>3046</v>
      </c>
      <c r="S857" s="236">
        <v>1994</v>
      </c>
      <c r="T857" s="236">
        <v>380</v>
      </c>
      <c r="U857" s="236">
        <v>672</v>
      </c>
      <c r="V857" s="243">
        <v>0.65462902166776105</v>
      </c>
      <c r="W857" s="243">
        <v>0.12475377544320421</v>
      </c>
      <c r="X857" s="244">
        <v>0.2206172028890348</v>
      </c>
    </row>
    <row r="858" spans="3:24">
      <c r="C858" s="235" t="s">
        <v>1020</v>
      </c>
      <c r="D858" s="236">
        <v>2699</v>
      </c>
      <c r="E858" s="236">
        <v>2522</v>
      </c>
      <c r="F858" s="236">
        <v>153</v>
      </c>
      <c r="G858" s="236">
        <v>24</v>
      </c>
      <c r="H858" s="236">
        <v>0</v>
      </c>
      <c r="I858" s="236">
        <v>0</v>
      </c>
      <c r="J858" s="243">
        <v>0.93442015561319003</v>
      </c>
      <c r="K858" s="243">
        <v>5.6687662097072988E-2</v>
      </c>
      <c r="L858" s="243">
        <v>8.8921822897369395E-3</v>
      </c>
      <c r="M858" s="243">
        <v>0</v>
      </c>
      <c r="N858" s="244">
        <v>0</v>
      </c>
      <c r="O858" s="250"/>
      <c r="P858" s="250"/>
      <c r="Q858" s="235" t="s">
        <v>1022</v>
      </c>
      <c r="R858" s="236">
        <v>2735</v>
      </c>
      <c r="S858" s="236">
        <v>1443</v>
      </c>
      <c r="T858" s="236">
        <v>211</v>
      </c>
      <c r="U858" s="236">
        <v>1081</v>
      </c>
      <c r="V858" s="243">
        <v>0.52760511882998173</v>
      </c>
      <c r="W858" s="243">
        <v>7.7148080438756858E-2</v>
      </c>
      <c r="X858" s="244">
        <v>0.39524680073126145</v>
      </c>
    </row>
    <row r="859" spans="3:24">
      <c r="C859" s="235" t="s">
        <v>1021</v>
      </c>
      <c r="D859" s="236">
        <v>3046</v>
      </c>
      <c r="E859" s="236">
        <v>1994</v>
      </c>
      <c r="F859" s="236">
        <v>380</v>
      </c>
      <c r="G859" s="236">
        <v>672</v>
      </c>
      <c r="H859" s="236">
        <v>0</v>
      </c>
      <c r="I859" s="236">
        <v>0</v>
      </c>
      <c r="J859" s="243">
        <v>0.65462902166776105</v>
      </c>
      <c r="K859" s="243">
        <v>0.12475377544320421</v>
      </c>
      <c r="L859" s="243">
        <v>0.2206172028890348</v>
      </c>
      <c r="M859" s="243">
        <v>0</v>
      </c>
      <c r="N859" s="244">
        <v>0</v>
      </c>
      <c r="O859" s="250"/>
      <c r="P859" s="250"/>
      <c r="Q859" s="235" t="s">
        <v>1023</v>
      </c>
      <c r="R859" s="236">
        <v>5150</v>
      </c>
      <c r="S859" s="236">
        <v>4367</v>
      </c>
      <c r="T859" s="236">
        <v>510</v>
      </c>
      <c r="U859" s="236">
        <v>273</v>
      </c>
      <c r="V859" s="243">
        <v>0.84796116504854369</v>
      </c>
      <c r="W859" s="243">
        <v>9.9029126213592236E-2</v>
      </c>
      <c r="X859" s="244">
        <v>5.3009708737864078E-2</v>
      </c>
    </row>
    <row r="860" spans="3:24">
      <c r="C860" s="235" t="s">
        <v>1022</v>
      </c>
      <c r="D860" s="236">
        <v>2735</v>
      </c>
      <c r="E860" s="236">
        <v>1443</v>
      </c>
      <c r="F860" s="236">
        <v>211</v>
      </c>
      <c r="G860" s="236">
        <v>1081</v>
      </c>
      <c r="H860" s="236">
        <v>0</v>
      </c>
      <c r="I860" s="236">
        <v>0</v>
      </c>
      <c r="J860" s="243">
        <v>0.52760511882998173</v>
      </c>
      <c r="K860" s="243">
        <v>7.7148080438756858E-2</v>
      </c>
      <c r="L860" s="243">
        <v>0.39524680073126145</v>
      </c>
      <c r="M860" s="243">
        <v>0</v>
      </c>
      <c r="N860" s="244">
        <v>0</v>
      </c>
      <c r="O860" s="250"/>
      <c r="P860" s="250"/>
      <c r="Q860" s="235" t="s">
        <v>1024</v>
      </c>
      <c r="R860" s="236">
        <v>6656</v>
      </c>
      <c r="S860" s="236">
        <v>5882</v>
      </c>
      <c r="T860" s="236">
        <v>563</v>
      </c>
      <c r="U860" s="236">
        <v>211</v>
      </c>
      <c r="V860" s="243">
        <v>0.88371394230769229</v>
      </c>
      <c r="W860" s="243">
        <v>8.4585336538461536E-2</v>
      </c>
      <c r="X860" s="244">
        <v>3.1700721153846152E-2</v>
      </c>
    </row>
    <row r="861" spans="3:24">
      <c r="C861" s="235" t="s">
        <v>1023</v>
      </c>
      <c r="D861" s="236">
        <v>5150</v>
      </c>
      <c r="E861" s="236">
        <v>4367</v>
      </c>
      <c r="F861" s="236">
        <v>510</v>
      </c>
      <c r="G861" s="236">
        <v>273</v>
      </c>
      <c r="H861" s="236">
        <v>0</v>
      </c>
      <c r="I861" s="236">
        <v>0</v>
      </c>
      <c r="J861" s="243">
        <v>0.84796116504854369</v>
      </c>
      <c r="K861" s="243">
        <v>9.9029126213592236E-2</v>
      </c>
      <c r="L861" s="243">
        <v>5.3009708737864078E-2</v>
      </c>
      <c r="M861" s="243">
        <v>0</v>
      </c>
      <c r="N861" s="244">
        <v>0</v>
      </c>
      <c r="O861" s="250"/>
      <c r="P861" s="250"/>
      <c r="Q861" s="235" t="s">
        <v>1025</v>
      </c>
      <c r="R861" s="236">
        <v>3921</v>
      </c>
      <c r="S861" s="236">
        <v>3601</v>
      </c>
      <c r="T861" s="236">
        <v>162</v>
      </c>
      <c r="U861" s="236">
        <v>158</v>
      </c>
      <c r="V861" s="243">
        <v>0.91838816628411124</v>
      </c>
      <c r="W861" s="243">
        <v>4.1315990818668706E-2</v>
      </c>
      <c r="X861" s="244">
        <v>4.0295842897220095E-2</v>
      </c>
    </row>
    <row r="862" spans="3:24">
      <c r="C862" s="235" t="s">
        <v>1024</v>
      </c>
      <c r="D862" s="236">
        <v>6656</v>
      </c>
      <c r="E862" s="236">
        <v>5882</v>
      </c>
      <c r="F862" s="236">
        <v>563</v>
      </c>
      <c r="G862" s="236">
        <v>211</v>
      </c>
      <c r="H862" s="236">
        <v>0</v>
      </c>
      <c r="I862" s="236">
        <v>0</v>
      </c>
      <c r="J862" s="243">
        <v>0.88371394230769229</v>
      </c>
      <c r="K862" s="243">
        <v>8.4585336538461536E-2</v>
      </c>
      <c r="L862" s="243">
        <v>3.1700721153846152E-2</v>
      </c>
      <c r="M862" s="243">
        <v>0</v>
      </c>
      <c r="N862" s="244">
        <v>0</v>
      </c>
      <c r="O862" s="250"/>
      <c r="P862" s="250"/>
      <c r="Q862" s="235" t="s">
        <v>1026</v>
      </c>
      <c r="R862" s="236">
        <v>8138</v>
      </c>
      <c r="S862" s="236">
        <v>7867</v>
      </c>
      <c r="T862" s="236">
        <v>153</v>
      </c>
      <c r="U862" s="236">
        <v>118</v>
      </c>
      <c r="V862" s="243">
        <v>0.96669943475055298</v>
      </c>
      <c r="W862" s="243">
        <v>1.8800688129761611E-2</v>
      </c>
      <c r="X862" s="244">
        <v>1.4499877119685426E-2</v>
      </c>
    </row>
    <row r="863" spans="3:24">
      <c r="C863" s="235" t="s">
        <v>1025</v>
      </c>
      <c r="D863" s="236">
        <v>3921</v>
      </c>
      <c r="E863" s="236">
        <v>3601</v>
      </c>
      <c r="F863" s="236">
        <v>162</v>
      </c>
      <c r="G863" s="236">
        <v>158</v>
      </c>
      <c r="H863" s="236">
        <v>0</v>
      </c>
      <c r="I863" s="236">
        <v>0</v>
      </c>
      <c r="J863" s="243">
        <v>0.91838816628411124</v>
      </c>
      <c r="K863" s="243">
        <v>4.1315990818668706E-2</v>
      </c>
      <c r="L863" s="243">
        <v>4.0295842897220095E-2</v>
      </c>
      <c r="M863" s="243">
        <v>0</v>
      </c>
      <c r="N863" s="244">
        <v>0</v>
      </c>
      <c r="O863" s="250"/>
      <c r="P863" s="250"/>
      <c r="Q863" s="235" t="s">
        <v>1027</v>
      </c>
      <c r="R863" s="236">
        <v>11047</v>
      </c>
      <c r="S863" s="236">
        <v>10080</v>
      </c>
      <c r="T863" s="236">
        <v>574</v>
      </c>
      <c r="U863" s="236">
        <v>393</v>
      </c>
      <c r="V863" s="243">
        <v>0.91246492260342171</v>
      </c>
      <c r="W863" s="243">
        <v>5.1959808092694848E-2</v>
      </c>
      <c r="X863" s="244">
        <v>3.5575269303883404E-2</v>
      </c>
    </row>
    <row r="864" spans="3:24">
      <c r="C864" s="235" t="s">
        <v>1026</v>
      </c>
      <c r="D864" s="236">
        <v>8138</v>
      </c>
      <c r="E864" s="236">
        <v>7867</v>
      </c>
      <c r="F864" s="236">
        <v>153</v>
      </c>
      <c r="G864" s="236">
        <v>118</v>
      </c>
      <c r="H864" s="236">
        <v>0</v>
      </c>
      <c r="I864" s="236">
        <v>0</v>
      </c>
      <c r="J864" s="243">
        <v>0.96669943475055298</v>
      </c>
      <c r="K864" s="243">
        <v>1.8800688129761611E-2</v>
      </c>
      <c r="L864" s="243">
        <v>1.4499877119685426E-2</v>
      </c>
      <c r="M864" s="243">
        <v>0</v>
      </c>
      <c r="N864" s="244">
        <v>0</v>
      </c>
      <c r="O864" s="250"/>
      <c r="P864" s="250"/>
      <c r="Q864" s="235" t="s">
        <v>1028</v>
      </c>
      <c r="R864" s="236">
        <v>5700</v>
      </c>
      <c r="S864" s="236">
        <v>5184</v>
      </c>
      <c r="T864" s="236">
        <v>352</v>
      </c>
      <c r="U864" s="236">
        <v>164</v>
      </c>
      <c r="V864" s="243">
        <v>0.90947368421052632</v>
      </c>
      <c r="W864" s="243">
        <v>6.1754385964912284E-2</v>
      </c>
      <c r="X864" s="244">
        <v>2.8771929824561403E-2</v>
      </c>
    </row>
    <row r="865" spans="3:24">
      <c r="C865" s="235" t="s">
        <v>1027</v>
      </c>
      <c r="D865" s="236">
        <v>11047</v>
      </c>
      <c r="E865" s="236">
        <v>10080</v>
      </c>
      <c r="F865" s="236">
        <v>574</v>
      </c>
      <c r="G865" s="236">
        <v>393</v>
      </c>
      <c r="H865" s="236">
        <v>0</v>
      </c>
      <c r="I865" s="236">
        <v>0</v>
      </c>
      <c r="J865" s="243">
        <v>0.91246492260342171</v>
      </c>
      <c r="K865" s="243">
        <v>5.1959808092694848E-2</v>
      </c>
      <c r="L865" s="243">
        <v>3.5575269303883404E-2</v>
      </c>
      <c r="M865" s="243">
        <v>0</v>
      </c>
      <c r="N865" s="244">
        <v>0</v>
      </c>
      <c r="O865" s="250"/>
      <c r="P865" s="250"/>
      <c r="Q865" s="235" t="s">
        <v>1029</v>
      </c>
      <c r="R865" s="236">
        <v>3756</v>
      </c>
      <c r="S865" s="236">
        <v>3149</v>
      </c>
      <c r="T865" s="236">
        <v>377</v>
      </c>
      <c r="U865" s="236">
        <v>230</v>
      </c>
      <c r="V865" s="243">
        <v>0.83839190628328009</v>
      </c>
      <c r="W865" s="243">
        <v>0.10037273695420661</v>
      </c>
      <c r="X865" s="244">
        <v>6.1235356762513314E-2</v>
      </c>
    </row>
    <row r="866" spans="3:24">
      <c r="C866" s="235" t="s">
        <v>1028</v>
      </c>
      <c r="D866" s="236">
        <v>5700</v>
      </c>
      <c r="E866" s="236">
        <v>5184</v>
      </c>
      <c r="F866" s="236">
        <v>352</v>
      </c>
      <c r="G866" s="236">
        <v>164</v>
      </c>
      <c r="H866" s="236">
        <v>0</v>
      </c>
      <c r="I866" s="236">
        <v>0</v>
      </c>
      <c r="J866" s="243">
        <v>0.90947368421052632</v>
      </c>
      <c r="K866" s="243">
        <v>6.1754385964912284E-2</v>
      </c>
      <c r="L866" s="243">
        <v>2.8771929824561403E-2</v>
      </c>
      <c r="M866" s="243">
        <v>0</v>
      </c>
      <c r="N866" s="244">
        <v>0</v>
      </c>
      <c r="O866" s="250"/>
      <c r="P866" s="250"/>
      <c r="Q866" s="235" t="s">
        <v>1030</v>
      </c>
      <c r="R866" s="236">
        <v>6007</v>
      </c>
      <c r="S866" s="236">
        <v>5425</v>
      </c>
      <c r="T866" s="236">
        <v>430</v>
      </c>
      <c r="U866" s="236">
        <v>152</v>
      </c>
      <c r="V866" s="243">
        <v>0.90311303479274185</v>
      </c>
      <c r="W866" s="243">
        <v>7.1583152988180451E-2</v>
      </c>
      <c r="X866" s="244">
        <v>2.5303812219077744E-2</v>
      </c>
    </row>
    <row r="867" spans="3:24">
      <c r="C867" s="235" t="s">
        <v>1029</v>
      </c>
      <c r="D867" s="236">
        <v>3756</v>
      </c>
      <c r="E867" s="236">
        <v>3149</v>
      </c>
      <c r="F867" s="236">
        <v>377</v>
      </c>
      <c r="G867" s="236">
        <v>230</v>
      </c>
      <c r="H867" s="236">
        <v>0</v>
      </c>
      <c r="I867" s="236">
        <v>0</v>
      </c>
      <c r="J867" s="243">
        <v>0.83839190628328009</v>
      </c>
      <c r="K867" s="243">
        <v>0.10037273695420661</v>
      </c>
      <c r="L867" s="243">
        <v>6.1235356762513314E-2</v>
      </c>
      <c r="M867" s="243">
        <v>0</v>
      </c>
      <c r="N867" s="244">
        <v>0</v>
      </c>
      <c r="O867" s="250"/>
      <c r="P867" s="250"/>
      <c r="Q867" s="235" t="s">
        <v>1031</v>
      </c>
      <c r="R867" s="236">
        <v>749</v>
      </c>
      <c r="S867" s="236">
        <v>580</v>
      </c>
      <c r="T867" s="236">
        <v>155</v>
      </c>
      <c r="U867" s="236">
        <v>14</v>
      </c>
      <c r="V867" s="243">
        <v>0.77436582109479302</v>
      </c>
      <c r="W867" s="243">
        <v>0.20694259012016022</v>
      </c>
      <c r="X867" s="244">
        <v>1.8691588785046728E-2</v>
      </c>
    </row>
    <row r="868" spans="3:24">
      <c r="C868" s="235" t="s">
        <v>1030</v>
      </c>
      <c r="D868" s="236">
        <v>6007</v>
      </c>
      <c r="E868" s="236">
        <v>5425</v>
      </c>
      <c r="F868" s="236">
        <v>430</v>
      </c>
      <c r="G868" s="236">
        <v>152</v>
      </c>
      <c r="H868" s="236">
        <v>0</v>
      </c>
      <c r="I868" s="236">
        <v>0</v>
      </c>
      <c r="J868" s="243">
        <v>0.90311303479274185</v>
      </c>
      <c r="K868" s="243">
        <v>7.1583152988180451E-2</v>
      </c>
      <c r="L868" s="243">
        <v>2.5303812219077744E-2</v>
      </c>
      <c r="M868" s="243">
        <v>0</v>
      </c>
      <c r="N868" s="244">
        <v>0</v>
      </c>
      <c r="O868" s="250"/>
      <c r="P868" s="250"/>
      <c r="Q868" s="235" t="s">
        <v>1032</v>
      </c>
      <c r="R868" s="236">
        <v>3150</v>
      </c>
      <c r="S868" s="236">
        <v>2609</v>
      </c>
      <c r="T868" s="236">
        <v>313</v>
      </c>
      <c r="U868" s="236">
        <v>228</v>
      </c>
      <c r="V868" s="243">
        <v>0.82825396825396824</v>
      </c>
      <c r="W868" s="243">
        <v>9.9365079365079365E-2</v>
      </c>
      <c r="X868" s="244">
        <v>7.2380952380952379E-2</v>
      </c>
    </row>
    <row r="869" spans="3:24">
      <c r="C869" s="235" t="s">
        <v>1031</v>
      </c>
      <c r="D869" s="236">
        <v>749</v>
      </c>
      <c r="E869" s="236">
        <v>580</v>
      </c>
      <c r="F869" s="236">
        <v>155</v>
      </c>
      <c r="G869" s="236">
        <v>14</v>
      </c>
      <c r="H869" s="236">
        <v>0</v>
      </c>
      <c r="I869" s="236">
        <v>0</v>
      </c>
      <c r="J869" s="243">
        <v>0.77436582109479302</v>
      </c>
      <c r="K869" s="243">
        <v>0.20694259012016022</v>
      </c>
      <c r="L869" s="243">
        <v>1.8691588785046728E-2</v>
      </c>
      <c r="M869" s="243">
        <v>0</v>
      </c>
      <c r="N869" s="244">
        <v>0</v>
      </c>
      <c r="O869" s="250"/>
      <c r="P869" s="250"/>
      <c r="Q869" s="235" t="s">
        <v>1033</v>
      </c>
      <c r="R869" s="236">
        <v>19323</v>
      </c>
      <c r="S869" s="236">
        <v>17997</v>
      </c>
      <c r="T869" s="236">
        <v>1046</v>
      </c>
      <c r="U869" s="236">
        <v>280</v>
      </c>
      <c r="V869" s="243">
        <v>0.93137711535475853</v>
      </c>
      <c r="W869" s="243">
        <v>5.4132381100243231E-2</v>
      </c>
      <c r="X869" s="244">
        <v>1.4490503544998189E-2</v>
      </c>
    </row>
    <row r="870" spans="3:24">
      <c r="C870" s="235" t="s">
        <v>1032</v>
      </c>
      <c r="D870" s="236">
        <v>3150</v>
      </c>
      <c r="E870" s="236">
        <v>2609</v>
      </c>
      <c r="F870" s="236">
        <v>313</v>
      </c>
      <c r="G870" s="236">
        <v>228</v>
      </c>
      <c r="H870" s="236">
        <v>0</v>
      </c>
      <c r="I870" s="236">
        <v>0</v>
      </c>
      <c r="J870" s="243">
        <v>0.82825396825396824</v>
      </c>
      <c r="K870" s="243">
        <v>9.9365079365079365E-2</v>
      </c>
      <c r="L870" s="243">
        <v>7.2380952380952379E-2</v>
      </c>
      <c r="M870" s="243">
        <v>0</v>
      </c>
      <c r="N870" s="244">
        <v>0</v>
      </c>
      <c r="O870" s="250"/>
      <c r="P870" s="250"/>
      <c r="Q870" s="235" t="s">
        <v>1034</v>
      </c>
      <c r="R870" s="236">
        <v>7051</v>
      </c>
      <c r="S870" s="236">
        <v>6451</v>
      </c>
      <c r="T870" s="236">
        <v>542</v>
      </c>
      <c r="U870" s="236">
        <v>58</v>
      </c>
      <c r="V870" s="243">
        <v>0.91490568713657638</v>
      </c>
      <c r="W870" s="243">
        <v>7.6868529286626006E-2</v>
      </c>
      <c r="X870" s="244">
        <v>8.225783576797617E-3</v>
      </c>
    </row>
    <row r="871" spans="3:24">
      <c r="C871" s="235" t="s">
        <v>1033</v>
      </c>
      <c r="D871" s="236">
        <v>19323</v>
      </c>
      <c r="E871" s="236">
        <v>17997</v>
      </c>
      <c r="F871" s="236">
        <v>1046</v>
      </c>
      <c r="G871" s="236">
        <v>280</v>
      </c>
      <c r="H871" s="236">
        <v>0</v>
      </c>
      <c r="I871" s="236">
        <v>0</v>
      </c>
      <c r="J871" s="243">
        <v>0.93137711535475853</v>
      </c>
      <c r="K871" s="243">
        <v>5.4132381100243231E-2</v>
      </c>
      <c r="L871" s="243">
        <v>1.4490503544998189E-2</v>
      </c>
      <c r="M871" s="243">
        <v>0</v>
      </c>
      <c r="N871" s="244">
        <v>0</v>
      </c>
      <c r="O871" s="250"/>
      <c r="P871" s="250"/>
      <c r="Q871" s="235" t="s">
        <v>1035</v>
      </c>
      <c r="R871" s="236">
        <v>3115</v>
      </c>
      <c r="S871" s="236">
        <v>2354</v>
      </c>
      <c r="T871" s="236">
        <v>499</v>
      </c>
      <c r="U871" s="236">
        <v>262</v>
      </c>
      <c r="V871" s="243">
        <v>0.75569823434991978</v>
      </c>
      <c r="W871" s="243">
        <v>0.16019261637239166</v>
      </c>
      <c r="X871" s="244">
        <v>8.4109149277688602E-2</v>
      </c>
    </row>
    <row r="872" spans="3:24">
      <c r="C872" s="235" t="s">
        <v>1034</v>
      </c>
      <c r="D872" s="236">
        <v>7051</v>
      </c>
      <c r="E872" s="236">
        <v>6451</v>
      </c>
      <c r="F872" s="236">
        <v>542</v>
      </c>
      <c r="G872" s="236">
        <v>58</v>
      </c>
      <c r="H872" s="236">
        <v>0</v>
      </c>
      <c r="I872" s="236">
        <v>0</v>
      </c>
      <c r="J872" s="243">
        <v>0.91490568713657638</v>
      </c>
      <c r="K872" s="243">
        <v>7.6868529286626006E-2</v>
      </c>
      <c r="L872" s="243">
        <v>8.225783576797617E-3</v>
      </c>
      <c r="M872" s="243">
        <v>0</v>
      </c>
      <c r="N872" s="244">
        <v>0</v>
      </c>
      <c r="O872" s="250"/>
      <c r="P872" s="250"/>
      <c r="Q872" s="235" t="s">
        <v>1036</v>
      </c>
      <c r="R872" s="236">
        <v>7043</v>
      </c>
      <c r="S872" s="236">
        <v>6105</v>
      </c>
      <c r="T872" s="236">
        <v>669</v>
      </c>
      <c r="U872" s="236">
        <v>269</v>
      </c>
      <c r="V872" s="243">
        <v>0.86681811727956837</v>
      </c>
      <c r="W872" s="243">
        <v>9.4987931279284399E-2</v>
      </c>
      <c r="X872" s="244">
        <v>3.8193951441147241E-2</v>
      </c>
    </row>
    <row r="873" spans="3:24">
      <c r="C873" s="235" t="s">
        <v>1035</v>
      </c>
      <c r="D873" s="236">
        <v>3115</v>
      </c>
      <c r="E873" s="236">
        <v>2354</v>
      </c>
      <c r="F873" s="236">
        <v>499</v>
      </c>
      <c r="G873" s="236">
        <v>262</v>
      </c>
      <c r="H873" s="236">
        <v>0</v>
      </c>
      <c r="I873" s="236">
        <v>0</v>
      </c>
      <c r="J873" s="243">
        <v>0.75569823434991978</v>
      </c>
      <c r="K873" s="243">
        <v>0.16019261637239166</v>
      </c>
      <c r="L873" s="243">
        <v>8.4109149277688602E-2</v>
      </c>
      <c r="M873" s="243">
        <v>0</v>
      </c>
      <c r="N873" s="244">
        <v>0</v>
      </c>
      <c r="O873" s="250"/>
      <c r="P873" s="250"/>
      <c r="Q873" s="235" t="s">
        <v>1037</v>
      </c>
      <c r="R873" s="236">
        <v>541</v>
      </c>
      <c r="S873" s="236">
        <v>453</v>
      </c>
      <c r="T873" s="236">
        <v>74</v>
      </c>
      <c r="U873" s="236">
        <v>14</v>
      </c>
      <c r="V873" s="243">
        <v>0.83733826247689469</v>
      </c>
      <c r="W873" s="243">
        <v>0.1367837338262477</v>
      </c>
      <c r="X873" s="244">
        <v>2.5878003696857672E-2</v>
      </c>
    </row>
    <row r="874" spans="3:24">
      <c r="C874" s="235" t="s">
        <v>1036</v>
      </c>
      <c r="D874" s="236">
        <v>7043</v>
      </c>
      <c r="E874" s="236">
        <v>6105</v>
      </c>
      <c r="F874" s="236">
        <v>669</v>
      </c>
      <c r="G874" s="236">
        <v>269</v>
      </c>
      <c r="H874" s="236">
        <v>0</v>
      </c>
      <c r="I874" s="236">
        <v>0</v>
      </c>
      <c r="J874" s="243">
        <v>0.86681811727956837</v>
      </c>
      <c r="K874" s="243">
        <v>9.4987931279284399E-2</v>
      </c>
      <c r="L874" s="243">
        <v>3.8193951441147241E-2</v>
      </c>
      <c r="M874" s="243">
        <v>0</v>
      </c>
      <c r="N874" s="244">
        <v>0</v>
      </c>
      <c r="O874" s="250"/>
      <c r="P874" s="250"/>
      <c r="Q874" s="235" t="s">
        <v>1038</v>
      </c>
      <c r="R874" s="236">
        <v>54883</v>
      </c>
      <c r="S874" s="236">
        <v>48616</v>
      </c>
      <c r="T874" s="236">
        <v>5193</v>
      </c>
      <c r="U874" s="236">
        <v>1074</v>
      </c>
      <c r="V874" s="243">
        <v>0.88581163566131593</v>
      </c>
      <c r="W874" s="243">
        <v>9.4619463221762665E-2</v>
      </c>
      <c r="X874" s="244">
        <v>1.9568901116921451E-2</v>
      </c>
    </row>
    <row r="875" spans="3:24">
      <c r="C875" s="235" t="s">
        <v>1037</v>
      </c>
      <c r="D875" s="236">
        <v>541</v>
      </c>
      <c r="E875" s="236">
        <v>453</v>
      </c>
      <c r="F875" s="236">
        <v>74</v>
      </c>
      <c r="G875" s="236">
        <v>14</v>
      </c>
      <c r="H875" s="236">
        <v>0</v>
      </c>
      <c r="I875" s="236">
        <v>0</v>
      </c>
      <c r="J875" s="243">
        <v>0.83733826247689469</v>
      </c>
      <c r="K875" s="243">
        <v>0.1367837338262477</v>
      </c>
      <c r="L875" s="243">
        <v>2.5878003696857672E-2</v>
      </c>
      <c r="M875" s="243">
        <v>0</v>
      </c>
      <c r="N875" s="244">
        <v>0</v>
      </c>
      <c r="O875" s="250"/>
      <c r="P875" s="250"/>
      <c r="Q875" s="235" t="s">
        <v>1039</v>
      </c>
      <c r="R875" s="236">
        <v>15610</v>
      </c>
      <c r="S875" s="236">
        <v>13491</v>
      </c>
      <c r="T875" s="236">
        <v>848</v>
      </c>
      <c r="U875" s="236">
        <v>1271</v>
      </c>
      <c r="V875" s="243">
        <v>0.86425368353619469</v>
      </c>
      <c r="W875" s="243">
        <v>5.4324151185137733E-2</v>
      </c>
      <c r="X875" s="244">
        <v>8.1422165278667524E-2</v>
      </c>
    </row>
    <row r="876" spans="3:24">
      <c r="C876" s="235" t="s">
        <v>1038</v>
      </c>
      <c r="D876" s="236">
        <v>54883</v>
      </c>
      <c r="E876" s="236">
        <v>48616</v>
      </c>
      <c r="F876" s="236">
        <v>5193</v>
      </c>
      <c r="G876" s="236">
        <v>1074</v>
      </c>
      <c r="H876" s="236">
        <v>0</v>
      </c>
      <c r="I876" s="236">
        <v>0</v>
      </c>
      <c r="J876" s="243">
        <v>0.88581163566131593</v>
      </c>
      <c r="K876" s="243">
        <v>9.4619463221762665E-2</v>
      </c>
      <c r="L876" s="243">
        <v>1.9568901116921451E-2</v>
      </c>
      <c r="M876" s="243">
        <v>0</v>
      </c>
      <c r="N876" s="244">
        <v>0</v>
      </c>
      <c r="O876" s="250"/>
      <c r="P876" s="250"/>
      <c r="Q876" s="235" t="s">
        <v>1040</v>
      </c>
      <c r="R876" s="236">
        <v>21907</v>
      </c>
      <c r="S876" s="236">
        <v>20163</v>
      </c>
      <c r="T876" s="236">
        <v>935</v>
      </c>
      <c r="U876" s="236">
        <v>809</v>
      </c>
      <c r="V876" s="243">
        <v>0.92039074268498655</v>
      </c>
      <c r="W876" s="243">
        <v>4.2680421782991737E-2</v>
      </c>
      <c r="X876" s="244">
        <v>3.6928835532021725E-2</v>
      </c>
    </row>
    <row r="877" spans="3:24">
      <c r="C877" s="235" t="s">
        <v>1039</v>
      </c>
      <c r="D877" s="236">
        <v>15610</v>
      </c>
      <c r="E877" s="236">
        <v>13491</v>
      </c>
      <c r="F877" s="236">
        <v>848</v>
      </c>
      <c r="G877" s="236">
        <v>1271</v>
      </c>
      <c r="H877" s="236">
        <v>0</v>
      </c>
      <c r="I877" s="236">
        <v>0</v>
      </c>
      <c r="J877" s="243">
        <v>0.86425368353619469</v>
      </c>
      <c r="K877" s="243">
        <v>5.4324151185137733E-2</v>
      </c>
      <c r="L877" s="243">
        <v>8.1422165278667524E-2</v>
      </c>
      <c r="M877" s="243">
        <v>0</v>
      </c>
      <c r="N877" s="244">
        <v>0</v>
      </c>
      <c r="O877" s="250"/>
      <c r="P877" s="250"/>
      <c r="Q877" s="235" t="s">
        <v>1041</v>
      </c>
      <c r="R877" s="236">
        <v>1263</v>
      </c>
      <c r="S877" s="236">
        <v>1110</v>
      </c>
      <c r="T877" s="236">
        <v>108</v>
      </c>
      <c r="U877" s="236">
        <v>45</v>
      </c>
      <c r="V877" s="243">
        <v>0.87885985748218531</v>
      </c>
      <c r="W877" s="243">
        <v>8.5510688836104506E-2</v>
      </c>
      <c r="X877" s="244">
        <v>3.5629453681710214E-2</v>
      </c>
    </row>
    <row r="878" spans="3:24">
      <c r="C878" s="235" t="s">
        <v>1040</v>
      </c>
      <c r="D878" s="236">
        <v>21907</v>
      </c>
      <c r="E878" s="236">
        <v>20163</v>
      </c>
      <c r="F878" s="236">
        <v>935</v>
      </c>
      <c r="G878" s="236">
        <v>809</v>
      </c>
      <c r="H878" s="236">
        <v>0</v>
      </c>
      <c r="I878" s="236">
        <v>0</v>
      </c>
      <c r="J878" s="243">
        <v>0.92039074268498655</v>
      </c>
      <c r="K878" s="243">
        <v>4.2680421782991737E-2</v>
      </c>
      <c r="L878" s="243">
        <v>3.6928835532021725E-2</v>
      </c>
      <c r="M878" s="243">
        <v>0</v>
      </c>
      <c r="N878" s="244">
        <v>0</v>
      </c>
      <c r="O878" s="250"/>
      <c r="P878" s="250"/>
      <c r="Q878" s="235" t="s">
        <v>1042</v>
      </c>
      <c r="R878" s="236">
        <v>4067</v>
      </c>
      <c r="S878" s="236">
        <v>3177</v>
      </c>
      <c r="T878" s="236">
        <v>391</v>
      </c>
      <c r="U878" s="236">
        <v>499</v>
      </c>
      <c r="V878" s="243">
        <v>0.78116547823948856</v>
      </c>
      <c r="W878" s="243">
        <v>9.6139660683550524E-2</v>
      </c>
      <c r="X878" s="244">
        <v>0.1226948610769609</v>
      </c>
    </row>
    <row r="879" spans="3:24">
      <c r="C879" s="235" t="s">
        <v>1041</v>
      </c>
      <c r="D879" s="236">
        <v>1263</v>
      </c>
      <c r="E879" s="236">
        <v>1110</v>
      </c>
      <c r="F879" s="236">
        <v>108</v>
      </c>
      <c r="G879" s="236">
        <v>45</v>
      </c>
      <c r="H879" s="236">
        <v>0</v>
      </c>
      <c r="I879" s="236">
        <v>0</v>
      </c>
      <c r="J879" s="243">
        <v>0.87885985748218531</v>
      </c>
      <c r="K879" s="243">
        <v>8.5510688836104506E-2</v>
      </c>
      <c r="L879" s="243">
        <v>3.5629453681710214E-2</v>
      </c>
      <c r="M879" s="243">
        <v>0</v>
      </c>
      <c r="N879" s="244">
        <v>0</v>
      </c>
      <c r="O879" s="250"/>
      <c r="P879" s="250"/>
      <c r="Q879" s="235" t="s">
        <v>1043</v>
      </c>
      <c r="R879" s="236">
        <v>17857</v>
      </c>
      <c r="S879" s="236">
        <v>16355</v>
      </c>
      <c r="T879" s="236">
        <v>1012</v>
      </c>
      <c r="U879" s="236">
        <v>490</v>
      </c>
      <c r="V879" s="243">
        <v>0.91588732709861675</v>
      </c>
      <c r="W879" s="243">
        <v>5.6672453379627036E-2</v>
      </c>
      <c r="X879" s="244">
        <v>2.7440219521756175E-2</v>
      </c>
    </row>
    <row r="880" spans="3:24">
      <c r="C880" s="235" t="s">
        <v>1042</v>
      </c>
      <c r="D880" s="236">
        <v>4067</v>
      </c>
      <c r="E880" s="236">
        <v>3177</v>
      </c>
      <c r="F880" s="236">
        <v>391</v>
      </c>
      <c r="G880" s="236">
        <v>499</v>
      </c>
      <c r="H880" s="236">
        <v>0</v>
      </c>
      <c r="I880" s="236">
        <v>0</v>
      </c>
      <c r="J880" s="243">
        <v>0.78116547823948856</v>
      </c>
      <c r="K880" s="243">
        <v>9.6139660683550524E-2</v>
      </c>
      <c r="L880" s="243">
        <v>0.1226948610769609</v>
      </c>
      <c r="M880" s="243">
        <v>0</v>
      </c>
      <c r="N880" s="244">
        <v>0</v>
      </c>
      <c r="O880" s="250"/>
      <c r="P880" s="250"/>
      <c r="Q880" s="235" t="s">
        <v>1044</v>
      </c>
      <c r="R880" s="236">
        <v>2013</v>
      </c>
      <c r="S880" s="236">
        <v>1799</v>
      </c>
      <c r="T880" s="236">
        <v>180</v>
      </c>
      <c r="U880" s="236">
        <v>34</v>
      </c>
      <c r="V880" s="243">
        <v>0.89369100844510685</v>
      </c>
      <c r="W880" s="243">
        <v>8.9418777943368111E-2</v>
      </c>
      <c r="X880" s="244">
        <v>1.6890213611525089E-2</v>
      </c>
    </row>
    <row r="881" spans="3:24">
      <c r="C881" s="235" t="s">
        <v>1043</v>
      </c>
      <c r="D881" s="236">
        <v>17857</v>
      </c>
      <c r="E881" s="236">
        <v>16355</v>
      </c>
      <c r="F881" s="236">
        <v>1012</v>
      </c>
      <c r="G881" s="236">
        <v>490</v>
      </c>
      <c r="H881" s="236">
        <v>0</v>
      </c>
      <c r="I881" s="236">
        <v>0</v>
      </c>
      <c r="J881" s="243">
        <v>0.91588732709861675</v>
      </c>
      <c r="K881" s="243">
        <v>5.6672453379627036E-2</v>
      </c>
      <c r="L881" s="243">
        <v>2.7440219521756175E-2</v>
      </c>
      <c r="M881" s="243">
        <v>0</v>
      </c>
      <c r="N881" s="244">
        <v>0</v>
      </c>
      <c r="O881" s="250"/>
      <c r="P881" s="250"/>
      <c r="Q881" s="235" t="s">
        <v>1045</v>
      </c>
      <c r="R881" s="236">
        <v>391</v>
      </c>
      <c r="S881" s="236">
        <v>175</v>
      </c>
      <c r="T881" s="236">
        <v>175</v>
      </c>
      <c r="U881" s="236">
        <v>41</v>
      </c>
      <c r="V881" s="243">
        <v>0.4475703324808184</v>
      </c>
      <c r="W881" s="243">
        <v>0.4475703324808184</v>
      </c>
      <c r="X881" s="244">
        <v>0.10485933503836317</v>
      </c>
    </row>
    <row r="882" spans="3:24">
      <c r="C882" s="235" t="s">
        <v>1044</v>
      </c>
      <c r="D882" s="236">
        <v>2013</v>
      </c>
      <c r="E882" s="236">
        <v>1799</v>
      </c>
      <c r="F882" s="236">
        <v>180</v>
      </c>
      <c r="G882" s="236">
        <v>34</v>
      </c>
      <c r="H882" s="236">
        <v>0</v>
      </c>
      <c r="I882" s="236">
        <v>0</v>
      </c>
      <c r="J882" s="243">
        <v>0.89369100844510685</v>
      </c>
      <c r="K882" s="243">
        <v>8.9418777943368111E-2</v>
      </c>
      <c r="L882" s="243">
        <v>1.6890213611525089E-2</v>
      </c>
      <c r="M882" s="243">
        <v>0</v>
      </c>
      <c r="N882" s="244">
        <v>0</v>
      </c>
      <c r="O882" s="250"/>
      <c r="P882" s="250"/>
      <c r="Q882" s="235" t="s">
        <v>1046</v>
      </c>
      <c r="R882" s="236">
        <v>16</v>
      </c>
      <c r="S882" s="236">
        <v>10</v>
      </c>
      <c r="T882" s="236">
        <v>6</v>
      </c>
      <c r="U882" s="256">
        <v>0</v>
      </c>
      <c r="V882" s="243">
        <v>0.625</v>
      </c>
      <c r="W882" s="243">
        <v>0.375</v>
      </c>
      <c r="X882" s="244">
        <v>0</v>
      </c>
    </row>
    <row r="883" spans="3:24">
      <c r="C883" s="235" t="s">
        <v>1045</v>
      </c>
      <c r="D883" s="236">
        <v>391</v>
      </c>
      <c r="E883" s="236">
        <v>175</v>
      </c>
      <c r="F883" s="236">
        <v>175</v>
      </c>
      <c r="G883" s="236">
        <v>41</v>
      </c>
      <c r="H883" s="236">
        <v>0</v>
      </c>
      <c r="I883" s="236">
        <v>0</v>
      </c>
      <c r="J883" s="243">
        <v>0.4475703324808184</v>
      </c>
      <c r="K883" s="243">
        <v>0.4475703324808184</v>
      </c>
      <c r="L883" s="243">
        <v>0.10485933503836317</v>
      </c>
      <c r="M883" s="243">
        <v>0</v>
      </c>
      <c r="N883" s="244">
        <v>0</v>
      </c>
      <c r="O883" s="250"/>
      <c r="P883" s="250"/>
      <c r="Q883" s="235" t="s">
        <v>1047</v>
      </c>
      <c r="R883" s="236">
        <v>829</v>
      </c>
      <c r="S883" s="236">
        <v>550</v>
      </c>
      <c r="T883" s="236">
        <v>228</v>
      </c>
      <c r="U883" s="236">
        <v>51</v>
      </c>
      <c r="V883" s="243">
        <v>0.66344993968636912</v>
      </c>
      <c r="W883" s="243">
        <v>0.2750301568154403</v>
      </c>
      <c r="X883" s="244">
        <v>6.1519903498190594E-2</v>
      </c>
    </row>
    <row r="884" spans="3:24">
      <c r="C884" s="235" t="s">
        <v>1046</v>
      </c>
      <c r="D884" s="236">
        <v>16</v>
      </c>
      <c r="E884" s="236">
        <v>10</v>
      </c>
      <c r="F884" s="236">
        <v>6</v>
      </c>
      <c r="G884" s="256">
        <v>0</v>
      </c>
      <c r="H884" s="236">
        <v>0</v>
      </c>
      <c r="I884" s="236">
        <v>0</v>
      </c>
      <c r="J884" s="243">
        <v>0.625</v>
      </c>
      <c r="K884" s="243">
        <v>0.375</v>
      </c>
      <c r="L884" s="243">
        <v>0</v>
      </c>
      <c r="M884" s="243">
        <v>0</v>
      </c>
      <c r="N884" s="244">
        <v>0</v>
      </c>
      <c r="O884" s="250"/>
      <c r="P884" s="250"/>
      <c r="Q884" s="235" t="s">
        <v>1048</v>
      </c>
      <c r="R884" s="236">
        <v>49</v>
      </c>
      <c r="S884" s="236">
        <v>24</v>
      </c>
      <c r="T884" s="236">
        <v>23</v>
      </c>
      <c r="U884" s="236">
        <v>2</v>
      </c>
      <c r="V884" s="243">
        <v>0.48979591836734693</v>
      </c>
      <c r="W884" s="243">
        <v>0.46938775510204084</v>
      </c>
      <c r="X884" s="244">
        <v>4.0816326530612242E-2</v>
      </c>
    </row>
    <row r="885" spans="3:24">
      <c r="C885" s="235" t="s">
        <v>1047</v>
      </c>
      <c r="D885" s="236">
        <v>829</v>
      </c>
      <c r="E885" s="236">
        <v>550</v>
      </c>
      <c r="F885" s="236">
        <v>228</v>
      </c>
      <c r="G885" s="236">
        <v>51</v>
      </c>
      <c r="H885" s="236">
        <v>0</v>
      </c>
      <c r="I885" s="236">
        <v>0</v>
      </c>
      <c r="J885" s="243">
        <v>0.66344993968636912</v>
      </c>
      <c r="K885" s="243">
        <v>0.2750301568154403</v>
      </c>
      <c r="L885" s="243">
        <v>6.1519903498190594E-2</v>
      </c>
      <c r="M885" s="243">
        <v>0</v>
      </c>
      <c r="N885" s="244">
        <v>0</v>
      </c>
      <c r="O885" s="250"/>
      <c r="P885" s="250"/>
      <c r="Q885" s="235" t="s">
        <v>1049</v>
      </c>
      <c r="R885" s="236">
        <v>799</v>
      </c>
      <c r="S885" s="236">
        <v>561</v>
      </c>
      <c r="T885" s="236">
        <v>193</v>
      </c>
      <c r="U885" s="236">
        <v>45</v>
      </c>
      <c r="V885" s="243">
        <v>0.7021276595744681</v>
      </c>
      <c r="W885" s="243">
        <v>0.24155193992490614</v>
      </c>
      <c r="X885" s="244">
        <v>5.6320400500625784E-2</v>
      </c>
    </row>
    <row r="886" spans="3:24">
      <c r="C886" s="235" t="s">
        <v>1048</v>
      </c>
      <c r="D886" s="236">
        <v>49</v>
      </c>
      <c r="E886" s="236">
        <v>24</v>
      </c>
      <c r="F886" s="236">
        <v>23</v>
      </c>
      <c r="G886" s="236">
        <v>2</v>
      </c>
      <c r="H886" s="236">
        <v>0</v>
      </c>
      <c r="I886" s="236">
        <v>0</v>
      </c>
      <c r="J886" s="243">
        <v>0.48979591836734693</v>
      </c>
      <c r="K886" s="243">
        <v>0.46938775510204084</v>
      </c>
      <c r="L886" s="243">
        <v>4.0816326530612242E-2</v>
      </c>
      <c r="M886" s="243">
        <v>0</v>
      </c>
      <c r="N886" s="244">
        <v>0</v>
      </c>
      <c r="O886" s="250"/>
      <c r="P886" s="250"/>
      <c r="Q886" s="235" t="s">
        <v>1050</v>
      </c>
      <c r="R886" s="236">
        <v>60</v>
      </c>
      <c r="S886" s="236">
        <v>39</v>
      </c>
      <c r="T886" s="236">
        <v>17</v>
      </c>
      <c r="U886" s="236">
        <v>4</v>
      </c>
      <c r="V886" s="243">
        <v>0.65</v>
      </c>
      <c r="W886" s="243">
        <v>0.28333333333333333</v>
      </c>
      <c r="X886" s="244">
        <v>6.6666666666666666E-2</v>
      </c>
    </row>
    <row r="887" spans="3:24">
      <c r="C887" s="235" t="s">
        <v>1049</v>
      </c>
      <c r="D887" s="236">
        <v>799</v>
      </c>
      <c r="E887" s="236">
        <v>561</v>
      </c>
      <c r="F887" s="236">
        <v>193</v>
      </c>
      <c r="G887" s="236">
        <v>45</v>
      </c>
      <c r="H887" s="236">
        <v>0</v>
      </c>
      <c r="I887" s="236">
        <v>0</v>
      </c>
      <c r="J887" s="243">
        <v>0.7021276595744681</v>
      </c>
      <c r="K887" s="243">
        <v>0.24155193992490614</v>
      </c>
      <c r="L887" s="243">
        <v>5.6320400500625784E-2</v>
      </c>
      <c r="M887" s="243">
        <v>0</v>
      </c>
      <c r="N887" s="244">
        <v>0</v>
      </c>
      <c r="O887" s="250"/>
      <c r="P887" s="250"/>
      <c r="Q887" s="235" t="s">
        <v>1051</v>
      </c>
      <c r="R887" s="236">
        <v>82841</v>
      </c>
      <c r="S887" s="236">
        <v>51170</v>
      </c>
      <c r="T887" s="236">
        <v>24882</v>
      </c>
      <c r="U887" s="236">
        <v>6789</v>
      </c>
      <c r="V887" s="243">
        <v>0.61768930843422942</v>
      </c>
      <c r="W887" s="243">
        <v>0.30035851812508296</v>
      </c>
      <c r="X887" s="244">
        <v>8.1952173440687587E-2</v>
      </c>
    </row>
    <row r="888" spans="3:24">
      <c r="C888" s="235" t="s">
        <v>1050</v>
      </c>
      <c r="D888" s="236">
        <v>60</v>
      </c>
      <c r="E888" s="236">
        <v>39</v>
      </c>
      <c r="F888" s="236">
        <v>17</v>
      </c>
      <c r="G888" s="236">
        <v>4</v>
      </c>
      <c r="H888" s="236">
        <v>0</v>
      </c>
      <c r="I888" s="236">
        <v>0</v>
      </c>
      <c r="J888" s="243">
        <v>0.65</v>
      </c>
      <c r="K888" s="243">
        <v>0.28333333333333333</v>
      </c>
      <c r="L888" s="243">
        <v>6.6666666666666666E-2</v>
      </c>
      <c r="M888" s="243">
        <v>0</v>
      </c>
      <c r="N888" s="244">
        <v>0</v>
      </c>
      <c r="O888" s="250"/>
      <c r="P888" s="250"/>
      <c r="Q888" s="235" t="s">
        <v>1052</v>
      </c>
      <c r="R888" s="236">
        <v>43746</v>
      </c>
      <c r="S888" s="236">
        <v>30877</v>
      </c>
      <c r="T888" s="236">
        <v>10632</v>
      </c>
      <c r="U888" s="236">
        <v>2237</v>
      </c>
      <c r="V888" s="243">
        <v>0.70582453252868838</v>
      </c>
      <c r="W888" s="243">
        <v>0.24303936359895761</v>
      </c>
      <c r="X888" s="244">
        <v>5.1136103872354045E-2</v>
      </c>
    </row>
    <row r="889" spans="3:24">
      <c r="C889" s="235" t="s">
        <v>1051</v>
      </c>
      <c r="D889" s="236">
        <v>82841</v>
      </c>
      <c r="E889" s="236">
        <v>51170</v>
      </c>
      <c r="F889" s="236">
        <v>24882</v>
      </c>
      <c r="G889" s="236">
        <v>6789</v>
      </c>
      <c r="H889" s="236">
        <v>0</v>
      </c>
      <c r="I889" s="236">
        <v>0</v>
      </c>
      <c r="J889" s="243">
        <v>0.61768930843422942</v>
      </c>
      <c r="K889" s="243">
        <v>0.30035851812508296</v>
      </c>
      <c r="L889" s="243">
        <v>8.1952173440687587E-2</v>
      </c>
      <c r="M889" s="243">
        <v>0</v>
      </c>
      <c r="N889" s="244">
        <v>0</v>
      </c>
      <c r="O889" s="250"/>
      <c r="P889" s="250"/>
      <c r="Q889" s="235" t="s">
        <v>1053</v>
      </c>
      <c r="R889" s="236">
        <v>10764</v>
      </c>
      <c r="S889" s="236">
        <v>8720</v>
      </c>
      <c r="T889" s="236">
        <v>1591</v>
      </c>
      <c r="U889" s="236">
        <v>453</v>
      </c>
      <c r="V889" s="243">
        <v>0.81010776662950579</v>
      </c>
      <c r="W889" s="243">
        <v>0.14780750650315869</v>
      </c>
      <c r="X889" s="244">
        <v>4.208472686733556E-2</v>
      </c>
    </row>
    <row r="890" spans="3:24">
      <c r="C890" s="235" t="s">
        <v>1052</v>
      </c>
      <c r="D890" s="236">
        <v>43746</v>
      </c>
      <c r="E890" s="236">
        <v>30877</v>
      </c>
      <c r="F890" s="236">
        <v>10632</v>
      </c>
      <c r="G890" s="236">
        <v>2237</v>
      </c>
      <c r="H890" s="236">
        <v>0</v>
      </c>
      <c r="I890" s="236">
        <v>0</v>
      </c>
      <c r="J890" s="243">
        <v>0.70582453252868838</v>
      </c>
      <c r="K890" s="243">
        <v>0.24303936359895761</v>
      </c>
      <c r="L890" s="243">
        <v>5.1136103872354045E-2</v>
      </c>
      <c r="M890" s="243">
        <v>0</v>
      </c>
      <c r="N890" s="244">
        <v>0</v>
      </c>
      <c r="O890" s="250"/>
      <c r="P890" s="250"/>
      <c r="Q890" s="235" t="s">
        <v>1054</v>
      </c>
      <c r="R890" s="236">
        <v>95786</v>
      </c>
      <c r="S890" s="236">
        <v>84618</v>
      </c>
      <c r="T890" s="236">
        <v>9218</v>
      </c>
      <c r="U890" s="236">
        <v>1950</v>
      </c>
      <c r="V890" s="243">
        <v>0.88340676090451631</v>
      </c>
      <c r="W890" s="243">
        <v>9.6235357985509362E-2</v>
      </c>
      <c r="X890" s="244">
        <v>2.0357881109974319E-2</v>
      </c>
    </row>
    <row r="891" spans="3:24">
      <c r="C891" s="235" t="s">
        <v>1053</v>
      </c>
      <c r="D891" s="236">
        <v>10764</v>
      </c>
      <c r="E891" s="236">
        <v>8720</v>
      </c>
      <c r="F891" s="236">
        <v>1591</v>
      </c>
      <c r="G891" s="236">
        <v>453</v>
      </c>
      <c r="H891" s="236">
        <v>0</v>
      </c>
      <c r="I891" s="236">
        <v>0</v>
      </c>
      <c r="J891" s="243">
        <v>0.81010776662950579</v>
      </c>
      <c r="K891" s="243">
        <v>0.14780750650315869</v>
      </c>
      <c r="L891" s="243">
        <v>4.208472686733556E-2</v>
      </c>
      <c r="M891" s="243">
        <v>0</v>
      </c>
      <c r="N891" s="244">
        <v>0</v>
      </c>
      <c r="O891" s="250"/>
      <c r="P891" s="250"/>
      <c r="Q891" s="235" t="s">
        <v>1055</v>
      </c>
      <c r="R891" s="236">
        <v>1989</v>
      </c>
      <c r="S891" s="236">
        <v>1860</v>
      </c>
      <c r="T891" s="236">
        <v>127</v>
      </c>
      <c r="U891" s="236">
        <v>2</v>
      </c>
      <c r="V891" s="243">
        <v>0.93514328808446456</v>
      </c>
      <c r="W891" s="243">
        <v>6.3851181498240317E-2</v>
      </c>
      <c r="X891" s="244">
        <v>1.0055304172951231E-3</v>
      </c>
    </row>
    <row r="892" spans="3:24">
      <c r="C892" s="235" t="s">
        <v>1054</v>
      </c>
      <c r="D892" s="236">
        <v>95786</v>
      </c>
      <c r="E892" s="236">
        <v>84618</v>
      </c>
      <c r="F892" s="236">
        <v>9218</v>
      </c>
      <c r="G892" s="236">
        <v>1950</v>
      </c>
      <c r="H892" s="236">
        <v>0</v>
      </c>
      <c r="I892" s="236">
        <v>0</v>
      </c>
      <c r="J892" s="243">
        <v>0.88340676090451631</v>
      </c>
      <c r="K892" s="243">
        <v>9.6235357985509362E-2</v>
      </c>
      <c r="L892" s="243">
        <v>2.0357881109974319E-2</v>
      </c>
      <c r="M892" s="243">
        <v>0</v>
      </c>
      <c r="N892" s="244">
        <v>0</v>
      </c>
      <c r="O892" s="250"/>
      <c r="P892" s="250"/>
      <c r="Q892" s="235" t="s">
        <v>1056</v>
      </c>
      <c r="R892" s="236">
        <v>2690</v>
      </c>
      <c r="S892" s="236">
        <v>1770</v>
      </c>
      <c r="T892" s="236">
        <v>855</v>
      </c>
      <c r="U892" s="236">
        <v>65</v>
      </c>
      <c r="V892" s="243">
        <v>0.65799256505576209</v>
      </c>
      <c r="W892" s="243">
        <v>0.31784386617100374</v>
      </c>
      <c r="X892" s="244">
        <v>2.4163568773234202E-2</v>
      </c>
    </row>
    <row r="893" spans="3:24">
      <c r="C893" s="235" t="s">
        <v>1055</v>
      </c>
      <c r="D893" s="236">
        <v>1989</v>
      </c>
      <c r="E893" s="236">
        <v>1860</v>
      </c>
      <c r="F893" s="236">
        <v>127</v>
      </c>
      <c r="G893" s="236">
        <v>2</v>
      </c>
      <c r="H893" s="236">
        <v>0</v>
      </c>
      <c r="I893" s="236">
        <v>0</v>
      </c>
      <c r="J893" s="243">
        <v>0.93514328808446456</v>
      </c>
      <c r="K893" s="243">
        <v>6.3851181498240317E-2</v>
      </c>
      <c r="L893" s="243">
        <v>1.0055304172951231E-3</v>
      </c>
      <c r="M893" s="243">
        <v>0</v>
      </c>
      <c r="N893" s="244">
        <v>0</v>
      </c>
      <c r="O893" s="250"/>
      <c r="P893" s="250"/>
      <c r="Q893" s="235" t="s">
        <v>1057</v>
      </c>
      <c r="R893" s="236">
        <v>2628</v>
      </c>
      <c r="S893" s="236">
        <v>1310</v>
      </c>
      <c r="T893" s="236">
        <v>840</v>
      </c>
      <c r="U893" s="236">
        <v>478</v>
      </c>
      <c r="V893" s="243">
        <v>0.4984779299847793</v>
      </c>
      <c r="W893" s="243">
        <v>0.31963470319634701</v>
      </c>
      <c r="X893" s="244">
        <v>0.18188736681887366</v>
      </c>
    </row>
    <row r="894" spans="3:24">
      <c r="C894" s="235" t="s">
        <v>1056</v>
      </c>
      <c r="D894" s="236">
        <v>2690</v>
      </c>
      <c r="E894" s="236">
        <v>1770</v>
      </c>
      <c r="F894" s="236">
        <v>855</v>
      </c>
      <c r="G894" s="236">
        <v>65</v>
      </c>
      <c r="H894" s="236">
        <v>0</v>
      </c>
      <c r="I894" s="236">
        <v>0</v>
      </c>
      <c r="J894" s="243">
        <v>0.65799256505576209</v>
      </c>
      <c r="K894" s="243">
        <v>0.31784386617100374</v>
      </c>
      <c r="L894" s="243">
        <v>2.4163568773234202E-2</v>
      </c>
      <c r="M894" s="243">
        <v>0</v>
      </c>
      <c r="N894" s="244">
        <v>0</v>
      </c>
      <c r="O894" s="250"/>
      <c r="P894" s="250"/>
      <c r="Q894" s="235" t="s">
        <v>1058</v>
      </c>
      <c r="R894" s="236">
        <v>26048</v>
      </c>
      <c r="S894" s="236">
        <v>22299</v>
      </c>
      <c r="T894" s="236">
        <v>1743</v>
      </c>
      <c r="U894" s="236">
        <v>2006</v>
      </c>
      <c r="V894" s="243">
        <v>0.85607340294840295</v>
      </c>
      <c r="W894" s="243">
        <v>6.6914926289926291E-2</v>
      </c>
      <c r="X894" s="244">
        <v>7.7011670761670759E-2</v>
      </c>
    </row>
    <row r="895" spans="3:24">
      <c r="C895" s="235" t="s">
        <v>1057</v>
      </c>
      <c r="D895" s="236">
        <v>2628</v>
      </c>
      <c r="E895" s="236">
        <v>1310</v>
      </c>
      <c r="F895" s="236">
        <v>840</v>
      </c>
      <c r="G895" s="236">
        <v>478</v>
      </c>
      <c r="H895" s="236">
        <v>0</v>
      </c>
      <c r="I895" s="236">
        <v>0</v>
      </c>
      <c r="J895" s="243">
        <v>0.4984779299847793</v>
      </c>
      <c r="K895" s="243">
        <v>0.31963470319634701</v>
      </c>
      <c r="L895" s="243">
        <v>0.18188736681887366</v>
      </c>
      <c r="M895" s="243">
        <v>0</v>
      </c>
      <c r="N895" s="244">
        <v>0</v>
      </c>
      <c r="O895" s="250"/>
      <c r="P895" s="250"/>
      <c r="Q895" s="235" t="s">
        <v>1059</v>
      </c>
      <c r="R895" s="236">
        <v>1547</v>
      </c>
      <c r="S895" s="236">
        <v>918</v>
      </c>
      <c r="T895" s="236">
        <v>478</v>
      </c>
      <c r="U895" s="236">
        <v>151</v>
      </c>
      <c r="V895" s="243">
        <v>0.59340659340659341</v>
      </c>
      <c r="W895" s="243">
        <v>0.30898513251454429</v>
      </c>
      <c r="X895" s="244">
        <v>9.7608274078862314E-2</v>
      </c>
    </row>
    <row r="896" spans="3:24">
      <c r="C896" s="235" t="s">
        <v>1058</v>
      </c>
      <c r="D896" s="236">
        <v>26048</v>
      </c>
      <c r="E896" s="236">
        <v>22299</v>
      </c>
      <c r="F896" s="236">
        <v>1743</v>
      </c>
      <c r="G896" s="236">
        <v>2006</v>
      </c>
      <c r="H896" s="236">
        <v>0</v>
      </c>
      <c r="I896" s="236">
        <v>0</v>
      </c>
      <c r="J896" s="243">
        <v>0.85607340294840295</v>
      </c>
      <c r="K896" s="243">
        <v>6.6914926289926291E-2</v>
      </c>
      <c r="L896" s="243">
        <v>7.7011670761670759E-2</v>
      </c>
      <c r="M896" s="243">
        <v>0</v>
      </c>
      <c r="N896" s="244">
        <v>0</v>
      </c>
      <c r="O896" s="250"/>
      <c r="P896" s="250"/>
      <c r="Q896" s="235" t="s">
        <v>1060</v>
      </c>
      <c r="R896" s="236">
        <v>24934</v>
      </c>
      <c r="S896" s="236">
        <v>22120</v>
      </c>
      <c r="T896" s="236">
        <v>1879</v>
      </c>
      <c r="U896" s="236">
        <v>935</v>
      </c>
      <c r="V896" s="243">
        <v>0.88714205502526666</v>
      </c>
      <c r="W896" s="243">
        <v>7.5358947621721351E-2</v>
      </c>
      <c r="X896" s="244">
        <v>3.7498997353011952E-2</v>
      </c>
    </row>
    <row r="897" spans="3:24">
      <c r="C897" s="235" t="s">
        <v>1059</v>
      </c>
      <c r="D897" s="236">
        <v>1547</v>
      </c>
      <c r="E897" s="236">
        <v>918</v>
      </c>
      <c r="F897" s="236">
        <v>478</v>
      </c>
      <c r="G897" s="236">
        <v>151</v>
      </c>
      <c r="H897" s="236">
        <v>0</v>
      </c>
      <c r="I897" s="236">
        <v>0</v>
      </c>
      <c r="J897" s="243">
        <v>0.59340659340659341</v>
      </c>
      <c r="K897" s="243">
        <v>0.30898513251454429</v>
      </c>
      <c r="L897" s="243">
        <v>9.7608274078862314E-2</v>
      </c>
      <c r="M897" s="243">
        <v>0</v>
      </c>
      <c r="N897" s="244">
        <v>0</v>
      </c>
      <c r="O897" s="250"/>
      <c r="P897" s="250"/>
      <c r="Q897" s="235" t="s">
        <v>1061</v>
      </c>
      <c r="R897" s="236">
        <v>4344</v>
      </c>
      <c r="S897" s="236">
        <v>2583</v>
      </c>
      <c r="T897" s="236">
        <v>1207</v>
      </c>
      <c r="U897" s="236">
        <v>554</v>
      </c>
      <c r="V897" s="243">
        <v>0.59461325966850831</v>
      </c>
      <c r="W897" s="243">
        <v>0.27785451197053407</v>
      </c>
      <c r="X897" s="244">
        <v>0.12753222836095765</v>
      </c>
    </row>
    <row r="898" spans="3:24">
      <c r="C898" s="235" t="s">
        <v>1060</v>
      </c>
      <c r="D898" s="236">
        <v>24934</v>
      </c>
      <c r="E898" s="236">
        <v>22120</v>
      </c>
      <c r="F898" s="236">
        <v>1879</v>
      </c>
      <c r="G898" s="236">
        <v>935</v>
      </c>
      <c r="H898" s="236">
        <v>0</v>
      </c>
      <c r="I898" s="236">
        <v>0</v>
      </c>
      <c r="J898" s="243">
        <v>0.88714205502526666</v>
      </c>
      <c r="K898" s="243">
        <v>7.5358947621721351E-2</v>
      </c>
      <c r="L898" s="243">
        <v>3.7498997353011952E-2</v>
      </c>
      <c r="M898" s="243">
        <v>0</v>
      </c>
      <c r="N898" s="244">
        <v>0</v>
      </c>
      <c r="O898" s="250"/>
      <c r="P898" s="250"/>
      <c r="Q898" s="235" t="s">
        <v>1062</v>
      </c>
      <c r="R898" s="236">
        <v>5070</v>
      </c>
      <c r="S898" s="236">
        <v>3541</v>
      </c>
      <c r="T898" s="236">
        <v>1183</v>
      </c>
      <c r="U898" s="236">
        <v>346</v>
      </c>
      <c r="V898" s="243">
        <v>0.69842209072978301</v>
      </c>
      <c r="W898" s="243">
        <v>0.23333333333333334</v>
      </c>
      <c r="X898" s="244">
        <v>6.8244575936883628E-2</v>
      </c>
    </row>
    <row r="899" spans="3:24">
      <c r="C899" s="235" t="s">
        <v>1061</v>
      </c>
      <c r="D899" s="236">
        <v>4344</v>
      </c>
      <c r="E899" s="236">
        <v>2583</v>
      </c>
      <c r="F899" s="236">
        <v>1207</v>
      </c>
      <c r="G899" s="236">
        <v>554</v>
      </c>
      <c r="H899" s="236">
        <v>0</v>
      </c>
      <c r="I899" s="236">
        <v>0</v>
      </c>
      <c r="J899" s="243">
        <v>0.59461325966850831</v>
      </c>
      <c r="K899" s="243">
        <v>0.27785451197053407</v>
      </c>
      <c r="L899" s="243">
        <v>0.12753222836095765</v>
      </c>
      <c r="M899" s="243">
        <v>0</v>
      </c>
      <c r="N899" s="244">
        <v>0</v>
      </c>
      <c r="O899" s="250"/>
      <c r="P899" s="250"/>
      <c r="Q899" s="235" t="s">
        <v>1063</v>
      </c>
      <c r="R899" s="236">
        <v>1301</v>
      </c>
      <c r="S899" s="236">
        <v>972</v>
      </c>
      <c r="T899" s="236">
        <v>268</v>
      </c>
      <c r="U899" s="236">
        <v>61</v>
      </c>
      <c r="V899" s="243">
        <v>0.74711760184473486</v>
      </c>
      <c r="W899" s="243">
        <v>0.20599538816295157</v>
      </c>
      <c r="X899" s="244">
        <v>4.6887009992313607E-2</v>
      </c>
    </row>
    <row r="900" spans="3:24">
      <c r="C900" s="235" t="s">
        <v>1062</v>
      </c>
      <c r="D900" s="236">
        <v>5070</v>
      </c>
      <c r="E900" s="236">
        <v>3541</v>
      </c>
      <c r="F900" s="236">
        <v>1183</v>
      </c>
      <c r="G900" s="236">
        <v>346</v>
      </c>
      <c r="H900" s="236">
        <v>0</v>
      </c>
      <c r="I900" s="236">
        <v>0</v>
      </c>
      <c r="J900" s="243">
        <v>0.69842209072978301</v>
      </c>
      <c r="K900" s="243">
        <v>0.23333333333333334</v>
      </c>
      <c r="L900" s="243">
        <v>6.8244575936883628E-2</v>
      </c>
      <c r="M900" s="243">
        <v>0</v>
      </c>
      <c r="N900" s="244">
        <v>0</v>
      </c>
      <c r="O900" s="250"/>
      <c r="P900" s="250"/>
      <c r="Q900" s="235" t="s">
        <v>1064</v>
      </c>
      <c r="R900" s="236">
        <v>21874</v>
      </c>
      <c r="S900" s="236">
        <v>18160</v>
      </c>
      <c r="T900" s="236">
        <v>3578</v>
      </c>
      <c r="U900" s="236">
        <v>136</v>
      </c>
      <c r="V900" s="243">
        <v>0.8302093810002743</v>
      </c>
      <c r="W900" s="243">
        <v>0.16357319191734479</v>
      </c>
      <c r="X900" s="244">
        <v>6.2174270823809087E-3</v>
      </c>
    </row>
    <row r="901" spans="3:24">
      <c r="C901" s="235" t="s">
        <v>1063</v>
      </c>
      <c r="D901" s="236">
        <v>1301</v>
      </c>
      <c r="E901" s="236">
        <v>972</v>
      </c>
      <c r="F901" s="236">
        <v>268</v>
      </c>
      <c r="G901" s="236">
        <v>61</v>
      </c>
      <c r="H901" s="236">
        <v>0</v>
      </c>
      <c r="I901" s="236">
        <v>0</v>
      </c>
      <c r="J901" s="243">
        <v>0.74711760184473486</v>
      </c>
      <c r="K901" s="243">
        <v>0.20599538816295157</v>
      </c>
      <c r="L901" s="243">
        <v>4.6887009992313607E-2</v>
      </c>
      <c r="M901" s="243">
        <v>0</v>
      </c>
      <c r="N901" s="244">
        <v>0</v>
      </c>
      <c r="O901" s="250"/>
      <c r="P901" s="250"/>
      <c r="Q901" s="235" t="s">
        <v>1065</v>
      </c>
      <c r="R901" s="236">
        <v>4607</v>
      </c>
      <c r="S901" s="236">
        <v>2627</v>
      </c>
      <c r="T901" s="236">
        <v>1450</v>
      </c>
      <c r="U901" s="236">
        <v>530</v>
      </c>
      <c r="V901" s="243">
        <v>0.57021923160408072</v>
      </c>
      <c r="W901" s="243">
        <v>0.31473844150206209</v>
      </c>
      <c r="X901" s="244">
        <v>0.11504232689385717</v>
      </c>
    </row>
    <row r="902" spans="3:24">
      <c r="C902" s="235" t="s">
        <v>165</v>
      </c>
      <c r="D902" s="236">
        <v>916952</v>
      </c>
      <c r="E902" s="256">
        <v>0</v>
      </c>
      <c r="F902" s="256">
        <v>0</v>
      </c>
      <c r="G902" s="256">
        <v>0</v>
      </c>
      <c r="H902" s="236">
        <v>0</v>
      </c>
      <c r="I902" s="236">
        <v>916952</v>
      </c>
      <c r="J902" s="243">
        <v>0</v>
      </c>
      <c r="K902" s="243">
        <v>0</v>
      </c>
      <c r="L902" s="243">
        <v>0</v>
      </c>
      <c r="M902" s="243">
        <v>0</v>
      </c>
      <c r="N902" s="244">
        <v>1</v>
      </c>
      <c r="O902" s="250"/>
      <c r="P902" s="250"/>
      <c r="Q902" s="235" t="s">
        <v>1066</v>
      </c>
      <c r="R902" s="236">
        <v>9166</v>
      </c>
      <c r="S902" s="236">
        <v>6924</v>
      </c>
      <c r="T902" s="236">
        <v>1578</v>
      </c>
      <c r="U902" s="236">
        <v>664</v>
      </c>
      <c r="V902" s="243">
        <v>0.75540039275583681</v>
      </c>
      <c r="W902" s="243">
        <v>0.17215797512546366</v>
      </c>
      <c r="X902" s="244">
        <v>7.2441632118699542E-2</v>
      </c>
    </row>
    <row r="903" spans="3:24">
      <c r="C903" s="235" t="s">
        <v>1064</v>
      </c>
      <c r="D903" s="236">
        <v>21874</v>
      </c>
      <c r="E903" s="236">
        <v>18160</v>
      </c>
      <c r="F903" s="236">
        <v>3578</v>
      </c>
      <c r="G903" s="236">
        <v>136</v>
      </c>
      <c r="H903" s="236">
        <v>0</v>
      </c>
      <c r="I903" s="236">
        <v>0</v>
      </c>
      <c r="J903" s="243">
        <v>0.8302093810002743</v>
      </c>
      <c r="K903" s="243">
        <v>0.16357319191734479</v>
      </c>
      <c r="L903" s="243">
        <v>6.2174270823809087E-3</v>
      </c>
      <c r="M903" s="243">
        <v>0</v>
      </c>
      <c r="N903" s="244">
        <v>0</v>
      </c>
      <c r="O903" s="250"/>
      <c r="P903" s="250"/>
      <c r="Q903" s="235" t="s">
        <v>1067</v>
      </c>
      <c r="R903" s="236">
        <v>7552</v>
      </c>
      <c r="S903" s="236">
        <v>6227</v>
      </c>
      <c r="T903" s="236">
        <v>867</v>
      </c>
      <c r="U903" s="236">
        <v>458</v>
      </c>
      <c r="V903" s="243">
        <v>0.82454978813559321</v>
      </c>
      <c r="W903" s="243">
        <v>0.11480402542372882</v>
      </c>
      <c r="X903" s="244">
        <v>6.0646186440677964E-2</v>
      </c>
    </row>
    <row r="904" spans="3:24">
      <c r="C904" s="235" t="s">
        <v>1065</v>
      </c>
      <c r="D904" s="236">
        <v>4607</v>
      </c>
      <c r="E904" s="236">
        <v>2627</v>
      </c>
      <c r="F904" s="236">
        <v>1450</v>
      </c>
      <c r="G904" s="236">
        <v>530</v>
      </c>
      <c r="H904" s="236">
        <v>0</v>
      </c>
      <c r="I904" s="236">
        <v>0</v>
      </c>
      <c r="J904" s="243">
        <v>0.57021923160408072</v>
      </c>
      <c r="K904" s="243">
        <v>0.31473844150206209</v>
      </c>
      <c r="L904" s="243">
        <v>0.11504232689385717</v>
      </c>
      <c r="M904" s="243">
        <v>0</v>
      </c>
      <c r="N904" s="244">
        <v>0</v>
      </c>
      <c r="O904" s="250"/>
      <c r="P904" s="250"/>
      <c r="Q904" s="235" t="s">
        <v>1068</v>
      </c>
      <c r="R904" s="236">
        <v>25697</v>
      </c>
      <c r="S904" s="236">
        <v>20406</v>
      </c>
      <c r="T904" s="236">
        <v>4234</v>
      </c>
      <c r="U904" s="236">
        <v>1057</v>
      </c>
      <c r="V904" s="243">
        <v>0.79410047865509592</v>
      </c>
      <c r="W904" s="243">
        <v>0.16476631513406234</v>
      </c>
      <c r="X904" s="244">
        <v>4.1133206210841732E-2</v>
      </c>
    </row>
    <row r="905" spans="3:24">
      <c r="C905" s="235" t="s">
        <v>1066</v>
      </c>
      <c r="D905" s="236">
        <v>9166</v>
      </c>
      <c r="E905" s="236">
        <v>6924</v>
      </c>
      <c r="F905" s="236">
        <v>1578</v>
      </c>
      <c r="G905" s="236">
        <v>664</v>
      </c>
      <c r="H905" s="236">
        <v>0</v>
      </c>
      <c r="I905" s="236">
        <v>0</v>
      </c>
      <c r="J905" s="243">
        <v>0.75540039275583681</v>
      </c>
      <c r="K905" s="243">
        <v>0.17215797512546366</v>
      </c>
      <c r="L905" s="243">
        <v>7.2441632118699542E-2</v>
      </c>
      <c r="M905" s="243">
        <v>0</v>
      </c>
      <c r="N905" s="244">
        <v>0</v>
      </c>
      <c r="O905" s="250"/>
      <c r="P905" s="250"/>
      <c r="Q905" s="235" t="s">
        <v>1069</v>
      </c>
      <c r="R905" s="236">
        <v>3</v>
      </c>
      <c r="S905" s="236">
        <v>3</v>
      </c>
      <c r="T905" s="256">
        <v>0</v>
      </c>
      <c r="U905" s="256">
        <v>0</v>
      </c>
      <c r="V905" s="243">
        <v>1</v>
      </c>
      <c r="W905" s="243">
        <v>0</v>
      </c>
      <c r="X905" s="244">
        <v>0</v>
      </c>
    </row>
    <row r="906" spans="3:24">
      <c r="C906" s="235" t="s">
        <v>1067</v>
      </c>
      <c r="D906" s="236">
        <v>7552</v>
      </c>
      <c r="E906" s="236">
        <v>6227</v>
      </c>
      <c r="F906" s="236">
        <v>867</v>
      </c>
      <c r="G906" s="236">
        <v>458</v>
      </c>
      <c r="H906" s="236">
        <v>0</v>
      </c>
      <c r="I906" s="236">
        <v>0</v>
      </c>
      <c r="J906" s="243">
        <v>0.82454978813559321</v>
      </c>
      <c r="K906" s="243">
        <v>0.11480402542372882</v>
      </c>
      <c r="L906" s="243">
        <v>6.0646186440677964E-2</v>
      </c>
      <c r="M906" s="243">
        <v>0</v>
      </c>
      <c r="N906" s="244">
        <v>0</v>
      </c>
      <c r="O906" s="250"/>
      <c r="P906" s="250"/>
      <c r="Q906" s="235" t="s">
        <v>1070</v>
      </c>
      <c r="R906" s="236">
        <v>12</v>
      </c>
      <c r="S906" s="236">
        <v>3</v>
      </c>
      <c r="T906" s="236">
        <v>9</v>
      </c>
      <c r="U906" s="256">
        <v>0</v>
      </c>
      <c r="V906" s="243">
        <v>0.25</v>
      </c>
      <c r="W906" s="243">
        <v>0.75</v>
      </c>
      <c r="X906" s="244">
        <v>0</v>
      </c>
    </row>
    <row r="907" spans="3:24">
      <c r="C907" s="235" t="s">
        <v>1068</v>
      </c>
      <c r="D907" s="236">
        <v>25697</v>
      </c>
      <c r="E907" s="236">
        <v>20406</v>
      </c>
      <c r="F907" s="236">
        <v>4234</v>
      </c>
      <c r="G907" s="236">
        <v>1057</v>
      </c>
      <c r="H907" s="236">
        <v>0</v>
      </c>
      <c r="I907" s="236">
        <v>0</v>
      </c>
      <c r="J907" s="243">
        <v>0.79410047865509592</v>
      </c>
      <c r="K907" s="243">
        <v>0.16476631513406234</v>
      </c>
      <c r="L907" s="243">
        <v>4.1133206210841732E-2</v>
      </c>
      <c r="M907" s="243">
        <v>0</v>
      </c>
      <c r="N907" s="244">
        <v>0</v>
      </c>
      <c r="O907" s="250"/>
      <c r="P907" s="250"/>
      <c r="Q907" s="235" t="s">
        <v>1071</v>
      </c>
      <c r="R907" s="236">
        <v>15</v>
      </c>
      <c r="S907" s="236">
        <v>13</v>
      </c>
      <c r="T907" s="236">
        <v>2</v>
      </c>
      <c r="U907" s="256">
        <v>0</v>
      </c>
      <c r="V907" s="243">
        <v>0.8666666666666667</v>
      </c>
      <c r="W907" s="243">
        <v>0.13333333333333333</v>
      </c>
      <c r="X907" s="244">
        <v>0</v>
      </c>
    </row>
    <row r="908" spans="3:24">
      <c r="C908" s="235" t="s">
        <v>1069</v>
      </c>
      <c r="D908" s="236">
        <v>3</v>
      </c>
      <c r="E908" s="236">
        <v>3</v>
      </c>
      <c r="F908" s="256">
        <v>0</v>
      </c>
      <c r="G908" s="256">
        <v>0</v>
      </c>
      <c r="H908" s="236">
        <v>0</v>
      </c>
      <c r="I908" s="236">
        <v>0</v>
      </c>
      <c r="J908" s="243">
        <v>1</v>
      </c>
      <c r="K908" s="243">
        <v>0</v>
      </c>
      <c r="L908" s="243">
        <v>0</v>
      </c>
      <c r="M908" s="243">
        <v>0</v>
      </c>
      <c r="N908" s="244">
        <v>0</v>
      </c>
      <c r="O908" s="250"/>
      <c r="P908" s="250"/>
      <c r="Q908" s="235" t="s">
        <v>1072</v>
      </c>
      <c r="R908" s="236">
        <v>2251</v>
      </c>
      <c r="S908" s="236">
        <v>1579</v>
      </c>
      <c r="T908" s="236">
        <v>359</v>
      </c>
      <c r="U908" s="236">
        <v>313</v>
      </c>
      <c r="V908" s="243">
        <v>0.7014660151043981</v>
      </c>
      <c r="W908" s="243">
        <v>0.15948467347845402</v>
      </c>
      <c r="X908" s="244">
        <v>0.13904931141714794</v>
      </c>
    </row>
    <row r="909" spans="3:24">
      <c r="C909" s="235" t="s">
        <v>1070</v>
      </c>
      <c r="D909" s="236">
        <v>12</v>
      </c>
      <c r="E909" s="236">
        <v>3</v>
      </c>
      <c r="F909" s="236">
        <v>9</v>
      </c>
      <c r="G909" s="256">
        <v>0</v>
      </c>
      <c r="H909" s="236">
        <v>0</v>
      </c>
      <c r="I909" s="236">
        <v>0</v>
      </c>
      <c r="J909" s="243">
        <v>0.25</v>
      </c>
      <c r="K909" s="243">
        <v>0.75</v>
      </c>
      <c r="L909" s="243">
        <v>0</v>
      </c>
      <c r="M909" s="243">
        <v>0</v>
      </c>
      <c r="N909" s="244">
        <v>0</v>
      </c>
      <c r="O909" s="250"/>
      <c r="P909" s="250"/>
      <c r="Q909" s="235" t="s">
        <v>1073</v>
      </c>
      <c r="R909" s="236">
        <v>491</v>
      </c>
      <c r="S909" s="236">
        <v>426</v>
      </c>
      <c r="T909" s="236">
        <v>41</v>
      </c>
      <c r="U909" s="236">
        <v>24</v>
      </c>
      <c r="V909" s="243">
        <v>0.86761710794297353</v>
      </c>
      <c r="W909" s="243">
        <v>8.3503054989816694E-2</v>
      </c>
      <c r="X909" s="244">
        <v>4.8879837067209775E-2</v>
      </c>
    </row>
    <row r="910" spans="3:24">
      <c r="C910" s="235" t="s">
        <v>1071</v>
      </c>
      <c r="D910" s="236">
        <v>15</v>
      </c>
      <c r="E910" s="236">
        <v>13</v>
      </c>
      <c r="F910" s="236">
        <v>2</v>
      </c>
      <c r="G910" s="256">
        <v>0</v>
      </c>
      <c r="H910" s="236">
        <v>0</v>
      </c>
      <c r="I910" s="236">
        <v>0</v>
      </c>
      <c r="J910" s="243">
        <v>0.8666666666666667</v>
      </c>
      <c r="K910" s="243">
        <v>0.13333333333333333</v>
      </c>
      <c r="L910" s="243">
        <v>0</v>
      </c>
      <c r="M910" s="243">
        <v>0</v>
      </c>
      <c r="N910" s="244">
        <v>0</v>
      </c>
      <c r="O910" s="250"/>
      <c r="P910" s="250"/>
      <c r="Q910" s="235" t="s">
        <v>1074</v>
      </c>
      <c r="R910" s="236">
        <v>1104</v>
      </c>
      <c r="S910" s="236">
        <v>837</v>
      </c>
      <c r="T910" s="236">
        <v>137</v>
      </c>
      <c r="U910" s="236">
        <v>130</v>
      </c>
      <c r="V910" s="243">
        <v>0.75815217391304346</v>
      </c>
      <c r="W910" s="243">
        <v>0.12409420289855072</v>
      </c>
      <c r="X910" s="244">
        <v>0.11775362318840579</v>
      </c>
    </row>
    <row r="911" spans="3:24">
      <c r="C911" s="235" t="s">
        <v>1072</v>
      </c>
      <c r="D911" s="236">
        <v>2251</v>
      </c>
      <c r="E911" s="236">
        <v>1579</v>
      </c>
      <c r="F911" s="236">
        <v>359</v>
      </c>
      <c r="G911" s="236">
        <v>313</v>
      </c>
      <c r="H911" s="236">
        <v>0</v>
      </c>
      <c r="I911" s="236">
        <v>0</v>
      </c>
      <c r="J911" s="243">
        <v>0.7014660151043981</v>
      </c>
      <c r="K911" s="243">
        <v>0.15948467347845402</v>
      </c>
      <c r="L911" s="243">
        <v>0.13904931141714794</v>
      </c>
      <c r="M911" s="243">
        <v>0</v>
      </c>
      <c r="N911" s="244">
        <v>0</v>
      </c>
      <c r="O911" s="250"/>
      <c r="P911" s="250"/>
      <c r="Q911" s="235" t="s">
        <v>1075</v>
      </c>
      <c r="R911" s="236">
        <v>2925</v>
      </c>
      <c r="S911" s="236">
        <v>2757</v>
      </c>
      <c r="T911" s="236">
        <v>121</v>
      </c>
      <c r="U911" s="236">
        <v>47</v>
      </c>
      <c r="V911" s="243">
        <v>0.94256410256410261</v>
      </c>
      <c r="W911" s="243">
        <v>4.1367521367521365E-2</v>
      </c>
      <c r="X911" s="244">
        <v>1.6068376068376067E-2</v>
      </c>
    </row>
    <row r="912" spans="3:24">
      <c r="C912" s="235" t="s">
        <v>1073</v>
      </c>
      <c r="D912" s="236">
        <v>491</v>
      </c>
      <c r="E912" s="236">
        <v>426</v>
      </c>
      <c r="F912" s="236">
        <v>41</v>
      </c>
      <c r="G912" s="236">
        <v>24</v>
      </c>
      <c r="H912" s="236">
        <v>0</v>
      </c>
      <c r="I912" s="236">
        <v>0</v>
      </c>
      <c r="J912" s="243">
        <v>0.86761710794297353</v>
      </c>
      <c r="K912" s="243">
        <v>8.3503054989816694E-2</v>
      </c>
      <c r="L912" s="243">
        <v>4.8879837067209775E-2</v>
      </c>
      <c r="M912" s="243">
        <v>0</v>
      </c>
      <c r="N912" s="244">
        <v>0</v>
      </c>
      <c r="O912" s="250"/>
      <c r="P912" s="250"/>
      <c r="Q912" s="235" t="s">
        <v>1076</v>
      </c>
      <c r="R912" s="236">
        <v>1918</v>
      </c>
      <c r="S912" s="236">
        <v>1845</v>
      </c>
      <c r="T912" s="236">
        <v>52</v>
      </c>
      <c r="U912" s="236">
        <v>21</v>
      </c>
      <c r="V912" s="243">
        <v>0.96193952033368091</v>
      </c>
      <c r="W912" s="243">
        <v>2.7111574556830033E-2</v>
      </c>
      <c r="X912" s="244">
        <v>1.0948905109489052E-2</v>
      </c>
    </row>
    <row r="913" spans="3:24">
      <c r="C913" s="235" t="s">
        <v>1074</v>
      </c>
      <c r="D913" s="236">
        <v>1104</v>
      </c>
      <c r="E913" s="236">
        <v>837</v>
      </c>
      <c r="F913" s="236">
        <v>137</v>
      </c>
      <c r="G913" s="236">
        <v>130</v>
      </c>
      <c r="H913" s="236">
        <v>0</v>
      </c>
      <c r="I913" s="236">
        <v>0</v>
      </c>
      <c r="J913" s="243">
        <v>0.75815217391304346</v>
      </c>
      <c r="K913" s="243">
        <v>0.12409420289855072</v>
      </c>
      <c r="L913" s="243">
        <v>0.11775362318840579</v>
      </c>
      <c r="M913" s="243">
        <v>0</v>
      </c>
      <c r="N913" s="244">
        <v>0</v>
      </c>
      <c r="O913" s="250"/>
      <c r="P913" s="250"/>
      <c r="Q913" s="235" t="s">
        <v>1077</v>
      </c>
      <c r="R913" s="236">
        <v>347</v>
      </c>
      <c r="S913" s="236">
        <v>306</v>
      </c>
      <c r="T913" s="236">
        <v>31</v>
      </c>
      <c r="U913" s="236">
        <v>10</v>
      </c>
      <c r="V913" s="243">
        <v>0.88184438040345825</v>
      </c>
      <c r="W913" s="243">
        <v>8.9337175792507204E-2</v>
      </c>
      <c r="X913" s="244">
        <v>2.8818443804034581E-2</v>
      </c>
    </row>
    <row r="914" spans="3:24">
      <c r="C914" s="235" t="s">
        <v>1075</v>
      </c>
      <c r="D914" s="236">
        <v>2925</v>
      </c>
      <c r="E914" s="236">
        <v>2757</v>
      </c>
      <c r="F914" s="236">
        <v>121</v>
      </c>
      <c r="G914" s="236">
        <v>47</v>
      </c>
      <c r="H914" s="236">
        <v>0</v>
      </c>
      <c r="I914" s="236">
        <v>0</v>
      </c>
      <c r="J914" s="243">
        <v>0.94256410256410261</v>
      </c>
      <c r="K914" s="243">
        <v>4.1367521367521365E-2</v>
      </c>
      <c r="L914" s="243">
        <v>1.6068376068376067E-2</v>
      </c>
      <c r="M914" s="243">
        <v>0</v>
      </c>
      <c r="N914" s="244">
        <v>0</v>
      </c>
      <c r="O914" s="250"/>
      <c r="P914" s="250"/>
      <c r="Q914" s="235" t="s">
        <v>1078</v>
      </c>
      <c r="R914" s="236">
        <v>9041</v>
      </c>
      <c r="S914" s="236">
        <v>4157</v>
      </c>
      <c r="T914" s="236">
        <v>1770</v>
      </c>
      <c r="U914" s="236">
        <v>3114</v>
      </c>
      <c r="V914" s="243">
        <v>0.45979427054529365</v>
      </c>
      <c r="W914" s="243">
        <v>0.19577480367216016</v>
      </c>
      <c r="X914" s="244">
        <v>0.34443092578254619</v>
      </c>
    </row>
    <row r="915" spans="3:24">
      <c r="C915" s="235" t="s">
        <v>1076</v>
      </c>
      <c r="D915" s="236">
        <v>1918</v>
      </c>
      <c r="E915" s="236">
        <v>1845</v>
      </c>
      <c r="F915" s="236">
        <v>52</v>
      </c>
      <c r="G915" s="236">
        <v>21</v>
      </c>
      <c r="H915" s="236">
        <v>0</v>
      </c>
      <c r="I915" s="236">
        <v>0</v>
      </c>
      <c r="J915" s="243">
        <v>0.96193952033368091</v>
      </c>
      <c r="K915" s="243">
        <v>2.7111574556830033E-2</v>
      </c>
      <c r="L915" s="243">
        <v>1.0948905109489052E-2</v>
      </c>
      <c r="M915" s="243">
        <v>0</v>
      </c>
      <c r="N915" s="244">
        <v>0</v>
      </c>
      <c r="O915" s="250"/>
      <c r="P915" s="250"/>
      <c r="Q915" s="235" t="s">
        <v>1079</v>
      </c>
      <c r="R915" s="236">
        <v>6398</v>
      </c>
      <c r="S915" s="236">
        <v>4550</v>
      </c>
      <c r="T915" s="236">
        <v>1136</v>
      </c>
      <c r="U915" s="236">
        <v>712</v>
      </c>
      <c r="V915" s="243">
        <v>0.71115973741794314</v>
      </c>
      <c r="W915" s="243">
        <v>0.17755548608940294</v>
      </c>
      <c r="X915" s="244">
        <v>0.11128477649265396</v>
      </c>
    </row>
    <row r="916" spans="3:24">
      <c r="C916" s="235" t="s">
        <v>1077</v>
      </c>
      <c r="D916" s="236">
        <v>347</v>
      </c>
      <c r="E916" s="236">
        <v>306</v>
      </c>
      <c r="F916" s="236">
        <v>31</v>
      </c>
      <c r="G916" s="236">
        <v>10</v>
      </c>
      <c r="H916" s="236">
        <v>0</v>
      </c>
      <c r="I916" s="236">
        <v>0</v>
      </c>
      <c r="J916" s="243">
        <v>0.88184438040345825</v>
      </c>
      <c r="K916" s="243">
        <v>8.9337175792507204E-2</v>
      </c>
      <c r="L916" s="243">
        <v>2.8818443804034581E-2</v>
      </c>
      <c r="M916" s="243">
        <v>0</v>
      </c>
      <c r="N916" s="244">
        <v>0</v>
      </c>
      <c r="O916" s="250"/>
      <c r="P916" s="250"/>
      <c r="Q916" s="235" t="s">
        <v>1080</v>
      </c>
      <c r="R916" s="236">
        <v>1878</v>
      </c>
      <c r="S916" s="236">
        <v>1498</v>
      </c>
      <c r="T916" s="236">
        <v>205</v>
      </c>
      <c r="U916" s="236">
        <v>175</v>
      </c>
      <c r="V916" s="243">
        <v>0.79765708200212992</v>
      </c>
      <c r="W916" s="243">
        <v>0.10915867944621938</v>
      </c>
      <c r="X916" s="244">
        <v>9.3184238551650686E-2</v>
      </c>
    </row>
    <row r="917" spans="3:24">
      <c r="C917" s="235" t="s">
        <v>1078</v>
      </c>
      <c r="D917" s="236">
        <v>9041</v>
      </c>
      <c r="E917" s="236">
        <v>4157</v>
      </c>
      <c r="F917" s="236">
        <v>1770</v>
      </c>
      <c r="G917" s="236">
        <v>3114</v>
      </c>
      <c r="H917" s="236">
        <v>0</v>
      </c>
      <c r="I917" s="236">
        <v>0</v>
      </c>
      <c r="J917" s="243">
        <v>0.45979427054529365</v>
      </c>
      <c r="K917" s="243">
        <v>0.19577480367216016</v>
      </c>
      <c r="L917" s="243">
        <v>0.34443092578254619</v>
      </c>
      <c r="M917" s="243">
        <v>0</v>
      </c>
      <c r="N917" s="244">
        <v>0</v>
      </c>
      <c r="O917" s="250"/>
      <c r="P917" s="250"/>
      <c r="Q917" s="235" t="s">
        <v>1081</v>
      </c>
      <c r="R917" s="236">
        <v>23380</v>
      </c>
      <c r="S917" s="236">
        <v>19557</v>
      </c>
      <c r="T917" s="236">
        <v>3034</v>
      </c>
      <c r="U917" s="236">
        <v>789</v>
      </c>
      <c r="V917" s="243">
        <v>0.83648417450812662</v>
      </c>
      <c r="W917" s="243">
        <v>0.12976903336184772</v>
      </c>
      <c r="X917" s="244">
        <v>3.3746792130025662E-2</v>
      </c>
    </row>
    <row r="918" spans="3:24">
      <c r="C918" s="235" t="s">
        <v>1079</v>
      </c>
      <c r="D918" s="236">
        <v>6398</v>
      </c>
      <c r="E918" s="236">
        <v>4550</v>
      </c>
      <c r="F918" s="236">
        <v>1136</v>
      </c>
      <c r="G918" s="236">
        <v>712</v>
      </c>
      <c r="H918" s="236">
        <v>0</v>
      </c>
      <c r="I918" s="236">
        <v>0</v>
      </c>
      <c r="J918" s="243">
        <v>0.71115973741794314</v>
      </c>
      <c r="K918" s="243">
        <v>0.17755548608940294</v>
      </c>
      <c r="L918" s="243">
        <v>0.11128477649265396</v>
      </c>
      <c r="M918" s="243">
        <v>0</v>
      </c>
      <c r="N918" s="244">
        <v>0</v>
      </c>
      <c r="O918" s="250"/>
      <c r="P918" s="250"/>
      <c r="Q918" s="235" t="s">
        <v>1082</v>
      </c>
      <c r="R918" s="236">
        <v>1092</v>
      </c>
      <c r="S918" s="236">
        <v>1040</v>
      </c>
      <c r="T918" s="236">
        <v>48</v>
      </c>
      <c r="U918" s="236">
        <v>4</v>
      </c>
      <c r="V918" s="243">
        <v>0.95238095238095233</v>
      </c>
      <c r="W918" s="243">
        <v>4.3956043956043959E-2</v>
      </c>
      <c r="X918" s="244">
        <v>3.663003663003663E-3</v>
      </c>
    </row>
    <row r="919" spans="3:24">
      <c r="C919" s="235" t="s">
        <v>1080</v>
      </c>
      <c r="D919" s="236">
        <v>1878</v>
      </c>
      <c r="E919" s="236">
        <v>1498</v>
      </c>
      <c r="F919" s="236">
        <v>205</v>
      </c>
      <c r="G919" s="236">
        <v>175</v>
      </c>
      <c r="H919" s="236">
        <v>0</v>
      </c>
      <c r="I919" s="236">
        <v>0</v>
      </c>
      <c r="J919" s="243">
        <v>0.79765708200212992</v>
      </c>
      <c r="K919" s="243">
        <v>0.10915867944621938</v>
      </c>
      <c r="L919" s="243">
        <v>9.3184238551650686E-2</v>
      </c>
      <c r="M919" s="243">
        <v>0</v>
      </c>
      <c r="N919" s="244">
        <v>0</v>
      </c>
      <c r="O919" s="250"/>
      <c r="P919" s="250"/>
      <c r="Q919" s="235" t="s">
        <v>1083</v>
      </c>
      <c r="R919" s="236">
        <v>22082</v>
      </c>
      <c r="S919" s="236">
        <v>21272</v>
      </c>
      <c r="T919" s="236">
        <v>295</v>
      </c>
      <c r="U919" s="236">
        <v>515</v>
      </c>
      <c r="V919" s="243">
        <v>0.96331853998731998</v>
      </c>
      <c r="W919" s="243">
        <v>1.3359297165111856E-2</v>
      </c>
      <c r="X919" s="244">
        <v>2.3322162847568155E-2</v>
      </c>
    </row>
    <row r="920" spans="3:24">
      <c r="C920" s="235" t="s">
        <v>1081</v>
      </c>
      <c r="D920" s="236">
        <v>23380</v>
      </c>
      <c r="E920" s="236">
        <v>19557</v>
      </c>
      <c r="F920" s="236">
        <v>3034</v>
      </c>
      <c r="G920" s="236">
        <v>789</v>
      </c>
      <c r="H920" s="236">
        <v>0</v>
      </c>
      <c r="I920" s="236">
        <v>0</v>
      </c>
      <c r="J920" s="243">
        <v>0.83648417450812662</v>
      </c>
      <c r="K920" s="243">
        <v>0.12976903336184772</v>
      </c>
      <c r="L920" s="243">
        <v>3.3746792130025662E-2</v>
      </c>
      <c r="M920" s="243">
        <v>0</v>
      </c>
      <c r="N920" s="244">
        <v>0</v>
      </c>
      <c r="O920" s="250"/>
      <c r="P920" s="250"/>
      <c r="Q920" s="235" t="s">
        <v>1084</v>
      </c>
      <c r="R920" s="236">
        <v>1021</v>
      </c>
      <c r="S920" s="236">
        <v>909</v>
      </c>
      <c r="T920" s="236">
        <v>51</v>
      </c>
      <c r="U920" s="236">
        <v>61</v>
      </c>
      <c r="V920" s="243">
        <v>0.89030362389813911</v>
      </c>
      <c r="W920" s="243">
        <v>4.9951028403525957E-2</v>
      </c>
      <c r="X920" s="244">
        <v>5.9745347698334964E-2</v>
      </c>
    </row>
    <row r="921" spans="3:24">
      <c r="C921" s="235" t="s">
        <v>1082</v>
      </c>
      <c r="D921" s="236">
        <v>1092</v>
      </c>
      <c r="E921" s="236">
        <v>1040</v>
      </c>
      <c r="F921" s="236">
        <v>48</v>
      </c>
      <c r="G921" s="236">
        <v>4</v>
      </c>
      <c r="H921" s="236">
        <v>0</v>
      </c>
      <c r="I921" s="236">
        <v>0</v>
      </c>
      <c r="J921" s="243">
        <v>0.95238095238095233</v>
      </c>
      <c r="K921" s="243">
        <v>4.3956043956043959E-2</v>
      </c>
      <c r="L921" s="243">
        <v>3.663003663003663E-3</v>
      </c>
      <c r="M921" s="243">
        <v>0</v>
      </c>
      <c r="N921" s="244">
        <v>0</v>
      </c>
      <c r="O921" s="250"/>
      <c r="P921" s="250"/>
      <c r="Q921" s="235" t="s">
        <v>1085</v>
      </c>
      <c r="R921" s="236">
        <v>166</v>
      </c>
      <c r="S921" s="236">
        <v>140</v>
      </c>
      <c r="T921" s="236">
        <v>13</v>
      </c>
      <c r="U921" s="236">
        <v>13</v>
      </c>
      <c r="V921" s="243">
        <v>0.84337349397590367</v>
      </c>
      <c r="W921" s="243">
        <v>7.8313253012048195E-2</v>
      </c>
      <c r="X921" s="244">
        <v>7.8313253012048195E-2</v>
      </c>
    </row>
    <row r="922" spans="3:24">
      <c r="C922" s="235" t="s">
        <v>1083</v>
      </c>
      <c r="D922" s="236">
        <v>22082</v>
      </c>
      <c r="E922" s="236">
        <v>21272</v>
      </c>
      <c r="F922" s="236">
        <v>295</v>
      </c>
      <c r="G922" s="236">
        <v>515</v>
      </c>
      <c r="H922" s="236">
        <v>0</v>
      </c>
      <c r="I922" s="236">
        <v>0</v>
      </c>
      <c r="J922" s="243">
        <v>0.96331853998731998</v>
      </c>
      <c r="K922" s="243">
        <v>1.3359297165111856E-2</v>
      </c>
      <c r="L922" s="243">
        <v>2.3322162847568155E-2</v>
      </c>
      <c r="M922" s="243">
        <v>0</v>
      </c>
      <c r="N922" s="244">
        <v>0</v>
      </c>
      <c r="O922" s="250"/>
      <c r="P922" s="250"/>
      <c r="Q922" s="235" t="s">
        <v>1086</v>
      </c>
      <c r="R922" s="236">
        <v>367</v>
      </c>
      <c r="S922" s="236">
        <v>335</v>
      </c>
      <c r="T922" s="236">
        <v>16</v>
      </c>
      <c r="U922" s="236">
        <v>16</v>
      </c>
      <c r="V922" s="243">
        <v>0.91280653950953683</v>
      </c>
      <c r="W922" s="243">
        <v>4.3596730245231606E-2</v>
      </c>
      <c r="X922" s="244">
        <v>4.3596730245231606E-2</v>
      </c>
    </row>
    <row r="923" spans="3:24">
      <c r="C923" s="235" t="s">
        <v>1084</v>
      </c>
      <c r="D923" s="236">
        <v>1021</v>
      </c>
      <c r="E923" s="236">
        <v>909</v>
      </c>
      <c r="F923" s="236">
        <v>51</v>
      </c>
      <c r="G923" s="236">
        <v>61</v>
      </c>
      <c r="H923" s="236">
        <v>0</v>
      </c>
      <c r="I923" s="236">
        <v>0</v>
      </c>
      <c r="J923" s="243">
        <v>0.89030362389813911</v>
      </c>
      <c r="K923" s="243">
        <v>4.9951028403525957E-2</v>
      </c>
      <c r="L923" s="243">
        <v>5.9745347698334964E-2</v>
      </c>
      <c r="M923" s="243">
        <v>0</v>
      </c>
      <c r="N923" s="244">
        <v>0</v>
      </c>
      <c r="O923" s="250"/>
      <c r="P923" s="250"/>
      <c r="Q923" s="235" t="s">
        <v>1087</v>
      </c>
      <c r="R923" s="236">
        <v>14893</v>
      </c>
      <c r="S923" s="236">
        <v>14024</v>
      </c>
      <c r="T923" s="236">
        <v>174</v>
      </c>
      <c r="U923" s="236">
        <v>695</v>
      </c>
      <c r="V923" s="243">
        <v>0.9416504398039347</v>
      </c>
      <c r="W923" s="243">
        <v>1.1683341166991204E-2</v>
      </c>
      <c r="X923" s="244">
        <v>4.6666219029074064E-2</v>
      </c>
    </row>
    <row r="924" spans="3:24">
      <c r="C924" s="235" t="s">
        <v>1085</v>
      </c>
      <c r="D924" s="236">
        <v>166</v>
      </c>
      <c r="E924" s="236">
        <v>140</v>
      </c>
      <c r="F924" s="236">
        <v>13</v>
      </c>
      <c r="G924" s="236">
        <v>13</v>
      </c>
      <c r="H924" s="236">
        <v>0</v>
      </c>
      <c r="I924" s="236">
        <v>0</v>
      </c>
      <c r="J924" s="243">
        <v>0.84337349397590367</v>
      </c>
      <c r="K924" s="243">
        <v>7.8313253012048195E-2</v>
      </c>
      <c r="L924" s="243">
        <v>7.8313253012048195E-2</v>
      </c>
      <c r="M924" s="243">
        <v>0</v>
      </c>
      <c r="N924" s="244">
        <v>0</v>
      </c>
      <c r="O924" s="250"/>
      <c r="P924" s="250"/>
      <c r="Q924" s="235" t="s">
        <v>1088</v>
      </c>
      <c r="R924" s="236">
        <v>11141</v>
      </c>
      <c r="S924" s="236">
        <v>10654</v>
      </c>
      <c r="T924" s="236">
        <v>42</v>
      </c>
      <c r="U924" s="236">
        <v>445</v>
      </c>
      <c r="V924" s="243">
        <v>0.95628758639260392</v>
      </c>
      <c r="W924" s="243">
        <v>3.769859079077282E-3</v>
      </c>
      <c r="X924" s="244">
        <v>3.9942554528318824E-2</v>
      </c>
    </row>
    <row r="925" spans="3:24">
      <c r="C925" s="235" t="s">
        <v>1086</v>
      </c>
      <c r="D925" s="236">
        <v>367</v>
      </c>
      <c r="E925" s="236">
        <v>335</v>
      </c>
      <c r="F925" s="236">
        <v>16</v>
      </c>
      <c r="G925" s="236">
        <v>16</v>
      </c>
      <c r="H925" s="236">
        <v>0</v>
      </c>
      <c r="I925" s="236">
        <v>0</v>
      </c>
      <c r="J925" s="243">
        <v>0.91280653950953683</v>
      </c>
      <c r="K925" s="243">
        <v>4.3596730245231606E-2</v>
      </c>
      <c r="L925" s="243">
        <v>4.3596730245231606E-2</v>
      </c>
      <c r="M925" s="243">
        <v>0</v>
      </c>
      <c r="N925" s="244">
        <v>0</v>
      </c>
      <c r="O925" s="250"/>
      <c r="P925" s="250"/>
      <c r="Q925" s="235" t="s">
        <v>1089</v>
      </c>
      <c r="R925" s="236">
        <v>37781</v>
      </c>
      <c r="S925" s="236">
        <v>36169</v>
      </c>
      <c r="T925" s="236">
        <v>207</v>
      </c>
      <c r="U925" s="236">
        <v>1405</v>
      </c>
      <c r="V925" s="243">
        <v>0.95733305100447319</v>
      </c>
      <c r="W925" s="243">
        <v>5.4789444429739816E-3</v>
      </c>
      <c r="X925" s="244">
        <v>3.7188004552552868E-2</v>
      </c>
    </row>
    <row r="926" spans="3:24">
      <c r="C926" s="235" t="s">
        <v>1087</v>
      </c>
      <c r="D926" s="236">
        <v>14893</v>
      </c>
      <c r="E926" s="236">
        <v>14024</v>
      </c>
      <c r="F926" s="236">
        <v>174</v>
      </c>
      <c r="G926" s="236">
        <v>695</v>
      </c>
      <c r="H926" s="236">
        <v>0</v>
      </c>
      <c r="I926" s="236">
        <v>0</v>
      </c>
      <c r="J926" s="243">
        <v>0.9416504398039347</v>
      </c>
      <c r="K926" s="243">
        <v>1.1683341166991204E-2</v>
      </c>
      <c r="L926" s="243">
        <v>4.6666219029074064E-2</v>
      </c>
      <c r="M926" s="243">
        <v>0</v>
      </c>
      <c r="N926" s="244">
        <v>0</v>
      </c>
      <c r="O926" s="250"/>
      <c r="P926" s="250"/>
      <c r="Q926" s="235" t="s">
        <v>1090</v>
      </c>
      <c r="R926" s="236">
        <v>1219</v>
      </c>
      <c r="S926" s="236">
        <v>1097</v>
      </c>
      <c r="T926" s="236">
        <v>106</v>
      </c>
      <c r="U926" s="236">
        <v>16</v>
      </c>
      <c r="V926" s="243">
        <v>0.89991796554552916</v>
      </c>
      <c r="W926" s="243">
        <v>8.6956521739130432E-2</v>
      </c>
      <c r="X926" s="244">
        <v>1.3125512715340444E-2</v>
      </c>
    </row>
    <row r="927" spans="3:24">
      <c r="C927" s="235" t="s">
        <v>1088</v>
      </c>
      <c r="D927" s="236">
        <v>11141</v>
      </c>
      <c r="E927" s="236">
        <v>10654</v>
      </c>
      <c r="F927" s="236">
        <v>42</v>
      </c>
      <c r="G927" s="236">
        <v>445</v>
      </c>
      <c r="H927" s="236">
        <v>0</v>
      </c>
      <c r="I927" s="236">
        <v>0</v>
      </c>
      <c r="J927" s="243">
        <v>0.95628758639260392</v>
      </c>
      <c r="K927" s="243">
        <v>3.769859079077282E-3</v>
      </c>
      <c r="L927" s="243">
        <v>3.9942554528318824E-2</v>
      </c>
      <c r="M927" s="243">
        <v>0</v>
      </c>
      <c r="N927" s="244">
        <v>0</v>
      </c>
      <c r="O927" s="250"/>
      <c r="P927" s="250"/>
      <c r="Q927" s="235" t="s">
        <v>1091</v>
      </c>
      <c r="R927" s="236">
        <v>55400</v>
      </c>
      <c r="S927" s="236">
        <v>53385</v>
      </c>
      <c r="T927" s="236">
        <v>1014</v>
      </c>
      <c r="U927" s="236">
        <v>1001</v>
      </c>
      <c r="V927" s="243">
        <v>0.96362815884476538</v>
      </c>
      <c r="W927" s="243">
        <v>1.8303249097472923E-2</v>
      </c>
      <c r="X927" s="244">
        <v>1.8068592057761734E-2</v>
      </c>
    </row>
    <row r="928" spans="3:24">
      <c r="C928" s="235" t="s">
        <v>1089</v>
      </c>
      <c r="D928" s="236">
        <v>37781</v>
      </c>
      <c r="E928" s="236">
        <v>36169</v>
      </c>
      <c r="F928" s="236">
        <v>207</v>
      </c>
      <c r="G928" s="236">
        <v>1405</v>
      </c>
      <c r="H928" s="236">
        <v>0</v>
      </c>
      <c r="I928" s="236">
        <v>0</v>
      </c>
      <c r="J928" s="243">
        <v>0.95733305100447319</v>
      </c>
      <c r="K928" s="243">
        <v>5.4789444429739816E-3</v>
      </c>
      <c r="L928" s="243">
        <v>3.7188004552552868E-2</v>
      </c>
      <c r="M928" s="243">
        <v>0</v>
      </c>
      <c r="N928" s="244">
        <v>0</v>
      </c>
      <c r="O928" s="250"/>
      <c r="P928" s="250"/>
      <c r="Q928" s="235" t="s">
        <v>1092</v>
      </c>
      <c r="R928" s="236">
        <v>6553</v>
      </c>
      <c r="S928" s="236">
        <v>5785</v>
      </c>
      <c r="T928" s="236">
        <v>446</v>
      </c>
      <c r="U928" s="236">
        <v>322</v>
      </c>
      <c r="V928" s="243">
        <v>0.88280177018159622</v>
      </c>
      <c r="W928" s="243">
        <v>6.8060430337250108E-2</v>
      </c>
      <c r="X928" s="244">
        <v>4.9137799481153668E-2</v>
      </c>
    </row>
    <row r="929" spans="3:24">
      <c r="C929" s="235" t="s">
        <v>1090</v>
      </c>
      <c r="D929" s="236">
        <v>1219</v>
      </c>
      <c r="E929" s="236">
        <v>1097</v>
      </c>
      <c r="F929" s="236">
        <v>106</v>
      </c>
      <c r="G929" s="236">
        <v>16</v>
      </c>
      <c r="H929" s="236">
        <v>0</v>
      </c>
      <c r="I929" s="236">
        <v>0</v>
      </c>
      <c r="J929" s="243">
        <v>0.89991796554552916</v>
      </c>
      <c r="K929" s="243">
        <v>8.6956521739130432E-2</v>
      </c>
      <c r="L929" s="243">
        <v>1.3125512715340444E-2</v>
      </c>
      <c r="M929" s="243">
        <v>0</v>
      </c>
      <c r="N929" s="244">
        <v>0</v>
      </c>
      <c r="O929" s="250"/>
      <c r="P929" s="250"/>
      <c r="Q929" s="235" t="s">
        <v>1093</v>
      </c>
      <c r="R929" s="236">
        <v>10441</v>
      </c>
      <c r="S929" s="236">
        <v>9860</v>
      </c>
      <c r="T929" s="236">
        <v>305</v>
      </c>
      <c r="U929" s="236">
        <v>276</v>
      </c>
      <c r="V929" s="243">
        <v>0.94435398908150558</v>
      </c>
      <c r="W929" s="243">
        <v>2.9211761325543529E-2</v>
      </c>
      <c r="X929" s="244">
        <v>2.6434249592950865E-2</v>
      </c>
    </row>
    <row r="930" spans="3:24">
      <c r="C930" s="235" t="s">
        <v>1091</v>
      </c>
      <c r="D930" s="236">
        <v>55400</v>
      </c>
      <c r="E930" s="236">
        <v>53385</v>
      </c>
      <c r="F930" s="236">
        <v>1014</v>
      </c>
      <c r="G930" s="236">
        <v>1001</v>
      </c>
      <c r="H930" s="236">
        <v>0</v>
      </c>
      <c r="I930" s="236">
        <v>0</v>
      </c>
      <c r="J930" s="243">
        <v>0.96362815884476538</v>
      </c>
      <c r="K930" s="243">
        <v>1.8303249097472923E-2</v>
      </c>
      <c r="L930" s="243">
        <v>1.8068592057761734E-2</v>
      </c>
      <c r="M930" s="243">
        <v>0</v>
      </c>
      <c r="N930" s="244">
        <v>0</v>
      </c>
      <c r="O930" s="250"/>
      <c r="P930" s="250"/>
      <c r="Q930" s="235" t="s">
        <v>1094</v>
      </c>
      <c r="R930" s="236">
        <v>6668</v>
      </c>
      <c r="S930" s="236">
        <v>6399</v>
      </c>
      <c r="T930" s="236">
        <v>161</v>
      </c>
      <c r="U930" s="236">
        <v>108</v>
      </c>
      <c r="V930" s="243">
        <v>0.95965806838632273</v>
      </c>
      <c r="W930" s="243">
        <v>2.4145170965806838E-2</v>
      </c>
      <c r="X930" s="244">
        <v>1.6196760647870425E-2</v>
      </c>
    </row>
    <row r="931" spans="3:24">
      <c r="C931" s="235" t="s">
        <v>1092</v>
      </c>
      <c r="D931" s="236">
        <v>6553</v>
      </c>
      <c r="E931" s="236">
        <v>5785</v>
      </c>
      <c r="F931" s="236">
        <v>446</v>
      </c>
      <c r="G931" s="236">
        <v>322</v>
      </c>
      <c r="H931" s="236">
        <v>0</v>
      </c>
      <c r="I931" s="236">
        <v>0</v>
      </c>
      <c r="J931" s="243">
        <v>0.88280177018159622</v>
      </c>
      <c r="K931" s="243">
        <v>6.8060430337250108E-2</v>
      </c>
      <c r="L931" s="243">
        <v>4.9137799481153668E-2</v>
      </c>
      <c r="M931" s="243">
        <v>0</v>
      </c>
      <c r="N931" s="244">
        <v>0</v>
      </c>
      <c r="O931" s="250"/>
      <c r="P931" s="250"/>
      <c r="Q931" s="235" t="s">
        <v>1095</v>
      </c>
      <c r="R931" s="236">
        <v>46875</v>
      </c>
      <c r="S931" s="236">
        <v>40601</v>
      </c>
      <c r="T931" s="236">
        <v>2333</v>
      </c>
      <c r="U931" s="236">
        <v>3941</v>
      </c>
      <c r="V931" s="243">
        <v>0.86615466666666663</v>
      </c>
      <c r="W931" s="243">
        <v>4.9770666666666664E-2</v>
      </c>
      <c r="X931" s="244">
        <v>8.4074666666666673E-2</v>
      </c>
    </row>
    <row r="932" spans="3:24">
      <c r="C932" s="235" t="s">
        <v>1093</v>
      </c>
      <c r="D932" s="236">
        <v>10441</v>
      </c>
      <c r="E932" s="236">
        <v>9860</v>
      </c>
      <c r="F932" s="236">
        <v>305</v>
      </c>
      <c r="G932" s="236">
        <v>276</v>
      </c>
      <c r="H932" s="236">
        <v>0</v>
      </c>
      <c r="I932" s="236">
        <v>0</v>
      </c>
      <c r="J932" s="243">
        <v>0.94435398908150558</v>
      </c>
      <c r="K932" s="243">
        <v>2.9211761325543529E-2</v>
      </c>
      <c r="L932" s="243">
        <v>2.6434249592950865E-2</v>
      </c>
      <c r="M932" s="243">
        <v>0</v>
      </c>
      <c r="N932" s="244">
        <v>0</v>
      </c>
      <c r="O932" s="250"/>
      <c r="P932" s="250"/>
      <c r="Q932" s="235" t="s">
        <v>1096</v>
      </c>
      <c r="R932" s="236">
        <v>8549</v>
      </c>
      <c r="S932" s="236">
        <v>8273</v>
      </c>
      <c r="T932" s="236">
        <v>207</v>
      </c>
      <c r="U932" s="236">
        <v>69</v>
      </c>
      <c r="V932" s="243">
        <v>0.96771552228330804</v>
      </c>
      <c r="W932" s="243">
        <v>2.4213358287519009E-2</v>
      </c>
      <c r="X932" s="244">
        <v>8.0711194291730026E-3</v>
      </c>
    </row>
    <row r="933" spans="3:24">
      <c r="C933" s="235" t="s">
        <v>1094</v>
      </c>
      <c r="D933" s="236">
        <v>6668</v>
      </c>
      <c r="E933" s="236">
        <v>6399</v>
      </c>
      <c r="F933" s="236">
        <v>161</v>
      </c>
      <c r="G933" s="236">
        <v>108</v>
      </c>
      <c r="H933" s="236">
        <v>0</v>
      </c>
      <c r="I933" s="236">
        <v>0</v>
      </c>
      <c r="J933" s="243">
        <v>0.95965806838632273</v>
      </c>
      <c r="K933" s="243">
        <v>2.4145170965806838E-2</v>
      </c>
      <c r="L933" s="243">
        <v>1.6196760647870425E-2</v>
      </c>
      <c r="M933" s="243">
        <v>0</v>
      </c>
      <c r="N933" s="244">
        <v>0</v>
      </c>
      <c r="O933" s="250"/>
      <c r="P933" s="250"/>
      <c r="Q933" s="235" t="s">
        <v>1097</v>
      </c>
      <c r="R933" s="236">
        <v>4065</v>
      </c>
      <c r="S933" s="236">
        <v>3487</v>
      </c>
      <c r="T933" s="236">
        <v>372</v>
      </c>
      <c r="U933" s="236">
        <v>206</v>
      </c>
      <c r="V933" s="243">
        <v>0.8578105781057811</v>
      </c>
      <c r="W933" s="243">
        <v>9.1512915129151287E-2</v>
      </c>
      <c r="X933" s="244">
        <v>5.0676506765067651E-2</v>
      </c>
    </row>
    <row r="934" spans="3:24">
      <c r="C934" s="235" t="s">
        <v>1095</v>
      </c>
      <c r="D934" s="236">
        <v>46875</v>
      </c>
      <c r="E934" s="236">
        <v>40601</v>
      </c>
      <c r="F934" s="236">
        <v>2333</v>
      </c>
      <c r="G934" s="236">
        <v>3941</v>
      </c>
      <c r="H934" s="236">
        <v>0</v>
      </c>
      <c r="I934" s="236">
        <v>0</v>
      </c>
      <c r="J934" s="243">
        <v>0.86615466666666663</v>
      </c>
      <c r="K934" s="243">
        <v>4.9770666666666664E-2</v>
      </c>
      <c r="L934" s="243">
        <v>8.4074666666666673E-2</v>
      </c>
      <c r="M934" s="243">
        <v>0</v>
      </c>
      <c r="N934" s="244">
        <v>0</v>
      </c>
      <c r="O934" s="250"/>
      <c r="P934" s="250"/>
      <c r="Q934" s="235" t="s">
        <v>1098</v>
      </c>
      <c r="R934" s="236">
        <v>2103</v>
      </c>
      <c r="S934" s="236">
        <v>1990</v>
      </c>
      <c r="T934" s="236">
        <v>73</v>
      </c>
      <c r="U934" s="236">
        <v>40</v>
      </c>
      <c r="V934" s="243">
        <v>0.94626723728007611</v>
      </c>
      <c r="W934" s="243">
        <v>3.4712315739419873E-2</v>
      </c>
      <c r="X934" s="244">
        <v>1.9020446980504042E-2</v>
      </c>
    </row>
    <row r="935" spans="3:24">
      <c r="C935" s="235" t="s">
        <v>1096</v>
      </c>
      <c r="D935" s="236">
        <v>8549</v>
      </c>
      <c r="E935" s="236">
        <v>8273</v>
      </c>
      <c r="F935" s="236">
        <v>207</v>
      </c>
      <c r="G935" s="236">
        <v>69</v>
      </c>
      <c r="H935" s="236">
        <v>0</v>
      </c>
      <c r="I935" s="236">
        <v>0</v>
      </c>
      <c r="J935" s="243">
        <v>0.96771552228330804</v>
      </c>
      <c r="K935" s="243">
        <v>2.4213358287519009E-2</v>
      </c>
      <c r="L935" s="243">
        <v>8.0711194291730026E-3</v>
      </c>
      <c r="M935" s="243">
        <v>0</v>
      </c>
      <c r="N935" s="244">
        <v>0</v>
      </c>
      <c r="O935" s="250"/>
      <c r="P935" s="250"/>
      <c r="Q935" s="235" t="s">
        <v>1099</v>
      </c>
      <c r="R935" s="236">
        <v>8289</v>
      </c>
      <c r="S935" s="236">
        <v>7647</v>
      </c>
      <c r="T935" s="236">
        <v>417</v>
      </c>
      <c r="U935" s="236">
        <v>225</v>
      </c>
      <c r="V935" s="243">
        <v>0.92254795512124499</v>
      </c>
      <c r="W935" s="243">
        <v>5.0307636626854869E-2</v>
      </c>
      <c r="X935" s="244">
        <v>2.714440825190011E-2</v>
      </c>
    </row>
    <row r="936" spans="3:24">
      <c r="C936" s="235" t="s">
        <v>1097</v>
      </c>
      <c r="D936" s="236">
        <v>4065</v>
      </c>
      <c r="E936" s="236">
        <v>3487</v>
      </c>
      <c r="F936" s="236">
        <v>372</v>
      </c>
      <c r="G936" s="236">
        <v>206</v>
      </c>
      <c r="H936" s="236">
        <v>0</v>
      </c>
      <c r="I936" s="236">
        <v>0</v>
      </c>
      <c r="J936" s="243">
        <v>0.8578105781057811</v>
      </c>
      <c r="K936" s="243">
        <v>9.1512915129151287E-2</v>
      </c>
      <c r="L936" s="243">
        <v>5.0676506765067651E-2</v>
      </c>
      <c r="M936" s="243">
        <v>0</v>
      </c>
      <c r="N936" s="244">
        <v>0</v>
      </c>
      <c r="O936" s="250"/>
      <c r="P936" s="250"/>
      <c r="Q936" s="235" t="s">
        <v>1100</v>
      </c>
      <c r="R936" s="236">
        <v>2294</v>
      </c>
      <c r="S936" s="236">
        <v>2190</v>
      </c>
      <c r="T936" s="236">
        <v>79</v>
      </c>
      <c r="U936" s="236">
        <v>25</v>
      </c>
      <c r="V936" s="243">
        <v>0.95466434176111592</v>
      </c>
      <c r="W936" s="243">
        <v>3.4437663469921533E-2</v>
      </c>
      <c r="X936" s="244">
        <v>1.0897994768962511E-2</v>
      </c>
    </row>
    <row r="937" spans="3:24">
      <c r="C937" s="235" t="s">
        <v>1098</v>
      </c>
      <c r="D937" s="236">
        <v>2103</v>
      </c>
      <c r="E937" s="236">
        <v>1990</v>
      </c>
      <c r="F937" s="236">
        <v>73</v>
      </c>
      <c r="G937" s="236">
        <v>40</v>
      </c>
      <c r="H937" s="236">
        <v>0</v>
      </c>
      <c r="I937" s="236">
        <v>0</v>
      </c>
      <c r="J937" s="243">
        <v>0.94626723728007611</v>
      </c>
      <c r="K937" s="243">
        <v>3.4712315739419873E-2</v>
      </c>
      <c r="L937" s="243">
        <v>1.9020446980504042E-2</v>
      </c>
      <c r="M937" s="243">
        <v>0</v>
      </c>
      <c r="N937" s="244">
        <v>0</v>
      </c>
      <c r="O937" s="250"/>
      <c r="P937" s="250"/>
      <c r="Q937" s="235" t="s">
        <v>1101</v>
      </c>
      <c r="R937" s="236">
        <v>2620</v>
      </c>
      <c r="S937" s="236">
        <v>2556</v>
      </c>
      <c r="T937" s="236">
        <v>16</v>
      </c>
      <c r="U937" s="236">
        <v>48</v>
      </c>
      <c r="V937" s="243">
        <v>0.97557251908396947</v>
      </c>
      <c r="W937" s="243">
        <v>6.1068702290076335E-3</v>
      </c>
      <c r="X937" s="244">
        <v>1.8320610687022901E-2</v>
      </c>
    </row>
    <row r="938" spans="3:24">
      <c r="C938" s="235" t="s">
        <v>1099</v>
      </c>
      <c r="D938" s="236">
        <v>8289</v>
      </c>
      <c r="E938" s="236">
        <v>7647</v>
      </c>
      <c r="F938" s="236">
        <v>417</v>
      </c>
      <c r="G938" s="236">
        <v>225</v>
      </c>
      <c r="H938" s="236">
        <v>0</v>
      </c>
      <c r="I938" s="236">
        <v>0</v>
      </c>
      <c r="J938" s="243">
        <v>0.92254795512124499</v>
      </c>
      <c r="K938" s="243">
        <v>5.0307636626854869E-2</v>
      </c>
      <c r="L938" s="243">
        <v>2.714440825190011E-2</v>
      </c>
      <c r="M938" s="243">
        <v>0</v>
      </c>
      <c r="N938" s="244">
        <v>0</v>
      </c>
      <c r="O938" s="250"/>
      <c r="P938" s="250"/>
      <c r="Q938" s="235" t="s">
        <v>1102</v>
      </c>
      <c r="R938" s="236">
        <v>1458</v>
      </c>
      <c r="S938" s="236">
        <v>1447</v>
      </c>
      <c r="T938" s="236">
        <v>1</v>
      </c>
      <c r="U938" s="236">
        <v>10</v>
      </c>
      <c r="V938" s="243">
        <v>0.99245541838134432</v>
      </c>
      <c r="W938" s="243">
        <v>6.8587105624142656E-4</v>
      </c>
      <c r="X938" s="244">
        <v>6.8587105624142658E-3</v>
      </c>
    </row>
    <row r="939" spans="3:24">
      <c r="C939" s="235" t="s">
        <v>1100</v>
      </c>
      <c r="D939" s="236">
        <v>2294</v>
      </c>
      <c r="E939" s="236">
        <v>2190</v>
      </c>
      <c r="F939" s="236">
        <v>79</v>
      </c>
      <c r="G939" s="236">
        <v>25</v>
      </c>
      <c r="H939" s="236">
        <v>0</v>
      </c>
      <c r="I939" s="236">
        <v>0</v>
      </c>
      <c r="J939" s="243">
        <v>0.95466434176111592</v>
      </c>
      <c r="K939" s="243">
        <v>3.4437663469921533E-2</v>
      </c>
      <c r="L939" s="243">
        <v>1.0897994768962511E-2</v>
      </c>
      <c r="M939" s="243">
        <v>0</v>
      </c>
      <c r="N939" s="244">
        <v>0</v>
      </c>
      <c r="O939" s="250"/>
      <c r="P939" s="250"/>
      <c r="Q939" s="235" t="s">
        <v>1103</v>
      </c>
      <c r="R939" s="236">
        <v>1386</v>
      </c>
      <c r="S939" s="236">
        <v>1286</v>
      </c>
      <c r="T939" s="236">
        <v>21</v>
      </c>
      <c r="U939" s="236">
        <v>79</v>
      </c>
      <c r="V939" s="243">
        <v>0.92784992784992781</v>
      </c>
      <c r="W939" s="243">
        <v>1.5151515151515152E-2</v>
      </c>
      <c r="X939" s="244">
        <v>5.6998556998557E-2</v>
      </c>
    </row>
    <row r="940" spans="3:24">
      <c r="C940" s="235" t="s">
        <v>1101</v>
      </c>
      <c r="D940" s="236">
        <v>2620</v>
      </c>
      <c r="E940" s="236">
        <v>2556</v>
      </c>
      <c r="F940" s="236">
        <v>16</v>
      </c>
      <c r="G940" s="236">
        <v>48</v>
      </c>
      <c r="H940" s="236">
        <v>0</v>
      </c>
      <c r="I940" s="236">
        <v>0</v>
      </c>
      <c r="J940" s="243">
        <v>0.97557251908396947</v>
      </c>
      <c r="K940" s="243">
        <v>6.1068702290076335E-3</v>
      </c>
      <c r="L940" s="243">
        <v>1.8320610687022901E-2</v>
      </c>
      <c r="M940" s="243">
        <v>0</v>
      </c>
      <c r="N940" s="244">
        <v>0</v>
      </c>
      <c r="O940" s="250"/>
      <c r="P940" s="250"/>
      <c r="Q940" s="235" t="s">
        <v>1104</v>
      </c>
      <c r="R940" s="236">
        <v>11439</v>
      </c>
      <c r="S940" s="236">
        <v>10968</v>
      </c>
      <c r="T940" s="236">
        <v>25</v>
      </c>
      <c r="U940" s="236">
        <v>446</v>
      </c>
      <c r="V940" s="243">
        <v>0.95882507212168899</v>
      </c>
      <c r="W940" s="243">
        <v>2.1855057260250022E-3</v>
      </c>
      <c r="X940" s="244">
        <v>3.8989422152286041E-2</v>
      </c>
    </row>
    <row r="941" spans="3:24">
      <c r="C941" s="235" t="s">
        <v>1102</v>
      </c>
      <c r="D941" s="236">
        <v>1458</v>
      </c>
      <c r="E941" s="236">
        <v>1447</v>
      </c>
      <c r="F941" s="236">
        <v>1</v>
      </c>
      <c r="G941" s="236">
        <v>10</v>
      </c>
      <c r="H941" s="236">
        <v>0</v>
      </c>
      <c r="I941" s="236">
        <v>0</v>
      </c>
      <c r="J941" s="243">
        <v>0.99245541838134432</v>
      </c>
      <c r="K941" s="243">
        <v>6.8587105624142656E-4</v>
      </c>
      <c r="L941" s="243">
        <v>6.8587105624142658E-3</v>
      </c>
      <c r="M941" s="243">
        <v>0</v>
      </c>
      <c r="N941" s="244">
        <v>0</v>
      </c>
      <c r="O941" s="250"/>
      <c r="P941" s="250"/>
      <c r="Q941" s="235" t="s">
        <v>1105</v>
      </c>
      <c r="R941" s="236">
        <v>11109</v>
      </c>
      <c r="S941" s="236">
        <v>10456</v>
      </c>
      <c r="T941" s="236">
        <v>8</v>
      </c>
      <c r="U941" s="236">
        <v>645</v>
      </c>
      <c r="V941" s="243">
        <v>0.94121883157799979</v>
      </c>
      <c r="W941" s="243">
        <v>7.2013682599693938E-4</v>
      </c>
      <c r="X941" s="244">
        <v>5.8061031596003239E-2</v>
      </c>
    </row>
    <row r="942" spans="3:24">
      <c r="C942" s="235" t="s">
        <v>1103</v>
      </c>
      <c r="D942" s="236">
        <v>1386</v>
      </c>
      <c r="E942" s="236">
        <v>1286</v>
      </c>
      <c r="F942" s="236">
        <v>21</v>
      </c>
      <c r="G942" s="236">
        <v>79</v>
      </c>
      <c r="H942" s="236">
        <v>0</v>
      </c>
      <c r="I942" s="236">
        <v>0</v>
      </c>
      <c r="J942" s="243">
        <v>0.92784992784992781</v>
      </c>
      <c r="K942" s="243">
        <v>1.5151515151515152E-2</v>
      </c>
      <c r="L942" s="243">
        <v>5.6998556998557E-2</v>
      </c>
      <c r="M942" s="243">
        <v>0</v>
      </c>
      <c r="N942" s="244">
        <v>0</v>
      </c>
      <c r="O942" s="250"/>
      <c r="P942" s="250"/>
      <c r="Q942" s="235" t="s">
        <v>1106</v>
      </c>
      <c r="R942" s="236">
        <v>4832</v>
      </c>
      <c r="S942" s="236">
        <v>3994</v>
      </c>
      <c r="T942" s="236">
        <v>18</v>
      </c>
      <c r="U942" s="236">
        <v>820</v>
      </c>
      <c r="V942" s="243">
        <v>0.82657284768211925</v>
      </c>
      <c r="W942" s="243">
        <v>3.7251655629139072E-3</v>
      </c>
      <c r="X942" s="244">
        <v>0.16970198675496689</v>
      </c>
    </row>
    <row r="943" spans="3:24">
      <c r="C943" s="235" t="s">
        <v>1104</v>
      </c>
      <c r="D943" s="236">
        <v>11439</v>
      </c>
      <c r="E943" s="236">
        <v>10968</v>
      </c>
      <c r="F943" s="236">
        <v>25</v>
      </c>
      <c r="G943" s="236">
        <v>446</v>
      </c>
      <c r="H943" s="236">
        <v>0</v>
      </c>
      <c r="I943" s="236">
        <v>0</v>
      </c>
      <c r="J943" s="243">
        <v>0.95882507212168899</v>
      </c>
      <c r="K943" s="243">
        <v>2.1855057260250022E-3</v>
      </c>
      <c r="L943" s="243">
        <v>3.8989422152286041E-2</v>
      </c>
      <c r="M943" s="243">
        <v>0</v>
      </c>
      <c r="N943" s="244">
        <v>0</v>
      </c>
      <c r="O943" s="250"/>
      <c r="P943" s="250"/>
      <c r="Q943" s="235" t="s">
        <v>1107</v>
      </c>
      <c r="R943" s="236">
        <v>32214</v>
      </c>
      <c r="S943" s="236">
        <v>31213</v>
      </c>
      <c r="T943" s="236">
        <v>566</v>
      </c>
      <c r="U943" s="236">
        <v>435</v>
      </c>
      <c r="V943" s="243">
        <v>0.96892655367231639</v>
      </c>
      <c r="W943" s="243">
        <v>1.757000062084808E-2</v>
      </c>
      <c r="X943" s="244">
        <v>1.3503445706835537E-2</v>
      </c>
    </row>
    <row r="944" spans="3:24">
      <c r="C944" s="235" t="s">
        <v>1105</v>
      </c>
      <c r="D944" s="236">
        <v>11109</v>
      </c>
      <c r="E944" s="236">
        <v>10456</v>
      </c>
      <c r="F944" s="236">
        <v>8</v>
      </c>
      <c r="G944" s="236">
        <v>645</v>
      </c>
      <c r="H944" s="236">
        <v>0</v>
      </c>
      <c r="I944" s="236">
        <v>0</v>
      </c>
      <c r="J944" s="243">
        <v>0.94121883157799979</v>
      </c>
      <c r="K944" s="243">
        <v>7.2013682599693938E-4</v>
      </c>
      <c r="L944" s="243">
        <v>5.8061031596003239E-2</v>
      </c>
      <c r="M944" s="243">
        <v>0</v>
      </c>
      <c r="N944" s="244">
        <v>0</v>
      </c>
      <c r="O944" s="250"/>
      <c r="P944" s="250"/>
      <c r="Q944" s="235" t="s">
        <v>1108</v>
      </c>
      <c r="R944" s="236">
        <v>4439</v>
      </c>
      <c r="S944" s="236">
        <v>4080</v>
      </c>
      <c r="T944" s="236">
        <v>232</v>
      </c>
      <c r="U944" s="236">
        <v>127</v>
      </c>
      <c r="V944" s="243">
        <v>0.91912592926334757</v>
      </c>
      <c r="W944" s="243">
        <v>5.2264023428700158E-2</v>
      </c>
      <c r="X944" s="244">
        <v>2.8610047307952243E-2</v>
      </c>
    </row>
    <row r="945" spans="3:24">
      <c r="C945" s="235" t="s">
        <v>1106</v>
      </c>
      <c r="D945" s="236">
        <v>4832</v>
      </c>
      <c r="E945" s="236">
        <v>3994</v>
      </c>
      <c r="F945" s="236">
        <v>18</v>
      </c>
      <c r="G945" s="236">
        <v>820</v>
      </c>
      <c r="H945" s="236">
        <v>0</v>
      </c>
      <c r="I945" s="236">
        <v>0</v>
      </c>
      <c r="J945" s="243">
        <v>0.82657284768211925</v>
      </c>
      <c r="K945" s="243">
        <v>3.7251655629139072E-3</v>
      </c>
      <c r="L945" s="243">
        <v>0.16970198675496689</v>
      </c>
      <c r="M945" s="243">
        <v>0</v>
      </c>
      <c r="N945" s="244">
        <v>0</v>
      </c>
      <c r="O945" s="250"/>
      <c r="P945" s="250"/>
      <c r="Q945" s="235" t="s">
        <v>1109</v>
      </c>
      <c r="R945" s="236">
        <v>2063</v>
      </c>
      <c r="S945" s="236">
        <v>1979</v>
      </c>
      <c r="T945" s="236">
        <v>48</v>
      </c>
      <c r="U945" s="236">
        <v>36</v>
      </c>
      <c r="V945" s="243">
        <v>0.9592825981580223</v>
      </c>
      <c r="W945" s="243">
        <v>2.32670867668444E-2</v>
      </c>
      <c r="X945" s="244">
        <v>1.74503150751333E-2</v>
      </c>
    </row>
    <row r="946" spans="3:24">
      <c r="C946" s="235" t="s">
        <v>1107</v>
      </c>
      <c r="D946" s="236">
        <v>32214</v>
      </c>
      <c r="E946" s="236">
        <v>31213</v>
      </c>
      <c r="F946" s="236">
        <v>566</v>
      </c>
      <c r="G946" s="236">
        <v>435</v>
      </c>
      <c r="H946" s="236">
        <v>0</v>
      </c>
      <c r="I946" s="236">
        <v>0</v>
      </c>
      <c r="J946" s="243">
        <v>0.96892655367231639</v>
      </c>
      <c r="K946" s="243">
        <v>1.757000062084808E-2</v>
      </c>
      <c r="L946" s="243">
        <v>1.3503445706835537E-2</v>
      </c>
      <c r="M946" s="243">
        <v>0</v>
      </c>
      <c r="N946" s="244">
        <v>0</v>
      </c>
      <c r="O946" s="250"/>
      <c r="P946" s="250"/>
      <c r="Q946" s="235" t="s">
        <v>1110</v>
      </c>
      <c r="R946" s="236">
        <v>1353</v>
      </c>
      <c r="S946" s="236">
        <v>1298</v>
      </c>
      <c r="T946" s="236">
        <v>10</v>
      </c>
      <c r="U946" s="236">
        <v>45</v>
      </c>
      <c r="V946" s="243">
        <v>0.95934959349593496</v>
      </c>
      <c r="W946" s="243">
        <v>7.3909830007390983E-3</v>
      </c>
      <c r="X946" s="244">
        <v>3.325942350332594E-2</v>
      </c>
    </row>
    <row r="947" spans="3:24">
      <c r="C947" s="235" t="s">
        <v>1108</v>
      </c>
      <c r="D947" s="236">
        <v>4439</v>
      </c>
      <c r="E947" s="236">
        <v>4080</v>
      </c>
      <c r="F947" s="236">
        <v>232</v>
      </c>
      <c r="G947" s="236">
        <v>127</v>
      </c>
      <c r="H947" s="236">
        <v>0</v>
      </c>
      <c r="I947" s="236">
        <v>0</v>
      </c>
      <c r="J947" s="243">
        <v>0.91912592926334757</v>
      </c>
      <c r="K947" s="243">
        <v>5.2264023428700158E-2</v>
      </c>
      <c r="L947" s="243">
        <v>2.8610047307952243E-2</v>
      </c>
      <c r="M947" s="243">
        <v>0</v>
      </c>
      <c r="N947" s="244">
        <v>0</v>
      </c>
      <c r="O947" s="250"/>
      <c r="P947" s="250"/>
      <c r="Q947" s="235" t="s">
        <v>1111</v>
      </c>
      <c r="R947" s="236">
        <v>1356</v>
      </c>
      <c r="S947" s="236">
        <v>1273</v>
      </c>
      <c r="T947" s="236">
        <v>79</v>
      </c>
      <c r="U947" s="236">
        <v>4</v>
      </c>
      <c r="V947" s="243">
        <v>0.9387905604719764</v>
      </c>
      <c r="W947" s="243">
        <v>5.825958702064897E-2</v>
      </c>
      <c r="X947" s="244">
        <v>2.9498525073746312E-3</v>
      </c>
    </row>
    <row r="948" spans="3:24">
      <c r="C948" s="235" t="s">
        <v>1109</v>
      </c>
      <c r="D948" s="236">
        <v>2063</v>
      </c>
      <c r="E948" s="236">
        <v>1979</v>
      </c>
      <c r="F948" s="236">
        <v>48</v>
      </c>
      <c r="G948" s="236">
        <v>36</v>
      </c>
      <c r="H948" s="236">
        <v>0</v>
      </c>
      <c r="I948" s="236">
        <v>0</v>
      </c>
      <c r="J948" s="243">
        <v>0.9592825981580223</v>
      </c>
      <c r="K948" s="243">
        <v>2.32670867668444E-2</v>
      </c>
      <c r="L948" s="243">
        <v>1.74503150751333E-2</v>
      </c>
      <c r="M948" s="243">
        <v>0</v>
      </c>
      <c r="N948" s="244">
        <v>0</v>
      </c>
      <c r="O948" s="250"/>
      <c r="P948" s="250"/>
      <c r="Q948" s="235" t="s">
        <v>1112</v>
      </c>
      <c r="R948" s="236">
        <v>1462</v>
      </c>
      <c r="S948" s="236">
        <v>1385</v>
      </c>
      <c r="T948" s="236">
        <v>74</v>
      </c>
      <c r="U948" s="236">
        <v>3</v>
      </c>
      <c r="V948" s="243">
        <v>0.94733242134062923</v>
      </c>
      <c r="W948" s="243">
        <v>5.0615595075239397E-2</v>
      </c>
      <c r="X948" s="244">
        <v>2.0519835841313269E-3</v>
      </c>
    </row>
    <row r="949" spans="3:24">
      <c r="C949" s="235" t="s">
        <v>1110</v>
      </c>
      <c r="D949" s="236">
        <v>1353</v>
      </c>
      <c r="E949" s="236">
        <v>1298</v>
      </c>
      <c r="F949" s="236">
        <v>10</v>
      </c>
      <c r="G949" s="236">
        <v>45</v>
      </c>
      <c r="H949" s="236">
        <v>0</v>
      </c>
      <c r="I949" s="236">
        <v>0</v>
      </c>
      <c r="J949" s="243">
        <v>0.95934959349593496</v>
      </c>
      <c r="K949" s="243">
        <v>7.3909830007390983E-3</v>
      </c>
      <c r="L949" s="243">
        <v>3.325942350332594E-2</v>
      </c>
      <c r="M949" s="243">
        <v>0</v>
      </c>
      <c r="N949" s="244">
        <v>0</v>
      </c>
      <c r="O949" s="250"/>
      <c r="P949" s="250"/>
      <c r="Q949" s="235" t="s">
        <v>1113</v>
      </c>
      <c r="R949" s="236">
        <v>9477</v>
      </c>
      <c r="S949" s="236">
        <v>7681</v>
      </c>
      <c r="T949" s="236">
        <v>6</v>
      </c>
      <c r="U949" s="236">
        <v>1790</v>
      </c>
      <c r="V949" s="243">
        <v>0.81048855122929198</v>
      </c>
      <c r="W949" s="243">
        <v>6.3311174422285533E-4</v>
      </c>
      <c r="X949" s="244">
        <v>0.18887833702648518</v>
      </c>
    </row>
    <row r="950" spans="3:24">
      <c r="C950" s="235" t="s">
        <v>1111</v>
      </c>
      <c r="D950" s="236">
        <v>1356</v>
      </c>
      <c r="E950" s="236">
        <v>1273</v>
      </c>
      <c r="F950" s="236">
        <v>79</v>
      </c>
      <c r="G950" s="236">
        <v>4</v>
      </c>
      <c r="H950" s="236">
        <v>0</v>
      </c>
      <c r="I950" s="236">
        <v>0</v>
      </c>
      <c r="J950" s="243">
        <v>0.9387905604719764</v>
      </c>
      <c r="K950" s="243">
        <v>5.825958702064897E-2</v>
      </c>
      <c r="L950" s="243">
        <v>2.9498525073746312E-3</v>
      </c>
      <c r="M950" s="243">
        <v>0</v>
      </c>
      <c r="N950" s="244">
        <v>0</v>
      </c>
      <c r="O950" s="250"/>
      <c r="P950" s="250"/>
      <c r="Q950" s="235" t="s">
        <v>1114</v>
      </c>
      <c r="R950" s="236">
        <v>7095</v>
      </c>
      <c r="S950" s="236">
        <v>6463</v>
      </c>
      <c r="T950" s="236">
        <v>307</v>
      </c>
      <c r="U950" s="236">
        <v>325</v>
      </c>
      <c r="V950" s="243">
        <v>0.91092318534178995</v>
      </c>
      <c r="W950" s="243">
        <v>4.3269908386187453E-2</v>
      </c>
      <c r="X950" s="244">
        <v>4.5806906272022552E-2</v>
      </c>
    </row>
    <row r="951" spans="3:24">
      <c r="C951" s="235" t="s">
        <v>1112</v>
      </c>
      <c r="D951" s="236">
        <v>1462</v>
      </c>
      <c r="E951" s="236">
        <v>1385</v>
      </c>
      <c r="F951" s="236">
        <v>74</v>
      </c>
      <c r="G951" s="236">
        <v>3</v>
      </c>
      <c r="H951" s="236">
        <v>0</v>
      </c>
      <c r="I951" s="236">
        <v>0</v>
      </c>
      <c r="J951" s="243">
        <v>0.94733242134062923</v>
      </c>
      <c r="K951" s="243">
        <v>5.0615595075239397E-2</v>
      </c>
      <c r="L951" s="243">
        <v>2.0519835841313269E-3</v>
      </c>
      <c r="M951" s="243">
        <v>0</v>
      </c>
      <c r="N951" s="244">
        <v>0</v>
      </c>
      <c r="O951" s="250"/>
      <c r="P951" s="250"/>
      <c r="Q951" s="235" t="s">
        <v>1115</v>
      </c>
      <c r="R951" s="236">
        <v>11504</v>
      </c>
      <c r="S951" s="236">
        <v>10741</v>
      </c>
      <c r="T951" s="236">
        <v>556</v>
      </c>
      <c r="U951" s="236">
        <v>207</v>
      </c>
      <c r="V951" s="243">
        <v>0.93367524339360219</v>
      </c>
      <c r="W951" s="243">
        <v>4.8331015299026427E-2</v>
      </c>
      <c r="X951" s="244">
        <v>1.7993741307371348E-2</v>
      </c>
    </row>
    <row r="952" spans="3:24">
      <c r="C952" s="235" t="s">
        <v>1113</v>
      </c>
      <c r="D952" s="236">
        <v>9477</v>
      </c>
      <c r="E952" s="236">
        <v>7681</v>
      </c>
      <c r="F952" s="236">
        <v>6</v>
      </c>
      <c r="G952" s="236">
        <v>1790</v>
      </c>
      <c r="H952" s="236">
        <v>0</v>
      </c>
      <c r="I952" s="236">
        <v>0</v>
      </c>
      <c r="J952" s="243">
        <v>0.81048855122929198</v>
      </c>
      <c r="K952" s="243">
        <v>6.3311174422285533E-4</v>
      </c>
      <c r="L952" s="243">
        <v>0.18887833702648518</v>
      </c>
      <c r="M952" s="243">
        <v>0</v>
      </c>
      <c r="N952" s="244">
        <v>0</v>
      </c>
      <c r="O952" s="250"/>
      <c r="P952" s="250"/>
      <c r="Q952" s="235" t="s">
        <v>1116</v>
      </c>
      <c r="R952" s="236">
        <v>22777</v>
      </c>
      <c r="S952" s="236">
        <v>22583</v>
      </c>
      <c r="T952" s="236">
        <v>50</v>
      </c>
      <c r="U952" s="236">
        <v>144</v>
      </c>
      <c r="V952" s="243">
        <v>0.99148263599244857</v>
      </c>
      <c r="W952" s="243">
        <v>2.195196909162752E-3</v>
      </c>
      <c r="X952" s="244">
        <v>6.3221670983887252E-3</v>
      </c>
    </row>
    <row r="953" spans="3:24">
      <c r="C953" s="235" t="s">
        <v>1114</v>
      </c>
      <c r="D953" s="236">
        <v>7095</v>
      </c>
      <c r="E953" s="236">
        <v>6463</v>
      </c>
      <c r="F953" s="236">
        <v>307</v>
      </c>
      <c r="G953" s="236">
        <v>325</v>
      </c>
      <c r="H953" s="236">
        <v>0</v>
      </c>
      <c r="I953" s="236">
        <v>0</v>
      </c>
      <c r="J953" s="243">
        <v>0.91092318534178995</v>
      </c>
      <c r="K953" s="243">
        <v>4.3269908386187453E-2</v>
      </c>
      <c r="L953" s="243">
        <v>4.5806906272022552E-2</v>
      </c>
      <c r="M953" s="243">
        <v>0</v>
      </c>
      <c r="N953" s="244">
        <v>0</v>
      </c>
      <c r="O953" s="250"/>
      <c r="P953" s="250"/>
      <c r="Q953" s="235" t="s">
        <v>1117</v>
      </c>
      <c r="R953" s="236">
        <v>3048</v>
      </c>
      <c r="S953" s="236">
        <v>2728</v>
      </c>
      <c r="T953" s="236">
        <v>218</v>
      </c>
      <c r="U953" s="236">
        <v>102</v>
      </c>
      <c r="V953" s="243">
        <v>0.89501312335958005</v>
      </c>
      <c r="W953" s="243">
        <v>7.1522309711286092E-2</v>
      </c>
      <c r="X953" s="244">
        <v>3.3464566929133861E-2</v>
      </c>
    </row>
    <row r="954" spans="3:24">
      <c r="C954" s="235" t="s">
        <v>1115</v>
      </c>
      <c r="D954" s="236">
        <v>11504</v>
      </c>
      <c r="E954" s="236">
        <v>10741</v>
      </c>
      <c r="F954" s="236">
        <v>556</v>
      </c>
      <c r="G954" s="236">
        <v>207</v>
      </c>
      <c r="H954" s="236">
        <v>0</v>
      </c>
      <c r="I954" s="236">
        <v>0</v>
      </c>
      <c r="J954" s="243">
        <v>0.93367524339360219</v>
      </c>
      <c r="K954" s="243">
        <v>4.8331015299026427E-2</v>
      </c>
      <c r="L954" s="243">
        <v>1.7993741307371348E-2</v>
      </c>
      <c r="M954" s="243">
        <v>0</v>
      </c>
      <c r="N954" s="244">
        <v>0</v>
      </c>
      <c r="O954" s="250"/>
      <c r="P954" s="250"/>
      <c r="Q954" s="235" t="s">
        <v>1118</v>
      </c>
      <c r="R954" s="236">
        <v>1871</v>
      </c>
      <c r="S954" s="236">
        <v>1755</v>
      </c>
      <c r="T954" s="236">
        <v>69</v>
      </c>
      <c r="U954" s="236">
        <v>47</v>
      </c>
      <c r="V954" s="243">
        <v>0.93800106894708712</v>
      </c>
      <c r="W954" s="243">
        <v>3.6878674505611969E-2</v>
      </c>
      <c r="X954" s="244">
        <v>2.512025654730091E-2</v>
      </c>
    </row>
    <row r="955" spans="3:24">
      <c r="C955" s="235" t="s">
        <v>1116</v>
      </c>
      <c r="D955" s="236">
        <v>22777</v>
      </c>
      <c r="E955" s="236">
        <v>22583</v>
      </c>
      <c r="F955" s="236">
        <v>50</v>
      </c>
      <c r="G955" s="236">
        <v>144</v>
      </c>
      <c r="H955" s="236">
        <v>0</v>
      </c>
      <c r="I955" s="236">
        <v>0</v>
      </c>
      <c r="J955" s="243">
        <v>0.99148263599244857</v>
      </c>
      <c r="K955" s="243">
        <v>2.195196909162752E-3</v>
      </c>
      <c r="L955" s="243">
        <v>6.3221670983887252E-3</v>
      </c>
      <c r="M955" s="243">
        <v>0</v>
      </c>
      <c r="N955" s="244">
        <v>0</v>
      </c>
      <c r="O955" s="250"/>
      <c r="P955" s="250"/>
      <c r="Q955" s="235" t="s">
        <v>1119</v>
      </c>
      <c r="R955" s="236">
        <v>4352</v>
      </c>
      <c r="S955" s="236">
        <v>3852</v>
      </c>
      <c r="T955" s="236">
        <v>288</v>
      </c>
      <c r="U955" s="236">
        <v>212</v>
      </c>
      <c r="V955" s="243">
        <v>0.88511029411764708</v>
      </c>
      <c r="W955" s="243">
        <v>6.6176470588235295E-2</v>
      </c>
      <c r="X955" s="244">
        <v>4.8713235294117647E-2</v>
      </c>
    </row>
    <row r="956" spans="3:24">
      <c r="C956" s="235" t="s">
        <v>1117</v>
      </c>
      <c r="D956" s="236">
        <v>3048</v>
      </c>
      <c r="E956" s="236">
        <v>2728</v>
      </c>
      <c r="F956" s="236">
        <v>218</v>
      </c>
      <c r="G956" s="236">
        <v>102</v>
      </c>
      <c r="H956" s="236">
        <v>0</v>
      </c>
      <c r="I956" s="236">
        <v>0</v>
      </c>
      <c r="J956" s="243">
        <v>0.89501312335958005</v>
      </c>
      <c r="K956" s="243">
        <v>7.1522309711286092E-2</v>
      </c>
      <c r="L956" s="243">
        <v>3.3464566929133861E-2</v>
      </c>
      <c r="M956" s="243">
        <v>0</v>
      </c>
      <c r="N956" s="244">
        <v>0</v>
      </c>
      <c r="O956" s="250"/>
      <c r="P956" s="250"/>
      <c r="Q956" s="235" t="s">
        <v>1120</v>
      </c>
      <c r="R956" s="236">
        <v>16131</v>
      </c>
      <c r="S956" s="236">
        <v>15333</v>
      </c>
      <c r="T956" s="236">
        <v>324</v>
      </c>
      <c r="U956" s="236">
        <v>474</v>
      </c>
      <c r="V956" s="243">
        <v>0.95053003533568903</v>
      </c>
      <c r="W956" s="243">
        <v>2.0085549562953321E-2</v>
      </c>
      <c r="X956" s="244">
        <v>2.9384415101357635E-2</v>
      </c>
    </row>
    <row r="957" spans="3:24">
      <c r="C957" s="235" t="s">
        <v>1118</v>
      </c>
      <c r="D957" s="236">
        <v>1871</v>
      </c>
      <c r="E957" s="236">
        <v>1755</v>
      </c>
      <c r="F957" s="236">
        <v>69</v>
      </c>
      <c r="G957" s="236">
        <v>47</v>
      </c>
      <c r="H957" s="236">
        <v>0</v>
      </c>
      <c r="I957" s="236">
        <v>0</v>
      </c>
      <c r="J957" s="243">
        <v>0.93800106894708712</v>
      </c>
      <c r="K957" s="243">
        <v>3.6878674505611969E-2</v>
      </c>
      <c r="L957" s="243">
        <v>2.512025654730091E-2</v>
      </c>
      <c r="M957" s="243">
        <v>0</v>
      </c>
      <c r="N957" s="244">
        <v>0</v>
      </c>
      <c r="O957" s="250"/>
      <c r="P957" s="250"/>
      <c r="Q957" s="235" t="s">
        <v>1121</v>
      </c>
      <c r="R957" s="236">
        <v>839</v>
      </c>
      <c r="S957" s="236">
        <v>771</v>
      </c>
      <c r="T957" s="236">
        <v>7</v>
      </c>
      <c r="U957" s="236">
        <v>61</v>
      </c>
      <c r="V957" s="243">
        <v>0.91895113230035752</v>
      </c>
      <c r="W957" s="243">
        <v>8.3432657926102508E-3</v>
      </c>
      <c r="X957" s="244">
        <v>7.270560190703218E-2</v>
      </c>
    </row>
    <row r="958" spans="3:24">
      <c r="C958" s="235" t="s">
        <v>1119</v>
      </c>
      <c r="D958" s="236">
        <v>4352</v>
      </c>
      <c r="E958" s="236">
        <v>3852</v>
      </c>
      <c r="F958" s="236">
        <v>288</v>
      </c>
      <c r="G958" s="236">
        <v>212</v>
      </c>
      <c r="H958" s="236">
        <v>0</v>
      </c>
      <c r="I958" s="236">
        <v>0</v>
      </c>
      <c r="J958" s="243">
        <v>0.88511029411764708</v>
      </c>
      <c r="K958" s="243">
        <v>6.6176470588235295E-2</v>
      </c>
      <c r="L958" s="243">
        <v>4.8713235294117647E-2</v>
      </c>
      <c r="M958" s="243">
        <v>0</v>
      </c>
      <c r="N958" s="244">
        <v>0</v>
      </c>
      <c r="O958" s="250"/>
      <c r="P958" s="250"/>
      <c r="Q958" s="235" t="s">
        <v>1122</v>
      </c>
      <c r="R958" s="236">
        <v>458</v>
      </c>
      <c r="S958" s="236">
        <v>439</v>
      </c>
      <c r="T958" s="236">
        <v>5</v>
      </c>
      <c r="U958" s="236">
        <v>14</v>
      </c>
      <c r="V958" s="243">
        <v>0.95851528384279472</v>
      </c>
      <c r="W958" s="243">
        <v>1.0917030567685589E-2</v>
      </c>
      <c r="X958" s="244">
        <v>3.0567685589519649E-2</v>
      </c>
    </row>
    <row r="959" spans="3:24">
      <c r="C959" s="235" t="s">
        <v>1120</v>
      </c>
      <c r="D959" s="236">
        <v>16131</v>
      </c>
      <c r="E959" s="236">
        <v>15333</v>
      </c>
      <c r="F959" s="236">
        <v>324</v>
      </c>
      <c r="G959" s="236">
        <v>474</v>
      </c>
      <c r="H959" s="236">
        <v>0</v>
      </c>
      <c r="I959" s="236">
        <v>0</v>
      </c>
      <c r="J959" s="243">
        <v>0.95053003533568903</v>
      </c>
      <c r="K959" s="243">
        <v>2.0085549562953321E-2</v>
      </c>
      <c r="L959" s="243">
        <v>2.9384415101357635E-2</v>
      </c>
      <c r="M959" s="243">
        <v>0</v>
      </c>
      <c r="N959" s="244">
        <v>0</v>
      </c>
      <c r="O959" s="250"/>
      <c r="P959" s="250"/>
      <c r="Q959" s="235" t="s">
        <v>1123</v>
      </c>
      <c r="R959" s="236">
        <v>12690</v>
      </c>
      <c r="S959" s="236">
        <v>11188</v>
      </c>
      <c r="T959" s="236">
        <v>361</v>
      </c>
      <c r="U959" s="236">
        <v>1141</v>
      </c>
      <c r="V959" s="243">
        <v>0.88163908589440509</v>
      </c>
      <c r="W959" s="243">
        <v>2.8447596532702915E-2</v>
      </c>
      <c r="X959" s="244">
        <v>8.9913317572892046E-2</v>
      </c>
    </row>
    <row r="960" spans="3:24">
      <c r="C960" s="235" t="s">
        <v>1121</v>
      </c>
      <c r="D960" s="236">
        <v>839</v>
      </c>
      <c r="E960" s="236">
        <v>771</v>
      </c>
      <c r="F960" s="236">
        <v>7</v>
      </c>
      <c r="G960" s="236">
        <v>61</v>
      </c>
      <c r="H960" s="236">
        <v>0</v>
      </c>
      <c r="I960" s="236">
        <v>0</v>
      </c>
      <c r="J960" s="243">
        <v>0.91895113230035752</v>
      </c>
      <c r="K960" s="243">
        <v>8.3432657926102508E-3</v>
      </c>
      <c r="L960" s="243">
        <v>7.270560190703218E-2</v>
      </c>
      <c r="M960" s="243">
        <v>0</v>
      </c>
      <c r="N960" s="244">
        <v>0</v>
      </c>
      <c r="O960" s="250"/>
      <c r="P960" s="250"/>
      <c r="Q960" s="235" t="s">
        <v>1124</v>
      </c>
      <c r="R960" s="236">
        <v>24690</v>
      </c>
      <c r="S960" s="236">
        <v>22199</v>
      </c>
      <c r="T960" s="236">
        <v>329</v>
      </c>
      <c r="U960" s="236">
        <v>2162</v>
      </c>
      <c r="V960" s="243">
        <v>0.89910895099230459</v>
      </c>
      <c r="W960" s="243">
        <v>1.3325232887808829E-2</v>
      </c>
      <c r="X960" s="244">
        <v>8.7565816119886591E-2</v>
      </c>
    </row>
    <row r="961" spans="3:24">
      <c r="C961" s="235" t="s">
        <v>1122</v>
      </c>
      <c r="D961" s="236">
        <v>458</v>
      </c>
      <c r="E961" s="236">
        <v>439</v>
      </c>
      <c r="F961" s="236">
        <v>5</v>
      </c>
      <c r="G961" s="236">
        <v>14</v>
      </c>
      <c r="H961" s="236">
        <v>0</v>
      </c>
      <c r="I961" s="236">
        <v>0</v>
      </c>
      <c r="J961" s="243">
        <v>0.95851528384279472</v>
      </c>
      <c r="K961" s="243">
        <v>1.0917030567685589E-2</v>
      </c>
      <c r="L961" s="243">
        <v>3.0567685589519649E-2</v>
      </c>
      <c r="M961" s="243">
        <v>0</v>
      </c>
      <c r="N961" s="244">
        <v>0</v>
      </c>
      <c r="O961" s="250"/>
      <c r="P961" s="250"/>
      <c r="Q961" s="235" t="s">
        <v>1125</v>
      </c>
      <c r="R961" s="236">
        <v>11579</v>
      </c>
      <c r="S961" s="236">
        <v>10570</v>
      </c>
      <c r="T961" s="236">
        <v>604</v>
      </c>
      <c r="U961" s="236">
        <v>405</v>
      </c>
      <c r="V961" s="243">
        <v>0.91285948700233177</v>
      </c>
      <c r="W961" s="243">
        <v>5.2163399257276102E-2</v>
      </c>
      <c r="X961" s="244">
        <v>3.4977113740392092E-2</v>
      </c>
    </row>
    <row r="962" spans="3:24">
      <c r="C962" s="235" t="s">
        <v>1123</v>
      </c>
      <c r="D962" s="236">
        <v>12690</v>
      </c>
      <c r="E962" s="236">
        <v>11188</v>
      </c>
      <c r="F962" s="236">
        <v>361</v>
      </c>
      <c r="G962" s="236">
        <v>1141</v>
      </c>
      <c r="H962" s="236">
        <v>0</v>
      </c>
      <c r="I962" s="236">
        <v>0</v>
      </c>
      <c r="J962" s="243">
        <v>0.88163908589440509</v>
      </c>
      <c r="K962" s="243">
        <v>2.8447596532702915E-2</v>
      </c>
      <c r="L962" s="243">
        <v>8.9913317572892046E-2</v>
      </c>
      <c r="M962" s="243">
        <v>0</v>
      </c>
      <c r="N962" s="244">
        <v>0</v>
      </c>
      <c r="O962" s="250"/>
      <c r="P962" s="250"/>
      <c r="Q962" s="235" t="s">
        <v>1126</v>
      </c>
      <c r="R962" s="236">
        <v>2788</v>
      </c>
      <c r="S962" s="236">
        <v>1353</v>
      </c>
      <c r="T962" s="236">
        <v>121</v>
      </c>
      <c r="U962" s="236">
        <v>1314</v>
      </c>
      <c r="V962" s="243">
        <v>0.48529411764705882</v>
      </c>
      <c r="W962" s="243">
        <v>4.3400286944045914E-2</v>
      </c>
      <c r="X962" s="244">
        <v>0.47130559540889527</v>
      </c>
    </row>
    <row r="963" spans="3:24">
      <c r="C963" s="235" t="s">
        <v>1124</v>
      </c>
      <c r="D963" s="236">
        <v>24690</v>
      </c>
      <c r="E963" s="236">
        <v>22199</v>
      </c>
      <c r="F963" s="236">
        <v>329</v>
      </c>
      <c r="G963" s="236">
        <v>2162</v>
      </c>
      <c r="H963" s="236">
        <v>0</v>
      </c>
      <c r="I963" s="236">
        <v>0</v>
      </c>
      <c r="J963" s="243">
        <v>0.89910895099230459</v>
      </c>
      <c r="K963" s="243">
        <v>1.3325232887808829E-2</v>
      </c>
      <c r="L963" s="243">
        <v>8.7565816119886591E-2</v>
      </c>
      <c r="M963" s="243">
        <v>0</v>
      </c>
      <c r="N963" s="244">
        <v>0</v>
      </c>
      <c r="O963" s="250"/>
      <c r="P963" s="250"/>
      <c r="Q963" s="235" t="s">
        <v>1127</v>
      </c>
      <c r="R963" s="236">
        <v>530</v>
      </c>
      <c r="S963" s="236">
        <v>376</v>
      </c>
      <c r="T963" s="236">
        <v>14</v>
      </c>
      <c r="U963" s="236">
        <v>140</v>
      </c>
      <c r="V963" s="243">
        <v>0.7094339622641509</v>
      </c>
      <c r="W963" s="243">
        <v>2.6415094339622643E-2</v>
      </c>
      <c r="X963" s="244">
        <v>0.26415094339622641</v>
      </c>
    </row>
    <row r="964" spans="3:24">
      <c r="C964" s="235" t="s">
        <v>1125</v>
      </c>
      <c r="D964" s="236">
        <v>11579</v>
      </c>
      <c r="E964" s="236">
        <v>10570</v>
      </c>
      <c r="F964" s="236">
        <v>604</v>
      </c>
      <c r="G964" s="236">
        <v>405</v>
      </c>
      <c r="H964" s="236">
        <v>0</v>
      </c>
      <c r="I964" s="236">
        <v>0</v>
      </c>
      <c r="J964" s="243">
        <v>0.91285948700233177</v>
      </c>
      <c r="K964" s="243">
        <v>5.2163399257276102E-2</v>
      </c>
      <c r="L964" s="243">
        <v>3.4977113740392092E-2</v>
      </c>
      <c r="M964" s="243">
        <v>0</v>
      </c>
      <c r="N964" s="244">
        <v>0</v>
      </c>
      <c r="O964" s="250"/>
      <c r="P964" s="250"/>
      <c r="Q964" s="235" t="s">
        <v>1128</v>
      </c>
      <c r="R964" s="236">
        <v>439</v>
      </c>
      <c r="S964" s="236">
        <v>424</v>
      </c>
      <c r="T964" s="256">
        <v>0</v>
      </c>
      <c r="U964" s="236">
        <v>15</v>
      </c>
      <c r="V964" s="243">
        <v>0.96583143507972669</v>
      </c>
      <c r="W964" s="243">
        <v>0</v>
      </c>
      <c r="X964" s="244">
        <v>3.4168564920273349E-2</v>
      </c>
    </row>
    <row r="965" spans="3:24">
      <c r="C965" s="235" t="s">
        <v>1126</v>
      </c>
      <c r="D965" s="236">
        <v>2788</v>
      </c>
      <c r="E965" s="236">
        <v>1353</v>
      </c>
      <c r="F965" s="236">
        <v>121</v>
      </c>
      <c r="G965" s="236">
        <v>1314</v>
      </c>
      <c r="H965" s="236">
        <v>0</v>
      </c>
      <c r="I965" s="236">
        <v>0</v>
      </c>
      <c r="J965" s="243">
        <v>0.48529411764705882</v>
      </c>
      <c r="K965" s="243">
        <v>4.3400286944045914E-2</v>
      </c>
      <c r="L965" s="243">
        <v>0.47130559540889527</v>
      </c>
      <c r="M965" s="243">
        <v>0</v>
      </c>
      <c r="N965" s="244">
        <v>0</v>
      </c>
      <c r="O965" s="250"/>
      <c r="P965" s="250"/>
      <c r="Q965" s="235" t="s">
        <v>1129</v>
      </c>
      <c r="R965" s="236">
        <v>794</v>
      </c>
      <c r="S965" s="236">
        <v>750</v>
      </c>
      <c r="T965" s="236">
        <v>37</v>
      </c>
      <c r="U965" s="236">
        <v>7</v>
      </c>
      <c r="V965" s="243">
        <v>0.94458438287153657</v>
      </c>
      <c r="W965" s="243">
        <v>4.659949622166247E-2</v>
      </c>
      <c r="X965" s="244">
        <v>8.8161209068010078E-3</v>
      </c>
    </row>
    <row r="966" spans="3:24">
      <c r="C966" s="235" t="s">
        <v>1127</v>
      </c>
      <c r="D966" s="236">
        <v>530</v>
      </c>
      <c r="E966" s="236">
        <v>376</v>
      </c>
      <c r="F966" s="236">
        <v>14</v>
      </c>
      <c r="G966" s="236">
        <v>140</v>
      </c>
      <c r="H966" s="236">
        <v>0</v>
      </c>
      <c r="I966" s="236">
        <v>0</v>
      </c>
      <c r="J966" s="243">
        <v>0.7094339622641509</v>
      </c>
      <c r="K966" s="243">
        <v>2.6415094339622643E-2</v>
      </c>
      <c r="L966" s="243">
        <v>0.26415094339622641</v>
      </c>
      <c r="M966" s="243">
        <v>0</v>
      </c>
      <c r="N966" s="244">
        <v>0</v>
      </c>
      <c r="O966" s="250"/>
      <c r="P966" s="250"/>
      <c r="Q966" s="235" t="s">
        <v>1130</v>
      </c>
      <c r="R966" s="236">
        <v>852</v>
      </c>
      <c r="S966" s="236">
        <v>810</v>
      </c>
      <c r="T966" s="236">
        <v>8</v>
      </c>
      <c r="U966" s="236">
        <v>34</v>
      </c>
      <c r="V966" s="243">
        <v>0.95070422535211263</v>
      </c>
      <c r="W966" s="243">
        <v>9.3896713615023476E-3</v>
      </c>
      <c r="X966" s="244">
        <v>3.9906103286384977E-2</v>
      </c>
    </row>
    <row r="967" spans="3:24">
      <c r="C967" s="235" t="s">
        <v>1128</v>
      </c>
      <c r="D967" s="236">
        <v>439</v>
      </c>
      <c r="E967" s="236">
        <v>424</v>
      </c>
      <c r="F967" s="256">
        <v>0</v>
      </c>
      <c r="G967" s="236">
        <v>15</v>
      </c>
      <c r="H967" s="236">
        <v>0</v>
      </c>
      <c r="I967" s="236">
        <v>0</v>
      </c>
      <c r="J967" s="243">
        <v>0.96583143507972669</v>
      </c>
      <c r="K967" s="243">
        <v>0</v>
      </c>
      <c r="L967" s="243">
        <v>3.4168564920273349E-2</v>
      </c>
      <c r="M967" s="243">
        <v>0</v>
      </c>
      <c r="N967" s="244">
        <v>0</v>
      </c>
      <c r="O967" s="250"/>
      <c r="P967" s="250"/>
      <c r="Q967" s="235" t="s">
        <v>1131</v>
      </c>
      <c r="R967" s="236">
        <v>1312</v>
      </c>
      <c r="S967" s="236">
        <v>1244</v>
      </c>
      <c r="T967" s="236">
        <v>18</v>
      </c>
      <c r="U967" s="236">
        <v>50</v>
      </c>
      <c r="V967" s="243">
        <v>0.94817073170731703</v>
      </c>
      <c r="W967" s="243">
        <v>1.3719512195121951E-2</v>
      </c>
      <c r="X967" s="244">
        <v>3.8109756097560975E-2</v>
      </c>
    </row>
    <row r="968" spans="3:24">
      <c r="C968" s="235" t="s">
        <v>1129</v>
      </c>
      <c r="D968" s="236">
        <v>794</v>
      </c>
      <c r="E968" s="236">
        <v>750</v>
      </c>
      <c r="F968" s="236">
        <v>37</v>
      </c>
      <c r="G968" s="236">
        <v>7</v>
      </c>
      <c r="H968" s="236">
        <v>0</v>
      </c>
      <c r="I968" s="236">
        <v>0</v>
      </c>
      <c r="J968" s="243">
        <v>0.94458438287153657</v>
      </c>
      <c r="K968" s="243">
        <v>4.659949622166247E-2</v>
      </c>
      <c r="L968" s="243">
        <v>8.8161209068010078E-3</v>
      </c>
      <c r="M968" s="243">
        <v>0</v>
      </c>
      <c r="N968" s="244">
        <v>0</v>
      </c>
      <c r="O968" s="250"/>
      <c r="P968" s="250"/>
      <c r="Q968" s="235" t="s">
        <v>1132</v>
      </c>
      <c r="R968" s="236">
        <v>212</v>
      </c>
      <c r="S968" s="236">
        <v>180</v>
      </c>
      <c r="T968" s="256">
        <v>0</v>
      </c>
      <c r="U968" s="236">
        <v>32</v>
      </c>
      <c r="V968" s="243">
        <v>0.84905660377358494</v>
      </c>
      <c r="W968" s="243">
        <v>0</v>
      </c>
      <c r="X968" s="244">
        <v>0.15094339622641509</v>
      </c>
    </row>
    <row r="969" spans="3:24">
      <c r="C969" s="235" t="s">
        <v>1130</v>
      </c>
      <c r="D969" s="236">
        <v>852</v>
      </c>
      <c r="E969" s="236">
        <v>810</v>
      </c>
      <c r="F969" s="236">
        <v>8</v>
      </c>
      <c r="G969" s="236">
        <v>34</v>
      </c>
      <c r="H969" s="236">
        <v>0</v>
      </c>
      <c r="I969" s="236">
        <v>0</v>
      </c>
      <c r="J969" s="243">
        <v>0.95070422535211263</v>
      </c>
      <c r="K969" s="243">
        <v>9.3896713615023476E-3</v>
      </c>
      <c r="L969" s="243">
        <v>3.9906103286384977E-2</v>
      </c>
      <c r="M969" s="243">
        <v>0</v>
      </c>
      <c r="N969" s="244">
        <v>0</v>
      </c>
      <c r="O969" s="250"/>
      <c r="P969" s="250"/>
      <c r="Q969" s="235" t="s">
        <v>1133</v>
      </c>
      <c r="R969" s="236">
        <v>304</v>
      </c>
      <c r="S969" s="236">
        <v>300</v>
      </c>
      <c r="T969" s="236">
        <v>1</v>
      </c>
      <c r="U969" s="236">
        <v>3</v>
      </c>
      <c r="V969" s="243">
        <v>0.98684210526315785</v>
      </c>
      <c r="W969" s="243">
        <v>3.2894736842105261E-3</v>
      </c>
      <c r="X969" s="244">
        <v>9.8684210526315784E-3</v>
      </c>
    </row>
    <row r="970" spans="3:24">
      <c r="C970" s="235" t="s">
        <v>1131</v>
      </c>
      <c r="D970" s="236">
        <v>1312</v>
      </c>
      <c r="E970" s="236">
        <v>1244</v>
      </c>
      <c r="F970" s="236">
        <v>18</v>
      </c>
      <c r="G970" s="236">
        <v>50</v>
      </c>
      <c r="H970" s="236">
        <v>0</v>
      </c>
      <c r="I970" s="236">
        <v>0</v>
      </c>
      <c r="J970" s="243">
        <v>0.94817073170731703</v>
      </c>
      <c r="K970" s="243">
        <v>1.3719512195121951E-2</v>
      </c>
      <c r="L970" s="243">
        <v>3.8109756097560975E-2</v>
      </c>
      <c r="M970" s="243">
        <v>0</v>
      </c>
      <c r="N970" s="244">
        <v>0</v>
      </c>
      <c r="O970" s="250"/>
      <c r="P970" s="250"/>
      <c r="Q970" s="235" t="s">
        <v>1134</v>
      </c>
      <c r="R970" s="236">
        <v>10162</v>
      </c>
      <c r="S970" s="236">
        <v>9542</v>
      </c>
      <c r="T970" s="236">
        <v>10</v>
      </c>
      <c r="U970" s="236">
        <v>610</v>
      </c>
      <c r="V970" s="243">
        <v>0.93898838811257623</v>
      </c>
      <c r="W970" s="243">
        <v>9.8405825624876993E-4</v>
      </c>
      <c r="X970" s="244">
        <v>6.0027553631174964E-2</v>
      </c>
    </row>
    <row r="971" spans="3:24">
      <c r="C971" s="235" t="s">
        <v>1132</v>
      </c>
      <c r="D971" s="236">
        <v>212</v>
      </c>
      <c r="E971" s="236">
        <v>180</v>
      </c>
      <c r="F971" s="256">
        <v>0</v>
      </c>
      <c r="G971" s="236">
        <v>32</v>
      </c>
      <c r="H971" s="236">
        <v>0</v>
      </c>
      <c r="I971" s="236">
        <v>0</v>
      </c>
      <c r="J971" s="243">
        <v>0.84905660377358494</v>
      </c>
      <c r="K971" s="243">
        <v>0</v>
      </c>
      <c r="L971" s="243">
        <v>0.15094339622641509</v>
      </c>
      <c r="M971" s="243">
        <v>0</v>
      </c>
      <c r="N971" s="244">
        <v>0</v>
      </c>
      <c r="O971" s="250"/>
      <c r="P971" s="250"/>
      <c r="Q971" s="235" t="s">
        <v>1135</v>
      </c>
      <c r="R971" s="236">
        <v>1972</v>
      </c>
      <c r="S971" s="236">
        <v>1800</v>
      </c>
      <c r="T971" s="236">
        <v>104</v>
      </c>
      <c r="U971" s="236">
        <v>68</v>
      </c>
      <c r="V971" s="243">
        <v>0.91277890466531442</v>
      </c>
      <c r="W971" s="243">
        <v>5.2738336713995942E-2</v>
      </c>
      <c r="X971" s="244">
        <v>3.4482758620689655E-2</v>
      </c>
    </row>
    <row r="972" spans="3:24">
      <c r="C972" s="235" t="s">
        <v>1133</v>
      </c>
      <c r="D972" s="236">
        <v>304</v>
      </c>
      <c r="E972" s="236">
        <v>300</v>
      </c>
      <c r="F972" s="236">
        <v>1</v>
      </c>
      <c r="G972" s="236">
        <v>3</v>
      </c>
      <c r="H972" s="236">
        <v>0</v>
      </c>
      <c r="I972" s="236">
        <v>0</v>
      </c>
      <c r="J972" s="243">
        <v>0.98684210526315785</v>
      </c>
      <c r="K972" s="243">
        <v>3.2894736842105261E-3</v>
      </c>
      <c r="L972" s="243">
        <v>9.8684210526315784E-3</v>
      </c>
      <c r="M972" s="243">
        <v>0</v>
      </c>
      <c r="N972" s="244">
        <v>0</v>
      </c>
      <c r="O972" s="250"/>
      <c r="P972" s="250"/>
      <c r="Q972" s="235" t="s">
        <v>1136</v>
      </c>
      <c r="R972" s="236">
        <v>3006</v>
      </c>
      <c r="S972" s="236">
        <v>2857</v>
      </c>
      <c r="T972" s="236">
        <v>45</v>
      </c>
      <c r="U972" s="236">
        <v>104</v>
      </c>
      <c r="V972" s="243">
        <v>0.95043246839654028</v>
      </c>
      <c r="W972" s="243">
        <v>1.4970059880239521E-2</v>
      </c>
      <c r="X972" s="244">
        <v>3.4597471723220224E-2</v>
      </c>
    </row>
    <row r="973" spans="3:24">
      <c r="C973" s="235" t="s">
        <v>1134</v>
      </c>
      <c r="D973" s="236">
        <v>10162</v>
      </c>
      <c r="E973" s="236">
        <v>9542</v>
      </c>
      <c r="F973" s="236">
        <v>10</v>
      </c>
      <c r="G973" s="236">
        <v>610</v>
      </c>
      <c r="H973" s="236">
        <v>0</v>
      </c>
      <c r="I973" s="236">
        <v>0</v>
      </c>
      <c r="J973" s="243">
        <v>0.93898838811257623</v>
      </c>
      <c r="K973" s="243">
        <v>9.8405825624876993E-4</v>
      </c>
      <c r="L973" s="243">
        <v>6.0027553631174964E-2</v>
      </c>
      <c r="M973" s="243">
        <v>0</v>
      </c>
      <c r="N973" s="244">
        <v>0</v>
      </c>
      <c r="O973" s="250"/>
      <c r="P973" s="250"/>
      <c r="Q973" s="235" t="s">
        <v>1137</v>
      </c>
      <c r="R973" s="236">
        <v>1132</v>
      </c>
      <c r="S973" s="236">
        <v>1056</v>
      </c>
      <c r="T973" s="236">
        <v>61</v>
      </c>
      <c r="U973" s="236">
        <v>15</v>
      </c>
      <c r="V973" s="243">
        <v>0.93286219081272082</v>
      </c>
      <c r="W973" s="243">
        <v>5.3886925795053005E-2</v>
      </c>
      <c r="X973" s="244">
        <v>1.3250883392226149E-2</v>
      </c>
    </row>
    <row r="974" spans="3:24">
      <c r="C974" s="235" t="s">
        <v>1135</v>
      </c>
      <c r="D974" s="236">
        <v>1972</v>
      </c>
      <c r="E974" s="236">
        <v>1800</v>
      </c>
      <c r="F974" s="236">
        <v>104</v>
      </c>
      <c r="G974" s="236">
        <v>68</v>
      </c>
      <c r="H974" s="236">
        <v>0</v>
      </c>
      <c r="I974" s="236">
        <v>0</v>
      </c>
      <c r="J974" s="243">
        <v>0.91277890466531442</v>
      </c>
      <c r="K974" s="243">
        <v>5.2738336713995942E-2</v>
      </c>
      <c r="L974" s="243">
        <v>3.4482758620689655E-2</v>
      </c>
      <c r="M974" s="243">
        <v>0</v>
      </c>
      <c r="N974" s="244">
        <v>0</v>
      </c>
      <c r="O974" s="250"/>
      <c r="P974" s="250"/>
      <c r="Q974" s="235" t="s">
        <v>1138</v>
      </c>
      <c r="R974" s="236">
        <v>13533</v>
      </c>
      <c r="S974" s="236">
        <v>11992</v>
      </c>
      <c r="T974" s="236">
        <v>153</v>
      </c>
      <c r="U974" s="236">
        <v>1388</v>
      </c>
      <c r="V974" s="243">
        <v>0.88613020025123768</v>
      </c>
      <c r="W974" s="243">
        <v>1.1305697184659722E-2</v>
      </c>
      <c r="X974" s="244">
        <v>0.10256410256410256</v>
      </c>
    </row>
    <row r="975" spans="3:24">
      <c r="C975" s="235" t="s">
        <v>1136</v>
      </c>
      <c r="D975" s="236">
        <v>3006</v>
      </c>
      <c r="E975" s="236">
        <v>2857</v>
      </c>
      <c r="F975" s="236">
        <v>45</v>
      </c>
      <c r="G975" s="236">
        <v>104</v>
      </c>
      <c r="H975" s="236">
        <v>0</v>
      </c>
      <c r="I975" s="236">
        <v>0</v>
      </c>
      <c r="J975" s="243">
        <v>0.95043246839654028</v>
      </c>
      <c r="K975" s="243">
        <v>1.4970059880239521E-2</v>
      </c>
      <c r="L975" s="243">
        <v>3.4597471723220224E-2</v>
      </c>
      <c r="M975" s="243">
        <v>0</v>
      </c>
      <c r="N975" s="244">
        <v>0</v>
      </c>
      <c r="O975" s="250"/>
      <c r="P975" s="250"/>
      <c r="Q975" s="235" t="s">
        <v>1139</v>
      </c>
      <c r="R975" s="236">
        <v>8505</v>
      </c>
      <c r="S975" s="236">
        <v>8123</v>
      </c>
      <c r="T975" s="236">
        <v>327</v>
      </c>
      <c r="U975" s="236">
        <v>55</v>
      </c>
      <c r="V975" s="243">
        <v>0.95508524397413286</v>
      </c>
      <c r="W975" s="243">
        <v>3.8447971781305115E-2</v>
      </c>
      <c r="X975" s="244">
        <v>6.4667842445620223E-3</v>
      </c>
    </row>
    <row r="976" spans="3:24">
      <c r="C976" s="235" t="s">
        <v>1137</v>
      </c>
      <c r="D976" s="236">
        <v>1132</v>
      </c>
      <c r="E976" s="236">
        <v>1056</v>
      </c>
      <c r="F976" s="236">
        <v>61</v>
      </c>
      <c r="G976" s="236">
        <v>15</v>
      </c>
      <c r="H976" s="236">
        <v>0</v>
      </c>
      <c r="I976" s="236">
        <v>0</v>
      </c>
      <c r="J976" s="243">
        <v>0.93286219081272082</v>
      </c>
      <c r="K976" s="243">
        <v>5.3886925795053005E-2</v>
      </c>
      <c r="L976" s="243">
        <v>1.3250883392226149E-2</v>
      </c>
      <c r="M976" s="243">
        <v>0</v>
      </c>
      <c r="N976" s="244">
        <v>0</v>
      </c>
      <c r="O976" s="250"/>
      <c r="P976" s="250"/>
      <c r="Q976" s="235" t="s">
        <v>1140</v>
      </c>
      <c r="R976" s="236">
        <v>1967</v>
      </c>
      <c r="S976" s="236">
        <v>1860</v>
      </c>
      <c r="T976" s="236">
        <v>97</v>
      </c>
      <c r="U976" s="236">
        <v>10</v>
      </c>
      <c r="V976" s="243">
        <v>0.94560244026436202</v>
      </c>
      <c r="W976" s="243">
        <v>4.9313675648195221E-2</v>
      </c>
      <c r="X976" s="244">
        <v>5.0838840874428059E-3</v>
      </c>
    </row>
    <row r="977" spans="3:24">
      <c r="C977" s="235" t="s">
        <v>1138</v>
      </c>
      <c r="D977" s="236">
        <v>13533</v>
      </c>
      <c r="E977" s="236">
        <v>11992</v>
      </c>
      <c r="F977" s="236">
        <v>153</v>
      </c>
      <c r="G977" s="236">
        <v>1388</v>
      </c>
      <c r="H977" s="236">
        <v>0</v>
      </c>
      <c r="I977" s="236">
        <v>0</v>
      </c>
      <c r="J977" s="243">
        <v>0.88613020025123768</v>
      </c>
      <c r="K977" s="243">
        <v>1.1305697184659722E-2</v>
      </c>
      <c r="L977" s="243">
        <v>0.10256410256410256</v>
      </c>
      <c r="M977" s="243">
        <v>0</v>
      </c>
      <c r="N977" s="244">
        <v>0</v>
      </c>
      <c r="O977" s="250"/>
      <c r="P977" s="250"/>
      <c r="Q977" s="235" t="s">
        <v>1141</v>
      </c>
      <c r="R977" s="236">
        <v>20013</v>
      </c>
      <c r="S977" s="236">
        <v>18617</v>
      </c>
      <c r="T977" s="236">
        <v>37</v>
      </c>
      <c r="U977" s="236">
        <v>1359</v>
      </c>
      <c r="V977" s="243">
        <v>0.93024534052865637</v>
      </c>
      <c r="W977" s="243">
        <v>1.8487982811172738E-3</v>
      </c>
      <c r="X977" s="244">
        <v>6.7905861190226346E-2</v>
      </c>
    </row>
    <row r="978" spans="3:24">
      <c r="C978" s="235" t="s">
        <v>1139</v>
      </c>
      <c r="D978" s="236">
        <v>8505</v>
      </c>
      <c r="E978" s="236">
        <v>8123</v>
      </c>
      <c r="F978" s="236">
        <v>327</v>
      </c>
      <c r="G978" s="236">
        <v>55</v>
      </c>
      <c r="H978" s="236">
        <v>0</v>
      </c>
      <c r="I978" s="236">
        <v>0</v>
      </c>
      <c r="J978" s="243">
        <v>0.95508524397413286</v>
      </c>
      <c r="K978" s="243">
        <v>3.8447971781305115E-2</v>
      </c>
      <c r="L978" s="243">
        <v>6.4667842445620223E-3</v>
      </c>
      <c r="M978" s="243">
        <v>0</v>
      </c>
      <c r="N978" s="244">
        <v>0</v>
      </c>
      <c r="O978" s="250"/>
      <c r="P978" s="250"/>
      <c r="Q978" s="235" t="s">
        <v>1142</v>
      </c>
      <c r="R978" s="236">
        <v>1374</v>
      </c>
      <c r="S978" s="236">
        <v>1297</v>
      </c>
      <c r="T978" s="236">
        <v>56</v>
      </c>
      <c r="U978" s="236">
        <v>21</v>
      </c>
      <c r="V978" s="243">
        <v>0.94395924308588064</v>
      </c>
      <c r="W978" s="243">
        <v>4.0756914119359534E-2</v>
      </c>
      <c r="X978" s="244">
        <v>1.5283842794759825E-2</v>
      </c>
    </row>
    <row r="979" spans="3:24">
      <c r="C979" s="235" t="s">
        <v>1140</v>
      </c>
      <c r="D979" s="236">
        <v>1967</v>
      </c>
      <c r="E979" s="236">
        <v>1860</v>
      </c>
      <c r="F979" s="236">
        <v>97</v>
      </c>
      <c r="G979" s="236">
        <v>10</v>
      </c>
      <c r="H979" s="236">
        <v>0</v>
      </c>
      <c r="I979" s="236">
        <v>0</v>
      </c>
      <c r="J979" s="243">
        <v>0.94560244026436202</v>
      </c>
      <c r="K979" s="243">
        <v>4.9313675648195221E-2</v>
      </c>
      <c r="L979" s="243">
        <v>5.0838840874428059E-3</v>
      </c>
      <c r="M979" s="243">
        <v>0</v>
      </c>
      <c r="N979" s="244">
        <v>0</v>
      </c>
      <c r="O979" s="250"/>
      <c r="P979" s="250"/>
      <c r="Q979" s="235" t="s">
        <v>1143</v>
      </c>
      <c r="R979" s="236">
        <v>21469</v>
      </c>
      <c r="S979" s="236">
        <v>18919</v>
      </c>
      <c r="T979" s="236">
        <v>70</v>
      </c>
      <c r="U979" s="236">
        <v>2480</v>
      </c>
      <c r="V979" s="243">
        <v>0.88122409054916395</v>
      </c>
      <c r="W979" s="243">
        <v>3.2605151613955006E-3</v>
      </c>
      <c r="X979" s="244">
        <v>0.11551539428944059</v>
      </c>
    </row>
    <row r="980" spans="3:24">
      <c r="C980" s="235" t="s">
        <v>1141</v>
      </c>
      <c r="D980" s="236">
        <v>20013</v>
      </c>
      <c r="E980" s="236">
        <v>18617</v>
      </c>
      <c r="F980" s="236">
        <v>37</v>
      </c>
      <c r="G980" s="236">
        <v>1359</v>
      </c>
      <c r="H980" s="236">
        <v>0</v>
      </c>
      <c r="I980" s="236">
        <v>0</v>
      </c>
      <c r="J980" s="243">
        <v>0.93024534052865637</v>
      </c>
      <c r="K980" s="243">
        <v>1.8487982811172738E-3</v>
      </c>
      <c r="L980" s="243">
        <v>6.7905861190226346E-2</v>
      </c>
      <c r="M980" s="243">
        <v>0</v>
      </c>
      <c r="N980" s="244">
        <v>0</v>
      </c>
      <c r="O980" s="250"/>
      <c r="P980" s="250"/>
      <c r="Q980" s="235" t="s">
        <v>1144</v>
      </c>
      <c r="R980" s="236">
        <v>12263</v>
      </c>
      <c r="S980" s="236">
        <v>11641</v>
      </c>
      <c r="T980" s="236">
        <v>439</v>
      </c>
      <c r="U980" s="236">
        <v>183</v>
      </c>
      <c r="V980" s="243">
        <v>0.9492783168882003</v>
      </c>
      <c r="W980" s="243">
        <v>3.5798744189839353E-2</v>
      </c>
      <c r="X980" s="244">
        <v>1.4922938921960369E-2</v>
      </c>
    </row>
    <row r="981" spans="3:24">
      <c r="C981" s="235" t="s">
        <v>1142</v>
      </c>
      <c r="D981" s="236">
        <v>1374</v>
      </c>
      <c r="E981" s="236">
        <v>1297</v>
      </c>
      <c r="F981" s="236">
        <v>56</v>
      </c>
      <c r="G981" s="236">
        <v>21</v>
      </c>
      <c r="H981" s="236">
        <v>0</v>
      </c>
      <c r="I981" s="236">
        <v>0</v>
      </c>
      <c r="J981" s="243">
        <v>0.94395924308588064</v>
      </c>
      <c r="K981" s="243">
        <v>4.0756914119359534E-2</v>
      </c>
      <c r="L981" s="243">
        <v>1.5283842794759825E-2</v>
      </c>
      <c r="M981" s="243">
        <v>0</v>
      </c>
      <c r="N981" s="244">
        <v>0</v>
      </c>
      <c r="O981" s="250"/>
      <c r="P981" s="250"/>
      <c r="Q981" s="235" t="s">
        <v>1145</v>
      </c>
      <c r="R981" s="236">
        <v>1254</v>
      </c>
      <c r="S981" s="236">
        <v>1219</v>
      </c>
      <c r="T981" s="236">
        <v>27</v>
      </c>
      <c r="U981" s="236">
        <v>8</v>
      </c>
      <c r="V981" s="243">
        <v>0.97208931419457734</v>
      </c>
      <c r="W981" s="243">
        <v>2.1531100478468901E-2</v>
      </c>
      <c r="X981" s="244">
        <v>6.379585326953748E-3</v>
      </c>
    </row>
    <row r="982" spans="3:24">
      <c r="C982" s="235" t="s">
        <v>1143</v>
      </c>
      <c r="D982" s="236">
        <v>21469</v>
      </c>
      <c r="E982" s="236">
        <v>18919</v>
      </c>
      <c r="F982" s="236">
        <v>70</v>
      </c>
      <c r="G982" s="236">
        <v>2480</v>
      </c>
      <c r="H982" s="236">
        <v>0</v>
      </c>
      <c r="I982" s="236">
        <v>0</v>
      </c>
      <c r="J982" s="243">
        <v>0.88122409054916395</v>
      </c>
      <c r="K982" s="243">
        <v>3.2605151613955006E-3</v>
      </c>
      <c r="L982" s="243">
        <v>0.11551539428944059</v>
      </c>
      <c r="M982" s="243">
        <v>0</v>
      </c>
      <c r="N982" s="244">
        <v>0</v>
      </c>
      <c r="O982" s="250"/>
      <c r="P982" s="250"/>
      <c r="Q982" s="235" t="s">
        <v>1146</v>
      </c>
      <c r="R982" s="236">
        <v>1717</v>
      </c>
      <c r="S982" s="236">
        <v>1508</v>
      </c>
      <c r="T982" s="236">
        <v>164</v>
      </c>
      <c r="U982" s="236">
        <v>45</v>
      </c>
      <c r="V982" s="243">
        <v>0.87827606290040772</v>
      </c>
      <c r="W982" s="243">
        <v>9.5515433896330812E-2</v>
      </c>
      <c r="X982" s="244">
        <v>2.6208503203261502E-2</v>
      </c>
    </row>
    <row r="983" spans="3:24">
      <c r="C983" s="235" t="s">
        <v>1144</v>
      </c>
      <c r="D983" s="236">
        <v>12263</v>
      </c>
      <c r="E983" s="236">
        <v>11641</v>
      </c>
      <c r="F983" s="236">
        <v>439</v>
      </c>
      <c r="G983" s="236">
        <v>183</v>
      </c>
      <c r="H983" s="236">
        <v>0</v>
      </c>
      <c r="I983" s="236">
        <v>0</v>
      </c>
      <c r="J983" s="243">
        <v>0.9492783168882003</v>
      </c>
      <c r="K983" s="243">
        <v>3.5798744189839353E-2</v>
      </c>
      <c r="L983" s="243">
        <v>1.4922938921960369E-2</v>
      </c>
      <c r="M983" s="243">
        <v>0</v>
      </c>
      <c r="N983" s="244">
        <v>0</v>
      </c>
      <c r="O983" s="250"/>
      <c r="P983" s="250"/>
      <c r="Q983" s="235" t="s">
        <v>1147</v>
      </c>
      <c r="R983" s="236">
        <v>1164</v>
      </c>
      <c r="S983" s="236">
        <v>1122</v>
      </c>
      <c r="T983" s="236">
        <v>23</v>
      </c>
      <c r="U983" s="236">
        <v>19</v>
      </c>
      <c r="V983" s="243">
        <v>0.96391752577319589</v>
      </c>
      <c r="W983" s="243">
        <v>1.9759450171821305E-2</v>
      </c>
      <c r="X983" s="244">
        <v>1.6323024054982819E-2</v>
      </c>
    </row>
    <row r="984" spans="3:24">
      <c r="C984" s="235" t="s">
        <v>1145</v>
      </c>
      <c r="D984" s="236">
        <v>1254</v>
      </c>
      <c r="E984" s="236">
        <v>1219</v>
      </c>
      <c r="F984" s="236">
        <v>27</v>
      </c>
      <c r="G984" s="236">
        <v>8</v>
      </c>
      <c r="H984" s="236">
        <v>0</v>
      </c>
      <c r="I984" s="236">
        <v>0</v>
      </c>
      <c r="J984" s="243">
        <v>0.97208931419457734</v>
      </c>
      <c r="K984" s="243">
        <v>2.1531100478468901E-2</v>
      </c>
      <c r="L984" s="243">
        <v>6.379585326953748E-3</v>
      </c>
      <c r="M984" s="243">
        <v>0</v>
      </c>
      <c r="N984" s="244">
        <v>0</v>
      </c>
      <c r="O984" s="250"/>
      <c r="P984" s="250"/>
      <c r="Q984" s="235" t="s">
        <v>1148</v>
      </c>
      <c r="R984" s="236">
        <v>1648</v>
      </c>
      <c r="S984" s="236">
        <v>1468</v>
      </c>
      <c r="T984" s="236">
        <v>119</v>
      </c>
      <c r="U984" s="236">
        <v>61</v>
      </c>
      <c r="V984" s="243">
        <v>0.89077669902912626</v>
      </c>
      <c r="W984" s="243">
        <v>7.2208737864077666E-2</v>
      </c>
      <c r="X984" s="244">
        <v>3.7014563106796114E-2</v>
      </c>
    </row>
    <row r="985" spans="3:24">
      <c r="C985" s="235" t="s">
        <v>1146</v>
      </c>
      <c r="D985" s="236">
        <v>1717</v>
      </c>
      <c r="E985" s="236">
        <v>1508</v>
      </c>
      <c r="F985" s="236">
        <v>164</v>
      </c>
      <c r="G985" s="236">
        <v>45</v>
      </c>
      <c r="H985" s="236">
        <v>0</v>
      </c>
      <c r="I985" s="236">
        <v>0</v>
      </c>
      <c r="J985" s="243">
        <v>0.87827606290040772</v>
      </c>
      <c r="K985" s="243">
        <v>9.5515433896330812E-2</v>
      </c>
      <c r="L985" s="243">
        <v>2.6208503203261502E-2</v>
      </c>
      <c r="M985" s="243">
        <v>0</v>
      </c>
      <c r="N985" s="244">
        <v>0</v>
      </c>
      <c r="O985" s="250"/>
      <c r="P985" s="250"/>
      <c r="Q985" s="235" t="s">
        <v>1149</v>
      </c>
      <c r="R985" s="236">
        <v>1346</v>
      </c>
      <c r="S985" s="236">
        <v>1265</v>
      </c>
      <c r="T985" s="236">
        <v>62</v>
      </c>
      <c r="U985" s="236">
        <v>19</v>
      </c>
      <c r="V985" s="243">
        <v>0.93982169390787518</v>
      </c>
      <c r="W985" s="243">
        <v>4.6062407132243688E-2</v>
      </c>
      <c r="X985" s="244">
        <v>1.4115898959881129E-2</v>
      </c>
    </row>
    <row r="986" spans="3:24">
      <c r="C986" s="235" t="s">
        <v>1147</v>
      </c>
      <c r="D986" s="236">
        <v>1164</v>
      </c>
      <c r="E986" s="236">
        <v>1122</v>
      </c>
      <c r="F986" s="236">
        <v>23</v>
      </c>
      <c r="G986" s="236">
        <v>19</v>
      </c>
      <c r="H986" s="236">
        <v>0</v>
      </c>
      <c r="I986" s="236">
        <v>0</v>
      </c>
      <c r="J986" s="243">
        <v>0.96391752577319589</v>
      </c>
      <c r="K986" s="243">
        <v>1.9759450171821305E-2</v>
      </c>
      <c r="L986" s="243">
        <v>1.6323024054982819E-2</v>
      </c>
      <c r="M986" s="243">
        <v>0</v>
      </c>
      <c r="N986" s="244">
        <v>0</v>
      </c>
      <c r="O986" s="250"/>
      <c r="P986" s="250"/>
      <c r="Q986" s="235" t="s">
        <v>1150</v>
      </c>
      <c r="R986" s="236">
        <v>524</v>
      </c>
      <c r="S986" s="236">
        <v>484</v>
      </c>
      <c r="T986" s="236">
        <v>2</v>
      </c>
      <c r="U986" s="236">
        <v>38</v>
      </c>
      <c r="V986" s="243">
        <v>0.92366412213740456</v>
      </c>
      <c r="W986" s="243">
        <v>3.8167938931297708E-3</v>
      </c>
      <c r="X986" s="244">
        <v>7.2519083969465645E-2</v>
      </c>
    </row>
    <row r="987" spans="3:24">
      <c r="C987" s="235" t="s">
        <v>1148</v>
      </c>
      <c r="D987" s="236">
        <v>1648</v>
      </c>
      <c r="E987" s="236">
        <v>1468</v>
      </c>
      <c r="F987" s="236">
        <v>119</v>
      </c>
      <c r="G987" s="236">
        <v>61</v>
      </c>
      <c r="H987" s="236">
        <v>0</v>
      </c>
      <c r="I987" s="236">
        <v>0</v>
      </c>
      <c r="J987" s="243">
        <v>0.89077669902912626</v>
      </c>
      <c r="K987" s="243">
        <v>7.2208737864077666E-2</v>
      </c>
      <c r="L987" s="243">
        <v>3.7014563106796114E-2</v>
      </c>
      <c r="M987" s="243">
        <v>0</v>
      </c>
      <c r="N987" s="244">
        <v>0</v>
      </c>
      <c r="O987" s="250"/>
      <c r="P987" s="250"/>
      <c r="Q987" s="235" t="s">
        <v>1151</v>
      </c>
      <c r="R987" s="236">
        <v>1954</v>
      </c>
      <c r="S987" s="236">
        <v>1308</v>
      </c>
      <c r="T987" s="236">
        <v>275</v>
      </c>
      <c r="U987" s="236">
        <v>371</v>
      </c>
      <c r="V987" s="243">
        <v>0.66939611054247694</v>
      </c>
      <c r="W987" s="243">
        <v>0.14073694984646878</v>
      </c>
      <c r="X987" s="244">
        <v>0.18986693961105425</v>
      </c>
    </row>
    <row r="988" spans="3:24">
      <c r="C988" s="235" t="s">
        <v>1149</v>
      </c>
      <c r="D988" s="236">
        <v>1346</v>
      </c>
      <c r="E988" s="236">
        <v>1265</v>
      </c>
      <c r="F988" s="236">
        <v>62</v>
      </c>
      <c r="G988" s="236">
        <v>19</v>
      </c>
      <c r="H988" s="236">
        <v>0</v>
      </c>
      <c r="I988" s="236">
        <v>0</v>
      </c>
      <c r="J988" s="243">
        <v>0.93982169390787518</v>
      </c>
      <c r="K988" s="243">
        <v>4.6062407132243688E-2</v>
      </c>
      <c r="L988" s="243">
        <v>1.4115898959881129E-2</v>
      </c>
      <c r="M988" s="243">
        <v>0</v>
      </c>
      <c r="N988" s="244">
        <v>0</v>
      </c>
      <c r="O988" s="250"/>
      <c r="P988" s="250"/>
      <c r="Q988" s="235" t="s">
        <v>1152</v>
      </c>
      <c r="R988" s="236">
        <v>2990</v>
      </c>
      <c r="S988" s="236">
        <v>2651</v>
      </c>
      <c r="T988" s="236">
        <v>172</v>
      </c>
      <c r="U988" s="236">
        <v>167</v>
      </c>
      <c r="V988" s="243">
        <v>0.88662207357859535</v>
      </c>
      <c r="W988" s="243">
        <v>5.7525083612040132E-2</v>
      </c>
      <c r="X988" s="244">
        <v>5.5852842809364547E-2</v>
      </c>
    </row>
    <row r="989" spans="3:24">
      <c r="C989" s="235" t="s">
        <v>1150</v>
      </c>
      <c r="D989" s="236">
        <v>524</v>
      </c>
      <c r="E989" s="236">
        <v>484</v>
      </c>
      <c r="F989" s="236">
        <v>2</v>
      </c>
      <c r="G989" s="236">
        <v>38</v>
      </c>
      <c r="H989" s="236">
        <v>0</v>
      </c>
      <c r="I989" s="236">
        <v>0</v>
      </c>
      <c r="J989" s="243">
        <v>0.92366412213740456</v>
      </c>
      <c r="K989" s="243">
        <v>3.8167938931297708E-3</v>
      </c>
      <c r="L989" s="243">
        <v>7.2519083969465645E-2</v>
      </c>
      <c r="M989" s="243">
        <v>0</v>
      </c>
      <c r="N989" s="244">
        <v>0</v>
      </c>
      <c r="O989" s="250"/>
      <c r="P989" s="250"/>
      <c r="Q989" s="235" t="s">
        <v>1153</v>
      </c>
      <c r="R989" s="236">
        <v>1413</v>
      </c>
      <c r="S989" s="236">
        <v>1044</v>
      </c>
      <c r="T989" s="236">
        <v>166</v>
      </c>
      <c r="U989" s="236">
        <v>203</v>
      </c>
      <c r="V989" s="243">
        <v>0.73885350318471332</v>
      </c>
      <c r="W989" s="243">
        <v>0.11748053786270347</v>
      </c>
      <c r="X989" s="244">
        <v>0.14366595895258316</v>
      </c>
    </row>
    <row r="990" spans="3:24">
      <c r="C990" s="235" t="s">
        <v>1151</v>
      </c>
      <c r="D990" s="236">
        <v>1954</v>
      </c>
      <c r="E990" s="236">
        <v>1308</v>
      </c>
      <c r="F990" s="236">
        <v>275</v>
      </c>
      <c r="G990" s="236">
        <v>371</v>
      </c>
      <c r="H990" s="236">
        <v>0</v>
      </c>
      <c r="I990" s="236">
        <v>0</v>
      </c>
      <c r="J990" s="243">
        <v>0.66939611054247694</v>
      </c>
      <c r="K990" s="243">
        <v>0.14073694984646878</v>
      </c>
      <c r="L990" s="243">
        <v>0.18986693961105425</v>
      </c>
      <c r="M990" s="243">
        <v>0</v>
      </c>
      <c r="N990" s="244">
        <v>0</v>
      </c>
      <c r="O990" s="250"/>
      <c r="P990" s="250"/>
      <c r="Q990" s="235" t="s">
        <v>1154</v>
      </c>
      <c r="R990" s="236">
        <v>5319</v>
      </c>
      <c r="S990" s="236">
        <v>5006</v>
      </c>
      <c r="T990" s="236">
        <v>179</v>
      </c>
      <c r="U990" s="236">
        <v>134</v>
      </c>
      <c r="V990" s="243">
        <v>0.94115435232186506</v>
      </c>
      <c r="W990" s="243">
        <v>3.3652942282383906E-2</v>
      </c>
      <c r="X990" s="244">
        <v>2.519270539575108E-2</v>
      </c>
    </row>
    <row r="991" spans="3:24">
      <c r="C991" s="235" t="s">
        <v>1152</v>
      </c>
      <c r="D991" s="236">
        <v>2990</v>
      </c>
      <c r="E991" s="236">
        <v>2651</v>
      </c>
      <c r="F991" s="236">
        <v>172</v>
      </c>
      <c r="G991" s="236">
        <v>167</v>
      </c>
      <c r="H991" s="236">
        <v>0</v>
      </c>
      <c r="I991" s="236">
        <v>0</v>
      </c>
      <c r="J991" s="243">
        <v>0.88662207357859535</v>
      </c>
      <c r="K991" s="243">
        <v>5.7525083612040132E-2</v>
      </c>
      <c r="L991" s="243">
        <v>5.5852842809364547E-2</v>
      </c>
      <c r="M991" s="243">
        <v>0</v>
      </c>
      <c r="N991" s="244">
        <v>0</v>
      </c>
      <c r="O991" s="250"/>
      <c r="P991" s="250"/>
      <c r="Q991" s="235" t="s">
        <v>1155</v>
      </c>
      <c r="R991" s="236">
        <v>2213</v>
      </c>
      <c r="S991" s="236">
        <v>2129</v>
      </c>
      <c r="T991" s="236">
        <v>13</v>
      </c>
      <c r="U991" s="236">
        <v>71</v>
      </c>
      <c r="V991" s="243">
        <v>0.96204247627654771</v>
      </c>
      <c r="W991" s="243">
        <v>5.8743786714866696E-3</v>
      </c>
      <c r="X991" s="244">
        <v>3.2083145051965654E-2</v>
      </c>
    </row>
    <row r="992" spans="3:24">
      <c r="C992" s="235" t="s">
        <v>1153</v>
      </c>
      <c r="D992" s="236">
        <v>1413</v>
      </c>
      <c r="E992" s="236">
        <v>1044</v>
      </c>
      <c r="F992" s="236">
        <v>166</v>
      </c>
      <c r="G992" s="236">
        <v>203</v>
      </c>
      <c r="H992" s="236">
        <v>0</v>
      </c>
      <c r="I992" s="236">
        <v>0</v>
      </c>
      <c r="J992" s="243">
        <v>0.73885350318471332</v>
      </c>
      <c r="K992" s="243">
        <v>0.11748053786270347</v>
      </c>
      <c r="L992" s="243">
        <v>0.14366595895258316</v>
      </c>
      <c r="M992" s="243">
        <v>0</v>
      </c>
      <c r="N992" s="244">
        <v>0</v>
      </c>
      <c r="O992" s="250"/>
      <c r="P992" s="250"/>
      <c r="Q992" s="235" t="s">
        <v>1156</v>
      </c>
      <c r="R992" s="236">
        <v>1766</v>
      </c>
      <c r="S992" s="236">
        <v>1738</v>
      </c>
      <c r="T992" s="236">
        <v>2</v>
      </c>
      <c r="U992" s="236">
        <v>26</v>
      </c>
      <c r="V992" s="243">
        <v>0.98414496036240096</v>
      </c>
      <c r="W992" s="243">
        <v>1.1325028312570782E-3</v>
      </c>
      <c r="X992" s="244">
        <v>1.4722536806342015E-2</v>
      </c>
    </row>
    <row r="993" spans="3:24">
      <c r="C993" s="235" t="s">
        <v>1154</v>
      </c>
      <c r="D993" s="236">
        <v>5319</v>
      </c>
      <c r="E993" s="236">
        <v>5006</v>
      </c>
      <c r="F993" s="236">
        <v>179</v>
      </c>
      <c r="G993" s="236">
        <v>134</v>
      </c>
      <c r="H993" s="236">
        <v>0</v>
      </c>
      <c r="I993" s="236">
        <v>0</v>
      </c>
      <c r="J993" s="243">
        <v>0.94115435232186506</v>
      </c>
      <c r="K993" s="243">
        <v>3.3652942282383906E-2</v>
      </c>
      <c r="L993" s="243">
        <v>2.519270539575108E-2</v>
      </c>
      <c r="M993" s="243">
        <v>0</v>
      </c>
      <c r="N993" s="244">
        <v>0</v>
      </c>
      <c r="O993" s="250"/>
      <c r="P993" s="250"/>
      <c r="Q993" s="235" t="s">
        <v>1157</v>
      </c>
      <c r="R993" s="236">
        <v>278</v>
      </c>
      <c r="S993" s="236">
        <v>226</v>
      </c>
      <c r="T993" s="236">
        <v>32</v>
      </c>
      <c r="U993" s="236">
        <v>20</v>
      </c>
      <c r="V993" s="243">
        <v>0.81294964028776984</v>
      </c>
      <c r="W993" s="243">
        <v>0.11510791366906475</v>
      </c>
      <c r="X993" s="244">
        <v>7.1942446043165464E-2</v>
      </c>
    </row>
    <row r="994" spans="3:24">
      <c r="C994" s="235" t="s">
        <v>1155</v>
      </c>
      <c r="D994" s="236">
        <v>2213</v>
      </c>
      <c r="E994" s="236">
        <v>2129</v>
      </c>
      <c r="F994" s="236">
        <v>13</v>
      </c>
      <c r="G994" s="236">
        <v>71</v>
      </c>
      <c r="H994" s="236">
        <v>0</v>
      </c>
      <c r="I994" s="236">
        <v>0</v>
      </c>
      <c r="J994" s="243">
        <v>0.96204247627654771</v>
      </c>
      <c r="K994" s="243">
        <v>5.8743786714866696E-3</v>
      </c>
      <c r="L994" s="243">
        <v>3.2083145051965654E-2</v>
      </c>
      <c r="M994" s="243">
        <v>0</v>
      </c>
      <c r="N994" s="244">
        <v>0</v>
      </c>
      <c r="O994" s="250"/>
      <c r="P994" s="250"/>
      <c r="Q994" s="235" t="s">
        <v>1158</v>
      </c>
      <c r="R994" s="236">
        <v>717</v>
      </c>
      <c r="S994" s="236">
        <v>671</v>
      </c>
      <c r="T994" s="236">
        <v>36</v>
      </c>
      <c r="U994" s="236">
        <v>10</v>
      </c>
      <c r="V994" s="243">
        <v>0.93584379358437941</v>
      </c>
      <c r="W994" s="243">
        <v>5.0209205020920501E-2</v>
      </c>
      <c r="X994" s="244">
        <v>1.3947001394700139E-2</v>
      </c>
    </row>
    <row r="995" spans="3:24">
      <c r="C995" s="235" t="s">
        <v>1156</v>
      </c>
      <c r="D995" s="236">
        <v>1766</v>
      </c>
      <c r="E995" s="236">
        <v>1738</v>
      </c>
      <c r="F995" s="236">
        <v>2</v>
      </c>
      <c r="G995" s="236">
        <v>26</v>
      </c>
      <c r="H995" s="236">
        <v>0</v>
      </c>
      <c r="I995" s="236">
        <v>0</v>
      </c>
      <c r="J995" s="243">
        <v>0.98414496036240096</v>
      </c>
      <c r="K995" s="243">
        <v>1.1325028312570782E-3</v>
      </c>
      <c r="L995" s="243">
        <v>1.4722536806342015E-2</v>
      </c>
      <c r="M995" s="243">
        <v>0</v>
      </c>
      <c r="N995" s="244">
        <v>0</v>
      </c>
      <c r="O995" s="250"/>
      <c r="P995" s="250"/>
      <c r="Q995" s="235" t="s">
        <v>1159</v>
      </c>
      <c r="R995" s="236">
        <v>492</v>
      </c>
      <c r="S995" s="236">
        <v>398</v>
      </c>
      <c r="T995" s="236">
        <v>35</v>
      </c>
      <c r="U995" s="236">
        <v>59</v>
      </c>
      <c r="V995" s="243">
        <v>0.80894308943089432</v>
      </c>
      <c r="W995" s="243">
        <v>7.113821138211382E-2</v>
      </c>
      <c r="X995" s="244">
        <v>0.11991869918699187</v>
      </c>
    </row>
    <row r="996" spans="3:24">
      <c r="C996" s="235" t="s">
        <v>1157</v>
      </c>
      <c r="D996" s="236">
        <v>278</v>
      </c>
      <c r="E996" s="236">
        <v>226</v>
      </c>
      <c r="F996" s="236">
        <v>32</v>
      </c>
      <c r="G996" s="236">
        <v>20</v>
      </c>
      <c r="H996" s="236">
        <v>0</v>
      </c>
      <c r="I996" s="236">
        <v>0</v>
      </c>
      <c r="J996" s="243">
        <v>0.81294964028776984</v>
      </c>
      <c r="K996" s="243">
        <v>0.11510791366906475</v>
      </c>
      <c r="L996" s="243">
        <v>7.1942446043165464E-2</v>
      </c>
      <c r="M996" s="243">
        <v>0</v>
      </c>
      <c r="N996" s="244">
        <v>0</v>
      </c>
      <c r="O996" s="250"/>
      <c r="P996" s="250"/>
      <c r="Q996" s="235" t="s">
        <v>1160</v>
      </c>
      <c r="R996" s="236">
        <v>6573</v>
      </c>
      <c r="S996" s="236">
        <v>6339</v>
      </c>
      <c r="T996" s="236">
        <v>39</v>
      </c>
      <c r="U996" s="236">
        <v>195</v>
      </c>
      <c r="V996" s="243">
        <v>0.96439981743496117</v>
      </c>
      <c r="W996" s="243">
        <v>5.9333637608397988E-3</v>
      </c>
      <c r="X996" s="244">
        <v>2.9666818804198997E-2</v>
      </c>
    </row>
    <row r="997" spans="3:24">
      <c r="C997" s="235" t="s">
        <v>1158</v>
      </c>
      <c r="D997" s="236">
        <v>717</v>
      </c>
      <c r="E997" s="236">
        <v>671</v>
      </c>
      <c r="F997" s="236">
        <v>36</v>
      </c>
      <c r="G997" s="236">
        <v>10</v>
      </c>
      <c r="H997" s="236">
        <v>0</v>
      </c>
      <c r="I997" s="236">
        <v>0</v>
      </c>
      <c r="J997" s="243">
        <v>0.93584379358437941</v>
      </c>
      <c r="K997" s="243">
        <v>5.0209205020920501E-2</v>
      </c>
      <c r="L997" s="243">
        <v>1.3947001394700139E-2</v>
      </c>
      <c r="M997" s="243">
        <v>0</v>
      </c>
      <c r="N997" s="244">
        <v>0</v>
      </c>
      <c r="O997" s="250"/>
      <c r="P997" s="250"/>
      <c r="Q997" s="235" t="s">
        <v>1161</v>
      </c>
      <c r="R997" s="236">
        <v>812</v>
      </c>
      <c r="S997" s="236">
        <v>680</v>
      </c>
      <c r="T997" s="236">
        <v>59</v>
      </c>
      <c r="U997" s="236">
        <v>73</v>
      </c>
      <c r="V997" s="243">
        <v>0.83743842364532017</v>
      </c>
      <c r="W997" s="243">
        <v>7.2660098522167482E-2</v>
      </c>
      <c r="X997" s="244">
        <v>8.9901477832512317E-2</v>
      </c>
    </row>
    <row r="998" spans="3:24">
      <c r="C998" s="235" t="s">
        <v>1159</v>
      </c>
      <c r="D998" s="236">
        <v>492</v>
      </c>
      <c r="E998" s="236">
        <v>398</v>
      </c>
      <c r="F998" s="236">
        <v>35</v>
      </c>
      <c r="G998" s="236">
        <v>59</v>
      </c>
      <c r="H998" s="236">
        <v>0</v>
      </c>
      <c r="I998" s="236">
        <v>0</v>
      </c>
      <c r="J998" s="243">
        <v>0.80894308943089432</v>
      </c>
      <c r="K998" s="243">
        <v>7.113821138211382E-2</v>
      </c>
      <c r="L998" s="243">
        <v>0.11991869918699187</v>
      </c>
      <c r="M998" s="243">
        <v>0</v>
      </c>
      <c r="N998" s="244">
        <v>0</v>
      </c>
      <c r="O998" s="250"/>
      <c r="P998" s="250"/>
      <c r="Q998" s="235" t="s">
        <v>1162</v>
      </c>
      <c r="R998" s="236">
        <v>15216</v>
      </c>
      <c r="S998" s="236">
        <v>14741</v>
      </c>
      <c r="T998" s="236">
        <v>115</v>
      </c>
      <c r="U998" s="236">
        <v>360</v>
      </c>
      <c r="V998" s="243">
        <v>0.96878286014721349</v>
      </c>
      <c r="W998" s="243">
        <v>7.5578338590956886E-3</v>
      </c>
      <c r="X998" s="244">
        <v>2.365930599369085E-2</v>
      </c>
    </row>
    <row r="999" spans="3:24">
      <c r="C999" s="235" t="s">
        <v>1160</v>
      </c>
      <c r="D999" s="236">
        <v>6573</v>
      </c>
      <c r="E999" s="236">
        <v>6339</v>
      </c>
      <c r="F999" s="236">
        <v>39</v>
      </c>
      <c r="G999" s="236">
        <v>195</v>
      </c>
      <c r="H999" s="236">
        <v>0</v>
      </c>
      <c r="I999" s="236">
        <v>0</v>
      </c>
      <c r="J999" s="243">
        <v>0.96439981743496117</v>
      </c>
      <c r="K999" s="243">
        <v>5.9333637608397988E-3</v>
      </c>
      <c r="L999" s="243">
        <v>2.9666818804198997E-2</v>
      </c>
      <c r="M999" s="243">
        <v>0</v>
      </c>
      <c r="N999" s="244">
        <v>0</v>
      </c>
      <c r="O999" s="250"/>
      <c r="P999" s="250"/>
      <c r="Q999" s="235" t="s">
        <v>1163</v>
      </c>
      <c r="R999" s="236">
        <v>349</v>
      </c>
      <c r="S999" s="236">
        <v>319</v>
      </c>
      <c r="T999" s="236">
        <v>16</v>
      </c>
      <c r="U999" s="236">
        <v>14</v>
      </c>
      <c r="V999" s="243">
        <v>0.91404011461318047</v>
      </c>
      <c r="W999" s="243">
        <v>4.5845272206303724E-2</v>
      </c>
      <c r="X999" s="244">
        <v>4.0114613180515762E-2</v>
      </c>
    </row>
    <row r="1000" spans="3:24">
      <c r="C1000" s="235" t="s">
        <v>1161</v>
      </c>
      <c r="D1000" s="236">
        <v>812</v>
      </c>
      <c r="E1000" s="236">
        <v>680</v>
      </c>
      <c r="F1000" s="236">
        <v>59</v>
      </c>
      <c r="G1000" s="236">
        <v>73</v>
      </c>
      <c r="H1000" s="236">
        <v>0</v>
      </c>
      <c r="I1000" s="236">
        <v>0</v>
      </c>
      <c r="J1000" s="243">
        <v>0.83743842364532017</v>
      </c>
      <c r="K1000" s="243">
        <v>7.2660098522167482E-2</v>
      </c>
      <c r="L1000" s="243">
        <v>8.9901477832512317E-2</v>
      </c>
      <c r="M1000" s="243">
        <v>0</v>
      </c>
      <c r="N1000" s="244">
        <v>0</v>
      </c>
      <c r="O1000" s="250"/>
      <c r="P1000" s="250"/>
      <c r="Q1000" s="235" t="s">
        <v>1164</v>
      </c>
      <c r="R1000" s="236">
        <v>432</v>
      </c>
      <c r="S1000" s="236">
        <v>308</v>
      </c>
      <c r="T1000" s="236">
        <v>31</v>
      </c>
      <c r="U1000" s="236">
        <v>93</v>
      </c>
      <c r="V1000" s="243">
        <v>0.71296296296296291</v>
      </c>
      <c r="W1000" s="243">
        <v>7.1759259259259259E-2</v>
      </c>
      <c r="X1000" s="244">
        <v>0.21527777777777779</v>
      </c>
    </row>
    <row r="1001" spans="3:24">
      <c r="C1001" s="235" t="s">
        <v>1162</v>
      </c>
      <c r="D1001" s="236">
        <v>15216</v>
      </c>
      <c r="E1001" s="236">
        <v>14741</v>
      </c>
      <c r="F1001" s="236">
        <v>115</v>
      </c>
      <c r="G1001" s="236">
        <v>360</v>
      </c>
      <c r="H1001" s="236">
        <v>0</v>
      </c>
      <c r="I1001" s="236">
        <v>0</v>
      </c>
      <c r="J1001" s="243">
        <v>0.96878286014721349</v>
      </c>
      <c r="K1001" s="243">
        <v>7.5578338590956886E-3</v>
      </c>
      <c r="L1001" s="243">
        <v>2.365930599369085E-2</v>
      </c>
      <c r="M1001" s="243">
        <v>0</v>
      </c>
      <c r="N1001" s="244">
        <v>0</v>
      </c>
      <c r="O1001" s="250"/>
      <c r="P1001" s="250"/>
      <c r="Q1001" s="235" t="s">
        <v>1165</v>
      </c>
      <c r="R1001" s="236">
        <v>939</v>
      </c>
      <c r="S1001" s="236">
        <v>844</v>
      </c>
      <c r="T1001" s="236">
        <v>26</v>
      </c>
      <c r="U1001" s="236">
        <v>69</v>
      </c>
      <c r="V1001" s="243">
        <v>0.89882854100106502</v>
      </c>
      <c r="W1001" s="243">
        <v>2.7689030883919063E-2</v>
      </c>
      <c r="X1001" s="244">
        <v>7.3482428115015971E-2</v>
      </c>
    </row>
    <row r="1002" spans="3:24">
      <c r="C1002" s="235" t="s">
        <v>1163</v>
      </c>
      <c r="D1002" s="236">
        <v>349</v>
      </c>
      <c r="E1002" s="236">
        <v>319</v>
      </c>
      <c r="F1002" s="236">
        <v>16</v>
      </c>
      <c r="G1002" s="236">
        <v>14</v>
      </c>
      <c r="H1002" s="236">
        <v>0</v>
      </c>
      <c r="I1002" s="236">
        <v>0</v>
      </c>
      <c r="J1002" s="243">
        <v>0.91404011461318047</v>
      </c>
      <c r="K1002" s="243">
        <v>4.5845272206303724E-2</v>
      </c>
      <c r="L1002" s="243">
        <v>4.0114613180515762E-2</v>
      </c>
      <c r="M1002" s="243">
        <v>0</v>
      </c>
      <c r="N1002" s="244">
        <v>0</v>
      </c>
      <c r="O1002" s="250"/>
      <c r="P1002" s="250"/>
      <c r="Q1002" s="235" t="s">
        <v>1166</v>
      </c>
      <c r="R1002" s="236">
        <v>1324</v>
      </c>
      <c r="S1002" s="236">
        <v>1186</v>
      </c>
      <c r="T1002" s="236">
        <v>31</v>
      </c>
      <c r="U1002" s="236">
        <v>107</v>
      </c>
      <c r="V1002" s="243">
        <v>0.89577039274924475</v>
      </c>
      <c r="W1002" s="243">
        <v>2.3413897280966767E-2</v>
      </c>
      <c r="X1002" s="244">
        <v>8.0815709969788513E-2</v>
      </c>
    </row>
    <row r="1003" spans="3:24">
      <c r="C1003" s="235" t="s">
        <v>1164</v>
      </c>
      <c r="D1003" s="236">
        <v>432</v>
      </c>
      <c r="E1003" s="236">
        <v>308</v>
      </c>
      <c r="F1003" s="236">
        <v>31</v>
      </c>
      <c r="G1003" s="236">
        <v>93</v>
      </c>
      <c r="H1003" s="236">
        <v>0</v>
      </c>
      <c r="I1003" s="236">
        <v>0</v>
      </c>
      <c r="J1003" s="243">
        <v>0.71296296296296291</v>
      </c>
      <c r="K1003" s="243">
        <v>7.1759259259259259E-2</v>
      </c>
      <c r="L1003" s="243">
        <v>0.21527777777777779</v>
      </c>
      <c r="M1003" s="243">
        <v>0</v>
      </c>
      <c r="N1003" s="244">
        <v>0</v>
      </c>
      <c r="O1003" s="250"/>
      <c r="P1003" s="250"/>
      <c r="Q1003" s="235" t="s">
        <v>1167</v>
      </c>
      <c r="R1003" s="236">
        <v>1846</v>
      </c>
      <c r="S1003" s="236">
        <v>1806</v>
      </c>
      <c r="T1003" s="236">
        <v>16</v>
      </c>
      <c r="U1003" s="236">
        <v>24</v>
      </c>
      <c r="V1003" s="243">
        <v>0.97833152762730224</v>
      </c>
      <c r="W1003" s="243">
        <v>8.6673889490790895E-3</v>
      </c>
      <c r="X1003" s="244">
        <v>1.3001083423618635E-2</v>
      </c>
    </row>
    <row r="1004" spans="3:24">
      <c r="C1004" s="235" t="s">
        <v>1165</v>
      </c>
      <c r="D1004" s="236">
        <v>939</v>
      </c>
      <c r="E1004" s="236">
        <v>844</v>
      </c>
      <c r="F1004" s="236">
        <v>26</v>
      </c>
      <c r="G1004" s="236">
        <v>69</v>
      </c>
      <c r="H1004" s="236">
        <v>0</v>
      </c>
      <c r="I1004" s="236">
        <v>0</v>
      </c>
      <c r="J1004" s="243">
        <v>0.89882854100106502</v>
      </c>
      <c r="K1004" s="243">
        <v>2.7689030883919063E-2</v>
      </c>
      <c r="L1004" s="243">
        <v>7.3482428115015971E-2</v>
      </c>
      <c r="M1004" s="243">
        <v>0</v>
      </c>
      <c r="N1004" s="244">
        <v>0</v>
      </c>
      <c r="O1004" s="250"/>
      <c r="P1004" s="250"/>
      <c r="Q1004" s="235" t="s">
        <v>1168</v>
      </c>
      <c r="R1004" s="236">
        <v>1112</v>
      </c>
      <c r="S1004" s="236">
        <v>1040</v>
      </c>
      <c r="T1004" s="236">
        <v>9</v>
      </c>
      <c r="U1004" s="236">
        <v>63</v>
      </c>
      <c r="V1004" s="243">
        <v>0.93525179856115104</v>
      </c>
      <c r="W1004" s="243">
        <v>8.0935251798561151E-3</v>
      </c>
      <c r="X1004" s="244">
        <v>5.6654676258992807E-2</v>
      </c>
    </row>
    <row r="1005" spans="3:24">
      <c r="C1005" s="235" t="s">
        <v>1166</v>
      </c>
      <c r="D1005" s="236">
        <v>1324</v>
      </c>
      <c r="E1005" s="236">
        <v>1186</v>
      </c>
      <c r="F1005" s="236">
        <v>31</v>
      </c>
      <c r="G1005" s="236">
        <v>107</v>
      </c>
      <c r="H1005" s="236">
        <v>0</v>
      </c>
      <c r="I1005" s="236">
        <v>0</v>
      </c>
      <c r="J1005" s="243">
        <v>0.89577039274924475</v>
      </c>
      <c r="K1005" s="243">
        <v>2.3413897280966767E-2</v>
      </c>
      <c r="L1005" s="243">
        <v>8.0815709969788513E-2</v>
      </c>
      <c r="M1005" s="243">
        <v>0</v>
      </c>
      <c r="N1005" s="244">
        <v>0</v>
      </c>
      <c r="O1005" s="250"/>
      <c r="P1005" s="250"/>
      <c r="Q1005" s="235" t="s">
        <v>1169</v>
      </c>
      <c r="R1005" s="236">
        <v>684</v>
      </c>
      <c r="S1005" s="236">
        <v>629</v>
      </c>
      <c r="T1005" s="256">
        <v>0</v>
      </c>
      <c r="U1005" s="236">
        <v>55</v>
      </c>
      <c r="V1005" s="243">
        <v>0.91959064327485385</v>
      </c>
      <c r="W1005" s="243">
        <v>0</v>
      </c>
      <c r="X1005" s="244">
        <v>8.0409356725146194E-2</v>
      </c>
    </row>
    <row r="1006" spans="3:24">
      <c r="C1006" s="235" t="s">
        <v>1167</v>
      </c>
      <c r="D1006" s="236">
        <v>1846</v>
      </c>
      <c r="E1006" s="236">
        <v>1806</v>
      </c>
      <c r="F1006" s="236">
        <v>16</v>
      </c>
      <c r="G1006" s="236">
        <v>24</v>
      </c>
      <c r="H1006" s="236">
        <v>0</v>
      </c>
      <c r="I1006" s="236">
        <v>0</v>
      </c>
      <c r="J1006" s="243">
        <v>0.97833152762730224</v>
      </c>
      <c r="K1006" s="243">
        <v>8.6673889490790895E-3</v>
      </c>
      <c r="L1006" s="243">
        <v>1.3001083423618635E-2</v>
      </c>
      <c r="M1006" s="243">
        <v>0</v>
      </c>
      <c r="N1006" s="244">
        <v>0</v>
      </c>
      <c r="O1006" s="250"/>
      <c r="P1006" s="250"/>
      <c r="Q1006" s="235" t="s">
        <v>1170</v>
      </c>
      <c r="R1006" s="236">
        <v>191</v>
      </c>
      <c r="S1006" s="236">
        <v>130</v>
      </c>
      <c r="T1006" s="236">
        <v>20</v>
      </c>
      <c r="U1006" s="236">
        <v>41</v>
      </c>
      <c r="V1006" s="243">
        <v>0.68062827225130895</v>
      </c>
      <c r="W1006" s="243">
        <v>0.10471204188481675</v>
      </c>
      <c r="X1006" s="244">
        <v>0.21465968586387435</v>
      </c>
    </row>
    <row r="1007" spans="3:24">
      <c r="C1007" s="235" t="s">
        <v>1168</v>
      </c>
      <c r="D1007" s="236">
        <v>1112</v>
      </c>
      <c r="E1007" s="236">
        <v>1040</v>
      </c>
      <c r="F1007" s="236">
        <v>9</v>
      </c>
      <c r="G1007" s="236">
        <v>63</v>
      </c>
      <c r="H1007" s="236">
        <v>0</v>
      </c>
      <c r="I1007" s="236">
        <v>0</v>
      </c>
      <c r="J1007" s="243">
        <v>0.93525179856115104</v>
      </c>
      <c r="K1007" s="243">
        <v>8.0935251798561151E-3</v>
      </c>
      <c r="L1007" s="243">
        <v>5.6654676258992807E-2</v>
      </c>
      <c r="M1007" s="243">
        <v>0</v>
      </c>
      <c r="N1007" s="244">
        <v>0</v>
      </c>
      <c r="O1007" s="250"/>
      <c r="P1007" s="250"/>
      <c r="Q1007" s="235" t="s">
        <v>1171</v>
      </c>
      <c r="R1007" s="236">
        <v>267225</v>
      </c>
      <c r="S1007" s="236">
        <v>254548</v>
      </c>
      <c r="T1007" s="236">
        <v>199</v>
      </c>
      <c r="U1007" s="236">
        <v>12478</v>
      </c>
      <c r="V1007" s="243">
        <v>0.95256057629338575</v>
      </c>
      <c r="W1007" s="243">
        <v>7.4469080362989993E-4</v>
      </c>
      <c r="X1007" s="244">
        <v>4.6694732902984377E-2</v>
      </c>
    </row>
    <row r="1008" spans="3:24">
      <c r="C1008" s="235" t="s">
        <v>1169</v>
      </c>
      <c r="D1008" s="236">
        <v>684</v>
      </c>
      <c r="E1008" s="236">
        <v>629</v>
      </c>
      <c r="F1008" s="256">
        <v>0</v>
      </c>
      <c r="G1008" s="236">
        <v>55</v>
      </c>
      <c r="H1008" s="236">
        <v>0</v>
      </c>
      <c r="I1008" s="236">
        <v>0</v>
      </c>
      <c r="J1008" s="243">
        <v>0.91959064327485385</v>
      </c>
      <c r="K1008" s="243">
        <v>0</v>
      </c>
      <c r="L1008" s="243">
        <v>8.0409356725146194E-2</v>
      </c>
      <c r="M1008" s="243">
        <v>0</v>
      </c>
      <c r="N1008" s="244">
        <v>0</v>
      </c>
      <c r="O1008" s="250"/>
      <c r="P1008" s="250"/>
      <c r="Q1008" s="235" t="s">
        <v>1172</v>
      </c>
      <c r="R1008" s="236">
        <v>1606</v>
      </c>
      <c r="S1008" s="236">
        <v>1518</v>
      </c>
      <c r="T1008" s="236">
        <v>41</v>
      </c>
      <c r="U1008" s="236">
        <v>47</v>
      </c>
      <c r="V1008" s="243">
        <v>0.9452054794520548</v>
      </c>
      <c r="W1008" s="243">
        <v>2.5529265255292654E-2</v>
      </c>
      <c r="X1008" s="244">
        <v>2.9265255292652552E-2</v>
      </c>
    </row>
    <row r="1009" spans="3:24">
      <c r="C1009" s="235" t="s">
        <v>1170</v>
      </c>
      <c r="D1009" s="236">
        <v>191</v>
      </c>
      <c r="E1009" s="236">
        <v>130</v>
      </c>
      <c r="F1009" s="236">
        <v>20</v>
      </c>
      <c r="G1009" s="236">
        <v>41</v>
      </c>
      <c r="H1009" s="236">
        <v>0</v>
      </c>
      <c r="I1009" s="236">
        <v>0</v>
      </c>
      <c r="J1009" s="243">
        <v>0.68062827225130895</v>
      </c>
      <c r="K1009" s="243">
        <v>0.10471204188481675</v>
      </c>
      <c r="L1009" s="243">
        <v>0.21465968586387435</v>
      </c>
      <c r="M1009" s="243">
        <v>0</v>
      </c>
      <c r="N1009" s="244">
        <v>0</v>
      </c>
      <c r="O1009" s="250"/>
      <c r="P1009" s="250"/>
      <c r="Q1009" s="235" t="s">
        <v>1173</v>
      </c>
      <c r="R1009" s="236">
        <v>91</v>
      </c>
      <c r="S1009" s="236">
        <v>88</v>
      </c>
      <c r="T1009" s="236">
        <v>2</v>
      </c>
      <c r="U1009" s="236">
        <v>1</v>
      </c>
      <c r="V1009" s="243">
        <v>0.96703296703296704</v>
      </c>
      <c r="W1009" s="243">
        <v>2.197802197802198E-2</v>
      </c>
      <c r="X1009" s="244">
        <v>1.098901098901099E-2</v>
      </c>
    </row>
    <row r="1010" spans="3:24">
      <c r="C1010" s="235" t="s">
        <v>1171</v>
      </c>
      <c r="D1010" s="236">
        <v>267225</v>
      </c>
      <c r="E1010" s="236">
        <v>254548</v>
      </c>
      <c r="F1010" s="236">
        <v>199</v>
      </c>
      <c r="G1010" s="236">
        <v>12478</v>
      </c>
      <c r="H1010" s="236">
        <v>0</v>
      </c>
      <c r="I1010" s="236">
        <v>0</v>
      </c>
      <c r="J1010" s="243">
        <v>0.95256057629338575</v>
      </c>
      <c r="K1010" s="243">
        <v>7.4469080362989993E-4</v>
      </c>
      <c r="L1010" s="243">
        <v>4.6694732902984377E-2</v>
      </c>
      <c r="M1010" s="243">
        <v>0</v>
      </c>
      <c r="N1010" s="244">
        <v>0</v>
      </c>
      <c r="O1010" s="250"/>
      <c r="P1010" s="250"/>
      <c r="Q1010" s="235" t="s">
        <v>1174</v>
      </c>
      <c r="R1010" s="236">
        <v>287</v>
      </c>
      <c r="S1010" s="236">
        <v>277</v>
      </c>
      <c r="T1010" s="256">
        <v>0</v>
      </c>
      <c r="U1010" s="236">
        <v>10</v>
      </c>
      <c r="V1010" s="243">
        <v>0.96515679442508706</v>
      </c>
      <c r="W1010" s="243">
        <v>0</v>
      </c>
      <c r="X1010" s="244">
        <v>3.484320557491289E-2</v>
      </c>
    </row>
    <row r="1011" spans="3:24">
      <c r="C1011" s="235" t="s">
        <v>1172</v>
      </c>
      <c r="D1011" s="236">
        <v>1606</v>
      </c>
      <c r="E1011" s="236">
        <v>1518</v>
      </c>
      <c r="F1011" s="236">
        <v>41</v>
      </c>
      <c r="G1011" s="236">
        <v>47</v>
      </c>
      <c r="H1011" s="236">
        <v>0</v>
      </c>
      <c r="I1011" s="236">
        <v>0</v>
      </c>
      <c r="J1011" s="243">
        <v>0.9452054794520548</v>
      </c>
      <c r="K1011" s="243">
        <v>2.5529265255292654E-2</v>
      </c>
      <c r="L1011" s="243">
        <v>2.9265255292652552E-2</v>
      </c>
      <c r="M1011" s="243">
        <v>0</v>
      </c>
      <c r="N1011" s="244">
        <v>0</v>
      </c>
      <c r="O1011" s="250"/>
      <c r="P1011" s="250"/>
      <c r="Q1011" s="235" t="s">
        <v>1175</v>
      </c>
      <c r="R1011" s="236">
        <v>390</v>
      </c>
      <c r="S1011" s="236">
        <v>361</v>
      </c>
      <c r="T1011" s="236">
        <v>12</v>
      </c>
      <c r="U1011" s="236">
        <v>17</v>
      </c>
      <c r="V1011" s="243">
        <v>0.92564102564102568</v>
      </c>
      <c r="W1011" s="243">
        <v>3.0769230769230771E-2</v>
      </c>
      <c r="X1011" s="244">
        <v>4.3589743589743588E-2</v>
      </c>
    </row>
    <row r="1012" spans="3:24">
      <c r="C1012" s="235" t="s">
        <v>1173</v>
      </c>
      <c r="D1012" s="236">
        <v>91</v>
      </c>
      <c r="E1012" s="236">
        <v>88</v>
      </c>
      <c r="F1012" s="236">
        <v>2</v>
      </c>
      <c r="G1012" s="236">
        <v>1</v>
      </c>
      <c r="H1012" s="236">
        <v>0</v>
      </c>
      <c r="I1012" s="236">
        <v>0</v>
      </c>
      <c r="J1012" s="243">
        <v>0.96703296703296704</v>
      </c>
      <c r="K1012" s="243">
        <v>2.197802197802198E-2</v>
      </c>
      <c r="L1012" s="243">
        <v>1.098901098901099E-2</v>
      </c>
      <c r="M1012" s="243">
        <v>0</v>
      </c>
      <c r="N1012" s="244">
        <v>0</v>
      </c>
      <c r="O1012" s="250"/>
      <c r="P1012" s="250"/>
      <c r="Q1012" s="235" t="s">
        <v>1176</v>
      </c>
      <c r="R1012" s="236">
        <v>7716</v>
      </c>
      <c r="S1012" s="236">
        <v>7141</v>
      </c>
      <c r="T1012" s="236">
        <v>139</v>
      </c>
      <c r="U1012" s="236">
        <v>436</v>
      </c>
      <c r="V1012" s="243">
        <v>0.92547952306894765</v>
      </c>
      <c r="W1012" s="243">
        <v>1.8014515292897874E-2</v>
      </c>
      <c r="X1012" s="244">
        <v>5.6505961638154481E-2</v>
      </c>
    </row>
    <row r="1013" spans="3:24">
      <c r="C1013" s="235" t="s">
        <v>1174</v>
      </c>
      <c r="D1013" s="236">
        <v>287</v>
      </c>
      <c r="E1013" s="236">
        <v>277</v>
      </c>
      <c r="F1013" s="256">
        <v>0</v>
      </c>
      <c r="G1013" s="236">
        <v>10</v>
      </c>
      <c r="H1013" s="236">
        <v>0</v>
      </c>
      <c r="I1013" s="236">
        <v>0</v>
      </c>
      <c r="J1013" s="243">
        <v>0.96515679442508706</v>
      </c>
      <c r="K1013" s="243">
        <v>0</v>
      </c>
      <c r="L1013" s="243">
        <v>3.484320557491289E-2</v>
      </c>
      <c r="M1013" s="243">
        <v>0</v>
      </c>
      <c r="N1013" s="244">
        <v>0</v>
      </c>
      <c r="O1013" s="250"/>
      <c r="P1013" s="250"/>
      <c r="Q1013" s="235" t="s">
        <v>1177</v>
      </c>
      <c r="R1013" s="236">
        <v>3148</v>
      </c>
      <c r="S1013" s="236">
        <v>2929</v>
      </c>
      <c r="T1013" s="236">
        <v>5</v>
      </c>
      <c r="U1013" s="236">
        <v>214</v>
      </c>
      <c r="V1013" s="243">
        <v>0.93043202033036854</v>
      </c>
      <c r="W1013" s="243">
        <v>1.5883100381194409E-3</v>
      </c>
      <c r="X1013" s="244">
        <v>6.7979669631512071E-2</v>
      </c>
    </row>
    <row r="1014" spans="3:24">
      <c r="C1014" s="235" t="s">
        <v>1175</v>
      </c>
      <c r="D1014" s="236">
        <v>390</v>
      </c>
      <c r="E1014" s="236">
        <v>361</v>
      </c>
      <c r="F1014" s="236">
        <v>12</v>
      </c>
      <c r="G1014" s="236">
        <v>17</v>
      </c>
      <c r="H1014" s="236">
        <v>0</v>
      </c>
      <c r="I1014" s="236">
        <v>0</v>
      </c>
      <c r="J1014" s="243">
        <v>0.92564102564102568</v>
      </c>
      <c r="K1014" s="243">
        <v>3.0769230769230771E-2</v>
      </c>
      <c r="L1014" s="243">
        <v>4.3589743589743588E-2</v>
      </c>
      <c r="M1014" s="243">
        <v>0</v>
      </c>
      <c r="N1014" s="244">
        <v>0</v>
      </c>
      <c r="O1014" s="250"/>
      <c r="P1014" s="250"/>
      <c r="Q1014" s="235" t="s">
        <v>1178</v>
      </c>
      <c r="R1014" s="236">
        <v>5604</v>
      </c>
      <c r="S1014" s="236">
        <v>5042</v>
      </c>
      <c r="T1014" s="236">
        <v>3</v>
      </c>
      <c r="U1014" s="236">
        <v>559</v>
      </c>
      <c r="V1014" s="243">
        <v>0.8997144896502498</v>
      </c>
      <c r="W1014" s="243">
        <v>5.3533190578158461E-4</v>
      </c>
      <c r="X1014" s="244">
        <v>9.9750178443968593E-2</v>
      </c>
    </row>
    <row r="1015" spans="3:24">
      <c r="C1015" s="235" t="s">
        <v>1176</v>
      </c>
      <c r="D1015" s="236">
        <v>7716</v>
      </c>
      <c r="E1015" s="236">
        <v>7141</v>
      </c>
      <c r="F1015" s="236">
        <v>139</v>
      </c>
      <c r="G1015" s="236">
        <v>436</v>
      </c>
      <c r="H1015" s="236">
        <v>0</v>
      </c>
      <c r="I1015" s="236">
        <v>0</v>
      </c>
      <c r="J1015" s="243">
        <v>0.92547952306894765</v>
      </c>
      <c r="K1015" s="243">
        <v>1.8014515292897874E-2</v>
      </c>
      <c r="L1015" s="243">
        <v>5.6505961638154481E-2</v>
      </c>
      <c r="M1015" s="243">
        <v>0</v>
      </c>
      <c r="N1015" s="244">
        <v>0</v>
      </c>
      <c r="O1015" s="250"/>
      <c r="P1015" s="250"/>
      <c r="Q1015" s="235" t="s">
        <v>1179</v>
      </c>
      <c r="R1015" s="236">
        <v>3435</v>
      </c>
      <c r="S1015" s="236">
        <v>3141</v>
      </c>
      <c r="T1015" s="236">
        <v>10</v>
      </c>
      <c r="U1015" s="236">
        <v>284</v>
      </c>
      <c r="V1015" s="243">
        <v>0.91441048034934502</v>
      </c>
      <c r="W1015" s="243">
        <v>2.911208151382824E-3</v>
      </c>
      <c r="X1015" s="244">
        <v>8.2678311499272197E-2</v>
      </c>
    </row>
    <row r="1016" spans="3:24">
      <c r="C1016" s="235" t="s">
        <v>1177</v>
      </c>
      <c r="D1016" s="236">
        <v>3148</v>
      </c>
      <c r="E1016" s="236">
        <v>2929</v>
      </c>
      <c r="F1016" s="236">
        <v>5</v>
      </c>
      <c r="G1016" s="236">
        <v>214</v>
      </c>
      <c r="H1016" s="236">
        <v>0</v>
      </c>
      <c r="I1016" s="236">
        <v>0</v>
      </c>
      <c r="J1016" s="243">
        <v>0.93043202033036854</v>
      </c>
      <c r="K1016" s="243">
        <v>1.5883100381194409E-3</v>
      </c>
      <c r="L1016" s="243">
        <v>6.7979669631512071E-2</v>
      </c>
      <c r="M1016" s="243">
        <v>0</v>
      </c>
      <c r="N1016" s="244">
        <v>0</v>
      </c>
      <c r="O1016" s="250"/>
      <c r="P1016" s="250"/>
      <c r="Q1016" s="235" t="s">
        <v>1180</v>
      </c>
      <c r="R1016" s="236">
        <v>7704</v>
      </c>
      <c r="S1016" s="236">
        <v>6950</v>
      </c>
      <c r="T1016" s="236">
        <v>38</v>
      </c>
      <c r="U1016" s="236">
        <v>716</v>
      </c>
      <c r="V1016" s="243">
        <v>0.90212876427829702</v>
      </c>
      <c r="W1016" s="243">
        <v>4.9325025960539979E-3</v>
      </c>
      <c r="X1016" s="244">
        <v>9.2938733125649015E-2</v>
      </c>
    </row>
    <row r="1017" spans="3:24">
      <c r="C1017" s="235" t="s">
        <v>1178</v>
      </c>
      <c r="D1017" s="236">
        <v>5604</v>
      </c>
      <c r="E1017" s="236">
        <v>5042</v>
      </c>
      <c r="F1017" s="236">
        <v>3</v>
      </c>
      <c r="G1017" s="236">
        <v>559</v>
      </c>
      <c r="H1017" s="236">
        <v>0</v>
      </c>
      <c r="I1017" s="236">
        <v>0</v>
      </c>
      <c r="J1017" s="243">
        <v>0.8997144896502498</v>
      </c>
      <c r="K1017" s="243">
        <v>5.3533190578158461E-4</v>
      </c>
      <c r="L1017" s="243">
        <v>9.9750178443968593E-2</v>
      </c>
      <c r="M1017" s="243">
        <v>0</v>
      </c>
      <c r="N1017" s="244">
        <v>0</v>
      </c>
      <c r="O1017" s="250"/>
      <c r="P1017" s="250"/>
      <c r="Q1017" s="235" t="s">
        <v>1181</v>
      </c>
      <c r="R1017" s="236">
        <v>5371</v>
      </c>
      <c r="S1017" s="236">
        <v>5120</v>
      </c>
      <c r="T1017" s="236">
        <v>151</v>
      </c>
      <c r="U1017" s="236">
        <v>100</v>
      </c>
      <c r="V1017" s="243">
        <v>0.953267547942655</v>
      </c>
      <c r="W1017" s="243">
        <v>2.8113945261590022E-2</v>
      </c>
      <c r="X1017" s="244">
        <v>1.8618506795754979E-2</v>
      </c>
    </row>
    <row r="1018" spans="3:24">
      <c r="C1018" s="235" t="s">
        <v>1179</v>
      </c>
      <c r="D1018" s="236">
        <v>3435</v>
      </c>
      <c r="E1018" s="236">
        <v>3141</v>
      </c>
      <c r="F1018" s="236">
        <v>10</v>
      </c>
      <c r="G1018" s="236">
        <v>284</v>
      </c>
      <c r="H1018" s="236">
        <v>0</v>
      </c>
      <c r="I1018" s="236">
        <v>0</v>
      </c>
      <c r="J1018" s="243">
        <v>0.91441048034934502</v>
      </c>
      <c r="K1018" s="243">
        <v>2.911208151382824E-3</v>
      </c>
      <c r="L1018" s="243">
        <v>8.2678311499272197E-2</v>
      </c>
      <c r="M1018" s="243">
        <v>0</v>
      </c>
      <c r="N1018" s="244">
        <v>0</v>
      </c>
      <c r="O1018" s="250"/>
      <c r="P1018" s="250"/>
      <c r="Q1018" s="235" t="s">
        <v>1182</v>
      </c>
      <c r="R1018" s="236">
        <v>1201</v>
      </c>
      <c r="S1018" s="236">
        <v>1109</v>
      </c>
      <c r="T1018" s="236">
        <v>27</v>
      </c>
      <c r="U1018" s="236">
        <v>65</v>
      </c>
      <c r="V1018" s="243">
        <v>0.92339716902581181</v>
      </c>
      <c r="W1018" s="243">
        <v>2.2481265611990008E-2</v>
      </c>
      <c r="X1018" s="244">
        <v>5.4121565362198171E-2</v>
      </c>
    </row>
    <row r="1019" spans="3:24">
      <c r="C1019" s="235" t="s">
        <v>1180</v>
      </c>
      <c r="D1019" s="236">
        <v>7704</v>
      </c>
      <c r="E1019" s="236">
        <v>6950</v>
      </c>
      <c r="F1019" s="236">
        <v>38</v>
      </c>
      <c r="G1019" s="236">
        <v>716</v>
      </c>
      <c r="H1019" s="236">
        <v>0</v>
      </c>
      <c r="I1019" s="236">
        <v>0</v>
      </c>
      <c r="J1019" s="243">
        <v>0.90212876427829702</v>
      </c>
      <c r="K1019" s="243">
        <v>4.9325025960539979E-3</v>
      </c>
      <c r="L1019" s="243">
        <v>9.2938733125649015E-2</v>
      </c>
      <c r="M1019" s="243">
        <v>0</v>
      </c>
      <c r="N1019" s="244">
        <v>0</v>
      </c>
      <c r="O1019" s="250"/>
      <c r="P1019" s="250"/>
      <c r="Q1019" s="235" t="s">
        <v>1183</v>
      </c>
      <c r="R1019" s="236">
        <v>36366</v>
      </c>
      <c r="S1019" s="236">
        <v>33485</v>
      </c>
      <c r="T1019" s="236">
        <v>161</v>
      </c>
      <c r="U1019" s="236">
        <v>2720</v>
      </c>
      <c r="V1019" s="243">
        <v>0.92077764945278562</v>
      </c>
      <c r="W1019" s="243">
        <v>4.4272122312049716E-3</v>
      </c>
      <c r="X1019" s="244">
        <v>7.4795138316009466E-2</v>
      </c>
    </row>
    <row r="1020" spans="3:24">
      <c r="C1020" s="235" t="s">
        <v>1181</v>
      </c>
      <c r="D1020" s="236">
        <v>5371</v>
      </c>
      <c r="E1020" s="236">
        <v>5120</v>
      </c>
      <c r="F1020" s="236">
        <v>151</v>
      </c>
      <c r="G1020" s="236">
        <v>100</v>
      </c>
      <c r="H1020" s="236">
        <v>0</v>
      </c>
      <c r="I1020" s="236">
        <v>0</v>
      </c>
      <c r="J1020" s="243">
        <v>0.953267547942655</v>
      </c>
      <c r="K1020" s="243">
        <v>2.8113945261590022E-2</v>
      </c>
      <c r="L1020" s="243">
        <v>1.8618506795754979E-2</v>
      </c>
      <c r="M1020" s="243">
        <v>0</v>
      </c>
      <c r="N1020" s="244">
        <v>0</v>
      </c>
      <c r="O1020" s="250"/>
      <c r="P1020" s="250"/>
      <c r="Q1020" s="235" t="s">
        <v>1184</v>
      </c>
      <c r="R1020" s="236">
        <v>15654</v>
      </c>
      <c r="S1020" s="236">
        <v>15013</v>
      </c>
      <c r="T1020" s="236">
        <v>145</v>
      </c>
      <c r="U1020" s="236">
        <v>496</v>
      </c>
      <c r="V1020" s="243">
        <v>0.95905199948894848</v>
      </c>
      <c r="W1020" s="243">
        <v>9.262808227928963E-3</v>
      </c>
      <c r="X1020" s="244">
        <v>3.1685192283122526E-2</v>
      </c>
    </row>
    <row r="1021" spans="3:24">
      <c r="C1021" s="235" t="s">
        <v>1182</v>
      </c>
      <c r="D1021" s="236">
        <v>1201</v>
      </c>
      <c r="E1021" s="236">
        <v>1109</v>
      </c>
      <c r="F1021" s="236">
        <v>27</v>
      </c>
      <c r="G1021" s="236">
        <v>65</v>
      </c>
      <c r="H1021" s="236">
        <v>0</v>
      </c>
      <c r="I1021" s="236">
        <v>0</v>
      </c>
      <c r="J1021" s="243">
        <v>0.92339716902581181</v>
      </c>
      <c r="K1021" s="243">
        <v>2.2481265611990008E-2</v>
      </c>
      <c r="L1021" s="243">
        <v>5.4121565362198171E-2</v>
      </c>
      <c r="M1021" s="243">
        <v>0</v>
      </c>
      <c r="N1021" s="244">
        <v>0</v>
      </c>
      <c r="O1021" s="250"/>
      <c r="P1021" s="250"/>
      <c r="Q1021" s="235" t="s">
        <v>1185</v>
      </c>
      <c r="R1021" s="236">
        <v>3794</v>
      </c>
      <c r="S1021" s="236">
        <v>3523</v>
      </c>
      <c r="T1021" s="236">
        <v>36</v>
      </c>
      <c r="U1021" s="236">
        <v>235</v>
      </c>
      <c r="V1021" s="243">
        <v>0.9285714285714286</v>
      </c>
      <c r="W1021" s="243">
        <v>9.4886663152345813E-3</v>
      </c>
      <c r="X1021" s="244">
        <v>6.193990511333685E-2</v>
      </c>
    </row>
    <row r="1022" spans="3:24">
      <c r="C1022" s="235" t="s">
        <v>1183</v>
      </c>
      <c r="D1022" s="236">
        <v>36366</v>
      </c>
      <c r="E1022" s="236">
        <v>33485</v>
      </c>
      <c r="F1022" s="236">
        <v>161</v>
      </c>
      <c r="G1022" s="236">
        <v>2720</v>
      </c>
      <c r="H1022" s="236">
        <v>0</v>
      </c>
      <c r="I1022" s="236">
        <v>0</v>
      </c>
      <c r="J1022" s="243">
        <v>0.92077764945278562</v>
      </c>
      <c r="K1022" s="243">
        <v>4.4272122312049716E-3</v>
      </c>
      <c r="L1022" s="243">
        <v>7.4795138316009466E-2</v>
      </c>
      <c r="M1022" s="243">
        <v>0</v>
      </c>
      <c r="N1022" s="244">
        <v>0</v>
      </c>
      <c r="O1022" s="250"/>
      <c r="P1022" s="250"/>
      <c r="Q1022" s="235" t="s">
        <v>1186</v>
      </c>
      <c r="R1022" s="236">
        <v>13763</v>
      </c>
      <c r="S1022" s="236">
        <v>12756</v>
      </c>
      <c r="T1022" s="236">
        <v>53</v>
      </c>
      <c r="U1022" s="236">
        <v>954</v>
      </c>
      <c r="V1022" s="243">
        <v>0.92683281261352901</v>
      </c>
      <c r="W1022" s="243">
        <v>3.8509045992879461E-3</v>
      </c>
      <c r="X1022" s="244">
        <v>6.931628278718302E-2</v>
      </c>
    </row>
    <row r="1023" spans="3:24">
      <c r="C1023" s="235" t="s">
        <v>1184</v>
      </c>
      <c r="D1023" s="236">
        <v>15654</v>
      </c>
      <c r="E1023" s="236">
        <v>15013</v>
      </c>
      <c r="F1023" s="236">
        <v>145</v>
      </c>
      <c r="G1023" s="236">
        <v>496</v>
      </c>
      <c r="H1023" s="236">
        <v>0</v>
      </c>
      <c r="I1023" s="236">
        <v>0</v>
      </c>
      <c r="J1023" s="243">
        <v>0.95905199948894848</v>
      </c>
      <c r="K1023" s="243">
        <v>9.262808227928963E-3</v>
      </c>
      <c r="L1023" s="243">
        <v>3.1685192283122526E-2</v>
      </c>
      <c r="M1023" s="243">
        <v>0</v>
      </c>
      <c r="N1023" s="244">
        <v>0</v>
      </c>
      <c r="O1023" s="250"/>
      <c r="P1023" s="250"/>
      <c r="Q1023" s="235" t="s">
        <v>1187</v>
      </c>
      <c r="R1023" s="236">
        <v>2571</v>
      </c>
      <c r="S1023" s="236">
        <v>2417</v>
      </c>
      <c r="T1023" s="236">
        <v>39</v>
      </c>
      <c r="U1023" s="236">
        <v>115</v>
      </c>
      <c r="V1023" s="243">
        <v>0.94010112796577205</v>
      </c>
      <c r="W1023" s="243">
        <v>1.5169194865810968E-2</v>
      </c>
      <c r="X1023" s="244">
        <v>4.4729677168416956E-2</v>
      </c>
    </row>
    <row r="1024" spans="3:24">
      <c r="C1024" s="235" t="s">
        <v>1185</v>
      </c>
      <c r="D1024" s="236">
        <v>3794</v>
      </c>
      <c r="E1024" s="236">
        <v>3523</v>
      </c>
      <c r="F1024" s="236">
        <v>36</v>
      </c>
      <c r="G1024" s="236">
        <v>235</v>
      </c>
      <c r="H1024" s="236">
        <v>0</v>
      </c>
      <c r="I1024" s="236">
        <v>0</v>
      </c>
      <c r="J1024" s="243">
        <v>0.9285714285714286</v>
      </c>
      <c r="K1024" s="243">
        <v>9.4886663152345813E-3</v>
      </c>
      <c r="L1024" s="243">
        <v>6.193990511333685E-2</v>
      </c>
      <c r="M1024" s="243">
        <v>0</v>
      </c>
      <c r="N1024" s="244">
        <v>0</v>
      </c>
      <c r="O1024" s="250"/>
      <c r="P1024" s="250"/>
      <c r="Q1024" s="235" t="s">
        <v>1188</v>
      </c>
      <c r="R1024" s="236">
        <v>44106</v>
      </c>
      <c r="S1024" s="236">
        <v>40784</v>
      </c>
      <c r="T1024" s="236">
        <v>26</v>
      </c>
      <c r="U1024" s="236">
        <v>3296</v>
      </c>
      <c r="V1024" s="243">
        <v>0.92468144923593165</v>
      </c>
      <c r="W1024" s="243">
        <v>5.8948895841835574E-4</v>
      </c>
      <c r="X1024" s="244">
        <v>7.4729061805650018E-2</v>
      </c>
    </row>
    <row r="1025" spans="3:24">
      <c r="C1025" s="235" t="s">
        <v>1186</v>
      </c>
      <c r="D1025" s="236">
        <v>13763</v>
      </c>
      <c r="E1025" s="236">
        <v>12756</v>
      </c>
      <c r="F1025" s="236">
        <v>53</v>
      </c>
      <c r="G1025" s="236">
        <v>954</v>
      </c>
      <c r="H1025" s="236">
        <v>0</v>
      </c>
      <c r="I1025" s="236">
        <v>0</v>
      </c>
      <c r="J1025" s="243">
        <v>0.92683281261352901</v>
      </c>
      <c r="K1025" s="243">
        <v>3.8509045992879461E-3</v>
      </c>
      <c r="L1025" s="243">
        <v>6.931628278718302E-2</v>
      </c>
      <c r="M1025" s="243">
        <v>0</v>
      </c>
      <c r="N1025" s="244">
        <v>0</v>
      </c>
      <c r="O1025" s="250"/>
      <c r="P1025" s="250"/>
      <c r="Q1025" s="235" t="s">
        <v>1189</v>
      </c>
      <c r="R1025" s="236">
        <v>10752</v>
      </c>
      <c r="S1025" s="236">
        <v>10568</v>
      </c>
      <c r="T1025" s="236">
        <v>92</v>
      </c>
      <c r="U1025" s="236">
        <v>92</v>
      </c>
      <c r="V1025" s="243">
        <v>0.98288690476190477</v>
      </c>
      <c r="W1025" s="243">
        <v>8.5565476190476199E-3</v>
      </c>
      <c r="X1025" s="244">
        <v>8.5565476190476199E-3</v>
      </c>
    </row>
    <row r="1026" spans="3:24">
      <c r="C1026" s="235" t="s">
        <v>1187</v>
      </c>
      <c r="D1026" s="236">
        <v>2571</v>
      </c>
      <c r="E1026" s="236">
        <v>2417</v>
      </c>
      <c r="F1026" s="236">
        <v>39</v>
      </c>
      <c r="G1026" s="236">
        <v>115</v>
      </c>
      <c r="H1026" s="236">
        <v>0</v>
      </c>
      <c r="I1026" s="236">
        <v>0</v>
      </c>
      <c r="J1026" s="243">
        <v>0.94010112796577205</v>
      </c>
      <c r="K1026" s="243">
        <v>1.5169194865810968E-2</v>
      </c>
      <c r="L1026" s="243">
        <v>4.4729677168416956E-2</v>
      </c>
      <c r="M1026" s="243">
        <v>0</v>
      </c>
      <c r="N1026" s="244">
        <v>0</v>
      </c>
      <c r="O1026" s="250"/>
      <c r="P1026" s="250"/>
      <c r="Q1026" s="235" t="s">
        <v>1190</v>
      </c>
      <c r="R1026" s="236">
        <v>884</v>
      </c>
      <c r="S1026" s="236">
        <v>871</v>
      </c>
      <c r="T1026" s="236">
        <v>12</v>
      </c>
      <c r="U1026" s="236">
        <v>1</v>
      </c>
      <c r="V1026" s="243">
        <v>0.98529411764705888</v>
      </c>
      <c r="W1026" s="243">
        <v>1.3574660633484163E-2</v>
      </c>
      <c r="X1026" s="244">
        <v>1.1312217194570137E-3</v>
      </c>
    </row>
    <row r="1027" spans="3:24">
      <c r="C1027" s="235" t="s">
        <v>1188</v>
      </c>
      <c r="D1027" s="236">
        <v>44106</v>
      </c>
      <c r="E1027" s="236">
        <v>40784</v>
      </c>
      <c r="F1027" s="236">
        <v>26</v>
      </c>
      <c r="G1027" s="236">
        <v>3296</v>
      </c>
      <c r="H1027" s="236">
        <v>0</v>
      </c>
      <c r="I1027" s="236">
        <v>0</v>
      </c>
      <c r="J1027" s="243">
        <v>0.92468144923593165</v>
      </c>
      <c r="K1027" s="243">
        <v>5.8948895841835574E-4</v>
      </c>
      <c r="L1027" s="243">
        <v>7.4729061805650018E-2</v>
      </c>
      <c r="M1027" s="243">
        <v>0</v>
      </c>
      <c r="N1027" s="244">
        <v>0</v>
      </c>
      <c r="O1027" s="250"/>
      <c r="P1027" s="250"/>
      <c r="Q1027" s="235" t="s">
        <v>1191</v>
      </c>
      <c r="R1027" s="236">
        <v>44140</v>
      </c>
      <c r="S1027" s="236">
        <v>43833</v>
      </c>
      <c r="T1027" s="236">
        <v>142</v>
      </c>
      <c r="U1027" s="236">
        <v>165</v>
      </c>
      <c r="V1027" s="243">
        <v>0.9930448572723154</v>
      </c>
      <c r="W1027" s="243">
        <v>3.2170367014046218E-3</v>
      </c>
      <c r="X1027" s="244">
        <v>3.7381060262800182E-3</v>
      </c>
    </row>
    <row r="1028" spans="3:24">
      <c r="C1028" s="235" t="s">
        <v>1189</v>
      </c>
      <c r="D1028" s="236">
        <v>10752</v>
      </c>
      <c r="E1028" s="236">
        <v>10568</v>
      </c>
      <c r="F1028" s="236">
        <v>92</v>
      </c>
      <c r="G1028" s="236">
        <v>92</v>
      </c>
      <c r="H1028" s="236">
        <v>0</v>
      </c>
      <c r="I1028" s="236">
        <v>0</v>
      </c>
      <c r="J1028" s="243">
        <v>0.98288690476190477</v>
      </c>
      <c r="K1028" s="243">
        <v>8.5565476190476199E-3</v>
      </c>
      <c r="L1028" s="243">
        <v>8.5565476190476199E-3</v>
      </c>
      <c r="M1028" s="243">
        <v>0</v>
      </c>
      <c r="N1028" s="244">
        <v>0</v>
      </c>
      <c r="O1028" s="250"/>
      <c r="P1028" s="250"/>
      <c r="Q1028" s="235" t="s">
        <v>1192</v>
      </c>
      <c r="R1028" s="236">
        <v>3037</v>
      </c>
      <c r="S1028" s="236">
        <v>2971</v>
      </c>
      <c r="T1028" s="236">
        <v>47</v>
      </c>
      <c r="U1028" s="236">
        <v>19</v>
      </c>
      <c r="V1028" s="243">
        <v>0.97826802765887388</v>
      </c>
      <c r="W1028" s="243">
        <v>1.5475798485347383E-2</v>
      </c>
      <c r="X1028" s="244">
        <v>6.2561738557787294E-3</v>
      </c>
    </row>
    <row r="1029" spans="3:24">
      <c r="C1029" s="235" t="s">
        <v>1190</v>
      </c>
      <c r="D1029" s="236">
        <v>884</v>
      </c>
      <c r="E1029" s="236">
        <v>871</v>
      </c>
      <c r="F1029" s="236">
        <v>12</v>
      </c>
      <c r="G1029" s="236">
        <v>1</v>
      </c>
      <c r="H1029" s="236">
        <v>0</v>
      </c>
      <c r="I1029" s="236">
        <v>0</v>
      </c>
      <c r="J1029" s="243">
        <v>0.98529411764705888</v>
      </c>
      <c r="K1029" s="243">
        <v>1.3574660633484163E-2</v>
      </c>
      <c r="L1029" s="243">
        <v>1.1312217194570137E-3</v>
      </c>
      <c r="M1029" s="243">
        <v>0</v>
      </c>
      <c r="N1029" s="244">
        <v>0</v>
      </c>
      <c r="O1029" s="250"/>
      <c r="P1029" s="250"/>
      <c r="Q1029" s="235" t="s">
        <v>1193</v>
      </c>
      <c r="R1029" s="236">
        <v>45899</v>
      </c>
      <c r="S1029" s="236">
        <v>44575</v>
      </c>
      <c r="T1029" s="236">
        <v>119</v>
      </c>
      <c r="U1029" s="236">
        <v>1205</v>
      </c>
      <c r="V1029" s="243">
        <v>0.97115405564391377</v>
      </c>
      <c r="W1029" s="243">
        <v>2.592649077321946E-3</v>
      </c>
      <c r="X1029" s="244">
        <v>2.6253295278764244E-2</v>
      </c>
    </row>
    <row r="1030" spans="3:24">
      <c r="C1030" s="235" t="s">
        <v>1191</v>
      </c>
      <c r="D1030" s="236">
        <v>44140</v>
      </c>
      <c r="E1030" s="236">
        <v>43833</v>
      </c>
      <c r="F1030" s="236">
        <v>142</v>
      </c>
      <c r="G1030" s="236">
        <v>165</v>
      </c>
      <c r="H1030" s="236">
        <v>0</v>
      </c>
      <c r="I1030" s="236">
        <v>0</v>
      </c>
      <c r="J1030" s="243">
        <v>0.9930448572723154</v>
      </c>
      <c r="K1030" s="243">
        <v>3.2170367014046218E-3</v>
      </c>
      <c r="L1030" s="243">
        <v>3.7381060262800182E-3</v>
      </c>
      <c r="M1030" s="243">
        <v>0</v>
      </c>
      <c r="N1030" s="244">
        <v>0</v>
      </c>
      <c r="O1030" s="250"/>
      <c r="P1030" s="250"/>
      <c r="Q1030" s="235" t="s">
        <v>1194</v>
      </c>
      <c r="R1030" s="236">
        <v>1315</v>
      </c>
      <c r="S1030" s="236">
        <v>1293</v>
      </c>
      <c r="T1030" s="236">
        <v>14</v>
      </c>
      <c r="U1030" s="236">
        <v>8</v>
      </c>
      <c r="V1030" s="243">
        <v>0.9832699619771863</v>
      </c>
      <c r="W1030" s="243">
        <v>1.064638783269962E-2</v>
      </c>
      <c r="X1030" s="244">
        <v>6.0836501901140681E-3</v>
      </c>
    </row>
    <row r="1031" spans="3:24">
      <c r="C1031" s="235" t="s">
        <v>1192</v>
      </c>
      <c r="D1031" s="236">
        <v>3037</v>
      </c>
      <c r="E1031" s="236">
        <v>2971</v>
      </c>
      <c r="F1031" s="236">
        <v>47</v>
      </c>
      <c r="G1031" s="236">
        <v>19</v>
      </c>
      <c r="H1031" s="236">
        <v>0</v>
      </c>
      <c r="I1031" s="236">
        <v>0</v>
      </c>
      <c r="J1031" s="243">
        <v>0.97826802765887388</v>
      </c>
      <c r="K1031" s="243">
        <v>1.5475798485347383E-2</v>
      </c>
      <c r="L1031" s="243">
        <v>6.2561738557787294E-3</v>
      </c>
      <c r="M1031" s="243">
        <v>0</v>
      </c>
      <c r="N1031" s="244">
        <v>0</v>
      </c>
      <c r="O1031" s="250"/>
      <c r="P1031" s="250"/>
      <c r="Q1031" s="235" t="s">
        <v>1195</v>
      </c>
      <c r="R1031" s="236">
        <v>1506</v>
      </c>
      <c r="S1031" s="236">
        <v>1419</v>
      </c>
      <c r="T1031" s="236">
        <v>61</v>
      </c>
      <c r="U1031" s="236">
        <v>26</v>
      </c>
      <c r="V1031" s="243">
        <v>0.94223107569721121</v>
      </c>
      <c r="W1031" s="243">
        <v>4.0504648074369189E-2</v>
      </c>
      <c r="X1031" s="244">
        <v>1.7264276228419653E-2</v>
      </c>
    </row>
    <row r="1032" spans="3:24">
      <c r="C1032" s="235" t="s">
        <v>1193</v>
      </c>
      <c r="D1032" s="236">
        <v>45899</v>
      </c>
      <c r="E1032" s="236">
        <v>44575</v>
      </c>
      <c r="F1032" s="236">
        <v>119</v>
      </c>
      <c r="G1032" s="236">
        <v>1205</v>
      </c>
      <c r="H1032" s="236">
        <v>0</v>
      </c>
      <c r="I1032" s="236">
        <v>0</v>
      </c>
      <c r="J1032" s="243">
        <v>0.97115405564391377</v>
      </c>
      <c r="K1032" s="243">
        <v>2.592649077321946E-3</v>
      </c>
      <c r="L1032" s="243">
        <v>2.6253295278764244E-2</v>
      </c>
      <c r="M1032" s="243">
        <v>0</v>
      </c>
      <c r="N1032" s="244">
        <v>0</v>
      </c>
      <c r="O1032" s="250"/>
      <c r="P1032" s="250"/>
      <c r="Q1032" s="235" t="s">
        <v>1196</v>
      </c>
      <c r="R1032" s="236">
        <v>45320</v>
      </c>
      <c r="S1032" s="236">
        <v>42154</v>
      </c>
      <c r="T1032" s="236">
        <v>32</v>
      </c>
      <c r="U1032" s="236">
        <v>3134</v>
      </c>
      <c r="V1032" s="243">
        <v>0.9301412180052957</v>
      </c>
      <c r="W1032" s="243">
        <v>7.0609002647837595E-4</v>
      </c>
      <c r="X1032" s="244">
        <v>6.9152691968225946E-2</v>
      </c>
    </row>
    <row r="1033" spans="3:24">
      <c r="C1033" s="235" t="s">
        <v>1194</v>
      </c>
      <c r="D1033" s="236">
        <v>1315</v>
      </c>
      <c r="E1033" s="236">
        <v>1293</v>
      </c>
      <c r="F1033" s="236">
        <v>14</v>
      </c>
      <c r="G1033" s="236">
        <v>8</v>
      </c>
      <c r="H1033" s="236">
        <v>0</v>
      </c>
      <c r="I1033" s="236">
        <v>0</v>
      </c>
      <c r="J1033" s="243">
        <v>0.9832699619771863</v>
      </c>
      <c r="K1033" s="243">
        <v>1.064638783269962E-2</v>
      </c>
      <c r="L1033" s="243">
        <v>6.0836501901140681E-3</v>
      </c>
      <c r="M1033" s="243">
        <v>0</v>
      </c>
      <c r="N1033" s="244">
        <v>0</v>
      </c>
      <c r="O1033" s="250"/>
      <c r="P1033" s="250"/>
      <c r="Q1033" s="235" t="s">
        <v>1197</v>
      </c>
      <c r="R1033" s="236">
        <v>14010</v>
      </c>
      <c r="S1033" s="236">
        <v>12756</v>
      </c>
      <c r="T1033" s="236">
        <v>96</v>
      </c>
      <c r="U1033" s="236">
        <v>1158</v>
      </c>
      <c r="V1033" s="243">
        <v>0.91049250535331905</v>
      </c>
      <c r="W1033" s="243">
        <v>6.8522483940042823E-3</v>
      </c>
      <c r="X1033" s="244">
        <v>8.2655246252676659E-2</v>
      </c>
    </row>
    <row r="1034" spans="3:24">
      <c r="C1034" s="235" t="s">
        <v>1195</v>
      </c>
      <c r="D1034" s="236">
        <v>1506</v>
      </c>
      <c r="E1034" s="236">
        <v>1419</v>
      </c>
      <c r="F1034" s="236">
        <v>61</v>
      </c>
      <c r="G1034" s="236">
        <v>26</v>
      </c>
      <c r="H1034" s="236">
        <v>0</v>
      </c>
      <c r="I1034" s="236">
        <v>0</v>
      </c>
      <c r="J1034" s="243">
        <v>0.94223107569721121</v>
      </c>
      <c r="K1034" s="243">
        <v>4.0504648074369189E-2</v>
      </c>
      <c r="L1034" s="243">
        <v>1.7264276228419653E-2</v>
      </c>
      <c r="M1034" s="243">
        <v>0</v>
      </c>
      <c r="N1034" s="244">
        <v>0</v>
      </c>
      <c r="O1034" s="250"/>
      <c r="P1034" s="250"/>
      <c r="Q1034" s="235" t="s">
        <v>1198</v>
      </c>
      <c r="R1034" s="236">
        <v>58835</v>
      </c>
      <c r="S1034" s="236">
        <v>55202</v>
      </c>
      <c r="T1034" s="236">
        <v>1314</v>
      </c>
      <c r="U1034" s="236">
        <v>2319</v>
      </c>
      <c r="V1034" s="243">
        <v>0.93825104104699586</v>
      </c>
      <c r="W1034" s="243">
        <v>2.2333644939236848E-2</v>
      </c>
      <c r="X1034" s="244">
        <v>3.9415314013767314E-2</v>
      </c>
    </row>
    <row r="1035" spans="3:24">
      <c r="C1035" s="235" t="s">
        <v>1196</v>
      </c>
      <c r="D1035" s="236">
        <v>45320</v>
      </c>
      <c r="E1035" s="236">
        <v>42154</v>
      </c>
      <c r="F1035" s="236">
        <v>32</v>
      </c>
      <c r="G1035" s="236">
        <v>3134</v>
      </c>
      <c r="H1035" s="236">
        <v>0</v>
      </c>
      <c r="I1035" s="236">
        <v>0</v>
      </c>
      <c r="J1035" s="243">
        <v>0.9301412180052957</v>
      </c>
      <c r="K1035" s="243">
        <v>7.0609002647837595E-4</v>
      </c>
      <c r="L1035" s="243">
        <v>6.9152691968225946E-2</v>
      </c>
      <c r="M1035" s="243">
        <v>0</v>
      </c>
      <c r="N1035" s="244">
        <v>0</v>
      </c>
      <c r="O1035" s="250"/>
      <c r="P1035" s="250"/>
      <c r="Q1035" s="235" t="s">
        <v>1199</v>
      </c>
      <c r="R1035" s="236">
        <v>7866</v>
      </c>
      <c r="S1035" s="236">
        <v>7339</v>
      </c>
      <c r="T1035" s="236">
        <v>19</v>
      </c>
      <c r="U1035" s="236">
        <v>508</v>
      </c>
      <c r="V1035" s="243">
        <v>0.93300279684719045</v>
      </c>
      <c r="W1035" s="243">
        <v>2.4154589371980675E-3</v>
      </c>
      <c r="X1035" s="244">
        <v>6.4581744215611497E-2</v>
      </c>
    </row>
    <row r="1036" spans="3:24">
      <c r="C1036" s="235" t="s">
        <v>1197</v>
      </c>
      <c r="D1036" s="236">
        <v>14010</v>
      </c>
      <c r="E1036" s="236">
        <v>12756</v>
      </c>
      <c r="F1036" s="236">
        <v>96</v>
      </c>
      <c r="G1036" s="236">
        <v>1158</v>
      </c>
      <c r="H1036" s="236">
        <v>0</v>
      </c>
      <c r="I1036" s="236">
        <v>0</v>
      </c>
      <c r="J1036" s="243">
        <v>0.91049250535331905</v>
      </c>
      <c r="K1036" s="243">
        <v>6.8522483940042823E-3</v>
      </c>
      <c r="L1036" s="243">
        <v>8.2655246252676659E-2</v>
      </c>
      <c r="M1036" s="243">
        <v>0</v>
      </c>
      <c r="N1036" s="244">
        <v>0</v>
      </c>
      <c r="O1036" s="250"/>
      <c r="P1036" s="250"/>
      <c r="Q1036" s="235" t="s">
        <v>1200</v>
      </c>
      <c r="R1036" s="236">
        <v>18022</v>
      </c>
      <c r="S1036" s="236">
        <v>16636</v>
      </c>
      <c r="T1036" s="236">
        <v>35</v>
      </c>
      <c r="U1036" s="236">
        <v>1351</v>
      </c>
      <c r="V1036" s="243">
        <v>0.92309399622683386</v>
      </c>
      <c r="W1036" s="243">
        <v>1.9420708023526801E-3</v>
      </c>
      <c r="X1036" s="244">
        <v>7.4963932970813454E-2</v>
      </c>
    </row>
    <row r="1037" spans="3:24">
      <c r="C1037" s="235" t="s">
        <v>1198</v>
      </c>
      <c r="D1037" s="236">
        <v>58835</v>
      </c>
      <c r="E1037" s="236">
        <v>55202</v>
      </c>
      <c r="F1037" s="236">
        <v>1314</v>
      </c>
      <c r="G1037" s="236">
        <v>2319</v>
      </c>
      <c r="H1037" s="236">
        <v>0</v>
      </c>
      <c r="I1037" s="236">
        <v>0</v>
      </c>
      <c r="J1037" s="243">
        <v>0.93825104104699586</v>
      </c>
      <c r="K1037" s="243">
        <v>2.2333644939236848E-2</v>
      </c>
      <c r="L1037" s="243">
        <v>3.9415314013767314E-2</v>
      </c>
      <c r="M1037" s="243">
        <v>0</v>
      </c>
      <c r="N1037" s="244">
        <v>0</v>
      </c>
      <c r="O1037" s="250"/>
      <c r="P1037" s="250"/>
      <c r="Q1037" s="235" t="s">
        <v>1201</v>
      </c>
      <c r="R1037" s="236">
        <v>5575</v>
      </c>
      <c r="S1037" s="236">
        <v>5199</v>
      </c>
      <c r="T1037" s="236">
        <v>215</v>
      </c>
      <c r="U1037" s="236">
        <v>161</v>
      </c>
      <c r="V1037" s="243">
        <v>0.93255605381165918</v>
      </c>
      <c r="W1037" s="243">
        <v>3.8565022421524667E-2</v>
      </c>
      <c r="X1037" s="244">
        <v>2.8878923766816143E-2</v>
      </c>
    </row>
    <row r="1038" spans="3:24">
      <c r="C1038" s="235" t="s">
        <v>1199</v>
      </c>
      <c r="D1038" s="236">
        <v>7866</v>
      </c>
      <c r="E1038" s="236">
        <v>7339</v>
      </c>
      <c r="F1038" s="236">
        <v>19</v>
      </c>
      <c r="G1038" s="236">
        <v>508</v>
      </c>
      <c r="H1038" s="236">
        <v>0</v>
      </c>
      <c r="I1038" s="236">
        <v>0</v>
      </c>
      <c r="J1038" s="243">
        <v>0.93300279684719045</v>
      </c>
      <c r="K1038" s="243">
        <v>2.4154589371980675E-3</v>
      </c>
      <c r="L1038" s="243">
        <v>6.4581744215611497E-2</v>
      </c>
      <c r="M1038" s="243">
        <v>0</v>
      </c>
      <c r="N1038" s="244">
        <v>0</v>
      </c>
      <c r="O1038" s="250"/>
      <c r="P1038" s="250"/>
      <c r="Q1038" s="235" t="s">
        <v>1202</v>
      </c>
      <c r="R1038" s="236">
        <v>3194</v>
      </c>
      <c r="S1038" s="236">
        <v>2796</v>
      </c>
      <c r="T1038" s="236">
        <v>38</v>
      </c>
      <c r="U1038" s="236">
        <v>360</v>
      </c>
      <c r="V1038" s="243">
        <v>0.87539135879774577</v>
      </c>
      <c r="W1038" s="243">
        <v>1.1897307451471509E-2</v>
      </c>
      <c r="X1038" s="244">
        <v>0.11271133375078271</v>
      </c>
    </row>
    <row r="1039" spans="3:24">
      <c r="C1039" s="235" t="s">
        <v>1200</v>
      </c>
      <c r="D1039" s="236">
        <v>18022</v>
      </c>
      <c r="E1039" s="236">
        <v>16636</v>
      </c>
      <c r="F1039" s="236">
        <v>35</v>
      </c>
      <c r="G1039" s="236">
        <v>1351</v>
      </c>
      <c r="H1039" s="236">
        <v>0</v>
      </c>
      <c r="I1039" s="236">
        <v>0</v>
      </c>
      <c r="J1039" s="243">
        <v>0.92309399622683386</v>
      </c>
      <c r="K1039" s="243">
        <v>1.9420708023526801E-3</v>
      </c>
      <c r="L1039" s="243">
        <v>7.4963932970813454E-2</v>
      </c>
      <c r="M1039" s="243">
        <v>0</v>
      </c>
      <c r="N1039" s="244">
        <v>0</v>
      </c>
      <c r="O1039" s="250"/>
      <c r="P1039" s="250"/>
      <c r="Q1039" s="235" t="s">
        <v>1203</v>
      </c>
      <c r="R1039" s="236">
        <v>1065</v>
      </c>
      <c r="S1039" s="236">
        <v>987</v>
      </c>
      <c r="T1039" s="236">
        <v>17</v>
      </c>
      <c r="U1039" s="236">
        <v>61</v>
      </c>
      <c r="V1039" s="243">
        <v>0.92676056338028168</v>
      </c>
      <c r="W1039" s="243">
        <v>1.5962441314553991E-2</v>
      </c>
      <c r="X1039" s="244">
        <v>5.7276995305164322E-2</v>
      </c>
    </row>
    <row r="1040" spans="3:24">
      <c r="C1040" s="235" t="s">
        <v>1201</v>
      </c>
      <c r="D1040" s="236">
        <v>5575</v>
      </c>
      <c r="E1040" s="236">
        <v>5199</v>
      </c>
      <c r="F1040" s="236">
        <v>215</v>
      </c>
      <c r="G1040" s="236">
        <v>161</v>
      </c>
      <c r="H1040" s="236">
        <v>0</v>
      </c>
      <c r="I1040" s="236">
        <v>0</v>
      </c>
      <c r="J1040" s="243">
        <v>0.93255605381165918</v>
      </c>
      <c r="K1040" s="243">
        <v>3.8565022421524667E-2</v>
      </c>
      <c r="L1040" s="243">
        <v>2.8878923766816143E-2</v>
      </c>
      <c r="M1040" s="243">
        <v>0</v>
      </c>
      <c r="N1040" s="244">
        <v>0</v>
      </c>
      <c r="O1040" s="250"/>
      <c r="P1040" s="250"/>
      <c r="Q1040" s="235" t="s">
        <v>1204</v>
      </c>
      <c r="R1040" s="236">
        <v>2284</v>
      </c>
      <c r="S1040" s="236">
        <v>2099</v>
      </c>
      <c r="T1040" s="236">
        <v>27</v>
      </c>
      <c r="U1040" s="236">
        <v>158</v>
      </c>
      <c r="V1040" s="243">
        <v>0.91900175131348516</v>
      </c>
      <c r="W1040" s="243">
        <v>1.1821366024518389E-2</v>
      </c>
      <c r="X1040" s="244">
        <v>6.9176882661996494E-2</v>
      </c>
    </row>
    <row r="1041" spans="3:24">
      <c r="C1041" s="235" t="s">
        <v>1202</v>
      </c>
      <c r="D1041" s="236">
        <v>3194</v>
      </c>
      <c r="E1041" s="236">
        <v>2796</v>
      </c>
      <c r="F1041" s="236">
        <v>38</v>
      </c>
      <c r="G1041" s="236">
        <v>360</v>
      </c>
      <c r="H1041" s="236">
        <v>0</v>
      </c>
      <c r="I1041" s="236">
        <v>0</v>
      </c>
      <c r="J1041" s="243">
        <v>0.87539135879774577</v>
      </c>
      <c r="K1041" s="243">
        <v>1.1897307451471509E-2</v>
      </c>
      <c r="L1041" s="243">
        <v>0.11271133375078271</v>
      </c>
      <c r="M1041" s="243">
        <v>0</v>
      </c>
      <c r="N1041" s="244">
        <v>0</v>
      </c>
      <c r="O1041" s="250"/>
      <c r="P1041" s="250"/>
      <c r="Q1041" s="235" t="s">
        <v>1205</v>
      </c>
      <c r="R1041" s="236">
        <v>8176</v>
      </c>
      <c r="S1041" s="236">
        <v>7227</v>
      </c>
      <c r="T1041" s="236">
        <v>22</v>
      </c>
      <c r="U1041" s="236">
        <v>927</v>
      </c>
      <c r="V1041" s="243">
        <v>0.8839285714285714</v>
      </c>
      <c r="W1041" s="243">
        <v>2.6908023483365948E-3</v>
      </c>
      <c r="X1041" s="244">
        <v>0.11338062622309197</v>
      </c>
    </row>
    <row r="1042" spans="3:24">
      <c r="C1042" s="235" t="s">
        <v>1203</v>
      </c>
      <c r="D1042" s="236">
        <v>1065</v>
      </c>
      <c r="E1042" s="236">
        <v>987</v>
      </c>
      <c r="F1042" s="236">
        <v>17</v>
      </c>
      <c r="G1042" s="236">
        <v>61</v>
      </c>
      <c r="H1042" s="236">
        <v>0</v>
      </c>
      <c r="I1042" s="236">
        <v>0</v>
      </c>
      <c r="J1042" s="243">
        <v>0.92676056338028168</v>
      </c>
      <c r="K1042" s="243">
        <v>1.5962441314553991E-2</v>
      </c>
      <c r="L1042" s="243">
        <v>5.7276995305164322E-2</v>
      </c>
      <c r="M1042" s="243">
        <v>0</v>
      </c>
      <c r="N1042" s="244">
        <v>0</v>
      </c>
      <c r="O1042" s="250"/>
      <c r="P1042" s="250"/>
      <c r="Q1042" s="235" t="s">
        <v>1206</v>
      </c>
      <c r="R1042" s="236">
        <v>1138</v>
      </c>
      <c r="S1042" s="236">
        <v>1024</v>
      </c>
      <c r="T1042" s="236">
        <v>69</v>
      </c>
      <c r="U1042" s="236">
        <v>45</v>
      </c>
      <c r="V1042" s="243">
        <v>0.89982425307557112</v>
      </c>
      <c r="W1042" s="243">
        <v>6.0632688927943761E-2</v>
      </c>
      <c r="X1042" s="244">
        <v>3.9543057996485061E-2</v>
      </c>
    </row>
    <row r="1043" spans="3:24">
      <c r="C1043" s="235" t="s">
        <v>1204</v>
      </c>
      <c r="D1043" s="236">
        <v>2284</v>
      </c>
      <c r="E1043" s="236">
        <v>2099</v>
      </c>
      <c r="F1043" s="236">
        <v>27</v>
      </c>
      <c r="G1043" s="236">
        <v>158</v>
      </c>
      <c r="H1043" s="236">
        <v>0</v>
      </c>
      <c r="I1043" s="236">
        <v>0</v>
      </c>
      <c r="J1043" s="243">
        <v>0.91900175131348516</v>
      </c>
      <c r="K1043" s="243">
        <v>1.1821366024518389E-2</v>
      </c>
      <c r="L1043" s="243">
        <v>6.9176882661996494E-2</v>
      </c>
      <c r="M1043" s="243">
        <v>0</v>
      </c>
      <c r="N1043" s="244">
        <v>0</v>
      </c>
      <c r="O1043" s="250"/>
      <c r="P1043" s="250"/>
      <c r="Q1043" s="235" t="s">
        <v>1207</v>
      </c>
      <c r="R1043" s="236">
        <v>5740</v>
      </c>
      <c r="S1043" s="236">
        <v>5554</v>
      </c>
      <c r="T1043" s="236">
        <v>129</v>
      </c>
      <c r="U1043" s="236">
        <v>57</v>
      </c>
      <c r="V1043" s="243">
        <v>0.96759581881533097</v>
      </c>
      <c r="W1043" s="243">
        <v>2.2473867595818816E-2</v>
      </c>
      <c r="X1043" s="244">
        <v>9.9303135888501749E-3</v>
      </c>
    </row>
    <row r="1044" spans="3:24">
      <c r="C1044" s="235" t="s">
        <v>1205</v>
      </c>
      <c r="D1044" s="236">
        <v>8176</v>
      </c>
      <c r="E1044" s="236">
        <v>7227</v>
      </c>
      <c r="F1044" s="236">
        <v>22</v>
      </c>
      <c r="G1044" s="236">
        <v>927</v>
      </c>
      <c r="H1044" s="236">
        <v>0</v>
      </c>
      <c r="I1044" s="236">
        <v>0</v>
      </c>
      <c r="J1044" s="243">
        <v>0.8839285714285714</v>
      </c>
      <c r="K1044" s="243">
        <v>2.6908023483365948E-3</v>
      </c>
      <c r="L1044" s="243">
        <v>0.11338062622309197</v>
      </c>
      <c r="M1044" s="243">
        <v>0</v>
      </c>
      <c r="N1044" s="244">
        <v>0</v>
      </c>
      <c r="O1044" s="250"/>
      <c r="P1044" s="250"/>
      <c r="Q1044" s="235" t="s">
        <v>1208</v>
      </c>
      <c r="R1044" s="236">
        <v>962</v>
      </c>
      <c r="S1044" s="236">
        <v>883</v>
      </c>
      <c r="T1044" s="236">
        <v>58</v>
      </c>
      <c r="U1044" s="236">
        <v>21</v>
      </c>
      <c r="V1044" s="243">
        <v>0.91787941787941785</v>
      </c>
      <c r="W1044" s="243">
        <v>6.0291060291060294E-2</v>
      </c>
      <c r="X1044" s="244">
        <v>2.1829521829521831E-2</v>
      </c>
    </row>
    <row r="1045" spans="3:24">
      <c r="C1045" s="235" t="s">
        <v>1206</v>
      </c>
      <c r="D1045" s="236">
        <v>1138</v>
      </c>
      <c r="E1045" s="236">
        <v>1024</v>
      </c>
      <c r="F1045" s="236">
        <v>69</v>
      </c>
      <c r="G1045" s="236">
        <v>45</v>
      </c>
      <c r="H1045" s="236">
        <v>0</v>
      </c>
      <c r="I1045" s="236">
        <v>0</v>
      </c>
      <c r="J1045" s="243">
        <v>0.89982425307557112</v>
      </c>
      <c r="K1045" s="243">
        <v>6.0632688927943761E-2</v>
      </c>
      <c r="L1045" s="243">
        <v>3.9543057996485061E-2</v>
      </c>
      <c r="M1045" s="243">
        <v>0</v>
      </c>
      <c r="N1045" s="244">
        <v>0</v>
      </c>
      <c r="O1045" s="250"/>
      <c r="P1045" s="250"/>
      <c r="Q1045" s="235" t="s">
        <v>1209</v>
      </c>
      <c r="R1045" s="236">
        <v>4460</v>
      </c>
      <c r="S1045" s="236">
        <v>4120</v>
      </c>
      <c r="T1045" s="236">
        <v>192</v>
      </c>
      <c r="U1045" s="236">
        <v>148</v>
      </c>
      <c r="V1045" s="243">
        <v>0.92376681614349776</v>
      </c>
      <c r="W1045" s="243">
        <v>4.3049327354260092E-2</v>
      </c>
      <c r="X1045" s="244">
        <v>3.3183856502242155E-2</v>
      </c>
    </row>
    <row r="1046" spans="3:24">
      <c r="C1046" s="235" t="s">
        <v>1207</v>
      </c>
      <c r="D1046" s="236">
        <v>5740</v>
      </c>
      <c r="E1046" s="236">
        <v>5554</v>
      </c>
      <c r="F1046" s="236">
        <v>129</v>
      </c>
      <c r="G1046" s="236">
        <v>57</v>
      </c>
      <c r="H1046" s="236">
        <v>0</v>
      </c>
      <c r="I1046" s="236">
        <v>0</v>
      </c>
      <c r="J1046" s="243">
        <v>0.96759581881533097</v>
      </c>
      <c r="K1046" s="243">
        <v>2.2473867595818816E-2</v>
      </c>
      <c r="L1046" s="243">
        <v>9.9303135888501749E-3</v>
      </c>
      <c r="M1046" s="243">
        <v>0</v>
      </c>
      <c r="N1046" s="244">
        <v>0</v>
      </c>
      <c r="O1046" s="250"/>
      <c r="P1046" s="250"/>
      <c r="Q1046" s="235" t="s">
        <v>1210</v>
      </c>
      <c r="R1046" s="236">
        <v>18562</v>
      </c>
      <c r="S1046" s="236">
        <v>18013</v>
      </c>
      <c r="T1046" s="236">
        <v>309</v>
      </c>
      <c r="U1046" s="236">
        <v>240</v>
      </c>
      <c r="V1046" s="243">
        <v>0.97042344574938044</v>
      </c>
      <c r="W1046" s="243">
        <v>1.6646913048162914E-2</v>
      </c>
      <c r="X1046" s="244">
        <v>1.2929641202456632E-2</v>
      </c>
    </row>
    <row r="1047" spans="3:24">
      <c r="C1047" s="235" t="s">
        <v>1208</v>
      </c>
      <c r="D1047" s="236">
        <v>962</v>
      </c>
      <c r="E1047" s="236">
        <v>883</v>
      </c>
      <c r="F1047" s="236">
        <v>58</v>
      </c>
      <c r="G1047" s="236">
        <v>21</v>
      </c>
      <c r="H1047" s="236">
        <v>0</v>
      </c>
      <c r="I1047" s="236">
        <v>0</v>
      </c>
      <c r="J1047" s="243">
        <v>0.91787941787941785</v>
      </c>
      <c r="K1047" s="243">
        <v>6.0291060291060294E-2</v>
      </c>
      <c r="L1047" s="243">
        <v>2.1829521829521831E-2</v>
      </c>
      <c r="M1047" s="243">
        <v>0</v>
      </c>
      <c r="N1047" s="244">
        <v>0</v>
      </c>
      <c r="O1047" s="250"/>
      <c r="P1047" s="250"/>
      <c r="Q1047" s="235" t="s">
        <v>1211</v>
      </c>
      <c r="R1047" s="236">
        <v>2667</v>
      </c>
      <c r="S1047" s="236">
        <v>2221</v>
      </c>
      <c r="T1047" s="236">
        <v>270</v>
      </c>
      <c r="U1047" s="236">
        <v>176</v>
      </c>
      <c r="V1047" s="243">
        <v>0.83277090363704542</v>
      </c>
      <c r="W1047" s="243">
        <v>0.10123734533183353</v>
      </c>
      <c r="X1047" s="244">
        <v>6.5991751031121107E-2</v>
      </c>
    </row>
    <row r="1048" spans="3:24">
      <c r="C1048" s="235" t="s">
        <v>1209</v>
      </c>
      <c r="D1048" s="236">
        <v>4460</v>
      </c>
      <c r="E1048" s="236">
        <v>4120</v>
      </c>
      <c r="F1048" s="236">
        <v>192</v>
      </c>
      <c r="G1048" s="236">
        <v>148</v>
      </c>
      <c r="H1048" s="236">
        <v>0</v>
      </c>
      <c r="I1048" s="236">
        <v>0</v>
      </c>
      <c r="J1048" s="243">
        <v>0.92376681614349776</v>
      </c>
      <c r="K1048" s="243">
        <v>4.3049327354260092E-2</v>
      </c>
      <c r="L1048" s="243">
        <v>3.3183856502242155E-2</v>
      </c>
      <c r="M1048" s="243">
        <v>0</v>
      </c>
      <c r="N1048" s="244">
        <v>0</v>
      </c>
      <c r="O1048" s="250"/>
      <c r="P1048" s="250"/>
      <c r="Q1048" s="235" t="s">
        <v>1212</v>
      </c>
      <c r="R1048" s="236">
        <v>16655</v>
      </c>
      <c r="S1048" s="236">
        <v>15808</v>
      </c>
      <c r="T1048" s="236">
        <v>434</v>
      </c>
      <c r="U1048" s="236">
        <v>413</v>
      </c>
      <c r="V1048" s="243">
        <v>0.94914440108075648</v>
      </c>
      <c r="W1048" s="243">
        <v>2.6058240768537976E-2</v>
      </c>
      <c r="X1048" s="244">
        <v>2.4797358150705495E-2</v>
      </c>
    </row>
    <row r="1049" spans="3:24">
      <c r="C1049" s="235" t="s">
        <v>1210</v>
      </c>
      <c r="D1049" s="236">
        <v>18562</v>
      </c>
      <c r="E1049" s="236">
        <v>18013</v>
      </c>
      <c r="F1049" s="236">
        <v>309</v>
      </c>
      <c r="G1049" s="236">
        <v>240</v>
      </c>
      <c r="H1049" s="236">
        <v>0</v>
      </c>
      <c r="I1049" s="236">
        <v>0</v>
      </c>
      <c r="J1049" s="243">
        <v>0.97042344574938044</v>
      </c>
      <c r="K1049" s="243">
        <v>1.6646913048162914E-2</v>
      </c>
      <c r="L1049" s="243">
        <v>1.2929641202456632E-2</v>
      </c>
      <c r="M1049" s="243">
        <v>0</v>
      </c>
      <c r="N1049" s="244">
        <v>0</v>
      </c>
      <c r="O1049" s="250"/>
      <c r="P1049" s="250"/>
      <c r="Q1049" s="235" t="s">
        <v>1213</v>
      </c>
      <c r="R1049" s="236">
        <v>10857</v>
      </c>
      <c r="S1049" s="236">
        <v>7381</v>
      </c>
      <c r="T1049" s="236">
        <v>1091</v>
      </c>
      <c r="U1049" s="236">
        <v>2385</v>
      </c>
      <c r="V1049" s="243">
        <v>0.67983789260385008</v>
      </c>
      <c r="W1049" s="243">
        <v>0.10048816431795156</v>
      </c>
      <c r="X1049" s="244">
        <v>0.2196739430781984</v>
      </c>
    </row>
    <row r="1050" spans="3:24">
      <c r="C1050" s="235" t="s">
        <v>1211</v>
      </c>
      <c r="D1050" s="236">
        <v>2667</v>
      </c>
      <c r="E1050" s="236">
        <v>2221</v>
      </c>
      <c r="F1050" s="236">
        <v>270</v>
      </c>
      <c r="G1050" s="236">
        <v>176</v>
      </c>
      <c r="H1050" s="236">
        <v>0</v>
      </c>
      <c r="I1050" s="236">
        <v>0</v>
      </c>
      <c r="J1050" s="243">
        <v>0.83277090363704542</v>
      </c>
      <c r="K1050" s="243">
        <v>0.10123734533183353</v>
      </c>
      <c r="L1050" s="243">
        <v>6.5991751031121107E-2</v>
      </c>
      <c r="M1050" s="243">
        <v>0</v>
      </c>
      <c r="N1050" s="244">
        <v>0</v>
      </c>
      <c r="O1050" s="250"/>
      <c r="P1050" s="250"/>
      <c r="Q1050" s="235" t="s">
        <v>1214</v>
      </c>
      <c r="R1050" s="236">
        <v>5665</v>
      </c>
      <c r="S1050" s="236">
        <v>4670</v>
      </c>
      <c r="T1050" s="236">
        <v>856</v>
      </c>
      <c r="U1050" s="236">
        <v>139</v>
      </c>
      <c r="V1050" s="243">
        <v>0.82436010591350395</v>
      </c>
      <c r="W1050" s="243">
        <v>0.15110326566637247</v>
      </c>
      <c r="X1050" s="244">
        <v>2.4536628420123566E-2</v>
      </c>
    </row>
    <row r="1051" spans="3:24">
      <c r="C1051" s="235" t="s">
        <v>1212</v>
      </c>
      <c r="D1051" s="236">
        <v>16655</v>
      </c>
      <c r="E1051" s="236">
        <v>15808</v>
      </c>
      <c r="F1051" s="236">
        <v>434</v>
      </c>
      <c r="G1051" s="236">
        <v>413</v>
      </c>
      <c r="H1051" s="236">
        <v>0</v>
      </c>
      <c r="I1051" s="236">
        <v>0</v>
      </c>
      <c r="J1051" s="243">
        <v>0.94914440108075648</v>
      </c>
      <c r="K1051" s="243">
        <v>2.6058240768537976E-2</v>
      </c>
      <c r="L1051" s="243">
        <v>2.4797358150705495E-2</v>
      </c>
      <c r="M1051" s="243">
        <v>0</v>
      </c>
      <c r="N1051" s="244">
        <v>0</v>
      </c>
      <c r="O1051" s="250"/>
      <c r="P1051" s="250"/>
      <c r="Q1051" s="235" t="s">
        <v>1215</v>
      </c>
      <c r="R1051" s="236">
        <v>1026</v>
      </c>
      <c r="S1051" s="236">
        <v>900</v>
      </c>
      <c r="T1051" s="236">
        <v>64</v>
      </c>
      <c r="U1051" s="236">
        <v>62</v>
      </c>
      <c r="V1051" s="243">
        <v>0.8771929824561403</v>
      </c>
      <c r="W1051" s="243">
        <v>6.2378167641325533E-2</v>
      </c>
      <c r="X1051" s="244">
        <v>6.042884990253411E-2</v>
      </c>
    </row>
    <row r="1052" spans="3:24">
      <c r="C1052" s="235" t="s">
        <v>1213</v>
      </c>
      <c r="D1052" s="236">
        <v>10857</v>
      </c>
      <c r="E1052" s="236">
        <v>7381</v>
      </c>
      <c r="F1052" s="236">
        <v>1091</v>
      </c>
      <c r="G1052" s="236">
        <v>2385</v>
      </c>
      <c r="H1052" s="236">
        <v>0</v>
      </c>
      <c r="I1052" s="236">
        <v>0</v>
      </c>
      <c r="J1052" s="243">
        <v>0.67983789260385008</v>
      </c>
      <c r="K1052" s="243">
        <v>0.10048816431795156</v>
      </c>
      <c r="L1052" s="243">
        <v>0.2196739430781984</v>
      </c>
      <c r="M1052" s="243">
        <v>0</v>
      </c>
      <c r="N1052" s="244">
        <v>0</v>
      </c>
      <c r="O1052" s="250"/>
      <c r="P1052" s="250"/>
      <c r="Q1052" s="235" t="s">
        <v>1216</v>
      </c>
      <c r="R1052" s="236">
        <v>591</v>
      </c>
      <c r="S1052" s="236">
        <v>396</v>
      </c>
      <c r="T1052" s="236">
        <v>126</v>
      </c>
      <c r="U1052" s="236">
        <v>69</v>
      </c>
      <c r="V1052" s="243">
        <v>0.67005076142131981</v>
      </c>
      <c r="W1052" s="243">
        <v>0.21319796954314721</v>
      </c>
      <c r="X1052" s="244">
        <v>0.116751269035533</v>
      </c>
    </row>
    <row r="1053" spans="3:24">
      <c r="C1053" s="235" t="s">
        <v>1214</v>
      </c>
      <c r="D1053" s="236">
        <v>5665</v>
      </c>
      <c r="E1053" s="236">
        <v>4670</v>
      </c>
      <c r="F1053" s="236">
        <v>856</v>
      </c>
      <c r="G1053" s="236">
        <v>139</v>
      </c>
      <c r="H1053" s="236">
        <v>0</v>
      </c>
      <c r="I1053" s="236">
        <v>0</v>
      </c>
      <c r="J1053" s="243">
        <v>0.82436010591350395</v>
      </c>
      <c r="K1053" s="243">
        <v>0.15110326566637247</v>
      </c>
      <c r="L1053" s="243">
        <v>2.4536628420123566E-2</v>
      </c>
      <c r="M1053" s="243">
        <v>0</v>
      </c>
      <c r="N1053" s="244">
        <v>0</v>
      </c>
      <c r="O1053" s="250"/>
      <c r="P1053" s="250"/>
      <c r="Q1053" s="235" t="s">
        <v>1217</v>
      </c>
      <c r="R1053" s="236">
        <v>62902</v>
      </c>
      <c r="S1053" s="236">
        <v>62315</v>
      </c>
      <c r="T1053" s="236">
        <v>450</v>
      </c>
      <c r="U1053" s="236">
        <v>137</v>
      </c>
      <c r="V1053" s="243">
        <v>0.9906680232742997</v>
      </c>
      <c r="W1053" s="243">
        <v>7.1539855648469044E-3</v>
      </c>
      <c r="X1053" s="244">
        <v>2.1779911608533912E-3</v>
      </c>
    </row>
    <row r="1054" spans="3:24">
      <c r="C1054" s="235" t="s">
        <v>1215</v>
      </c>
      <c r="D1054" s="236">
        <v>1026</v>
      </c>
      <c r="E1054" s="236">
        <v>900</v>
      </c>
      <c r="F1054" s="236">
        <v>64</v>
      </c>
      <c r="G1054" s="236">
        <v>62</v>
      </c>
      <c r="H1054" s="236">
        <v>0</v>
      </c>
      <c r="I1054" s="236">
        <v>0</v>
      </c>
      <c r="J1054" s="243">
        <v>0.8771929824561403</v>
      </c>
      <c r="K1054" s="243">
        <v>6.2378167641325533E-2</v>
      </c>
      <c r="L1054" s="243">
        <v>6.042884990253411E-2</v>
      </c>
      <c r="M1054" s="243">
        <v>0</v>
      </c>
      <c r="N1054" s="244">
        <v>0</v>
      </c>
      <c r="O1054" s="250"/>
      <c r="P1054" s="250"/>
      <c r="Q1054" s="235" t="s">
        <v>1218</v>
      </c>
      <c r="R1054" s="236">
        <v>127</v>
      </c>
      <c r="S1054" s="236">
        <v>117</v>
      </c>
      <c r="T1054" s="236">
        <v>9</v>
      </c>
      <c r="U1054" s="236">
        <v>1</v>
      </c>
      <c r="V1054" s="243">
        <v>0.92125984251968507</v>
      </c>
      <c r="W1054" s="243">
        <v>7.0866141732283464E-2</v>
      </c>
      <c r="X1054" s="244">
        <v>7.874015748031496E-3</v>
      </c>
    </row>
    <row r="1055" spans="3:24">
      <c r="C1055" s="235" t="s">
        <v>1216</v>
      </c>
      <c r="D1055" s="236">
        <v>591</v>
      </c>
      <c r="E1055" s="236">
        <v>396</v>
      </c>
      <c r="F1055" s="236">
        <v>126</v>
      </c>
      <c r="G1055" s="236">
        <v>69</v>
      </c>
      <c r="H1055" s="236">
        <v>0</v>
      </c>
      <c r="I1055" s="236">
        <v>0</v>
      </c>
      <c r="J1055" s="243">
        <v>0.67005076142131981</v>
      </c>
      <c r="K1055" s="243">
        <v>0.21319796954314721</v>
      </c>
      <c r="L1055" s="243">
        <v>0.116751269035533</v>
      </c>
      <c r="M1055" s="243">
        <v>0</v>
      </c>
      <c r="N1055" s="244">
        <v>0</v>
      </c>
      <c r="O1055" s="250"/>
      <c r="P1055" s="250"/>
      <c r="Q1055" s="235" t="s">
        <v>1219</v>
      </c>
      <c r="R1055" s="236">
        <v>1</v>
      </c>
      <c r="S1055" s="236">
        <v>1</v>
      </c>
      <c r="T1055" s="256">
        <v>0</v>
      </c>
      <c r="U1055" s="256">
        <v>0</v>
      </c>
      <c r="V1055" s="243">
        <v>1</v>
      </c>
      <c r="W1055" s="243">
        <v>0</v>
      </c>
      <c r="X1055" s="244">
        <v>0</v>
      </c>
    </row>
    <row r="1056" spans="3:24">
      <c r="C1056" s="235" t="s">
        <v>1217</v>
      </c>
      <c r="D1056" s="236">
        <v>62902</v>
      </c>
      <c r="E1056" s="236">
        <v>62315</v>
      </c>
      <c r="F1056" s="236">
        <v>450</v>
      </c>
      <c r="G1056" s="236">
        <v>137</v>
      </c>
      <c r="H1056" s="236">
        <v>0</v>
      </c>
      <c r="I1056" s="236">
        <v>0</v>
      </c>
      <c r="J1056" s="243">
        <v>0.9906680232742997</v>
      </c>
      <c r="K1056" s="243">
        <v>7.1539855648469044E-3</v>
      </c>
      <c r="L1056" s="243">
        <v>2.1779911608533912E-3</v>
      </c>
      <c r="M1056" s="243">
        <v>0</v>
      </c>
      <c r="N1056" s="244">
        <v>0</v>
      </c>
      <c r="O1056" s="250"/>
      <c r="P1056" s="250"/>
      <c r="Q1056" s="235" t="s">
        <v>1220</v>
      </c>
      <c r="R1056" s="236">
        <v>200</v>
      </c>
      <c r="S1056" s="236">
        <v>199</v>
      </c>
      <c r="T1056" s="256">
        <v>0</v>
      </c>
      <c r="U1056" s="236">
        <v>1</v>
      </c>
      <c r="V1056" s="243">
        <v>0.995</v>
      </c>
      <c r="W1056" s="243">
        <v>0</v>
      </c>
      <c r="X1056" s="244">
        <v>5.0000000000000001E-3</v>
      </c>
    </row>
    <row r="1057" spans="3:24">
      <c r="C1057" s="235" t="s">
        <v>1218</v>
      </c>
      <c r="D1057" s="236">
        <v>127</v>
      </c>
      <c r="E1057" s="236">
        <v>117</v>
      </c>
      <c r="F1057" s="236">
        <v>9</v>
      </c>
      <c r="G1057" s="236">
        <v>1</v>
      </c>
      <c r="H1057" s="236">
        <v>0</v>
      </c>
      <c r="I1057" s="236">
        <v>0</v>
      </c>
      <c r="J1057" s="243">
        <v>0.92125984251968507</v>
      </c>
      <c r="K1057" s="243">
        <v>7.0866141732283464E-2</v>
      </c>
      <c r="L1057" s="243">
        <v>7.874015748031496E-3</v>
      </c>
      <c r="M1057" s="243">
        <v>0</v>
      </c>
      <c r="N1057" s="244">
        <v>0</v>
      </c>
      <c r="O1057" s="250"/>
      <c r="P1057" s="250"/>
      <c r="Q1057" s="235" t="s">
        <v>1221</v>
      </c>
      <c r="R1057" s="236">
        <v>733</v>
      </c>
      <c r="S1057" s="236">
        <v>724</v>
      </c>
      <c r="T1057" s="236">
        <v>6</v>
      </c>
      <c r="U1057" s="236">
        <v>3</v>
      </c>
      <c r="V1057" s="243">
        <v>0.98772169167803547</v>
      </c>
      <c r="W1057" s="243">
        <v>8.1855388813096858E-3</v>
      </c>
      <c r="X1057" s="244">
        <v>4.0927694406548429E-3</v>
      </c>
    </row>
    <row r="1058" spans="3:24">
      <c r="C1058" s="235" t="s">
        <v>1219</v>
      </c>
      <c r="D1058" s="236">
        <v>1</v>
      </c>
      <c r="E1058" s="236">
        <v>1</v>
      </c>
      <c r="F1058" s="256">
        <v>0</v>
      </c>
      <c r="G1058" s="256">
        <v>0</v>
      </c>
      <c r="H1058" s="236">
        <v>0</v>
      </c>
      <c r="I1058" s="236">
        <v>0</v>
      </c>
      <c r="J1058" s="243">
        <v>1</v>
      </c>
      <c r="K1058" s="243">
        <v>0</v>
      </c>
      <c r="L1058" s="243">
        <v>0</v>
      </c>
      <c r="M1058" s="243">
        <v>0</v>
      </c>
      <c r="N1058" s="244">
        <v>0</v>
      </c>
      <c r="O1058" s="250"/>
      <c r="P1058" s="250"/>
      <c r="Q1058" s="235" t="s">
        <v>1222</v>
      </c>
      <c r="R1058" s="236">
        <v>23110</v>
      </c>
      <c r="S1058" s="236">
        <v>21767</v>
      </c>
      <c r="T1058" s="236">
        <v>1263</v>
      </c>
      <c r="U1058" s="236">
        <v>80</v>
      </c>
      <c r="V1058" s="243">
        <v>0.94188662916486365</v>
      </c>
      <c r="W1058" s="243">
        <v>5.4651665945478149E-2</v>
      </c>
      <c r="X1058" s="244">
        <v>3.4617048896581565E-3</v>
      </c>
    </row>
    <row r="1059" spans="3:24">
      <c r="C1059" s="235" t="s">
        <v>1220</v>
      </c>
      <c r="D1059" s="236">
        <v>200</v>
      </c>
      <c r="E1059" s="236">
        <v>199</v>
      </c>
      <c r="F1059" s="256">
        <v>0</v>
      </c>
      <c r="G1059" s="236">
        <v>1</v>
      </c>
      <c r="H1059" s="236">
        <v>0</v>
      </c>
      <c r="I1059" s="236">
        <v>0</v>
      </c>
      <c r="J1059" s="243">
        <v>0.995</v>
      </c>
      <c r="K1059" s="243">
        <v>0</v>
      </c>
      <c r="L1059" s="243">
        <v>5.0000000000000001E-3</v>
      </c>
      <c r="M1059" s="243">
        <v>0</v>
      </c>
      <c r="N1059" s="244">
        <v>0</v>
      </c>
      <c r="O1059" s="250"/>
      <c r="P1059" s="250"/>
      <c r="Q1059" s="235" t="s">
        <v>1223</v>
      </c>
      <c r="R1059" s="236">
        <v>198689</v>
      </c>
      <c r="S1059" s="236">
        <v>186183</v>
      </c>
      <c r="T1059" s="236">
        <v>11864</v>
      </c>
      <c r="U1059" s="236">
        <v>642</v>
      </c>
      <c r="V1059" s="243">
        <v>0.93705741133127651</v>
      </c>
      <c r="W1059" s="243">
        <v>5.9711408281283816E-2</v>
      </c>
      <c r="X1059" s="244">
        <v>3.2311803874396669E-3</v>
      </c>
    </row>
    <row r="1060" spans="3:24">
      <c r="C1060" s="235" t="s">
        <v>1221</v>
      </c>
      <c r="D1060" s="236">
        <v>733</v>
      </c>
      <c r="E1060" s="236">
        <v>724</v>
      </c>
      <c r="F1060" s="236">
        <v>6</v>
      </c>
      <c r="G1060" s="236">
        <v>3</v>
      </c>
      <c r="H1060" s="236">
        <v>0</v>
      </c>
      <c r="I1060" s="236">
        <v>0</v>
      </c>
      <c r="J1060" s="243">
        <v>0.98772169167803547</v>
      </c>
      <c r="K1060" s="243">
        <v>8.1855388813096858E-3</v>
      </c>
      <c r="L1060" s="243">
        <v>4.0927694406548429E-3</v>
      </c>
      <c r="M1060" s="243">
        <v>0</v>
      </c>
      <c r="N1060" s="244">
        <v>0</v>
      </c>
      <c r="O1060" s="250"/>
      <c r="P1060" s="250"/>
      <c r="Q1060" s="235" t="s">
        <v>1224</v>
      </c>
      <c r="R1060" s="236">
        <v>2682</v>
      </c>
      <c r="S1060" s="236">
        <v>2569</v>
      </c>
      <c r="T1060" s="236">
        <v>93</v>
      </c>
      <c r="U1060" s="236">
        <v>20</v>
      </c>
      <c r="V1060" s="243">
        <v>0.95786726323639071</v>
      </c>
      <c r="W1060" s="243">
        <v>3.4675615212527967E-2</v>
      </c>
      <c r="X1060" s="244">
        <v>7.4571215510812828E-3</v>
      </c>
    </row>
    <row r="1061" spans="3:24">
      <c r="C1061" s="235" t="s">
        <v>1222</v>
      </c>
      <c r="D1061" s="236">
        <v>23110</v>
      </c>
      <c r="E1061" s="236">
        <v>21767</v>
      </c>
      <c r="F1061" s="236">
        <v>1263</v>
      </c>
      <c r="G1061" s="236">
        <v>80</v>
      </c>
      <c r="H1061" s="236">
        <v>0</v>
      </c>
      <c r="I1061" s="236">
        <v>0</v>
      </c>
      <c r="J1061" s="243">
        <v>0.94188662916486365</v>
      </c>
      <c r="K1061" s="243">
        <v>5.4651665945478149E-2</v>
      </c>
      <c r="L1061" s="243">
        <v>3.4617048896581565E-3</v>
      </c>
      <c r="M1061" s="243">
        <v>0</v>
      </c>
      <c r="N1061" s="244">
        <v>0</v>
      </c>
      <c r="O1061" s="250"/>
      <c r="P1061" s="250"/>
      <c r="Q1061" s="235" t="s">
        <v>1225</v>
      </c>
      <c r="R1061" s="236">
        <v>11595</v>
      </c>
      <c r="S1061" s="236">
        <v>11080</v>
      </c>
      <c r="T1061" s="236">
        <v>466</v>
      </c>
      <c r="U1061" s="236">
        <v>49</v>
      </c>
      <c r="V1061" s="243">
        <v>0.95558430357912894</v>
      </c>
      <c r="W1061" s="243">
        <v>4.0189736955584303E-2</v>
      </c>
      <c r="X1061" s="244">
        <v>4.2259594652867619E-3</v>
      </c>
    </row>
    <row r="1062" spans="3:24">
      <c r="C1062" s="235" t="s">
        <v>1223</v>
      </c>
      <c r="D1062" s="236">
        <v>198689</v>
      </c>
      <c r="E1062" s="236">
        <v>186183</v>
      </c>
      <c r="F1062" s="236">
        <v>11864</v>
      </c>
      <c r="G1062" s="236">
        <v>642</v>
      </c>
      <c r="H1062" s="236">
        <v>0</v>
      </c>
      <c r="I1062" s="236">
        <v>0</v>
      </c>
      <c r="J1062" s="243">
        <v>0.93705741133127651</v>
      </c>
      <c r="K1062" s="243">
        <v>5.9711408281283816E-2</v>
      </c>
      <c r="L1062" s="243">
        <v>3.2311803874396669E-3</v>
      </c>
      <c r="M1062" s="243">
        <v>0</v>
      </c>
      <c r="N1062" s="244">
        <v>0</v>
      </c>
      <c r="O1062" s="250"/>
      <c r="P1062" s="250"/>
      <c r="Q1062" s="235" t="s">
        <v>1226</v>
      </c>
      <c r="R1062" s="236">
        <v>33381</v>
      </c>
      <c r="S1062" s="236">
        <v>32369</v>
      </c>
      <c r="T1062" s="236">
        <v>925</v>
      </c>
      <c r="U1062" s="236">
        <v>87</v>
      </c>
      <c r="V1062" s="243">
        <v>0.96968335280548812</v>
      </c>
      <c r="W1062" s="243">
        <v>2.7710374164944131E-2</v>
      </c>
      <c r="X1062" s="244">
        <v>2.6062730295677182E-3</v>
      </c>
    </row>
    <row r="1063" spans="3:24">
      <c r="C1063" s="235" t="s">
        <v>1224</v>
      </c>
      <c r="D1063" s="236">
        <v>2682</v>
      </c>
      <c r="E1063" s="236">
        <v>2569</v>
      </c>
      <c r="F1063" s="236">
        <v>93</v>
      </c>
      <c r="G1063" s="236">
        <v>20</v>
      </c>
      <c r="H1063" s="236">
        <v>0</v>
      </c>
      <c r="I1063" s="236">
        <v>0</v>
      </c>
      <c r="J1063" s="243">
        <v>0.95786726323639071</v>
      </c>
      <c r="K1063" s="243">
        <v>3.4675615212527967E-2</v>
      </c>
      <c r="L1063" s="243">
        <v>7.4571215510812828E-3</v>
      </c>
      <c r="M1063" s="243">
        <v>0</v>
      </c>
      <c r="N1063" s="244">
        <v>0</v>
      </c>
      <c r="O1063" s="250"/>
      <c r="P1063" s="250"/>
      <c r="Q1063" s="235" t="s">
        <v>1227</v>
      </c>
      <c r="R1063" s="236">
        <v>119452</v>
      </c>
      <c r="S1063" s="236">
        <v>114801</v>
      </c>
      <c r="T1063" s="236">
        <v>4289</v>
      </c>
      <c r="U1063" s="236">
        <v>362</v>
      </c>
      <c r="V1063" s="243">
        <v>0.96106385828617358</v>
      </c>
      <c r="W1063" s="243">
        <v>3.5905635736530155E-2</v>
      </c>
      <c r="X1063" s="244">
        <v>3.03050597729632E-3</v>
      </c>
    </row>
    <row r="1064" spans="3:24">
      <c r="C1064" s="235" t="s">
        <v>1225</v>
      </c>
      <c r="D1064" s="236">
        <v>11595</v>
      </c>
      <c r="E1064" s="236">
        <v>11080</v>
      </c>
      <c r="F1064" s="236">
        <v>466</v>
      </c>
      <c r="G1064" s="236">
        <v>49</v>
      </c>
      <c r="H1064" s="236">
        <v>0</v>
      </c>
      <c r="I1064" s="236">
        <v>0</v>
      </c>
      <c r="J1064" s="243">
        <v>0.95558430357912894</v>
      </c>
      <c r="K1064" s="243">
        <v>4.0189736955584303E-2</v>
      </c>
      <c r="L1064" s="243">
        <v>4.2259594652867619E-3</v>
      </c>
      <c r="M1064" s="243">
        <v>0</v>
      </c>
      <c r="N1064" s="244">
        <v>0</v>
      </c>
      <c r="O1064" s="250"/>
      <c r="P1064" s="250"/>
      <c r="Q1064" s="235" t="s">
        <v>1228</v>
      </c>
      <c r="R1064" s="236">
        <v>18031</v>
      </c>
      <c r="S1064" s="236">
        <v>17231</v>
      </c>
      <c r="T1064" s="236">
        <v>729</v>
      </c>
      <c r="U1064" s="236">
        <v>71</v>
      </c>
      <c r="V1064" s="243">
        <v>0.95563196716765575</v>
      </c>
      <c r="W1064" s="243">
        <v>4.0430369918473742E-2</v>
      </c>
      <c r="X1064" s="244">
        <v>3.9376629138705562E-3</v>
      </c>
    </row>
    <row r="1065" spans="3:24">
      <c r="C1065" s="235" t="s">
        <v>1226</v>
      </c>
      <c r="D1065" s="236">
        <v>33381</v>
      </c>
      <c r="E1065" s="236">
        <v>32369</v>
      </c>
      <c r="F1065" s="236">
        <v>925</v>
      </c>
      <c r="G1065" s="236">
        <v>87</v>
      </c>
      <c r="H1065" s="236">
        <v>0</v>
      </c>
      <c r="I1065" s="236">
        <v>0</v>
      </c>
      <c r="J1065" s="243">
        <v>0.96968335280548812</v>
      </c>
      <c r="K1065" s="243">
        <v>2.7710374164944131E-2</v>
      </c>
      <c r="L1065" s="243">
        <v>2.6062730295677182E-3</v>
      </c>
      <c r="M1065" s="243">
        <v>0</v>
      </c>
      <c r="N1065" s="244">
        <v>0</v>
      </c>
      <c r="O1065" s="250"/>
      <c r="P1065" s="250"/>
      <c r="Q1065" s="235" t="s">
        <v>1229</v>
      </c>
      <c r="R1065" s="236">
        <v>3955</v>
      </c>
      <c r="S1065" s="236">
        <v>3801</v>
      </c>
      <c r="T1065" s="236">
        <v>135</v>
      </c>
      <c r="U1065" s="236">
        <v>19</v>
      </c>
      <c r="V1065" s="243">
        <v>0.9610619469026549</v>
      </c>
      <c r="W1065" s="243">
        <v>3.4134007585335017E-2</v>
      </c>
      <c r="X1065" s="244">
        <v>4.8040455120101138E-3</v>
      </c>
    </row>
    <row r="1066" spans="3:24">
      <c r="C1066" s="235" t="s">
        <v>1227</v>
      </c>
      <c r="D1066" s="236">
        <v>119452</v>
      </c>
      <c r="E1066" s="236">
        <v>114801</v>
      </c>
      <c r="F1066" s="236">
        <v>4289</v>
      </c>
      <c r="G1066" s="236">
        <v>362</v>
      </c>
      <c r="H1066" s="236">
        <v>0</v>
      </c>
      <c r="I1066" s="236">
        <v>0</v>
      </c>
      <c r="J1066" s="243">
        <v>0.96106385828617358</v>
      </c>
      <c r="K1066" s="243">
        <v>3.5905635736530155E-2</v>
      </c>
      <c r="L1066" s="243">
        <v>3.03050597729632E-3</v>
      </c>
      <c r="M1066" s="243">
        <v>0</v>
      </c>
      <c r="N1066" s="244">
        <v>0</v>
      </c>
      <c r="O1066" s="250"/>
      <c r="P1066" s="250"/>
      <c r="Q1066" s="235" t="s">
        <v>1230</v>
      </c>
      <c r="R1066" s="236">
        <v>13672</v>
      </c>
      <c r="S1066" s="236">
        <v>13193</v>
      </c>
      <c r="T1066" s="236">
        <v>428</v>
      </c>
      <c r="U1066" s="236">
        <v>51</v>
      </c>
      <c r="V1066" s="243">
        <v>0.96496489174956113</v>
      </c>
      <c r="W1066" s="243">
        <v>3.1304856641310705E-2</v>
      </c>
      <c r="X1066" s="244">
        <v>3.730251609128145E-3</v>
      </c>
    </row>
    <row r="1067" spans="3:24">
      <c r="C1067" s="235" t="s">
        <v>1228</v>
      </c>
      <c r="D1067" s="236">
        <v>18031</v>
      </c>
      <c r="E1067" s="236">
        <v>17231</v>
      </c>
      <c r="F1067" s="236">
        <v>729</v>
      </c>
      <c r="G1067" s="236">
        <v>71</v>
      </c>
      <c r="H1067" s="236">
        <v>0</v>
      </c>
      <c r="I1067" s="236">
        <v>0</v>
      </c>
      <c r="J1067" s="243">
        <v>0.95563196716765575</v>
      </c>
      <c r="K1067" s="243">
        <v>4.0430369918473742E-2</v>
      </c>
      <c r="L1067" s="243">
        <v>3.9376629138705562E-3</v>
      </c>
      <c r="M1067" s="243">
        <v>0</v>
      </c>
      <c r="N1067" s="244">
        <v>0</v>
      </c>
      <c r="O1067" s="250"/>
      <c r="P1067" s="250"/>
      <c r="Q1067" s="235" t="s">
        <v>1231</v>
      </c>
      <c r="R1067" s="236">
        <v>3976</v>
      </c>
      <c r="S1067" s="236">
        <v>3865</v>
      </c>
      <c r="T1067" s="236">
        <v>91</v>
      </c>
      <c r="U1067" s="236">
        <v>20</v>
      </c>
      <c r="V1067" s="243">
        <v>0.97208249496981891</v>
      </c>
      <c r="W1067" s="243">
        <v>2.2887323943661973E-2</v>
      </c>
      <c r="X1067" s="244">
        <v>5.0301810865191147E-3</v>
      </c>
    </row>
    <row r="1068" spans="3:24">
      <c r="C1068" s="235" t="s">
        <v>1229</v>
      </c>
      <c r="D1068" s="236">
        <v>3955</v>
      </c>
      <c r="E1068" s="236">
        <v>3801</v>
      </c>
      <c r="F1068" s="236">
        <v>135</v>
      </c>
      <c r="G1068" s="236">
        <v>19</v>
      </c>
      <c r="H1068" s="236">
        <v>0</v>
      </c>
      <c r="I1068" s="236">
        <v>0</v>
      </c>
      <c r="J1068" s="243">
        <v>0.9610619469026549</v>
      </c>
      <c r="K1068" s="243">
        <v>3.4134007585335017E-2</v>
      </c>
      <c r="L1068" s="243">
        <v>4.8040455120101138E-3</v>
      </c>
      <c r="M1068" s="243">
        <v>0</v>
      </c>
      <c r="N1068" s="244">
        <v>0</v>
      </c>
      <c r="O1068" s="250"/>
      <c r="P1068" s="250"/>
      <c r="Q1068" s="235" t="s">
        <v>1232</v>
      </c>
      <c r="R1068" s="236">
        <v>8726</v>
      </c>
      <c r="S1068" s="236">
        <v>8385</v>
      </c>
      <c r="T1068" s="236">
        <v>286</v>
      </c>
      <c r="U1068" s="236">
        <v>55</v>
      </c>
      <c r="V1068" s="243">
        <v>0.96092138436855379</v>
      </c>
      <c r="W1068" s="243">
        <v>3.2775613110245246E-2</v>
      </c>
      <c r="X1068" s="244">
        <v>6.3030025212010088E-3</v>
      </c>
    </row>
    <row r="1069" spans="3:24">
      <c r="C1069" s="235" t="s">
        <v>1230</v>
      </c>
      <c r="D1069" s="236">
        <v>13672</v>
      </c>
      <c r="E1069" s="236">
        <v>13193</v>
      </c>
      <c r="F1069" s="236">
        <v>428</v>
      </c>
      <c r="G1069" s="236">
        <v>51</v>
      </c>
      <c r="H1069" s="236">
        <v>0</v>
      </c>
      <c r="I1069" s="236">
        <v>0</v>
      </c>
      <c r="J1069" s="243">
        <v>0.96496489174956113</v>
      </c>
      <c r="K1069" s="243">
        <v>3.1304856641310705E-2</v>
      </c>
      <c r="L1069" s="243">
        <v>3.730251609128145E-3</v>
      </c>
      <c r="M1069" s="243">
        <v>0</v>
      </c>
      <c r="N1069" s="244">
        <v>0</v>
      </c>
      <c r="O1069" s="250"/>
      <c r="P1069" s="250"/>
      <c r="Q1069" s="235" t="s">
        <v>1233</v>
      </c>
      <c r="R1069" s="236">
        <v>17972</v>
      </c>
      <c r="S1069" s="236">
        <v>17373</v>
      </c>
      <c r="T1069" s="236">
        <v>505</v>
      </c>
      <c r="U1069" s="236">
        <v>94</v>
      </c>
      <c r="V1069" s="243">
        <v>0.9666703761406632</v>
      </c>
      <c r="W1069" s="243">
        <v>2.8099265524148674E-2</v>
      </c>
      <c r="X1069" s="244">
        <v>5.2303583351880701E-3</v>
      </c>
    </row>
    <row r="1070" spans="3:24">
      <c r="C1070" s="235" t="s">
        <v>1231</v>
      </c>
      <c r="D1070" s="236">
        <v>3976</v>
      </c>
      <c r="E1070" s="236">
        <v>3865</v>
      </c>
      <c r="F1070" s="236">
        <v>91</v>
      </c>
      <c r="G1070" s="236">
        <v>20</v>
      </c>
      <c r="H1070" s="236">
        <v>0</v>
      </c>
      <c r="I1070" s="236">
        <v>0</v>
      </c>
      <c r="J1070" s="243">
        <v>0.97208249496981891</v>
      </c>
      <c r="K1070" s="243">
        <v>2.2887323943661973E-2</v>
      </c>
      <c r="L1070" s="243">
        <v>5.0301810865191147E-3</v>
      </c>
      <c r="M1070" s="243">
        <v>0</v>
      </c>
      <c r="N1070" s="244">
        <v>0</v>
      </c>
      <c r="O1070" s="250"/>
      <c r="P1070" s="250"/>
      <c r="Q1070" s="235" t="s">
        <v>1234</v>
      </c>
      <c r="R1070" s="236">
        <v>30883</v>
      </c>
      <c r="S1070" s="236">
        <v>29652</v>
      </c>
      <c r="T1070" s="236">
        <v>1116</v>
      </c>
      <c r="U1070" s="236">
        <v>115</v>
      </c>
      <c r="V1070" s="243">
        <v>0.96013988278340834</v>
      </c>
      <c r="W1070" s="243">
        <v>3.613638571382314E-2</v>
      </c>
      <c r="X1070" s="244">
        <v>3.7237315027685135E-3</v>
      </c>
    </row>
    <row r="1071" spans="3:24">
      <c r="C1071" s="235" t="s">
        <v>1232</v>
      </c>
      <c r="D1071" s="236">
        <v>8726</v>
      </c>
      <c r="E1071" s="236">
        <v>8385</v>
      </c>
      <c r="F1071" s="236">
        <v>286</v>
      </c>
      <c r="G1071" s="236">
        <v>55</v>
      </c>
      <c r="H1071" s="236">
        <v>0</v>
      </c>
      <c r="I1071" s="236">
        <v>0</v>
      </c>
      <c r="J1071" s="243">
        <v>0.96092138436855379</v>
      </c>
      <c r="K1071" s="243">
        <v>3.2775613110245246E-2</v>
      </c>
      <c r="L1071" s="243">
        <v>6.3030025212010088E-3</v>
      </c>
      <c r="M1071" s="243">
        <v>0</v>
      </c>
      <c r="N1071" s="244">
        <v>0</v>
      </c>
      <c r="O1071" s="250"/>
      <c r="P1071" s="250"/>
      <c r="Q1071" s="235" t="s">
        <v>1235</v>
      </c>
      <c r="R1071" s="236">
        <v>8416</v>
      </c>
      <c r="S1071" s="236">
        <v>8188</v>
      </c>
      <c r="T1071" s="236">
        <v>173</v>
      </c>
      <c r="U1071" s="236">
        <v>55</v>
      </c>
      <c r="V1071" s="243">
        <v>0.97290874524714832</v>
      </c>
      <c r="W1071" s="243">
        <v>2.0556083650190113E-2</v>
      </c>
      <c r="X1071" s="244">
        <v>6.5351711026615973E-3</v>
      </c>
    </row>
    <row r="1072" spans="3:24">
      <c r="C1072" s="235" t="s">
        <v>1233</v>
      </c>
      <c r="D1072" s="236">
        <v>17972</v>
      </c>
      <c r="E1072" s="236">
        <v>17373</v>
      </c>
      <c r="F1072" s="236">
        <v>505</v>
      </c>
      <c r="G1072" s="236">
        <v>94</v>
      </c>
      <c r="H1072" s="236">
        <v>0</v>
      </c>
      <c r="I1072" s="236">
        <v>0</v>
      </c>
      <c r="J1072" s="243">
        <v>0.9666703761406632</v>
      </c>
      <c r="K1072" s="243">
        <v>2.8099265524148674E-2</v>
      </c>
      <c r="L1072" s="243">
        <v>5.2303583351880701E-3</v>
      </c>
      <c r="M1072" s="243">
        <v>0</v>
      </c>
      <c r="N1072" s="244">
        <v>0</v>
      </c>
      <c r="O1072" s="250"/>
      <c r="P1072" s="250"/>
      <c r="Q1072" s="235" t="s">
        <v>1236</v>
      </c>
      <c r="R1072" s="236">
        <v>17318</v>
      </c>
      <c r="S1072" s="236">
        <v>15177</v>
      </c>
      <c r="T1072" s="236">
        <v>1584</v>
      </c>
      <c r="U1072" s="236">
        <v>557</v>
      </c>
      <c r="V1072" s="243">
        <v>0.87637140547407322</v>
      </c>
      <c r="W1072" s="243">
        <v>9.1465527197135923E-2</v>
      </c>
      <c r="X1072" s="244">
        <v>3.2163067328790852E-2</v>
      </c>
    </row>
    <row r="1073" spans="3:24">
      <c r="C1073" s="235" t="s">
        <v>1234</v>
      </c>
      <c r="D1073" s="236">
        <v>30883</v>
      </c>
      <c r="E1073" s="236">
        <v>29652</v>
      </c>
      <c r="F1073" s="236">
        <v>1116</v>
      </c>
      <c r="G1073" s="236">
        <v>115</v>
      </c>
      <c r="H1073" s="236">
        <v>0</v>
      </c>
      <c r="I1073" s="236">
        <v>0</v>
      </c>
      <c r="J1073" s="243">
        <v>0.96013988278340834</v>
      </c>
      <c r="K1073" s="243">
        <v>3.613638571382314E-2</v>
      </c>
      <c r="L1073" s="243">
        <v>3.7237315027685135E-3</v>
      </c>
      <c r="M1073" s="243">
        <v>0</v>
      </c>
      <c r="N1073" s="244">
        <v>0</v>
      </c>
      <c r="O1073" s="250"/>
      <c r="P1073" s="250"/>
      <c r="Q1073" s="235" t="s">
        <v>1237</v>
      </c>
      <c r="R1073" s="236">
        <v>44116</v>
      </c>
      <c r="S1073" s="236">
        <v>39420</v>
      </c>
      <c r="T1073" s="236">
        <v>3761</v>
      </c>
      <c r="U1073" s="236">
        <v>935</v>
      </c>
      <c r="V1073" s="243">
        <v>0.8935533593254148</v>
      </c>
      <c r="W1073" s="243">
        <v>8.525251609393418E-2</v>
      </c>
      <c r="X1073" s="244">
        <v>2.1194124580651012E-2</v>
      </c>
    </row>
    <row r="1074" spans="3:24">
      <c r="C1074" s="235" t="s">
        <v>1235</v>
      </c>
      <c r="D1074" s="236">
        <v>8416</v>
      </c>
      <c r="E1074" s="236">
        <v>8188</v>
      </c>
      <c r="F1074" s="236">
        <v>173</v>
      </c>
      <c r="G1074" s="236">
        <v>55</v>
      </c>
      <c r="H1074" s="236">
        <v>0</v>
      </c>
      <c r="I1074" s="236">
        <v>0</v>
      </c>
      <c r="J1074" s="243">
        <v>0.97290874524714832</v>
      </c>
      <c r="K1074" s="243">
        <v>2.0556083650190113E-2</v>
      </c>
      <c r="L1074" s="243">
        <v>6.5351711026615973E-3</v>
      </c>
      <c r="M1074" s="243">
        <v>0</v>
      </c>
      <c r="N1074" s="244">
        <v>0</v>
      </c>
      <c r="O1074" s="250"/>
      <c r="P1074" s="250"/>
      <c r="Q1074" s="235" t="s">
        <v>1238</v>
      </c>
      <c r="R1074" s="236">
        <v>31510</v>
      </c>
      <c r="S1074" s="236">
        <v>30738</v>
      </c>
      <c r="T1074" s="236">
        <v>458</v>
      </c>
      <c r="U1074" s="236">
        <v>314</v>
      </c>
      <c r="V1074" s="243">
        <v>0.97549984132021583</v>
      </c>
      <c r="W1074" s="243">
        <v>1.4535068232307205E-2</v>
      </c>
      <c r="X1074" s="244">
        <v>9.9650904474769906E-3</v>
      </c>
    </row>
    <row r="1075" spans="3:24">
      <c r="C1075" s="235" t="s">
        <v>1236</v>
      </c>
      <c r="D1075" s="236">
        <v>17318</v>
      </c>
      <c r="E1075" s="236">
        <v>15177</v>
      </c>
      <c r="F1075" s="236">
        <v>1584</v>
      </c>
      <c r="G1075" s="236">
        <v>557</v>
      </c>
      <c r="H1075" s="236">
        <v>0</v>
      </c>
      <c r="I1075" s="236">
        <v>0</v>
      </c>
      <c r="J1075" s="243">
        <v>0.87637140547407322</v>
      </c>
      <c r="K1075" s="243">
        <v>9.1465527197135923E-2</v>
      </c>
      <c r="L1075" s="243">
        <v>3.2163067328790852E-2</v>
      </c>
      <c r="M1075" s="243">
        <v>0</v>
      </c>
      <c r="N1075" s="244">
        <v>0</v>
      </c>
      <c r="O1075" s="250"/>
      <c r="P1075" s="250"/>
      <c r="Q1075" s="235" t="s">
        <v>1239</v>
      </c>
      <c r="R1075" s="236">
        <v>58037</v>
      </c>
      <c r="S1075" s="236">
        <v>56925</v>
      </c>
      <c r="T1075" s="236">
        <v>880</v>
      </c>
      <c r="U1075" s="236">
        <v>232</v>
      </c>
      <c r="V1075" s="243">
        <v>0.98083980908730639</v>
      </c>
      <c r="W1075" s="243">
        <v>1.5162741010045316E-2</v>
      </c>
      <c r="X1075" s="244">
        <v>3.9974499026483104E-3</v>
      </c>
    </row>
    <row r="1076" spans="3:24">
      <c r="C1076" s="235" t="s">
        <v>1237</v>
      </c>
      <c r="D1076" s="236">
        <v>44116</v>
      </c>
      <c r="E1076" s="236">
        <v>39420</v>
      </c>
      <c r="F1076" s="236">
        <v>3761</v>
      </c>
      <c r="G1076" s="236">
        <v>935</v>
      </c>
      <c r="H1076" s="236">
        <v>0</v>
      </c>
      <c r="I1076" s="236">
        <v>0</v>
      </c>
      <c r="J1076" s="243">
        <v>0.8935533593254148</v>
      </c>
      <c r="K1076" s="243">
        <v>8.525251609393418E-2</v>
      </c>
      <c r="L1076" s="243">
        <v>2.1194124580651012E-2</v>
      </c>
      <c r="M1076" s="243">
        <v>0</v>
      </c>
      <c r="N1076" s="244">
        <v>0</v>
      </c>
      <c r="O1076" s="250"/>
      <c r="P1076" s="250"/>
      <c r="Q1076" s="235" t="s">
        <v>1240</v>
      </c>
      <c r="R1076" s="236">
        <v>10695</v>
      </c>
      <c r="S1076" s="236">
        <v>10395</v>
      </c>
      <c r="T1076" s="236">
        <v>215</v>
      </c>
      <c r="U1076" s="236">
        <v>85</v>
      </c>
      <c r="V1076" s="243">
        <v>0.97194950911640954</v>
      </c>
      <c r="W1076" s="243">
        <v>2.0102851799906497E-2</v>
      </c>
      <c r="X1076" s="244">
        <v>7.9476390836839637E-3</v>
      </c>
    </row>
    <row r="1077" spans="3:24">
      <c r="C1077" s="235" t="s">
        <v>1238</v>
      </c>
      <c r="D1077" s="236">
        <v>31510</v>
      </c>
      <c r="E1077" s="236">
        <v>30738</v>
      </c>
      <c r="F1077" s="236">
        <v>458</v>
      </c>
      <c r="G1077" s="236">
        <v>314</v>
      </c>
      <c r="H1077" s="236">
        <v>0</v>
      </c>
      <c r="I1077" s="236">
        <v>0</v>
      </c>
      <c r="J1077" s="243">
        <v>0.97549984132021583</v>
      </c>
      <c r="K1077" s="243">
        <v>1.4535068232307205E-2</v>
      </c>
      <c r="L1077" s="243">
        <v>9.9650904474769906E-3</v>
      </c>
      <c r="M1077" s="243">
        <v>0</v>
      </c>
      <c r="N1077" s="244">
        <v>0</v>
      </c>
      <c r="O1077" s="250"/>
      <c r="P1077" s="250"/>
      <c r="Q1077" s="235" t="s">
        <v>1241</v>
      </c>
      <c r="R1077" s="236">
        <v>149296</v>
      </c>
      <c r="S1077" s="236">
        <v>143287</v>
      </c>
      <c r="T1077" s="236">
        <v>5452</v>
      </c>
      <c r="U1077" s="236">
        <v>557</v>
      </c>
      <c r="V1077" s="243">
        <v>0.95975109848890794</v>
      </c>
      <c r="W1077" s="243">
        <v>3.6518058085950059E-2</v>
      </c>
      <c r="X1077" s="244">
        <v>3.7308434251419999E-3</v>
      </c>
    </row>
    <row r="1078" spans="3:24">
      <c r="C1078" s="235" t="s">
        <v>1239</v>
      </c>
      <c r="D1078" s="236">
        <v>58037</v>
      </c>
      <c r="E1078" s="236">
        <v>56925</v>
      </c>
      <c r="F1078" s="236">
        <v>880</v>
      </c>
      <c r="G1078" s="236">
        <v>232</v>
      </c>
      <c r="H1078" s="236">
        <v>0</v>
      </c>
      <c r="I1078" s="236">
        <v>0</v>
      </c>
      <c r="J1078" s="243">
        <v>0.98083980908730639</v>
      </c>
      <c r="K1078" s="243">
        <v>1.5162741010045316E-2</v>
      </c>
      <c r="L1078" s="243">
        <v>3.9974499026483104E-3</v>
      </c>
      <c r="M1078" s="243">
        <v>0</v>
      </c>
      <c r="N1078" s="244">
        <v>0</v>
      </c>
      <c r="O1078" s="250"/>
      <c r="P1078" s="250"/>
      <c r="Q1078" s="235" t="s">
        <v>1242</v>
      </c>
      <c r="R1078" s="236">
        <v>124971</v>
      </c>
      <c r="S1078" s="236">
        <v>121350</v>
      </c>
      <c r="T1078" s="236">
        <v>2622</v>
      </c>
      <c r="U1078" s="236">
        <v>999</v>
      </c>
      <c r="V1078" s="243">
        <v>0.97102527786446458</v>
      </c>
      <c r="W1078" s="243">
        <v>2.0980867561274215E-2</v>
      </c>
      <c r="X1078" s="244">
        <v>7.9938545742612287E-3</v>
      </c>
    </row>
    <row r="1079" spans="3:24">
      <c r="C1079" s="235" t="s">
        <v>1240</v>
      </c>
      <c r="D1079" s="236">
        <v>10695</v>
      </c>
      <c r="E1079" s="236">
        <v>10395</v>
      </c>
      <c r="F1079" s="236">
        <v>215</v>
      </c>
      <c r="G1079" s="236">
        <v>85</v>
      </c>
      <c r="H1079" s="236">
        <v>0</v>
      </c>
      <c r="I1079" s="236">
        <v>0</v>
      </c>
      <c r="J1079" s="243">
        <v>0.97194950911640954</v>
      </c>
      <c r="K1079" s="243">
        <v>2.0102851799906497E-2</v>
      </c>
      <c r="L1079" s="243">
        <v>7.9476390836839637E-3</v>
      </c>
      <c r="M1079" s="243">
        <v>0</v>
      </c>
      <c r="N1079" s="244">
        <v>0</v>
      </c>
      <c r="O1079" s="250"/>
      <c r="P1079" s="250"/>
      <c r="Q1079" s="235" t="s">
        <v>1243</v>
      </c>
      <c r="R1079" s="236">
        <v>20964</v>
      </c>
      <c r="S1079" s="236">
        <v>19889</v>
      </c>
      <c r="T1079" s="236">
        <v>696</v>
      </c>
      <c r="U1079" s="236">
        <v>379</v>
      </c>
      <c r="V1079" s="243">
        <v>0.94872161801182975</v>
      </c>
      <c r="W1079" s="243">
        <v>3.3199771036061823E-2</v>
      </c>
      <c r="X1079" s="244">
        <v>1.8078610952108377E-2</v>
      </c>
    </row>
    <row r="1080" spans="3:24">
      <c r="C1080" s="235" t="s">
        <v>1241</v>
      </c>
      <c r="D1080" s="236">
        <v>149296</v>
      </c>
      <c r="E1080" s="236">
        <v>143287</v>
      </c>
      <c r="F1080" s="236">
        <v>5452</v>
      </c>
      <c r="G1080" s="236">
        <v>557</v>
      </c>
      <c r="H1080" s="236">
        <v>0</v>
      </c>
      <c r="I1080" s="236">
        <v>0</v>
      </c>
      <c r="J1080" s="243">
        <v>0.95975109848890794</v>
      </c>
      <c r="K1080" s="243">
        <v>3.6518058085950059E-2</v>
      </c>
      <c r="L1080" s="243">
        <v>3.7308434251419999E-3</v>
      </c>
      <c r="M1080" s="243">
        <v>0</v>
      </c>
      <c r="N1080" s="244">
        <v>0</v>
      </c>
      <c r="O1080" s="250"/>
      <c r="P1080" s="250"/>
      <c r="Q1080" s="235" t="s">
        <v>1244</v>
      </c>
      <c r="R1080" s="236">
        <v>244686</v>
      </c>
      <c r="S1080" s="236">
        <v>236669</v>
      </c>
      <c r="T1080" s="236">
        <v>6827</v>
      </c>
      <c r="U1080" s="236">
        <v>1190</v>
      </c>
      <c r="V1080" s="243">
        <v>0.96723555904301839</v>
      </c>
      <c r="W1080" s="243">
        <v>2.7901065038457452E-2</v>
      </c>
      <c r="X1080" s="244">
        <v>4.8633759185241496E-3</v>
      </c>
    </row>
    <row r="1081" spans="3:24">
      <c r="C1081" s="235" t="s">
        <v>1242</v>
      </c>
      <c r="D1081" s="236">
        <v>124971</v>
      </c>
      <c r="E1081" s="236">
        <v>121350</v>
      </c>
      <c r="F1081" s="236">
        <v>2622</v>
      </c>
      <c r="G1081" s="236">
        <v>999</v>
      </c>
      <c r="H1081" s="236">
        <v>0</v>
      </c>
      <c r="I1081" s="236">
        <v>0</v>
      </c>
      <c r="J1081" s="243">
        <v>0.97102527786446458</v>
      </c>
      <c r="K1081" s="243">
        <v>2.0980867561274215E-2</v>
      </c>
      <c r="L1081" s="243">
        <v>7.9938545742612287E-3</v>
      </c>
      <c r="M1081" s="243">
        <v>0</v>
      </c>
      <c r="N1081" s="244">
        <v>0</v>
      </c>
      <c r="O1081" s="250"/>
      <c r="P1081" s="250"/>
      <c r="Q1081" s="235" t="s">
        <v>1245</v>
      </c>
      <c r="R1081" s="236">
        <v>44184</v>
      </c>
      <c r="S1081" s="236">
        <v>42796</v>
      </c>
      <c r="T1081" s="236">
        <v>1046</v>
      </c>
      <c r="U1081" s="236">
        <v>342</v>
      </c>
      <c r="V1081" s="243">
        <v>0.96858591345283362</v>
      </c>
      <c r="W1081" s="243">
        <v>2.3673728046351622E-2</v>
      </c>
      <c r="X1081" s="244">
        <v>7.7403585008147743E-3</v>
      </c>
    </row>
    <row r="1082" spans="3:24">
      <c r="C1082" s="235" t="s">
        <v>1243</v>
      </c>
      <c r="D1082" s="236">
        <v>20964</v>
      </c>
      <c r="E1082" s="236">
        <v>19889</v>
      </c>
      <c r="F1082" s="236">
        <v>696</v>
      </c>
      <c r="G1082" s="236">
        <v>379</v>
      </c>
      <c r="H1082" s="236">
        <v>0</v>
      </c>
      <c r="I1082" s="236">
        <v>0</v>
      </c>
      <c r="J1082" s="243">
        <v>0.94872161801182975</v>
      </c>
      <c r="K1082" s="243">
        <v>3.3199771036061823E-2</v>
      </c>
      <c r="L1082" s="243">
        <v>1.8078610952108377E-2</v>
      </c>
      <c r="M1082" s="243">
        <v>0</v>
      </c>
      <c r="N1082" s="244">
        <v>0</v>
      </c>
      <c r="O1082" s="250"/>
      <c r="P1082" s="250"/>
      <c r="Q1082" s="235" t="s">
        <v>1246</v>
      </c>
      <c r="R1082" s="236">
        <v>14470</v>
      </c>
      <c r="S1082" s="236">
        <v>13808</v>
      </c>
      <c r="T1082" s="236">
        <v>57</v>
      </c>
      <c r="U1082" s="236">
        <v>605</v>
      </c>
      <c r="V1082" s="243">
        <v>0.9542501727712509</v>
      </c>
      <c r="W1082" s="243">
        <v>3.9391845196959227E-3</v>
      </c>
      <c r="X1082" s="244">
        <v>4.1810642709053214E-2</v>
      </c>
    </row>
    <row r="1083" spans="3:24">
      <c r="C1083" s="235" t="s">
        <v>1244</v>
      </c>
      <c r="D1083" s="236">
        <v>244686</v>
      </c>
      <c r="E1083" s="236">
        <v>236669</v>
      </c>
      <c r="F1083" s="236">
        <v>6827</v>
      </c>
      <c r="G1083" s="236">
        <v>1190</v>
      </c>
      <c r="H1083" s="236">
        <v>0</v>
      </c>
      <c r="I1083" s="236">
        <v>0</v>
      </c>
      <c r="J1083" s="243">
        <v>0.96723555904301839</v>
      </c>
      <c r="K1083" s="243">
        <v>2.7901065038457452E-2</v>
      </c>
      <c r="L1083" s="243">
        <v>4.8633759185241496E-3</v>
      </c>
      <c r="M1083" s="243">
        <v>0</v>
      </c>
      <c r="N1083" s="244">
        <v>0</v>
      </c>
      <c r="O1083" s="250"/>
      <c r="P1083" s="250"/>
      <c r="Q1083" s="235" t="s">
        <v>1247</v>
      </c>
      <c r="R1083" s="236">
        <v>5541</v>
      </c>
      <c r="S1083" s="236">
        <v>5290</v>
      </c>
      <c r="T1083" s="236">
        <v>80</v>
      </c>
      <c r="U1083" s="236">
        <v>171</v>
      </c>
      <c r="V1083" s="243">
        <v>0.95470131745172349</v>
      </c>
      <c r="W1083" s="243">
        <v>1.4437827107020393E-2</v>
      </c>
      <c r="X1083" s="244">
        <v>3.086085544125609E-2</v>
      </c>
    </row>
    <row r="1084" spans="3:24">
      <c r="C1084" s="235" t="s">
        <v>1245</v>
      </c>
      <c r="D1084" s="236">
        <v>44184</v>
      </c>
      <c r="E1084" s="236">
        <v>42796</v>
      </c>
      <c r="F1084" s="236">
        <v>1046</v>
      </c>
      <c r="G1084" s="236">
        <v>342</v>
      </c>
      <c r="H1084" s="236">
        <v>0</v>
      </c>
      <c r="I1084" s="236">
        <v>0</v>
      </c>
      <c r="J1084" s="243">
        <v>0.96858591345283362</v>
      </c>
      <c r="K1084" s="243">
        <v>2.3673728046351622E-2</v>
      </c>
      <c r="L1084" s="243">
        <v>7.7403585008147743E-3</v>
      </c>
      <c r="M1084" s="243">
        <v>0</v>
      </c>
      <c r="N1084" s="244">
        <v>0</v>
      </c>
      <c r="O1084" s="250"/>
      <c r="P1084" s="250"/>
      <c r="Q1084" s="235" t="s">
        <v>1248</v>
      </c>
      <c r="R1084" s="236">
        <v>3156</v>
      </c>
      <c r="S1084" s="236">
        <v>3019</v>
      </c>
      <c r="T1084" s="236">
        <v>104</v>
      </c>
      <c r="U1084" s="236">
        <v>33</v>
      </c>
      <c r="V1084" s="243">
        <v>0.95659062103929027</v>
      </c>
      <c r="W1084" s="243">
        <v>3.2953105196451206E-2</v>
      </c>
      <c r="X1084" s="244">
        <v>1.0456273764258554E-2</v>
      </c>
    </row>
    <row r="1085" spans="3:24">
      <c r="C1085" s="235" t="s">
        <v>1246</v>
      </c>
      <c r="D1085" s="236">
        <v>14470</v>
      </c>
      <c r="E1085" s="236">
        <v>13808</v>
      </c>
      <c r="F1085" s="236">
        <v>57</v>
      </c>
      <c r="G1085" s="236">
        <v>605</v>
      </c>
      <c r="H1085" s="236">
        <v>0</v>
      </c>
      <c r="I1085" s="236">
        <v>0</v>
      </c>
      <c r="J1085" s="243">
        <v>0.9542501727712509</v>
      </c>
      <c r="K1085" s="243">
        <v>3.9391845196959227E-3</v>
      </c>
      <c r="L1085" s="243">
        <v>4.1810642709053214E-2</v>
      </c>
      <c r="M1085" s="243">
        <v>0</v>
      </c>
      <c r="N1085" s="244">
        <v>0</v>
      </c>
      <c r="O1085" s="250"/>
      <c r="P1085" s="250"/>
      <c r="Q1085" s="235" t="s">
        <v>1249</v>
      </c>
      <c r="R1085" s="236">
        <v>12864</v>
      </c>
      <c r="S1085" s="236">
        <v>12165</v>
      </c>
      <c r="T1085" s="236">
        <v>637</v>
      </c>
      <c r="U1085" s="236">
        <v>62</v>
      </c>
      <c r="V1085" s="243">
        <v>0.9456623134328358</v>
      </c>
      <c r="W1085" s="243">
        <v>4.9518034825870645E-2</v>
      </c>
      <c r="X1085" s="244">
        <v>4.8196517412935321E-3</v>
      </c>
    </row>
    <row r="1086" spans="3:24">
      <c r="C1086" s="235" t="s">
        <v>1247</v>
      </c>
      <c r="D1086" s="236">
        <v>5541</v>
      </c>
      <c r="E1086" s="236">
        <v>5290</v>
      </c>
      <c r="F1086" s="236">
        <v>80</v>
      </c>
      <c r="G1086" s="236">
        <v>171</v>
      </c>
      <c r="H1086" s="236">
        <v>0</v>
      </c>
      <c r="I1086" s="236">
        <v>0</v>
      </c>
      <c r="J1086" s="243">
        <v>0.95470131745172349</v>
      </c>
      <c r="K1086" s="243">
        <v>1.4437827107020393E-2</v>
      </c>
      <c r="L1086" s="243">
        <v>3.086085544125609E-2</v>
      </c>
      <c r="M1086" s="243">
        <v>0</v>
      </c>
      <c r="N1086" s="244">
        <v>0</v>
      </c>
      <c r="O1086" s="250"/>
      <c r="P1086" s="250"/>
      <c r="Q1086" s="235" t="s">
        <v>1250</v>
      </c>
      <c r="R1086" s="236">
        <v>21017</v>
      </c>
      <c r="S1086" s="236">
        <v>19611</v>
      </c>
      <c r="T1086" s="236">
        <v>1277</v>
      </c>
      <c r="U1086" s="236">
        <v>129</v>
      </c>
      <c r="V1086" s="243">
        <v>0.93310177475377076</v>
      </c>
      <c r="W1086" s="243">
        <v>6.0760336870152733E-2</v>
      </c>
      <c r="X1086" s="244">
        <v>6.1378883760765095E-3</v>
      </c>
    </row>
    <row r="1087" spans="3:24">
      <c r="C1087" s="235" t="s">
        <v>1248</v>
      </c>
      <c r="D1087" s="236">
        <v>3156</v>
      </c>
      <c r="E1087" s="236">
        <v>3019</v>
      </c>
      <c r="F1087" s="236">
        <v>104</v>
      </c>
      <c r="G1087" s="236">
        <v>33</v>
      </c>
      <c r="H1087" s="236">
        <v>0</v>
      </c>
      <c r="I1087" s="236">
        <v>0</v>
      </c>
      <c r="J1087" s="243">
        <v>0.95659062103929027</v>
      </c>
      <c r="K1087" s="243">
        <v>3.2953105196451206E-2</v>
      </c>
      <c r="L1087" s="243">
        <v>1.0456273764258554E-2</v>
      </c>
      <c r="M1087" s="243">
        <v>0</v>
      </c>
      <c r="N1087" s="244">
        <v>0</v>
      </c>
      <c r="O1087" s="250"/>
      <c r="P1087" s="250"/>
      <c r="Q1087" s="235" t="s">
        <v>1251</v>
      </c>
      <c r="R1087" s="236">
        <v>32980</v>
      </c>
      <c r="S1087" s="236">
        <v>31496</v>
      </c>
      <c r="T1087" s="236">
        <v>1080</v>
      </c>
      <c r="U1087" s="236">
        <v>404</v>
      </c>
      <c r="V1087" s="243">
        <v>0.95500303214069138</v>
      </c>
      <c r="W1087" s="243">
        <v>3.274711946634324E-2</v>
      </c>
      <c r="X1087" s="244">
        <v>1.2249848392965433E-2</v>
      </c>
    </row>
    <row r="1088" spans="3:24">
      <c r="C1088" s="235" t="s">
        <v>1249</v>
      </c>
      <c r="D1088" s="236">
        <v>12864</v>
      </c>
      <c r="E1088" s="236">
        <v>12165</v>
      </c>
      <c r="F1088" s="236">
        <v>637</v>
      </c>
      <c r="G1088" s="236">
        <v>62</v>
      </c>
      <c r="H1088" s="236">
        <v>0</v>
      </c>
      <c r="I1088" s="236">
        <v>0</v>
      </c>
      <c r="J1088" s="243">
        <v>0.9456623134328358</v>
      </c>
      <c r="K1088" s="243">
        <v>4.9518034825870645E-2</v>
      </c>
      <c r="L1088" s="243">
        <v>4.8196517412935321E-3</v>
      </c>
      <c r="M1088" s="243">
        <v>0</v>
      </c>
      <c r="N1088" s="244">
        <v>0</v>
      </c>
      <c r="O1088" s="250"/>
      <c r="P1088" s="250"/>
      <c r="Q1088" s="235" t="s">
        <v>1252</v>
      </c>
      <c r="R1088" s="236">
        <v>4912</v>
      </c>
      <c r="S1088" s="236">
        <v>4657</v>
      </c>
      <c r="T1088" s="236">
        <v>220</v>
      </c>
      <c r="U1088" s="236">
        <v>35</v>
      </c>
      <c r="V1088" s="243">
        <v>0.94808631921824105</v>
      </c>
      <c r="W1088" s="243">
        <v>4.4788273615635178E-2</v>
      </c>
      <c r="X1088" s="244">
        <v>7.1254071661237782E-3</v>
      </c>
    </row>
    <row r="1089" spans="3:24">
      <c r="C1089" s="235" t="s">
        <v>1250</v>
      </c>
      <c r="D1089" s="236">
        <v>21017</v>
      </c>
      <c r="E1089" s="236">
        <v>19611</v>
      </c>
      <c r="F1089" s="236">
        <v>1277</v>
      </c>
      <c r="G1089" s="236">
        <v>129</v>
      </c>
      <c r="H1089" s="236">
        <v>0</v>
      </c>
      <c r="I1089" s="236">
        <v>0</v>
      </c>
      <c r="J1089" s="243">
        <v>0.93310177475377076</v>
      </c>
      <c r="K1089" s="243">
        <v>6.0760336870152733E-2</v>
      </c>
      <c r="L1089" s="243">
        <v>6.1378883760765095E-3</v>
      </c>
      <c r="M1089" s="243">
        <v>0</v>
      </c>
      <c r="N1089" s="244">
        <v>0</v>
      </c>
      <c r="O1089" s="250"/>
      <c r="P1089" s="250"/>
      <c r="Q1089" s="235" t="s">
        <v>1253</v>
      </c>
      <c r="R1089" s="236">
        <v>6375</v>
      </c>
      <c r="S1089" s="236">
        <v>3735</v>
      </c>
      <c r="T1089" s="236">
        <v>678</v>
      </c>
      <c r="U1089" s="236">
        <v>1962</v>
      </c>
      <c r="V1089" s="243">
        <v>0.58588235294117652</v>
      </c>
      <c r="W1089" s="243">
        <v>0.10635294117647059</v>
      </c>
      <c r="X1089" s="244">
        <v>0.30776470588235294</v>
      </c>
    </row>
    <row r="1090" spans="3:24">
      <c r="C1090" s="235" t="s">
        <v>1251</v>
      </c>
      <c r="D1090" s="236">
        <v>32980</v>
      </c>
      <c r="E1090" s="236">
        <v>31496</v>
      </c>
      <c r="F1090" s="236">
        <v>1080</v>
      </c>
      <c r="G1090" s="236">
        <v>404</v>
      </c>
      <c r="H1090" s="236">
        <v>0</v>
      </c>
      <c r="I1090" s="236">
        <v>0</v>
      </c>
      <c r="J1090" s="243">
        <v>0.95500303214069138</v>
      </c>
      <c r="K1090" s="243">
        <v>3.274711946634324E-2</v>
      </c>
      <c r="L1090" s="243">
        <v>1.2249848392965433E-2</v>
      </c>
      <c r="M1090" s="243">
        <v>0</v>
      </c>
      <c r="N1090" s="244">
        <v>0</v>
      </c>
      <c r="O1090" s="250"/>
      <c r="P1090" s="250"/>
      <c r="Q1090" s="235" t="s">
        <v>1254</v>
      </c>
      <c r="R1090" s="236">
        <v>11075</v>
      </c>
      <c r="S1090" s="236">
        <v>7216</v>
      </c>
      <c r="T1090" s="236">
        <v>904</v>
      </c>
      <c r="U1090" s="236">
        <v>2955</v>
      </c>
      <c r="V1090" s="243">
        <v>0.65155756207674942</v>
      </c>
      <c r="W1090" s="243">
        <v>8.1625282167042887E-2</v>
      </c>
      <c r="X1090" s="244">
        <v>0.26681715575620768</v>
      </c>
    </row>
    <row r="1091" spans="3:24">
      <c r="C1091" s="235" t="s">
        <v>1252</v>
      </c>
      <c r="D1091" s="236">
        <v>4912</v>
      </c>
      <c r="E1091" s="236">
        <v>4657</v>
      </c>
      <c r="F1091" s="236">
        <v>220</v>
      </c>
      <c r="G1091" s="236">
        <v>35</v>
      </c>
      <c r="H1091" s="236">
        <v>0</v>
      </c>
      <c r="I1091" s="236">
        <v>0</v>
      </c>
      <c r="J1091" s="243">
        <v>0.94808631921824105</v>
      </c>
      <c r="K1091" s="243">
        <v>4.4788273615635178E-2</v>
      </c>
      <c r="L1091" s="243">
        <v>7.1254071661237782E-3</v>
      </c>
      <c r="M1091" s="243">
        <v>0</v>
      </c>
      <c r="N1091" s="244">
        <v>0</v>
      </c>
      <c r="O1091" s="250"/>
      <c r="P1091" s="250"/>
      <c r="Q1091" s="235" t="s">
        <v>1255</v>
      </c>
      <c r="R1091" s="236">
        <v>6163</v>
      </c>
      <c r="S1091" s="236">
        <v>4863</v>
      </c>
      <c r="T1091" s="236">
        <v>332</v>
      </c>
      <c r="U1091" s="236">
        <v>968</v>
      </c>
      <c r="V1091" s="243">
        <v>0.78906376764562713</v>
      </c>
      <c r="W1091" s="243">
        <v>5.3869868570501377E-2</v>
      </c>
      <c r="X1091" s="244">
        <v>0.15706636378387148</v>
      </c>
    </row>
    <row r="1092" spans="3:24">
      <c r="C1092" s="235" t="s">
        <v>1253</v>
      </c>
      <c r="D1092" s="236">
        <v>6375</v>
      </c>
      <c r="E1092" s="236">
        <v>3735</v>
      </c>
      <c r="F1092" s="236">
        <v>678</v>
      </c>
      <c r="G1092" s="236">
        <v>1962</v>
      </c>
      <c r="H1092" s="236">
        <v>0</v>
      </c>
      <c r="I1092" s="236">
        <v>0</v>
      </c>
      <c r="J1092" s="243">
        <v>0.58588235294117652</v>
      </c>
      <c r="K1092" s="243">
        <v>0.10635294117647059</v>
      </c>
      <c r="L1092" s="243">
        <v>0.30776470588235294</v>
      </c>
      <c r="M1092" s="243">
        <v>0</v>
      </c>
      <c r="N1092" s="244">
        <v>0</v>
      </c>
      <c r="O1092" s="250"/>
      <c r="P1092" s="250"/>
      <c r="Q1092" s="235" t="s">
        <v>1256</v>
      </c>
      <c r="R1092" s="236">
        <v>6731</v>
      </c>
      <c r="S1092" s="236">
        <v>5394</v>
      </c>
      <c r="T1092" s="236">
        <v>178</v>
      </c>
      <c r="U1092" s="236">
        <v>1159</v>
      </c>
      <c r="V1092" s="243">
        <v>0.80136681028079038</v>
      </c>
      <c r="W1092" s="243">
        <v>2.6444807606596347E-2</v>
      </c>
      <c r="X1092" s="244">
        <v>0.17218838211261328</v>
      </c>
    </row>
    <row r="1093" spans="3:24">
      <c r="C1093" s="235" t="s">
        <v>1254</v>
      </c>
      <c r="D1093" s="236">
        <v>11075</v>
      </c>
      <c r="E1093" s="236">
        <v>7216</v>
      </c>
      <c r="F1093" s="236">
        <v>904</v>
      </c>
      <c r="G1093" s="236">
        <v>2955</v>
      </c>
      <c r="H1093" s="236">
        <v>0</v>
      </c>
      <c r="I1093" s="236">
        <v>0</v>
      </c>
      <c r="J1093" s="243">
        <v>0.65155756207674942</v>
      </c>
      <c r="K1093" s="243">
        <v>8.1625282167042887E-2</v>
      </c>
      <c r="L1093" s="243">
        <v>0.26681715575620768</v>
      </c>
      <c r="M1093" s="243">
        <v>0</v>
      </c>
      <c r="N1093" s="244">
        <v>0</v>
      </c>
      <c r="O1093" s="250"/>
      <c r="P1093" s="250"/>
      <c r="Q1093" s="235" t="s">
        <v>1257</v>
      </c>
      <c r="R1093" s="236">
        <v>2737</v>
      </c>
      <c r="S1093" s="236">
        <v>2283</v>
      </c>
      <c r="T1093" s="236">
        <v>81</v>
      </c>
      <c r="U1093" s="236">
        <v>373</v>
      </c>
      <c r="V1093" s="243">
        <v>0.83412495432955791</v>
      </c>
      <c r="W1093" s="243">
        <v>2.9594446474241871E-2</v>
      </c>
      <c r="X1093" s="244">
        <v>0.13628059919620022</v>
      </c>
    </row>
    <row r="1094" spans="3:24">
      <c r="C1094" s="235" t="s">
        <v>1255</v>
      </c>
      <c r="D1094" s="236">
        <v>6163</v>
      </c>
      <c r="E1094" s="236">
        <v>4863</v>
      </c>
      <c r="F1094" s="236">
        <v>332</v>
      </c>
      <c r="G1094" s="236">
        <v>968</v>
      </c>
      <c r="H1094" s="236">
        <v>0</v>
      </c>
      <c r="I1094" s="236">
        <v>0</v>
      </c>
      <c r="J1094" s="243">
        <v>0.78906376764562713</v>
      </c>
      <c r="K1094" s="243">
        <v>5.3869868570501377E-2</v>
      </c>
      <c r="L1094" s="243">
        <v>0.15706636378387148</v>
      </c>
      <c r="M1094" s="243">
        <v>0</v>
      </c>
      <c r="N1094" s="244">
        <v>0</v>
      </c>
      <c r="O1094" s="250"/>
      <c r="P1094" s="250"/>
      <c r="Q1094" s="235" t="s">
        <v>1258</v>
      </c>
      <c r="R1094" s="236">
        <v>15994</v>
      </c>
      <c r="S1094" s="236">
        <v>13877</v>
      </c>
      <c r="T1094" s="236">
        <v>362</v>
      </c>
      <c r="U1094" s="236">
        <v>1755</v>
      </c>
      <c r="V1094" s="243">
        <v>0.86763786419907463</v>
      </c>
      <c r="W1094" s="243">
        <v>2.2633487557834189E-2</v>
      </c>
      <c r="X1094" s="244">
        <v>0.10972864824309116</v>
      </c>
    </row>
    <row r="1095" spans="3:24">
      <c r="C1095" s="235" t="s">
        <v>1256</v>
      </c>
      <c r="D1095" s="236">
        <v>6731</v>
      </c>
      <c r="E1095" s="236">
        <v>5394</v>
      </c>
      <c r="F1095" s="236">
        <v>178</v>
      </c>
      <c r="G1095" s="236">
        <v>1159</v>
      </c>
      <c r="H1095" s="236">
        <v>0</v>
      </c>
      <c r="I1095" s="236">
        <v>0</v>
      </c>
      <c r="J1095" s="243">
        <v>0.80136681028079038</v>
      </c>
      <c r="K1095" s="243">
        <v>2.6444807606596347E-2</v>
      </c>
      <c r="L1095" s="243">
        <v>0.17218838211261328</v>
      </c>
      <c r="M1095" s="243">
        <v>0</v>
      </c>
      <c r="N1095" s="244">
        <v>0</v>
      </c>
      <c r="O1095" s="250"/>
      <c r="P1095" s="250"/>
      <c r="Q1095" s="235" t="s">
        <v>1259</v>
      </c>
      <c r="R1095" s="236">
        <v>3137</v>
      </c>
      <c r="S1095" s="236">
        <v>2213</v>
      </c>
      <c r="T1095" s="236">
        <v>101</v>
      </c>
      <c r="U1095" s="236">
        <v>823</v>
      </c>
      <c r="V1095" s="243">
        <v>0.70545106789926681</v>
      </c>
      <c r="W1095" s="243">
        <v>3.2196365954733824E-2</v>
      </c>
      <c r="X1095" s="244">
        <v>0.26235256614599939</v>
      </c>
    </row>
    <row r="1096" spans="3:24">
      <c r="C1096" s="235" t="s">
        <v>1257</v>
      </c>
      <c r="D1096" s="236">
        <v>2737</v>
      </c>
      <c r="E1096" s="236">
        <v>2283</v>
      </c>
      <c r="F1096" s="236">
        <v>81</v>
      </c>
      <c r="G1096" s="236">
        <v>373</v>
      </c>
      <c r="H1096" s="236">
        <v>0</v>
      </c>
      <c r="I1096" s="236">
        <v>0</v>
      </c>
      <c r="J1096" s="243">
        <v>0.83412495432955791</v>
      </c>
      <c r="K1096" s="243">
        <v>2.9594446474241871E-2</v>
      </c>
      <c r="L1096" s="243">
        <v>0.13628059919620022</v>
      </c>
      <c r="M1096" s="243">
        <v>0</v>
      </c>
      <c r="N1096" s="244">
        <v>0</v>
      </c>
      <c r="O1096" s="250"/>
      <c r="P1096" s="250"/>
      <c r="Q1096" s="235" t="s">
        <v>1260</v>
      </c>
      <c r="R1096" s="236">
        <v>5865</v>
      </c>
      <c r="S1096" s="236">
        <v>4482</v>
      </c>
      <c r="T1096" s="236">
        <v>105</v>
      </c>
      <c r="U1096" s="236">
        <v>1278</v>
      </c>
      <c r="V1096" s="243">
        <v>0.76419437340153451</v>
      </c>
      <c r="W1096" s="243">
        <v>1.7902813299232736E-2</v>
      </c>
      <c r="X1096" s="244">
        <v>0.21790281329923275</v>
      </c>
    </row>
    <row r="1097" spans="3:24">
      <c r="C1097" s="235" t="s">
        <v>1258</v>
      </c>
      <c r="D1097" s="236">
        <v>15994</v>
      </c>
      <c r="E1097" s="236">
        <v>13877</v>
      </c>
      <c r="F1097" s="236">
        <v>362</v>
      </c>
      <c r="G1097" s="236">
        <v>1755</v>
      </c>
      <c r="H1097" s="236">
        <v>0</v>
      </c>
      <c r="I1097" s="236">
        <v>0</v>
      </c>
      <c r="J1097" s="243">
        <v>0.86763786419907463</v>
      </c>
      <c r="K1097" s="243">
        <v>2.2633487557834189E-2</v>
      </c>
      <c r="L1097" s="243">
        <v>0.10972864824309116</v>
      </c>
      <c r="M1097" s="243">
        <v>0</v>
      </c>
      <c r="N1097" s="244">
        <v>0</v>
      </c>
      <c r="O1097" s="250"/>
      <c r="P1097" s="250"/>
      <c r="Q1097" s="235" t="s">
        <v>1261</v>
      </c>
      <c r="R1097" s="236">
        <v>1417</v>
      </c>
      <c r="S1097" s="236">
        <v>381</v>
      </c>
      <c r="T1097" s="236">
        <v>373</v>
      </c>
      <c r="U1097" s="236">
        <v>663</v>
      </c>
      <c r="V1097" s="243">
        <v>0.26887791107974596</v>
      </c>
      <c r="W1097" s="243">
        <v>0.26323218066337334</v>
      </c>
      <c r="X1097" s="244">
        <v>0.46788990825688076</v>
      </c>
    </row>
    <row r="1098" spans="3:24">
      <c r="C1098" s="235" t="s">
        <v>1259</v>
      </c>
      <c r="D1098" s="236">
        <v>3137</v>
      </c>
      <c r="E1098" s="236">
        <v>2213</v>
      </c>
      <c r="F1098" s="236">
        <v>101</v>
      </c>
      <c r="G1098" s="236">
        <v>823</v>
      </c>
      <c r="H1098" s="236">
        <v>0</v>
      </c>
      <c r="I1098" s="236">
        <v>0</v>
      </c>
      <c r="J1098" s="243">
        <v>0.70545106789926681</v>
      </c>
      <c r="K1098" s="243">
        <v>3.2196365954733824E-2</v>
      </c>
      <c r="L1098" s="243">
        <v>0.26235256614599939</v>
      </c>
      <c r="M1098" s="243">
        <v>0</v>
      </c>
      <c r="N1098" s="244">
        <v>0</v>
      </c>
      <c r="O1098" s="250"/>
      <c r="P1098" s="250"/>
      <c r="Q1098" s="235" t="s">
        <v>1262</v>
      </c>
      <c r="R1098" s="236">
        <v>1092</v>
      </c>
      <c r="S1098" s="236">
        <v>36</v>
      </c>
      <c r="T1098" s="236">
        <v>476</v>
      </c>
      <c r="U1098" s="236">
        <v>580</v>
      </c>
      <c r="V1098" s="243">
        <v>3.2967032967032968E-2</v>
      </c>
      <c r="W1098" s="243">
        <v>0.4358974358974359</v>
      </c>
      <c r="X1098" s="244">
        <v>0.53113553113553114</v>
      </c>
    </row>
    <row r="1099" spans="3:24">
      <c r="C1099" s="235" t="s">
        <v>1260</v>
      </c>
      <c r="D1099" s="236">
        <v>5865</v>
      </c>
      <c r="E1099" s="236">
        <v>4482</v>
      </c>
      <c r="F1099" s="236">
        <v>105</v>
      </c>
      <c r="G1099" s="236">
        <v>1278</v>
      </c>
      <c r="H1099" s="236">
        <v>0</v>
      </c>
      <c r="I1099" s="236">
        <v>0</v>
      </c>
      <c r="J1099" s="243">
        <v>0.76419437340153451</v>
      </c>
      <c r="K1099" s="243">
        <v>1.7902813299232736E-2</v>
      </c>
      <c r="L1099" s="243">
        <v>0.21790281329923275</v>
      </c>
      <c r="M1099" s="243">
        <v>0</v>
      </c>
      <c r="N1099" s="244">
        <v>0</v>
      </c>
      <c r="O1099" s="250"/>
      <c r="P1099" s="250"/>
      <c r="Q1099" s="235" t="s">
        <v>1263</v>
      </c>
      <c r="R1099" s="236">
        <v>271</v>
      </c>
      <c r="S1099" s="236">
        <v>12</v>
      </c>
      <c r="T1099" s="236">
        <v>10</v>
      </c>
      <c r="U1099" s="236">
        <v>249</v>
      </c>
      <c r="V1099" s="243">
        <v>4.4280442804428041E-2</v>
      </c>
      <c r="W1099" s="243">
        <v>3.6900369003690037E-2</v>
      </c>
      <c r="X1099" s="244">
        <v>0.91881918819188191</v>
      </c>
    </row>
    <row r="1100" spans="3:24">
      <c r="C1100" s="235" t="s">
        <v>1261</v>
      </c>
      <c r="D1100" s="236">
        <v>1417</v>
      </c>
      <c r="E1100" s="236">
        <v>381</v>
      </c>
      <c r="F1100" s="236">
        <v>373</v>
      </c>
      <c r="G1100" s="236">
        <v>663</v>
      </c>
      <c r="H1100" s="236">
        <v>0</v>
      </c>
      <c r="I1100" s="236">
        <v>0</v>
      </c>
      <c r="J1100" s="243">
        <v>0.26887791107974596</v>
      </c>
      <c r="K1100" s="243">
        <v>0.26323218066337334</v>
      </c>
      <c r="L1100" s="243">
        <v>0.46788990825688076</v>
      </c>
      <c r="M1100" s="243">
        <v>0</v>
      </c>
      <c r="N1100" s="244">
        <v>0</v>
      </c>
      <c r="O1100" s="250"/>
      <c r="P1100" s="250"/>
      <c r="Q1100" s="235" t="s">
        <v>1264</v>
      </c>
      <c r="R1100" s="236">
        <v>1321</v>
      </c>
      <c r="S1100" s="236">
        <v>629</v>
      </c>
      <c r="T1100" s="236">
        <v>61</v>
      </c>
      <c r="U1100" s="236">
        <v>631</v>
      </c>
      <c r="V1100" s="243">
        <v>0.47615442846328537</v>
      </c>
      <c r="W1100" s="243">
        <v>4.6177138531415592E-2</v>
      </c>
      <c r="X1100" s="244">
        <v>0.47766843300529904</v>
      </c>
    </row>
    <row r="1101" spans="3:24">
      <c r="C1101" s="235" t="s">
        <v>1262</v>
      </c>
      <c r="D1101" s="236">
        <v>1092</v>
      </c>
      <c r="E1101" s="236">
        <v>36</v>
      </c>
      <c r="F1101" s="236">
        <v>476</v>
      </c>
      <c r="G1101" s="236">
        <v>580</v>
      </c>
      <c r="H1101" s="236">
        <v>0</v>
      </c>
      <c r="I1101" s="236">
        <v>0</v>
      </c>
      <c r="J1101" s="243">
        <v>3.2967032967032968E-2</v>
      </c>
      <c r="K1101" s="243">
        <v>0.4358974358974359</v>
      </c>
      <c r="L1101" s="243">
        <v>0.53113553113553114</v>
      </c>
      <c r="M1101" s="243">
        <v>0</v>
      </c>
      <c r="N1101" s="244">
        <v>0</v>
      </c>
      <c r="O1101" s="250"/>
      <c r="P1101" s="250"/>
      <c r="Q1101" s="235" t="s">
        <v>1265</v>
      </c>
      <c r="R1101" s="236">
        <v>1634</v>
      </c>
      <c r="S1101" s="236">
        <v>1148</v>
      </c>
      <c r="T1101" s="236">
        <v>50</v>
      </c>
      <c r="U1101" s="236">
        <v>436</v>
      </c>
      <c r="V1101" s="243">
        <v>0.70257037943696454</v>
      </c>
      <c r="W1101" s="243">
        <v>3.0599755201958383E-2</v>
      </c>
      <c r="X1101" s="244">
        <v>0.26682986536107711</v>
      </c>
    </row>
    <row r="1102" spans="3:24">
      <c r="C1102" s="235" t="s">
        <v>1263</v>
      </c>
      <c r="D1102" s="236">
        <v>271</v>
      </c>
      <c r="E1102" s="236">
        <v>12</v>
      </c>
      <c r="F1102" s="236">
        <v>10</v>
      </c>
      <c r="G1102" s="236">
        <v>249</v>
      </c>
      <c r="H1102" s="236">
        <v>0</v>
      </c>
      <c r="I1102" s="236">
        <v>0</v>
      </c>
      <c r="J1102" s="243">
        <v>4.4280442804428041E-2</v>
      </c>
      <c r="K1102" s="243">
        <v>3.6900369003690037E-2</v>
      </c>
      <c r="L1102" s="243">
        <v>0.91881918819188191</v>
      </c>
      <c r="M1102" s="243">
        <v>0</v>
      </c>
      <c r="N1102" s="244">
        <v>0</v>
      </c>
      <c r="O1102" s="250"/>
      <c r="P1102" s="250"/>
      <c r="Q1102" s="235" t="s">
        <v>1266</v>
      </c>
      <c r="R1102" s="236">
        <v>10981</v>
      </c>
      <c r="S1102" s="236">
        <v>8522</v>
      </c>
      <c r="T1102" s="236">
        <v>178</v>
      </c>
      <c r="U1102" s="236">
        <v>2281</v>
      </c>
      <c r="V1102" s="243">
        <v>0.77606775339222289</v>
      </c>
      <c r="W1102" s="243">
        <v>1.6209816956561332E-2</v>
      </c>
      <c r="X1102" s="244">
        <v>0.20772242965121573</v>
      </c>
    </row>
    <row r="1103" spans="3:24">
      <c r="C1103" s="235" t="s">
        <v>1264</v>
      </c>
      <c r="D1103" s="236">
        <v>1321</v>
      </c>
      <c r="E1103" s="236">
        <v>629</v>
      </c>
      <c r="F1103" s="236">
        <v>61</v>
      </c>
      <c r="G1103" s="236">
        <v>631</v>
      </c>
      <c r="H1103" s="236">
        <v>0</v>
      </c>
      <c r="I1103" s="236">
        <v>0</v>
      </c>
      <c r="J1103" s="243">
        <v>0.47615442846328537</v>
      </c>
      <c r="K1103" s="243">
        <v>4.6177138531415592E-2</v>
      </c>
      <c r="L1103" s="243">
        <v>0.47766843300529904</v>
      </c>
      <c r="M1103" s="243">
        <v>0</v>
      </c>
      <c r="N1103" s="244">
        <v>0</v>
      </c>
      <c r="O1103" s="250"/>
      <c r="P1103" s="250"/>
      <c r="Q1103" s="235" t="s">
        <v>1267</v>
      </c>
      <c r="R1103" s="236">
        <v>740</v>
      </c>
      <c r="S1103" s="236">
        <v>598</v>
      </c>
      <c r="T1103" s="236">
        <v>40</v>
      </c>
      <c r="U1103" s="236">
        <v>102</v>
      </c>
      <c r="V1103" s="243">
        <v>0.80810810810810807</v>
      </c>
      <c r="W1103" s="243">
        <v>5.4054054054054057E-2</v>
      </c>
      <c r="X1103" s="244">
        <v>0.13783783783783785</v>
      </c>
    </row>
    <row r="1104" spans="3:24">
      <c r="C1104" s="235" t="s">
        <v>1265</v>
      </c>
      <c r="D1104" s="236">
        <v>1634</v>
      </c>
      <c r="E1104" s="236">
        <v>1148</v>
      </c>
      <c r="F1104" s="236">
        <v>50</v>
      </c>
      <c r="G1104" s="236">
        <v>436</v>
      </c>
      <c r="H1104" s="236">
        <v>0</v>
      </c>
      <c r="I1104" s="236">
        <v>0</v>
      </c>
      <c r="J1104" s="243">
        <v>0.70257037943696454</v>
      </c>
      <c r="K1104" s="243">
        <v>3.0599755201958383E-2</v>
      </c>
      <c r="L1104" s="243">
        <v>0.26682986536107711</v>
      </c>
      <c r="M1104" s="243">
        <v>0</v>
      </c>
      <c r="N1104" s="244">
        <v>0</v>
      </c>
      <c r="O1104" s="250"/>
      <c r="P1104" s="250"/>
      <c r="Q1104" s="235" t="s">
        <v>1268</v>
      </c>
      <c r="R1104" s="236">
        <v>3698</v>
      </c>
      <c r="S1104" s="236">
        <v>3267</v>
      </c>
      <c r="T1104" s="236">
        <v>107</v>
      </c>
      <c r="U1104" s="236">
        <v>324</v>
      </c>
      <c r="V1104" s="243">
        <v>0.88345051379123851</v>
      </c>
      <c r="W1104" s="243">
        <v>2.893455922120065E-2</v>
      </c>
      <c r="X1104" s="244">
        <v>8.7614926987560848E-2</v>
      </c>
    </row>
    <row r="1105" spans="3:24">
      <c r="C1105" s="235" t="s">
        <v>1266</v>
      </c>
      <c r="D1105" s="236">
        <v>10981</v>
      </c>
      <c r="E1105" s="236">
        <v>8522</v>
      </c>
      <c r="F1105" s="236">
        <v>178</v>
      </c>
      <c r="G1105" s="236">
        <v>2281</v>
      </c>
      <c r="H1105" s="236">
        <v>0</v>
      </c>
      <c r="I1105" s="236">
        <v>0</v>
      </c>
      <c r="J1105" s="243">
        <v>0.77606775339222289</v>
      </c>
      <c r="K1105" s="243">
        <v>1.6209816956561332E-2</v>
      </c>
      <c r="L1105" s="243">
        <v>0.20772242965121573</v>
      </c>
      <c r="M1105" s="243">
        <v>0</v>
      </c>
      <c r="N1105" s="244">
        <v>0</v>
      </c>
      <c r="O1105" s="250"/>
      <c r="P1105" s="250"/>
      <c r="Q1105" s="235" t="s">
        <v>1269</v>
      </c>
      <c r="R1105" s="236">
        <v>40599</v>
      </c>
      <c r="S1105" s="236">
        <v>39531</v>
      </c>
      <c r="T1105" s="236">
        <v>835</v>
      </c>
      <c r="U1105" s="236">
        <v>233</v>
      </c>
      <c r="V1105" s="243">
        <v>0.97369393334811205</v>
      </c>
      <c r="W1105" s="243">
        <v>2.0567009039631517E-2</v>
      </c>
      <c r="X1105" s="244">
        <v>5.7390576122564596E-3</v>
      </c>
    </row>
    <row r="1106" spans="3:24">
      <c r="C1106" s="235" t="s">
        <v>1267</v>
      </c>
      <c r="D1106" s="236">
        <v>740</v>
      </c>
      <c r="E1106" s="236">
        <v>598</v>
      </c>
      <c r="F1106" s="236">
        <v>40</v>
      </c>
      <c r="G1106" s="236">
        <v>102</v>
      </c>
      <c r="H1106" s="236">
        <v>0</v>
      </c>
      <c r="I1106" s="236">
        <v>0</v>
      </c>
      <c r="J1106" s="243">
        <v>0.80810810810810807</v>
      </c>
      <c r="K1106" s="243">
        <v>5.4054054054054057E-2</v>
      </c>
      <c r="L1106" s="243">
        <v>0.13783783783783785</v>
      </c>
      <c r="M1106" s="243">
        <v>0</v>
      </c>
      <c r="N1106" s="244">
        <v>0</v>
      </c>
      <c r="O1106" s="250"/>
      <c r="P1106" s="250"/>
      <c r="Q1106" s="235" t="s">
        <v>1270</v>
      </c>
      <c r="R1106" s="236">
        <v>31740</v>
      </c>
      <c r="S1106" s="236">
        <v>30492</v>
      </c>
      <c r="T1106" s="236">
        <v>718</v>
      </c>
      <c r="U1106" s="236">
        <v>530</v>
      </c>
      <c r="V1106" s="243">
        <v>0.96068052930056713</v>
      </c>
      <c r="W1106" s="243">
        <v>2.2621298046628859E-2</v>
      </c>
      <c r="X1106" s="244">
        <v>1.6698172652804034E-2</v>
      </c>
    </row>
    <row r="1107" spans="3:24">
      <c r="C1107" s="235" t="s">
        <v>1268</v>
      </c>
      <c r="D1107" s="236">
        <v>3698</v>
      </c>
      <c r="E1107" s="236">
        <v>3267</v>
      </c>
      <c r="F1107" s="236">
        <v>107</v>
      </c>
      <c r="G1107" s="236">
        <v>324</v>
      </c>
      <c r="H1107" s="236">
        <v>0</v>
      </c>
      <c r="I1107" s="236">
        <v>0</v>
      </c>
      <c r="J1107" s="243">
        <v>0.88345051379123851</v>
      </c>
      <c r="K1107" s="243">
        <v>2.893455922120065E-2</v>
      </c>
      <c r="L1107" s="243">
        <v>8.7614926987560848E-2</v>
      </c>
      <c r="M1107" s="243">
        <v>0</v>
      </c>
      <c r="N1107" s="244">
        <v>0</v>
      </c>
      <c r="O1107" s="250"/>
      <c r="P1107" s="250"/>
      <c r="Q1107" s="235" t="s">
        <v>1271</v>
      </c>
      <c r="R1107" s="236">
        <v>14482</v>
      </c>
      <c r="S1107" s="236">
        <v>12481</v>
      </c>
      <c r="T1107" s="236">
        <v>818</v>
      </c>
      <c r="U1107" s="236">
        <v>1183</v>
      </c>
      <c r="V1107" s="243">
        <v>0.86182847672973351</v>
      </c>
      <c r="W1107" s="243">
        <v>5.6483911062008008E-2</v>
      </c>
      <c r="X1107" s="244">
        <v>8.1687612208258528E-2</v>
      </c>
    </row>
    <row r="1108" spans="3:24">
      <c r="C1108" s="235" t="s">
        <v>1269</v>
      </c>
      <c r="D1108" s="236">
        <v>40599</v>
      </c>
      <c r="E1108" s="236">
        <v>39531</v>
      </c>
      <c r="F1108" s="236">
        <v>835</v>
      </c>
      <c r="G1108" s="236">
        <v>233</v>
      </c>
      <c r="H1108" s="236">
        <v>0</v>
      </c>
      <c r="I1108" s="236">
        <v>0</v>
      </c>
      <c r="J1108" s="243">
        <v>0.97369393334811205</v>
      </c>
      <c r="K1108" s="243">
        <v>2.0567009039631517E-2</v>
      </c>
      <c r="L1108" s="243">
        <v>5.7390576122564596E-3</v>
      </c>
      <c r="M1108" s="243">
        <v>0</v>
      </c>
      <c r="N1108" s="244">
        <v>0</v>
      </c>
      <c r="O1108" s="250"/>
      <c r="P1108" s="250"/>
      <c r="Q1108" s="235" t="s">
        <v>1272</v>
      </c>
      <c r="R1108" s="236">
        <v>18323</v>
      </c>
      <c r="S1108" s="236">
        <v>17581</v>
      </c>
      <c r="T1108" s="236">
        <v>444</v>
      </c>
      <c r="U1108" s="236">
        <v>298</v>
      </c>
      <c r="V1108" s="243">
        <v>0.9595044479615783</v>
      </c>
      <c r="W1108" s="243">
        <v>2.423183976423075E-2</v>
      </c>
      <c r="X1108" s="244">
        <v>1.6263712274190909E-2</v>
      </c>
    </row>
    <row r="1109" spans="3:24">
      <c r="C1109" s="235" t="s">
        <v>1270</v>
      </c>
      <c r="D1109" s="236">
        <v>31740</v>
      </c>
      <c r="E1109" s="236">
        <v>30492</v>
      </c>
      <c r="F1109" s="236">
        <v>718</v>
      </c>
      <c r="G1109" s="236">
        <v>530</v>
      </c>
      <c r="H1109" s="236">
        <v>0</v>
      </c>
      <c r="I1109" s="236">
        <v>0</v>
      </c>
      <c r="J1109" s="243">
        <v>0.96068052930056713</v>
      </c>
      <c r="K1109" s="243">
        <v>2.2621298046628859E-2</v>
      </c>
      <c r="L1109" s="243">
        <v>1.6698172652804034E-2</v>
      </c>
      <c r="M1109" s="243">
        <v>0</v>
      </c>
      <c r="N1109" s="244">
        <v>0</v>
      </c>
      <c r="O1109" s="250"/>
      <c r="P1109" s="250"/>
      <c r="Q1109" s="235" t="s">
        <v>1273</v>
      </c>
      <c r="R1109" s="236">
        <v>16913</v>
      </c>
      <c r="S1109" s="236">
        <v>15826</v>
      </c>
      <c r="T1109" s="236">
        <v>528</v>
      </c>
      <c r="U1109" s="236">
        <v>559</v>
      </c>
      <c r="V1109" s="243">
        <v>0.9357299119020871</v>
      </c>
      <c r="W1109" s="243">
        <v>3.1218589250872109E-2</v>
      </c>
      <c r="X1109" s="244">
        <v>3.3051498847040735E-2</v>
      </c>
    </row>
    <row r="1110" spans="3:24">
      <c r="C1110" s="235" t="s">
        <v>167</v>
      </c>
      <c r="D1110" s="236">
        <v>2681</v>
      </c>
      <c r="E1110" s="256">
        <v>0</v>
      </c>
      <c r="F1110" s="256">
        <v>0</v>
      </c>
      <c r="G1110" s="256">
        <v>0</v>
      </c>
      <c r="H1110" s="236">
        <v>0</v>
      </c>
      <c r="I1110" s="236">
        <v>2681</v>
      </c>
      <c r="J1110" s="243">
        <v>0</v>
      </c>
      <c r="K1110" s="243">
        <v>0</v>
      </c>
      <c r="L1110" s="243">
        <v>0</v>
      </c>
      <c r="M1110" s="243">
        <v>0</v>
      </c>
      <c r="N1110" s="244">
        <v>1</v>
      </c>
      <c r="O1110" s="250"/>
      <c r="P1110" s="250"/>
      <c r="Q1110" s="235" t="s">
        <v>1274</v>
      </c>
      <c r="R1110" s="236">
        <v>6129</v>
      </c>
      <c r="S1110" s="236">
        <v>5568</v>
      </c>
      <c r="T1110" s="236">
        <v>205</v>
      </c>
      <c r="U1110" s="236">
        <v>356</v>
      </c>
      <c r="V1110" s="243">
        <v>0.90846793930494374</v>
      </c>
      <c r="W1110" s="243">
        <v>3.3447544460760321E-2</v>
      </c>
      <c r="X1110" s="244">
        <v>5.8084516234295967E-2</v>
      </c>
    </row>
    <row r="1111" spans="3:24">
      <c r="C1111" s="235" t="s">
        <v>169</v>
      </c>
      <c r="D1111" s="236">
        <v>1577</v>
      </c>
      <c r="E1111" s="256">
        <v>0</v>
      </c>
      <c r="F1111" s="256">
        <v>0</v>
      </c>
      <c r="G1111" s="256">
        <v>0</v>
      </c>
      <c r="H1111" s="236">
        <v>0</v>
      </c>
      <c r="I1111" s="236">
        <v>1577</v>
      </c>
      <c r="J1111" s="243">
        <v>0</v>
      </c>
      <c r="K1111" s="243">
        <v>0</v>
      </c>
      <c r="L1111" s="243">
        <v>0</v>
      </c>
      <c r="M1111" s="243">
        <v>0</v>
      </c>
      <c r="N1111" s="244">
        <v>1</v>
      </c>
      <c r="O1111" s="250"/>
      <c r="P1111" s="250"/>
      <c r="Q1111" s="235" t="s">
        <v>1275</v>
      </c>
      <c r="R1111" s="236">
        <v>25592</v>
      </c>
      <c r="S1111" s="236">
        <v>24518</v>
      </c>
      <c r="T1111" s="236">
        <v>855</v>
      </c>
      <c r="U1111" s="236">
        <v>219</v>
      </c>
      <c r="V1111" s="243">
        <v>0.95803376055017198</v>
      </c>
      <c r="W1111" s="243">
        <v>3.3408877774304471E-2</v>
      </c>
      <c r="X1111" s="244">
        <v>8.5573616755236018E-3</v>
      </c>
    </row>
    <row r="1112" spans="3:24">
      <c r="C1112" s="235" t="s">
        <v>171</v>
      </c>
      <c r="D1112" s="236">
        <v>1546</v>
      </c>
      <c r="E1112" s="256">
        <v>0</v>
      </c>
      <c r="F1112" s="256">
        <v>0</v>
      </c>
      <c r="G1112" s="256">
        <v>0</v>
      </c>
      <c r="H1112" s="236">
        <v>0</v>
      </c>
      <c r="I1112" s="236">
        <v>1546</v>
      </c>
      <c r="J1112" s="243">
        <v>0</v>
      </c>
      <c r="K1112" s="243">
        <v>0</v>
      </c>
      <c r="L1112" s="243">
        <v>0</v>
      </c>
      <c r="M1112" s="243">
        <v>0</v>
      </c>
      <c r="N1112" s="244">
        <v>1</v>
      </c>
      <c r="O1112" s="250"/>
      <c r="P1112" s="250"/>
      <c r="Q1112" s="235" t="s">
        <v>1276</v>
      </c>
      <c r="R1112" s="236">
        <v>8437</v>
      </c>
      <c r="S1112" s="236">
        <v>7147</v>
      </c>
      <c r="T1112" s="236">
        <v>417</v>
      </c>
      <c r="U1112" s="236">
        <v>873</v>
      </c>
      <c r="V1112" s="243">
        <v>0.84710205049188103</v>
      </c>
      <c r="W1112" s="243">
        <v>4.9425151120066374E-2</v>
      </c>
      <c r="X1112" s="244">
        <v>0.10347279838805262</v>
      </c>
    </row>
    <row r="1113" spans="3:24">
      <c r="C1113" s="235" t="s">
        <v>173</v>
      </c>
      <c r="D1113" s="236">
        <v>500</v>
      </c>
      <c r="E1113" s="256">
        <v>0</v>
      </c>
      <c r="F1113" s="256">
        <v>0</v>
      </c>
      <c r="G1113" s="256">
        <v>0</v>
      </c>
      <c r="H1113" s="236">
        <v>0</v>
      </c>
      <c r="I1113" s="236">
        <v>500</v>
      </c>
      <c r="J1113" s="243">
        <v>0</v>
      </c>
      <c r="K1113" s="243">
        <v>0</v>
      </c>
      <c r="L1113" s="243">
        <v>0</v>
      </c>
      <c r="M1113" s="243">
        <v>0</v>
      </c>
      <c r="N1113" s="244">
        <v>1</v>
      </c>
      <c r="O1113" s="250"/>
      <c r="P1113" s="250"/>
      <c r="Q1113" s="235" t="s">
        <v>1277</v>
      </c>
      <c r="R1113" s="236">
        <v>23404</v>
      </c>
      <c r="S1113" s="236">
        <v>21903</v>
      </c>
      <c r="T1113" s="236">
        <v>633</v>
      </c>
      <c r="U1113" s="236">
        <v>868</v>
      </c>
      <c r="V1113" s="243">
        <v>0.93586566398906168</v>
      </c>
      <c r="W1113" s="243">
        <v>2.7046658690822081E-2</v>
      </c>
      <c r="X1113" s="244">
        <v>3.7087677320116218E-2</v>
      </c>
    </row>
    <row r="1114" spans="3:24">
      <c r="C1114" s="235" t="s">
        <v>1271</v>
      </c>
      <c r="D1114" s="236">
        <v>14482</v>
      </c>
      <c r="E1114" s="236">
        <v>12481</v>
      </c>
      <c r="F1114" s="236">
        <v>818</v>
      </c>
      <c r="G1114" s="236">
        <v>1183</v>
      </c>
      <c r="H1114" s="236">
        <v>0</v>
      </c>
      <c r="I1114" s="236">
        <v>0</v>
      </c>
      <c r="J1114" s="243">
        <v>0.86182847672973351</v>
      </c>
      <c r="K1114" s="243">
        <v>5.6483911062008008E-2</v>
      </c>
      <c r="L1114" s="243">
        <v>8.1687612208258528E-2</v>
      </c>
      <c r="M1114" s="243">
        <v>0</v>
      </c>
      <c r="N1114" s="244">
        <v>0</v>
      </c>
      <c r="O1114" s="250"/>
      <c r="P1114" s="250"/>
      <c r="Q1114" s="235" t="s">
        <v>1278</v>
      </c>
      <c r="R1114" s="236">
        <v>14107</v>
      </c>
      <c r="S1114" s="236">
        <v>13138</v>
      </c>
      <c r="T1114" s="236">
        <v>382</v>
      </c>
      <c r="U1114" s="236">
        <v>587</v>
      </c>
      <c r="V1114" s="243">
        <v>0.93131069681718293</v>
      </c>
      <c r="W1114" s="243">
        <v>2.7078755227901041E-2</v>
      </c>
      <c r="X1114" s="244">
        <v>4.1610547954915998E-2</v>
      </c>
    </row>
    <row r="1115" spans="3:24">
      <c r="C1115" s="235" t="s">
        <v>1272</v>
      </c>
      <c r="D1115" s="236">
        <v>18323</v>
      </c>
      <c r="E1115" s="236">
        <v>17581</v>
      </c>
      <c r="F1115" s="236">
        <v>444</v>
      </c>
      <c r="G1115" s="236">
        <v>298</v>
      </c>
      <c r="H1115" s="236">
        <v>0</v>
      </c>
      <c r="I1115" s="236">
        <v>0</v>
      </c>
      <c r="J1115" s="243">
        <v>0.9595044479615783</v>
      </c>
      <c r="K1115" s="243">
        <v>2.423183976423075E-2</v>
      </c>
      <c r="L1115" s="243">
        <v>1.6263712274190909E-2</v>
      </c>
      <c r="M1115" s="243">
        <v>0</v>
      </c>
      <c r="N1115" s="244">
        <v>0</v>
      </c>
      <c r="O1115" s="250"/>
      <c r="P1115" s="250"/>
      <c r="Q1115" s="235" t="s">
        <v>1279</v>
      </c>
      <c r="R1115" s="236">
        <v>20609</v>
      </c>
      <c r="S1115" s="236">
        <v>19880</v>
      </c>
      <c r="T1115" s="236">
        <v>441</v>
      </c>
      <c r="U1115" s="236">
        <v>288</v>
      </c>
      <c r="V1115" s="243">
        <v>0.96462710466301127</v>
      </c>
      <c r="W1115" s="243">
        <v>2.139841816682032E-2</v>
      </c>
      <c r="X1115" s="244">
        <v>1.3974477170168373E-2</v>
      </c>
    </row>
    <row r="1116" spans="3:24">
      <c r="C1116" s="235" t="s">
        <v>1273</v>
      </c>
      <c r="D1116" s="236">
        <v>16913</v>
      </c>
      <c r="E1116" s="236">
        <v>15826</v>
      </c>
      <c r="F1116" s="236">
        <v>528</v>
      </c>
      <c r="G1116" s="236">
        <v>559</v>
      </c>
      <c r="H1116" s="236">
        <v>0</v>
      </c>
      <c r="I1116" s="236">
        <v>0</v>
      </c>
      <c r="J1116" s="243">
        <v>0.9357299119020871</v>
      </c>
      <c r="K1116" s="243">
        <v>3.1218589250872109E-2</v>
      </c>
      <c r="L1116" s="243">
        <v>3.3051498847040735E-2</v>
      </c>
      <c r="M1116" s="243">
        <v>0</v>
      </c>
      <c r="N1116" s="244">
        <v>0</v>
      </c>
      <c r="O1116" s="250"/>
      <c r="P1116" s="250"/>
      <c r="Q1116" s="235" t="s">
        <v>1280</v>
      </c>
      <c r="R1116" s="236">
        <v>1918</v>
      </c>
      <c r="S1116" s="236">
        <v>1524</v>
      </c>
      <c r="T1116" s="236">
        <v>162</v>
      </c>
      <c r="U1116" s="236">
        <v>232</v>
      </c>
      <c r="V1116" s="243">
        <v>0.79457768508863402</v>
      </c>
      <c r="W1116" s="243">
        <v>8.4462982273201245E-2</v>
      </c>
      <c r="X1116" s="244">
        <v>0.12095933263816476</v>
      </c>
    </row>
    <row r="1117" spans="3:24">
      <c r="C1117" s="235" t="s">
        <v>1274</v>
      </c>
      <c r="D1117" s="236">
        <v>6129</v>
      </c>
      <c r="E1117" s="236">
        <v>5568</v>
      </c>
      <c r="F1117" s="236">
        <v>205</v>
      </c>
      <c r="G1117" s="236">
        <v>356</v>
      </c>
      <c r="H1117" s="236">
        <v>0</v>
      </c>
      <c r="I1117" s="236">
        <v>0</v>
      </c>
      <c r="J1117" s="243">
        <v>0.90846793930494374</v>
      </c>
      <c r="K1117" s="243">
        <v>3.3447544460760321E-2</v>
      </c>
      <c r="L1117" s="243">
        <v>5.8084516234295967E-2</v>
      </c>
      <c r="M1117" s="243">
        <v>0</v>
      </c>
      <c r="N1117" s="244">
        <v>0</v>
      </c>
      <c r="O1117" s="250"/>
      <c r="P1117" s="250"/>
      <c r="Q1117" s="235" t="s">
        <v>1281</v>
      </c>
      <c r="R1117" s="236">
        <v>4864</v>
      </c>
      <c r="S1117" s="236">
        <v>4316</v>
      </c>
      <c r="T1117" s="236">
        <v>323</v>
      </c>
      <c r="U1117" s="236">
        <v>225</v>
      </c>
      <c r="V1117" s="243">
        <v>0.88733552631578949</v>
      </c>
      <c r="W1117" s="243">
        <v>6.640625E-2</v>
      </c>
      <c r="X1117" s="244">
        <v>4.625822368421053E-2</v>
      </c>
    </row>
    <row r="1118" spans="3:24">
      <c r="C1118" s="235" t="s">
        <v>1275</v>
      </c>
      <c r="D1118" s="236">
        <v>25592</v>
      </c>
      <c r="E1118" s="236">
        <v>24518</v>
      </c>
      <c r="F1118" s="236">
        <v>855</v>
      </c>
      <c r="G1118" s="236">
        <v>219</v>
      </c>
      <c r="H1118" s="236">
        <v>0</v>
      </c>
      <c r="I1118" s="236">
        <v>0</v>
      </c>
      <c r="J1118" s="243">
        <v>0.95803376055017198</v>
      </c>
      <c r="K1118" s="243">
        <v>3.3408877774304471E-2</v>
      </c>
      <c r="L1118" s="243">
        <v>8.5573616755236018E-3</v>
      </c>
      <c r="M1118" s="243">
        <v>0</v>
      </c>
      <c r="N1118" s="244">
        <v>0</v>
      </c>
      <c r="O1118" s="250"/>
      <c r="P1118" s="250"/>
      <c r="Q1118" s="235" t="s">
        <v>1282</v>
      </c>
      <c r="R1118" s="236">
        <v>54784</v>
      </c>
      <c r="S1118" s="236">
        <v>53373</v>
      </c>
      <c r="T1118" s="236">
        <v>1108</v>
      </c>
      <c r="U1118" s="236">
        <v>303</v>
      </c>
      <c r="V1118" s="243">
        <v>0.97424430490654201</v>
      </c>
      <c r="W1118" s="243">
        <v>2.0224883177570093E-2</v>
      </c>
      <c r="X1118" s="244">
        <v>5.5308119158878509E-3</v>
      </c>
    </row>
    <row r="1119" spans="3:24">
      <c r="C1119" s="235" t="s">
        <v>1276</v>
      </c>
      <c r="D1119" s="236">
        <v>8437</v>
      </c>
      <c r="E1119" s="236">
        <v>7147</v>
      </c>
      <c r="F1119" s="236">
        <v>417</v>
      </c>
      <c r="G1119" s="236">
        <v>873</v>
      </c>
      <c r="H1119" s="236">
        <v>0</v>
      </c>
      <c r="I1119" s="236">
        <v>0</v>
      </c>
      <c r="J1119" s="243">
        <v>0.84710205049188103</v>
      </c>
      <c r="K1119" s="243">
        <v>4.9425151120066374E-2</v>
      </c>
      <c r="L1119" s="243">
        <v>0.10347279838805262</v>
      </c>
      <c r="M1119" s="243">
        <v>0</v>
      </c>
      <c r="N1119" s="244">
        <v>0</v>
      </c>
      <c r="O1119" s="250"/>
      <c r="P1119" s="250"/>
      <c r="Q1119" s="235" t="s">
        <v>1283</v>
      </c>
      <c r="R1119" s="236">
        <v>8882</v>
      </c>
      <c r="S1119" s="236">
        <v>8586</v>
      </c>
      <c r="T1119" s="236">
        <v>110</v>
      </c>
      <c r="U1119" s="236">
        <v>186</v>
      </c>
      <c r="V1119" s="243">
        <v>0.96667417248367482</v>
      </c>
      <c r="W1119" s="243">
        <v>1.2384598063499211E-2</v>
      </c>
      <c r="X1119" s="244">
        <v>2.0941229452825939E-2</v>
      </c>
    </row>
    <row r="1120" spans="3:24">
      <c r="C1120" s="235" t="s">
        <v>1277</v>
      </c>
      <c r="D1120" s="236">
        <v>23404</v>
      </c>
      <c r="E1120" s="236">
        <v>21903</v>
      </c>
      <c r="F1120" s="236">
        <v>633</v>
      </c>
      <c r="G1120" s="236">
        <v>868</v>
      </c>
      <c r="H1120" s="236">
        <v>0</v>
      </c>
      <c r="I1120" s="236">
        <v>0</v>
      </c>
      <c r="J1120" s="243">
        <v>0.93586566398906168</v>
      </c>
      <c r="K1120" s="243">
        <v>2.7046658690822081E-2</v>
      </c>
      <c r="L1120" s="243">
        <v>3.7087677320116218E-2</v>
      </c>
      <c r="M1120" s="243">
        <v>0</v>
      </c>
      <c r="N1120" s="244">
        <v>0</v>
      </c>
      <c r="O1120" s="250"/>
      <c r="P1120" s="250"/>
      <c r="Q1120" s="235" t="s">
        <v>1284</v>
      </c>
      <c r="R1120" s="236">
        <v>3557</v>
      </c>
      <c r="S1120" s="236">
        <v>3234</v>
      </c>
      <c r="T1120" s="236">
        <v>190</v>
      </c>
      <c r="U1120" s="236">
        <v>133</v>
      </c>
      <c r="V1120" s="243">
        <v>0.90919314028675846</v>
      </c>
      <c r="W1120" s="243">
        <v>5.3415799831318528E-2</v>
      </c>
      <c r="X1120" s="244">
        <v>3.7391059881922969E-2</v>
      </c>
    </row>
    <row r="1121" spans="3:24">
      <c r="C1121" s="235" t="s">
        <v>1278</v>
      </c>
      <c r="D1121" s="236">
        <v>14107</v>
      </c>
      <c r="E1121" s="236">
        <v>13138</v>
      </c>
      <c r="F1121" s="236">
        <v>382</v>
      </c>
      <c r="G1121" s="236">
        <v>587</v>
      </c>
      <c r="H1121" s="236">
        <v>0</v>
      </c>
      <c r="I1121" s="236">
        <v>0</v>
      </c>
      <c r="J1121" s="243">
        <v>0.93131069681718293</v>
      </c>
      <c r="K1121" s="243">
        <v>2.7078755227901041E-2</v>
      </c>
      <c r="L1121" s="243">
        <v>4.1610547954915998E-2</v>
      </c>
      <c r="M1121" s="243">
        <v>0</v>
      </c>
      <c r="N1121" s="244">
        <v>0</v>
      </c>
      <c r="O1121" s="250"/>
      <c r="P1121" s="250"/>
      <c r="Q1121" s="235" t="s">
        <v>1285</v>
      </c>
      <c r="R1121" s="236">
        <v>10857</v>
      </c>
      <c r="S1121" s="236">
        <v>10465</v>
      </c>
      <c r="T1121" s="236">
        <v>271</v>
      </c>
      <c r="U1121" s="236">
        <v>121</v>
      </c>
      <c r="V1121" s="243">
        <v>0.9638942617666022</v>
      </c>
      <c r="W1121" s="243">
        <v>2.496085474808879E-2</v>
      </c>
      <c r="X1121" s="244">
        <v>1.1144883485309016E-2</v>
      </c>
    </row>
    <row r="1122" spans="3:24">
      <c r="C1122" s="235" t="s">
        <v>1279</v>
      </c>
      <c r="D1122" s="236">
        <v>20609</v>
      </c>
      <c r="E1122" s="236">
        <v>19880</v>
      </c>
      <c r="F1122" s="236">
        <v>441</v>
      </c>
      <c r="G1122" s="236">
        <v>288</v>
      </c>
      <c r="H1122" s="236">
        <v>0</v>
      </c>
      <c r="I1122" s="236">
        <v>0</v>
      </c>
      <c r="J1122" s="243">
        <v>0.96462710466301127</v>
      </c>
      <c r="K1122" s="243">
        <v>2.139841816682032E-2</v>
      </c>
      <c r="L1122" s="243">
        <v>1.3974477170168373E-2</v>
      </c>
      <c r="M1122" s="243">
        <v>0</v>
      </c>
      <c r="N1122" s="244">
        <v>0</v>
      </c>
      <c r="O1122" s="250"/>
      <c r="P1122" s="250"/>
      <c r="Q1122" s="235" t="s">
        <v>1286</v>
      </c>
      <c r="R1122" s="236">
        <v>4687</v>
      </c>
      <c r="S1122" s="236">
        <v>4489</v>
      </c>
      <c r="T1122" s="236">
        <v>126</v>
      </c>
      <c r="U1122" s="236">
        <v>72</v>
      </c>
      <c r="V1122" s="243">
        <v>0.95775549391935144</v>
      </c>
      <c r="W1122" s="243">
        <v>2.6882867505867294E-2</v>
      </c>
      <c r="X1122" s="244">
        <v>1.536163857478131E-2</v>
      </c>
    </row>
    <row r="1123" spans="3:24">
      <c r="C1123" s="235" t="s">
        <v>1280</v>
      </c>
      <c r="D1123" s="236">
        <v>1918</v>
      </c>
      <c r="E1123" s="236">
        <v>1524</v>
      </c>
      <c r="F1123" s="236">
        <v>162</v>
      </c>
      <c r="G1123" s="236">
        <v>232</v>
      </c>
      <c r="H1123" s="236">
        <v>0</v>
      </c>
      <c r="I1123" s="236">
        <v>0</v>
      </c>
      <c r="J1123" s="243">
        <v>0.79457768508863402</v>
      </c>
      <c r="K1123" s="243">
        <v>8.4462982273201245E-2</v>
      </c>
      <c r="L1123" s="243">
        <v>0.12095933263816476</v>
      </c>
      <c r="M1123" s="243">
        <v>0</v>
      </c>
      <c r="N1123" s="244">
        <v>0</v>
      </c>
      <c r="O1123" s="250"/>
      <c r="P1123" s="250"/>
      <c r="Q1123" s="235" t="s">
        <v>1287</v>
      </c>
      <c r="R1123" s="236">
        <v>25285</v>
      </c>
      <c r="S1123" s="236">
        <v>24741</v>
      </c>
      <c r="T1123" s="236">
        <v>431</v>
      </c>
      <c r="U1123" s="236">
        <v>113</v>
      </c>
      <c r="V1123" s="243">
        <v>0.97848526794542223</v>
      </c>
      <c r="W1123" s="243">
        <v>1.7045679256476171E-2</v>
      </c>
      <c r="X1123" s="244">
        <v>4.4690527981016415E-3</v>
      </c>
    </row>
    <row r="1124" spans="3:24">
      <c r="C1124" s="235" t="s">
        <v>1281</v>
      </c>
      <c r="D1124" s="236">
        <v>4864</v>
      </c>
      <c r="E1124" s="236">
        <v>4316</v>
      </c>
      <c r="F1124" s="236">
        <v>323</v>
      </c>
      <c r="G1124" s="236">
        <v>225</v>
      </c>
      <c r="H1124" s="236">
        <v>0</v>
      </c>
      <c r="I1124" s="236">
        <v>0</v>
      </c>
      <c r="J1124" s="243">
        <v>0.88733552631578949</v>
      </c>
      <c r="K1124" s="243">
        <v>6.640625E-2</v>
      </c>
      <c r="L1124" s="243">
        <v>4.625822368421053E-2</v>
      </c>
      <c r="M1124" s="243">
        <v>0</v>
      </c>
      <c r="N1124" s="244">
        <v>0</v>
      </c>
      <c r="O1124" s="250"/>
      <c r="P1124" s="250"/>
      <c r="Q1124" s="235" t="s">
        <v>1288</v>
      </c>
      <c r="R1124" s="236">
        <v>4200</v>
      </c>
      <c r="S1124" s="236">
        <v>3689</v>
      </c>
      <c r="T1124" s="236">
        <v>152</v>
      </c>
      <c r="U1124" s="236">
        <v>359</v>
      </c>
      <c r="V1124" s="243">
        <v>0.8783333333333333</v>
      </c>
      <c r="W1124" s="243">
        <v>3.619047619047619E-2</v>
      </c>
      <c r="X1124" s="244">
        <v>8.547619047619047E-2</v>
      </c>
    </row>
    <row r="1125" spans="3:24">
      <c r="C1125" s="235" t="s">
        <v>1282</v>
      </c>
      <c r="D1125" s="236">
        <v>54784</v>
      </c>
      <c r="E1125" s="236">
        <v>53373</v>
      </c>
      <c r="F1125" s="236">
        <v>1108</v>
      </c>
      <c r="G1125" s="236">
        <v>303</v>
      </c>
      <c r="H1125" s="236">
        <v>0</v>
      </c>
      <c r="I1125" s="236">
        <v>0</v>
      </c>
      <c r="J1125" s="243">
        <v>0.97424430490654201</v>
      </c>
      <c r="K1125" s="243">
        <v>2.0224883177570093E-2</v>
      </c>
      <c r="L1125" s="243">
        <v>5.5308119158878509E-3</v>
      </c>
      <c r="M1125" s="243">
        <v>0</v>
      </c>
      <c r="N1125" s="244">
        <v>0</v>
      </c>
      <c r="O1125" s="250"/>
      <c r="P1125" s="250"/>
      <c r="Q1125" s="235" t="s">
        <v>1289</v>
      </c>
      <c r="R1125" s="236">
        <v>11162</v>
      </c>
      <c r="S1125" s="236">
        <v>5107</v>
      </c>
      <c r="T1125" s="236">
        <v>1507</v>
      </c>
      <c r="U1125" s="236">
        <v>4548</v>
      </c>
      <c r="V1125" s="243">
        <v>0.45753449202651852</v>
      </c>
      <c r="W1125" s="243">
        <v>0.13501164665830495</v>
      </c>
      <c r="X1125" s="244">
        <v>0.40745386131517647</v>
      </c>
    </row>
    <row r="1126" spans="3:24">
      <c r="C1126" s="235" t="s">
        <v>1283</v>
      </c>
      <c r="D1126" s="236">
        <v>8882</v>
      </c>
      <c r="E1126" s="236">
        <v>8586</v>
      </c>
      <c r="F1126" s="236">
        <v>110</v>
      </c>
      <c r="G1126" s="236">
        <v>186</v>
      </c>
      <c r="H1126" s="236">
        <v>0</v>
      </c>
      <c r="I1126" s="236">
        <v>0</v>
      </c>
      <c r="J1126" s="243">
        <v>0.96667417248367482</v>
      </c>
      <c r="K1126" s="243">
        <v>1.2384598063499211E-2</v>
      </c>
      <c r="L1126" s="243">
        <v>2.0941229452825939E-2</v>
      </c>
      <c r="M1126" s="243">
        <v>0</v>
      </c>
      <c r="N1126" s="244">
        <v>0</v>
      </c>
      <c r="O1126" s="250"/>
      <c r="P1126" s="250"/>
      <c r="Q1126" s="235" t="s">
        <v>1290</v>
      </c>
      <c r="R1126" s="236">
        <v>4732</v>
      </c>
      <c r="S1126" s="236">
        <v>2270</v>
      </c>
      <c r="T1126" s="236">
        <v>740</v>
      </c>
      <c r="U1126" s="236">
        <v>1722</v>
      </c>
      <c r="V1126" s="243">
        <v>0.47971259509721048</v>
      </c>
      <c r="W1126" s="243">
        <v>0.15638207945900254</v>
      </c>
      <c r="X1126" s="244">
        <v>0.36390532544378701</v>
      </c>
    </row>
    <row r="1127" spans="3:24">
      <c r="C1127" s="235" t="s">
        <v>1284</v>
      </c>
      <c r="D1127" s="236">
        <v>3557</v>
      </c>
      <c r="E1127" s="236">
        <v>3234</v>
      </c>
      <c r="F1127" s="236">
        <v>190</v>
      </c>
      <c r="G1127" s="236">
        <v>133</v>
      </c>
      <c r="H1127" s="236">
        <v>0</v>
      </c>
      <c r="I1127" s="236">
        <v>0</v>
      </c>
      <c r="J1127" s="243">
        <v>0.90919314028675846</v>
      </c>
      <c r="K1127" s="243">
        <v>5.3415799831318528E-2</v>
      </c>
      <c r="L1127" s="243">
        <v>3.7391059881922969E-2</v>
      </c>
      <c r="M1127" s="243">
        <v>0</v>
      </c>
      <c r="N1127" s="244">
        <v>0</v>
      </c>
      <c r="O1127" s="250"/>
      <c r="P1127" s="250"/>
      <c r="Q1127" s="235" t="s">
        <v>1291</v>
      </c>
      <c r="R1127" s="236">
        <v>2699</v>
      </c>
      <c r="S1127" s="236">
        <v>2172</v>
      </c>
      <c r="T1127" s="236">
        <v>133</v>
      </c>
      <c r="U1127" s="236">
        <v>394</v>
      </c>
      <c r="V1127" s="243">
        <v>0.80474249722119306</v>
      </c>
      <c r="W1127" s="243">
        <v>4.9277510188958873E-2</v>
      </c>
      <c r="X1127" s="244">
        <v>0.14597999258984809</v>
      </c>
    </row>
    <row r="1128" spans="3:24">
      <c r="C1128" s="235" t="s">
        <v>1285</v>
      </c>
      <c r="D1128" s="236">
        <v>10857</v>
      </c>
      <c r="E1128" s="236">
        <v>10465</v>
      </c>
      <c r="F1128" s="236">
        <v>271</v>
      </c>
      <c r="G1128" s="236">
        <v>121</v>
      </c>
      <c r="H1128" s="236">
        <v>0</v>
      </c>
      <c r="I1128" s="236">
        <v>0</v>
      </c>
      <c r="J1128" s="243">
        <v>0.9638942617666022</v>
      </c>
      <c r="K1128" s="243">
        <v>2.496085474808879E-2</v>
      </c>
      <c r="L1128" s="243">
        <v>1.1144883485309016E-2</v>
      </c>
      <c r="M1128" s="243">
        <v>0</v>
      </c>
      <c r="N1128" s="244">
        <v>0</v>
      </c>
      <c r="O1128" s="250"/>
      <c r="P1128" s="250"/>
      <c r="Q1128" s="235" t="s">
        <v>1292</v>
      </c>
      <c r="R1128" s="236">
        <v>4347</v>
      </c>
      <c r="S1128" s="236">
        <v>3181</v>
      </c>
      <c r="T1128" s="236">
        <v>706</v>
      </c>
      <c r="U1128" s="236">
        <v>460</v>
      </c>
      <c r="V1128" s="243">
        <v>0.73176903611686217</v>
      </c>
      <c r="W1128" s="243">
        <v>0.16241085806303199</v>
      </c>
      <c r="X1128" s="244">
        <v>0.10582010582010581</v>
      </c>
    </row>
    <row r="1129" spans="3:24">
      <c r="C1129" s="235" t="s">
        <v>1286</v>
      </c>
      <c r="D1129" s="236">
        <v>4687</v>
      </c>
      <c r="E1129" s="236">
        <v>4489</v>
      </c>
      <c r="F1129" s="236">
        <v>126</v>
      </c>
      <c r="G1129" s="236">
        <v>72</v>
      </c>
      <c r="H1129" s="236">
        <v>0</v>
      </c>
      <c r="I1129" s="236">
        <v>0</v>
      </c>
      <c r="J1129" s="243">
        <v>0.95775549391935144</v>
      </c>
      <c r="K1129" s="243">
        <v>2.6882867505867294E-2</v>
      </c>
      <c r="L1129" s="243">
        <v>1.536163857478131E-2</v>
      </c>
      <c r="M1129" s="243">
        <v>0</v>
      </c>
      <c r="N1129" s="244">
        <v>0</v>
      </c>
      <c r="O1129" s="250"/>
      <c r="P1129" s="250"/>
      <c r="Q1129" s="235" t="s">
        <v>1293</v>
      </c>
      <c r="R1129" s="236">
        <v>3534</v>
      </c>
      <c r="S1129" s="236">
        <v>2958</v>
      </c>
      <c r="T1129" s="236">
        <v>382</v>
      </c>
      <c r="U1129" s="236">
        <v>194</v>
      </c>
      <c r="V1129" s="243">
        <v>0.83701188455008491</v>
      </c>
      <c r="W1129" s="243">
        <v>0.10809281267685342</v>
      </c>
      <c r="X1129" s="244">
        <v>5.4895302773061684E-2</v>
      </c>
    </row>
    <row r="1130" spans="3:24">
      <c r="C1130" s="235" t="s">
        <v>1287</v>
      </c>
      <c r="D1130" s="236">
        <v>25285</v>
      </c>
      <c r="E1130" s="236">
        <v>24741</v>
      </c>
      <c r="F1130" s="236">
        <v>431</v>
      </c>
      <c r="G1130" s="236">
        <v>113</v>
      </c>
      <c r="H1130" s="236">
        <v>0</v>
      </c>
      <c r="I1130" s="236">
        <v>0</v>
      </c>
      <c r="J1130" s="243">
        <v>0.97848526794542223</v>
      </c>
      <c r="K1130" s="243">
        <v>1.7045679256476171E-2</v>
      </c>
      <c r="L1130" s="243">
        <v>4.4690527981016415E-3</v>
      </c>
      <c r="M1130" s="243">
        <v>0</v>
      </c>
      <c r="N1130" s="244">
        <v>0</v>
      </c>
      <c r="O1130" s="250"/>
      <c r="P1130" s="250"/>
      <c r="Q1130" s="235" t="s">
        <v>1294</v>
      </c>
      <c r="R1130" s="236">
        <v>10226</v>
      </c>
      <c r="S1130" s="236">
        <v>9343</v>
      </c>
      <c r="T1130" s="236">
        <v>481</v>
      </c>
      <c r="U1130" s="236">
        <v>402</v>
      </c>
      <c r="V1130" s="243">
        <v>0.91365147662820267</v>
      </c>
      <c r="W1130" s="243">
        <v>4.7036964600039116E-2</v>
      </c>
      <c r="X1130" s="244">
        <v>3.9311558771758265E-2</v>
      </c>
    </row>
    <row r="1131" spans="3:24">
      <c r="C1131" s="235" t="s">
        <v>1288</v>
      </c>
      <c r="D1131" s="236">
        <v>4200</v>
      </c>
      <c r="E1131" s="236">
        <v>3689</v>
      </c>
      <c r="F1131" s="236">
        <v>152</v>
      </c>
      <c r="G1131" s="236">
        <v>359</v>
      </c>
      <c r="H1131" s="236">
        <v>0</v>
      </c>
      <c r="I1131" s="236">
        <v>0</v>
      </c>
      <c r="J1131" s="243">
        <v>0.8783333333333333</v>
      </c>
      <c r="K1131" s="243">
        <v>3.619047619047619E-2</v>
      </c>
      <c r="L1131" s="243">
        <v>8.547619047619047E-2</v>
      </c>
      <c r="M1131" s="243">
        <v>0</v>
      </c>
      <c r="N1131" s="244">
        <v>0</v>
      </c>
      <c r="O1131" s="250"/>
      <c r="P1131" s="250"/>
      <c r="Q1131" s="235" t="s">
        <v>1295</v>
      </c>
      <c r="R1131" s="236">
        <v>24824</v>
      </c>
      <c r="S1131" s="236">
        <v>23482</v>
      </c>
      <c r="T1131" s="236">
        <v>633</v>
      </c>
      <c r="U1131" s="236">
        <v>709</v>
      </c>
      <c r="V1131" s="243">
        <v>0.94593941347083466</v>
      </c>
      <c r="W1131" s="243">
        <v>2.5499516596841767E-2</v>
      </c>
      <c r="X1131" s="244">
        <v>2.8561069932323557E-2</v>
      </c>
    </row>
    <row r="1132" spans="3:24">
      <c r="C1132" s="235" t="s">
        <v>1289</v>
      </c>
      <c r="D1132" s="236">
        <v>11162</v>
      </c>
      <c r="E1132" s="236">
        <v>5107</v>
      </c>
      <c r="F1132" s="236">
        <v>1507</v>
      </c>
      <c r="G1132" s="236">
        <v>4548</v>
      </c>
      <c r="H1132" s="236">
        <v>0</v>
      </c>
      <c r="I1132" s="236">
        <v>0</v>
      </c>
      <c r="J1132" s="243">
        <v>0.45753449202651852</v>
      </c>
      <c r="K1132" s="243">
        <v>0.13501164665830495</v>
      </c>
      <c r="L1132" s="243">
        <v>0.40745386131517647</v>
      </c>
      <c r="M1132" s="243">
        <v>0</v>
      </c>
      <c r="N1132" s="244">
        <v>0</v>
      </c>
      <c r="O1132" s="250"/>
      <c r="P1132" s="250"/>
      <c r="Q1132" s="235" t="s">
        <v>1296</v>
      </c>
      <c r="R1132" s="236">
        <v>7883</v>
      </c>
      <c r="S1132" s="236">
        <v>6690</v>
      </c>
      <c r="T1132" s="236">
        <v>289</v>
      </c>
      <c r="U1132" s="236">
        <v>904</v>
      </c>
      <c r="V1132" s="243">
        <v>0.84866167702651274</v>
      </c>
      <c r="W1132" s="243">
        <v>3.6661169605480146E-2</v>
      </c>
      <c r="X1132" s="244">
        <v>0.1146771533680071</v>
      </c>
    </row>
    <row r="1133" spans="3:24">
      <c r="C1133" s="235" t="s">
        <v>1290</v>
      </c>
      <c r="D1133" s="236">
        <v>4732</v>
      </c>
      <c r="E1133" s="236">
        <v>2270</v>
      </c>
      <c r="F1133" s="236">
        <v>740</v>
      </c>
      <c r="G1133" s="236">
        <v>1722</v>
      </c>
      <c r="H1133" s="236">
        <v>0</v>
      </c>
      <c r="I1133" s="236">
        <v>0</v>
      </c>
      <c r="J1133" s="243">
        <v>0.47971259509721048</v>
      </c>
      <c r="K1133" s="243">
        <v>0.15638207945900254</v>
      </c>
      <c r="L1133" s="243">
        <v>0.36390532544378701</v>
      </c>
      <c r="M1133" s="243">
        <v>0</v>
      </c>
      <c r="N1133" s="244">
        <v>0</v>
      </c>
      <c r="O1133" s="250"/>
      <c r="P1133" s="250"/>
      <c r="Q1133" s="235" t="s">
        <v>1297</v>
      </c>
      <c r="R1133" s="236">
        <v>7077</v>
      </c>
      <c r="S1133" s="236">
        <v>6473</v>
      </c>
      <c r="T1133" s="236">
        <v>292</v>
      </c>
      <c r="U1133" s="236">
        <v>312</v>
      </c>
      <c r="V1133" s="243">
        <v>0.91465310159672175</v>
      </c>
      <c r="W1133" s="243">
        <v>4.1260421082379539E-2</v>
      </c>
      <c r="X1133" s="244">
        <v>4.4086477320898688E-2</v>
      </c>
    </row>
    <row r="1134" spans="3:24">
      <c r="C1134" s="235" t="s">
        <v>1291</v>
      </c>
      <c r="D1134" s="236">
        <v>2699</v>
      </c>
      <c r="E1134" s="236">
        <v>2172</v>
      </c>
      <c r="F1134" s="236">
        <v>133</v>
      </c>
      <c r="G1134" s="236">
        <v>394</v>
      </c>
      <c r="H1134" s="236">
        <v>0</v>
      </c>
      <c r="I1134" s="236">
        <v>0</v>
      </c>
      <c r="J1134" s="243">
        <v>0.80474249722119306</v>
      </c>
      <c r="K1134" s="243">
        <v>4.9277510188958873E-2</v>
      </c>
      <c r="L1134" s="243">
        <v>0.14597999258984809</v>
      </c>
      <c r="M1134" s="243">
        <v>0</v>
      </c>
      <c r="N1134" s="244">
        <v>0</v>
      </c>
      <c r="O1134" s="250"/>
      <c r="P1134" s="250"/>
      <c r="Q1134" s="235" t="s">
        <v>1298</v>
      </c>
      <c r="R1134" s="236">
        <v>14910</v>
      </c>
      <c r="S1134" s="236">
        <v>14313</v>
      </c>
      <c r="T1134" s="236">
        <v>338</v>
      </c>
      <c r="U1134" s="236">
        <v>259</v>
      </c>
      <c r="V1134" s="243">
        <v>0.95995975855130788</v>
      </c>
      <c r="W1134" s="243">
        <v>2.2669349429912809E-2</v>
      </c>
      <c r="X1134" s="244">
        <v>1.7370892018779342E-2</v>
      </c>
    </row>
    <row r="1135" spans="3:24">
      <c r="C1135" s="235" t="s">
        <v>1292</v>
      </c>
      <c r="D1135" s="236">
        <v>4347</v>
      </c>
      <c r="E1135" s="236">
        <v>3181</v>
      </c>
      <c r="F1135" s="236">
        <v>706</v>
      </c>
      <c r="G1135" s="236">
        <v>460</v>
      </c>
      <c r="H1135" s="236">
        <v>0</v>
      </c>
      <c r="I1135" s="236">
        <v>0</v>
      </c>
      <c r="J1135" s="243">
        <v>0.73176903611686217</v>
      </c>
      <c r="K1135" s="243">
        <v>0.16241085806303199</v>
      </c>
      <c r="L1135" s="243">
        <v>0.10582010582010581</v>
      </c>
      <c r="M1135" s="243">
        <v>0</v>
      </c>
      <c r="N1135" s="244">
        <v>0</v>
      </c>
      <c r="O1135" s="250"/>
      <c r="P1135" s="250"/>
      <c r="Q1135" s="235" t="s">
        <v>1299</v>
      </c>
      <c r="R1135" s="236">
        <v>38117</v>
      </c>
      <c r="S1135" s="236">
        <v>35969</v>
      </c>
      <c r="T1135" s="236">
        <v>1478</v>
      </c>
      <c r="U1135" s="236">
        <v>670</v>
      </c>
      <c r="V1135" s="243">
        <v>0.94364719154183174</v>
      </c>
      <c r="W1135" s="243">
        <v>3.8775349581551537E-2</v>
      </c>
      <c r="X1135" s="244">
        <v>1.7577458876616731E-2</v>
      </c>
    </row>
    <row r="1136" spans="3:24">
      <c r="C1136" s="235" t="s">
        <v>1293</v>
      </c>
      <c r="D1136" s="236">
        <v>3534</v>
      </c>
      <c r="E1136" s="236">
        <v>2958</v>
      </c>
      <c r="F1136" s="236">
        <v>382</v>
      </c>
      <c r="G1136" s="236">
        <v>194</v>
      </c>
      <c r="H1136" s="236">
        <v>0</v>
      </c>
      <c r="I1136" s="236">
        <v>0</v>
      </c>
      <c r="J1136" s="243">
        <v>0.83701188455008491</v>
      </c>
      <c r="K1136" s="243">
        <v>0.10809281267685342</v>
      </c>
      <c r="L1136" s="243">
        <v>5.4895302773061684E-2</v>
      </c>
      <c r="M1136" s="243">
        <v>0</v>
      </c>
      <c r="N1136" s="244">
        <v>0</v>
      </c>
      <c r="O1136" s="250"/>
      <c r="P1136" s="250"/>
      <c r="Q1136" s="235" t="s">
        <v>1300</v>
      </c>
      <c r="R1136" s="236">
        <v>1714</v>
      </c>
      <c r="S1136" s="236">
        <v>1209</v>
      </c>
      <c r="T1136" s="236">
        <v>107</v>
      </c>
      <c r="U1136" s="236">
        <v>398</v>
      </c>
      <c r="V1136" s="243">
        <v>0.70536756126021005</v>
      </c>
      <c r="W1136" s="243">
        <v>6.2427071178529754E-2</v>
      </c>
      <c r="X1136" s="244">
        <v>0.2322053675612602</v>
      </c>
    </row>
    <row r="1137" spans="3:24">
      <c r="C1137" s="235" t="s">
        <v>1294</v>
      </c>
      <c r="D1137" s="236">
        <v>10226</v>
      </c>
      <c r="E1137" s="236">
        <v>9343</v>
      </c>
      <c r="F1137" s="236">
        <v>481</v>
      </c>
      <c r="G1137" s="236">
        <v>402</v>
      </c>
      <c r="H1137" s="236">
        <v>0</v>
      </c>
      <c r="I1137" s="236">
        <v>0</v>
      </c>
      <c r="J1137" s="243">
        <v>0.91365147662820267</v>
      </c>
      <c r="K1137" s="243">
        <v>4.7036964600039116E-2</v>
      </c>
      <c r="L1137" s="243">
        <v>3.9311558771758265E-2</v>
      </c>
      <c r="M1137" s="243">
        <v>0</v>
      </c>
      <c r="N1137" s="244">
        <v>0</v>
      </c>
      <c r="O1137" s="250"/>
      <c r="P1137" s="250"/>
      <c r="Q1137" s="235" t="s">
        <v>1301</v>
      </c>
      <c r="R1137" s="236">
        <v>3015</v>
      </c>
      <c r="S1137" s="236">
        <v>2034</v>
      </c>
      <c r="T1137" s="236">
        <v>179</v>
      </c>
      <c r="U1137" s="236">
        <v>802</v>
      </c>
      <c r="V1137" s="243">
        <v>0.67462686567164176</v>
      </c>
      <c r="W1137" s="243">
        <v>5.9369817578772806E-2</v>
      </c>
      <c r="X1137" s="244">
        <v>0.26600331674958538</v>
      </c>
    </row>
    <row r="1138" spans="3:24">
      <c r="C1138" s="235" t="s">
        <v>1295</v>
      </c>
      <c r="D1138" s="236">
        <v>24824</v>
      </c>
      <c r="E1138" s="236">
        <v>23482</v>
      </c>
      <c r="F1138" s="236">
        <v>633</v>
      </c>
      <c r="G1138" s="236">
        <v>709</v>
      </c>
      <c r="H1138" s="236">
        <v>0</v>
      </c>
      <c r="I1138" s="236">
        <v>0</v>
      </c>
      <c r="J1138" s="243">
        <v>0.94593941347083466</v>
      </c>
      <c r="K1138" s="243">
        <v>2.5499516596841767E-2</v>
      </c>
      <c r="L1138" s="243">
        <v>2.8561069932323557E-2</v>
      </c>
      <c r="M1138" s="243">
        <v>0</v>
      </c>
      <c r="N1138" s="244">
        <v>0</v>
      </c>
      <c r="O1138" s="250"/>
      <c r="P1138" s="250"/>
      <c r="Q1138" s="235" t="s">
        <v>1302</v>
      </c>
      <c r="R1138" s="236">
        <v>2139</v>
      </c>
      <c r="S1138" s="236">
        <v>1746</v>
      </c>
      <c r="T1138" s="236">
        <v>72</v>
      </c>
      <c r="U1138" s="236">
        <v>321</v>
      </c>
      <c r="V1138" s="243">
        <v>0.8162692847124825</v>
      </c>
      <c r="W1138" s="243">
        <v>3.3660589060308554E-2</v>
      </c>
      <c r="X1138" s="244">
        <v>0.15007012622720897</v>
      </c>
    </row>
    <row r="1139" spans="3:24">
      <c r="C1139" s="235" t="s">
        <v>1296</v>
      </c>
      <c r="D1139" s="236">
        <v>7883</v>
      </c>
      <c r="E1139" s="236">
        <v>6690</v>
      </c>
      <c r="F1139" s="236">
        <v>289</v>
      </c>
      <c r="G1139" s="236">
        <v>904</v>
      </c>
      <c r="H1139" s="236">
        <v>0</v>
      </c>
      <c r="I1139" s="236">
        <v>0</v>
      </c>
      <c r="J1139" s="243">
        <v>0.84866167702651274</v>
      </c>
      <c r="K1139" s="243">
        <v>3.6661169605480146E-2</v>
      </c>
      <c r="L1139" s="243">
        <v>0.1146771533680071</v>
      </c>
      <c r="M1139" s="243">
        <v>0</v>
      </c>
      <c r="N1139" s="244">
        <v>0</v>
      </c>
      <c r="O1139" s="250"/>
      <c r="P1139" s="250"/>
      <c r="Q1139" s="235" t="s">
        <v>1303</v>
      </c>
      <c r="R1139" s="236">
        <v>4983</v>
      </c>
      <c r="S1139" s="236">
        <v>4234</v>
      </c>
      <c r="T1139" s="236">
        <v>223</v>
      </c>
      <c r="U1139" s="236">
        <v>526</v>
      </c>
      <c r="V1139" s="243">
        <v>0.84968894240417414</v>
      </c>
      <c r="W1139" s="243">
        <v>4.4752157334938793E-2</v>
      </c>
      <c r="X1139" s="244">
        <v>0.10555890026088702</v>
      </c>
    </row>
    <row r="1140" spans="3:24">
      <c r="C1140" s="235" t="s">
        <v>1297</v>
      </c>
      <c r="D1140" s="236">
        <v>7077</v>
      </c>
      <c r="E1140" s="236">
        <v>6473</v>
      </c>
      <c r="F1140" s="236">
        <v>292</v>
      </c>
      <c r="G1140" s="236">
        <v>312</v>
      </c>
      <c r="H1140" s="236">
        <v>0</v>
      </c>
      <c r="I1140" s="236">
        <v>0</v>
      </c>
      <c r="J1140" s="243">
        <v>0.91465310159672175</v>
      </c>
      <c r="K1140" s="243">
        <v>4.1260421082379539E-2</v>
      </c>
      <c r="L1140" s="243">
        <v>4.4086477320898688E-2</v>
      </c>
      <c r="M1140" s="243">
        <v>0</v>
      </c>
      <c r="N1140" s="244">
        <v>0</v>
      </c>
      <c r="O1140" s="250"/>
      <c r="P1140" s="250"/>
      <c r="Q1140" s="235" t="s">
        <v>1304</v>
      </c>
      <c r="R1140" s="236">
        <v>27450</v>
      </c>
      <c r="S1140" s="236">
        <v>24168</v>
      </c>
      <c r="T1140" s="236">
        <v>929</v>
      </c>
      <c r="U1140" s="236">
        <v>2353</v>
      </c>
      <c r="V1140" s="243">
        <v>0.8804371584699453</v>
      </c>
      <c r="W1140" s="243">
        <v>3.3843351548269583E-2</v>
      </c>
      <c r="X1140" s="244">
        <v>8.5719489981785066E-2</v>
      </c>
    </row>
    <row r="1141" spans="3:24">
      <c r="C1141" s="235" t="s">
        <v>1298</v>
      </c>
      <c r="D1141" s="236">
        <v>14910</v>
      </c>
      <c r="E1141" s="236">
        <v>14313</v>
      </c>
      <c r="F1141" s="236">
        <v>338</v>
      </c>
      <c r="G1141" s="236">
        <v>259</v>
      </c>
      <c r="H1141" s="236">
        <v>0</v>
      </c>
      <c r="I1141" s="236">
        <v>0</v>
      </c>
      <c r="J1141" s="243">
        <v>0.95995975855130788</v>
      </c>
      <c r="K1141" s="243">
        <v>2.2669349429912809E-2</v>
      </c>
      <c r="L1141" s="243">
        <v>1.7370892018779342E-2</v>
      </c>
      <c r="M1141" s="243">
        <v>0</v>
      </c>
      <c r="N1141" s="244">
        <v>0</v>
      </c>
      <c r="O1141" s="250"/>
      <c r="P1141" s="250"/>
      <c r="Q1141" s="235" t="s">
        <v>1305</v>
      </c>
      <c r="R1141" s="236">
        <v>8137</v>
      </c>
      <c r="S1141" s="236">
        <v>6065</v>
      </c>
      <c r="T1141" s="236">
        <v>1183</v>
      </c>
      <c r="U1141" s="236">
        <v>889</v>
      </c>
      <c r="V1141" s="243">
        <v>0.74536069804596283</v>
      </c>
      <c r="W1141" s="243">
        <v>0.14538527712916308</v>
      </c>
      <c r="X1141" s="244">
        <v>0.10925402482487404</v>
      </c>
    </row>
    <row r="1142" spans="3:24">
      <c r="C1142" s="235" t="s">
        <v>1299</v>
      </c>
      <c r="D1142" s="236">
        <v>38117</v>
      </c>
      <c r="E1142" s="236">
        <v>35969</v>
      </c>
      <c r="F1142" s="236">
        <v>1478</v>
      </c>
      <c r="G1142" s="236">
        <v>670</v>
      </c>
      <c r="H1142" s="236">
        <v>0</v>
      </c>
      <c r="I1142" s="236">
        <v>0</v>
      </c>
      <c r="J1142" s="243">
        <v>0.94364719154183174</v>
      </c>
      <c r="K1142" s="243">
        <v>3.8775349581551537E-2</v>
      </c>
      <c r="L1142" s="243">
        <v>1.7577458876616731E-2</v>
      </c>
      <c r="M1142" s="243">
        <v>0</v>
      </c>
      <c r="N1142" s="244">
        <v>0</v>
      </c>
      <c r="O1142" s="250"/>
      <c r="P1142" s="250"/>
      <c r="Q1142" s="235" t="s">
        <v>1306</v>
      </c>
      <c r="R1142" s="236">
        <v>24304</v>
      </c>
      <c r="S1142" s="236">
        <v>20828</v>
      </c>
      <c r="T1142" s="236">
        <v>1552</v>
      </c>
      <c r="U1142" s="236">
        <v>1924</v>
      </c>
      <c r="V1142" s="243">
        <v>0.85697827518104019</v>
      </c>
      <c r="W1142" s="243">
        <v>6.3857801184990126E-2</v>
      </c>
      <c r="X1142" s="244">
        <v>7.9163923633969721E-2</v>
      </c>
    </row>
    <row r="1143" spans="3:24">
      <c r="C1143" s="235" t="s">
        <v>1300</v>
      </c>
      <c r="D1143" s="236">
        <v>1714</v>
      </c>
      <c r="E1143" s="236">
        <v>1209</v>
      </c>
      <c r="F1143" s="236">
        <v>107</v>
      </c>
      <c r="G1143" s="236">
        <v>398</v>
      </c>
      <c r="H1143" s="236">
        <v>0</v>
      </c>
      <c r="I1143" s="236">
        <v>0</v>
      </c>
      <c r="J1143" s="243">
        <v>0.70536756126021005</v>
      </c>
      <c r="K1143" s="243">
        <v>6.2427071178529754E-2</v>
      </c>
      <c r="L1143" s="243">
        <v>0.2322053675612602</v>
      </c>
      <c r="M1143" s="243">
        <v>0</v>
      </c>
      <c r="N1143" s="244">
        <v>0</v>
      </c>
      <c r="O1143" s="250"/>
      <c r="P1143" s="250"/>
      <c r="Q1143" s="235" t="s">
        <v>1307</v>
      </c>
      <c r="R1143" s="236">
        <v>3071</v>
      </c>
      <c r="S1143" s="236">
        <v>2704</v>
      </c>
      <c r="T1143" s="236">
        <v>199</v>
      </c>
      <c r="U1143" s="236">
        <v>168</v>
      </c>
      <c r="V1143" s="243">
        <v>0.88049495278410939</v>
      </c>
      <c r="W1143" s="243">
        <v>6.4799739498534681E-2</v>
      </c>
      <c r="X1143" s="244">
        <v>5.4705307717355912E-2</v>
      </c>
    </row>
    <row r="1144" spans="3:24">
      <c r="C1144" s="235" t="s">
        <v>1301</v>
      </c>
      <c r="D1144" s="236">
        <v>3015</v>
      </c>
      <c r="E1144" s="236">
        <v>2034</v>
      </c>
      <c r="F1144" s="236">
        <v>179</v>
      </c>
      <c r="G1144" s="236">
        <v>802</v>
      </c>
      <c r="H1144" s="236">
        <v>0</v>
      </c>
      <c r="I1144" s="236">
        <v>0</v>
      </c>
      <c r="J1144" s="243">
        <v>0.67462686567164176</v>
      </c>
      <c r="K1144" s="243">
        <v>5.9369817578772806E-2</v>
      </c>
      <c r="L1144" s="243">
        <v>0.26600331674958538</v>
      </c>
      <c r="M1144" s="243">
        <v>0</v>
      </c>
      <c r="N1144" s="244">
        <v>0</v>
      </c>
      <c r="O1144" s="250"/>
      <c r="P1144" s="250"/>
      <c r="Q1144" s="235" t="s">
        <v>1308</v>
      </c>
      <c r="R1144" s="236">
        <v>10048</v>
      </c>
      <c r="S1144" s="236">
        <v>8861</v>
      </c>
      <c r="T1144" s="236">
        <v>627</v>
      </c>
      <c r="U1144" s="236">
        <v>560</v>
      </c>
      <c r="V1144" s="243">
        <v>0.88186703821656054</v>
      </c>
      <c r="W1144" s="243">
        <v>6.2400477707006366E-2</v>
      </c>
      <c r="X1144" s="244">
        <v>5.5732484076433123E-2</v>
      </c>
    </row>
    <row r="1145" spans="3:24">
      <c r="C1145" s="235" t="s">
        <v>1302</v>
      </c>
      <c r="D1145" s="236">
        <v>2139</v>
      </c>
      <c r="E1145" s="236">
        <v>1746</v>
      </c>
      <c r="F1145" s="236">
        <v>72</v>
      </c>
      <c r="G1145" s="236">
        <v>321</v>
      </c>
      <c r="H1145" s="236">
        <v>0</v>
      </c>
      <c r="I1145" s="236">
        <v>0</v>
      </c>
      <c r="J1145" s="243">
        <v>0.8162692847124825</v>
      </c>
      <c r="K1145" s="243">
        <v>3.3660589060308554E-2</v>
      </c>
      <c r="L1145" s="243">
        <v>0.15007012622720897</v>
      </c>
      <c r="M1145" s="243">
        <v>0</v>
      </c>
      <c r="N1145" s="244">
        <v>0</v>
      </c>
      <c r="O1145" s="250"/>
      <c r="P1145" s="250"/>
      <c r="Q1145" s="235" t="s">
        <v>1309</v>
      </c>
      <c r="R1145" s="236">
        <v>6484</v>
      </c>
      <c r="S1145" s="236">
        <v>5811</v>
      </c>
      <c r="T1145" s="236">
        <v>197</v>
      </c>
      <c r="U1145" s="236">
        <v>476</v>
      </c>
      <c r="V1145" s="243">
        <v>0.89620604565083284</v>
      </c>
      <c r="W1145" s="243">
        <v>3.0382479950647748E-2</v>
      </c>
      <c r="X1145" s="244">
        <v>7.341147439851943E-2</v>
      </c>
    </row>
    <row r="1146" spans="3:24">
      <c r="C1146" s="235" t="s">
        <v>1303</v>
      </c>
      <c r="D1146" s="236">
        <v>4983</v>
      </c>
      <c r="E1146" s="236">
        <v>4234</v>
      </c>
      <c r="F1146" s="236">
        <v>223</v>
      </c>
      <c r="G1146" s="236">
        <v>526</v>
      </c>
      <c r="H1146" s="236">
        <v>0</v>
      </c>
      <c r="I1146" s="236">
        <v>0</v>
      </c>
      <c r="J1146" s="243">
        <v>0.84968894240417414</v>
      </c>
      <c r="K1146" s="243">
        <v>4.4752157334938793E-2</v>
      </c>
      <c r="L1146" s="243">
        <v>0.10555890026088702</v>
      </c>
      <c r="M1146" s="243">
        <v>0</v>
      </c>
      <c r="N1146" s="244">
        <v>0</v>
      </c>
      <c r="O1146" s="250"/>
      <c r="P1146" s="250"/>
      <c r="Q1146" s="235" t="s">
        <v>1310</v>
      </c>
      <c r="R1146" s="236">
        <v>9915</v>
      </c>
      <c r="S1146" s="236">
        <v>5307</v>
      </c>
      <c r="T1146" s="236">
        <v>3907</v>
      </c>
      <c r="U1146" s="236">
        <v>701</v>
      </c>
      <c r="V1146" s="243">
        <v>0.53524962178517399</v>
      </c>
      <c r="W1146" s="243">
        <v>0.39404942007060012</v>
      </c>
      <c r="X1146" s="244">
        <v>7.0700958144225917E-2</v>
      </c>
    </row>
    <row r="1147" spans="3:24">
      <c r="C1147" s="235" t="s">
        <v>1304</v>
      </c>
      <c r="D1147" s="236">
        <v>27450</v>
      </c>
      <c r="E1147" s="236">
        <v>24168</v>
      </c>
      <c r="F1147" s="236">
        <v>929</v>
      </c>
      <c r="G1147" s="236">
        <v>2353</v>
      </c>
      <c r="H1147" s="236">
        <v>0</v>
      </c>
      <c r="I1147" s="236">
        <v>0</v>
      </c>
      <c r="J1147" s="243">
        <v>0.8804371584699453</v>
      </c>
      <c r="K1147" s="243">
        <v>3.3843351548269583E-2</v>
      </c>
      <c r="L1147" s="243">
        <v>8.5719489981785066E-2</v>
      </c>
      <c r="M1147" s="243">
        <v>0</v>
      </c>
      <c r="N1147" s="244">
        <v>0</v>
      </c>
      <c r="O1147" s="250"/>
      <c r="P1147" s="250"/>
      <c r="Q1147" s="235" t="s">
        <v>1311</v>
      </c>
      <c r="R1147" s="236">
        <v>1415</v>
      </c>
      <c r="S1147" s="236">
        <v>1112</v>
      </c>
      <c r="T1147" s="236">
        <v>167</v>
      </c>
      <c r="U1147" s="236">
        <v>136</v>
      </c>
      <c r="V1147" s="243">
        <v>0.7858657243816255</v>
      </c>
      <c r="W1147" s="243">
        <v>0.11802120141342756</v>
      </c>
      <c r="X1147" s="244">
        <v>9.6113074204946997E-2</v>
      </c>
    </row>
    <row r="1148" spans="3:24">
      <c r="C1148" s="235" t="s">
        <v>1305</v>
      </c>
      <c r="D1148" s="236">
        <v>8137</v>
      </c>
      <c r="E1148" s="236">
        <v>6065</v>
      </c>
      <c r="F1148" s="236">
        <v>1183</v>
      </c>
      <c r="G1148" s="236">
        <v>889</v>
      </c>
      <c r="H1148" s="236">
        <v>0</v>
      </c>
      <c r="I1148" s="236">
        <v>0</v>
      </c>
      <c r="J1148" s="243">
        <v>0.74536069804596283</v>
      </c>
      <c r="K1148" s="243">
        <v>0.14538527712916308</v>
      </c>
      <c r="L1148" s="243">
        <v>0.10925402482487404</v>
      </c>
      <c r="M1148" s="243">
        <v>0</v>
      </c>
      <c r="N1148" s="244">
        <v>0</v>
      </c>
      <c r="O1148" s="250"/>
      <c r="P1148" s="250"/>
      <c r="Q1148" s="235" t="s">
        <v>1312</v>
      </c>
      <c r="R1148" s="236">
        <v>709</v>
      </c>
      <c r="S1148" s="236">
        <v>474</v>
      </c>
      <c r="T1148" s="236">
        <v>74</v>
      </c>
      <c r="U1148" s="236">
        <v>161</v>
      </c>
      <c r="V1148" s="243">
        <v>0.66854724964739065</v>
      </c>
      <c r="W1148" s="243">
        <v>0.10437235543018336</v>
      </c>
      <c r="X1148" s="244">
        <v>0.22708039492242596</v>
      </c>
    </row>
    <row r="1149" spans="3:24">
      <c r="C1149" s="235" t="s">
        <v>1306</v>
      </c>
      <c r="D1149" s="236">
        <v>24304</v>
      </c>
      <c r="E1149" s="236">
        <v>20828</v>
      </c>
      <c r="F1149" s="236">
        <v>1552</v>
      </c>
      <c r="G1149" s="236">
        <v>1924</v>
      </c>
      <c r="H1149" s="236">
        <v>0</v>
      </c>
      <c r="I1149" s="236">
        <v>0</v>
      </c>
      <c r="J1149" s="243">
        <v>0.85697827518104019</v>
      </c>
      <c r="K1149" s="243">
        <v>6.3857801184990126E-2</v>
      </c>
      <c r="L1149" s="243">
        <v>7.9163923633969721E-2</v>
      </c>
      <c r="M1149" s="243">
        <v>0</v>
      </c>
      <c r="N1149" s="244">
        <v>0</v>
      </c>
      <c r="O1149" s="250"/>
      <c r="P1149" s="250"/>
      <c r="Q1149" s="235" t="s">
        <v>1313</v>
      </c>
      <c r="R1149" s="236">
        <v>754</v>
      </c>
      <c r="S1149" s="236">
        <v>595</v>
      </c>
      <c r="T1149" s="236">
        <v>58</v>
      </c>
      <c r="U1149" s="236">
        <v>101</v>
      </c>
      <c r="V1149" s="243">
        <v>0.78912466843501328</v>
      </c>
      <c r="W1149" s="243">
        <v>7.6923076923076927E-2</v>
      </c>
      <c r="X1149" s="244">
        <v>0.13395225464190982</v>
      </c>
    </row>
    <row r="1150" spans="3:24">
      <c r="C1150" s="235" t="s">
        <v>1307</v>
      </c>
      <c r="D1150" s="236">
        <v>3071</v>
      </c>
      <c r="E1150" s="236">
        <v>2704</v>
      </c>
      <c r="F1150" s="236">
        <v>199</v>
      </c>
      <c r="G1150" s="236">
        <v>168</v>
      </c>
      <c r="H1150" s="236">
        <v>0</v>
      </c>
      <c r="I1150" s="236">
        <v>0</v>
      </c>
      <c r="J1150" s="243">
        <v>0.88049495278410939</v>
      </c>
      <c r="K1150" s="243">
        <v>6.4799739498534681E-2</v>
      </c>
      <c r="L1150" s="243">
        <v>5.4705307717355912E-2</v>
      </c>
      <c r="M1150" s="243">
        <v>0</v>
      </c>
      <c r="N1150" s="244">
        <v>0</v>
      </c>
      <c r="O1150" s="250"/>
      <c r="P1150" s="250"/>
      <c r="Q1150" s="235" t="s">
        <v>1314</v>
      </c>
      <c r="R1150" s="236">
        <v>495</v>
      </c>
      <c r="S1150" s="236">
        <v>321</v>
      </c>
      <c r="T1150" s="236">
        <v>47</v>
      </c>
      <c r="U1150" s="236">
        <v>127</v>
      </c>
      <c r="V1150" s="243">
        <v>0.64848484848484844</v>
      </c>
      <c r="W1150" s="243">
        <v>9.494949494949495E-2</v>
      </c>
      <c r="X1150" s="244">
        <v>0.25656565656565655</v>
      </c>
    </row>
    <row r="1151" spans="3:24">
      <c r="C1151" s="235" t="s">
        <v>1308</v>
      </c>
      <c r="D1151" s="236">
        <v>10048</v>
      </c>
      <c r="E1151" s="236">
        <v>8861</v>
      </c>
      <c r="F1151" s="236">
        <v>627</v>
      </c>
      <c r="G1151" s="236">
        <v>560</v>
      </c>
      <c r="H1151" s="236">
        <v>0</v>
      </c>
      <c r="I1151" s="236">
        <v>0</v>
      </c>
      <c r="J1151" s="243">
        <v>0.88186703821656054</v>
      </c>
      <c r="K1151" s="243">
        <v>6.2400477707006366E-2</v>
      </c>
      <c r="L1151" s="243">
        <v>5.5732484076433123E-2</v>
      </c>
      <c r="M1151" s="243">
        <v>0</v>
      </c>
      <c r="N1151" s="244">
        <v>0</v>
      </c>
      <c r="O1151" s="250"/>
      <c r="P1151" s="250"/>
      <c r="Q1151" s="235" t="s">
        <v>1315</v>
      </c>
      <c r="R1151" s="236">
        <v>1511</v>
      </c>
      <c r="S1151" s="236">
        <v>901</v>
      </c>
      <c r="T1151" s="236">
        <v>141</v>
      </c>
      <c r="U1151" s="236">
        <v>469</v>
      </c>
      <c r="V1151" s="243">
        <v>0.59629384513567174</v>
      </c>
      <c r="W1151" s="243">
        <v>9.3315684976836538E-2</v>
      </c>
      <c r="X1151" s="244">
        <v>0.31039046988749175</v>
      </c>
    </row>
    <row r="1152" spans="3:24">
      <c r="C1152" s="235" t="s">
        <v>1309</v>
      </c>
      <c r="D1152" s="236">
        <v>6484</v>
      </c>
      <c r="E1152" s="236">
        <v>5811</v>
      </c>
      <c r="F1152" s="236">
        <v>197</v>
      </c>
      <c r="G1152" s="236">
        <v>476</v>
      </c>
      <c r="H1152" s="236">
        <v>0</v>
      </c>
      <c r="I1152" s="236">
        <v>0</v>
      </c>
      <c r="J1152" s="243">
        <v>0.89620604565083284</v>
      </c>
      <c r="K1152" s="243">
        <v>3.0382479950647748E-2</v>
      </c>
      <c r="L1152" s="243">
        <v>7.341147439851943E-2</v>
      </c>
      <c r="M1152" s="243">
        <v>0</v>
      </c>
      <c r="N1152" s="244">
        <v>0</v>
      </c>
      <c r="O1152" s="250"/>
      <c r="P1152" s="250"/>
      <c r="Q1152" s="235" t="s">
        <v>1316</v>
      </c>
      <c r="R1152" s="236">
        <v>2848</v>
      </c>
      <c r="S1152" s="236">
        <v>1881</v>
      </c>
      <c r="T1152" s="236">
        <v>213</v>
      </c>
      <c r="U1152" s="236">
        <v>754</v>
      </c>
      <c r="V1152" s="243">
        <v>0.6604634831460674</v>
      </c>
      <c r="W1152" s="243">
        <v>7.4789325842696625E-2</v>
      </c>
      <c r="X1152" s="244">
        <v>0.26474719101123595</v>
      </c>
    </row>
    <row r="1153" spans="3:24">
      <c r="C1153" s="235" t="s">
        <v>1310</v>
      </c>
      <c r="D1153" s="236">
        <v>9915</v>
      </c>
      <c r="E1153" s="236">
        <v>5307</v>
      </c>
      <c r="F1153" s="236">
        <v>3907</v>
      </c>
      <c r="G1153" s="236">
        <v>701</v>
      </c>
      <c r="H1153" s="236">
        <v>0</v>
      </c>
      <c r="I1153" s="236">
        <v>0</v>
      </c>
      <c r="J1153" s="243">
        <v>0.53524962178517399</v>
      </c>
      <c r="K1153" s="243">
        <v>0.39404942007060012</v>
      </c>
      <c r="L1153" s="243">
        <v>7.0700958144225917E-2</v>
      </c>
      <c r="M1153" s="243">
        <v>0</v>
      </c>
      <c r="N1153" s="244">
        <v>0</v>
      </c>
      <c r="O1153" s="250"/>
      <c r="P1153" s="250"/>
      <c r="Q1153" s="235" t="s">
        <v>1317</v>
      </c>
      <c r="R1153" s="236">
        <v>2494</v>
      </c>
      <c r="S1153" s="236">
        <v>1803</v>
      </c>
      <c r="T1153" s="236">
        <v>252</v>
      </c>
      <c r="U1153" s="236">
        <v>439</v>
      </c>
      <c r="V1153" s="243">
        <v>0.72293504410585407</v>
      </c>
      <c r="W1153" s="243">
        <v>0.10104250200481155</v>
      </c>
      <c r="X1153" s="244">
        <v>0.17602245388933441</v>
      </c>
    </row>
    <row r="1154" spans="3:24">
      <c r="C1154" s="235" t="s">
        <v>1311</v>
      </c>
      <c r="D1154" s="236">
        <v>1415</v>
      </c>
      <c r="E1154" s="236">
        <v>1112</v>
      </c>
      <c r="F1154" s="236">
        <v>167</v>
      </c>
      <c r="G1154" s="236">
        <v>136</v>
      </c>
      <c r="H1154" s="236">
        <v>0</v>
      </c>
      <c r="I1154" s="236">
        <v>0</v>
      </c>
      <c r="J1154" s="243">
        <v>0.7858657243816255</v>
      </c>
      <c r="K1154" s="243">
        <v>0.11802120141342756</v>
      </c>
      <c r="L1154" s="243">
        <v>9.6113074204946997E-2</v>
      </c>
      <c r="M1154" s="243">
        <v>0</v>
      </c>
      <c r="N1154" s="244">
        <v>0</v>
      </c>
      <c r="O1154" s="250"/>
      <c r="P1154" s="250"/>
      <c r="Q1154" s="235" t="s">
        <v>1318</v>
      </c>
      <c r="R1154" s="236">
        <v>12457</v>
      </c>
      <c r="S1154" s="236">
        <v>9177</v>
      </c>
      <c r="T1154" s="236">
        <v>583</v>
      </c>
      <c r="U1154" s="236">
        <v>2697</v>
      </c>
      <c r="V1154" s="243">
        <v>0.73669422814481822</v>
      </c>
      <c r="W1154" s="243">
        <v>4.6800995424259452E-2</v>
      </c>
      <c r="X1154" s="244">
        <v>0.21650477643092236</v>
      </c>
    </row>
    <row r="1155" spans="3:24">
      <c r="C1155" s="235" t="s">
        <v>1312</v>
      </c>
      <c r="D1155" s="236">
        <v>709</v>
      </c>
      <c r="E1155" s="236">
        <v>474</v>
      </c>
      <c r="F1155" s="236">
        <v>74</v>
      </c>
      <c r="G1155" s="236">
        <v>161</v>
      </c>
      <c r="H1155" s="236">
        <v>0</v>
      </c>
      <c r="I1155" s="236">
        <v>0</v>
      </c>
      <c r="J1155" s="243">
        <v>0.66854724964739065</v>
      </c>
      <c r="K1155" s="243">
        <v>0.10437235543018336</v>
      </c>
      <c r="L1155" s="243">
        <v>0.22708039492242596</v>
      </c>
      <c r="M1155" s="243">
        <v>0</v>
      </c>
      <c r="N1155" s="244">
        <v>0</v>
      </c>
      <c r="O1155" s="250"/>
      <c r="P1155" s="250"/>
      <c r="Q1155" s="235" t="s">
        <v>1319</v>
      </c>
      <c r="R1155" s="236">
        <v>2415</v>
      </c>
      <c r="S1155" s="236">
        <v>1960</v>
      </c>
      <c r="T1155" s="236">
        <v>126</v>
      </c>
      <c r="U1155" s="236">
        <v>329</v>
      </c>
      <c r="V1155" s="243">
        <v>0.81159420289855078</v>
      </c>
      <c r="W1155" s="243">
        <v>5.2173913043478258E-2</v>
      </c>
      <c r="X1155" s="244">
        <v>0.13623188405797101</v>
      </c>
    </row>
    <row r="1156" spans="3:24">
      <c r="C1156" s="235" t="s">
        <v>1313</v>
      </c>
      <c r="D1156" s="236">
        <v>754</v>
      </c>
      <c r="E1156" s="236">
        <v>595</v>
      </c>
      <c r="F1156" s="236">
        <v>58</v>
      </c>
      <c r="G1156" s="236">
        <v>101</v>
      </c>
      <c r="H1156" s="236">
        <v>0</v>
      </c>
      <c r="I1156" s="236">
        <v>0</v>
      </c>
      <c r="J1156" s="243">
        <v>0.78912466843501328</v>
      </c>
      <c r="K1156" s="243">
        <v>7.6923076923076927E-2</v>
      </c>
      <c r="L1156" s="243">
        <v>0.13395225464190982</v>
      </c>
      <c r="M1156" s="243">
        <v>0</v>
      </c>
      <c r="N1156" s="244">
        <v>0</v>
      </c>
      <c r="O1156" s="250"/>
      <c r="P1156" s="250"/>
      <c r="Q1156" s="235" t="s">
        <v>1320</v>
      </c>
      <c r="R1156" s="236">
        <v>4777</v>
      </c>
      <c r="S1156" s="236">
        <v>4691</v>
      </c>
      <c r="T1156" s="236">
        <v>50</v>
      </c>
      <c r="U1156" s="236">
        <v>36</v>
      </c>
      <c r="V1156" s="243">
        <v>0.98199706929034958</v>
      </c>
      <c r="W1156" s="243">
        <v>1.0466820180029307E-2</v>
      </c>
      <c r="X1156" s="244">
        <v>7.5361105296211008E-3</v>
      </c>
    </row>
    <row r="1157" spans="3:24">
      <c r="C1157" s="235" t="s">
        <v>1314</v>
      </c>
      <c r="D1157" s="236">
        <v>495</v>
      </c>
      <c r="E1157" s="236">
        <v>321</v>
      </c>
      <c r="F1157" s="236">
        <v>47</v>
      </c>
      <c r="G1157" s="236">
        <v>127</v>
      </c>
      <c r="H1157" s="236">
        <v>0</v>
      </c>
      <c r="I1157" s="236">
        <v>0</v>
      </c>
      <c r="J1157" s="243">
        <v>0.64848484848484844</v>
      </c>
      <c r="K1157" s="243">
        <v>9.494949494949495E-2</v>
      </c>
      <c r="L1157" s="243">
        <v>0.25656565656565655</v>
      </c>
      <c r="M1157" s="243">
        <v>0</v>
      </c>
      <c r="N1157" s="244">
        <v>0</v>
      </c>
      <c r="O1157" s="250"/>
      <c r="P1157" s="250"/>
      <c r="Q1157" s="235" t="s">
        <v>1321</v>
      </c>
      <c r="R1157" s="236">
        <v>2674</v>
      </c>
      <c r="S1157" s="236">
        <v>2553</v>
      </c>
      <c r="T1157" s="236">
        <v>46</v>
      </c>
      <c r="U1157" s="236">
        <v>75</v>
      </c>
      <c r="V1157" s="243">
        <v>0.95474943904263276</v>
      </c>
      <c r="W1157" s="243">
        <v>1.7202692595362751E-2</v>
      </c>
      <c r="X1157" s="244">
        <v>2.8047868362004489E-2</v>
      </c>
    </row>
    <row r="1158" spans="3:24">
      <c r="C1158" s="235" t="s">
        <v>1315</v>
      </c>
      <c r="D1158" s="236">
        <v>1511</v>
      </c>
      <c r="E1158" s="236">
        <v>901</v>
      </c>
      <c r="F1158" s="236">
        <v>141</v>
      </c>
      <c r="G1158" s="236">
        <v>469</v>
      </c>
      <c r="H1158" s="236">
        <v>0</v>
      </c>
      <c r="I1158" s="236">
        <v>0</v>
      </c>
      <c r="J1158" s="243">
        <v>0.59629384513567174</v>
      </c>
      <c r="K1158" s="243">
        <v>9.3315684976836538E-2</v>
      </c>
      <c r="L1158" s="243">
        <v>0.31039046988749175</v>
      </c>
      <c r="M1158" s="243">
        <v>0</v>
      </c>
      <c r="N1158" s="244">
        <v>0</v>
      </c>
      <c r="O1158" s="250"/>
      <c r="P1158" s="250"/>
      <c r="Q1158" s="235" t="s">
        <v>1322</v>
      </c>
      <c r="R1158" s="236">
        <v>4086</v>
      </c>
      <c r="S1158" s="236">
        <v>3317</v>
      </c>
      <c r="T1158" s="236">
        <v>365</v>
      </c>
      <c r="U1158" s="236">
        <v>404</v>
      </c>
      <c r="V1158" s="243">
        <v>0.81179637787567305</v>
      </c>
      <c r="W1158" s="243">
        <v>8.9329417523250118E-2</v>
      </c>
      <c r="X1158" s="244">
        <v>9.8874204601076848E-2</v>
      </c>
    </row>
    <row r="1159" spans="3:24">
      <c r="C1159" s="235" t="s">
        <v>1316</v>
      </c>
      <c r="D1159" s="236">
        <v>2848</v>
      </c>
      <c r="E1159" s="236">
        <v>1881</v>
      </c>
      <c r="F1159" s="236">
        <v>213</v>
      </c>
      <c r="G1159" s="236">
        <v>754</v>
      </c>
      <c r="H1159" s="236">
        <v>0</v>
      </c>
      <c r="I1159" s="236">
        <v>0</v>
      </c>
      <c r="J1159" s="243">
        <v>0.6604634831460674</v>
      </c>
      <c r="K1159" s="243">
        <v>7.4789325842696625E-2</v>
      </c>
      <c r="L1159" s="243">
        <v>0.26474719101123595</v>
      </c>
      <c r="M1159" s="243">
        <v>0</v>
      </c>
      <c r="N1159" s="244">
        <v>0</v>
      </c>
      <c r="O1159" s="250"/>
      <c r="P1159" s="250"/>
      <c r="Q1159" s="235" t="s">
        <v>1323</v>
      </c>
      <c r="R1159" s="236">
        <v>3253</v>
      </c>
      <c r="S1159" s="236">
        <v>2973</v>
      </c>
      <c r="T1159" s="236">
        <v>128</v>
      </c>
      <c r="U1159" s="236">
        <v>152</v>
      </c>
      <c r="V1159" s="243">
        <v>0.91392560713187831</v>
      </c>
      <c r="W1159" s="243">
        <v>3.9348293882569933E-2</v>
      </c>
      <c r="X1159" s="244">
        <v>4.6726098985551801E-2</v>
      </c>
    </row>
    <row r="1160" spans="3:24">
      <c r="C1160" s="235" t="s">
        <v>1317</v>
      </c>
      <c r="D1160" s="236">
        <v>2494</v>
      </c>
      <c r="E1160" s="236">
        <v>1803</v>
      </c>
      <c r="F1160" s="236">
        <v>252</v>
      </c>
      <c r="G1160" s="236">
        <v>439</v>
      </c>
      <c r="H1160" s="236">
        <v>0</v>
      </c>
      <c r="I1160" s="236">
        <v>0</v>
      </c>
      <c r="J1160" s="243">
        <v>0.72293504410585407</v>
      </c>
      <c r="K1160" s="243">
        <v>0.10104250200481155</v>
      </c>
      <c r="L1160" s="243">
        <v>0.17602245388933441</v>
      </c>
      <c r="M1160" s="243">
        <v>0</v>
      </c>
      <c r="N1160" s="244">
        <v>0</v>
      </c>
      <c r="O1160" s="250"/>
      <c r="P1160" s="250"/>
      <c r="Q1160" s="235" t="s">
        <v>1324</v>
      </c>
      <c r="R1160" s="236">
        <v>4901</v>
      </c>
      <c r="S1160" s="236">
        <v>4384</v>
      </c>
      <c r="T1160" s="236">
        <v>173</v>
      </c>
      <c r="U1160" s="236">
        <v>344</v>
      </c>
      <c r="V1160" s="243">
        <v>0.89451132421954704</v>
      </c>
      <c r="W1160" s="243">
        <v>3.5298918588043258E-2</v>
      </c>
      <c r="X1160" s="244">
        <v>7.0189757192409719E-2</v>
      </c>
    </row>
    <row r="1161" spans="3:24">
      <c r="C1161" s="235" t="s">
        <v>1318</v>
      </c>
      <c r="D1161" s="236">
        <v>12457</v>
      </c>
      <c r="E1161" s="236">
        <v>9177</v>
      </c>
      <c r="F1161" s="236">
        <v>583</v>
      </c>
      <c r="G1161" s="236">
        <v>2697</v>
      </c>
      <c r="H1161" s="236">
        <v>0</v>
      </c>
      <c r="I1161" s="236">
        <v>0</v>
      </c>
      <c r="J1161" s="243">
        <v>0.73669422814481822</v>
      </c>
      <c r="K1161" s="243">
        <v>4.6800995424259452E-2</v>
      </c>
      <c r="L1161" s="243">
        <v>0.21650477643092236</v>
      </c>
      <c r="M1161" s="243">
        <v>0</v>
      </c>
      <c r="N1161" s="244">
        <v>0</v>
      </c>
      <c r="O1161" s="250"/>
      <c r="P1161" s="250"/>
      <c r="Q1161" s="235" t="s">
        <v>1325</v>
      </c>
      <c r="R1161" s="236">
        <v>28965</v>
      </c>
      <c r="S1161" s="236">
        <v>27771</v>
      </c>
      <c r="T1161" s="236">
        <v>805</v>
      </c>
      <c r="U1161" s="236">
        <v>389</v>
      </c>
      <c r="V1161" s="243">
        <v>0.95877783531848781</v>
      </c>
      <c r="W1161" s="243">
        <v>2.7792162955290869E-2</v>
      </c>
      <c r="X1161" s="244">
        <v>1.3430001726221302E-2</v>
      </c>
    </row>
    <row r="1162" spans="3:24">
      <c r="C1162" s="235" t="s">
        <v>1319</v>
      </c>
      <c r="D1162" s="236">
        <v>2415</v>
      </c>
      <c r="E1162" s="236">
        <v>1960</v>
      </c>
      <c r="F1162" s="236">
        <v>126</v>
      </c>
      <c r="G1162" s="236">
        <v>329</v>
      </c>
      <c r="H1162" s="236">
        <v>0</v>
      </c>
      <c r="I1162" s="236">
        <v>0</v>
      </c>
      <c r="J1162" s="243">
        <v>0.81159420289855078</v>
      </c>
      <c r="K1162" s="243">
        <v>5.2173913043478258E-2</v>
      </c>
      <c r="L1162" s="243">
        <v>0.13623188405797101</v>
      </c>
      <c r="M1162" s="243">
        <v>0</v>
      </c>
      <c r="N1162" s="244">
        <v>0</v>
      </c>
      <c r="O1162" s="250"/>
      <c r="P1162" s="250"/>
      <c r="Q1162" s="235" t="s">
        <v>1326</v>
      </c>
      <c r="R1162" s="236">
        <v>519</v>
      </c>
      <c r="S1162" s="236">
        <v>412</v>
      </c>
      <c r="T1162" s="236">
        <v>23</v>
      </c>
      <c r="U1162" s="236">
        <v>84</v>
      </c>
      <c r="V1162" s="243">
        <v>0.79383429672447015</v>
      </c>
      <c r="W1162" s="243">
        <v>4.4315992292870907E-2</v>
      </c>
      <c r="X1162" s="244">
        <v>0.16184971098265896</v>
      </c>
    </row>
    <row r="1163" spans="3:24">
      <c r="C1163" s="235" t="s">
        <v>1320</v>
      </c>
      <c r="D1163" s="236">
        <v>4777</v>
      </c>
      <c r="E1163" s="236">
        <v>4691</v>
      </c>
      <c r="F1163" s="236">
        <v>50</v>
      </c>
      <c r="G1163" s="236">
        <v>36</v>
      </c>
      <c r="H1163" s="236">
        <v>0</v>
      </c>
      <c r="I1163" s="236">
        <v>0</v>
      </c>
      <c r="J1163" s="243">
        <v>0.98199706929034958</v>
      </c>
      <c r="K1163" s="243">
        <v>1.0466820180029307E-2</v>
      </c>
      <c r="L1163" s="243">
        <v>7.5361105296211008E-3</v>
      </c>
      <c r="M1163" s="243">
        <v>0</v>
      </c>
      <c r="N1163" s="244">
        <v>0</v>
      </c>
      <c r="O1163" s="250"/>
      <c r="P1163" s="250"/>
      <c r="Q1163" s="235" t="s">
        <v>1327</v>
      </c>
      <c r="R1163" s="236">
        <v>3219</v>
      </c>
      <c r="S1163" s="236">
        <v>2555</v>
      </c>
      <c r="T1163" s="236">
        <v>233</v>
      </c>
      <c r="U1163" s="236">
        <v>431</v>
      </c>
      <c r="V1163" s="243">
        <v>0.79372475924200059</v>
      </c>
      <c r="W1163" s="243">
        <v>7.2382727555141343E-2</v>
      </c>
      <c r="X1163" s="244">
        <v>0.13389251320285803</v>
      </c>
    </row>
    <row r="1164" spans="3:24">
      <c r="C1164" s="235" t="s">
        <v>1321</v>
      </c>
      <c r="D1164" s="236">
        <v>2674</v>
      </c>
      <c r="E1164" s="236">
        <v>2553</v>
      </c>
      <c r="F1164" s="236">
        <v>46</v>
      </c>
      <c r="G1164" s="236">
        <v>75</v>
      </c>
      <c r="H1164" s="236">
        <v>0</v>
      </c>
      <c r="I1164" s="236">
        <v>0</v>
      </c>
      <c r="J1164" s="243">
        <v>0.95474943904263276</v>
      </c>
      <c r="K1164" s="243">
        <v>1.7202692595362751E-2</v>
      </c>
      <c r="L1164" s="243">
        <v>2.8047868362004489E-2</v>
      </c>
      <c r="M1164" s="243">
        <v>0</v>
      </c>
      <c r="N1164" s="244">
        <v>0</v>
      </c>
      <c r="O1164" s="250"/>
      <c r="P1164" s="250"/>
      <c r="Q1164" s="235" t="s">
        <v>1328</v>
      </c>
      <c r="R1164" s="236">
        <v>1225</v>
      </c>
      <c r="S1164" s="236">
        <v>552</v>
      </c>
      <c r="T1164" s="236">
        <v>53</v>
      </c>
      <c r="U1164" s="236">
        <v>620</v>
      </c>
      <c r="V1164" s="243">
        <v>0.4506122448979592</v>
      </c>
      <c r="W1164" s="243">
        <v>4.3265306122448978E-2</v>
      </c>
      <c r="X1164" s="244">
        <v>0.5061224489795918</v>
      </c>
    </row>
    <row r="1165" spans="3:24">
      <c r="C1165" s="235" t="s">
        <v>1322</v>
      </c>
      <c r="D1165" s="236">
        <v>4086</v>
      </c>
      <c r="E1165" s="236">
        <v>3317</v>
      </c>
      <c r="F1165" s="236">
        <v>365</v>
      </c>
      <c r="G1165" s="236">
        <v>404</v>
      </c>
      <c r="H1165" s="236">
        <v>0</v>
      </c>
      <c r="I1165" s="236">
        <v>0</v>
      </c>
      <c r="J1165" s="243">
        <v>0.81179637787567305</v>
      </c>
      <c r="K1165" s="243">
        <v>8.9329417523250118E-2</v>
      </c>
      <c r="L1165" s="243">
        <v>9.8874204601076848E-2</v>
      </c>
      <c r="M1165" s="243">
        <v>0</v>
      </c>
      <c r="N1165" s="244">
        <v>0</v>
      </c>
      <c r="O1165" s="250"/>
      <c r="P1165" s="250"/>
      <c r="Q1165" s="235" t="s">
        <v>1329</v>
      </c>
      <c r="R1165" s="236">
        <v>2109</v>
      </c>
      <c r="S1165" s="236">
        <v>83</v>
      </c>
      <c r="T1165" s="236">
        <v>25</v>
      </c>
      <c r="U1165" s="236">
        <v>2001</v>
      </c>
      <c r="V1165" s="243">
        <v>3.9355144618302515E-2</v>
      </c>
      <c r="W1165" s="243">
        <v>1.1853959222380275E-2</v>
      </c>
      <c r="X1165" s="244">
        <v>0.94879089615931722</v>
      </c>
    </row>
    <row r="1166" spans="3:24">
      <c r="C1166" s="235" t="s">
        <v>1323</v>
      </c>
      <c r="D1166" s="236">
        <v>3253</v>
      </c>
      <c r="E1166" s="236">
        <v>2973</v>
      </c>
      <c r="F1166" s="236">
        <v>128</v>
      </c>
      <c r="G1166" s="236">
        <v>152</v>
      </c>
      <c r="H1166" s="236">
        <v>0</v>
      </c>
      <c r="I1166" s="236">
        <v>0</v>
      </c>
      <c r="J1166" s="243">
        <v>0.91392560713187831</v>
      </c>
      <c r="K1166" s="243">
        <v>3.9348293882569933E-2</v>
      </c>
      <c r="L1166" s="243">
        <v>4.6726098985551801E-2</v>
      </c>
      <c r="M1166" s="243">
        <v>0</v>
      </c>
      <c r="N1166" s="244">
        <v>0</v>
      </c>
      <c r="O1166" s="250"/>
      <c r="P1166" s="250"/>
      <c r="Q1166" s="235" t="s">
        <v>1330</v>
      </c>
      <c r="R1166" s="236">
        <v>753</v>
      </c>
      <c r="S1166" s="236">
        <v>484</v>
      </c>
      <c r="T1166" s="236">
        <v>205</v>
      </c>
      <c r="U1166" s="236">
        <v>64</v>
      </c>
      <c r="V1166" s="243">
        <v>0.64276228419654713</v>
      </c>
      <c r="W1166" s="243">
        <v>0.27224435590969454</v>
      </c>
      <c r="X1166" s="244">
        <v>8.4993359893758294E-2</v>
      </c>
    </row>
    <row r="1167" spans="3:24">
      <c r="C1167" s="235" t="s">
        <v>1324</v>
      </c>
      <c r="D1167" s="236">
        <v>4901</v>
      </c>
      <c r="E1167" s="236">
        <v>4384</v>
      </c>
      <c r="F1167" s="236">
        <v>173</v>
      </c>
      <c r="G1167" s="236">
        <v>344</v>
      </c>
      <c r="H1167" s="236">
        <v>0</v>
      </c>
      <c r="I1167" s="236">
        <v>0</v>
      </c>
      <c r="J1167" s="243">
        <v>0.89451132421954704</v>
      </c>
      <c r="K1167" s="243">
        <v>3.5298918588043258E-2</v>
      </c>
      <c r="L1167" s="243">
        <v>7.0189757192409719E-2</v>
      </c>
      <c r="M1167" s="243">
        <v>0</v>
      </c>
      <c r="N1167" s="244">
        <v>0</v>
      </c>
      <c r="O1167" s="250"/>
      <c r="P1167" s="250"/>
      <c r="Q1167" s="235" t="s">
        <v>1331</v>
      </c>
      <c r="R1167" s="236">
        <v>574</v>
      </c>
      <c r="S1167" s="236">
        <v>201</v>
      </c>
      <c r="T1167" s="236">
        <v>46</v>
      </c>
      <c r="U1167" s="236">
        <v>327</v>
      </c>
      <c r="V1167" s="243">
        <v>0.35017421602787457</v>
      </c>
      <c r="W1167" s="243">
        <v>8.0139372822299645E-2</v>
      </c>
      <c r="X1167" s="244">
        <v>0.56968641114982577</v>
      </c>
    </row>
    <row r="1168" spans="3:24">
      <c r="C1168" s="235" t="s">
        <v>1325</v>
      </c>
      <c r="D1168" s="236">
        <v>28965</v>
      </c>
      <c r="E1168" s="236">
        <v>27771</v>
      </c>
      <c r="F1168" s="236">
        <v>805</v>
      </c>
      <c r="G1168" s="236">
        <v>389</v>
      </c>
      <c r="H1168" s="236">
        <v>0</v>
      </c>
      <c r="I1168" s="236">
        <v>0</v>
      </c>
      <c r="J1168" s="243">
        <v>0.95877783531848781</v>
      </c>
      <c r="K1168" s="243">
        <v>2.7792162955290869E-2</v>
      </c>
      <c r="L1168" s="243">
        <v>1.3430001726221302E-2</v>
      </c>
      <c r="M1168" s="243">
        <v>0</v>
      </c>
      <c r="N1168" s="244">
        <v>0</v>
      </c>
      <c r="O1168" s="250"/>
      <c r="P1168" s="250"/>
      <c r="Q1168" s="235" t="s">
        <v>1332</v>
      </c>
      <c r="R1168" s="236">
        <v>9947</v>
      </c>
      <c r="S1168" s="236">
        <v>1675</v>
      </c>
      <c r="T1168" s="236">
        <v>4940</v>
      </c>
      <c r="U1168" s="236">
        <v>3332</v>
      </c>
      <c r="V1168" s="243">
        <v>0.16839248014476726</v>
      </c>
      <c r="W1168" s="243">
        <v>0.49663215039710468</v>
      </c>
      <c r="X1168" s="244">
        <v>0.33497536945812806</v>
      </c>
    </row>
    <row r="1169" spans="3:24">
      <c r="C1169" s="235" t="s">
        <v>1326</v>
      </c>
      <c r="D1169" s="236">
        <v>519</v>
      </c>
      <c r="E1169" s="236">
        <v>412</v>
      </c>
      <c r="F1169" s="236">
        <v>23</v>
      </c>
      <c r="G1169" s="236">
        <v>84</v>
      </c>
      <c r="H1169" s="236">
        <v>0</v>
      </c>
      <c r="I1169" s="236">
        <v>0</v>
      </c>
      <c r="J1169" s="243">
        <v>0.79383429672447015</v>
      </c>
      <c r="K1169" s="243">
        <v>4.4315992292870907E-2</v>
      </c>
      <c r="L1169" s="243">
        <v>0.16184971098265896</v>
      </c>
      <c r="M1169" s="243">
        <v>0</v>
      </c>
      <c r="N1169" s="244">
        <v>0</v>
      </c>
      <c r="O1169" s="250"/>
      <c r="P1169" s="250"/>
      <c r="Q1169" s="235" t="s">
        <v>1333</v>
      </c>
      <c r="R1169" s="236">
        <v>9316</v>
      </c>
      <c r="S1169" s="236">
        <v>1626</v>
      </c>
      <c r="T1169" s="236">
        <v>1504</v>
      </c>
      <c r="U1169" s="236">
        <v>6186</v>
      </c>
      <c r="V1169" s="243">
        <v>0.17453842851009016</v>
      </c>
      <c r="W1169" s="243">
        <v>0.16144267926148562</v>
      </c>
      <c r="X1169" s="244">
        <v>0.66401889222842425</v>
      </c>
    </row>
    <row r="1170" spans="3:24">
      <c r="C1170" s="235" t="s">
        <v>1327</v>
      </c>
      <c r="D1170" s="236">
        <v>3219</v>
      </c>
      <c r="E1170" s="236">
        <v>2555</v>
      </c>
      <c r="F1170" s="236">
        <v>233</v>
      </c>
      <c r="G1170" s="236">
        <v>431</v>
      </c>
      <c r="H1170" s="236">
        <v>0</v>
      </c>
      <c r="I1170" s="236">
        <v>0</v>
      </c>
      <c r="J1170" s="243">
        <v>0.79372475924200059</v>
      </c>
      <c r="K1170" s="243">
        <v>7.2382727555141343E-2</v>
      </c>
      <c r="L1170" s="243">
        <v>0.13389251320285803</v>
      </c>
      <c r="M1170" s="243">
        <v>0</v>
      </c>
      <c r="N1170" s="244">
        <v>0</v>
      </c>
      <c r="O1170" s="250"/>
      <c r="P1170" s="250"/>
      <c r="Q1170" s="235" t="s">
        <v>1334</v>
      </c>
      <c r="R1170" s="236">
        <v>1703</v>
      </c>
      <c r="S1170" s="236">
        <v>1463</v>
      </c>
      <c r="T1170" s="236">
        <v>104</v>
      </c>
      <c r="U1170" s="236">
        <v>136</v>
      </c>
      <c r="V1170" s="243">
        <v>0.85907222548443918</v>
      </c>
      <c r="W1170" s="243">
        <v>6.1068702290076333E-2</v>
      </c>
      <c r="X1170" s="244">
        <v>7.985907222548444E-2</v>
      </c>
    </row>
    <row r="1171" spans="3:24">
      <c r="C1171" s="235" t="s">
        <v>1328</v>
      </c>
      <c r="D1171" s="236">
        <v>1225</v>
      </c>
      <c r="E1171" s="236">
        <v>552</v>
      </c>
      <c r="F1171" s="236">
        <v>53</v>
      </c>
      <c r="G1171" s="236">
        <v>620</v>
      </c>
      <c r="H1171" s="236">
        <v>0</v>
      </c>
      <c r="I1171" s="236">
        <v>0</v>
      </c>
      <c r="J1171" s="243">
        <v>0.4506122448979592</v>
      </c>
      <c r="K1171" s="243">
        <v>4.3265306122448978E-2</v>
      </c>
      <c r="L1171" s="243">
        <v>0.5061224489795918</v>
      </c>
      <c r="M1171" s="243">
        <v>0</v>
      </c>
      <c r="N1171" s="244">
        <v>0</v>
      </c>
      <c r="O1171" s="250"/>
      <c r="P1171" s="250"/>
      <c r="Q1171" s="235" t="s">
        <v>1335</v>
      </c>
      <c r="R1171" s="236">
        <v>4102</v>
      </c>
      <c r="S1171" s="236">
        <v>3619</v>
      </c>
      <c r="T1171" s="236">
        <v>216</v>
      </c>
      <c r="U1171" s="236">
        <v>267</v>
      </c>
      <c r="V1171" s="243">
        <v>0.88225255972696248</v>
      </c>
      <c r="W1171" s="243">
        <v>5.2657240370550952E-2</v>
      </c>
      <c r="X1171" s="244">
        <v>6.5090199902486587E-2</v>
      </c>
    </row>
    <row r="1172" spans="3:24">
      <c r="C1172" s="235" t="s">
        <v>1329</v>
      </c>
      <c r="D1172" s="236">
        <v>2109</v>
      </c>
      <c r="E1172" s="236">
        <v>83</v>
      </c>
      <c r="F1172" s="236">
        <v>25</v>
      </c>
      <c r="G1172" s="236">
        <v>2001</v>
      </c>
      <c r="H1172" s="236">
        <v>0</v>
      </c>
      <c r="I1172" s="236">
        <v>0</v>
      </c>
      <c r="J1172" s="243">
        <v>3.9355144618302515E-2</v>
      </c>
      <c r="K1172" s="243">
        <v>1.1853959222380275E-2</v>
      </c>
      <c r="L1172" s="243">
        <v>0.94879089615931722</v>
      </c>
      <c r="M1172" s="243">
        <v>0</v>
      </c>
      <c r="N1172" s="244">
        <v>0</v>
      </c>
      <c r="O1172" s="250"/>
      <c r="P1172" s="250"/>
      <c r="Q1172" s="235" t="s">
        <v>1336</v>
      </c>
      <c r="R1172" s="236">
        <v>21927</v>
      </c>
      <c r="S1172" s="236">
        <v>12768</v>
      </c>
      <c r="T1172" s="236">
        <v>8459</v>
      </c>
      <c r="U1172" s="236">
        <v>700</v>
      </c>
      <c r="V1172" s="243">
        <v>0.58229579969900125</v>
      </c>
      <c r="W1172" s="243">
        <v>0.38578008847539563</v>
      </c>
      <c r="X1172" s="244">
        <v>3.1924111825603139E-2</v>
      </c>
    </row>
    <row r="1173" spans="3:24">
      <c r="C1173" s="235" t="s">
        <v>1330</v>
      </c>
      <c r="D1173" s="236">
        <v>753</v>
      </c>
      <c r="E1173" s="236">
        <v>484</v>
      </c>
      <c r="F1173" s="236">
        <v>205</v>
      </c>
      <c r="G1173" s="236">
        <v>64</v>
      </c>
      <c r="H1173" s="236">
        <v>0</v>
      </c>
      <c r="I1173" s="236">
        <v>0</v>
      </c>
      <c r="J1173" s="243">
        <v>0.64276228419654713</v>
      </c>
      <c r="K1173" s="243">
        <v>0.27224435590969454</v>
      </c>
      <c r="L1173" s="243">
        <v>8.4993359893758294E-2</v>
      </c>
      <c r="M1173" s="243">
        <v>0</v>
      </c>
      <c r="N1173" s="244">
        <v>0</v>
      </c>
      <c r="O1173" s="250"/>
      <c r="P1173" s="250"/>
      <c r="Q1173" s="235" t="s">
        <v>1337</v>
      </c>
      <c r="R1173" s="236">
        <v>33066</v>
      </c>
      <c r="S1173" s="236">
        <v>26307</v>
      </c>
      <c r="T1173" s="236">
        <v>2890</v>
      </c>
      <c r="U1173" s="236">
        <v>3869</v>
      </c>
      <c r="V1173" s="243">
        <v>0.79559063690800214</v>
      </c>
      <c r="W1173" s="243">
        <v>8.7400955664428723E-2</v>
      </c>
      <c r="X1173" s="244">
        <v>0.1170084074275691</v>
      </c>
    </row>
    <row r="1174" spans="3:24">
      <c r="C1174" s="235" t="s">
        <v>1331</v>
      </c>
      <c r="D1174" s="236">
        <v>574</v>
      </c>
      <c r="E1174" s="236">
        <v>201</v>
      </c>
      <c r="F1174" s="236">
        <v>46</v>
      </c>
      <c r="G1174" s="236">
        <v>327</v>
      </c>
      <c r="H1174" s="236">
        <v>0</v>
      </c>
      <c r="I1174" s="236">
        <v>0</v>
      </c>
      <c r="J1174" s="243">
        <v>0.35017421602787457</v>
      </c>
      <c r="K1174" s="243">
        <v>8.0139372822299645E-2</v>
      </c>
      <c r="L1174" s="243">
        <v>0.56968641114982577</v>
      </c>
      <c r="M1174" s="243">
        <v>0</v>
      </c>
      <c r="N1174" s="244">
        <v>0</v>
      </c>
      <c r="O1174" s="250"/>
      <c r="P1174" s="250"/>
      <c r="Q1174" s="235" t="s">
        <v>1338</v>
      </c>
      <c r="R1174" s="236">
        <v>2687</v>
      </c>
      <c r="S1174" s="236">
        <v>1190</v>
      </c>
      <c r="T1174" s="236">
        <v>711</v>
      </c>
      <c r="U1174" s="236">
        <v>786</v>
      </c>
      <c r="V1174" s="243">
        <v>0.44287309266840341</v>
      </c>
      <c r="W1174" s="243">
        <v>0.26460736881280239</v>
      </c>
      <c r="X1174" s="244">
        <v>0.2925195385187942</v>
      </c>
    </row>
    <row r="1175" spans="3:24">
      <c r="C1175" s="235" t="s">
        <v>1332</v>
      </c>
      <c r="D1175" s="236">
        <v>9947</v>
      </c>
      <c r="E1175" s="236">
        <v>1675</v>
      </c>
      <c r="F1175" s="236">
        <v>4940</v>
      </c>
      <c r="G1175" s="236">
        <v>3332</v>
      </c>
      <c r="H1175" s="236">
        <v>0</v>
      </c>
      <c r="I1175" s="236">
        <v>0</v>
      </c>
      <c r="J1175" s="243">
        <v>0.16839248014476726</v>
      </c>
      <c r="K1175" s="243">
        <v>0.49663215039710468</v>
      </c>
      <c r="L1175" s="243">
        <v>0.33497536945812806</v>
      </c>
      <c r="M1175" s="243">
        <v>0</v>
      </c>
      <c r="N1175" s="244">
        <v>0</v>
      </c>
      <c r="O1175" s="250"/>
      <c r="P1175" s="250"/>
      <c r="Q1175" s="235" t="s">
        <v>1339</v>
      </c>
      <c r="R1175" s="236">
        <v>2268</v>
      </c>
      <c r="S1175" s="236">
        <v>1039</v>
      </c>
      <c r="T1175" s="236">
        <v>639</v>
      </c>
      <c r="U1175" s="236">
        <v>590</v>
      </c>
      <c r="V1175" s="243">
        <v>0.45811287477954143</v>
      </c>
      <c r="W1175" s="243">
        <v>0.28174603174603174</v>
      </c>
      <c r="X1175" s="244">
        <v>0.26014109347442682</v>
      </c>
    </row>
    <row r="1176" spans="3:24">
      <c r="C1176" s="235" t="s">
        <v>1333</v>
      </c>
      <c r="D1176" s="236">
        <v>9316</v>
      </c>
      <c r="E1176" s="236">
        <v>1626</v>
      </c>
      <c r="F1176" s="236">
        <v>1504</v>
      </c>
      <c r="G1176" s="236">
        <v>6186</v>
      </c>
      <c r="H1176" s="236">
        <v>0</v>
      </c>
      <c r="I1176" s="236">
        <v>0</v>
      </c>
      <c r="J1176" s="243">
        <v>0.17453842851009016</v>
      </c>
      <c r="K1176" s="243">
        <v>0.16144267926148562</v>
      </c>
      <c r="L1176" s="243">
        <v>0.66401889222842425</v>
      </c>
      <c r="M1176" s="243">
        <v>0</v>
      </c>
      <c r="N1176" s="244">
        <v>0</v>
      </c>
      <c r="O1176" s="250"/>
      <c r="P1176" s="250"/>
      <c r="Q1176" s="235" t="s">
        <v>1340</v>
      </c>
      <c r="R1176" s="236">
        <v>1840</v>
      </c>
      <c r="S1176" s="236">
        <v>971</v>
      </c>
      <c r="T1176" s="236">
        <v>190</v>
      </c>
      <c r="U1176" s="236">
        <v>679</v>
      </c>
      <c r="V1176" s="243">
        <v>0.5277173913043478</v>
      </c>
      <c r="W1176" s="243">
        <v>0.10326086956521739</v>
      </c>
      <c r="X1176" s="244">
        <v>0.36902173913043479</v>
      </c>
    </row>
    <row r="1177" spans="3:24">
      <c r="C1177" s="235" t="s">
        <v>1334</v>
      </c>
      <c r="D1177" s="236">
        <v>1703</v>
      </c>
      <c r="E1177" s="236">
        <v>1463</v>
      </c>
      <c r="F1177" s="236">
        <v>104</v>
      </c>
      <c r="G1177" s="236">
        <v>136</v>
      </c>
      <c r="H1177" s="236">
        <v>0</v>
      </c>
      <c r="I1177" s="236">
        <v>0</v>
      </c>
      <c r="J1177" s="243">
        <v>0.85907222548443918</v>
      </c>
      <c r="K1177" s="243">
        <v>6.1068702290076333E-2</v>
      </c>
      <c r="L1177" s="243">
        <v>7.985907222548444E-2</v>
      </c>
      <c r="M1177" s="243">
        <v>0</v>
      </c>
      <c r="N1177" s="244">
        <v>0</v>
      </c>
      <c r="O1177" s="250"/>
      <c r="P1177" s="250"/>
      <c r="Q1177" s="235" t="s">
        <v>1341</v>
      </c>
      <c r="R1177" s="236">
        <v>1449</v>
      </c>
      <c r="S1177" s="236">
        <v>678</v>
      </c>
      <c r="T1177" s="236">
        <v>76</v>
      </c>
      <c r="U1177" s="236">
        <v>695</v>
      </c>
      <c r="V1177" s="243">
        <v>0.46790890269151136</v>
      </c>
      <c r="W1177" s="243">
        <v>5.2449965493443752E-2</v>
      </c>
      <c r="X1177" s="244">
        <v>0.47964113181504486</v>
      </c>
    </row>
    <row r="1178" spans="3:24">
      <c r="C1178" s="235" t="s">
        <v>1335</v>
      </c>
      <c r="D1178" s="236">
        <v>4102</v>
      </c>
      <c r="E1178" s="236">
        <v>3619</v>
      </c>
      <c r="F1178" s="236">
        <v>216</v>
      </c>
      <c r="G1178" s="236">
        <v>267</v>
      </c>
      <c r="H1178" s="236">
        <v>0</v>
      </c>
      <c r="I1178" s="236">
        <v>0</v>
      </c>
      <c r="J1178" s="243">
        <v>0.88225255972696248</v>
      </c>
      <c r="K1178" s="243">
        <v>5.2657240370550952E-2</v>
      </c>
      <c r="L1178" s="243">
        <v>6.5090199902486587E-2</v>
      </c>
      <c r="M1178" s="243">
        <v>0</v>
      </c>
      <c r="N1178" s="244">
        <v>0</v>
      </c>
      <c r="O1178" s="250"/>
      <c r="P1178" s="250"/>
      <c r="Q1178" s="235" t="s">
        <v>1342</v>
      </c>
      <c r="R1178" s="236">
        <v>2022</v>
      </c>
      <c r="S1178" s="236">
        <v>651</v>
      </c>
      <c r="T1178" s="236">
        <v>921</v>
      </c>
      <c r="U1178" s="236">
        <v>450</v>
      </c>
      <c r="V1178" s="243">
        <v>0.32195845697329378</v>
      </c>
      <c r="W1178" s="243">
        <v>0.45548961424332346</v>
      </c>
      <c r="X1178" s="244">
        <v>0.22255192878338279</v>
      </c>
    </row>
    <row r="1179" spans="3:24">
      <c r="C1179" s="235" t="s">
        <v>1336</v>
      </c>
      <c r="D1179" s="236">
        <v>21927</v>
      </c>
      <c r="E1179" s="236">
        <v>12768</v>
      </c>
      <c r="F1179" s="236">
        <v>8459</v>
      </c>
      <c r="G1179" s="236">
        <v>700</v>
      </c>
      <c r="H1179" s="236">
        <v>0</v>
      </c>
      <c r="I1179" s="236">
        <v>0</v>
      </c>
      <c r="J1179" s="243">
        <v>0.58229579969900125</v>
      </c>
      <c r="K1179" s="243">
        <v>0.38578008847539563</v>
      </c>
      <c r="L1179" s="243">
        <v>3.1924111825603139E-2</v>
      </c>
      <c r="M1179" s="243">
        <v>0</v>
      </c>
      <c r="N1179" s="244">
        <v>0</v>
      </c>
      <c r="O1179" s="250"/>
      <c r="P1179" s="250"/>
      <c r="Q1179" s="235" t="s">
        <v>1343</v>
      </c>
      <c r="R1179" s="236">
        <v>14474</v>
      </c>
      <c r="S1179" s="236">
        <v>4653</v>
      </c>
      <c r="T1179" s="236">
        <v>8735</v>
      </c>
      <c r="U1179" s="236">
        <v>1086</v>
      </c>
      <c r="V1179" s="243">
        <v>0.32147298604394087</v>
      </c>
      <c r="W1179" s="243">
        <v>0.60349592372530059</v>
      </c>
      <c r="X1179" s="244">
        <v>7.5031090230758601E-2</v>
      </c>
    </row>
    <row r="1180" spans="3:24">
      <c r="C1180" s="235" t="s">
        <v>1337</v>
      </c>
      <c r="D1180" s="236">
        <v>33066</v>
      </c>
      <c r="E1180" s="236">
        <v>26307</v>
      </c>
      <c r="F1180" s="236">
        <v>2890</v>
      </c>
      <c r="G1180" s="236">
        <v>3869</v>
      </c>
      <c r="H1180" s="236">
        <v>0</v>
      </c>
      <c r="I1180" s="236">
        <v>0</v>
      </c>
      <c r="J1180" s="243">
        <v>0.79559063690800214</v>
      </c>
      <c r="K1180" s="243">
        <v>8.7400955664428723E-2</v>
      </c>
      <c r="L1180" s="243">
        <v>0.1170084074275691</v>
      </c>
      <c r="M1180" s="243">
        <v>0</v>
      </c>
      <c r="N1180" s="244">
        <v>0</v>
      </c>
      <c r="O1180" s="250"/>
      <c r="P1180" s="250"/>
      <c r="Q1180" s="235" t="s">
        <v>1344</v>
      </c>
      <c r="R1180" s="236">
        <v>1361</v>
      </c>
      <c r="S1180" s="236">
        <v>923</v>
      </c>
      <c r="T1180" s="236">
        <v>153</v>
      </c>
      <c r="U1180" s="236">
        <v>285</v>
      </c>
      <c r="V1180" s="243">
        <v>0.67817781043350478</v>
      </c>
      <c r="W1180" s="243">
        <v>0.112417340191036</v>
      </c>
      <c r="X1180" s="244">
        <v>0.20940484937545922</v>
      </c>
    </row>
    <row r="1181" spans="3:24">
      <c r="C1181" s="235" t="s">
        <v>1338</v>
      </c>
      <c r="D1181" s="236">
        <v>2687</v>
      </c>
      <c r="E1181" s="236">
        <v>1190</v>
      </c>
      <c r="F1181" s="236">
        <v>711</v>
      </c>
      <c r="G1181" s="236">
        <v>786</v>
      </c>
      <c r="H1181" s="236">
        <v>0</v>
      </c>
      <c r="I1181" s="236">
        <v>0</v>
      </c>
      <c r="J1181" s="243">
        <v>0.44287309266840341</v>
      </c>
      <c r="K1181" s="243">
        <v>0.26460736881280239</v>
      </c>
      <c r="L1181" s="243">
        <v>0.2925195385187942</v>
      </c>
      <c r="M1181" s="243">
        <v>0</v>
      </c>
      <c r="N1181" s="244">
        <v>0</v>
      </c>
      <c r="O1181" s="250"/>
      <c r="P1181" s="250"/>
      <c r="Q1181" s="235" t="s">
        <v>1345</v>
      </c>
      <c r="R1181" s="236">
        <v>3149</v>
      </c>
      <c r="S1181" s="236">
        <v>2597</v>
      </c>
      <c r="T1181" s="236">
        <v>126</v>
      </c>
      <c r="U1181" s="236">
        <v>426</v>
      </c>
      <c r="V1181" s="243">
        <v>0.82470625595427116</v>
      </c>
      <c r="W1181" s="243">
        <v>4.0012702445220705E-2</v>
      </c>
      <c r="X1181" s="244">
        <v>0.13528104160050811</v>
      </c>
    </row>
    <row r="1182" spans="3:24">
      <c r="C1182" s="235" t="s">
        <v>1339</v>
      </c>
      <c r="D1182" s="236">
        <v>2268</v>
      </c>
      <c r="E1182" s="236">
        <v>1039</v>
      </c>
      <c r="F1182" s="236">
        <v>639</v>
      </c>
      <c r="G1182" s="236">
        <v>590</v>
      </c>
      <c r="H1182" s="236">
        <v>0</v>
      </c>
      <c r="I1182" s="236">
        <v>0</v>
      </c>
      <c r="J1182" s="243">
        <v>0.45811287477954143</v>
      </c>
      <c r="K1182" s="243">
        <v>0.28174603174603174</v>
      </c>
      <c r="L1182" s="243">
        <v>0.26014109347442682</v>
      </c>
      <c r="M1182" s="243">
        <v>0</v>
      </c>
      <c r="N1182" s="244">
        <v>0</v>
      </c>
      <c r="O1182" s="250"/>
      <c r="P1182" s="250"/>
      <c r="Q1182" s="235" t="s">
        <v>1346</v>
      </c>
      <c r="R1182" s="236">
        <v>5190</v>
      </c>
      <c r="S1182" s="236">
        <v>4509</v>
      </c>
      <c r="T1182" s="236">
        <v>138</v>
      </c>
      <c r="U1182" s="236">
        <v>543</v>
      </c>
      <c r="V1182" s="243">
        <v>0.86878612716763004</v>
      </c>
      <c r="W1182" s="243">
        <v>2.6589595375722544E-2</v>
      </c>
      <c r="X1182" s="244">
        <v>0.1046242774566474</v>
      </c>
    </row>
    <row r="1183" spans="3:24">
      <c r="C1183" s="235" t="s">
        <v>1340</v>
      </c>
      <c r="D1183" s="236">
        <v>1840</v>
      </c>
      <c r="E1183" s="236">
        <v>971</v>
      </c>
      <c r="F1183" s="236">
        <v>190</v>
      </c>
      <c r="G1183" s="236">
        <v>679</v>
      </c>
      <c r="H1183" s="236">
        <v>0</v>
      </c>
      <c r="I1183" s="236">
        <v>0</v>
      </c>
      <c r="J1183" s="243">
        <v>0.5277173913043478</v>
      </c>
      <c r="K1183" s="243">
        <v>0.10326086956521739</v>
      </c>
      <c r="L1183" s="243">
        <v>0.36902173913043479</v>
      </c>
      <c r="M1183" s="243">
        <v>0</v>
      </c>
      <c r="N1183" s="244">
        <v>0</v>
      </c>
      <c r="O1183" s="250"/>
      <c r="P1183" s="250"/>
      <c r="Q1183" s="235" t="s">
        <v>1347</v>
      </c>
      <c r="R1183" s="236">
        <v>30797</v>
      </c>
      <c r="S1183" s="236">
        <v>28581</v>
      </c>
      <c r="T1183" s="236">
        <v>844</v>
      </c>
      <c r="U1183" s="236">
        <v>1372</v>
      </c>
      <c r="V1183" s="243">
        <v>0.92804493944215349</v>
      </c>
      <c r="W1183" s="243">
        <v>2.740526674676105E-2</v>
      </c>
      <c r="X1183" s="244">
        <v>4.4549793811085495E-2</v>
      </c>
    </row>
    <row r="1184" spans="3:24">
      <c r="C1184" s="235" t="s">
        <v>1341</v>
      </c>
      <c r="D1184" s="236">
        <v>1449</v>
      </c>
      <c r="E1184" s="236">
        <v>678</v>
      </c>
      <c r="F1184" s="236">
        <v>76</v>
      </c>
      <c r="G1184" s="236">
        <v>695</v>
      </c>
      <c r="H1184" s="236">
        <v>0</v>
      </c>
      <c r="I1184" s="236">
        <v>0</v>
      </c>
      <c r="J1184" s="243">
        <v>0.46790890269151136</v>
      </c>
      <c r="K1184" s="243">
        <v>5.2449965493443752E-2</v>
      </c>
      <c r="L1184" s="243">
        <v>0.47964113181504486</v>
      </c>
      <c r="M1184" s="243">
        <v>0</v>
      </c>
      <c r="N1184" s="244">
        <v>0</v>
      </c>
      <c r="O1184" s="250"/>
      <c r="P1184" s="250"/>
      <c r="Q1184" s="235" t="s">
        <v>1348</v>
      </c>
      <c r="R1184" s="236">
        <v>5080</v>
      </c>
      <c r="S1184" s="236">
        <v>4511</v>
      </c>
      <c r="T1184" s="236">
        <v>327</v>
      </c>
      <c r="U1184" s="236">
        <v>242</v>
      </c>
      <c r="V1184" s="243">
        <v>0.88799212598425192</v>
      </c>
      <c r="W1184" s="243">
        <v>6.4370078740157474E-2</v>
      </c>
      <c r="X1184" s="244">
        <v>4.7637795275590554E-2</v>
      </c>
    </row>
    <row r="1185" spans="3:24">
      <c r="C1185" s="235" t="s">
        <v>1342</v>
      </c>
      <c r="D1185" s="236">
        <v>2022</v>
      </c>
      <c r="E1185" s="236">
        <v>651</v>
      </c>
      <c r="F1185" s="236">
        <v>921</v>
      </c>
      <c r="G1185" s="236">
        <v>450</v>
      </c>
      <c r="H1185" s="236">
        <v>0</v>
      </c>
      <c r="I1185" s="236">
        <v>0</v>
      </c>
      <c r="J1185" s="243">
        <v>0.32195845697329378</v>
      </c>
      <c r="K1185" s="243">
        <v>0.45548961424332346</v>
      </c>
      <c r="L1185" s="243">
        <v>0.22255192878338279</v>
      </c>
      <c r="M1185" s="243">
        <v>0</v>
      </c>
      <c r="N1185" s="244">
        <v>0</v>
      </c>
      <c r="O1185" s="250"/>
      <c r="P1185" s="250"/>
      <c r="Q1185" s="235" t="s">
        <v>1349</v>
      </c>
      <c r="R1185" s="236">
        <v>18040</v>
      </c>
      <c r="S1185" s="236">
        <v>17167</v>
      </c>
      <c r="T1185" s="236">
        <v>482</v>
      </c>
      <c r="U1185" s="236">
        <v>391</v>
      </c>
      <c r="V1185" s="243">
        <v>0.9516075388026608</v>
      </c>
      <c r="W1185" s="243">
        <v>2.671840354767184E-2</v>
      </c>
      <c r="X1185" s="244">
        <v>2.1674057649667407E-2</v>
      </c>
    </row>
    <row r="1186" spans="3:24">
      <c r="C1186" s="235" t="s">
        <v>1343</v>
      </c>
      <c r="D1186" s="236">
        <v>14474</v>
      </c>
      <c r="E1186" s="236">
        <v>4653</v>
      </c>
      <c r="F1186" s="236">
        <v>8735</v>
      </c>
      <c r="G1186" s="236">
        <v>1086</v>
      </c>
      <c r="H1186" s="236">
        <v>0</v>
      </c>
      <c r="I1186" s="236">
        <v>0</v>
      </c>
      <c r="J1186" s="243">
        <v>0.32147298604394087</v>
      </c>
      <c r="K1186" s="243">
        <v>0.60349592372530059</v>
      </c>
      <c r="L1186" s="243">
        <v>7.5031090230758601E-2</v>
      </c>
      <c r="M1186" s="243">
        <v>0</v>
      </c>
      <c r="N1186" s="244">
        <v>0</v>
      </c>
      <c r="O1186" s="250"/>
      <c r="P1186" s="250"/>
      <c r="Q1186" s="235" t="s">
        <v>1350</v>
      </c>
      <c r="R1186" s="236">
        <v>3202</v>
      </c>
      <c r="S1186" s="236">
        <v>2519</v>
      </c>
      <c r="T1186" s="236">
        <v>139</v>
      </c>
      <c r="U1186" s="236">
        <v>544</v>
      </c>
      <c r="V1186" s="243">
        <v>0.78669581511555275</v>
      </c>
      <c r="W1186" s="243">
        <v>4.3410368519675203E-2</v>
      </c>
      <c r="X1186" s="244">
        <v>0.16989381636477202</v>
      </c>
    </row>
    <row r="1187" spans="3:24">
      <c r="C1187" s="235" t="s">
        <v>1344</v>
      </c>
      <c r="D1187" s="236">
        <v>1361</v>
      </c>
      <c r="E1187" s="236">
        <v>923</v>
      </c>
      <c r="F1187" s="236">
        <v>153</v>
      </c>
      <c r="G1187" s="236">
        <v>285</v>
      </c>
      <c r="H1187" s="236">
        <v>0</v>
      </c>
      <c r="I1187" s="236">
        <v>0</v>
      </c>
      <c r="J1187" s="243">
        <v>0.67817781043350478</v>
      </c>
      <c r="K1187" s="243">
        <v>0.112417340191036</v>
      </c>
      <c r="L1187" s="243">
        <v>0.20940484937545922</v>
      </c>
      <c r="M1187" s="243">
        <v>0</v>
      </c>
      <c r="N1187" s="244">
        <v>0</v>
      </c>
      <c r="O1187" s="250"/>
      <c r="P1187" s="250"/>
      <c r="Q1187" s="235" t="s">
        <v>1351</v>
      </c>
      <c r="R1187" s="236">
        <v>867</v>
      </c>
      <c r="S1187" s="236">
        <v>650</v>
      </c>
      <c r="T1187" s="236">
        <v>48</v>
      </c>
      <c r="U1187" s="236">
        <v>169</v>
      </c>
      <c r="V1187" s="243">
        <v>0.74971164936562862</v>
      </c>
      <c r="W1187" s="243">
        <v>5.536332179930796E-2</v>
      </c>
      <c r="X1187" s="244">
        <v>0.19492502883506344</v>
      </c>
    </row>
    <row r="1188" spans="3:24">
      <c r="C1188" s="235" t="s">
        <v>1345</v>
      </c>
      <c r="D1188" s="236">
        <v>3149</v>
      </c>
      <c r="E1188" s="236">
        <v>2597</v>
      </c>
      <c r="F1188" s="236">
        <v>126</v>
      </c>
      <c r="G1188" s="236">
        <v>426</v>
      </c>
      <c r="H1188" s="236">
        <v>0</v>
      </c>
      <c r="I1188" s="236">
        <v>0</v>
      </c>
      <c r="J1188" s="243">
        <v>0.82470625595427116</v>
      </c>
      <c r="K1188" s="243">
        <v>4.0012702445220705E-2</v>
      </c>
      <c r="L1188" s="243">
        <v>0.13528104160050811</v>
      </c>
      <c r="M1188" s="243">
        <v>0</v>
      </c>
      <c r="N1188" s="244">
        <v>0</v>
      </c>
      <c r="O1188" s="250"/>
      <c r="P1188" s="250"/>
      <c r="Q1188" s="235" t="s">
        <v>1352</v>
      </c>
      <c r="R1188" s="236">
        <v>2520</v>
      </c>
      <c r="S1188" s="236">
        <v>2140</v>
      </c>
      <c r="T1188" s="236">
        <v>69</v>
      </c>
      <c r="U1188" s="236">
        <v>311</v>
      </c>
      <c r="V1188" s="243">
        <v>0.84920634920634919</v>
      </c>
      <c r="W1188" s="243">
        <v>2.7380952380952381E-2</v>
      </c>
      <c r="X1188" s="244">
        <v>0.12341269841269842</v>
      </c>
    </row>
    <row r="1189" spans="3:24">
      <c r="C1189" s="235" t="s">
        <v>1346</v>
      </c>
      <c r="D1189" s="236">
        <v>5190</v>
      </c>
      <c r="E1189" s="236">
        <v>4509</v>
      </c>
      <c r="F1189" s="236">
        <v>138</v>
      </c>
      <c r="G1189" s="236">
        <v>543</v>
      </c>
      <c r="H1189" s="236">
        <v>0</v>
      </c>
      <c r="I1189" s="236">
        <v>0</v>
      </c>
      <c r="J1189" s="243">
        <v>0.86878612716763004</v>
      </c>
      <c r="K1189" s="243">
        <v>2.6589595375722544E-2</v>
      </c>
      <c r="L1189" s="243">
        <v>0.1046242774566474</v>
      </c>
      <c r="M1189" s="243">
        <v>0</v>
      </c>
      <c r="N1189" s="244">
        <v>0</v>
      </c>
      <c r="O1189" s="250"/>
      <c r="P1189" s="250"/>
      <c r="Q1189" s="235" t="s">
        <v>1353</v>
      </c>
      <c r="R1189" s="236">
        <v>6027</v>
      </c>
      <c r="S1189" s="236">
        <v>5594</v>
      </c>
      <c r="T1189" s="236">
        <v>214</v>
      </c>
      <c r="U1189" s="236">
        <v>219</v>
      </c>
      <c r="V1189" s="243">
        <v>0.92815662850506053</v>
      </c>
      <c r="W1189" s="243">
        <v>3.5506885681101712E-2</v>
      </c>
      <c r="X1189" s="244">
        <v>3.6336485813837728E-2</v>
      </c>
    </row>
    <row r="1190" spans="3:24">
      <c r="C1190" s="235" t="s">
        <v>1347</v>
      </c>
      <c r="D1190" s="236">
        <v>30797</v>
      </c>
      <c r="E1190" s="236">
        <v>28581</v>
      </c>
      <c r="F1190" s="236">
        <v>844</v>
      </c>
      <c r="G1190" s="236">
        <v>1372</v>
      </c>
      <c r="H1190" s="236">
        <v>0</v>
      </c>
      <c r="I1190" s="236">
        <v>0</v>
      </c>
      <c r="J1190" s="243">
        <v>0.92804493944215349</v>
      </c>
      <c r="K1190" s="243">
        <v>2.740526674676105E-2</v>
      </c>
      <c r="L1190" s="243">
        <v>4.4549793811085495E-2</v>
      </c>
      <c r="M1190" s="243">
        <v>0</v>
      </c>
      <c r="N1190" s="244">
        <v>0</v>
      </c>
      <c r="O1190" s="250"/>
      <c r="P1190" s="250"/>
      <c r="Q1190" s="235" t="s">
        <v>1354</v>
      </c>
      <c r="R1190" s="236">
        <v>2044</v>
      </c>
      <c r="S1190" s="236">
        <v>1640</v>
      </c>
      <c r="T1190" s="236">
        <v>254</v>
      </c>
      <c r="U1190" s="236">
        <v>150</v>
      </c>
      <c r="V1190" s="243">
        <v>0.80234833659491189</v>
      </c>
      <c r="W1190" s="243">
        <v>0.12426614481409001</v>
      </c>
      <c r="X1190" s="244">
        <v>7.3385518590998039E-2</v>
      </c>
    </row>
    <row r="1191" spans="3:24">
      <c r="C1191" s="235" t="s">
        <v>1348</v>
      </c>
      <c r="D1191" s="236">
        <v>5080</v>
      </c>
      <c r="E1191" s="236">
        <v>4511</v>
      </c>
      <c r="F1191" s="236">
        <v>327</v>
      </c>
      <c r="G1191" s="236">
        <v>242</v>
      </c>
      <c r="H1191" s="236">
        <v>0</v>
      </c>
      <c r="I1191" s="236">
        <v>0</v>
      </c>
      <c r="J1191" s="243">
        <v>0.88799212598425192</v>
      </c>
      <c r="K1191" s="243">
        <v>6.4370078740157474E-2</v>
      </c>
      <c r="L1191" s="243">
        <v>4.7637795275590554E-2</v>
      </c>
      <c r="M1191" s="243">
        <v>0</v>
      </c>
      <c r="N1191" s="244">
        <v>0</v>
      </c>
      <c r="O1191" s="250"/>
      <c r="P1191" s="250"/>
      <c r="Q1191" s="235" t="s">
        <v>1355</v>
      </c>
      <c r="R1191" s="236">
        <v>3507</v>
      </c>
      <c r="S1191" s="236">
        <v>3156</v>
      </c>
      <c r="T1191" s="236">
        <v>242</v>
      </c>
      <c r="U1191" s="236">
        <v>109</v>
      </c>
      <c r="V1191" s="243">
        <v>0.89991445680068438</v>
      </c>
      <c r="W1191" s="243">
        <v>6.9004847447961218E-2</v>
      </c>
      <c r="X1191" s="244">
        <v>3.1080695751354435E-2</v>
      </c>
    </row>
    <row r="1192" spans="3:24">
      <c r="C1192" s="235" t="s">
        <v>1349</v>
      </c>
      <c r="D1192" s="236">
        <v>18040</v>
      </c>
      <c r="E1192" s="236">
        <v>17167</v>
      </c>
      <c r="F1192" s="236">
        <v>482</v>
      </c>
      <c r="G1192" s="236">
        <v>391</v>
      </c>
      <c r="H1192" s="236">
        <v>0</v>
      </c>
      <c r="I1192" s="236">
        <v>0</v>
      </c>
      <c r="J1192" s="243">
        <v>0.9516075388026608</v>
      </c>
      <c r="K1192" s="243">
        <v>2.671840354767184E-2</v>
      </c>
      <c r="L1192" s="243">
        <v>2.1674057649667407E-2</v>
      </c>
      <c r="M1192" s="243">
        <v>0</v>
      </c>
      <c r="N1192" s="244">
        <v>0</v>
      </c>
      <c r="O1192" s="250"/>
      <c r="P1192" s="250"/>
      <c r="Q1192" s="235" t="s">
        <v>1356</v>
      </c>
      <c r="R1192" s="236">
        <v>7943</v>
      </c>
      <c r="S1192" s="236">
        <v>7588</v>
      </c>
      <c r="T1192" s="236">
        <v>318</v>
      </c>
      <c r="U1192" s="236">
        <v>37</v>
      </c>
      <c r="V1192" s="243">
        <v>0.9553065592345461</v>
      </c>
      <c r="W1192" s="243">
        <v>4.0035251164547397E-2</v>
      </c>
      <c r="X1192" s="244">
        <v>4.6581896009064584E-3</v>
      </c>
    </row>
    <row r="1193" spans="3:24">
      <c r="C1193" s="235" t="s">
        <v>1350</v>
      </c>
      <c r="D1193" s="236">
        <v>3202</v>
      </c>
      <c r="E1193" s="236">
        <v>2519</v>
      </c>
      <c r="F1193" s="236">
        <v>139</v>
      </c>
      <c r="G1193" s="236">
        <v>544</v>
      </c>
      <c r="H1193" s="236">
        <v>0</v>
      </c>
      <c r="I1193" s="236">
        <v>0</v>
      </c>
      <c r="J1193" s="243">
        <v>0.78669581511555275</v>
      </c>
      <c r="K1193" s="243">
        <v>4.3410368519675203E-2</v>
      </c>
      <c r="L1193" s="243">
        <v>0.16989381636477202</v>
      </c>
      <c r="M1193" s="243">
        <v>0</v>
      </c>
      <c r="N1193" s="244">
        <v>0</v>
      </c>
      <c r="O1193" s="250"/>
      <c r="P1193" s="250"/>
      <c r="Q1193" s="235" t="s">
        <v>1357</v>
      </c>
      <c r="R1193" s="236">
        <v>4662</v>
      </c>
      <c r="S1193" s="236">
        <v>4338</v>
      </c>
      <c r="T1193" s="236">
        <v>248</v>
      </c>
      <c r="U1193" s="236">
        <v>76</v>
      </c>
      <c r="V1193" s="243">
        <v>0.93050193050193053</v>
      </c>
      <c r="W1193" s="243">
        <v>5.3196053196053195E-2</v>
      </c>
      <c r="X1193" s="244">
        <v>1.6302016302016303E-2</v>
      </c>
    </row>
    <row r="1194" spans="3:24">
      <c r="C1194" s="235" t="s">
        <v>1351</v>
      </c>
      <c r="D1194" s="236">
        <v>867</v>
      </c>
      <c r="E1194" s="236">
        <v>650</v>
      </c>
      <c r="F1194" s="236">
        <v>48</v>
      </c>
      <c r="G1194" s="236">
        <v>169</v>
      </c>
      <c r="H1194" s="236">
        <v>0</v>
      </c>
      <c r="I1194" s="236">
        <v>0</v>
      </c>
      <c r="J1194" s="243">
        <v>0.74971164936562862</v>
      </c>
      <c r="K1194" s="243">
        <v>5.536332179930796E-2</v>
      </c>
      <c r="L1194" s="243">
        <v>0.19492502883506344</v>
      </c>
      <c r="M1194" s="243">
        <v>0</v>
      </c>
      <c r="N1194" s="244">
        <v>0</v>
      </c>
      <c r="O1194" s="250"/>
      <c r="P1194" s="250"/>
      <c r="Q1194" s="235" t="s">
        <v>1358</v>
      </c>
      <c r="R1194" s="236">
        <v>7464</v>
      </c>
      <c r="S1194" s="236">
        <v>7170</v>
      </c>
      <c r="T1194" s="236">
        <v>147</v>
      </c>
      <c r="U1194" s="236">
        <v>147</v>
      </c>
      <c r="V1194" s="243">
        <v>0.96061093247588425</v>
      </c>
      <c r="W1194" s="243">
        <v>1.9694533762057879E-2</v>
      </c>
      <c r="X1194" s="244">
        <v>1.9694533762057879E-2</v>
      </c>
    </row>
    <row r="1195" spans="3:24">
      <c r="C1195" s="235" t="s">
        <v>1352</v>
      </c>
      <c r="D1195" s="236">
        <v>2520</v>
      </c>
      <c r="E1195" s="236">
        <v>2140</v>
      </c>
      <c r="F1195" s="236">
        <v>69</v>
      </c>
      <c r="G1195" s="236">
        <v>311</v>
      </c>
      <c r="H1195" s="236">
        <v>0</v>
      </c>
      <c r="I1195" s="236">
        <v>0</v>
      </c>
      <c r="J1195" s="243">
        <v>0.84920634920634919</v>
      </c>
      <c r="K1195" s="243">
        <v>2.7380952380952381E-2</v>
      </c>
      <c r="L1195" s="243">
        <v>0.12341269841269842</v>
      </c>
      <c r="M1195" s="243">
        <v>0</v>
      </c>
      <c r="N1195" s="244">
        <v>0</v>
      </c>
      <c r="O1195" s="250"/>
      <c r="P1195" s="250"/>
      <c r="Q1195" s="235" t="s">
        <v>1359</v>
      </c>
      <c r="R1195" s="236">
        <v>5519</v>
      </c>
      <c r="S1195" s="236">
        <v>5039</v>
      </c>
      <c r="T1195" s="236">
        <v>338</v>
      </c>
      <c r="U1195" s="236">
        <v>142</v>
      </c>
      <c r="V1195" s="243">
        <v>0.91302772241348074</v>
      </c>
      <c r="W1195" s="243">
        <v>6.1242978800507338E-2</v>
      </c>
      <c r="X1195" s="244">
        <v>2.5729298786011958E-2</v>
      </c>
    </row>
    <row r="1196" spans="3:24">
      <c r="C1196" s="235" t="s">
        <v>1353</v>
      </c>
      <c r="D1196" s="236">
        <v>6027</v>
      </c>
      <c r="E1196" s="236">
        <v>5594</v>
      </c>
      <c r="F1196" s="236">
        <v>214</v>
      </c>
      <c r="G1196" s="236">
        <v>219</v>
      </c>
      <c r="H1196" s="236">
        <v>0</v>
      </c>
      <c r="I1196" s="236">
        <v>0</v>
      </c>
      <c r="J1196" s="243">
        <v>0.92815662850506053</v>
      </c>
      <c r="K1196" s="243">
        <v>3.5506885681101712E-2</v>
      </c>
      <c r="L1196" s="243">
        <v>3.6336485813837728E-2</v>
      </c>
      <c r="M1196" s="243">
        <v>0</v>
      </c>
      <c r="N1196" s="244">
        <v>0</v>
      </c>
      <c r="O1196" s="250"/>
      <c r="P1196" s="250"/>
      <c r="Q1196" s="235" t="s">
        <v>1360</v>
      </c>
      <c r="R1196" s="236">
        <v>12419</v>
      </c>
      <c r="S1196" s="236">
        <v>10906</v>
      </c>
      <c r="T1196" s="236">
        <v>1036</v>
      </c>
      <c r="U1196" s="236">
        <v>477</v>
      </c>
      <c r="V1196" s="243">
        <v>0.87817054513245829</v>
      </c>
      <c r="W1196" s="243">
        <v>8.3420565262903618E-2</v>
      </c>
      <c r="X1196" s="244">
        <v>3.8408889604638057E-2</v>
      </c>
    </row>
    <row r="1197" spans="3:24">
      <c r="C1197" s="235" t="s">
        <v>1354</v>
      </c>
      <c r="D1197" s="236">
        <v>2044</v>
      </c>
      <c r="E1197" s="236">
        <v>1640</v>
      </c>
      <c r="F1197" s="236">
        <v>254</v>
      </c>
      <c r="G1197" s="236">
        <v>150</v>
      </c>
      <c r="H1197" s="236">
        <v>0</v>
      </c>
      <c r="I1197" s="236">
        <v>0</v>
      </c>
      <c r="J1197" s="243">
        <v>0.80234833659491189</v>
      </c>
      <c r="K1197" s="243">
        <v>0.12426614481409001</v>
      </c>
      <c r="L1197" s="243">
        <v>7.3385518590998039E-2</v>
      </c>
      <c r="M1197" s="243">
        <v>0</v>
      </c>
      <c r="N1197" s="244">
        <v>0</v>
      </c>
      <c r="O1197" s="250"/>
      <c r="P1197" s="250"/>
      <c r="Q1197" s="235" t="s">
        <v>1361</v>
      </c>
      <c r="R1197" s="236">
        <v>3223</v>
      </c>
      <c r="S1197" s="236">
        <v>2605</v>
      </c>
      <c r="T1197" s="236">
        <v>295</v>
      </c>
      <c r="U1197" s="236">
        <v>323</v>
      </c>
      <c r="V1197" s="243">
        <v>0.80825318026683213</v>
      </c>
      <c r="W1197" s="243">
        <v>9.1529630778777543E-2</v>
      </c>
      <c r="X1197" s="244">
        <v>0.10021718895439032</v>
      </c>
    </row>
    <row r="1198" spans="3:24">
      <c r="C1198" s="235" t="s">
        <v>1355</v>
      </c>
      <c r="D1198" s="236">
        <v>3507</v>
      </c>
      <c r="E1198" s="236">
        <v>3156</v>
      </c>
      <c r="F1198" s="236">
        <v>242</v>
      </c>
      <c r="G1198" s="236">
        <v>109</v>
      </c>
      <c r="H1198" s="236">
        <v>0</v>
      </c>
      <c r="I1198" s="236">
        <v>0</v>
      </c>
      <c r="J1198" s="243">
        <v>0.89991445680068438</v>
      </c>
      <c r="K1198" s="243">
        <v>6.9004847447961218E-2</v>
      </c>
      <c r="L1198" s="243">
        <v>3.1080695751354435E-2</v>
      </c>
      <c r="M1198" s="243">
        <v>0</v>
      </c>
      <c r="N1198" s="244">
        <v>0</v>
      </c>
      <c r="O1198" s="250"/>
      <c r="P1198" s="250"/>
      <c r="Q1198" s="235" t="s">
        <v>1362</v>
      </c>
      <c r="R1198" s="236">
        <v>3341</v>
      </c>
      <c r="S1198" s="236">
        <v>2819</v>
      </c>
      <c r="T1198" s="236">
        <v>124</v>
      </c>
      <c r="U1198" s="236">
        <v>398</v>
      </c>
      <c r="V1198" s="243">
        <v>0.84375935348697995</v>
      </c>
      <c r="W1198" s="243">
        <v>3.711463633642622E-2</v>
      </c>
      <c r="X1198" s="244">
        <v>0.11912601017659383</v>
      </c>
    </row>
    <row r="1199" spans="3:24">
      <c r="C1199" s="235" t="s">
        <v>1356</v>
      </c>
      <c r="D1199" s="236">
        <v>7943</v>
      </c>
      <c r="E1199" s="236">
        <v>7588</v>
      </c>
      <c r="F1199" s="236">
        <v>318</v>
      </c>
      <c r="G1199" s="236">
        <v>37</v>
      </c>
      <c r="H1199" s="236">
        <v>0</v>
      </c>
      <c r="I1199" s="236">
        <v>0</v>
      </c>
      <c r="J1199" s="243">
        <v>0.9553065592345461</v>
      </c>
      <c r="K1199" s="243">
        <v>4.0035251164547397E-2</v>
      </c>
      <c r="L1199" s="243">
        <v>4.6581896009064584E-3</v>
      </c>
      <c r="M1199" s="243">
        <v>0</v>
      </c>
      <c r="N1199" s="244">
        <v>0</v>
      </c>
      <c r="O1199" s="250"/>
      <c r="P1199" s="250"/>
      <c r="Q1199" s="235" t="s">
        <v>1363</v>
      </c>
      <c r="R1199" s="236">
        <v>7583</v>
      </c>
      <c r="S1199" s="236">
        <v>2234</v>
      </c>
      <c r="T1199" s="236">
        <v>4108</v>
      </c>
      <c r="U1199" s="236">
        <v>1241</v>
      </c>
      <c r="V1199" s="243">
        <v>0.29460635632335486</v>
      </c>
      <c r="W1199" s="243">
        <v>0.54173809837795073</v>
      </c>
      <c r="X1199" s="244">
        <v>0.16365554529869444</v>
      </c>
    </row>
    <row r="1200" spans="3:24">
      <c r="C1200" s="235" t="s">
        <v>1357</v>
      </c>
      <c r="D1200" s="236">
        <v>4662</v>
      </c>
      <c r="E1200" s="236">
        <v>4338</v>
      </c>
      <c r="F1200" s="236">
        <v>248</v>
      </c>
      <c r="G1200" s="236">
        <v>76</v>
      </c>
      <c r="H1200" s="236">
        <v>0</v>
      </c>
      <c r="I1200" s="236">
        <v>0</v>
      </c>
      <c r="J1200" s="243">
        <v>0.93050193050193053</v>
      </c>
      <c r="K1200" s="243">
        <v>5.3196053196053195E-2</v>
      </c>
      <c r="L1200" s="243">
        <v>1.6302016302016303E-2</v>
      </c>
      <c r="M1200" s="243">
        <v>0</v>
      </c>
      <c r="N1200" s="244">
        <v>0</v>
      </c>
      <c r="O1200" s="250"/>
      <c r="P1200" s="250"/>
      <c r="Q1200" s="235" t="s">
        <v>1364</v>
      </c>
      <c r="R1200" s="236">
        <v>236647</v>
      </c>
      <c r="S1200" s="236">
        <v>100447</v>
      </c>
      <c r="T1200" s="236">
        <v>117594</v>
      </c>
      <c r="U1200" s="236">
        <v>18606</v>
      </c>
      <c r="V1200" s="243">
        <v>0.42445921562496036</v>
      </c>
      <c r="W1200" s="243">
        <v>0.49691734946988553</v>
      </c>
      <c r="X1200" s="244">
        <v>7.8623434905154096E-2</v>
      </c>
    </row>
    <row r="1201" spans="3:24">
      <c r="C1201" s="235" t="s">
        <v>1358</v>
      </c>
      <c r="D1201" s="236">
        <v>7464</v>
      </c>
      <c r="E1201" s="236">
        <v>7170</v>
      </c>
      <c r="F1201" s="236">
        <v>147</v>
      </c>
      <c r="G1201" s="236">
        <v>147</v>
      </c>
      <c r="H1201" s="236">
        <v>0</v>
      </c>
      <c r="I1201" s="236">
        <v>0</v>
      </c>
      <c r="J1201" s="243">
        <v>0.96061093247588425</v>
      </c>
      <c r="K1201" s="243">
        <v>1.9694533762057879E-2</v>
      </c>
      <c r="L1201" s="243">
        <v>1.9694533762057879E-2</v>
      </c>
      <c r="M1201" s="243">
        <v>0</v>
      </c>
      <c r="N1201" s="244">
        <v>0</v>
      </c>
      <c r="O1201" s="250"/>
      <c r="P1201" s="250"/>
      <c r="Q1201" s="235" t="s">
        <v>1365</v>
      </c>
      <c r="R1201" s="236">
        <v>3673</v>
      </c>
      <c r="S1201" s="236">
        <v>2703</v>
      </c>
      <c r="T1201" s="236">
        <v>457</v>
      </c>
      <c r="U1201" s="236">
        <v>513</v>
      </c>
      <c r="V1201" s="243">
        <v>0.73591069970051726</v>
      </c>
      <c r="W1201" s="243">
        <v>0.12442145385243671</v>
      </c>
      <c r="X1201" s="244">
        <v>0.13966784644704602</v>
      </c>
    </row>
    <row r="1202" spans="3:24">
      <c r="C1202" s="235" t="s">
        <v>1359</v>
      </c>
      <c r="D1202" s="236">
        <v>5519</v>
      </c>
      <c r="E1202" s="236">
        <v>5039</v>
      </c>
      <c r="F1202" s="236">
        <v>338</v>
      </c>
      <c r="G1202" s="236">
        <v>142</v>
      </c>
      <c r="H1202" s="236">
        <v>0</v>
      </c>
      <c r="I1202" s="236">
        <v>0</v>
      </c>
      <c r="J1202" s="243">
        <v>0.91302772241348074</v>
      </c>
      <c r="K1202" s="243">
        <v>6.1242978800507338E-2</v>
      </c>
      <c r="L1202" s="243">
        <v>2.5729298786011958E-2</v>
      </c>
      <c r="M1202" s="243">
        <v>0</v>
      </c>
      <c r="N1202" s="244">
        <v>0</v>
      </c>
      <c r="O1202" s="250"/>
      <c r="P1202" s="250"/>
      <c r="Q1202" s="235" t="s">
        <v>1366</v>
      </c>
      <c r="R1202" s="236">
        <v>1424</v>
      </c>
      <c r="S1202" s="236">
        <v>1191</v>
      </c>
      <c r="T1202" s="236">
        <v>149</v>
      </c>
      <c r="U1202" s="236">
        <v>84</v>
      </c>
      <c r="V1202" s="243">
        <v>0.836376404494382</v>
      </c>
      <c r="W1202" s="243">
        <v>0.10463483146067416</v>
      </c>
      <c r="X1202" s="244">
        <v>5.8988764044943819E-2</v>
      </c>
    </row>
    <row r="1203" spans="3:24">
      <c r="C1203" s="235" t="s">
        <v>1360</v>
      </c>
      <c r="D1203" s="236">
        <v>12419</v>
      </c>
      <c r="E1203" s="236">
        <v>10906</v>
      </c>
      <c r="F1203" s="236">
        <v>1036</v>
      </c>
      <c r="G1203" s="236">
        <v>477</v>
      </c>
      <c r="H1203" s="236">
        <v>0</v>
      </c>
      <c r="I1203" s="236">
        <v>0</v>
      </c>
      <c r="J1203" s="243">
        <v>0.87817054513245829</v>
      </c>
      <c r="K1203" s="243">
        <v>8.3420565262903618E-2</v>
      </c>
      <c r="L1203" s="243">
        <v>3.8408889604638057E-2</v>
      </c>
      <c r="M1203" s="243">
        <v>0</v>
      </c>
      <c r="N1203" s="244">
        <v>0</v>
      </c>
      <c r="O1203" s="250"/>
      <c r="P1203" s="250"/>
      <c r="Q1203" s="235" t="s">
        <v>1367</v>
      </c>
      <c r="R1203" s="236">
        <v>6831</v>
      </c>
      <c r="S1203" s="236">
        <v>5488</v>
      </c>
      <c r="T1203" s="236">
        <v>733</v>
      </c>
      <c r="U1203" s="236">
        <v>610</v>
      </c>
      <c r="V1203" s="243">
        <v>0.80339628165715127</v>
      </c>
      <c r="W1203" s="243">
        <v>0.10730493339188991</v>
      </c>
      <c r="X1203" s="244">
        <v>8.9298784950958859E-2</v>
      </c>
    </row>
    <row r="1204" spans="3:24">
      <c r="C1204" s="235" t="s">
        <v>1361</v>
      </c>
      <c r="D1204" s="236">
        <v>3223</v>
      </c>
      <c r="E1204" s="236">
        <v>2605</v>
      </c>
      <c r="F1204" s="236">
        <v>295</v>
      </c>
      <c r="G1204" s="236">
        <v>323</v>
      </c>
      <c r="H1204" s="236">
        <v>0</v>
      </c>
      <c r="I1204" s="236">
        <v>0</v>
      </c>
      <c r="J1204" s="243">
        <v>0.80825318026683213</v>
      </c>
      <c r="K1204" s="243">
        <v>9.1529630778777543E-2</v>
      </c>
      <c r="L1204" s="243">
        <v>0.10021718895439032</v>
      </c>
      <c r="M1204" s="243">
        <v>0</v>
      </c>
      <c r="N1204" s="244">
        <v>0</v>
      </c>
      <c r="O1204" s="250"/>
      <c r="P1204" s="250"/>
      <c r="Q1204" s="235" t="s">
        <v>1368</v>
      </c>
      <c r="R1204" s="236">
        <v>2279</v>
      </c>
      <c r="S1204" s="236">
        <v>1997</v>
      </c>
      <c r="T1204" s="236">
        <v>219</v>
      </c>
      <c r="U1204" s="236">
        <v>63</v>
      </c>
      <c r="V1204" s="243">
        <v>0.87626151820974107</v>
      </c>
      <c r="W1204" s="243">
        <v>9.6094778411584023E-2</v>
      </c>
      <c r="X1204" s="244">
        <v>2.7643703378674857E-2</v>
      </c>
    </row>
    <row r="1205" spans="3:24">
      <c r="C1205" s="235" t="s">
        <v>1362</v>
      </c>
      <c r="D1205" s="236">
        <v>3341</v>
      </c>
      <c r="E1205" s="236">
        <v>2819</v>
      </c>
      <c r="F1205" s="236">
        <v>124</v>
      </c>
      <c r="G1205" s="236">
        <v>398</v>
      </c>
      <c r="H1205" s="236">
        <v>0</v>
      </c>
      <c r="I1205" s="236">
        <v>0</v>
      </c>
      <c r="J1205" s="243">
        <v>0.84375935348697995</v>
      </c>
      <c r="K1205" s="243">
        <v>3.711463633642622E-2</v>
      </c>
      <c r="L1205" s="243">
        <v>0.11912601017659383</v>
      </c>
      <c r="M1205" s="243">
        <v>0</v>
      </c>
      <c r="N1205" s="244">
        <v>0</v>
      </c>
      <c r="O1205" s="250"/>
      <c r="P1205" s="250"/>
      <c r="Q1205" s="235" t="s">
        <v>1369</v>
      </c>
      <c r="R1205" s="236">
        <v>1015</v>
      </c>
      <c r="S1205" s="236">
        <v>756</v>
      </c>
      <c r="T1205" s="236">
        <v>153</v>
      </c>
      <c r="U1205" s="236">
        <v>106</v>
      </c>
      <c r="V1205" s="243">
        <v>0.7448275862068966</v>
      </c>
      <c r="W1205" s="243">
        <v>0.15073891625615762</v>
      </c>
      <c r="X1205" s="244">
        <v>0.10443349753694581</v>
      </c>
    </row>
    <row r="1206" spans="3:24">
      <c r="C1206" s="235" t="s">
        <v>1363</v>
      </c>
      <c r="D1206" s="236">
        <v>7583</v>
      </c>
      <c r="E1206" s="236">
        <v>2234</v>
      </c>
      <c r="F1206" s="236">
        <v>4108</v>
      </c>
      <c r="G1206" s="236">
        <v>1241</v>
      </c>
      <c r="H1206" s="236">
        <v>0</v>
      </c>
      <c r="I1206" s="236">
        <v>0</v>
      </c>
      <c r="J1206" s="243">
        <v>0.29460635632335486</v>
      </c>
      <c r="K1206" s="243">
        <v>0.54173809837795073</v>
      </c>
      <c r="L1206" s="243">
        <v>0.16365554529869444</v>
      </c>
      <c r="M1206" s="243">
        <v>0</v>
      </c>
      <c r="N1206" s="244">
        <v>0</v>
      </c>
      <c r="O1206" s="250"/>
      <c r="P1206" s="250"/>
      <c r="Q1206" s="235" t="s">
        <v>1370</v>
      </c>
      <c r="R1206" s="236">
        <v>6480</v>
      </c>
      <c r="S1206" s="236">
        <v>5485</v>
      </c>
      <c r="T1206" s="236">
        <v>630</v>
      </c>
      <c r="U1206" s="236">
        <v>365</v>
      </c>
      <c r="V1206" s="243">
        <v>0.84645061728395066</v>
      </c>
      <c r="W1206" s="243">
        <v>9.7222222222222224E-2</v>
      </c>
      <c r="X1206" s="244">
        <v>5.6327160493827161E-2</v>
      </c>
    </row>
    <row r="1207" spans="3:24">
      <c r="C1207" s="235" t="s">
        <v>1364</v>
      </c>
      <c r="D1207" s="236">
        <v>236647</v>
      </c>
      <c r="E1207" s="236">
        <v>100447</v>
      </c>
      <c r="F1207" s="236">
        <v>117594</v>
      </c>
      <c r="G1207" s="236">
        <v>18606</v>
      </c>
      <c r="H1207" s="236">
        <v>0</v>
      </c>
      <c r="I1207" s="236">
        <v>0</v>
      </c>
      <c r="J1207" s="243">
        <v>0.42445921562496036</v>
      </c>
      <c r="K1207" s="243">
        <v>0.49691734946988553</v>
      </c>
      <c r="L1207" s="243">
        <v>7.8623434905154096E-2</v>
      </c>
      <c r="M1207" s="243">
        <v>0</v>
      </c>
      <c r="N1207" s="244">
        <v>0</v>
      </c>
      <c r="O1207" s="250"/>
      <c r="P1207" s="250"/>
      <c r="Q1207" s="235" t="s">
        <v>1371</v>
      </c>
      <c r="R1207" s="236">
        <v>4961</v>
      </c>
      <c r="S1207" s="236">
        <v>4100</v>
      </c>
      <c r="T1207" s="236">
        <v>503</v>
      </c>
      <c r="U1207" s="236">
        <v>358</v>
      </c>
      <c r="V1207" s="243">
        <v>0.82644628099173556</v>
      </c>
      <c r="W1207" s="243">
        <v>0.10139084861922999</v>
      </c>
      <c r="X1207" s="244">
        <v>7.2162870389034475E-2</v>
      </c>
    </row>
    <row r="1208" spans="3:24">
      <c r="C1208" s="235" t="s">
        <v>175</v>
      </c>
      <c r="D1208" s="236">
        <v>486728</v>
      </c>
      <c r="E1208" s="256">
        <v>0</v>
      </c>
      <c r="F1208" s="256">
        <v>0</v>
      </c>
      <c r="G1208" s="256">
        <v>0</v>
      </c>
      <c r="H1208" s="236">
        <v>0</v>
      </c>
      <c r="I1208" s="236">
        <v>486728</v>
      </c>
      <c r="J1208" s="243">
        <v>0</v>
      </c>
      <c r="K1208" s="243">
        <v>0</v>
      </c>
      <c r="L1208" s="243">
        <v>0</v>
      </c>
      <c r="M1208" s="243">
        <v>0</v>
      </c>
      <c r="N1208" s="244">
        <v>1</v>
      </c>
      <c r="O1208" s="250"/>
      <c r="P1208" s="250"/>
      <c r="Q1208" s="235" t="s">
        <v>1372</v>
      </c>
      <c r="R1208" s="236">
        <v>5751</v>
      </c>
      <c r="S1208" s="236">
        <v>5020</v>
      </c>
      <c r="T1208" s="236">
        <v>473</v>
      </c>
      <c r="U1208" s="236">
        <v>258</v>
      </c>
      <c r="V1208" s="243">
        <v>0.87289167101373677</v>
      </c>
      <c r="W1208" s="243">
        <v>8.2246565814640932E-2</v>
      </c>
      <c r="X1208" s="244">
        <v>4.4861763171622326E-2</v>
      </c>
    </row>
    <row r="1209" spans="3:24">
      <c r="C1209" s="235" t="s">
        <v>1365</v>
      </c>
      <c r="D1209" s="236">
        <v>3673</v>
      </c>
      <c r="E1209" s="236">
        <v>2703</v>
      </c>
      <c r="F1209" s="236">
        <v>457</v>
      </c>
      <c r="G1209" s="236">
        <v>513</v>
      </c>
      <c r="H1209" s="236">
        <v>0</v>
      </c>
      <c r="I1209" s="236">
        <v>0</v>
      </c>
      <c r="J1209" s="243">
        <v>0.73591069970051726</v>
      </c>
      <c r="K1209" s="243">
        <v>0.12442145385243671</v>
      </c>
      <c r="L1209" s="243">
        <v>0.13966784644704602</v>
      </c>
      <c r="M1209" s="243">
        <v>0</v>
      </c>
      <c r="N1209" s="244">
        <v>0</v>
      </c>
      <c r="O1209" s="250"/>
      <c r="P1209" s="250"/>
      <c r="Q1209" s="235" t="s">
        <v>1373</v>
      </c>
      <c r="R1209" s="236">
        <v>886</v>
      </c>
      <c r="S1209" s="236">
        <v>557</v>
      </c>
      <c r="T1209" s="236">
        <v>196</v>
      </c>
      <c r="U1209" s="236">
        <v>133</v>
      </c>
      <c r="V1209" s="243">
        <v>0.62866817155756205</v>
      </c>
      <c r="W1209" s="243">
        <v>0.22121896162528218</v>
      </c>
      <c r="X1209" s="244">
        <v>0.15011286681715574</v>
      </c>
    </row>
    <row r="1210" spans="3:24">
      <c r="C1210" s="235" t="s">
        <v>1366</v>
      </c>
      <c r="D1210" s="236">
        <v>1424</v>
      </c>
      <c r="E1210" s="236">
        <v>1191</v>
      </c>
      <c r="F1210" s="236">
        <v>149</v>
      </c>
      <c r="G1210" s="236">
        <v>84</v>
      </c>
      <c r="H1210" s="236">
        <v>0</v>
      </c>
      <c r="I1210" s="236">
        <v>0</v>
      </c>
      <c r="J1210" s="243">
        <v>0.836376404494382</v>
      </c>
      <c r="K1210" s="243">
        <v>0.10463483146067416</v>
      </c>
      <c r="L1210" s="243">
        <v>5.8988764044943819E-2</v>
      </c>
      <c r="M1210" s="243">
        <v>0</v>
      </c>
      <c r="N1210" s="244">
        <v>0</v>
      </c>
      <c r="O1210" s="250"/>
      <c r="P1210" s="250"/>
      <c r="Q1210" s="235" t="s">
        <v>1374</v>
      </c>
      <c r="R1210" s="236">
        <v>3904</v>
      </c>
      <c r="S1210" s="236">
        <v>2868</v>
      </c>
      <c r="T1210" s="236">
        <v>692</v>
      </c>
      <c r="U1210" s="236">
        <v>344</v>
      </c>
      <c r="V1210" s="243">
        <v>0.73463114754098358</v>
      </c>
      <c r="W1210" s="243">
        <v>0.17725409836065573</v>
      </c>
      <c r="X1210" s="244">
        <v>8.8114754098360656E-2</v>
      </c>
    </row>
    <row r="1211" spans="3:24">
      <c r="C1211" s="235" t="s">
        <v>1367</v>
      </c>
      <c r="D1211" s="236">
        <v>6831</v>
      </c>
      <c r="E1211" s="236">
        <v>5488</v>
      </c>
      <c r="F1211" s="236">
        <v>733</v>
      </c>
      <c r="G1211" s="236">
        <v>610</v>
      </c>
      <c r="H1211" s="236">
        <v>0</v>
      </c>
      <c r="I1211" s="236">
        <v>0</v>
      </c>
      <c r="J1211" s="243">
        <v>0.80339628165715127</v>
      </c>
      <c r="K1211" s="243">
        <v>0.10730493339188991</v>
      </c>
      <c r="L1211" s="243">
        <v>8.9298784950958859E-2</v>
      </c>
      <c r="M1211" s="243">
        <v>0</v>
      </c>
      <c r="N1211" s="244">
        <v>0</v>
      </c>
      <c r="O1211" s="250"/>
      <c r="P1211" s="250"/>
      <c r="Q1211" s="235" t="s">
        <v>1375</v>
      </c>
      <c r="R1211" s="236">
        <v>5533</v>
      </c>
      <c r="S1211" s="236">
        <v>4665</v>
      </c>
      <c r="T1211" s="236">
        <v>658</v>
      </c>
      <c r="U1211" s="236">
        <v>210</v>
      </c>
      <c r="V1211" s="243">
        <v>0.84312307970359657</v>
      </c>
      <c r="W1211" s="243">
        <v>0.1189228266763058</v>
      </c>
      <c r="X1211" s="244">
        <v>3.79540936200976E-2</v>
      </c>
    </row>
    <row r="1212" spans="3:24">
      <c r="C1212" s="235" t="s">
        <v>1368</v>
      </c>
      <c r="D1212" s="236">
        <v>2279</v>
      </c>
      <c r="E1212" s="236">
        <v>1997</v>
      </c>
      <c r="F1212" s="236">
        <v>219</v>
      </c>
      <c r="G1212" s="236">
        <v>63</v>
      </c>
      <c r="H1212" s="236">
        <v>0</v>
      </c>
      <c r="I1212" s="236">
        <v>0</v>
      </c>
      <c r="J1212" s="243">
        <v>0.87626151820974107</v>
      </c>
      <c r="K1212" s="243">
        <v>9.6094778411584023E-2</v>
      </c>
      <c r="L1212" s="243">
        <v>2.7643703378674857E-2</v>
      </c>
      <c r="M1212" s="243">
        <v>0</v>
      </c>
      <c r="N1212" s="244">
        <v>0</v>
      </c>
      <c r="O1212" s="250"/>
      <c r="P1212" s="250"/>
      <c r="Q1212" s="235" t="s">
        <v>1376</v>
      </c>
      <c r="R1212" s="236">
        <v>11118</v>
      </c>
      <c r="S1212" s="236">
        <v>9980</v>
      </c>
      <c r="T1212" s="236">
        <v>1021</v>
      </c>
      <c r="U1212" s="236">
        <v>117</v>
      </c>
      <c r="V1212" s="243">
        <v>0.89764346105414639</v>
      </c>
      <c r="W1212" s="243">
        <v>9.1833063500629614E-2</v>
      </c>
      <c r="X1212" s="244">
        <v>1.0523475445223961E-2</v>
      </c>
    </row>
    <row r="1213" spans="3:24">
      <c r="C1213" s="235" t="s">
        <v>1369</v>
      </c>
      <c r="D1213" s="236">
        <v>1015</v>
      </c>
      <c r="E1213" s="236">
        <v>756</v>
      </c>
      <c r="F1213" s="236">
        <v>153</v>
      </c>
      <c r="G1213" s="236">
        <v>106</v>
      </c>
      <c r="H1213" s="236">
        <v>0</v>
      </c>
      <c r="I1213" s="236">
        <v>0</v>
      </c>
      <c r="J1213" s="243">
        <v>0.7448275862068966</v>
      </c>
      <c r="K1213" s="243">
        <v>0.15073891625615762</v>
      </c>
      <c r="L1213" s="243">
        <v>0.10443349753694581</v>
      </c>
      <c r="M1213" s="243">
        <v>0</v>
      </c>
      <c r="N1213" s="244">
        <v>0</v>
      </c>
      <c r="O1213" s="250"/>
      <c r="P1213" s="250"/>
      <c r="Q1213" s="235" t="s">
        <v>1377</v>
      </c>
      <c r="R1213" s="236">
        <v>1914</v>
      </c>
      <c r="S1213" s="236">
        <v>1690</v>
      </c>
      <c r="T1213" s="236">
        <v>200</v>
      </c>
      <c r="U1213" s="236">
        <v>24</v>
      </c>
      <c r="V1213" s="243">
        <v>0.88296760710553812</v>
      </c>
      <c r="W1213" s="243">
        <v>0.1044932079414838</v>
      </c>
      <c r="X1213" s="244">
        <v>1.2539184952978056E-2</v>
      </c>
    </row>
    <row r="1214" spans="3:24">
      <c r="C1214" s="235" t="s">
        <v>1370</v>
      </c>
      <c r="D1214" s="236">
        <v>6480</v>
      </c>
      <c r="E1214" s="236">
        <v>5485</v>
      </c>
      <c r="F1214" s="236">
        <v>630</v>
      </c>
      <c r="G1214" s="236">
        <v>365</v>
      </c>
      <c r="H1214" s="236">
        <v>0</v>
      </c>
      <c r="I1214" s="236">
        <v>0</v>
      </c>
      <c r="J1214" s="243">
        <v>0.84645061728395066</v>
      </c>
      <c r="K1214" s="243">
        <v>9.7222222222222224E-2</v>
      </c>
      <c r="L1214" s="243">
        <v>5.6327160493827161E-2</v>
      </c>
      <c r="M1214" s="243">
        <v>0</v>
      </c>
      <c r="N1214" s="244">
        <v>0</v>
      </c>
      <c r="O1214" s="250"/>
      <c r="P1214" s="250"/>
      <c r="Q1214" s="235" t="s">
        <v>1378</v>
      </c>
      <c r="R1214" s="236">
        <v>15315</v>
      </c>
      <c r="S1214" s="236">
        <v>13745</v>
      </c>
      <c r="T1214" s="236">
        <v>1258</v>
      </c>
      <c r="U1214" s="236">
        <v>312</v>
      </c>
      <c r="V1214" s="243">
        <v>0.89748612471433231</v>
      </c>
      <c r="W1214" s="243">
        <v>8.2141691152464905E-2</v>
      </c>
      <c r="X1214" s="244">
        <v>2.0372184133202742E-2</v>
      </c>
    </row>
    <row r="1215" spans="3:24">
      <c r="C1215" s="235" t="s">
        <v>1371</v>
      </c>
      <c r="D1215" s="236">
        <v>4961</v>
      </c>
      <c r="E1215" s="236">
        <v>4100</v>
      </c>
      <c r="F1215" s="236">
        <v>503</v>
      </c>
      <c r="G1215" s="236">
        <v>358</v>
      </c>
      <c r="H1215" s="236">
        <v>0</v>
      </c>
      <c r="I1215" s="236">
        <v>0</v>
      </c>
      <c r="J1215" s="243">
        <v>0.82644628099173556</v>
      </c>
      <c r="K1215" s="243">
        <v>0.10139084861922999</v>
      </c>
      <c r="L1215" s="243">
        <v>7.2162870389034475E-2</v>
      </c>
      <c r="M1215" s="243">
        <v>0</v>
      </c>
      <c r="N1215" s="244">
        <v>0</v>
      </c>
      <c r="O1215" s="250"/>
      <c r="P1215" s="250"/>
      <c r="Q1215" s="235" t="s">
        <v>1379</v>
      </c>
      <c r="R1215" s="236">
        <v>43435</v>
      </c>
      <c r="S1215" s="236">
        <v>39445</v>
      </c>
      <c r="T1215" s="236">
        <v>3401</v>
      </c>
      <c r="U1215" s="236">
        <v>589</v>
      </c>
      <c r="V1215" s="243">
        <v>0.90813859790491536</v>
      </c>
      <c r="W1215" s="243">
        <v>7.830090940485783E-2</v>
      </c>
      <c r="X1215" s="244">
        <v>1.3560492690226775E-2</v>
      </c>
    </row>
    <row r="1216" spans="3:24">
      <c r="C1216" s="235" t="s">
        <v>1372</v>
      </c>
      <c r="D1216" s="236">
        <v>5751</v>
      </c>
      <c r="E1216" s="236">
        <v>5020</v>
      </c>
      <c r="F1216" s="236">
        <v>473</v>
      </c>
      <c r="G1216" s="236">
        <v>258</v>
      </c>
      <c r="H1216" s="236">
        <v>0</v>
      </c>
      <c r="I1216" s="236">
        <v>0</v>
      </c>
      <c r="J1216" s="243">
        <v>0.87289167101373677</v>
      </c>
      <c r="K1216" s="243">
        <v>8.2246565814640932E-2</v>
      </c>
      <c r="L1216" s="243">
        <v>4.4861763171622326E-2</v>
      </c>
      <c r="M1216" s="243">
        <v>0</v>
      </c>
      <c r="N1216" s="244">
        <v>0</v>
      </c>
      <c r="O1216" s="250"/>
      <c r="P1216" s="250"/>
      <c r="Q1216" s="235" t="s">
        <v>1380</v>
      </c>
      <c r="R1216" s="236">
        <v>977</v>
      </c>
      <c r="S1216" s="236">
        <v>530</v>
      </c>
      <c r="T1216" s="236">
        <v>209</v>
      </c>
      <c r="U1216" s="236">
        <v>238</v>
      </c>
      <c r="V1216" s="243">
        <v>0.5424769703172978</v>
      </c>
      <c r="W1216" s="243">
        <v>0.21392016376663256</v>
      </c>
      <c r="X1216" s="244">
        <v>0.24360286591606961</v>
      </c>
    </row>
    <row r="1217" spans="3:24">
      <c r="C1217" s="235" t="s">
        <v>1373</v>
      </c>
      <c r="D1217" s="236">
        <v>886</v>
      </c>
      <c r="E1217" s="236">
        <v>557</v>
      </c>
      <c r="F1217" s="236">
        <v>196</v>
      </c>
      <c r="G1217" s="236">
        <v>133</v>
      </c>
      <c r="H1217" s="236">
        <v>0</v>
      </c>
      <c r="I1217" s="236">
        <v>0</v>
      </c>
      <c r="J1217" s="243">
        <v>0.62866817155756205</v>
      </c>
      <c r="K1217" s="243">
        <v>0.22121896162528218</v>
      </c>
      <c r="L1217" s="243">
        <v>0.15011286681715574</v>
      </c>
      <c r="M1217" s="243">
        <v>0</v>
      </c>
      <c r="N1217" s="244">
        <v>0</v>
      </c>
      <c r="O1217" s="250"/>
      <c r="P1217" s="250"/>
      <c r="Q1217" s="235" t="s">
        <v>1381</v>
      </c>
      <c r="R1217" s="236">
        <v>15853</v>
      </c>
      <c r="S1217" s="236">
        <v>12387</v>
      </c>
      <c r="T1217" s="236">
        <v>2012</v>
      </c>
      <c r="U1217" s="236">
        <v>1454</v>
      </c>
      <c r="V1217" s="243">
        <v>0.78136630290796694</v>
      </c>
      <c r="W1217" s="243">
        <v>0.12691604112786223</v>
      </c>
      <c r="X1217" s="244">
        <v>9.1717655964170822E-2</v>
      </c>
    </row>
    <row r="1218" spans="3:24">
      <c r="C1218" s="235" t="s">
        <v>1374</v>
      </c>
      <c r="D1218" s="236">
        <v>3904</v>
      </c>
      <c r="E1218" s="236">
        <v>2868</v>
      </c>
      <c r="F1218" s="236">
        <v>692</v>
      </c>
      <c r="G1218" s="236">
        <v>344</v>
      </c>
      <c r="H1218" s="236">
        <v>0</v>
      </c>
      <c r="I1218" s="236">
        <v>0</v>
      </c>
      <c r="J1218" s="243">
        <v>0.73463114754098358</v>
      </c>
      <c r="K1218" s="243">
        <v>0.17725409836065573</v>
      </c>
      <c r="L1218" s="243">
        <v>8.8114754098360656E-2</v>
      </c>
      <c r="M1218" s="243">
        <v>0</v>
      </c>
      <c r="N1218" s="244">
        <v>0</v>
      </c>
      <c r="O1218" s="250"/>
      <c r="P1218" s="250"/>
      <c r="Q1218" s="235" t="s">
        <v>1382</v>
      </c>
      <c r="R1218" s="236">
        <v>13319</v>
      </c>
      <c r="S1218" s="236">
        <v>11913</v>
      </c>
      <c r="T1218" s="236">
        <v>956</v>
      </c>
      <c r="U1218" s="236">
        <v>450</v>
      </c>
      <c r="V1218" s="243">
        <v>0.89443651925820256</v>
      </c>
      <c r="W1218" s="243">
        <v>7.1777160447481045E-2</v>
      </c>
      <c r="X1218" s="244">
        <v>3.3786320294316392E-2</v>
      </c>
    </row>
    <row r="1219" spans="3:24">
      <c r="C1219" s="235" t="s">
        <v>1375</v>
      </c>
      <c r="D1219" s="236">
        <v>5533</v>
      </c>
      <c r="E1219" s="236">
        <v>4665</v>
      </c>
      <c r="F1219" s="236">
        <v>658</v>
      </c>
      <c r="G1219" s="236">
        <v>210</v>
      </c>
      <c r="H1219" s="236">
        <v>0</v>
      </c>
      <c r="I1219" s="236">
        <v>0</v>
      </c>
      <c r="J1219" s="243">
        <v>0.84312307970359657</v>
      </c>
      <c r="K1219" s="243">
        <v>0.1189228266763058</v>
      </c>
      <c r="L1219" s="243">
        <v>3.79540936200976E-2</v>
      </c>
      <c r="M1219" s="243">
        <v>0</v>
      </c>
      <c r="N1219" s="244">
        <v>0</v>
      </c>
      <c r="O1219" s="250"/>
      <c r="P1219" s="250"/>
      <c r="Q1219" s="235" t="s">
        <v>1383</v>
      </c>
      <c r="R1219" s="236">
        <v>468</v>
      </c>
      <c r="S1219" s="236">
        <v>248</v>
      </c>
      <c r="T1219" s="236">
        <v>95</v>
      </c>
      <c r="U1219" s="236">
        <v>125</v>
      </c>
      <c r="V1219" s="243">
        <v>0.52991452991452992</v>
      </c>
      <c r="W1219" s="243">
        <v>0.20299145299145299</v>
      </c>
      <c r="X1219" s="244">
        <v>0.26709401709401709</v>
      </c>
    </row>
    <row r="1220" spans="3:24">
      <c r="C1220" s="235" t="s">
        <v>1376</v>
      </c>
      <c r="D1220" s="236">
        <v>11118</v>
      </c>
      <c r="E1220" s="236">
        <v>9980</v>
      </c>
      <c r="F1220" s="236">
        <v>1021</v>
      </c>
      <c r="G1220" s="236">
        <v>117</v>
      </c>
      <c r="H1220" s="236">
        <v>0</v>
      </c>
      <c r="I1220" s="236">
        <v>0</v>
      </c>
      <c r="J1220" s="243">
        <v>0.89764346105414639</v>
      </c>
      <c r="K1220" s="243">
        <v>9.1833063500629614E-2</v>
      </c>
      <c r="L1220" s="243">
        <v>1.0523475445223961E-2</v>
      </c>
      <c r="M1220" s="243">
        <v>0</v>
      </c>
      <c r="N1220" s="244">
        <v>0</v>
      </c>
      <c r="O1220" s="250"/>
      <c r="P1220" s="250"/>
      <c r="Q1220" s="235" t="s">
        <v>1384</v>
      </c>
      <c r="R1220" s="236">
        <v>8972</v>
      </c>
      <c r="S1220" s="236">
        <v>6960</v>
      </c>
      <c r="T1220" s="236">
        <v>1176</v>
      </c>
      <c r="U1220" s="236">
        <v>836</v>
      </c>
      <c r="V1220" s="243">
        <v>0.77574676772180118</v>
      </c>
      <c r="W1220" s="243">
        <v>0.13107445385644226</v>
      </c>
      <c r="X1220" s="244">
        <v>9.3178778421756578E-2</v>
      </c>
    </row>
    <row r="1221" spans="3:24">
      <c r="C1221" s="235" t="s">
        <v>1377</v>
      </c>
      <c r="D1221" s="236">
        <v>1914</v>
      </c>
      <c r="E1221" s="236">
        <v>1690</v>
      </c>
      <c r="F1221" s="236">
        <v>200</v>
      </c>
      <c r="G1221" s="236">
        <v>24</v>
      </c>
      <c r="H1221" s="236">
        <v>0</v>
      </c>
      <c r="I1221" s="236">
        <v>0</v>
      </c>
      <c r="J1221" s="243">
        <v>0.88296760710553812</v>
      </c>
      <c r="K1221" s="243">
        <v>0.1044932079414838</v>
      </c>
      <c r="L1221" s="243">
        <v>1.2539184952978056E-2</v>
      </c>
      <c r="M1221" s="243">
        <v>0</v>
      </c>
      <c r="N1221" s="244">
        <v>0</v>
      </c>
      <c r="O1221" s="250"/>
      <c r="P1221" s="250"/>
      <c r="Q1221" s="235" t="s">
        <v>1385</v>
      </c>
      <c r="R1221" s="236">
        <v>7297</v>
      </c>
      <c r="S1221" s="236">
        <v>6132</v>
      </c>
      <c r="T1221" s="236">
        <v>620</v>
      </c>
      <c r="U1221" s="236">
        <v>545</v>
      </c>
      <c r="V1221" s="243">
        <v>0.84034534740304234</v>
      </c>
      <c r="W1221" s="243">
        <v>8.4966424558037545E-2</v>
      </c>
      <c r="X1221" s="244">
        <v>7.4688228038920099E-2</v>
      </c>
    </row>
    <row r="1222" spans="3:24">
      <c r="C1222" s="235" t="s">
        <v>1378</v>
      </c>
      <c r="D1222" s="236">
        <v>15315</v>
      </c>
      <c r="E1222" s="236">
        <v>13745</v>
      </c>
      <c r="F1222" s="236">
        <v>1258</v>
      </c>
      <c r="G1222" s="236">
        <v>312</v>
      </c>
      <c r="H1222" s="236">
        <v>0</v>
      </c>
      <c r="I1222" s="236">
        <v>0</v>
      </c>
      <c r="J1222" s="243">
        <v>0.89748612471433231</v>
      </c>
      <c r="K1222" s="243">
        <v>8.2141691152464905E-2</v>
      </c>
      <c r="L1222" s="243">
        <v>2.0372184133202742E-2</v>
      </c>
      <c r="M1222" s="243">
        <v>0</v>
      </c>
      <c r="N1222" s="244">
        <v>0</v>
      </c>
      <c r="O1222" s="250"/>
      <c r="P1222" s="250"/>
      <c r="Q1222" s="235" t="s">
        <v>1386</v>
      </c>
      <c r="R1222" s="236">
        <v>2384</v>
      </c>
      <c r="S1222" s="236">
        <v>1440</v>
      </c>
      <c r="T1222" s="236">
        <v>408</v>
      </c>
      <c r="U1222" s="236">
        <v>536</v>
      </c>
      <c r="V1222" s="243">
        <v>0.60402684563758391</v>
      </c>
      <c r="W1222" s="243">
        <v>0.17114093959731544</v>
      </c>
      <c r="X1222" s="244">
        <v>0.22483221476510068</v>
      </c>
    </row>
    <row r="1223" spans="3:24">
      <c r="C1223" s="235" t="s">
        <v>1379</v>
      </c>
      <c r="D1223" s="236">
        <v>43435</v>
      </c>
      <c r="E1223" s="236">
        <v>39445</v>
      </c>
      <c r="F1223" s="236">
        <v>3401</v>
      </c>
      <c r="G1223" s="236">
        <v>589</v>
      </c>
      <c r="H1223" s="236">
        <v>0</v>
      </c>
      <c r="I1223" s="236">
        <v>0</v>
      </c>
      <c r="J1223" s="243">
        <v>0.90813859790491536</v>
      </c>
      <c r="K1223" s="243">
        <v>7.830090940485783E-2</v>
      </c>
      <c r="L1223" s="243">
        <v>1.3560492690226775E-2</v>
      </c>
      <c r="M1223" s="243">
        <v>0</v>
      </c>
      <c r="N1223" s="244">
        <v>0</v>
      </c>
      <c r="O1223" s="250"/>
      <c r="P1223" s="250"/>
      <c r="Q1223" s="235" t="s">
        <v>1387</v>
      </c>
      <c r="R1223" s="236">
        <v>26030</v>
      </c>
      <c r="S1223" s="236">
        <v>20885</v>
      </c>
      <c r="T1223" s="236">
        <v>2401</v>
      </c>
      <c r="U1223" s="236">
        <v>2744</v>
      </c>
      <c r="V1223" s="243">
        <v>0.80234344986553974</v>
      </c>
      <c r="W1223" s="243">
        <v>9.2239723396081441E-2</v>
      </c>
      <c r="X1223" s="244">
        <v>0.10541682673837879</v>
      </c>
    </row>
    <row r="1224" spans="3:24">
      <c r="C1224" s="235" t="s">
        <v>1380</v>
      </c>
      <c r="D1224" s="236">
        <v>977</v>
      </c>
      <c r="E1224" s="236">
        <v>530</v>
      </c>
      <c r="F1224" s="236">
        <v>209</v>
      </c>
      <c r="G1224" s="236">
        <v>238</v>
      </c>
      <c r="H1224" s="236">
        <v>0</v>
      </c>
      <c r="I1224" s="236">
        <v>0</v>
      </c>
      <c r="J1224" s="243">
        <v>0.5424769703172978</v>
      </c>
      <c r="K1224" s="243">
        <v>0.21392016376663256</v>
      </c>
      <c r="L1224" s="243">
        <v>0.24360286591606961</v>
      </c>
      <c r="M1224" s="243">
        <v>0</v>
      </c>
      <c r="N1224" s="244">
        <v>0</v>
      </c>
      <c r="O1224" s="250"/>
      <c r="P1224" s="250"/>
      <c r="Q1224" s="235" t="s">
        <v>1388</v>
      </c>
      <c r="R1224" s="236">
        <v>13444</v>
      </c>
      <c r="S1224" s="236">
        <v>11426</v>
      </c>
      <c r="T1224" s="236">
        <v>857</v>
      </c>
      <c r="U1224" s="236">
        <v>1161</v>
      </c>
      <c r="V1224" s="243">
        <v>0.84989586432609343</v>
      </c>
      <c r="W1224" s="243">
        <v>6.3745908955667951E-2</v>
      </c>
      <c r="X1224" s="244">
        <v>8.6358226718238618E-2</v>
      </c>
    </row>
    <row r="1225" spans="3:24">
      <c r="C1225" s="235" t="s">
        <v>1381</v>
      </c>
      <c r="D1225" s="236">
        <v>15853</v>
      </c>
      <c r="E1225" s="236">
        <v>12387</v>
      </c>
      <c r="F1225" s="236">
        <v>2012</v>
      </c>
      <c r="G1225" s="236">
        <v>1454</v>
      </c>
      <c r="H1225" s="236">
        <v>0</v>
      </c>
      <c r="I1225" s="236">
        <v>0</v>
      </c>
      <c r="J1225" s="243">
        <v>0.78136630290796694</v>
      </c>
      <c r="K1225" s="243">
        <v>0.12691604112786223</v>
      </c>
      <c r="L1225" s="243">
        <v>9.1717655964170822E-2</v>
      </c>
      <c r="M1225" s="243">
        <v>0</v>
      </c>
      <c r="N1225" s="244">
        <v>0</v>
      </c>
      <c r="O1225" s="250"/>
      <c r="P1225" s="250"/>
      <c r="Q1225" s="235" t="s">
        <v>1389</v>
      </c>
      <c r="R1225" s="236">
        <v>330</v>
      </c>
      <c r="S1225" s="236">
        <v>251</v>
      </c>
      <c r="T1225" s="236">
        <v>49</v>
      </c>
      <c r="U1225" s="236">
        <v>30</v>
      </c>
      <c r="V1225" s="243">
        <v>0.76060606060606062</v>
      </c>
      <c r="W1225" s="243">
        <v>0.1484848484848485</v>
      </c>
      <c r="X1225" s="244">
        <v>9.0909090909090912E-2</v>
      </c>
    </row>
    <row r="1226" spans="3:24">
      <c r="C1226" s="235" t="s">
        <v>1382</v>
      </c>
      <c r="D1226" s="236">
        <v>13319</v>
      </c>
      <c r="E1226" s="236">
        <v>11913</v>
      </c>
      <c r="F1226" s="236">
        <v>956</v>
      </c>
      <c r="G1226" s="236">
        <v>450</v>
      </c>
      <c r="H1226" s="236">
        <v>0</v>
      </c>
      <c r="I1226" s="236">
        <v>0</v>
      </c>
      <c r="J1226" s="243">
        <v>0.89443651925820256</v>
      </c>
      <c r="K1226" s="243">
        <v>7.1777160447481045E-2</v>
      </c>
      <c r="L1226" s="243">
        <v>3.3786320294316392E-2</v>
      </c>
      <c r="M1226" s="243">
        <v>0</v>
      </c>
      <c r="N1226" s="244">
        <v>0</v>
      </c>
      <c r="O1226" s="250"/>
      <c r="P1226" s="250"/>
      <c r="Q1226" s="235" t="s">
        <v>1390</v>
      </c>
      <c r="R1226" s="236">
        <v>26789</v>
      </c>
      <c r="S1226" s="236">
        <v>24174</v>
      </c>
      <c r="T1226" s="236">
        <v>1322</v>
      </c>
      <c r="U1226" s="236">
        <v>1293</v>
      </c>
      <c r="V1226" s="243">
        <v>0.90238530740229195</v>
      </c>
      <c r="W1226" s="243">
        <v>4.9348613236776286E-2</v>
      </c>
      <c r="X1226" s="244">
        <v>4.8266079360931725E-2</v>
      </c>
    </row>
    <row r="1227" spans="3:24">
      <c r="C1227" s="235" t="s">
        <v>1383</v>
      </c>
      <c r="D1227" s="236">
        <v>468</v>
      </c>
      <c r="E1227" s="236">
        <v>248</v>
      </c>
      <c r="F1227" s="236">
        <v>95</v>
      </c>
      <c r="G1227" s="236">
        <v>125</v>
      </c>
      <c r="H1227" s="236">
        <v>0</v>
      </c>
      <c r="I1227" s="236">
        <v>0</v>
      </c>
      <c r="J1227" s="243">
        <v>0.52991452991452992</v>
      </c>
      <c r="K1227" s="243">
        <v>0.20299145299145299</v>
      </c>
      <c r="L1227" s="243">
        <v>0.26709401709401709</v>
      </c>
      <c r="M1227" s="243">
        <v>0</v>
      </c>
      <c r="N1227" s="244">
        <v>0</v>
      </c>
      <c r="O1227" s="250"/>
      <c r="P1227" s="250"/>
      <c r="Q1227" s="235" t="s">
        <v>1391</v>
      </c>
      <c r="R1227" s="236">
        <v>201</v>
      </c>
      <c r="S1227" s="236">
        <v>143</v>
      </c>
      <c r="T1227" s="236">
        <v>32</v>
      </c>
      <c r="U1227" s="236">
        <v>26</v>
      </c>
      <c r="V1227" s="243">
        <v>0.71144278606965172</v>
      </c>
      <c r="W1227" s="243">
        <v>0.15920398009950248</v>
      </c>
      <c r="X1227" s="244">
        <v>0.12935323383084577</v>
      </c>
    </row>
    <row r="1228" spans="3:24">
      <c r="C1228" s="235" t="s">
        <v>1384</v>
      </c>
      <c r="D1228" s="236">
        <v>8972</v>
      </c>
      <c r="E1228" s="236">
        <v>6960</v>
      </c>
      <c r="F1228" s="236">
        <v>1176</v>
      </c>
      <c r="G1228" s="236">
        <v>836</v>
      </c>
      <c r="H1228" s="236">
        <v>0</v>
      </c>
      <c r="I1228" s="236">
        <v>0</v>
      </c>
      <c r="J1228" s="243">
        <v>0.77574676772180118</v>
      </c>
      <c r="K1228" s="243">
        <v>0.13107445385644226</v>
      </c>
      <c r="L1228" s="243">
        <v>9.3178778421756578E-2</v>
      </c>
      <c r="M1228" s="243">
        <v>0</v>
      </c>
      <c r="N1228" s="244">
        <v>0</v>
      </c>
      <c r="O1228" s="250"/>
      <c r="P1228" s="250"/>
      <c r="Q1228" s="235" t="s">
        <v>1392</v>
      </c>
      <c r="R1228" s="236">
        <v>1440</v>
      </c>
      <c r="S1228" s="236">
        <v>1072</v>
      </c>
      <c r="T1228" s="236">
        <v>169</v>
      </c>
      <c r="U1228" s="236">
        <v>199</v>
      </c>
      <c r="V1228" s="243">
        <v>0.74444444444444446</v>
      </c>
      <c r="W1228" s="243">
        <v>0.11736111111111111</v>
      </c>
      <c r="X1228" s="244">
        <v>0.13819444444444445</v>
      </c>
    </row>
    <row r="1229" spans="3:24">
      <c r="C1229" s="235" t="s">
        <v>1385</v>
      </c>
      <c r="D1229" s="236">
        <v>7297</v>
      </c>
      <c r="E1229" s="236">
        <v>6132</v>
      </c>
      <c r="F1229" s="236">
        <v>620</v>
      </c>
      <c r="G1229" s="236">
        <v>545</v>
      </c>
      <c r="H1229" s="236">
        <v>0</v>
      </c>
      <c r="I1229" s="236">
        <v>0</v>
      </c>
      <c r="J1229" s="243">
        <v>0.84034534740304234</v>
      </c>
      <c r="K1229" s="243">
        <v>8.4966424558037545E-2</v>
      </c>
      <c r="L1229" s="243">
        <v>7.4688228038920099E-2</v>
      </c>
      <c r="M1229" s="243">
        <v>0</v>
      </c>
      <c r="N1229" s="244">
        <v>0</v>
      </c>
      <c r="O1229" s="250"/>
      <c r="P1229" s="250"/>
      <c r="Q1229" s="235" t="s">
        <v>1393</v>
      </c>
      <c r="R1229" s="236">
        <v>3541</v>
      </c>
      <c r="S1229" s="236">
        <v>2814</v>
      </c>
      <c r="T1229" s="236">
        <v>484</v>
      </c>
      <c r="U1229" s="236">
        <v>243</v>
      </c>
      <c r="V1229" s="243">
        <v>0.79469076532053096</v>
      </c>
      <c r="W1229" s="243">
        <v>0.13668455238633154</v>
      </c>
      <c r="X1229" s="244">
        <v>6.8624682293137534E-2</v>
      </c>
    </row>
    <row r="1230" spans="3:24">
      <c r="C1230" s="235" t="s">
        <v>1386</v>
      </c>
      <c r="D1230" s="236">
        <v>2384</v>
      </c>
      <c r="E1230" s="236">
        <v>1440</v>
      </c>
      <c r="F1230" s="236">
        <v>408</v>
      </c>
      <c r="G1230" s="236">
        <v>536</v>
      </c>
      <c r="H1230" s="236">
        <v>0</v>
      </c>
      <c r="I1230" s="236">
        <v>0</v>
      </c>
      <c r="J1230" s="243">
        <v>0.60402684563758391</v>
      </c>
      <c r="K1230" s="243">
        <v>0.17114093959731544</v>
      </c>
      <c r="L1230" s="243">
        <v>0.22483221476510068</v>
      </c>
      <c r="M1230" s="243">
        <v>0</v>
      </c>
      <c r="N1230" s="244">
        <v>0</v>
      </c>
      <c r="O1230" s="250"/>
      <c r="P1230" s="250"/>
      <c r="Q1230" s="235" t="s">
        <v>1394</v>
      </c>
      <c r="R1230" s="236">
        <v>22406</v>
      </c>
      <c r="S1230" s="236">
        <v>17533</v>
      </c>
      <c r="T1230" s="236">
        <v>2747</v>
      </c>
      <c r="U1230" s="236">
        <v>2126</v>
      </c>
      <c r="V1230" s="243">
        <v>0.7825136124252432</v>
      </c>
      <c r="W1230" s="243">
        <v>0.12260108899401946</v>
      </c>
      <c r="X1230" s="244">
        <v>9.4885298580737298E-2</v>
      </c>
    </row>
    <row r="1231" spans="3:24">
      <c r="C1231" s="235" t="s">
        <v>1387</v>
      </c>
      <c r="D1231" s="236">
        <v>26030</v>
      </c>
      <c r="E1231" s="236">
        <v>20885</v>
      </c>
      <c r="F1231" s="236">
        <v>2401</v>
      </c>
      <c r="G1231" s="236">
        <v>2744</v>
      </c>
      <c r="H1231" s="236">
        <v>0</v>
      </c>
      <c r="I1231" s="236">
        <v>0</v>
      </c>
      <c r="J1231" s="243">
        <v>0.80234344986553974</v>
      </c>
      <c r="K1231" s="243">
        <v>9.2239723396081441E-2</v>
      </c>
      <c r="L1231" s="243">
        <v>0.10541682673837879</v>
      </c>
      <c r="M1231" s="243">
        <v>0</v>
      </c>
      <c r="N1231" s="244">
        <v>0</v>
      </c>
      <c r="O1231" s="250"/>
      <c r="P1231" s="250"/>
      <c r="Q1231" s="235" t="s">
        <v>1395</v>
      </c>
      <c r="R1231" s="236">
        <v>188</v>
      </c>
      <c r="S1231" s="236">
        <v>89</v>
      </c>
      <c r="T1231" s="236">
        <v>42</v>
      </c>
      <c r="U1231" s="236">
        <v>57</v>
      </c>
      <c r="V1231" s="243">
        <v>0.47340425531914893</v>
      </c>
      <c r="W1231" s="243">
        <v>0.22340425531914893</v>
      </c>
      <c r="X1231" s="244">
        <v>0.30319148936170215</v>
      </c>
    </row>
    <row r="1232" spans="3:24">
      <c r="C1232" s="235" t="s">
        <v>1388</v>
      </c>
      <c r="D1232" s="236">
        <v>13444</v>
      </c>
      <c r="E1232" s="236">
        <v>11426</v>
      </c>
      <c r="F1232" s="236">
        <v>857</v>
      </c>
      <c r="G1232" s="236">
        <v>1161</v>
      </c>
      <c r="H1232" s="236">
        <v>0</v>
      </c>
      <c r="I1232" s="236">
        <v>0</v>
      </c>
      <c r="J1232" s="243">
        <v>0.84989586432609343</v>
      </c>
      <c r="K1232" s="243">
        <v>6.3745908955667951E-2</v>
      </c>
      <c r="L1232" s="243">
        <v>8.6358226718238618E-2</v>
      </c>
      <c r="M1232" s="243">
        <v>0</v>
      </c>
      <c r="N1232" s="244">
        <v>0</v>
      </c>
      <c r="O1232" s="250"/>
      <c r="P1232" s="250"/>
      <c r="Q1232" s="235" t="s">
        <v>1396</v>
      </c>
      <c r="R1232" s="236">
        <v>6</v>
      </c>
      <c r="S1232" s="236">
        <v>6</v>
      </c>
      <c r="T1232" s="256">
        <v>0</v>
      </c>
      <c r="U1232" s="256">
        <v>0</v>
      </c>
      <c r="V1232" s="243">
        <v>1</v>
      </c>
      <c r="W1232" s="243">
        <v>0</v>
      </c>
      <c r="X1232" s="244">
        <v>0</v>
      </c>
    </row>
    <row r="1233" spans="3:24">
      <c r="C1233" s="235" t="s">
        <v>1389</v>
      </c>
      <c r="D1233" s="236">
        <v>330</v>
      </c>
      <c r="E1233" s="236">
        <v>251</v>
      </c>
      <c r="F1233" s="236">
        <v>49</v>
      </c>
      <c r="G1233" s="236">
        <v>30</v>
      </c>
      <c r="H1233" s="236">
        <v>0</v>
      </c>
      <c r="I1233" s="236">
        <v>0</v>
      </c>
      <c r="J1233" s="243">
        <v>0.76060606060606062</v>
      </c>
      <c r="K1233" s="243">
        <v>0.1484848484848485</v>
      </c>
      <c r="L1233" s="243">
        <v>9.0909090909090912E-2</v>
      </c>
      <c r="M1233" s="243">
        <v>0</v>
      </c>
      <c r="N1233" s="244">
        <v>0</v>
      </c>
      <c r="O1233" s="250"/>
      <c r="P1233" s="250"/>
      <c r="Q1233" s="235" t="s">
        <v>1397</v>
      </c>
      <c r="R1233" s="236">
        <v>10962</v>
      </c>
      <c r="S1233" s="236">
        <v>9794</v>
      </c>
      <c r="T1233" s="236">
        <v>618</v>
      </c>
      <c r="U1233" s="236">
        <v>550</v>
      </c>
      <c r="V1233" s="243">
        <v>0.89345010034665207</v>
      </c>
      <c r="W1233" s="243">
        <v>5.6376573617952931E-2</v>
      </c>
      <c r="X1233" s="244">
        <v>5.0173326035395004E-2</v>
      </c>
    </row>
    <row r="1234" spans="3:24">
      <c r="C1234" s="235" t="s">
        <v>1390</v>
      </c>
      <c r="D1234" s="236">
        <v>26789</v>
      </c>
      <c r="E1234" s="236">
        <v>24174</v>
      </c>
      <c r="F1234" s="236">
        <v>1322</v>
      </c>
      <c r="G1234" s="236">
        <v>1293</v>
      </c>
      <c r="H1234" s="236">
        <v>0</v>
      </c>
      <c r="I1234" s="236">
        <v>0</v>
      </c>
      <c r="J1234" s="243">
        <v>0.90238530740229195</v>
      </c>
      <c r="K1234" s="243">
        <v>4.9348613236776286E-2</v>
      </c>
      <c r="L1234" s="243">
        <v>4.8266079360931725E-2</v>
      </c>
      <c r="M1234" s="243">
        <v>0</v>
      </c>
      <c r="N1234" s="244">
        <v>0</v>
      </c>
      <c r="O1234" s="250"/>
      <c r="P1234" s="250"/>
      <c r="Q1234" s="235" t="s">
        <v>1398</v>
      </c>
      <c r="R1234" s="236">
        <v>2</v>
      </c>
      <c r="S1234" s="236">
        <v>2</v>
      </c>
      <c r="T1234" s="256">
        <v>0</v>
      </c>
      <c r="U1234" s="256">
        <v>0</v>
      </c>
      <c r="V1234" s="243">
        <v>1</v>
      </c>
      <c r="W1234" s="243">
        <v>0</v>
      </c>
      <c r="X1234" s="244">
        <v>0</v>
      </c>
    </row>
    <row r="1235" spans="3:24">
      <c r="C1235" s="235" t="s">
        <v>1391</v>
      </c>
      <c r="D1235" s="236">
        <v>201</v>
      </c>
      <c r="E1235" s="236">
        <v>143</v>
      </c>
      <c r="F1235" s="236">
        <v>32</v>
      </c>
      <c r="G1235" s="236">
        <v>26</v>
      </c>
      <c r="H1235" s="236">
        <v>0</v>
      </c>
      <c r="I1235" s="236">
        <v>0</v>
      </c>
      <c r="J1235" s="243">
        <v>0.71144278606965172</v>
      </c>
      <c r="K1235" s="243">
        <v>0.15920398009950248</v>
      </c>
      <c r="L1235" s="243">
        <v>0.12935323383084577</v>
      </c>
      <c r="M1235" s="243">
        <v>0</v>
      </c>
      <c r="N1235" s="244">
        <v>0</v>
      </c>
      <c r="O1235" s="250"/>
      <c r="P1235" s="250"/>
      <c r="Q1235" s="235" t="s">
        <v>1399</v>
      </c>
      <c r="R1235" s="236">
        <v>22</v>
      </c>
      <c r="S1235" s="236">
        <v>8</v>
      </c>
      <c r="T1235" s="236">
        <v>7</v>
      </c>
      <c r="U1235" s="236">
        <v>7</v>
      </c>
      <c r="V1235" s="243">
        <v>0.36363636363636365</v>
      </c>
      <c r="W1235" s="243">
        <v>0.31818181818181818</v>
      </c>
      <c r="X1235" s="244">
        <v>0.31818181818181818</v>
      </c>
    </row>
    <row r="1236" spans="3:24">
      <c r="C1236" s="235" t="s">
        <v>1392</v>
      </c>
      <c r="D1236" s="236">
        <v>1440</v>
      </c>
      <c r="E1236" s="236">
        <v>1072</v>
      </c>
      <c r="F1236" s="236">
        <v>169</v>
      </c>
      <c r="G1236" s="236">
        <v>199</v>
      </c>
      <c r="H1236" s="236">
        <v>0</v>
      </c>
      <c r="I1236" s="236">
        <v>0</v>
      </c>
      <c r="J1236" s="243">
        <v>0.74444444444444446</v>
      </c>
      <c r="K1236" s="243">
        <v>0.11736111111111111</v>
      </c>
      <c r="L1236" s="243">
        <v>0.13819444444444445</v>
      </c>
      <c r="M1236" s="243">
        <v>0</v>
      </c>
      <c r="N1236" s="244">
        <v>0</v>
      </c>
      <c r="O1236" s="250"/>
      <c r="P1236" s="250"/>
      <c r="Q1236" s="235" t="s">
        <v>1400</v>
      </c>
      <c r="R1236" s="236">
        <v>3</v>
      </c>
      <c r="S1236" s="236">
        <v>3</v>
      </c>
      <c r="T1236" s="256">
        <v>0</v>
      </c>
      <c r="U1236" s="256">
        <v>0</v>
      </c>
      <c r="V1236" s="243">
        <v>1</v>
      </c>
      <c r="W1236" s="243">
        <v>0</v>
      </c>
      <c r="X1236" s="244">
        <v>0</v>
      </c>
    </row>
    <row r="1237" spans="3:24">
      <c r="C1237" s="235" t="s">
        <v>1393</v>
      </c>
      <c r="D1237" s="236">
        <v>3541</v>
      </c>
      <c r="E1237" s="236">
        <v>2814</v>
      </c>
      <c r="F1237" s="236">
        <v>484</v>
      </c>
      <c r="G1237" s="236">
        <v>243</v>
      </c>
      <c r="H1237" s="236">
        <v>0</v>
      </c>
      <c r="I1237" s="236">
        <v>0</v>
      </c>
      <c r="J1237" s="243">
        <v>0.79469076532053096</v>
      </c>
      <c r="K1237" s="243">
        <v>0.13668455238633154</v>
      </c>
      <c r="L1237" s="243">
        <v>6.8624682293137534E-2</v>
      </c>
      <c r="M1237" s="243">
        <v>0</v>
      </c>
      <c r="N1237" s="244">
        <v>0</v>
      </c>
      <c r="O1237" s="250"/>
      <c r="P1237" s="250"/>
      <c r="Q1237" s="235" t="s">
        <v>1401</v>
      </c>
      <c r="R1237" s="236">
        <v>91</v>
      </c>
      <c r="S1237" s="236">
        <v>54</v>
      </c>
      <c r="T1237" s="236">
        <v>11</v>
      </c>
      <c r="U1237" s="236">
        <v>26</v>
      </c>
      <c r="V1237" s="243">
        <v>0.59340659340659341</v>
      </c>
      <c r="W1237" s="243">
        <v>0.12087912087912088</v>
      </c>
      <c r="X1237" s="244">
        <v>0.2857142857142857</v>
      </c>
    </row>
    <row r="1238" spans="3:24">
      <c r="C1238" s="235" t="s">
        <v>1394</v>
      </c>
      <c r="D1238" s="236">
        <v>22406</v>
      </c>
      <c r="E1238" s="236">
        <v>17533</v>
      </c>
      <c r="F1238" s="236">
        <v>2747</v>
      </c>
      <c r="G1238" s="236">
        <v>2126</v>
      </c>
      <c r="H1238" s="236">
        <v>0</v>
      </c>
      <c r="I1238" s="236">
        <v>0</v>
      </c>
      <c r="J1238" s="243">
        <v>0.7825136124252432</v>
      </c>
      <c r="K1238" s="243">
        <v>0.12260108899401946</v>
      </c>
      <c r="L1238" s="243">
        <v>9.4885298580737298E-2</v>
      </c>
      <c r="M1238" s="243">
        <v>0</v>
      </c>
      <c r="N1238" s="244">
        <v>0</v>
      </c>
      <c r="O1238" s="250"/>
      <c r="P1238" s="250"/>
      <c r="Q1238" s="235" t="s">
        <v>1402</v>
      </c>
      <c r="R1238" s="236">
        <v>24</v>
      </c>
      <c r="S1238" s="236">
        <v>16</v>
      </c>
      <c r="T1238" s="236">
        <v>4</v>
      </c>
      <c r="U1238" s="236">
        <v>4</v>
      </c>
      <c r="V1238" s="243">
        <v>0.66666666666666663</v>
      </c>
      <c r="W1238" s="243">
        <v>0.16666666666666666</v>
      </c>
      <c r="X1238" s="244">
        <v>0.16666666666666666</v>
      </c>
    </row>
    <row r="1239" spans="3:24">
      <c r="C1239" s="235" t="s">
        <v>1395</v>
      </c>
      <c r="D1239" s="236">
        <v>188</v>
      </c>
      <c r="E1239" s="236">
        <v>89</v>
      </c>
      <c r="F1239" s="236">
        <v>42</v>
      </c>
      <c r="G1239" s="236">
        <v>57</v>
      </c>
      <c r="H1239" s="236">
        <v>0</v>
      </c>
      <c r="I1239" s="236">
        <v>0</v>
      </c>
      <c r="J1239" s="243">
        <v>0.47340425531914893</v>
      </c>
      <c r="K1239" s="243">
        <v>0.22340425531914893</v>
      </c>
      <c r="L1239" s="243">
        <v>0.30319148936170215</v>
      </c>
      <c r="M1239" s="243">
        <v>0</v>
      </c>
      <c r="N1239" s="244">
        <v>0</v>
      </c>
      <c r="O1239" s="250"/>
      <c r="P1239" s="250"/>
      <c r="Q1239" s="235" t="s">
        <v>1403</v>
      </c>
      <c r="R1239" s="236">
        <v>60</v>
      </c>
      <c r="S1239" s="236">
        <v>43</v>
      </c>
      <c r="T1239" s="236">
        <v>6</v>
      </c>
      <c r="U1239" s="236">
        <v>11</v>
      </c>
      <c r="V1239" s="243">
        <v>0.71666666666666667</v>
      </c>
      <c r="W1239" s="243">
        <v>0.1</v>
      </c>
      <c r="X1239" s="244">
        <v>0.18333333333333332</v>
      </c>
    </row>
    <row r="1240" spans="3:24">
      <c r="C1240" s="235" t="s">
        <v>1396</v>
      </c>
      <c r="D1240" s="236">
        <v>6</v>
      </c>
      <c r="E1240" s="236">
        <v>6</v>
      </c>
      <c r="F1240" s="256">
        <v>0</v>
      </c>
      <c r="G1240" s="256">
        <v>0</v>
      </c>
      <c r="H1240" s="236">
        <v>0</v>
      </c>
      <c r="I1240" s="236">
        <v>0</v>
      </c>
      <c r="J1240" s="243">
        <v>1</v>
      </c>
      <c r="K1240" s="243">
        <v>0</v>
      </c>
      <c r="L1240" s="243">
        <v>0</v>
      </c>
      <c r="M1240" s="243">
        <v>0</v>
      </c>
      <c r="N1240" s="244">
        <v>0</v>
      </c>
      <c r="O1240" s="250"/>
      <c r="P1240" s="250"/>
      <c r="Q1240" s="235" t="s">
        <v>1404</v>
      </c>
      <c r="R1240" s="236">
        <v>382</v>
      </c>
      <c r="S1240" s="236">
        <v>341</v>
      </c>
      <c r="T1240" s="236">
        <v>21</v>
      </c>
      <c r="U1240" s="236">
        <v>20</v>
      </c>
      <c r="V1240" s="243">
        <v>0.89267015706806285</v>
      </c>
      <c r="W1240" s="243">
        <v>5.4973821989528798E-2</v>
      </c>
      <c r="X1240" s="244">
        <v>5.2356020942408377E-2</v>
      </c>
    </row>
    <row r="1241" spans="3:24">
      <c r="C1241" s="235" t="s">
        <v>1397</v>
      </c>
      <c r="D1241" s="236">
        <v>10962</v>
      </c>
      <c r="E1241" s="236">
        <v>9794</v>
      </c>
      <c r="F1241" s="236">
        <v>618</v>
      </c>
      <c r="G1241" s="236">
        <v>550</v>
      </c>
      <c r="H1241" s="236">
        <v>0</v>
      </c>
      <c r="I1241" s="236">
        <v>0</v>
      </c>
      <c r="J1241" s="243">
        <v>0.89345010034665207</v>
      </c>
      <c r="K1241" s="243">
        <v>5.6376573617952931E-2</v>
      </c>
      <c r="L1241" s="243">
        <v>5.0173326035395004E-2</v>
      </c>
      <c r="M1241" s="243">
        <v>0</v>
      </c>
      <c r="N1241" s="244">
        <v>0</v>
      </c>
      <c r="O1241" s="250"/>
      <c r="P1241" s="250"/>
      <c r="Q1241" s="235" t="s">
        <v>1405</v>
      </c>
      <c r="R1241" s="236">
        <v>45</v>
      </c>
      <c r="S1241" s="236">
        <v>34</v>
      </c>
      <c r="T1241" s="236">
        <v>5</v>
      </c>
      <c r="U1241" s="236">
        <v>6</v>
      </c>
      <c r="V1241" s="243">
        <v>0.75555555555555554</v>
      </c>
      <c r="W1241" s="243">
        <v>0.1111111111111111</v>
      </c>
      <c r="X1241" s="244">
        <v>0.13333333333333333</v>
      </c>
    </row>
    <row r="1242" spans="3:24">
      <c r="C1242" s="235" t="s">
        <v>1398</v>
      </c>
      <c r="D1242" s="236">
        <v>2</v>
      </c>
      <c r="E1242" s="236">
        <v>2</v>
      </c>
      <c r="F1242" s="256">
        <v>0</v>
      </c>
      <c r="G1242" s="256">
        <v>0</v>
      </c>
      <c r="H1242" s="236">
        <v>0</v>
      </c>
      <c r="I1242" s="236">
        <v>0</v>
      </c>
      <c r="J1242" s="243">
        <v>1</v>
      </c>
      <c r="K1242" s="243">
        <v>0</v>
      </c>
      <c r="L1242" s="243">
        <v>0</v>
      </c>
      <c r="M1242" s="243">
        <v>0</v>
      </c>
      <c r="N1242" s="244">
        <v>0</v>
      </c>
      <c r="O1242" s="250"/>
      <c r="P1242" s="250"/>
      <c r="Q1242" s="235" t="s">
        <v>1406</v>
      </c>
      <c r="R1242" s="236">
        <v>1028</v>
      </c>
      <c r="S1242" s="236">
        <v>868</v>
      </c>
      <c r="T1242" s="236">
        <v>87</v>
      </c>
      <c r="U1242" s="236">
        <v>73</v>
      </c>
      <c r="V1242" s="243">
        <v>0.8443579766536965</v>
      </c>
      <c r="W1242" s="243">
        <v>8.4630350194552534E-2</v>
      </c>
      <c r="X1242" s="244">
        <v>7.101167315175097E-2</v>
      </c>
    </row>
    <row r="1243" spans="3:24">
      <c r="C1243" s="235" t="s">
        <v>1399</v>
      </c>
      <c r="D1243" s="236">
        <v>22</v>
      </c>
      <c r="E1243" s="236">
        <v>8</v>
      </c>
      <c r="F1243" s="236">
        <v>7</v>
      </c>
      <c r="G1243" s="236">
        <v>7</v>
      </c>
      <c r="H1243" s="236">
        <v>0</v>
      </c>
      <c r="I1243" s="236">
        <v>0</v>
      </c>
      <c r="J1243" s="243">
        <v>0.36363636363636365</v>
      </c>
      <c r="K1243" s="243">
        <v>0.31818181818181818</v>
      </c>
      <c r="L1243" s="243">
        <v>0.31818181818181818</v>
      </c>
      <c r="M1243" s="243">
        <v>0</v>
      </c>
      <c r="N1243" s="244">
        <v>0</v>
      </c>
      <c r="O1243" s="250"/>
      <c r="P1243" s="250"/>
      <c r="Q1243" s="235" t="s">
        <v>1407</v>
      </c>
      <c r="R1243" s="236">
        <v>244</v>
      </c>
      <c r="S1243" s="236">
        <v>200</v>
      </c>
      <c r="T1243" s="236">
        <v>24</v>
      </c>
      <c r="U1243" s="236">
        <v>20</v>
      </c>
      <c r="V1243" s="243">
        <v>0.81967213114754101</v>
      </c>
      <c r="W1243" s="243">
        <v>9.8360655737704916E-2</v>
      </c>
      <c r="X1243" s="244">
        <v>8.1967213114754092E-2</v>
      </c>
    </row>
    <row r="1244" spans="3:24">
      <c r="C1244" s="235" t="s">
        <v>1400</v>
      </c>
      <c r="D1244" s="236">
        <v>3</v>
      </c>
      <c r="E1244" s="236">
        <v>3</v>
      </c>
      <c r="F1244" s="256">
        <v>0</v>
      </c>
      <c r="G1244" s="256">
        <v>0</v>
      </c>
      <c r="H1244" s="236">
        <v>0</v>
      </c>
      <c r="I1244" s="236">
        <v>0</v>
      </c>
      <c r="J1244" s="243">
        <v>1</v>
      </c>
      <c r="K1244" s="243">
        <v>0</v>
      </c>
      <c r="L1244" s="243">
        <v>0</v>
      </c>
      <c r="M1244" s="243">
        <v>0</v>
      </c>
      <c r="N1244" s="244">
        <v>0</v>
      </c>
      <c r="O1244" s="250"/>
      <c r="P1244" s="250"/>
      <c r="Q1244" s="235" t="s">
        <v>1408</v>
      </c>
      <c r="R1244" s="236">
        <v>1026</v>
      </c>
      <c r="S1244" s="236">
        <v>864</v>
      </c>
      <c r="T1244" s="236">
        <v>91</v>
      </c>
      <c r="U1244" s="236">
        <v>71</v>
      </c>
      <c r="V1244" s="243">
        <v>0.84210526315789469</v>
      </c>
      <c r="W1244" s="243">
        <v>8.8693957115009742E-2</v>
      </c>
      <c r="X1244" s="244">
        <v>6.9200779727095513E-2</v>
      </c>
    </row>
    <row r="1245" spans="3:24">
      <c r="C1245" s="235" t="s">
        <v>1401</v>
      </c>
      <c r="D1245" s="236">
        <v>91</v>
      </c>
      <c r="E1245" s="236">
        <v>54</v>
      </c>
      <c r="F1245" s="236">
        <v>11</v>
      </c>
      <c r="G1245" s="236">
        <v>26</v>
      </c>
      <c r="H1245" s="236">
        <v>0</v>
      </c>
      <c r="I1245" s="236">
        <v>0</v>
      </c>
      <c r="J1245" s="243">
        <v>0.59340659340659341</v>
      </c>
      <c r="K1245" s="243">
        <v>0.12087912087912088</v>
      </c>
      <c r="L1245" s="243">
        <v>0.2857142857142857</v>
      </c>
      <c r="M1245" s="243">
        <v>0</v>
      </c>
      <c r="N1245" s="244">
        <v>0</v>
      </c>
      <c r="O1245" s="250"/>
      <c r="P1245" s="250"/>
      <c r="Q1245" s="235" t="s">
        <v>1409</v>
      </c>
      <c r="R1245" s="236">
        <v>32</v>
      </c>
      <c r="S1245" s="236">
        <v>28</v>
      </c>
      <c r="T1245" s="236">
        <v>2</v>
      </c>
      <c r="U1245" s="236">
        <v>2</v>
      </c>
      <c r="V1245" s="243">
        <v>0.875</v>
      </c>
      <c r="W1245" s="243">
        <v>6.25E-2</v>
      </c>
      <c r="X1245" s="244">
        <v>6.25E-2</v>
      </c>
    </row>
    <row r="1246" spans="3:24">
      <c r="C1246" s="235" t="s">
        <v>1402</v>
      </c>
      <c r="D1246" s="236">
        <v>24</v>
      </c>
      <c r="E1246" s="236">
        <v>16</v>
      </c>
      <c r="F1246" s="236">
        <v>4</v>
      </c>
      <c r="G1246" s="236">
        <v>4</v>
      </c>
      <c r="H1246" s="236">
        <v>0</v>
      </c>
      <c r="I1246" s="236">
        <v>0</v>
      </c>
      <c r="J1246" s="243">
        <v>0.66666666666666663</v>
      </c>
      <c r="K1246" s="243">
        <v>0.16666666666666666</v>
      </c>
      <c r="L1246" s="243">
        <v>0.16666666666666666</v>
      </c>
      <c r="M1246" s="243">
        <v>0</v>
      </c>
      <c r="N1246" s="244">
        <v>0</v>
      </c>
      <c r="O1246" s="250"/>
      <c r="P1246" s="250"/>
      <c r="Q1246" s="235" t="s">
        <v>1410</v>
      </c>
      <c r="R1246" s="236">
        <v>40</v>
      </c>
      <c r="S1246" s="236">
        <v>31</v>
      </c>
      <c r="T1246" s="236">
        <v>2</v>
      </c>
      <c r="U1246" s="236">
        <v>7</v>
      </c>
      <c r="V1246" s="243">
        <v>0.77500000000000002</v>
      </c>
      <c r="W1246" s="243">
        <v>0.05</v>
      </c>
      <c r="X1246" s="244">
        <v>0.17499999999999999</v>
      </c>
    </row>
    <row r="1247" spans="3:24">
      <c r="C1247" s="235" t="s">
        <v>1403</v>
      </c>
      <c r="D1247" s="236">
        <v>60</v>
      </c>
      <c r="E1247" s="236">
        <v>43</v>
      </c>
      <c r="F1247" s="236">
        <v>6</v>
      </c>
      <c r="G1247" s="236">
        <v>11</v>
      </c>
      <c r="H1247" s="236">
        <v>0</v>
      </c>
      <c r="I1247" s="236">
        <v>0</v>
      </c>
      <c r="J1247" s="243">
        <v>0.71666666666666667</v>
      </c>
      <c r="K1247" s="243">
        <v>0.1</v>
      </c>
      <c r="L1247" s="243">
        <v>0.18333333333333332</v>
      </c>
      <c r="M1247" s="243">
        <v>0</v>
      </c>
      <c r="N1247" s="244">
        <v>0</v>
      </c>
      <c r="O1247" s="250"/>
      <c r="P1247" s="250"/>
      <c r="Q1247" s="235" t="s">
        <v>1411</v>
      </c>
      <c r="R1247" s="236">
        <v>112</v>
      </c>
      <c r="S1247" s="236">
        <v>90</v>
      </c>
      <c r="T1247" s="236">
        <v>10</v>
      </c>
      <c r="U1247" s="236">
        <v>12</v>
      </c>
      <c r="V1247" s="243">
        <v>0.8035714285714286</v>
      </c>
      <c r="W1247" s="243">
        <v>8.9285714285714288E-2</v>
      </c>
      <c r="X1247" s="244">
        <v>0.10714285714285714</v>
      </c>
    </row>
    <row r="1248" spans="3:24">
      <c r="C1248" s="235" t="s">
        <v>1404</v>
      </c>
      <c r="D1248" s="236">
        <v>382</v>
      </c>
      <c r="E1248" s="236">
        <v>341</v>
      </c>
      <c r="F1248" s="236">
        <v>21</v>
      </c>
      <c r="G1248" s="236">
        <v>20</v>
      </c>
      <c r="H1248" s="236">
        <v>0</v>
      </c>
      <c r="I1248" s="236">
        <v>0</v>
      </c>
      <c r="J1248" s="243">
        <v>0.89267015706806285</v>
      </c>
      <c r="K1248" s="243">
        <v>5.4973821989528798E-2</v>
      </c>
      <c r="L1248" s="243">
        <v>5.2356020942408377E-2</v>
      </c>
      <c r="M1248" s="243">
        <v>0</v>
      </c>
      <c r="N1248" s="244">
        <v>0</v>
      </c>
      <c r="O1248" s="250"/>
      <c r="P1248" s="250"/>
      <c r="Q1248" s="235" t="s">
        <v>1412</v>
      </c>
      <c r="R1248" s="236">
        <v>45</v>
      </c>
      <c r="S1248" s="236">
        <v>39</v>
      </c>
      <c r="T1248" s="236">
        <v>4</v>
      </c>
      <c r="U1248" s="236">
        <v>2</v>
      </c>
      <c r="V1248" s="243">
        <v>0.8666666666666667</v>
      </c>
      <c r="W1248" s="243">
        <v>8.8888888888888892E-2</v>
      </c>
      <c r="X1248" s="244">
        <v>4.4444444444444446E-2</v>
      </c>
    </row>
    <row r="1249" spans="3:24">
      <c r="C1249" s="235" t="s">
        <v>1405</v>
      </c>
      <c r="D1249" s="236">
        <v>45</v>
      </c>
      <c r="E1249" s="236">
        <v>34</v>
      </c>
      <c r="F1249" s="236">
        <v>5</v>
      </c>
      <c r="G1249" s="236">
        <v>6</v>
      </c>
      <c r="H1249" s="236">
        <v>0</v>
      </c>
      <c r="I1249" s="236">
        <v>0</v>
      </c>
      <c r="J1249" s="243">
        <v>0.75555555555555554</v>
      </c>
      <c r="K1249" s="243">
        <v>0.1111111111111111</v>
      </c>
      <c r="L1249" s="243">
        <v>0.13333333333333333</v>
      </c>
      <c r="M1249" s="243">
        <v>0</v>
      </c>
      <c r="N1249" s="244">
        <v>0</v>
      </c>
      <c r="O1249" s="250"/>
      <c r="P1249" s="250"/>
      <c r="Q1249" s="235" t="s">
        <v>1413</v>
      </c>
      <c r="R1249" s="236">
        <v>77</v>
      </c>
      <c r="S1249" s="236">
        <v>55</v>
      </c>
      <c r="T1249" s="236">
        <v>10</v>
      </c>
      <c r="U1249" s="236">
        <v>12</v>
      </c>
      <c r="V1249" s="243">
        <v>0.7142857142857143</v>
      </c>
      <c r="W1249" s="243">
        <v>0.12987012987012986</v>
      </c>
      <c r="X1249" s="244">
        <v>0.15584415584415584</v>
      </c>
    </row>
    <row r="1250" spans="3:24">
      <c r="C1250" s="235" t="s">
        <v>1406</v>
      </c>
      <c r="D1250" s="236">
        <v>1028</v>
      </c>
      <c r="E1250" s="236">
        <v>868</v>
      </c>
      <c r="F1250" s="236">
        <v>87</v>
      </c>
      <c r="G1250" s="236">
        <v>73</v>
      </c>
      <c r="H1250" s="236">
        <v>0</v>
      </c>
      <c r="I1250" s="236">
        <v>0</v>
      </c>
      <c r="J1250" s="243">
        <v>0.8443579766536965</v>
      </c>
      <c r="K1250" s="243">
        <v>8.4630350194552534E-2</v>
      </c>
      <c r="L1250" s="243">
        <v>7.101167315175097E-2</v>
      </c>
      <c r="M1250" s="243">
        <v>0</v>
      </c>
      <c r="N1250" s="244">
        <v>0</v>
      </c>
      <c r="O1250" s="250"/>
      <c r="P1250" s="250"/>
      <c r="Q1250" s="235" t="s">
        <v>1414</v>
      </c>
      <c r="R1250" s="236">
        <v>10232</v>
      </c>
      <c r="S1250" s="236">
        <v>8159</v>
      </c>
      <c r="T1250" s="236">
        <v>1454</v>
      </c>
      <c r="U1250" s="236">
        <v>619</v>
      </c>
      <c r="V1250" s="243">
        <v>0.79740031274433154</v>
      </c>
      <c r="W1250" s="243">
        <v>0.14210320562939796</v>
      </c>
      <c r="X1250" s="244">
        <v>6.0496481626270526E-2</v>
      </c>
    </row>
    <row r="1251" spans="3:24">
      <c r="C1251" s="235" t="s">
        <v>1407</v>
      </c>
      <c r="D1251" s="236">
        <v>244</v>
      </c>
      <c r="E1251" s="236">
        <v>200</v>
      </c>
      <c r="F1251" s="236">
        <v>24</v>
      </c>
      <c r="G1251" s="236">
        <v>20</v>
      </c>
      <c r="H1251" s="236">
        <v>0</v>
      </c>
      <c r="I1251" s="236">
        <v>0</v>
      </c>
      <c r="J1251" s="243">
        <v>0.81967213114754101</v>
      </c>
      <c r="K1251" s="243">
        <v>9.8360655737704916E-2</v>
      </c>
      <c r="L1251" s="243">
        <v>8.1967213114754092E-2</v>
      </c>
      <c r="M1251" s="243">
        <v>0</v>
      </c>
      <c r="N1251" s="244">
        <v>0</v>
      </c>
      <c r="O1251" s="250"/>
      <c r="P1251" s="250"/>
      <c r="Q1251" s="235" t="s">
        <v>1415</v>
      </c>
      <c r="R1251" s="236">
        <v>131</v>
      </c>
      <c r="S1251" s="236">
        <v>104</v>
      </c>
      <c r="T1251" s="236">
        <v>10</v>
      </c>
      <c r="U1251" s="236">
        <v>17</v>
      </c>
      <c r="V1251" s="243">
        <v>0.79389312977099236</v>
      </c>
      <c r="W1251" s="243">
        <v>7.6335877862595422E-2</v>
      </c>
      <c r="X1251" s="244">
        <v>0.12977099236641221</v>
      </c>
    </row>
    <row r="1252" spans="3:24">
      <c r="C1252" s="235" t="s">
        <v>1408</v>
      </c>
      <c r="D1252" s="236">
        <v>1026</v>
      </c>
      <c r="E1252" s="236">
        <v>864</v>
      </c>
      <c r="F1252" s="236">
        <v>91</v>
      </c>
      <c r="G1252" s="236">
        <v>71</v>
      </c>
      <c r="H1252" s="236">
        <v>0</v>
      </c>
      <c r="I1252" s="236">
        <v>0</v>
      </c>
      <c r="J1252" s="243">
        <v>0.84210526315789469</v>
      </c>
      <c r="K1252" s="243">
        <v>8.8693957115009742E-2</v>
      </c>
      <c r="L1252" s="243">
        <v>6.9200779727095513E-2</v>
      </c>
      <c r="M1252" s="243">
        <v>0</v>
      </c>
      <c r="N1252" s="244">
        <v>0</v>
      </c>
      <c r="O1252" s="250"/>
      <c r="P1252" s="250"/>
      <c r="Q1252" s="235" t="s">
        <v>1416</v>
      </c>
      <c r="R1252" s="236">
        <v>17500</v>
      </c>
      <c r="S1252" s="236">
        <v>13101</v>
      </c>
      <c r="T1252" s="236">
        <v>2078</v>
      </c>
      <c r="U1252" s="236">
        <v>2321</v>
      </c>
      <c r="V1252" s="243">
        <v>0.74862857142857142</v>
      </c>
      <c r="W1252" s="243">
        <v>0.11874285714285714</v>
      </c>
      <c r="X1252" s="244">
        <v>0.13262857142857143</v>
      </c>
    </row>
    <row r="1253" spans="3:24">
      <c r="C1253" s="235" t="s">
        <v>1409</v>
      </c>
      <c r="D1253" s="236">
        <v>32</v>
      </c>
      <c r="E1253" s="236">
        <v>28</v>
      </c>
      <c r="F1253" s="236">
        <v>2</v>
      </c>
      <c r="G1253" s="236">
        <v>2</v>
      </c>
      <c r="H1253" s="236">
        <v>0</v>
      </c>
      <c r="I1253" s="236">
        <v>0</v>
      </c>
      <c r="J1253" s="243">
        <v>0.875</v>
      </c>
      <c r="K1253" s="243">
        <v>6.25E-2</v>
      </c>
      <c r="L1253" s="243">
        <v>6.25E-2</v>
      </c>
      <c r="M1253" s="243">
        <v>0</v>
      </c>
      <c r="N1253" s="244">
        <v>0</v>
      </c>
      <c r="O1253" s="250"/>
      <c r="P1253" s="250"/>
      <c r="Q1253" s="235" t="s">
        <v>1417</v>
      </c>
      <c r="R1253" s="236">
        <v>1232</v>
      </c>
      <c r="S1253" s="236">
        <v>1020</v>
      </c>
      <c r="T1253" s="236">
        <v>134</v>
      </c>
      <c r="U1253" s="236">
        <v>78</v>
      </c>
      <c r="V1253" s="243">
        <v>0.82792207792207795</v>
      </c>
      <c r="W1253" s="243">
        <v>0.10876623376623376</v>
      </c>
      <c r="X1253" s="244">
        <v>6.3311688311688305E-2</v>
      </c>
    </row>
    <row r="1254" spans="3:24">
      <c r="C1254" s="235" t="s">
        <v>1410</v>
      </c>
      <c r="D1254" s="236">
        <v>40</v>
      </c>
      <c r="E1254" s="236">
        <v>31</v>
      </c>
      <c r="F1254" s="236">
        <v>2</v>
      </c>
      <c r="G1254" s="236">
        <v>7</v>
      </c>
      <c r="H1254" s="236">
        <v>0</v>
      </c>
      <c r="I1254" s="236">
        <v>0</v>
      </c>
      <c r="J1254" s="243">
        <v>0.77500000000000002</v>
      </c>
      <c r="K1254" s="243">
        <v>0.05</v>
      </c>
      <c r="L1254" s="243">
        <v>0.17499999999999999</v>
      </c>
      <c r="M1254" s="243">
        <v>0</v>
      </c>
      <c r="N1254" s="244">
        <v>0</v>
      </c>
      <c r="O1254" s="250"/>
      <c r="P1254" s="250"/>
      <c r="Q1254" s="235" t="s">
        <v>1418</v>
      </c>
      <c r="R1254" s="236">
        <v>4141</v>
      </c>
      <c r="S1254" s="236">
        <v>2819</v>
      </c>
      <c r="T1254" s="236">
        <v>685</v>
      </c>
      <c r="U1254" s="236">
        <v>637</v>
      </c>
      <c r="V1254" s="243">
        <v>0.68075344119777836</v>
      </c>
      <c r="W1254" s="243">
        <v>0.1654189809224825</v>
      </c>
      <c r="X1254" s="244">
        <v>0.15382757787973919</v>
      </c>
    </row>
    <row r="1255" spans="3:24">
      <c r="C1255" s="235" t="s">
        <v>1411</v>
      </c>
      <c r="D1255" s="236">
        <v>112</v>
      </c>
      <c r="E1255" s="236">
        <v>90</v>
      </c>
      <c r="F1255" s="236">
        <v>10</v>
      </c>
      <c r="G1255" s="236">
        <v>12</v>
      </c>
      <c r="H1255" s="236">
        <v>0</v>
      </c>
      <c r="I1255" s="236">
        <v>0</v>
      </c>
      <c r="J1255" s="243">
        <v>0.8035714285714286</v>
      </c>
      <c r="K1255" s="243">
        <v>8.9285714285714288E-2</v>
      </c>
      <c r="L1255" s="243">
        <v>0.10714285714285714</v>
      </c>
      <c r="M1255" s="243">
        <v>0</v>
      </c>
      <c r="N1255" s="244">
        <v>0</v>
      </c>
      <c r="O1255" s="250"/>
      <c r="P1255" s="250"/>
      <c r="Q1255" s="235" t="s">
        <v>1419</v>
      </c>
      <c r="R1255" s="236">
        <v>266</v>
      </c>
      <c r="S1255" s="236">
        <v>144</v>
      </c>
      <c r="T1255" s="236">
        <v>70</v>
      </c>
      <c r="U1255" s="236">
        <v>52</v>
      </c>
      <c r="V1255" s="243">
        <v>0.54135338345864659</v>
      </c>
      <c r="W1255" s="243">
        <v>0.26315789473684209</v>
      </c>
      <c r="X1255" s="244">
        <v>0.19548872180451127</v>
      </c>
    </row>
    <row r="1256" spans="3:24">
      <c r="C1256" s="235" t="s">
        <v>1412</v>
      </c>
      <c r="D1256" s="236">
        <v>45</v>
      </c>
      <c r="E1256" s="236">
        <v>39</v>
      </c>
      <c r="F1256" s="236">
        <v>4</v>
      </c>
      <c r="G1256" s="236">
        <v>2</v>
      </c>
      <c r="H1256" s="236">
        <v>0</v>
      </c>
      <c r="I1256" s="236">
        <v>0</v>
      </c>
      <c r="J1256" s="243">
        <v>0.8666666666666667</v>
      </c>
      <c r="K1256" s="243">
        <v>8.8888888888888892E-2</v>
      </c>
      <c r="L1256" s="243">
        <v>4.4444444444444446E-2</v>
      </c>
      <c r="M1256" s="243">
        <v>0</v>
      </c>
      <c r="N1256" s="244">
        <v>0</v>
      </c>
      <c r="O1256" s="250"/>
      <c r="P1256" s="250"/>
      <c r="Q1256" s="235" t="s">
        <v>1420</v>
      </c>
      <c r="R1256" s="236">
        <v>1478</v>
      </c>
      <c r="S1256" s="236">
        <v>1351</v>
      </c>
      <c r="T1256" s="236">
        <v>116</v>
      </c>
      <c r="U1256" s="236">
        <v>11</v>
      </c>
      <c r="V1256" s="243">
        <v>0.91407307171853858</v>
      </c>
      <c r="W1256" s="243">
        <v>7.8484438430311235E-2</v>
      </c>
      <c r="X1256" s="244">
        <v>7.4424898511502033E-3</v>
      </c>
    </row>
    <row r="1257" spans="3:24">
      <c r="C1257" s="235" t="s">
        <v>1413</v>
      </c>
      <c r="D1257" s="236">
        <v>77</v>
      </c>
      <c r="E1257" s="236">
        <v>55</v>
      </c>
      <c r="F1257" s="236">
        <v>10</v>
      </c>
      <c r="G1257" s="236">
        <v>12</v>
      </c>
      <c r="H1257" s="236">
        <v>0</v>
      </c>
      <c r="I1257" s="236">
        <v>0</v>
      </c>
      <c r="J1257" s="243">
        <v>0.7142857142857143</v>
      </c>
      <c r="K1257" s="243">
        <v>0.12987012987012986</v>
      </c>
      <c r="L1257" s="243">
        <v>0.15584415584415584</v>
      </c>
      <c r="M1257" s="243">
        <v>0</v>
      </c>
      <c r="N1257" s="244">
        <v>0</v>
      </c>
      <c r="O1257" s="250"/>
      <c r="P1257" s="250"/>
      <c r="Q1257" s="235" t="s">
        <v>1421</v>
      </c>
      <c r="R1257" s="236">
        <v>19</v>
      </c>
      <c r="S1257" s="236">
        <v>14</v>
      </c>
      <c r="T1257" s="236">
        <v>4</v>
      </c>
      <c r="U1257" s="236">
        <v>1</v>
      </c>
      <c r="V1257" s="243">
        <v>0.73684210526315785</v>
      </c>
      <c r="W1257" s="243">
        <v>0.21052631578947367</v>
      </c>
      <c r="X1257" s="244">
        <v>5.2631578947368418E-2</v>
      </c>
    </row>
    <row r="1258" spans="3:24">
      <c r="C1258" s="235" t="s">
        <v>1414</v>
      </c>
      <c r="D1258" s="236">
        <v>10232</v>
      </c>
      <c r="E1258" s="236">
        <v>8159</v>
      </c>
      <c r="F1258" s="236">
        <v>1454</v>
      </c>
      <c r="G1258" s="236">
        <v>619</v>
      </c>
      <c r="H1258" s="236">
        <v>0</v>
      </c>
      <c r="I1258" s="236">
        <v>0</v>
      </c>
      <c r="J1258" s="243">
        <v>0.79740031274433154</v>
      </c>
      <c r="K1258" s="243">
        <v>0.14210320562939796</v>
      </c>
      <c r="L1258" s="243">
        <v>6.0496481626270526E-2</v>
      </c>
      <c r="M1258" s="243">
        <v>0</v>
      </c>
      <c r="N1258" s="244">
        <v>0</v>
      </c>
      <c r="O1258" s="250"/>
      <c r="P1258" s="250"/>
      <c r="Q1258" s="235" t="s">
        <v>1422</v>
      </c>
      <c r="R1258" s="236">
        <v>1813</v>
      </c>
      <c r="S1258" s="236">
        <v>1288</v>
      </c>
      <c r="T1258" s="236">
        <v>182</v>
      </c>
      <c r="U1258" s="236">
        <v>343</v>
      </c>
      <c r="V1258" s="243">
        <v>0.71042471042471045</v>
      </c>
      <c r="W1258" s="243">
        <v>0.10038610038610038</v>
      </c>
      <c r="X1258" s="244">
        <v>0.1891891891891892</v>
      </c>
    </row>
    <row r="1259" spans="3:24">
      <c r="C1259" s="235" t="s">
        <v>1415</v>
      </c>
      <c r="D1259" s="236">
        <v>131</v>
      </c>
      <c r="E1259" s="236">
        <v>104</v>
      </c>
      <c r="F1259" s="236">
        <v>10</v>
      </c>
      <c r="G1259" s="236">
        <v>17</v>
      </c>
      <c r="H1259" s="236">
        <v>0</v>
      </c>
      <c r="I1259" s="236">
        <v>0</v>
      </c>
      <c r="J1259" s="243">
        <v>0.79389312977099236</v>
      </c>
      <c r="K1259" s="243">
        <v>7.6335877862595422E-2</v>
      </c>
      <c r="L1259" s="243">
        <v>0.12977099236641221</v>
      </c>
      <c r="M1259" s="243">
        <v>0</v>
      </c>
      <c r="N1259" s="244">
        <v>0</v>
      </c>
      <c r="O1259" s="250"/>
      <c r="P1259" s="250"/>
      <c r="Q1259" s="235" t="s">
        <v>1423</v>
      </c>
      <c r="R1259" s="236">
        <v>14410</v>
      </c>
      <c r="S1259" s="236">
        <v>12690</v>
      </c>
      <c r="T1259" s="236">
        <v>543</v>
      </c>
      <c r="U1259" s="236">
        <v>1177</v>
      </c>
      <c r="V1259" s="243">
        <v>0.88063844552394166</v>
      </c>
      <c r="W1259" s="243">
        <v>3.7682165163081191E-2</v>
      </c>
      <c r="X1259" s="244">
        <v>8.1679389312977094E-2</v>
      </c>
    </row>
    <row r="1260" spans="3:24">
      <c r="C1260" s="235" t="s">
        <v>1416</v>
      </c>
      <c r="D1260" s="236">
        <v>17500</v>
      </c>
      <c r="E1260" s="236">
        <v>13101</v>
      </c>
      <c r="F1260" s="236">
        <v>2078</v>
      </c>
      <c r="G1260" s="236">
        <v>2321</v>
      </c>
      <c r="H1260" s="236">
        <v>0</v>
      </c>
      <c r="I1260" s="236">
        <v>0</v>
      </c>
      <c r="J1260" s="243">
        <v>0.74862857142857142</v>
      </c>
      <c r="K1260" s="243">
        <v>0.11874285714285714</v>
      </c>
      <c r="L1260" s="243">
        <v>0.13262857142857143</v>
      </c>
      <c r="M1260" s="243">
        <v>0</v>
      </c>
      <c r="N1260" s="244">
        <v>0</v>
      </c>
      <c r="O1260" s="250"/>
      <c r="P1260" s="250"/>
      <c r="Q1260" s="235" t="s">
        <v>1424</v>
      </c>
      <c r="R1260" s="236">
        <v>8003</v>
      </c>
      <c r="S1260" s="236">
        <v>7378</v>
      </c>
      <c r="T1260" s="236">
        <v>347</v>
      </c>
      <c r="U1260" s="236">
        <v>278</v>
      </c>
      <c r="V1260" s="243">
        <v>0.92190428589279017</v>
      </c>
      <c r="W1260" s="243">
        <v>4.3358740472322882E-2</v>
      </c>
      <c r="X1260" s="244">
        <v>3.4736973634886918E-2</v>
      </c>
    </row>
    <row r="1261" spans="3:24">
      <c r="C1261" s="235" t="s">
        <v>1417</v>
      </c>
      <c r="D1261" s="236">
        <v>1232</v>
      </c>
      <c r="E1261" s="236">
        <v>1020</v>
      </c>
      <c r="F1261" s="236">
        <v>134</v>
      </c>
      <c r="G1261" s="236">
        <v>78</v>
      </c>
      <c r="H1261" s="236">
        <v>0</v>
      </c>
      <c r="I1261" s="236">
        <v>0</v>
      </c>
      <c r="J1261" s="243">
        <v>0.82792207792207795</v>
      </c>
      <c r="K1261" s="243">
        <v>0.10876623376623376</v>
      </c>
      <c r="L1261" s="243">
        <v>6.3311688311688305E-2</v>
      </c>
      <c r="M1261" s="243">
        <v>0</v>
      </c>
      <c r="N1261" s="244">
        <v>0</v>
      </c>
      <c r="O1261" s="250"/>
      <c r="P1261" s="250"/>
      <c r="Q1261" s="235" t="s">
        <v>1425</v>
      </c>
      <c r="R1261" s="236">
        <v>1200</v>
      </c>
      <c r="S1261" s="236">
        <v>966</v>
      </c>
      <c r="T1261" s="236">
        <v>137</v>
      </c>
      <c r="U1261" s="236">
        <v>97</v>
      </c>
      <c r="V1261" s="243">
        <v>0.80500000000000005</v>
      </c>
      <c r="W1261" s="243">
        <v>0.11416666666666667</v>
      </c>
      <c r="X1261" s="244">
        <v>8.0833333333333326E-2</v>
      </c>
    </row>
    <row r="1262" spans="3:24">
      <c r="C1262" s="235" t="s">
        <v>1418</v>
      </c>
      <c r="D1262" s="236">
        <v>4141</v>
      </c>
      <c r="E1262" s="236">
        <v>2819</v>
      </c>
      <c r="F1262" s="236">
        <v>685</v>
      </c>
      <c r="G1262" s="236">
        <v>637</v>
      </c>
      <c r="H1262" s="236">
        <v>0</v>
      </c>
      <c r="I1262" s="236">
        <v>0</v>
      </c>
      <c r="J1262" s="243">
        <v>0.68075344119777836</v>
      </c>
      <c r="K1262" s="243">
        <v>0.1654189809224825</v>
      </c>
      <c r="L1262" s="243">
        <v>0.15382757787973919</v>
      </c>
      <c r="M1262" s="243">
        <v>0</v>
      </c>
      <c r="N1262" s="244">
        <v>0</v>
      </c>
      <c r="O1262" s="250"/>
      <c r="P1262" s="250"/>
      <c r="Q1262" s="235" t="s">
        <v>1426</v>
      </c>
      <c r="R1262" s="236">
        <v>3823</v>
      </c>
      <c r="S1262" s="236">
        <v>3416</v>
      </c>
      <c r="T1262" s="236">
        <v>194</v>
      </c>
      <c r="U1262" s="236">
        <v>213</v>
      </c>
      <c r="V1262" s="243">
        <v>0.89353910541459591</v>
      </c>
      <c r="W1262" s="243">
        <v>5.0745487836777403E-2</v>
      </c>
      <c r="X1262" s="244">
        <v>5.5715406748626732E-2</v>
      </c>
    </row>
    <row r="1263" spans="3:24">
      <c r="C1263" s="235" t="s">
        <v>1419</v>
      </c>
      <c r="D1263" s="236">
        <v>266</v>
      </c>
      <c r="E1263" s="236">
        <v>144</v>
      </c>
      <c r="F1263" s="236">
        <v>70</v>
      </c>
      <c r="G1263" s="236">
        <v>52</v>
      </c>
      <c r="H1263" s="236">
        <v>0</v>
      </c>
      <c r="I1263" s="236">
        <v>0</v>
      </c>
      <c r="J1263" s="243">
        <v>0.54135338345864659</v>
      </c>
      <c r="K1263" s="243">
        <v>0.26315789473684209</v>
      </c>
      <c r="L1263" s="243">
        <v>0.19548872180451127</v>
      </c>
      <c r="M1263" s="243">
        <v>0</v>
      </c>
      <c r="N1263" s="244">
        <v>0</v>
      </c>
      <c r="O1263" s="250"/>
      <c r="P1263" s="250"/>
      <c r="Q1263" s="235" t="s">
        <v>1427</v>
      </c>
      <c r="R1263" s="236">
        <v>1295</v>
      </c>
      <c r="S1263" s="236">
        <v>1020</v>
      </c>
      <c r="T1263" s="236">
        <v>135</v>
      </c>
      <c r="U1263" s="236">
        <v>140</v>
      </c>
      <c r="V1263" s="243">
        <v>0.78764478764478763</v>
      </c>
      <c r="W1263" s="243">
        <v>0.10424710424710425</v>
      </c>
      <c r="X1263" s="244">
        <v>0.10810810810810811</v>
      </c>
    </row>
    <row r="1264" spans="3:24">
      <c r="C1264" s="235" t="s">
        <v>1420</v>
      </c>
      <c r="D1264" s="236">
        <v>1478</v>
      </c>
      <c r="E1264" s="236">
        <v>1351</v>
      </c>
      <c r="F1264" s="236">
        <v>116</v>
      </c>
      <c r="G1264" s="236">
        <v>11</v>
      </c>
      <c r="H1264" s="236">
        <v>0</v>
      </c>
      <c r="I1264" s="236">
        <v>0</v>
      </c>
      <c r="J1264" s="243">
        <v>0.91407307171853858</v>
      </c>
      <c r="K1264" s="243">
        <v>7.8484438430311235E-2</v>
      </c>
      <c r="L1264" s="243">
        <v>7.4424898511502033E-3</v>
      </c>
      <c r="M1264" s="243">
        <v>0</v>
      </c>
      <c r="N1264" s="244">
        <v>0</v>
      </c>
      <c r="O1264" s="250"/>
      <c r="P1264" s="250"/>
      <c r="Q1264" s="235" t="s">
        <v>1428</v>
      </c>
      <c r="R1264" s="236">
        <v>1622</v>
      </c>
      <c r="S1264" s="236">
        <v>1427</v>
      </c>
      <c r="T1264" s="236">
        <v>87</v>
      </c>
      <c r="U1264" s="236">
        <v>108</v>
      </c>
      <c r="V1264" s="243">
        <v>0.87977805178791613</v>
      </c>
      <c r="W1264" s="243">
        <v>5.3637484586929719E-2</v>
      </c>
      <c r="X1264" s="244">
        <v>6.6584463625154133E-2</v>
      </c>
    </row>
    <row r="1265" spans="3:24">
      <c r="C1265" s="235" t="s">
        <v>1421</v>
      </c>
      <c r="D1265" s="236">
        <v>19</v>
      </c>
      <c r="E1265" s="236">
        <v>14</v>
      </c>
      <c r="F1265" s="236">
        <v>4</v>
      </c>
      <c r="G1265" s="236">
        <v>1</v>
      </c>
      <c r="H1265" s="236">
        <v>0</v>
      </c>
      <c r="I1265" s="236">
        <v>0</v>
      </c>
      <c r="J1265" s="243">
        <v>0.73684210526315785</v>
      </c>
      <c r="K1265" s="243">
        <v>0.21052631578947367</v>
      </c>
      <c r="L1265" s="243">
        <v>5.2631578947368418E-2</v>
      </c>
      <c r="M1265" s="243">
        <v>0</v>
      </c>
      <c r="N1265" s="244">
        <v>0</v>
      </c>
      <c r="O1265" s="250"/>
      <c r="P1265" s="250"/>
      <c r="Q1265" s="235" t="s">
        <v>1429</v>
      </c>
      <c r="R1265" s="236">
        <v>21364</v>
      </c>
      <c r="S1265" s="236">
        <v>19470</v>
      </c>
      <c r="T1265" s="236">
        <v>1087</v>
      </c>
      <c r="U1265" s="236">
        <v>807</v>
      </c>
      <c r="V1265" s="243">
        <v>0.9113461898520876</v>
      </c>
      <c r="W1265" s="243">
        <v>5.087998502153155E-2</v>
      </c>
      <c r="X1265" s="244">
        <v>3.7773825126380826E-2</v>
      </c>
    </row>
    <row r="1266" spans="3:24">
      <c r="C1266" s="235" t="s">
        <v>1422</v>
      </c>
      <c r="D1266" s="236">
        <v>1813</v>
      </c>
      <c r="E1266" s="236">
        <v>1288</v>
      </c>
      <c r="F1266" s="236">
        <v>182</v>
      </c>
      <c r="G1266" s="236">
        <v>343</v>
      </c>
      <c r="H1266" s="236">
        <v>0</v>
      </c>
      <c r="I1266" s="236">
        <v>0</v>
      </c>
      <c r="J1266" s="243">
        <v>0.71042471042471045</v>
      </c>
      <c r="K1266" s="243">
        <v>0.10038610038610038</v>
      </c>
      <c r="L1266" s="243">
        <v>0.1891891891891892</v>
      </c>
      <c r="M1266" s="243">
        <v>0</v>
      </c>
      <c r="N1266" s="244">
        <v>0</v>
      </c>
      <c r="O1266" s="250"/>
      <c r="P1266" s="250"/>
      <c r="Q1266" s="235" t="s">
        <v>1430</v>
      </c>
      <c r="R1266" s="236">
        <v>23099</v>
      </c>
      <c r="S1266" s="236">
        <v>21214</v>
      </c>
      <c r="T1266" s="236">
        <v>1608</v>
      </c>
      <c r="U1266" s="236">
        <v>277</v>
      </c>
      <c r="V1266" s="243">
        <v>0.91839473570284424</v>
      </c>
      <c r="W1266" s="243">
        <v>6.9613403177626737E-2</v>
      </c>
      <c r="X1266" s="244">
        <v>1.1991861119528983E-2</v>
      </c>
    </row>
    <row r="1267" spans="3:24">
      <c r="C1267" s="235" t="s">
        <v>1423</v>
      </c>
      <c r="D1267" s="236">
        <v>14410</v>
      </c>
      <c r="E1267" s="236">
        <v>12690</v>
      </c>
      <c r="F1267" s="236">
        <v>543</v>
      </c>
      <c r="G1267" s="236">
        <v>1177</v>
      </c>
      <c r="H1267" s="236">
        <v>0</v>
      </c>
      <c r="I1267" s="236">
        <v>0</v>
      </c>
      <c r="J1267" s="243">
        <v>0.88063844552394166</v>
      </c>
      <c r="K1267" s="243">
        <v>3.7682165163081191E-2</v>
      </c>
      <c r="L1267" s="243">
        <v>8.1679389312977094E-2</v>
      </c>
      <c r="M1267" s="243">
        <v>0</v>
      </c>
      <c r="N1267" s="244">
        <v>0</v>
      </c>
      <c r="O1267" s="250"/>
      <c r="P1267" s="250"/>
      <c r="Q1267" s="235" t="s">
        <v>1431</v>
      </c>
      <c r="R1267" s="236">
        <v>1276</v>
      </c>
      <c r="S1267" s="236">
        <v>1061</v>
      </c>
      <c r="T1267" s="236">
        <v>147</v>
      </c>
      <c r="U1267" s="236">
        <v>68</v>
      </c>
      <c r="V1267" s="243">
        <v>0.83150470219435735</v>
      </c>
      <c r="W1267" s="243">
        <v>0.1152037617554859</v>
      </c>
      <c r="X1267" s="244">
        <v>5.329153605015674E-2</v>
      </c>
    </row>
    <row r="1268" spans="3:24">
      <c r="C1268" s="235" t="s">
        <v>1424</v>
      </c>
      <c r="D1268" s="236">
        <v>8003</v>
      </c>
      <c r="E1268" s="236">
        <v>7378</v>
      </c>
      <c r="F1268" s="236">
        <v>347</v>
      </c>
      <c r="G1268" s="236">
        <v>278</v>
      </c>
      <c r="H1268" s="236">
        <v>0</v>
      </c>
      <c r="I1268" s="236">
        <v>0</v>
      </c>
      <c r="J1268" s="243">
        <v>0.92190428589279017</v>
      </c>
      <c r="K1268" s="243">
        <v>4.3358740472322882E-2</v>
      </c>
      <c r="L1268" s="243">
        <v>3.4736973634886918E-2</v>
      </c>
      <c r="M1268" s="243">
        <v>0</v>
      </c>
      <c r="N1268" s="244">
        <v>0</v>
      </c>
      <c r="O1268" s="250"/>
      <c r="P1268" s="250"/>
      <c r="Q1268" s="235" t="s">
        <v>1432</v>
      </c>
      <c r="R1268" s="236">
        <v>921</v>
      </c>
      <c r="S1268" s="236">
        <v>801</v>
      </c>
      <c r="T1268" s="236">
        <v>76</v>
      </c>
      <c r="U1268" s="236">
        <v>44</v>
      </c>
      <c r="V1268" s="243">
        <v>0.86970684039087953</v>
      </c>
      <c r="W1268" s="243">
        <v>8.2519001085776325E-2</v>
      </c>
      <c r="X1268" s="244">
        <v>4.7774158523344191E-2</v>
      </c>
    </row>
    <row r="1269" spans="3:24">
      <c r="C1269" s="235" t="s">
        <v>1425</v>
      </c>
      <c r="D1269" s="236">
        <v>1200</v>
      </c>
      <c r="E1269" s="236">
        <v>966</v>
      </c>
      <c r="F1269" s="236">
        <v>137</v>
      </c>
      <c r="G1269" s="236">
        <v>97</v>
      </c>
      <c r="H1269" s="236">
        <v>0</v>
      </c>
      <c r="I1269" s="236">
        <v>0</v>
      </c>
      <c r="J1269" s="243">
        <v>0.80500000000000005</v>
      </c>
      <c r="K1269" s="243">
        <v>0.11416666666666667</v>
      </c>
      <c r="L1269" s="243">
        <v>8.0833333333333326E-2</v>
      </c>
      <c r="M1269" s="243">
        <v>0</v>
      </c>
      <c r="N1269" s="244">
        <v>0</v>
      </c>
      <c r="O1269" s="250"/>
      <c r="P1269" s="250"/>
      <c r="Q1269" s="235" t="s">
        <v>1433</v>
      </c>
      <c r="R1269" s="236">
        <v>4981</v>
      </c>
      <c r="S1269" s="236">
        <v>4248</v>
      </c>
      <c r="T1269" s="236">
        <v>265</v>
      </c>
      <c r="U1269" s="236">
        <v>468</v>
      </c>
      <c r="V1269" s="243">
        <v>0.85284079502108012</v>
      </c>
      <c r="W1269" s="243">
        <v>5.3202168239309379E-2</v>
      </c>
      <c r="X1269" s="244">
        <v>9.3957036739610519E-2</v>
      </c>
    </row>
    <row r="1270" spans="3:24">
      <c r="C1270" s="235" t="s">
        <v>1426</v>
      </c>
      <c r="D1270" s="236">
        <v>3823</v>
      </c>
      <c r="E1270" s="236">
        <v>3416</v>
      </c>
      <c r="F1270" s="236">
        <v>194</v>
      </c>
      <c r="G1270" s="236">
        <v>213</v>
      </c>
      <c r="H1270" s="236">
        <v>0</v>
      </c>
      <c r="I1270" s="236">
        <v>0</v>
      </c>
      <c r="J1270" s="243">
        <v>0.89353910541459591</v>
      </c>
      <c r="K1270" s="243">
        <v>5.0745487836777403E-2</v>
      </c>
      <c r="L1270" s="243">
        <v>5.5715406748626732E-2</v>
      </c>
      <c r="M1270" s="243">
        <v>0</v>
      </c>
      <c r="N1270" s="244">
        <v>0</v>
      </c>
      <c r="O1270" s="250"/>
      <c r="P1270" s="250"/>
      <c r="Q1270" s="235" t="s">
        <v>1434</v>
      </c>
      <c r="R1270" s="236">
        <v>6465</v>
      </c>
      <c r="S1270" s="236">
        <v>5355</v>
      </c>
      <c r="T1270" s="236">
        <v>213</v>
      </c>
      <c r="U1270" s="236">
        <v>897</v>
      </c>
      <c r="V1270" s="243">
        <v>0.82830626450116007</v>
      </c>
      <c r="W1270" s="243">
        <v>3.2946635730858466E-2</v>
      </c>
      <c r="X1270" s="244">
        <v>0.13874709976798144</v>
      </c>
    </row>
    <row r="1271" spans="3:24">
      <c r="C1271" s="235" t="s">
        <v>1427</v>
      </c>
      <c r="D1271" s="236">
        <v>1295</v>
      </c>
      <c r="E1271" s="236">
        <v>1020</v>
      </c>
      <c r="F1271" s="236">
        <v>135</v>
      </c>
      <c r="G1271" s="236">
        <v>140</v>
      </c>
      <c r="H1271" s="236">
        <v>0</v>
      </c>
      <c r="I1271" s="236">
        <v>0</v>
      </c>
      <c r="J1271" s="243">
        <v>0.78764478764478763</v>
      </c>
      <c r="K1271" s="243">
        <v>0.10424710424710425</v>
      </c>
      <c r="L1271" s="243">
        <v>0.10810810810810811</v>
      </c>
      <c r="M1271" s="243">
        <v>0</v>
      </c>
      <c r="N1271" s="244">
        <v>0</v>
      </c>
      <c r="O1271" s="250"/>
      <c r="P1271" s="250"/>
      <c r="Q1271" s="235" t="s">
        <v>1435</v>
      </c>
      <c r="R1271" s="236">
        <v>6790</v>
      </c>
      <c r="S1271" s="236">
        <v>6295</v>
      </c>
      <c r="T1271" s="236">
        <v>313</v>
      </c>
      <c r="U1271" s="236">
        <v>182</v>
      </c>
      <c r="V1271" s="243">
        <v>0.92709867452135497</v>
      </c>
      <c r="W1271" s="243">
        <v>4.6097201767304863E-2</v>
      </c>
      <c r="X1271" s="244">
        <v>2.6804123711340205E-2</v>
      </c>
    </row>
    <row r="1272" spans="3:24">
      <c r="C1272" s="235" t="s">
        <v>1428</v>
      </c>
      <c r="D1272" s="236">
        <v>1622</v>
      </c>
      <c r="E1272" s="236">
        <v>1427</v>
      </c>
      <c r="F1272" s="236">
        <v>87</v>
      </c>
      <c r="G1272" s="236">
        <v>108</v>
      </c>
      <c r="H1272" s="236">
        <v>0</v>
      </c>
      <c r="I1272" s="236">
        <v>0</v>
      </c>
      <c r="J1272" s="243">
        <v>0.87977805178791613</v>
      </c>
      <c r="K1272" s="243">
        <v>5.3637484586929719E-2</v>
      </c>
      <c r="L1272" s="243">
        <v>6.6584463625154133E-2</v>
      </c>
      <c r="M1272" s="243">
        <v>0</v>
      </c>
      <c r="N1272" s="244">
        <v>0</v>
      </c>
      <c r="O1272" s="250"/>
      <c r="P1272" s="250"/>
      <c r="Q1272" s="235" t="s">
        <v>1436</v>
      </c>
      <c r="R1272" s="236">
        <v>22339</v>
      </c>
      <c r="S1272" s="236">
        <v>20996</v>
      </c>
      <c r="T1272" s="236">
        <v>1145</v>
      </c>
      <c r="U1272" s="236">
        <v>198</v>
      </c>
      <c r="V1272" s="243">
        <v>0.93988092573526116</v>
      </c>
      <c r="W1272" s="243">
        <v>5.1255651551098978E-2</v>
      </c>
      <c r="X1272" s="244">
        <v>8.8634227136398236E-3</v>
      </c>
    </row>
    <row r="1273" spans="3:24">
      <c r="C1273" s="235" t="s">
        <v>1429</v>
      </c>
      <c r="D1273" s="236">
        <v>21364</v>
      </c>
      <c r="E1273" s="236">
        <v>19470</v>
      </c>
      <c r="F1273" s="236">
        <v>1087</v>
      </c>
      <c r="G1273" s="236">
        <v>807</v>
      </c>
      <c r="H1273" s="236">
        <v>0</v>
      </c>
      <c r="I1273" s="236">
        <v>0</v>
      </c>
      <c r="J1273" s="243">
        <v>0.9113461898520876</v>
      </c>
      <c r="K1273" s="243">
        <v>5.087998502153155E-2</v>
      </c>
      <c r="L1273" s="243">
        <v>3.7773825126380826E-2</v>
      </c>
      <c r="M1273" s="243">
        <v>0</v>
      </c>
      <c r="N1273" s="244">
        <v>0</v>
      </c>
      <c r="O1273" s="250"/>
      <c r="P1273" s="250"/>
      <c r="Q1273" s="235" t="s">
        <v>1437</v>
      </c>
      <c r="R1273" s="236">
        <v>2179</v>
      </c>
      <c r="S1273" s="236">
        <v>1669</v>
      </c>
      <c r="T1273" s="236">
        <v>241</v>
      </c>
      <c r="U1273" s="236">
        <v>269</v>
      </c>
      <c r="V1273" s="243">
        <v>0.76594768242312983</v>
      </c>
      <c r="W1273" s="243">
        <v>0.11060119320789352</v>
      </c>
      <c r="X1273" s="244">
        <v>0.12345112436897659</v>
      </c>
    </row>
    <row r="1274" spans="3:24">
      <c r="C1274" s="235" t="s">
        <v>1430</v>
      </c>
      <c r="D1274" s="236">
        <v>23099</v>
      </c>
      <c r="E1274" s="236">
        <v>21214</v>
      </c>
      <c r="F1274" s="236">
        <v>1608</v>
      </c>
      <c r="G1274" s="236">
        <v>277</v>
      </c>
      <c r="H1274" s="236">
        <v>0</v>
      </c>
      <c r="I1274" s="236">
        <v>0</v>
      </c>
      <c r="J1274" s="243">
        <v>0.91839473570284424</v>
      </c>
      <c r="K1274" s="243">
        <v>6.9613403177626737E-2</v>
      </c>
      <c r="L1274" s="243">
        <v>1.1991861119528983E-2</v>
      </c>
      <c r="M1274" s="243">
        <v>0</v>
      </c>
      <c r="N1274" s="244">
        <v>0</v>
      </c>
      <c r="O1274" s="250"/>
      <c r="P1274" s="250"/>
      <c r="Q1274" s="235" t="s">
        <v>1438</v>
      </c>
      <c r="R1274" s="236">
        <v>3115</v>
      </c>
      <c r="S1274" s="236">
        <v>2722</v>
      </c>
      <c r="T1274" s="236">
        <v>214</v>
      </c>
      <c r="U1274" s="236">
        <v>179</v>
      </c>
      <c r="V1274" s="243">
        <v>0.87383627608346714</v>
      </c>
      <c r="W1274" s="243">
        <v>6.8699839486356343E-2</v>
      </c>
      <c r="X1274" s="244">
        <v>5.7463884430176568E-2</v>
      </c>
    </row>
    <row r="1275" spans="3:24">
      <c r="C1275" s="235" t="s">
        <v>1431</v>
      </c>
      <c r="D1275" s="236">
        <v>1276</v>
      </c>
      <c r="E1275" s="236">
        <v>1061</v>
      </c>
      <c r="F1275" s="236">
        <v>147</v>
      </c>
      <c r="G1275" s="236">
        <v>68</v>
      </c>
      <c r="H1275" s="236">
        <v>0</v>
      </c>
      <c r="I1275" s="236">
        <v>0</v>
      </c>
      <c r="J1275" s="243">
        <v>0.83150470219435735</v>
      </c>
      <c r="K1275" s="243">
        <v>0.1152037617554859</v>
      </c>
      <c r="L1275" s="243">
        <v>5.329153605015674E-2</v>
      </c>
      <c r="M1275" s="243">
        <v>0</v>
      </c>
      <c r="N1275" s="244">
        <v>0</v>
      </c>
      <c r="O1275" s="250"/>
      <c r="P1275" s="250"/>
      <c r="Q1275" s="235" t="s">
        <v>1439</v>
      </c>
      <c r="R1275" s="236">
        <v>19955</v>
      </c>
      <c r="S1275" s="236">
        <v>18028</v>
      </c>
      <c r="T1275" s="236">
        <v>940</v>
      </c>
      <c r="U1275" s="236">
        <v>987</v>
      </c>
      <c r="V1275" s="243">
        <v>0.9034327236281634</v>
      </c>
      <c r="W1275" s="243">
        <v>4.7105988474066648E-2</v>
      </c>
      <c r="X1275" s="244">
        <v>4.9461287897769983E-2</v>
      </c>
    </row>
    <row r="1276" spans="3:24">
      <c r="C1276" s="235" t="s">
        <v>1432</v>
      </c>
      <c r="D1276" s="236">
        <v>921</v>
      </c>
      <c r="E1276" s="236">
        <v>801</v>
      </c>
      <c r="F1276" s="236">
        <v>76</v>
      </c>
      <c r="G1276" s="236">
        <v>44</v>
      </c>
      <c r="H1276" s="236">
        <v>0</v>
      </c>
      <c r="I1276" s="236">
        <v>0</v>
      </c>
      <c r="J1276" s="243">
        <v>0.86970684039087953</v>
      </c>
      <c r="K1276" s="243">
        <v>8.2519001085776325E-2</v>
      </c>
      <c r="L1276" s="243">
        <v>4.7774158523344191E-2</v>
      </c>
      <c r="M1276" s="243">
        <v>0</v>
      </c>
      <c r="N1276" s="244">
        <v>0</v>
      </c>
      <c r="O1276" s="250"/>
      <c r="P1276" s="250"/>
      <c r="Q1276" s="235" t="s">
        <v>1440</v>
      </c>
      <c r="R1276" s="236">
        <v>10485</v>
      </c>
      <c r="S1276" s="236">
        <v>9724</v>
      </c>
      <c r="T1276" s="236">
        <v>528</v>
      </c>
      <c r="U1276" s="236">
        <v>233</v>
      </c>
      <c r="V1276" s="243">
        <v>0.92742012398664764</v>
      </c>
      <c r="W1276" s="243">
        <v>5.0357653791130184E-2</v>
      </c>
      <c r="X1276" s="244">
        <v>2.2222222222222223E-2</v>
      </c>
    </row>
    <row r="1277" spans="3:24">
      <c r="C1277" s="235" t="s">
        <v>1433</v>
      </c>
      <c r="D1277" s="236">
        <v>4981</v>
      </c>
      <c r="E1277" s="236">
        <v>4248</v>
      </c>
      <c r="F1277" s="236">
        <v>265</v>
      </c>
      <c r="G1277" s="236">
        <v>468</v>
      </c>
      <c r="H1277" s="236">
        <v>0</v>
      </c>
      <c r="I1277" s="236">
        <v>0</v>
      </c>
      <c r="J1277" s="243">
        <v>0.85284079502108012</v>
      </c>
      <c r="K1277" s="243">
        <v>5.3202168239309379E-2</v>
      </c>
      <c r="L1277" s="243">
        <v>9.3957036739610519E-2</v>
      </c>
      <c r="M1277" s="243">
        <v>0</v>
      </c>
      <c r="N1277" s="244">
        <v>0</v>
      </c>
      <c r="O1277" s="250"/>
      <c r="P1277" s="250"/>
      <c r="Q1277" s="235" t="s">
        <v>1441</v>
      </c>
      <c r="R1277" s="236">
        <v>9865</v>
      </c>
      <c r="S1277" s="236">
        <v>9573</v>
      </c>
      <c r="T1277" s="236">
        <v>119</v>
      </c>
      <c r="U1277" s="236">
        <v>173</v>
      </c>
      <c r="V1277" s="243">
        <v>0.97040040547389761</v>
      </c>
      <c r="W1277" s="243">
        <v>1.2062848454130765E-2</v>
      </c>
      <c r="X1277" s="244">
        <v>1.7536746071971619E-2</v>
      </c>
    </row>
    <row r="1278" spans="3:24">
      <c r="C1278" s="235" t="s">
        <v>1434</v>
      </c>
      <c r="D1278" s="236">
        <v>6465</v>
      </c>
      <c r="E1278" s="236">
        <v>5355</v>
      </c>
      <c r="F1278" s="236">
        <v>213</v>
      </c>
      <c r="G1278" s="236">
        <v>897</v>
      </c>
      <c r="H1278" s="236">
        <v>0</v>
      </c>
      <c r="I1278" s="236">
        <v>0</v>
      </c>
      <c r="J1278" s="243">
        <v>0.82830626450116007</v>
      </c>
      <c r="K1278" s="243">
        <v>3.2946635730858466E-2</v>
      </c>
      <c r="L1278" s="243">
        <v>0.13874709976798144</v>
      </c>
      <c r="M1278" s="243">
        <v>0</v>
      </c>
      <c r="N1278" s="244">
        <v>0</v>
      </c>
      <c r="O1278" s="250"/>
      <c r="P1278" s="250"/>
      <c r="Q1278" s="235" t="s">
        <v>1442</v>
      </c>
      <c r="R1278" s="236">
        <v>2139</v>
      </c>
      <c r="S1278" s="236">
        <v>2106</v>
      </c>
      <c r="T1278" s="236">
        <v>27</v>
      </c>
      <c r="U1278" s="236">
        <v>6</v>
      </c>
      <c r="V1278" s="243">
        <v>0.98457223001402527</v>
      </c>
      <c r="W1278" s="243">
        <v>1.2622720897615708E-2</v>
      </c>
      <c r="X1278" s="244">
        <v>2.8050490883590462E-3</v>
      </c>
    </row>
    <row r="1279" spans="3:24">
      <c r="C1279" s="235" t="s">
        <v>1435</v>
      </c>
      <c r="D1279" s="236">
        <v>6790</v>
      </c>
      <c r="E1279" s="236">
        <v>6295</v>
      </c>
      <c r="F1279" s="236">
        <v>313</v>
      </c>
      <c r="G1279" s="236">
        <v>182</v>
      </c>
      <c r="H1279" s="236">
        <v>0</v>
      </c>
      <c r="I1279" s="236">
        <v>0</v>
      </c>
      <c r="J1279" s="243">
        <v>0.92709867452135497</v>
      </c>
      <c r="K1279" s="243">
        <v>4.6097201767304863E-2</v>
      </c>
      <c r="L1279" s="243">
        <v>2.6804123711340205E-2</v>
      </c>
      <c r="M1279" s="243">
        <v>0</v>
      </c>
      <c r="N1279" s="244">
        <v>0</v>
      </c>
      <c r="O1279" s="250"/>
      <c r="P1279" s="250"/>
      <c r="Q1279" s="235" t="s">
        <v>1443</v>
      </c>
      <c r="R1279" s="236">
        <v>9258</v>
      </c>
      <c r="S1279" s="236">
        <v>9036</v>
      </c>
      <c r="T1279" s="236">
        <v>199</v>
      </c>
      <c r="U1279" s="236">
        <v>23</v>
      </c>
      <c r="V1279" s="243">
        <v>0.97602073882047957</v>
      </c>
      <c r="W1279" s="243">
        <v>2.1494923309570101E-2</v>
      </c>
      <c r="X1279" s="244">
        <v>2.4843378699503133E-3</v>
      </c>
    </row>
    <row r="1280" spans="3:24">
      <c r="C1280" s="235" t="s">
        <v>1436</v>
      </c>
      <c r="D1280" s="236">
        <v>22339</v>
      </c>
      <c r="E1280" s="236">
        <v>20996</v>
      </c>
      <c r="F1280" s="236">
        <v>1145</v>
      </c>
      <c r="G1280" s="236">
        <v>198</v>
      </c>
      <c r="H1280" s="236">
        <v>0</v>
      </c>
      <c r="I1280" s="236">
        <v>0</v>
      </c>
      <c r="J1280" s="243">
        <v>0.93988092573526116</v>
      </c>
      <c r="K1280" s="243">
        <v>5.1255651551098978E-2</v>
      </c>
      <c r="L1280" s="243">
        <v>8.8634227136398236E-3</v>
      </c>
      <c r="M1280" s="243">
        <v>0</v>
      </c>
      <c r="N1280" s="244">
        <v>0</v>
      </c>
      <c r="O1280" s="250"/>
      <c r="P1280" s="250"/>
      <c r="Q1280" s="235" t="s">
        <v>1444</v>
      </c>
      <c r="R1280" s="236">
        <v>3488</v>
      </c>
      <c r="S1280" s="236">
        <v>2885</v>
      </c>
      <c r="T1280" s="236">
        <v>204</v>
      </c>
      <c r="U1280" s="236">
        <v>399</v>
      </c>
      <c r="V1280" s="243">
        <v>0.82712155963302747</v>
      </c>
      <c r="W1280" s="243">
        <v>5.8486238532110095E-2</v>
      </c>
      <c r="X1280" s="244">
        <v>0.11439220183486239</v>
      </c>
    </row>
    <row r="1281" spans="3:24">
      <c r="C1281" s="235" t="s">
        <v>1437</v>
      </c>
      <c r="D1281" s="236">
        <v>2179</v>
      </c>
      <c r="E1281" s="236">
        <v>1669</v>
      </c>
      <c r="F1281" s="236">
        <v>241</v>
      </c>
      <c r="G1281" s="236">
        <v>269</v>
      </c>
      <c r="H1281" s="236">
        <v>0</v>
      </c>
      <c r="I1281" s="236">
        <v>0</v>
      </c>
      <c r="J1281" s="243">
        <v>0.76594768242312983</v>
      </c>
      <c r="K1281" s="243">
        <v>0.11060119320789352</v>
      </c>
      <c r="L1281" s="243">
        <v>0.12345112436897659</v>
      </c>
      <c r="M1281" s="243">
        <v>0</v>
      </c>
      <c r="N1281" s="244">
        <v>0</v>
      </c>
      <c r="O1281" s="250"/>
      <c r="P1281" s="250"/>
      <c r="Q1281" s="235" t="s">
        <v>1445</v>
      </c>
      <c r="R1281" s="236">
        <v>8375</v>
      </c>
      <c r="S1281" s="236">
        <v>6928</v>
      </c>
      <c r="T1281" s="236">
        <v>445</v>
      </c>
      <c r="U1281" s="236">
        <v>1002</v>
      </c>
      <c r="V1281" s="243">
        <v>0.8272238805970149</v>
      </c>
      <c r="W1281" s="243">
        <v>5.3134328358208957E-2</v>
      </c>
      <c r="X1281" s="244">
        <v>0.11964179104477612</v>
      </c>
    </row>
    <row r="1282" spans="3:24">
      <c r="C1282" s="235" t="s">
        <v>1438</v>
      </c>
      <c r="D1282" s="236">
        <v>3115</v>
      </c>
      <c r="E1282" s="236">
        <v>2722</v>
      </c>
      <c r="F1282" s="236">
        <v>214</v>
      </c>
      <c r="G1282" s="236">
        <v>179</v>
      </c>
      <c r="H1282" s="236">
        <v>0</v>
      </c>
      <c r="I1282" s="236">
        <v>0</v>
      </c>
      <c r="J1282" s="243">
        <v>0.87383627608346714</v>
      </c>
      <c r="K1282" s="243">
        <v>6.8699839486356343E-2</v>
      </c>
      <c r="L1282" s="243">
        <v>5.7463884430176568E-2</v>
      </c>
      <c r="M1282" s="243">
        <v>0</v>
      </c>
      <c r="N1282" s="244">
        <v>0</v>
      </c>
      <c r="O1282" s="250"/>
      <c r="P1282" s="250"/>
      <c r="Q1282" s="235" t="s">
        <v>1446</v>
      </c>
      <c r="R1282" s="236">
        <v>164179</v>
      </c>
      <c r="S1282" s="236">
        <v>155735</v>
      </c>
      <c r="T1282" s="236">
        <v>6770</v>
      </c>
      <c r="U1282" s="236">
        <v>1674</v>
      </c>
      <c r="V1282" s="243">
        <v>0.94856833090711967</v>
      </c>
      <c r="W1282" s="243">
        <v>4.1235480786215042E-2</v>
      </c>
      <c r="X1282" s="244">
        <v>1.0196188306665285E-2</v>
      </c>
    </row>
    <row r="1283" spans="3:24">
      <c r="C1283" s="235" t="s">
        <v>1439</v>
      </c>
      <c r="D1283" s="236">
        <v>19955</v>
      </c>
      <c r="E1283" s="236">
        <v>18028</v>
      </c>
      <c r="F1283" s="236">
        <v>940</v>
      </c>
      <c r="G1283" s="236">
        <v>987</v>
      </c>
      <c r="H1283" s="236">
        <v>0</v>
      </c>
      <c r="I1283" s="236">
        <v>0</v>
      </c>
      <c r="J1283" s="243">
        <v>0.9034327236281634</v>
      </c>
      <c r="K1283" s="243">
        <v>4.7105988474066648E-2</v>
      </c>
      <c r="L1283" s="243">
        <v>4.9461287897769983E-2</v>
      </c>
      <c r="M1283" s="243">
        <v>0</v>
      </c>
      <c r="N1283" s="244">
        <v>0</v>
      </c>
      <c r="O1283" s="250"/>
      <c r="P1283" s="250"/>
      <c r="Q1283" s="235" t="s">
        <v>1447</v>
      </c>
      <c r="R1283" s="236">
        <v>11730</v>
      </c>
      <c r="S1283" s="236">
        <v>10957</v>
      </c>
      <c r="T1283" s="236">
        <v>639</v>
      </c>
      <c r="U1283" s="236">
        <v>134</v>
      </c>
      <c r="V1283" s="243">
        <v>0.93410059676044332</v>
      </c>
      <c r="W1283" s="243">
        <v>5.4475703324808188E-2</v>
      </c>
      <c r="X1283" s="244">
        <v>1.1423699914748509E-2</v>
      </c>
    </row>
    <row r="1284" spans="3:24">
      <c r="C1284" s="235" t="s">
        <v>1440</v>
      </c>
      <c r="D1284" s="236">
        <v>10485</v>
      </c>
      <c r="E1284" s="236">
        <v>9724</v>
      </c>
      <c r="F1284" s="236">
        <v>528</v>
      </c>
      <c r="G1284" s="236">
        <v>233</v>
      </c>
      <c r="H1284" s="236">
        <v>0</v>
      </c>
      <c r="I1284" s="236">
        <v>0</v>
      </c>
      <c r="J1284" s="243">
        <v>0.92742012398664764</v>
      </c>
      <c r="K1284" s="243">
        <v>5.0357653791130184E-2</v>
      </c>
      <c r="L1284" s="243">
        <v>2.2222222222222223E-2</v>
      </c>
      <c r="M1284" s="243">
        <v>0</v>
      </c>
      <c r="N1284" s="244">
        <v>0</v>
      </c>
      <c r="O1284" s="250"/>
      <c r="P1284" s="250"/>
      <c r="Q1284" s="235" t="s">
        <v>1448</v>
      </c>
      <c r="R1284" s="236">
        <v>785</v>
      </c>
      <c r="S1284" s="236">
        <v>589</v>
      </c>
      <c r="T1284" s="236">
        <v>97</v>
      </c>
      <c r="U1284" s="236">
        <v>99</v>
      </c>
      <c r="V1284" s="243">
        <v>0.75031847133757967</v>
      </c>
      <c r="W1284" s="243">
        <v>0.12356687898089172</v>
      </c>
      <c r="X1284" s="244">
        <v>0.12611464968152866</v>
      </c>
    </row>
    <row r="1285" spans="3:24">
      <c r="C1285" s="235" t="s">
        <v>1441</v>
      </c>
      <c r="D1285" s="236">
        <v>9865</v>
      </c>
      <c r="E1285" s="236">
        <v>9573</v>
      </c>
      <c r="F1285" s="236">
        <v>119</v>
      </c>
      <c r="G1285" s="236">
        <v>173</v>
      </c>
      <c r="H1285" s="236">
        <v>0</v>
      </c>
      <c r="I1285" s="236">
        <v>0</v>
      </c>
      <c r="J1285" s="243">
        <v>0.97040040547389761</v>
      </c>
      <c r="K1285" s="243">
        <v>1.2062848454130765E-2</v>
      </c>
      <c r="L1285" s="243">
        <v>1.7536746071971619E-2</v>
      </c>
      <c r="M1285" s="243">
        <v>0</v>
      </c>
      <c r="N1285" s="244">
        <v>0</v>
      </c>
      <c r="O1285" s="250"/>
      <c r="P1285" s="250"/>
      <c r="Q1285" s="235" t="s">
        <v>1449</v>
      </c>
      <c r="R1285" s="236">
        <v>126</v>
      </c>
      <c r="S1285" s="236">
        <v>93</v>
      </c>
      <c r="T1285" s="236">
        <v>14</v>
      </c>
      <c r="U1285" s="236">
        <v>19</v>
      </c>
      <c r="V1285" s="243">
        <v>0.73809523809523814</v>
      </c>
      <c r="W1285" s="243">
        <v>0.1111111111111111</v>
      </c>
      <c r="X1285" s="244">
        <v>0.15079365079365079</v>
      </c>
    </row>
    <row r="1286" spans="3:24">
      <c r="C1286" s="235" t="s">
        <v>1442</v>
      </c>
      <c r="D1286" s="236">
        <v>2139</v>
      </c>
      <c r="E1286" s="236">
        <v>2106</v>
      </c>
      <c r="F1286" s="236">
        <v>27</v>
      </c>
      <c r="G1286" s="236">
        <v>6</v>
      </c>
      <c r="H1286" s="236">
        <v>0</v>
      </c>
      <c r="I1286" s="236">
        <v>0</v>
      </c>
      <c r="J1286" s="243">
        <v>0.98457223001402527</v>
      </c>
      <c r="K1286" s="243">
        <v>1.2622720897615708E-2</v>
      </c>
      <c r="L1286" s="243">
        <v>2.8050490883590462E-3</v>
      </c>
      <c r="M1286" s="243">
        <v>0</v>
      </c>
      <c r="N1286" s="244">
        <v>0</v>
      </c>
      <c r="O1286" s="250"/>
      <c r="P1286" s="250"/>
      <c r="Q1286" s="235" t="s">
        <v>1450</v>
      </c>
      <c r="R1286" s="236">
        <v>48</v>
      </c>
      <c r="S1286" s="236">
        <v>32</v>
      </c>
      <c r="T1286" s="236">
        <v>6</v>
      </c>
      <c r="U1286" s="236">
        <v>10</v>
      </c>
      <c r="V1286" s="243">
        <v>0.66666666666666663</v>
      </c>
      <c r="W1286" s="243">
        <v>0.125</v>
      </c>
      <c r="X1286" s="244">
        <v>0.20833333333333334</v>
      </c>
    </row>
    <row r="1287" spans="3:24">
      <c r="C1287" s="235" t="s">
        <v>1443</v>
      </c>
      <c r="D1287" s="236">
        <v>9258</v>
      </c>
      <c r="E1287" s="236">
        <v>9036</v>
      </c>
      <c r="F1287" s="236">
        <v>199</v>
      </c>
      <c r="G1287" s="236">
        <v>23</v>
      </c>
      <c r="H1287" s="236">
        <v>0</v>
      </c>
      <c r="I1287" s="236">
        <v>0</v>
      </c>
      <c r="J1287" s="243">
        <v>0.97602073882047957</v>
      </c>
      <c r="K1287" s="243">
        <v>2.1494923309570101E-2</v>
      </c>
      <c r="L1287" s="243">
        <v>2.4843378699503133E-3</v>
      </c>
      <c r="M1287" s="243">
        <v>0</v>
      </c>
      <c r="N1287" s="244">
        <v>0</v>
      </c>
      <c r="O1287" s="250"/>
      <c r="P1287" s="250"/>
      <c r="Q1287" s="235" t="s">
        <v>1451</v>
      </c>
      <c r="R1287" s="236">
        <v>1195</v>
      </c>
      <c r="S1287" s="236">
        <v>927</v>
      </c>
      <c r="T1287" s="236">
        <v>105</v>
      </c>
      <c r="U1287" s="236">
        <v>163</v>
      </c>
      <c r="V1287" s="243">
        <v>0.77573221757322175</v>
      </c>
      <c r="W1287" s="243">
        <v>8.7866108786610872E-2</v>
      </c>
      <c r="X1287" s="244">
        <v>0.13640167364016736</v>
      </c>
    </row>
    <row r="1288" spans="3:24">
      <c r="C1288" s="235" t="s">
        <v>1444</v>
      </c>
      <c r="D1288" s="236">
        <v>3488</v>
      </c>
      <c r="E1288" s="236">
        <v>2885</v>
      </c>
      <c r="F1288" s="236">
        <v>204</v>
      </c>
      <c r="G1288" s="236">
        <v>399</v>
      </c>
      <c r="H1288" s="236">
        <v>0</v>
      </c>
      <c r="I1288" s="236">
        <v>0</v>
      </c>
      <c r="J1288" s="243">
        <v>0.82712155963302747</v>
      </c>
      <c r="K1288" s="243">
        <v>5.8486238532110095E-2</v>
      </c>
      <c r="L1288" s="243">
        <v>0.11439220183486239</v>
      </c>
      <c r="M1288" s="243">
        <v>0</v>
      </c>
      <c r="N1288" s="244">
        <v>0</v>
      </c>
      <c r="O1288" s="250"/>
      <c r="P1288" s="250"/>
      <c r="Q1288" s="235" t="s">
        <v>1452</v>
      </c>
      <c r="R1288" s="236">
        <v>1265</v>
      </c>
      <c r="S1288" s="236">
        <v>1069</v>
      </c>
      <c r="T1288" s="236">
        <v>143</v>
      </c>
      <c r="U1288" s="236">
        <v>53</v>
      </c>
      <c r="V1288" s="243">
        <v>0.84505928853754941</v>
      </c>
      <c r="W1288" s="243">
        <v>0.11304347826086956</v>
      </c>
      <c r="X1288" s="244">
        <v>4.1897233201581029E-2</v>
      </c>
    </row>
    <row r="1289" spans="3:24">
      <c r="C1289" s="235" t="s">
        <v>1445</v>
      </c>
      <c r="D1289" s="236">
        <v>8375</v>
      </c>
      <c r="E1289" s="236">
        <v>6928</v>
      </c>
      <c r="F1289" s="236">
        <v>445</v>
      </c>
      <c r="G1289" s="236">
        <v>1002</v>
      </c>
      <c r="H1289" s="236">
        <v>0</v>
      </c>
      <c r="I1289" s="236">
        <v>0</v>
      </c>
      <c r="J1289" s="243">
        <v>0.8272238805970149</v>
      </c>
      <c r="K1289" s="243">
        <v>5.3134328358208957E-2</v>
      </c>
      <c r="L1289" s="243">
        <v>0.11964179104477612</v>
      </c>
      <c r="M1289" s="243">
        <v>0</v>
      </c>
      <c r="N1289" s="244">
        <v>0</v>
      </c>
      <c r="O1289" s="250"/>
      <c r="P1289" s="250"/>
      <c r="Q1289" s="235" t="s">
        <v>1453</v>
      </c>
      <c r="R1289" s="236">
        <v>360</v>
      </c>
      <c r="S1289" s="236">
        <v>334</v>
      </c>
      <c r="T1289" s="236">
        <v>18</v>
      </c>
      <c r="U1289" s="236">
        <v>8</v>
      </c>
      <c r="V1289" s="243">
        <v>0.92777777777777781</v>
      </c>
      <c r="W1289" s="243">
        <v>0.05</v>
      </c>
      <c r="X1289" s="244">
        <v>2.2222222222222223E-2</v>
      </c>
    </row>
    <row r="1290" spans="3:24">
      <c r="C1290" s="235" t="s">
        <v>1446</v>
      </c>
      <c r="D1290" s="236">
        <v>164179</v>
      </c>
      <c r="E1290" s="236">
        <v>155735</v>
      </c>
      <c r="F1290" s="236">
        <v>6770</v>
      </c>
      <c r="G1290" s="236">
        <v>1674</v>
      </c>
      <c r="H1290" s="236">
        <v>0</v>
      </c>
      <c r="I1290" s="236">
        <v>0</v>
      </c>
      <c r="J1290" s="243">
        <v>0.94856833090711967</v>
      </c>
      <c r="K1290" s="243">
        <v>4.1235480786215042E-2</v>
      </c>
      <c r="L1290" s="243">
        <v>1.0196188306665285E-2</v>
      </c>
      <c r="M1290" s="243">
        <v>0</v>
      </c>
      <c r="N1290" s="244">
        <v>0</v>
      </c>
      <c r="O1290" s="250"/>
      <c r="P1290" s="250"/>
      <c r="Q1290" s="235" t="s">
        <v>1454</v>
      </c>
      <c r="R1290" s="236">
        <v>189</v>
      </c>
      <c r="S1290" s="236">
        <v>162</v>
      </c>
      <c r="T1290" s="236">
        <v>12</v>
      </c>
      <c r="U1290" s="236">
        <v>15</v>
      </c>
      <c r="V1290" s="243">
        <v>0.8571428571428571</v>
      </c>
      <c r="W1290" s="243">
        <v>6.3492063492063489E-2</v>
      </c>
      <c r="X1290" s="244">
        <v>7.9365079365079361E-2</v>
      </c>
    </row>
    <row r="1291" spans="3:24">
      <c r="C1291" s="235" t="s">
        <v>1447</v>
      </c>
      <c r="D1291" s="236">
        <v>11730</v>
      </c>
      <c r="E1291" s="236">
        <v>10957</v>
      </c>
      <c r="F1291" s="236">
        <v>639</v>
      </c>
      <c r="G1291" s="236">
        <v>134</v>
      </c>
      <c r="H1291" s="236">
        <v>0</v>
      </c>
      <c r="I1291" s="236">
        <v>0</v>
      </c>
      <c r="J1291" s="243">
        <v>0.93410059676044332</v>
      </c>
      <c r="K1291" s="243">
        <v>5.4475703324808188E-2</v>
      </c>
      <c r="L1291" s="243">
        <v>1.1423699914748509E-2</v>
      </c>
      <c r="M1291" s="243">
        <v>0</v>
      </c>
      <c r="N1291" s="244">
        <v>0</v>
      </c>
      <c r="O1291" s="250"/>
      <c r="P1291" s="250"/>
      <c r="Q1291" s="235" t="s">
        <v>1455</v>
      </c>
      <c r="R1291" s="236">
        <v>17</v>
      </c>
      <c r="S1291" s="236">
        <v>10</v>
      </c>
      <c r="T1291" s="236">
        <v>1</v>
      </c>
      <c r="U1291" s="236">
        <v>6</v>
      </c>
      <c r="V1291" s="243">
        <v>0.58823529411764708</v>
      </c>
      <c r="W1291" s="243">
        <v>5.8823529411764705E-2</v>
      </c>
      <c r="X1291" s="244">
        <v>0.35294117647058826</v>
      </c>
    </row>
    <row r="1292" spans="3:24">
      <c r="C1292" s="235" t="s">
        <v>1448</v>
      </c>
      <c r="D1292" s="236">
        <v>785</v>
      </c>
      <c r="E1292" s="236">
        <v>589</v>
      </c>
      <c r="F1292" s="236">
        <v>97</v>
      </c>
      <c r="G1292" s="236">
        <v>99</v>
      </c>
      <c r="H1292" s="236">
        <v>0</v>
      </c>
      <c r="I1292" s="236">
        <v>0</v>
      </c>
      <c r="J1292" s="243">
        <v>0.75031847133757967</v>
      </c>
      <c r="K1292" s="243">
        <v>0.12356687898089172</v>
      </c>
      <c r="L1292" s="243">
        <v>0.12611464968152866</v>
      </c>
      <c r="M1292" s="243">
        <v>0</v>
      </c>
      <c r="N1292" s="244">
        <v>0</v>
      </c>
      <c r="O1292" s="250"/>
      <c r="P1292" s="250"/>
      <c r="Q1292" s="235" t="s">
        <v>1456</v>
      </c>
      <c r="R1292" s="236">
        <v>79</v>
      </c>
      <c r="S1292" s="236">
        <v>52</v>
      </c>
      <c r="T1292" s="236">
        <v>2</v>
      </c>
      <c r="U1292" s="236">
        <v>25</v>
      </c>
      <c r="V1292" s="243">
        <v>0.65822784810126578</v>
      </c>
      <c r="W1292" s="243">
        <v>2.5316455696202531E-2</v>
      </c>
      <c r="X1292" s="244">
        <v>0.31645569620253167</v>
      </c>
    </row>
    <row r="1293" spans="3:24">
      <c r="C1293" s="235" t="s">
        <v>1449</v>
      </c>
      <c r="D1293" s="236">
        <v>126</v>
      </c>
      <c r="E1293" s="236">
        <v>93</v>
      </c>
      <c r="F1293" s="236">
        <v>14</v>
      </c>
      <c r="G1293" s="236">
        <v>19</v>
      </c>
      <c r="H1293" s="236">
        <v>0</v>
      </c>
      <c r="I1293" s="236">
        <v>0</v>
      </c>
      <c r="J1293" s="243">
        <v>0.73809523809523814</v>
      </c>
      <c r="K1293" s="243">
        <v>0.1111111111111111</v>
      </c>
      <c r="L1293" s="243">
        <v>0.15079365079365079</v>
      </c>
      <c r="M1293" s="243">
        <v>0</v>
      </c>
      <c r="N1293" s="244">
        <v>0</v>
      </c>
      <c r="O1293" s="250"/>
      <c r="P1293" s="250"/>
      <c r="Q1293" s="235" t="s">
        <v>1457</v>
      </c>
      <c r="R1293" s="236">
        <v>61</v>
      </c>
      <c r="S1293" s="236">
        <v>19</v>
      </c>
      <c r="T1293" s="236">
        <v>10</v>
      </c>
      <c r="U1293" s="236">
        <v>32</v>
      </c>
      <c r="V1293" s="243">
        <v>0.31147540983606559</v>
      </c>
      <c r="W1293" s="243">
        <v>0.16393442622950818</v>
      </c>
      <c r="X1293" s="244">
        <v>0.52459016393442626</v>
      </c>
    </row>
    <row r="1294" spans="3:24">
      <c r="C1294" s="235" t="s">
        <v>1450</v>
      </c>
      <c r="D1294" s="236">
        <v>48</v>
      </c>
      <c r="E1294" s="236">
        <v>32</v>
      </c>
      <c r="F1294" s="236">
        <v>6</v>
      </c>
      <c r="G1294" s="236">
        <v>10</v>
      </c>
      <c r="H1294" s="236">
        <v>0</v>
      </c>
      <c r="I1294" s="236">
        <v>0</v>
      </c>
      <c r="J1294" s="243">
        <v>0.66666666666666663</v>
      </c>
      <c r="K1294" s="243">
        <v>0.125</v>
      </c>
      <c r="L1294" s="243">
        <v>0.20833333333333334</v>
      </c>
      <c r="M1294" s="243">
        <v>0</v>
      </c>
      <c r="N1294" s="244">
        <v>0</v>
      </c>
      <c r="O1294" s="250"/>
      <c r="P1294" s="250"/>
      <c r="Q1294" s="235" t="s">
        <v>1458</v>
      </c>
      <c r="R1294" s="236">
        <v>99</v>
      </c>
      <c r="S1294" s="236">
        <v>68</v>
      </c>
      <c r="T1294" s="236">
        <v>9</v>
      </c>
      <c r="U1294" s="236">
        <v>22</v>
      </c>
      <c r="V1294" s="243">
        <v>0.68686868686868685</v>
      </c>
      <c r="W1294" s="243">
        <v>9.0909090909090912E-2</v>
      </c>
      <c r="X1294" s="244">
        <v>0.22222222222222221</v>
      </c>
    </row>
    <row r="1295" spans="3:24">
      <c r="C1295" s="235" t="s">
        <v>1451</v>
      </c>
      <c r="D1295" s="236">
        <v>1195</v>
      </c>
      <c r="E1295" s="236">
        <v>927</v>
      </c>
      <c r="F1295" s="236">
        <v>105</v>
      </c>
      <c r="G1295" s="236">
        <v>163</v>
      </c>
      <c r="H1295" s="236">
        <v>0</v>
      </c>
      <c r="I1295" s="236">
        <v>0</v>
      </c>
      <c r="J1295" s="243">
        <v>0.77573221757322175</v>
      </c>
      <c r="K1295" s="243">
        <v>8.7866108786610872E-2</v>
      </c>
      <c r="L1295" s="243">
        <v>0.13640167364016736</v>
      </c>
      <c r="M1295" s="243">
        <v>0</v>
      </c>
      <c r="N1295" s="244">
        <v>0</v>
      </c>
      <c r="O1295" s="250"/>
      <c r="P1295" s="250"/>
      <c r="Q1295" s="235" t="s">
        <v>1459</v>
      </c>
      <c r="R1295" s="236">
        <v>41</v>
      </c>
      <c r="S1295" s="236">
        <v>18</v>
      </c>
      <c r="T1295" s="236">
        <v>5</v>
      </c>
      <c r="U1295" s="236">
        <v>18</v>
      </c>
      <c r="V1295" s="243">
        <v>0.43902439024390244</v>
      </c>
      <c r="W1295" s="243">
        <v>0.12195121951219512</v>
      </c>
      <c r="X1295" s="244">
        <v>0.43902439024390244</v>
      </c>
    </row>
    <row r="1296" spans="3:24">
      <c r="C1296" s="235" t="s">
        <v>1452</v>
      </c>
      <c r="D1296" s="236">
        <v>1265</v>
      </c>
      <c r="E1296" s="236">
        <v>1069</v>
      </c>
      <c r="F1296" s="236">
        <v>143</v>
      </c>
      <c r="G1296" s="236">
        <v>53</v>
      </c>
      <c r="H1296" s="236">
        <v>0</v>
      </c>
      <c r="I1296" s="236">
        <v>0</v>
      </c>
      <c r="J1296" s="243">
        <v>0.84505928853754941</v>
      </c>
      <c r="K1296" s="243">
        <v>0.11304347826086956</v>
      </c>
      <c r="L1296" s="243">
        <v>4.1897233201581029E-2</v>
      </c>
      <c r="M1296" s="243">
        <v>0</v>
      </c>
      <c r="N1296" s="244">
        <v>0</v>
      </c>
      <c r="O1296" s="250"/>
      <c r="P1296" s="250"/>
      <c r="Q1296" s="235" t="s">
        <v>1460</v>
      </c>
      <c r="R1296" s="236">
        <v>16</v>
      </c>
      <c r="S1296" s="236">
        <v>12</v>
      </c>
      <c r="T1296" s="236">
        <v>1</v>
      </c>
      <c r="U1296" s="236">
        <v>3</v>
      </c>
      <c r="V1296" s="243">
        <v>0.75</v>
      </c>
      <c r="W1296" s="243">
        <v>6.25E-2</v>
      </c>
      <c r="X1296" s="244">
        <v>0.1875</v>
      </c>
    </row>
    <row r="1297" spans="3:24">
      <c r="C1297" s="235" t="s">
        <v>1453</v>
      </c>
      <c r="D1297" s="236">
        <v>360</v>
      </c>
      <c r="E1297" s="236">
        <v>334</v>
      </c>
      <c r="F1297" s="236">
        <v>18</v>
      </c>
      <c r="G1297" s="236">
        <v>8</v>
      </c>
      <c r="H1297" s="236">
        <v>0</v>
      </c>
      <c r="I1297" s="236">
        <v>0</v>
      </c>
      <c r="J1297" s="243">
        <v>0.92777777777777781</v>
      </c>
      <c r="K1297" s="243">
        <v>0.05</v>
      </c>
      <c r="L1297" s="243">
        <v>2.2222222222222223E-2</v>
      </c>
      <c r="M1297" s="243">
        <v>0</v>
      </c>
      <c r="N1297" s="244">
        <v>0</v>
      </c>
      <c r="O1297" s="250"/>
      <c r="P1297" s="250"/>
      <c r="Q1297" s="235" t="s">
        <v>1461</v>
      </c>
      <c r="R1297" s="236">
        <v>39</v>
      </c>
      <c r="S1297" s="236">
        <v>9</v>
      </c>
      <c r="T1297" s="236">
        <v>7</v>
      </c>
      <c r="U1297" s="236">
        <v>23</v>
      </c>
      <c r="V1297" s="243">
        <v>0.23076923076923078</v>
      </c>
      <c r="W1297" s="243">
        <v>0.17948717948717949</v>
      </c>
      <c r="X1297" s="244">
        <v>0.58974358974358976</v>
      </c>
    </row>
    <row r="1298" spans="3:24">
      <c r="C1298" s="235" t="s">
        <v>1454</v>
      </c>
      <c r="D1298" s="236">
        <v>189</v>
      </c>
      <c r="E1298" s="236">
        <v>162</v>
      </c>
      <c r="F1298" s="236">
        <v>12</v>
      </c>
      <c r="G1298" s="236">
        <v>15</v>
      </c>
      <c r="H1298" s="236">
        <v>0</v>
      </c>
      <c r="I1298" s="236">
        <v>0</v>
      </c>
      <c r="J1298" s="243">
        <v>0.8571428571428571</v>
      </c>
      <c r="K1298" s="243">
        <v>6.3492063492063489E-2</v>
      </c>
      <c r="L1298" s="243">
        <v>7.9365079365079361E-2</v>
      </c>
      <c r="M1298" s="243">
        <v>0</v>
      </c>
      <c r="N1298" s="244">
        <v>0</v>
      </c>
      <c r="O1298" s="250"/>
      <c r="P1298" s="250"/>
      <c r="Q1298" s="235" t="s">
        <v>1462</v>
      </c>
      <c r="R1298" s="236">
        <v>15</v>
      </c>
      <c r="S1298" s="236">
        <v>11</v>
      </c>
      <c r="T1298" s="256">
        <v>0</v>
      </c>
      <c r="U1298" s="236">
        <v>4</v>
      </c>
      <c r="V1298" s="243">
        <v>0.73333333333333328</v>
      </c>
      <c r="W1298" s="243">
        <v>0</v>
      </c>
      <c r="X1298" s="244">
        <v>0.26666666666666666</v>
      </c>
    </row>
    <row r="1299" spans="3:24">
      <c r="C1299" s="235" t="s">
        <v>1455</v>
      </c>
      <c r="D1299" s="236">
        <v>17</v>
      </c>
      <c r="E1299" s="236">
        <v>10</v>
      </c>
      <c r="F1299" s="236">
        <v>1</v>
      </c>
      <c r="G1299" s="236">
        <v>6</v>
      </c>
      <c r="H1299" s="236">
        <v>0</v>
      </c>
      <c r="I1299" s="236">
        <v>0</v>
      </c>
      <c r="J1299" s="243">
        <v>0.58823529411764708</v>
      </c>
      <c r="K1299" s="243">
        <v>5.8823529411764705E-2</v>
      </c>
      <c r="L1299" s="243">
        <v>0.35294117647058826</v>
      </c>
      <c r="M1299" s="243">
        <v>0</v>
      </c>
      <c r="N1299" s="244">
        <v>0</v>
      </c>
      <c r="O1299" s="250"/>
      <c r="P1299" s="250"/>
      <c r="Q1299" s="235" t="s">
        <v>1463</v>
      </c>
      <c r="R1299" s="236">
        <v>7</v>
      </c>
      <c r="S1299" s="236">
        <v>2</v>
      </c>
      <c r="T1299" s="256">
        <v>0</v>
      </c>
      <c r="U1299" s="236">
        <v>5</v>
      </c>
      <c r="V1299" s="243">
        <v>0.2857142857142857</v>
      </c>
      <c r="W1299" s="243">
        <v>0</v>
      </c>
      <c r="X1299" s="244">
        <v>0.7142857142857143</v>
      </c>
    </row>
    <row r="1300" spans="3:24">
      <c r="C1300" s="235" t="s">
        <v>1456</v>
      </c>
      <c r="D1300" s="236">
        <v>79</v>
      </c>
      <c r="E1300" s="236">
        <v>52</v>
      </c>
      <c r="F1300" s="236">
        <v>2</v>
      </c>
      <c r="G1300" s="236">
        <v>25</v>
      </c>
      <c r="H1300" s="236">
        <v>0</v>
      </c>
      <c r="I1300" s="236">
        <v>0</v>
      </c>
      <c r="J1300" s="243">
        <v>0.65822784810126578</v>
      </c>
      <c r="K1300" s="243">
        <v>2.5316455696202531E-2</v>
      </c>
      <c r="L1300" s="243">
        <v>0.31645569620253167</v>
      </c>
      <c r="M1300" s="243">
        <v>0</v>
      </c>
      <c r="N1300" s="244">
        <v>0</v>
      </c>
      <c r="O1300" s="250"/>
      <c r="P1300" s="250"/>
      <c r="Q1300" s="235" t="s">
        <v>1464</v>
      </c>
      <c r="R1300" s="236">
        <v>1546</v>
      </c>
      <c r="S1300" s="236">
        <v>1261</v>
      </c>
      <c r="T1300" s="236">
        <v>109</v>
      </c>
      <c r="U1300" s="236">
        <v>176</v>
      </c>
      <c r="V1300" s="243">
        <v>0.81565329883570503</v>
      </c>
      <c r="W1300" s="243">
        <v>7.0504527813712803E-2</v>
      </c>
      <c r="X1300" s="244">
        <v>0.11384217335058215</v>
      </c>
    </row>
    <row r="1301" spans="3:24">
      <c r="C1301" s="235" t="s">
        <v>1457</v>
      </c>
      <c r="D1301" s="236">
        <v>61</v>
      </c>
      <c r="E1301" s="236">
        <v>19</v>
      </c>
      <c r="F1301" s="236">
        <v>10</v>
      </c>
      <c r="G1301" s="236">
        <v>32</v>
      </c>
      <c r="H1301" s="236">
        <v>0</v>
      </c>
      <c r="I1301" s="236">
        <v>0</v>
      </c>
      <c r="J1301" s="243">
        <v>0.31147540983606559</v>
      </c>
      <c r="K1301" s="243">
        <v>0.16393442622950818</v>
      </c>
      <c r="L1301" s="243">
        <v>0.52459016393442626</v>
      </c>
      <c r="M1301" s="243">
        <v>0</v>
      </c>
      <c r="N1301" s="244">
        <v>0</v>
      </c>
      <c r="O1301" s="250"/>
      <c r="P1301" s="250"/>
      <c r="Q1301" s="235" t="s">
        <v>1465</v>
      </c>
      <c r="R1301" s="236">
        <v>3189</v>
      </c>
      <c r="S1301" s="236">
        <v>2518</v>
      </c>
      <c r="T1301" s="236">
        <v>585</v>
      </c>
      <c r="U1301" s="236">
        <v>86</v>
      </c>
      <c r="V1301" s="243">
        <v>0.78958921291941042</v>
      </c>
      <c r="W1301" s="243">
        <v>0.18344308560677328</v>
      </c>
      <c r="X1301" s="244">
        <v>2.6967701473816243E-2</v>
      </c>
    </row>
    <row r="1302" spans="3:24">
      <c r="C1302" s="235" t="s">
        <v>1458</v>
      </c>
      <c r="D1302" s="236">
        <v>99</v>
      </c>
      <c r="E1302" s="236">
        <v>68</v>
      </c>
      <c r="F1302" s="236">
        <v>9</v>
      </c>
      <c r="G1302" s="236">
        <v>22</v>
      </c>
      <c r="H1302" s="236">
        <v>0</v>
      </c>
      <c r="I1302" s="236">
        <v>0</v>
      </c>
      <c r="J1302" s="243">
        <v>0.68686868686868685</v>
      </c>
      <c r="K1302" s="243">
        <v>9.0909090909090912E-2</v>
      </c>
      <c r="L1302" s="243">
        <v>0.22222222222222221</v>
      </c>
      <c r="M1302" s="243">
        <v>0</v>
      </c>
      <c r="N1302" s="244">
        <v>0</v>
      </c>
      <c r="O1302" s="250"/>
      <c r="P1302" s="250"/>
      <c r="Q1302" s="235" t="s">
        <v>1466</v>
      </c>
      <c r="R1302" s="236">
        <v>8599</v>
      </c>
      <c r="S1302" s="236">
        <v>6931</v>
      </c>
      <c r="T1302" s="236">
        <v>566</v>
      </c>
      <c r="U1302" s="236">
        <v>1102</v>
      </c>
      <c r="V1302" s="243">
        <v>0.80602395627398538</v>
      </c>
      <c r="W1302" s="243">
        <v>6.5821607163623674E-2</v>
      </c>
      <c r="X1302" s="244">
        <v>0.12815443656239098</v>
      </c>
    </row>
    <row r="1303" spans="3:24">
      <c r="C1303" s="235" t="s">
        <v>1459</v>
      </c>
      <c r="D1303" s="236">
        <v>41</v>
      </c>
      <c r="E1303" s="236">
        <v>18</v>
      </c>
      <c r="F1303" s="236">
        <v>5</v>
      </c>
      <c r="G1303" s="236">
        <v>18</v>
      </c>
      <c r="H1303" s="236">
        <v>0</v>
      </c>
      <c r="I1303" s="236">
        <v>0</v>
      </c>
      <c r="J1303" s="243">
        <v>0.43902439024390244</v>
      </c>
      <c r="K1303" s="243">
        <v>0.12195121951219512</v>
      </c>
      <c r="L1303" s="243">
        <v>0.43902439024390244</v>
      </c>
      <c r="M1303" s="243">
        <v>0</v>
      </c>
      <c r="N1303" s="244">
        <v>0</v>
      </c>
      <c r="O1303" s="250"/>
      <c r="P1303" s="250"/>
      <c r="Q1303" s="235" t="s">
        <v>1467</v>
      </c>
      <c r="R1303" s="236">
        <v>10769</v>
      </c>
      <c r="S1303" s="236">
        <v>9828</v>
      </c>
      <c r="T1303" s="236">
        <v>262</v>
      </c>
      <c r="U1303" s="236">
        <v>679</v>
      </c>
      <c r="V1303" s="243">
        <v>0.91261955613334567</v>
      </c>
      <c r="W1303" s="243">
        <v>2.4329092766273562E-2</v>
      </c>
      <c r="X1303" s="244">
        <v>6.3051351100380723E-2</v>
      </c>
    </row>
    <row r="1304" spans="3:24">
      <c r="C1304" s="235" t="s">
        <v>1460</v>
      </c>
      <c r="D1304" s="236">
        <v>16</v>
      </c>
      <c r="E1304" s="236">
        <v>12</v>
      </c>
      <c r="F1304" s="236">
        <v>1</v>
      </c>
      <c r="G1304" s="236">
        <v>3</v>
      </c>
      <c r="H1304" s="236">
        <v>0</v>
      </c>
      <c r="I1304" s="236">
        <v>0</v>
      </c>
      <c r="J1304" s="243">
        <v>0.75</v>
      </c>
      <c r="K1304" s="243">
        <v>6.25E-2</v>
      </c>
      <c r="L1304" s="243">
        <v>0.1875</v>
      </c>
      <c r="M1304" s="243">
        <v>0</v>
      </c>
      <c r="N1304" s="244">
        <v>0</v>
      </c>
      <c r="O1304" s="250"/>
      <c r="P1304" s="250"/>
      <c r="Q1304" s="235" t="s">
        <v>1468</v>
      </c>
      <c r="R1304" s="236">
        <v>1443</v>
      </c>
      <c r="S1304" s="236">
        <v>1001</v>
      </c>
      <c r="T1304" s="236">
        <v>208</v>
      </c>
      <c r="U1304" s="236">
        <v>234</v>
      </c>
      <c r="V1304" s="243">
        <v>0.69369369369369371</v>
      </c>
      <c r="W1304" s="243">
        <v>0.14414414414414414</v>
      </c>
      <c r="X1304" s="244">
        <v>0.16216216216216217</v>
      </c>
    </row>
    <row r="1305" spans="3:24">
      <c r="C1305" s="235" t="s">
        <v>1461</v>
      </c>
      <c r="D1305" s="236">
        <v>39</v>
      </c>
      <c r="E1305" s="236">
        <v>9</v>
      </c>
      <c r="F1305" s="236">
        <v>7</v>
      </c>
      <c r="G1305" s="236">
        <v>23</v>
      </c>
      <c r="H1305" s="236">
        <v>0</v>
      </c>
      <c r="I1305" s="236">
        <v>0</v>
      </c>
      <c r="J1305" s="243">
        <v>0.23076923076923078</v>
      </c>
      <c r="K1305" s="243">
        <v>0.17948717948717949</v>
      </c>
      <c r="L1305" s="243">
        <v>0.58974358974358976</v>
      </c>
      <c r="M1305" s="243">
        <v>0</v>
      </c>
      <c r="N1305" s="244">
        <v>0</v>
      </c>
      <c r="O1305" s="250"/>
      <c r="P1305" s="250"/>
      <c r="Q1305" s="235" t="s">
        <v>1469</v>
      </c>
      <c r="R1305" s="236">
        <v>139</v>
      </c>
      <c r="S1305" s="236">
        <v>59</v>
      </c>
      <c r="T1305" s="236">
        <v>30</v>
      </c>
      <c r="U1305" s="236">
        <v>50</v>
      </c>
      <c r="V1305" s="243">
        <v>0.42446043165467628</v>
      </c>
      <c r="W1305" s="243">
        <v>0.21582733812949639</v>
      </c>
      <c r="X1305" s="244">
        <v>0.35971223021582732</v>
      </c>
    </row>
    <row r="1306" spans="3:24">
      <c r="C1306" s="235" t="s">
        <v>1462</v>
      </c>
      <c r="D1306" s="236">
        <v>15</v>
      </c>
      <c r="E1306" s="236">
        <v>11</v>
      </c>
      <c r="F1306" s="256">
        <v>0</v>
      </c>
      <c r="G1306" s="236">
        <v>4</v>
      </c>
      <c r="H1306" s="236">
        <v>0</v>
      </c>
      <c r="I1306" s="236">
        <v>0</v>
      </c>
      <c r="J1306" s="243">
        <v>0.73333333333333328</v>
      </c>
      <c r="K1306" s="243">
        <v>0</v>
      </c>
      <c r="L1306" s="243">
        <v>0.26666666666666666</v>
      </c>
      <c r="M1306" s="243">
        <v>0</v>
      </c>
      <c r="N1306" s="244">
        <v>0</v>
      </c>
      <c r="O1306" s="250"/>
      <c r="P1306" s="250"/>
      <c r="Q1306" s="235" t="s">
        <v>1470</v>
      </c>
      <c r="R1306" s="236">
        <v>24</v>
      </c>
      <c r="S1306" s="236">
        <v>11</v>
      </c>
      <c r="T1306" s="236">
        <v>2</v>
      </c>
      <c r="U1306" s="236">
        <v>11</v>
      </c>
      <c r="V1306" s="243">
        <v>0.45833333333333331</v>
      </c>
      <c r="W1306" s="243">
        <v>8.3333333333333329E-2</v>
      </c>
      <c r="X1306" s="244">
        <v>0.45833333333333331</v>
      </c>
    </row>
    <row r="1307" spans="3:24">
      <c r="C1307" s="235" t="s">
        <v>1463</v>
      </c>
      <c r="D1307" s="236">
        <v>7</v>
      </c>
      <c r="E1307" s="236">
        <v>2</v>
      </c>
      <c r="F1307" s="256">
        <v>0</v>
      </c>
      <c r="G1307" s="236">
        <v>5</v>
      </c>
      <c r="H1307" s="236">
        <v>0</v>
      </c>
      <c r="I1307" s="236">
        <v>0</v>
      </c>
      <c r="J1307" s="243">
        <v>0.2857142857142857</v>
      </c>
      <c r="K1307" s="243">
        <v>0</v>
      </c>
      <c r="L1307" s="243">
        <v>0.7142857142857143</v>
      </c>
      <c r="M1307" s="243">
        <v>0</v>
      </c>
      <c r="N1307" s="244">
        <v>0</v>
      </c>
      <c r="O1307" s="250"/>
      <c r="P1307" s="250"/>
      <c r="Q1307" s="235" t="s">
        <v>1471</v>
      </c>
      <c r="R1307" s="236">
        <v>3</v>
      </c>
      <c r="S1307" s="236">
        <v>1</v>
      </c>
      <c r="T1307" s="236">
        <v>1</v>
      </c>
      <c r="U1307" s="236">
        <v>1</v>
      </c>
      <c r="V1307" s="243">
        <v>0.33333333333333331</v>
      </c>
      <c r="W1307" s="243">
        <v>0.33333333333333331</v>
      </c>
      <c r="X1307" s="244">
        <v>0.33333333333333331</v>
      </c>
    </row>
    <row r="1308" spans="3:24">
      <c r="C1308" s="235" t="s">
        <v>1464</v>
      </c>
      <c r="D1308" s="236">
        <v>1546</v>
      </c>
      <c r="E1308" s="236">
        <v>1261</v>
      </c>
      <c r="F1308" s="236">
        <v>109</v>
      </c>
      <c r="G1308" s="236">
        <v>176</v>
      </c>
      <c r="H1308" s="236">
        <v>0</v>
      </c>
      <c r="I1308" s="236">
        <v>0</v>
      </c>
      <c r="J1308" s="243">
        <v>0.81565329883570503</v>
      </c>
      <c r="K1308" s="243">
        <v>7.0504527813712803E-2</v>
      </c>
      <c r="L1308" s="243">
        <v>0.11384217335058215</v>
      </c>
      <c r="M1308" s="243">
        <v>0</v>
      </c>
      <c r="N1308" s="244">
        <v>0</v>
      </c>
      <c r="O1308" s="250"/>
      <c r="P1308" s="250"/>
      <c r="Q1308" s="235" t="s">
        <v>1472</v>
      </c>
      <c r="R1308" s="236">
        <v>732</v>
      </c>
      <c r="S1308" s="236">
        <v>414</v>
      </c>
      <c r="T1308" s="236">
        <v>106</v>
      </c>
      <c r="U1308" s="236">
        <v>212</v>
      </c>
      <c r="V1308" s="243">
        <v>0.56557377049180324</v>
      </c>
      <c r="W1308" s="243">
        <v>0.1448087431693989</v>
      </c>
      <c r="X1308" s="244">
        <v>0.2896174863387978</v>
      </c>
    </row>
    <row r="1309" spans="3:24">
      <c r="C1309" s="235" t="s">
        <v>1465</v>
      </c>
      <c r="D1309" s="236">
        <v>3189</v>
      </c>
      <c r="E1309" s="236">
        <v>2518</v>
      </c>
      <c r="F1309" s="236">
        <v>585</v>
      </c>
      <c r="G1309" s="236">
        <v>86</v>
      </c>
      <c r="H1309" s="236">
        <v>0</v>
      </c>
      <c r="I1309" s="236">
        <v>0</v>
      </c>
      <c r="J1309" s="243">
        <v>0.78958921291941042</v>
      </c>
      <c r="K1309" s="243">
        <v>0.18344308560677328</v>
      </c>
      <c r="L1309" s="243">
        <v>2.6967701473816243E-2</v>
      </c>
      <c r="M1309" s="243">
        <v>0</v>
      </c>
      <c r="N1309" s="244">
        <v>0</v>
      </c>
      <c r="O1309" s="250"/>
      <c r="P1309" s="250"/>
      <c r="Q1309" s="235" t="s">
        <v>1473</v>
      </c>
      <c r="R1309" s="236">
        <v>134</v>
      </c>
      <c r="S1309" s="236">
        <v>44</v>
      </c>
      <c r="T1309" s="236">
        <v>26</v>
      </c>
      <c r="U1309" s="236">
        <v>64</v>
      </c>
      <c r="V1309" s="243">
        <v>0.32835820895522388</v>
      </c>
      <c r="W1309" s="243">
        <v>0.19402985074626866</v>
      </c>
      <c r="X1309" s="244">
        <v>0.47761194029850745</v>
      </c>
    </row>
    <row r="1310" spans="3:24">
      <c r="C1310" s="235" t="s">
        <v>1466</v>
      </c>
      <c r="D1310" s="236">
        <v>8599</v>
      </c>
      <c r="E1310" s="236">
        <v>6931</v>
      </c>
      <c r="F1310" s="236">
        <v>566</v>
      </c>
      <c r="G1310" s="236">
        <v>1102</v>
      </c>
      <c r="H1310" s="236">
        <v>0</v>
      </c>
      <c r="I1310" s="236">
        <v>0</v>
      </c>
      <c r="J1310" s="243">
        <v>0.80602395627398538</v>
      </c>
      <c r="K1310" s="243">
        <v>6.5821607163623674E-2</v>
      </c>
      <c r="L1310" s="243">
        <v>0.12815443656239098</v>
      </c>
      <c r="M1310" s="243">
        <v>0</v>
      </c>
      <c r="N1310" s="244">
        <v>0</v>
      </c>
      <c r="O1310" s="250"/>
      <c r="P1310" s="250"/>
      <c r="Q1310" s="235" t="s">
        <v>1474</v>
      </c>
      <c r="R1310" s="236">
        <v>52262</v>
      </c>
      <c r="S1310" s="236">
        <v>48501</v>
      </c>
      <c r="T1310" s="236">
        <v>1887</v>
      </c>
      <c r="U1310" s="236">
        <v>1874</v>
      </c>
      <c r="V1310" s="243">
        <v>0.92803566644981061</v>
      </c>
      <c r="W1310" s="243">
        <v>3.6106540124756038E-2</v>
      </c>
      <c r="X1310" s="244">
        <v>3.5857793425433396E-2</v>
      </c>
    </row>
    <row r="1311" spans="3:24">
      <c r="C1311" s="235" t="s">
        <v>1467</v>
      </c>
      <c r="D1311" s="236">
        <v>10769</v>
      </c>
      <c r="E1311" s="236">
        <v>9828</v>
      </c>
      <c r="F1311" s="236">
        <v>262</v>
      </c>
      <c r="G1311" s="236">
        <v>679</v>
      </c>
      <c r="H1311" s="236">
        <v>0</v>
      </c>
      <c r="I1311" s="236">
        <v>0</v>
      </c>
      <c r="J1311" s="243">
        <v>0.91261955613334567</v>
      </c>
      <c r="K1311" s="243">
        <v>2.4329092766273562E-2</v>
      </c>
      <c r="L1311" s="243">
        <v>6.3051351100380723E-2</v>
      </c>
      <c r="M1311" s="243">
        <v>0</v>
      </c>
      <c r="N1311" s="244">
        <v>0</v>
      </c>
      <c r="O1311" s="250"/>
      <c r="P1311" s="250"/>
      <c r="Q1311" s="235" t="s">
        <v>1475</v>
      </c>
      <c r="R1311" s="236">
        <v>38905</v>
      </c>
      <c r="S1311" s="236">
        <v>33455</v>
      </c>
      <c r="T1311" s="236">
        <v>1839</v>
      </c>
      <c r="U1311" s="236">
        <v>3611</v>
      </c>
      <c r="V1311" s="243">
        <v>0.85991517799768669</v>
      </c>
      <c r="W1311" s="243">
        <v>4.7268988561881504E-2</v>
      </c>
      <c r="X1311" s="244">
        <v>9.2815833440431816E-2</v>
      </c>
    </row>
    <row r="1312" spans="3:24">
      <c r="C1312" s="235" t="s">
        <v>1468</v>
      </c>
      <c r="D1312" s="236">
        <v>1443</v>
      </c>
      <c r="E1312" s="236">
        <v>1001</v>
      </c>
      <c r="F1312" s="236">
        <v>208</v>
      </c>
      <c r="G1312" s="236">
        <v>234</v>
      </c>
      <c r="H1312" s="236">
        <v>0</v>
      </c>
      <c r="I1312" s="236">
        <v>0</v>
      </c>
      <c r="J1312" s="243">
        <v>0.69369369369369371</v>
      </c>
      <c r="K1312" s="243">
        <v>0.14414414414414414</v>
      </c>
      <c r="L1312" s="243">
        <v>0.16216216216216217</v>
      </c>
      <c r="M1312" s="243">
        <v>0</v>
      </c>
      <c r="N1312" s="244">
        <v>0</v>
      </c>
      <c r="O1312" s="250"/>
      <c r="P1312" s="250"/>
      <c r="Q1312" s="235" t="s">
        <v>1476</v>
      </c>
      <c r="R1312" s="236">
        <v>15297</v>
      </c>
      <c r="S1312" s="236">
        <v>13615</v>
      </c>
      <c r="T1312" s="236">
        <v>389</v>
      </c>
      <c r="U1312" s="236">
        <v>1293</v>
      </c>
      <c r="V1312" s="243">
        <v>0.89004379943779821</v>
      </c>
      <c r="W1312" s="243">
        <v>2.542982284107995E-2</v>
      </c>
      <c r="X1312" s="244">
        <v>8.4526377721121787E-2</v>
      </c>
    </row>
    <row r="1313" spans="3:24">
      <c r="C1313" s="235" t="s">
        <v>1469</v>
      </c>
      <c r="D1313" s="236">
        <v>139</v>
      </c>
      <c r="E1313" s="236">
        <v>59</v>
      </c>
      <c r="F1313" s="236">
        <v>30</v>
      </c>
      <c r="G1313" s="236">
        <v>50</v>
      </c>
      <c r="H1313" s="236">
        <v>0</v>
      </c>
      <c r="I1313" s="236">
        <v>0</v>
      </c>
      <c r="J1313" s="243">
        <v>0.42446043165467628</v>
      </c>
      <c r="K1313" s="243">
        <v>0.21582733812949639</v>
      </c>
      <c r="L1313" s="243">
        <v>0.35971223021582732</v>
      </c>
      <c r="M1313" s="243">
        <v>0</v>
      </c>
      <c r="N1313" s="244">
        <v>0</v>
      </c>
      <c r="O1313" s="250"/>
      <c r="P1313" s="250"/>
      <c r="Q1313" s="235" t="s">
        <v>1477</v>
      </c>
      <c r="R1313" s="236">
        <v>29983</v>
      </c>
      <c r="S1313" s="236">
        <v>28126</v>
      </c>
      <c r="T1313" s="236">
        <v>1189</v>
      </c>
      <c r="U1313" s="236">
        <v>668</v>
      </c>
      <c r="V1313" s="243">
        <v>0.9380649034452857</v>
      </c>
      <c r="W1313" s="243">
        <v>3.9655804956141814E-2</v>
      </c>
      <c r="X1313" s="244">
        <v>2.2279291598572525E-2</v>
      </c>
    </row>
    <row r="1314" spans="3:24">
      <c r="C1314" s="235" t="s">
        <v>1470</v>
      </c>
      <c r="D1314" s="236">
        <v>24</v>
      </c>
      <c r="E1314" s="236">
        <v>11</v>
      </c>
      <c r="F1314" s="236">
        <v>2</v>
      </c>
      <c r="G1314" s="236">
        <v>11</v>
      </c>
      <c r="H1314" s="236">
        <v>0</v>
      </c>
      <c r="I1314" s="236">
        <v>0</v>
      </c>
      <c r="J1314" s="243">
        <v>0.45833333333333331</v>
      </c>
      <c r="K1314" s="243">
        <v>8.3333333333333329E-2</v>
      </c>
      <c r="L1314" s="243">
        <v>0.45833333333333331</v>
      </c>
      <c r="M1314" s="243">
        <v>0</v>
      </c>
      <c r="N1314" s="244">
        <v>0</v>
      </c>
      <c r="O1314" s="250"/>
      <c r="P1314" s="250"/>
      <c r="Q1314" s="235" t="s">
        <v>1478</v>
      </c>
      <c r="R1314" s="236">
        <v>2263</v>
      </c>
      <c r="S1314" s="236">
        <v>2162</v>
      </c>
      <c r="T1314" s="236">
        <v>67</v>
      </c>
      <c r="U1314" s="236">
        <v>34</v>
      </c>
      <c r="V1314" s="243">
        <v>0.95536897923110919</v>
      </c>
      <c r="W1314" s="243">
        <v>2.9606716747680072E-2</v>
      </c>
      <c r="X1314" s="244">
        <v>1.5024304021210782E-2</v>
      </c>
    </row>
    <row r="1315" spans="3:24">
      <c r="C1315" s="235" t="s">
        <v>1471</v>
      </c>
      <c r="D1315" s="236">
        <v>3</v>
      </c>
      <c r="E1315" s="236">
        <v>1</v>
      </c>
      <c r="F1315" s="236">
        <v>1</v>
      </c>
      <c r="G1315" s="236">
        <v>1</v>
      </c>
      <c r="H1315" s="236">
        <v>0</v>
      </c>
      <c r="I1315" s="236">
        <v>0</v>
      </c>
      <c r="J1315" s="243">
        <v>0.33333333333333331</v>
      </c>
      <c r="K1315" s="243">
        <v>0.33333333333333331</v>
      </c>
      <c r="L1315" s="243">
        <v>0.33333333333333331</v>
      </c>
      <c r="M1315" s="243">
        <v>0</v>
      </c>
      <c r="N1315" s="244">
        <v>0</v>
      </c>
      <c r="O1315" s="250"/>
      <c r="P1315" s="250"/>
      <c r="Q1315" s="235" t="s">
        <v>1479</v>
      </c>
      <c r="R1315" s="236">
        <v>12944</v>
      </c>
      <c r="S1315" s="236">
        <v>10931</v>
      </c>
      <c r="T1315" s="236">
        <v>619</v>
      </c>
      <c r="U1315" s="236">
        <v>1394</v>
      </c>
      <c r="V1315" s="243">
        <v>0.84448393077873918</v>
      </c>
      <c r="W1315" s="243">
        <v>4.7821384425216315E-2</v>
      </c>
      <c r="X1315" s="244">
        <v>0.10769468479604449</v>
      </c>
    </row>
    <row r="1316" spans="3:24">
      <c r="C1316" s="235" t="s">
        <v>1472</v>
      </c>
      <c r="D1316" s="236">
        <v>732</v>
      </c>
      <c r="E1316" s="236">
        <v>414</v>
      </c>
      <c r="F1316" s="236">
        <v>106</v>
      </c>
      <c r="G1316" s="236">
        <v>212</v>
      </c>
      <c r="H1316" s="236">
        <v>0</v>
      </c>
      <c r="I1316" s="236">
        <v>0</v>
      </c>
      <c r="J1316" s="243">
        <v>0.56557377049180324</v>
      </c>
      <c r="K1316" s="243">
        <v>0.1448087431693989</v>
      </c>
      <c r="L1316" s="243">
        <v>0.2896174863387978</v>
      </c>
      <c r="M1316" s="243">
        <v>0</v>
      </c>
      <c r="N1316" s="244">
        <v>0</v>
      </c>
      <c r="O1316" s="250"/>
      <c r="P1316" s="250"/>
      <c r="Q1316" s="235" t="s">
        <v>1480</v>
      </c>
      <c r="R1316" s="236">
        <v>8979</v>
      </c>
      <c r="S1316" s="236">
        <v>7275</v>
      </c>
      <c r="T1316" s="236">
        <v>629</v>
      </c>
      <c r="U1316" s="236">
        <v>1075</v>
      </c>
      <c r="V1316" s="243">
        <v>0.8102238556632142</v>
      </c>
      <c r="W1316" s="243">
        <v>7.0052344359060034E-2</v>
      </c>
      <c r="X1316" s="244">
        <v>0.11972379997772581</v>
      </c>
    </row>
    <row r="1317" spans="3:24">
      <c r="C1317" s="235" t="s">
        <v>1473</v>
      </c>
      <c r="D1317" s="236">
        <v>134</v>
      </c>
      <c r="E1317" s="236">
        <v>44</v>
      </c>
      <c r="F1317" s="236">
        <v>26</v>
      </c>
      <c r="G1317" s="236">
        <v>64</v>
      </c>
      <c r="H1317" s="236">
        <v>0</v>
      </c>
      <c r="I1317" s="236">
        <v>0</v>
      </c>
      <c r="J1317" s="243">
        <v>0.32835820895522388</v>
      </c>
      <c r="K1317" s="243">
        <v>0.19402985074626866</v>
      </c>
      <c r="L1317" s="243">
        <v>0.47761194029850745</v>
      </c>
      <c r="M1317" s="243">
        <v>0</v>
      </c>
      <c r="N1317" s="244">
        <v>0</v>
      </c>
      <c r="O1317" s="250"/>
      <c r="P1317" s="250"/>
      <c r="Q1317" s="235" t="s">
        <v>1481</v>
      </c>
      <c r="R1317" s="236">
        <v>11384</v>
      </c>
      <c r="S1317" s="236">
        <v>8782</v>
      </c>
      <c r="T1317" s="236">
        <v>1095</v>
      </c>
      <c r="U1317" s="236">
        <v>1507</v>
      </c>
      <c r="V1317" s="243">
        <v>0.77143359100491915</v>
      </c>
      <c r="W1317" s="243">
        <v>9.6187631763879122E-2</v>
      </c>
      <c r="X1317" s="244">
        <v>0.1323787772312017</v>
      </c>
    </row>
    <row r="1318" spans="3:24">
      <c r="C1318" s="235" t="s">
        <v>1474</v>
      </c>
      <c r="D1318" s="236">
        <v>52262</v>
      </c>
      <c r="E1318" s="236">
        <v>48501</v>
      </c>
      <c r="F1318" s="236">
        <v>1887</v>
      </c>
      <c r="G1318" s="236">
        <v>1874</v>
      </c>
      <c r="H1318" s="236">
        <v>0</v>
      </c>
      <c r="I1318" s="236">
        <v>0</v>
      </c>
      <c r="J1318" s="243">
        <v>0.92803566644981061</v>
      </c>
      <c r="K1318" s="243">
        <v>3.6106540124756038E-2</v>
      </c>
      <c r="L1318" s="243">
        <v>3.5857793425433396E-2</v>
      </c>
      <c r="M1318" s="243">
        <v>0</v>
      </c>
      <c r="N1318" s="244">
        <v>0</v>
      </c>
      <c r="O1318" s="250"/>
      <c r="P1318" s="250"/>
      <c r="Q1318" s="235" t="s">
        <v>1482</v>
      </c>
      <c r="R1318" s="236">
        <v>6167</v>
      </c>
      <c r="S1318" s="236">
        <v>4025</v>
      </c>
      <c r="T1318" s="236">
        <v>914</v>
      </c>
      <c r="U1318" s="236">
        <v>1228</v>
      </c>
      <c r="V1318" s="243">
        <v>0.65266742338251982</v>
      </c>
      <c r="W1318" s="243">
        <v>0.14820820496189396</v>
      </c>
      <c r="X1318" s="244">
        <v>0.19912437165558619</v>
      </c>
    </row>
    <row r="1319" spans="3:24">
      <c r="C1319" s="235" t="s">
        <v>1475</v>
      </c>
      <c r="D1319" s="236">
        <v>38905</v>
      </c>
      <c r="E1319" s="236">
        <v>33455</v>
      </c>
      <c r="F1319" s="236">
        <v>1839</v>
      </c>
      <c r="G1319" s="236">
        <v>3611</v>
      </c>
      <c r="H1319" s="236">
        <v>0</v>
      </c>
      <c r="I1319" s="236">
        <v>0</v>
      </c>
      <c r="J1319" s="243">
        <v>0.85991517799768669</v>
      </c>
      <c r="K1319" s="243">
        <v>4.7268988561881504E-2</v>
      </c>
      <c r="L1319" s="243">
        <v>9.2815833440431816E-2</v>
      </c>
      <c r="M1319" s="243">
        <v>0</v>
      </c>
      <c r="N1319" s="244">
        <v>0</v>
      </c>
      <c r="O1319" s="250"/>
      <c r="P1319" s="250"/>
      <c r="Q1319" s="235" t="s">
        <v>1483</v>
      </c>
      <c r="R1319" s="236">
        <v>2428</v>
      </c>
      <c r="S1319" s="236">
        <v>2090</v>
      </c>
      <c r="T1319" s="236">
        <v>114</v>
      </c>
      <c r="U1319" s="236">
        <v>224</v>
      </c>
      <c r="V1319" s="243">
        <v>0.8607907742998353</v>
      </c>
      <c r="W1319" s="243">
        <v>4.6952224052718289E-2</v>
      </c>
      <c r="X1319" s="244">
        <v>9.2257001647446463E-2</v>
      </c>
    </row>
    <row r="1320" spans="3:24">
      <c r="C1320" s="235" t="s">
        <v>1476</v>
      </c>
      <c r="D1320" s="236">
        <v>15297</v>
      </c>
      <c r="E1320" s="236">
        <v>13615</v>
      </c>
      <c r="F1320" s="236">
        <v>389</v>
      </c>
      <c r="G1320" s="236">
        <v>1293</v>
      </c>
      <c r="H1320" s="236">
        <v>0</v>
      </c>
      <c r="I1320" s="236">
        <v>0</v>
      </c>
      <c r="J1320" s="243">
        <v>0.89004379943779821</v>
      </c>
      <c r="K1320" s="243">
        <v>2.542982284107995E-2</v>
      </c>
      <c r="L1320" s="243">
        <v>8.4526377721121787E-2</v>
      </c>
      <c r="M1320" s="243">
        <v>0</v>
      </c>
      <c r="N1320" s="244">
        <v>0</v>
      </c>
      <c r="O1320" s="250"/>
      <c r="P1320" s="250"/>
      <c r="Q1320" s="235" t="s">
        <v>1484</v>
      </c>
      <c r="R1320" s="236">
        <v>1169</v>
      </c>
      <c r="S1320" s="236">
        <v>906</v>
      </c>
      <c r="T1320" s="236">
        <v>104</v>
      </c>
      <c r="U1320" s="236">
        <v>159</v>
      </c>
      <c r="V1320" s="243">
        <v>0.77502138579982893</v>
      </c>
      <c r="W1320" s="243">
        <v>8.8964927288280579E-2</v>
      </c>
      <c r="X1320" s="244">
        <v>0.1360136869118905</v>
      </c>
    </row>
    <row r="1321" spans="3:24">
      <c r="C1321" s="235" t="s">
        <v>1477</v>
      </c>
      <c r="D1321" s="236">
        <v>29983</v>
      </c>
      <c r="E1321" s="236">
        <v>28126</v>
      </c>
      <c r="F1321" s="236">
        <v>1189</v>
      </c>
      <c r="G1321" s="236">
        <v>668</v>
      </c>
      <c r="H1321" s="236">
        <v>0</v>
      </c>
      <c r="I1321" s="236">
        <v>0</v>
      </c>
      <c r="J1321" s="243">
        <v>0.9380649034452857</v>
      </c>
      <c r="K1321" s="243">
        <v>3.9655804956141814E-2</v>
      </c>
      <c r="L1321" s="243">
        <v>2.2279291598572525E-2</v>
      </c>
      <c r="M1321" s="243">
        <v>0</v>
      </c>
      <c r="N1321" s="244">
        <v>0</v>
      </c>
      <c r="O1321" s="250"/>
      <c r="P1321" s="250"/>
      <c r="Q1321" s="235" t="s">
        <v>1485</v>
      </c>
      <c r="R1321" s="236">
        <v>1297</v>
      </c>
      <c r="S1321" s="236">
        <v>846</v>
      </c>
      <c r="T1321" s="236">
        <v>183</v>
      </c>
      <c r="U1321" s="236">
        <v>268</v>
      </c>
      <c r="V1321" s="243">
        <v>0.65227447956823437</v>
      </c>
      <c r="W1321" s="243">
        <v>0.14109483423284502</v>
      </c>
      <c r="X1321" s="244">
        <v>0.20663068619892058</v>
      </c>
    </row>
    <row r="1322" spans="3:24">
      <c r="C1322" s="235" t="s">
        <v>1478</v>
      </c>
      <c r="D1322" s="236">
        <v>2263</v>
      </c>
      <c r="E1322" s="236">
        <v>2162</v>
      </c>
      <c r="F1322" s="236">
        <v>67</v>
      </c>
      <c r="G1322" s="236">
        <v>34</v>
      </c>
      <c r="H1322" s="236">
        <v>0</v>
      </c>
      <c r="I1322" s="236">
        <v>0</v>
      </c>
      <c r="J1322" s="243">
        <v>0.95536897923110919</v>
      </c>
      <c r="K1322" s="243">
        <v>2.9606716747680072E-2</v>
      </c>
      <c r="L1322" s="243">
        <v>1.5024304021210782E-2</v>
      </c>
      <c r="M1322" s="243">
        <v>0</v>
      </c>
      <c r="N1322" s="244">
        <v>0</v>
      </c>
      <c r="O1322" s="250"/>
      <c r="P1322" s="250"/>
      <c r="Q1322" s="235" t="s">
        <v>1486</v>
      </c>
      <c r="R1322" s="236">
        <v>907</v>
      </c>
      <c r="S1322" s="236">
        <v>399</v>
      </c>
      <c r="T1322" s="236">
        <v>215</v>
      </c>
      <c r="U1322" s="236">
        <v>293</v>
      </c>
      <c r="V1322" s="243">
        <v>0.43991179713340683</v>
      </c>
      <c r="W1322" s="243">
        <v>0.23704520396912901</v>
      </c>
      <c r="X1322" s="244">
        <v>0.32304299889746418</v>
      </c>
    </row>
    <row r="1323" spans="3:24">
      <c r="C1323" s="235" t="s">
        <v>177</v>
      </c>
      <c r="D1323" s="236">
        <v>612416</v>
      </c>
      <c r="E1323" s="256">
        <v>0</v>
      </c>
      <c r="F1323" s="256">
        <v>0</v>
      </c>
      <c r="G1323" s="256">
        <v>0</v>
      </c>
      <c r="H1323" s="236">
        <v>0</v>
      </c>
      <c r="I1323" s="236">
        <v>612416</v>
      </c>
      <c r="J1323" s="243">
        <v>0</v>
      </c>
      <c r="K1323" s="243">
        <v>0</v>
      </c>
      <c r="L1323" s="243">
        <v>0</v>
      </c>
      <c r="M1323" s="243">
        <v>0</v>
      </c>
      <c r="N1323" s="244">
        <v>1</v>
      </c>
      <c r="O1323" s="250"/>
      <c r="P1323" s="250"/>
      <c r="Q1323" s="235" t="s">
        <v>1487</v>
      </c>
      <c r="R1323" s="236">
        <v>3673</v>
      </c>
      <c r="S1323" s="236">
        <v>3288</v>
      </c>
      <c r="T1323" s="236">
        <v>141</v>
      </c>
      <c r="U1323" s="236">
        <v>244</v>
      </c>
      <c r="V1323" s="243">
        <v>0.89518105091206102</v>
      </c>
      <c r="W1323" s="243">
        <v>3.8388238497141298E-2</v>
      </c>
      <c r="X1323" s="244">
        <v>6.6430710590797706E-2</v>
      </c>
    </row>
    <row r="1324" spans="3:24">
      <c r="C1324" s="235" t="s">
        <v>179</v>
      </c>
      <c r="D1324" s="236">
        <v>61358</v>
      </c>
      <c r="E1324" s="256">
        <v>0</v>
      </c>
      <c r="F1324" s="256">
        <v>0</v>
      </c>
      <c r="G1324" s="256">
        <v>0</v>
      </c>
      <c r="H1324" s="236">
        <v>0</v>
      </c>
      <c r="I1324" s="236">
        <v>61358</v>
      </c>
      <c r="J1324" s="243">
        <v>0</v>
      </c>
      <c r="K1324" s="243">
        <v>0</v>
      </c>
      <c r="L1324" s="243">
        <v>0</v>
      </c>
      <c r="M1324" s="243">
        <v>0</v>
      </c>
      <c r="N1324" s="244">
        <v>1</v>
      </c>
      <c r="O1324" s="250"/>
      <c r="P1324" s="250"/>
      <c r="Q1324" s="235" t="s">
        <v>1488</v>
      </c>
      <c r="R1324" s="236">
        <v>2441</v>
      </c>
      <c r="S1324" s="236">
        <v>1979</v>
      </c>
      <c r="T1324" s="236">
        <v>233</v>
      </c>
      <c r="U1324" s="236">
        <v>229</v>
      </c>
      <c r="V1324" s="243">
        <v>0.81073330602212212</v>
      </c>
      <c r="W1324" s="243">
        <v>9.5452683326505527E-2</v>
      </c>
      <c r="X1324" s="244">
        <v>9.381401065137239E-2</v>
      </c>
    </row>
    <row r="1325" spans="3:24">
      <c r="C1325" s="235" t="s">
        <v>190</v>
      </c>
      <c r="D1325" s="236">
        <v>214274</v>
      </c>
      <c r="E1325" s="256">
        <v>0</v>
      </c>
      <c r="F1325" s="256">
        <v>0</v>
      </c>
      <c r="G1325" s="256">
        <v>0</v>
      </c>
      <c r="H1325" s="236">
        <v>214274</v>
      </c>
      <c r="I1325" s="236">
        <v>0</v>
      </c>
      <c r="J1325" s="243">
        <v>0</v>
      </c>
      <c r="K1325" s="243">
        <v>0</v>
      </c>
      <c r="L1325" s="243">
        <v>0</v>
      </c>
      <c r="M1325" s="243">
        <v>1</v>
      </c>
      <c r="N1325" s="244">
        <v>0</v>
      </c>
      <c r="O1325" s="250"/>
      <c r="P1325" s="250"/>
      <c r="Q1325" s="235" t="s">
        <v>1489</v>
      </c>
      <c r="R1325" s="236">
        <v>3054</v>
      </c>
      <c r="S1325" s="236">
        <v>2221</v>
      </c>
      <c r="T1325" s="236">
        <v>332</v>
      </c>
      <c r="U1325" s="236">
        <v>501</v>
      </c>
      <c r="V1325" s="243">
        <v>0.72724296005239031</v>
      </c>
      <c r="W1325" s="243">
        <v>0.10870988867059594</v>
      </c>
      <c r="X1325" s="244">
        <v>0.16404715127701375</v>
      </c>
    </row>
    <row r="1326" spans="3:24">
      <c r="C1326" s="235" t="s">
        <v>1479</v>
      </c>
      <c r="D1326" s="236">
        <v>12944</v>
      </c>
      <c r="E1326" s="236">
        <v>10931</v>
      </c>
      <c r="F1326" s="236">
        <v>619</v>
      </c>
      <c r="G1326" s="236">
        <v>1394</v>
      </c>
      <c r="H1326" s="236">
        <v>0</v>
      </c>
      <c r="I1326" s="236">
        <v>0</v>
      </c>
      <c r="J1326" s="243">
        <v>0.84448393077873918</v>
      </c>
      <c r="K1326" s="243">
        <v>4.7821384425216315E-2</v>
      </c>
      <c r="L1326" s="243">
        <v>0.10769468479604449</v>
      </c>
      <c r="M1326" s="243">
        <v>0</v>
      </c>
      <c r="N1326" s="244">
        <v>0</v>
      </c>
      <c r="O1326" s="250"/>
      <c r="P1326" s="250"/>
      <c r="Q1326" s="235" t="s">
        <v>1490</v>
      </c>
      <c r="R1326" s="236">
        <v>2015</v>
      </c>
      <c r="S1326" s="236">
        <v>1202</v>
      </c>
      <c r="T1326" s="236">
        <v>310</v>
      </c>
      <c r="U1326" s="236">
        <v>503</v>
      </c>
      <c r="V1326" s="243">
        <v>0.59652605459057073</v>
      </c>
      <c r="W1326" s="243">
        <v>0.15384615384615385</v>
      </c>
      <c r="X1326" s="244">
        <v>0.24962779156327544</v>
      </c>
    </row>
    <row r="1327" spans="3:24">
      <c r="C1327" s="235" t="s">
        <v>1480</v>
      </c>
      <c r="D1327" s="236">
        <v>8979</v>
      </c>
      <c r="E1327" s="236">
        <v>7275</v>
      </c>
      <c r="F1327" s="236">
        <v>629</v>
      </c>
      <c r="G1327" s="236">
        <v>1075</v>
      </c>
      <c r="H1327" s="236">
        <v>0</v>
      </c>
      <c r="I1327" s="236">
        <v>0</v>
      </c>
      <c r="J1327" s="243">
        <v>0.8102238556632142</v>
      </c>
      <c r="K1327" s="243">
        <v>7.0052344359060034E-2</v>
      </c>
      <c r="L1327" s="243">
        <v>0.11972379997772581</v>
      </c>
      <c r="M1327" s="243">
        <v>0</v>
      </c>
      <c r="N1327" s="244">
        <v>0</v>
      </c>
      <c r="O1327" s="250"/>
      <c r="P1327" s="250"/>
      <c r="Q1327" s="235" t="s">
        <v>1491</v>
      </c>
      <c r="R1327" s="236">
        <v>1028</v>
      </c>
      <c r="S1327" s="236">
        <v>880</v>
      </c>
      <c r="T1327" s="236">
        <v>74</v>
      </c>
      <c r="U1327" s="236">
        <v>74</v>
      </c>
      <c r="V1327" s="243">
        <v>0.85603112840466922</v>
      </c>
      <c r="W1327" s="243">
        <v>7.1984435797665364E-2</v>
      </c>
      <c r="X1327" s="244">
        <v>7.1984435797665364E-2</v>
      </c>
    </row>
    <row r="1328" spans="3:24">
      <c r="C1328" s="235" t="s">
        <v>1481</v>
      </c>
      <c r="D1328" s="236">
        <v>11384</v>
      </c>
      <c r="E1328" s="236">
        <v>8782</v>
      </c>
      <c r="F1328" s="236">
        <v>1095</v>
      </c>
      <c r="G1328" s="236">
        <v>1507</v>
      </c>
      <c r="H1328" s="236">
        <v>0</v>
      </c>
      <c r="I1328" s="236">
        <v>0</v>
      </c>
      <c r="J1328" s="243">
        <v>0.77143359100491915</v>
      </c>
      <c r="K1328" s="243">
        <v>9.6187631763879122E-2</v>
      </c>
      <c r="L1328" s="243">
        <v>0.1323787772312017</v>
      </c>
      <c r="M1328" s="243">
        <v>0</v>
      </c>
      <c r="N1328" s="244">
        <v>0</v>
      </c>
      <c r="O1328" s="250"/>
      <c r="P1328" s="250"/>
      <c r="Q1328" s="235" t="s">
        <v>1492</v>
      </c>
      <c r="R1328" s="236">
        <v>637</v>
      </c>
      <c r="S1328" s="236">
        <v>479</v>
      </c>
      <c r="T1328" s="236">
        <v>80</v>
      </c>
      <c r="U1328" s="236">
        <v>78</v>
      </c>
      <c r="V1328" s="243">
        <v>0.75196232339089486</v>
      </c>
      <c r="W1328" s="243">
        <v>0.12558869701726844</v>
      </c>
      <c r="X1328" s="244">
        <v>0.12244897959183673</v>
      </c>
    </row>
    <row r="1329" spans="3:24">
      <c r="C1329" s="235" t="s">
        <v>1482</v>
      </c>
      <c r="D1329" s="236">
        <v>6167</v>
      </c>
      <c r="E1329" s="236">
        <v>4025</v>
      </c>
      <c r="F1329" s="236">
        <v>914</v>
      </c>
      <c r="G1329" s="236">
        <v>1228</v>
      </c>
      <c r="H1329" s="236">
        <v>0</v>
      </c>
      <c r="I1329" s="236">
        <v>0</v>
      </c>
      <c r="J1329" s="243">
        <v>0.65266742338251982</v>
      </c>
      <c r="K1329" s="243">
        <v>0.14820820496189396</v>
      </c>
      <c r="L1329" s="243">
        <v>0.19912437165558619</v>
      </c>
      <c r="M1329" s="243">
        <v>0</v>
      </c>
      <c r="N1329" s="244">
        <v>0</v>
      </c>
      <c r="O1329" s="250"/>
      <c r="P1329" s="250"/>
      <c r="Q1329" s="235" t="s">
        <v>1493</v>
      </c>
      <c r="R1329" s="236">
        <v>844</v>
      </c>
      <c r="S1329" s="236">
        <v>559</v>
      </c>
      <c r="T1329" s="236">
        <v>123</v>
      </c>
      <c r="U1329" s="236">
        <v>162</v>
      </c>
      <c r="V1329" s="243">
        <v>0.66232227488151663</v>
      </c>
      <c r="W1329" s="243">
        <v>0.14573459715639811</v>
      </c>
      <c r="X1329" s="244">
        <v>0.19194312796208532</v>
      </c>
    </row>
    <row r="1330" spans="3:24">
      <c r="C1330" s="235" t="s">
        <v>1483</v>
      </c>
      <c r="D1330" s="236">
        <v>2428</v>
      </c>
      <c r="E1330" s="236">
        <v>2090</v>
      </c>
      <c r="F1330" s="236">
        <v>114</v>
      </c>
      <c r="G1330" s="236">
        <v>224</v>
      </c>
      <c r="H1330" s="236">
        <v>0</v>
      </c>
      <c r="I1330" s="236">
        <v>0</v>
      </c>
      <c r="J1330" s="243">
        <v>0.8607907742998353</v>
      </c>
      <c r="K1330" s="243">
        <v>4.6952224052718289E-2</v>
      </c>
      <c r="L1330" s="243">
        <v>9.2257001647446463E-2</v>
      </c>
      <c r="M1330" s="243">
        <v>0</v>
      </c>
      <c r="N1330" s="244">
        <v>0</v>
      </c>
      <c r="O1330" s="250"/>
      <c r="P1330" s="250"/>
      <c r="Q1330" s="235" t="s">
        <v>1494</v>
      </c>
      <c r="R1330" s="236">
        <v>795</v>
      </c>
      <c r="S1330" s="236">
        <v>454</v>
      </c>
      <c r="T1330" s="236">
        <v>125</v>
      </c>
      <c r="U1330" s="236">
        <v>216</v>
      </c>
      <c r="V1330" s="243">
        <v>0.57106918238993709</v>
      </c>
      <c r="W1330" s="243">
        <v>0.15723270440251572</v>
      </c>
      <c r="X1330" s="244">
        <v>0.27169811320754716</v>
      </c>
    </row>
    <row r="1331" spans="3:24">
      <c r="C1331" s="235" t="s">
        <v>1484</v>
      </c>
      <c r="D1331" s="236">
        <v>1169</v>
      </c>
      <c r="E1331" s="236">
        <v>906</v>
      </c>
      <c r="F1331" s="236">
        <v>104</v>
      </c>
      <c r="G1331" s="236">
        <v>159</v>
      </c>
      <c r="H1331" s="236">
        <v>0</v>
      </c>
      <c r="I1331" s="236">
        <v>0</v>
      </c>
      <c r="J1331" s="243">
        <v>0.77502138579982893</v>
      </c>
      <c r="K1331" s="243">
        <v>8.8964927288280579E-2</v>
      </c>
      <c r="L1331" s="243">
        <v>0.1360136869118905</v>
      </c>
      <c r="M1331" s="243">
        <v>0</v>
      </c>
      <c r="N1331" s="244">
        <v>0</v>
      </c>
      <c r="O1331" s="250"/>
      <c r="P1331" s="250"/>
      <c r="Q1331" s="235" t="s">
        <v>1495</v>
      </c>
      <c r="R1331" s="236">
        <v>334</v>
      </c>
      <c r="S1331" s="236">
        <v>292</v>
      </c>
      <c r="T1331" s="236">
        <v>26</v>
      </c>
      <c r="U1331" s="236">
        <v>16</v>
      </c>
      <c r="V1331" s="243">
        <v>0.87425149700598803</v>
      </c>
      <c r="W1331" s="243">
        <v>7.7844311377245512E-2</v>
      </c>
      <c r="X1331" s="244">
        <v>4.790419161676647E-2</v>
      </c>
    </row>
    <row r="1332" spans="3:24">
      <c r="C1332" s="235" t="s">
        <v>1485</v>
      </c>
      <c r="D1332" s="236">
        <v>1297</v>
      </c>
      <c r="E1332" s="236">
        <v>846</v>
      </c>
      <c r="F1332" s="236">
        <v>183</v>
      </c>
      <c r="G1332" s="236">
        <v>268</v>
      </c>
      <c r="H1332" s="236">
        <v>0</v>
      </c>
      <c r="I1332" s="236">
        <v>0</v>
      </c>
      <c r="J1332" s="243">
        <v>0.65227447956823437</v>
      </c>
      <c r="K1332" s="243">
        <v>0.14109483423284502</v>
      </c>
      <c r="L1332" s="243">
        <v>0.20663068619892058</v>
      </c>
      <c r="M1332" s="243">
        <v>0</v>
      </c>
      <c r="N1332" s="244">
        <v>0</v>
      </c>
      <c r="O1332" s="250"/>
      <c r="P1332" s="250"/>
      <c r="Q1332" s="235" t="s">
        <v>1496</v>
      </c>
      <c r="R1332" s="236">
        <v>259</v>
      </c>
      <c r="S1332" s="236">
        <v>211</v>
      </c>
      <c r="T1332" s="236">
        <v>28</v>
      </c>
      <c r="U1332" s="236">
        <v>20</v>
      </c>
      <c r="V1332" s="243">
        <v>0.81467181467181471</v>
      </c>
      <c r="W1332" s="243">
        <v>0.10810810810810811</v>
      </c>
      <c r="X1332" s="244">
        <v>7.7220077220077218E-2</v>
      </c>
    </row>
    <row r="1333" spans="3:24">
      <c r="C1333" s="235" t="s">
        <v>1486</v>
      </c>
      <c r="D1333" s="236">
        <v>907</v>
      </c>
      <c r="E1333" s="236">
        <v>399</v>
      </c>
      <c r="F1333" s="236">
        <v>215</v>
      </c>
      <c r="G1333" s="236">
        <v>293</v>
      </c>
      <c r="H1333" s="236">
        <v>0</v>
      </c>
      <c r="I1333" s="236">
        <v>0</v>
      </c>
      <c r="J1333" s="243">
        <v>0.43991179713340683</v>
      </c>
      <c r="K1333" s="243">
        <v>0.23704520396912901</v>
      </c>
      <c r="L1333" s="243">
        <v>0.32304299889746418</v>
      </c>
      <c r="M1333" s="243">
        <v>0</v>
      </c>
      <c r="N1333" s="244">
        <v>0</v>
      </c>
      <c r="O1333" s="250"/>
      <c r="P1333" s="250"/>
      <c r="Q1333" s="235" t="s">
        <v>1497</v>
      </c>
      <c r="R1333" s="236">
        <v>454</v>
      </c>
      <c r="S1333" s="236">
        <v>348</v>
      </c>
      <c r="T1333" s="236">
        <v>61</v>
      </c>
      <c r="U1333" s="236">
        <v>45</v>
      </c>
      <c r="V1333" s="243">
        <v>0.76651982378854622</v>
      </c>
      <c r="W1333" s="243">
        <v>0.1343612334801762</v>
      </c>
      <c r="X1333" s="244">
        <v>9.9118942731277526E-2</v>
      </c>
    </row>
    <row r="1334" spans="3:24">
      <c r="C1334" s="235" t="s">
        <v>1487</v>
      </c>
      <c r="D1334" s="236">
        <v>3673</v>
      </c>
      <c r="E1334" s="236">
        <v>3288</v>
      </c>
      <c r="F1334" s="236">
        <v>141</v>
      </c>
      <c r="G1334" s="236">
        <v>244</v>
      </c>
      <c r="H1334" s="236">
        <v>0</v>
      </c>
      <c r="I1334" s="236">
        <v>0</v>
      </c>
      <c r="J1334" s="243">
        <v>0.89518105091206102</v>
      </c>
      <c r="K1334" s="243">
        <v>3.8388238497141298E-2</v>
      </c>
      <c r="L1334" s="243">
        <v>6.6430710590797706E-2</v>
      </c>
      <c r="M1334" s="243">
        <v>0</v>
      </c>
      <c r="N1334" s="244">
        <v>0</v>
      </c>
      <c r="O1334" s="250"/>
      <c r="P1334" s="250"/>
      <c r="Q1334" s="235" t="s">
        <v>1498</v>
      </c>
      <c r="R1334" s="236">
        <v>653</v>
      </c>
      <c r="S1334" s="236">
        <v>451</v>
      </c>
      <c r="T1334" s="236">
        <v>118</v>
      </c>
      <c r="U1334" s="236">
        <v>84</v>
      </c>
      <c r="V1334" s="243">
        <v>0.69065849923430322</v>
      </c>
      <c r="W1334" s="243">
        <v>0.18070444104134761</v>
      </c>
      <c r="X1334" s="244">
        <v>0.12863705972434916</v>
      </c>
    </row>
    <row r="1335" spans="3:24">
      <c r="C1335" s="235" t="s">
        <v>1488</v>
      </c>
      <c r="D1335" s="236">
        <v>2441</v>
      </c>
      <c r="E1335" s="236">
        <v>1979</v>
      </c>
      <c r="F1335" s="236">
        <v>233</v>
      </c>
      <c r="G1335" s="236">
        <v>229</v>
      </c>
      <c r="H1335" s="236">
        <v>0</v>
      </c>
      <c r="I1335" s="236">
        <v>0</v>
      </c>
      <c r="J1335" s="243">
        <v>0.81073330602212212</v>
      </c>
      <c r="K1335" s="243">
        <v>9.5452683326505527E-2</v>
      </c>
      <c r="L1335" s="243">
        <v>9.381401065137239E-2</v>
      </c>
      <c r="M1335" s="243">
        <v>0</v>
      </c>
      <c r="N1335" s="244">
        <v>0</v>
      </c>
      <c r="O1335" s="250"/>
      <c r="P1335" s="250"/>
      <c r="Q1335" s="235" t="s">
        <v>1499</v>
      </c>
      <c r="R1335" s="236">
        <v>36</v>
      </c>
      <c r="S1335" s="236">
        <v>31</v>
      </c>
      <c r="T1335" s="236">
        <v>2</v>
      </c>
      <c r="U1335" s="236">
        <v>3</v>
      </c>
      <c r="V1335" s="243">
        <v>0.86111111111111116</v>
      </c>
      <c r="W1335" s="243">
        <v>5.5555555555555552E-2</v>
      </c>
      <c r="X1335" s="244">
        <v>8.3333333333333329E-2</v>
      </c>
    </row>
    <row r="1336" spans="3:24">
      <c r="C1336" s="235" t="s">
        <v>1489</v>
      </c>
      <c r="D1336" s="236">
        <v>3054</v>
      </c>
      <c r="E1336" s="236">
        <v>2221</v>
      </c>
      <c r="F1336" s="236">
        <v>332</v>
      </c>
      <c r="G1336" s="236">
        <v>501</v>
      </c>
      <c r="H1336" s="236">
        <v>0</v>
      </c>
      <c r="I1336" s="236">
        <v>0</v>
      </c>
      <c r="J1336" s="243">
        <v>0.72724296005239031</v>
      </c>
      <c r="K1336" s="243">
        <v>0.10870988867059594</v>
      </c>
      <c r="L1336" s="243">
        <v>0.16404715127701375</v>
      </c>
      <c r="M1336" s="243">
        <v>0</v>
      </c>
      <c r="N1336" s="244">
        <v>0</v>
      </c>
      <c r="O1336" s="250"/>
      <c r="P1336" s="250"/>
      <c r="Q1336" s="235" t="s">
        <v>1500</v>
      </c>
      <c r="R1336" s="236">
        <v>40</v>
      </c>
      <c r="S1336" s="236">
        <v>30</v>
      </c>
      <c r="T1336" s="236">
        <v>4</v>
      </c>
      <c r="U1336" s="236">
        <v>6</v>
      </c>
      <c r="V1336" s="243">
        <v>0.75</v>
      </c>
      <c r="W1336" s="243">
        <v>0.1</v>
      </c>
      <c r="X1336" s="244">
        <v>0.15</v>
      </c>
    </row>
    <row r="1337" spans="3:24">
      <c r="C1337" s="235" t="s">
        <v>1490</v>
      </c>
      <c r="D1337" s="236">
        <v>2015</v>
      </c>
      <c r="E1337" s="236">
        <v>1202</v>
      </c>
      <c r="F1337" s="236">
        <v>310</v>
      </c>
      <c r="G1337" s="236">
        <v>503</v>
      </c>
      <c r="H1337" s="236">
        <v>0</v>
      </c>
      <c r="I1337" s="236">
        <v>0</v>
      </c>
      <c r="J1337" s="243">
        <v>0.59652605459057073</v>
      </c>
      <c r="K1337" s="243">
        <v>0.15384615384615385</v>
      </c>
      <c r="L1337" s="243">
        <v>0.24962779156327544</v>
      </c>
      <c r="M1337" s="243">
        <v>0</v>
      </c>
      <c r="N1337" s="244">
        <v>0</v>
      </c>
      <c r="O1337" s="250"/>
      <c r="P1337" s="250"/>
      <c r="Q1337" s="235" t="s">
        <v>1501</v>
      </c>
      <c r="R1337" s="236">
        <v>105</v>
      </c>
      <c r="S1337" s="236">
        <v>72</v>
      </c>
      <c r="T1337" s="236">
        <v>23</v>
      </c>
      <c r="U1337" s="236">
        <v>10</v>
      </c>
      <c r="V1337" s="243">
        <v>0.68571428571428572</v>
      </c>
      <c r="W1337" s="243">
        <v>0.21904761904761905</v>
      </c>
      <c r="X1337" s="244">
        <v>9.5238095238095233E-2</v>
      </c>
    </row>
    <row r="1338" spans="3:24">
      <c r="C1338" s="235" t="s">
        <v>1491</v>
      </c>
      <c r="D1338" s="236">
        <v>1028</v>
      </c>
      <c r="E1338" s="236">
        <v>880</v>
      </c>
      <c r="F1338" s="236">
        <v>74</v>
      </c>
      <c r="G1338" s="236">
        <v>74</v>
      </c>
      <c r="H1338" s="236">
        <v>0</v>
      </c>
      <c r="I1338" s="236">
        <v>0</v>
      </c>
      <c r="J1338" s="243">
        <v>0.85603112840466922</v>
      </c>
      <c r="K1338" s="243">
        <v>7.1984435797665364E-2</v>
      </c>
      <c r="L1338" s="243">
        <v>7.1984435797665364E-2</v>
      </c>
      <c r="M1338" s="243">
        <v>0</v>
      </c>
      <c r="N1338" s="244">
        <v>0</v>
      </c>
      <c r="O1338" s="250"/>
      <c r="P1338" s="250"/>
      <c r="Q1338" s="235" t="s">
        <v>1502</v>
      </c>
      <c r="R1338" s="236">
        <v>221</v>
      </c>
      <c r="S1338" s="236">
        <v>149</v>
      </c>
      <c r="T1338" s="236">
        <v>45</v>
      </c>
      <c r="U1338" s="236">
        <v>27</v>
      </c>
      <c r="V1338" s="243">
        <v>0.67420814479638014</v>
      </c>
      <c r="W1338" s="243">
        <v>0.20361990950226244</v>
      </c>
      <c r="X1338" s="244">
        <v>0.12217194570135746</v>
      </c>
    </row>
    <row r="1339" spans="3:24">
      <c r="C1339" s="235" t="s">
        <v>1492</v>
      </c>
      <c r="D1339" s="236">
        <v>637</v>
      </c>
      <c r="E1339" s="236">
        <v>479</v>
      </c>
      <c r="F1339" s="236">
        <v>80</v>
      </c>
      <c r="G1339" s="236">
        <v>78</v>
      </c>
      <c r="H1339" s="236">
        <v>0</v>
      </c>
      <c r="I1339" s="236">
        <v>0</v>
      </c>
      <c r="J1339" s="243">
        <v>0.75196232339089486</v>
      </c>
      <c r="K1339" s="243">
        <v>0.12558869701726844</v>
      </c>
      <c r="L1339" s="243">
        <v>0.12244897959183673</v>
      </c>
      <c r="M1339" s="243">
        <v>0</v>
      </c>
      <c r="N1339" s="244">
        <v>0</v>
      </c>
      <c r="O1339" s="250"/>
      <c r="P1339" s="250"/>
      <c r="Q1339" s="235" t="s">
        <v>1503</v>
      </c>
      <c r="R1339" s="236">
        <v>13</v>
      </c>
      <c r="S1339" s="236">
        <v>11</v>
      </c>
      <c r="T1339" s="236">
        <v>1</v>
      </c>
      <c r="U1339" s="236">
        <v>1</v>
      </c>
      <c r="V1339" s="243">
        <v>0.84615384615384615</v>
      </c>
      <c r="W1339" s="243">
        <v>7.6923076923076927E-2</v>
      </c>
      <c r="X1339" s="244">
        <v>7.6923076923076927E-2</v>
      </c>
    </row>
    <row r="1340" spans="3:24">
      <c r="C1340" s="235" t="s">
        <v>1493</v>
      </c>
      <c r="D1340" s="236">
        <v>844</v>
      </c>
      <c r="E1340" s="236">
        <v>559</v>
      </c>
      <c r="F1340" s="236">
        <v>123</v>
      </c>
      <c r="G1340" s="236">
        <v>162</v>
      </c>
      <c r="H1340" s="236">
        <v>0</v>
      </c>
      <c r="I1340" s="236">
        <v>0</v>
      </c>
      <c r="J1340" s="243">
        <v>0.66232227488151663</v>
      </c>
      <c r="K1340" s="243">
        <v>0.14573459715639811</v>
      </c>
      <c r="L1340" s="243">
        <v>0.19194312796208532</v>
      </c>
      <c r="M1340" s="243">
        <v>0</v>
      </c>
      <c r="N1340" s="244">
        <v>0</v>
      </c>
      <c r="O1340" s="250"/>
      <c r="P1340" s="250"/>
      <c r="Q1340" s="235" t="s">
        <v>1504</v>
      </c>
      <c r="R1340" s="236">
        <v>6</v>
      </c>
      <c r="S1340" s="236">
        <v>4</v>
      </c>
      <c r="T1340" s="236">
        <v>1</v>
      </c>
      <c r="U1340" s="236">
        <v>1</v>
      </c>
      <c r="V1340" s="243">
        <v>0.66666666666666663</v>
      </c>
      <c r="W1340" s="243">
        <v>0.16666666666666666</v>
      </c>
      <c r="X1340" s="244">
        <v>0.16666666666666666</v>
      </c>
    </row>
    <row r="1341" spans="3:24">
      <c r="C1341" s="235" t="s">
        <v>1494</v>
      </c>
      <c r="D1341" s="236">
        <v>795</v>
      </c>
      <c r="E1341" s="236">
        <v>454</v>
      </c>
      <c r="F1341" s="236">
        <v>125</v>
      </c>
      <c r="G1341" s="236">
        <v>216</v>
      </c>
      <c r="H1341" s="236">
        <v>0</v>
      </c>
      <c r="I1341" s="236">
        <v>0</v>
      </c>
      <c r="J1341" s="243">
        <v>0.57106918238993709</v>
      </c>
      <c r="K1341" s="243">
        <v>0.15723270440251572</v>
      </c>
      <c r="L1341" s="243">
        <v>0.27169811320754716</v>
      </c>
      <c r="M1341" s="243">
        <v>0</v>
      </c>
      <c r="N1341" s="244">
        <v>0</v>
      </c>
      <c r="O1341" s="250"/>
      <c r="P1341" s="250"/>
      <c r="Q1341" s="235" t="s">
        <v>1505</v>
      </c>
      <c r="R1341" s="236">
        <v>9981</v>
      </c>
      <c r="S1341" s="236">
        <v>8618</v>
      </c>
      <c r="T1341" s="236">
        <v>659</v>
      </c>
      <c r="U1341" s="236">
        <v>704</v>
      </c>
      <c r="V1341" s="243">
        <v>0.86344053702033863</v>
      </c>
      <c r="W1341" s="243">
        <v>6.6025448351868549E-2</v>
      </c>
      <c r="X1341" s="244">
        <v>7.053401462779281E-2</v>
      </c>
    </row>
    <row r="1342" spans="3:24">
      <c r="C1342" s="235" t="s">
        <v>1495</v>
      </c>
      <c r="D1342" s="236">
        <v>334</v>
      </c>
      <c r="E1342" s="236">
        <v>292</v>
      </c>
      <c r="F1342" s="236">
        <v>26</v>
      </c>
      <c r="G1342" s="236">
        <v>16</v>
      </c>
      <c r="H1342" s="236">
        <v>0</v>
      </c>
      <c r="I1342" s="236">
        <v>0</v>
      </c>
      <c r="J1342" s="243">
        <v>0.87425149700598803</v>
      </c>
      <c r="K1342" s="243">
        <v>7.7844311377245512E-2</v>
      </c>
      <c r="L1342" s="243">
        <v>4.790419161676647E-2</v>
      </c>
      <c r="M1342" s="243">
        <v>0</v>
      </c>
      <c r="N1342" s="244">
        <v>0</v>
      </c>
      <c r="O1342" s="250"/>
      <c r="P1342" s="250"/>
      <c r="Q1342" s="235" t="s">
        <v>1506</v>
      </c>
      <c r="R1342" s="236">
        <v>8256</v>
      </c>
      <c r="S1342" s="236">
        <v>6813</v>
      </c>
      <c r="T1342" s="236">
        <v>760</v>
      </c>
      <c r="U1342" s="236">
        <v>683</v>
      </c>
      <c r="V1342" s="243">
        <v>0.82521802325581395</v>
      </c>
      <c r="W1342" s="243">
        <v>9.205426356589147E-2</v>
      </c>
      <c r="X1342" s="244">
        <v>8.2727713178294568E-2</v>
      </c>
    </row>
    <row r="1343" spans="3:24">
      <c r="C1343" s="235" t="s">
        <v>1496</v>
      </c>
      <c r="D1343" s="236">
        <v>259</v>
      </c>
      <c r="E1343" s="236">
        <v>211</v>
      </c>
      <c r="F1343" s="236">
        <v>28</v>
      </c>
      <c r="G1343" s="236">
        <v>20</v>
      </c>
      <c r="H1343" s="236">
        <v>0</v>
      </c>
      <c r="I1343" s="236">
        <v>0</v>
      </c>
      <c r="J1343" s="243">
        <v>0.81467181467181471</v>
      </c>
      <c r="K1343" s="243">
        <v>0.10810810810810811</v>
      </c>
      <c r="L1343" s="243">
        <v>7.7220077220077218E-2</v>
      </c>
      <c r="M1343" s="243">
        <v>0</v>
      </c>
      <c r="N1343" s="244">
        <v>0</v>
      </c>
      <c r="O1343" s="250"/>
      <c r="P1343" s="250"/>
      <c r="Q1343" s="235" t="s">
        <v>1507</v>
      </c>
      <c r="R1343" s="236">
        <v>23099</v>
      </c>
      <c r="S1343" s="236">
        <v>18735</v>
      </c>
      <c r="T1343" s="236">
        <v>1508</v>
      </c>
      <c r="U1343" s="236">
        <v>2856</v>
      </c>
      <c r="V1343" s="243">
        <v>0.81107407247066976</v>
      </c>
      <c r="W1343" s="243">
        <v>6.5284211437724574E-2</v>
      </c>
      <c r="X1343" s="244">
        <v>0.12364171609160569</v>
      </c>
    </row>
    <row r="1344" spans="3:24">
      <c r="C1344" s="235" t="s">
        <v>1497</v>
      </c>
      <c r="D1344" s="236">
        <v>454</v>
      </c>
      <c r="E1344" s="236">
        <v>348</v>
      </c>
      <c r="F1344" s="236">
        <v>61</v>
      </c>
      <c r="G1344" s="236">
        <v>45</v>
      </c>
      <c r="H1344" s="236">
        <v>0</v>
      </c>
      <c r="I1344" s="236">
        <v>0</v>
      </c>
      <c r="J1344" s="243">
        <v>0.76651982378854622</v>
      </c>
      <c r="K1344" s="243">
        <v>0.1343612334801762</v>
      </c>
      <c r="L1344" s="243">
        <v>9.9118942731277526E-2</v>
      </c>
      <c r="M1344" s="243">
        <v>0</v>
      </c>
      <c r="N1344" s="244">
        <v>0</v>
      </c>
      <c r="O1344" s="250"/>
      <c r="P1344" s="250"/>
      <c r="Q1344" s="235" t="s">
        <v>1508</v>
      </c>
      <c r="R1344" s="236">
        <v>21256</v>
      </c>
      <c r="S1344" s="236">
        <v>18666</v>
      </c>
      <c r="T1344" s="236">
        <v>1037</v>
      </c>
      <c r="U1344" s="236">
        <v>1553</v>
      </c>
      <c r="V1344" s="243">
        <v>0.87815205118554762</v>
      </c>
      <c r="W1344" s="243">
        <v>4.8786225065863754E-2</v>
      </c>
      <c r="X1344" s="244">
        <v>7.3061723748588631E-2</v>
      </c>
    </row>
    <row r="1345" spans="3:24">
      <c r="C1345" s="235" t="s">
        <v>1498</v>
      </c>
      <c r="D1345" s="236">
        <v>653</v>
      </c>
      <c r="E1345" s="236">
        <v>451</v>
      </c>
      <c r="F1345" s="236">
        <v>118</v>
      </c>
      <c r="G1345" s="236">
        <v>84</v>
      </c>
      <c r="H1345" s="236">
        <v>0</v>
      </c>
      <c r="I1345" s="236">
        <v>0</v>
      </c>
      <c r="J1345" s="243">
        <v>0.69065849923430322</v>
      </c>
      <c r="K1345" s="243">
        <v>0.18070444104134761</v>
      </c>
      <c r="L1345" s="243">
        <v>0.12863705972434916</v>
      </c>
      <c r="M1345" s="243">
        <v>0</v>
      </c>
      <c r="N1345" s="244">
        <v>0</v>
      </c>
      <c r="O1345" s="250"/>
      <c r="P1345" s="250"/>
      <c r="Q1345" s="235" t="s">
        <v>1509</v>
      </c>
      <c r="R1345" s="236">
        <v>1029</v>
      </c>
      <c r="S1345" s="236">
        <v>855</v>
      </c>
      <c r="T1345" s="236">
        <v>94</v>
      </c>
      <c r="U1345" s="236">
        <v>80</v>
      </c>
      <c r="V1345" s="243">
        <v>0.83090379008746351</v>
      </c>
      <c r="W1345" s="243">
        <v>9.1350826044703598E-2</v>
      </c>
      <c r="X1345" s="244">
        <v>7.7745383867832848E-2</v>
      </c>
    </row>
    <row r="1346" spans="3:24">
      <c r="C1346" s="235" t="s">
        <v>1499</v>
      </c>
      <c r="D1346" s="236">
        <v>36</v>
      </c>
      <c r="E1346" s="236">
        <v>31</v>
      </c>
      <c r="F1346" s="236">
        <v>2</v>
      </c>
      <c r="G1346" s="236">
        <v>3</v>
      </c>
      <c r="H1346" s="236">
        <v>0</v>
      </c>
      <c r="I1346" s="236">
        <v>0</v>
      </c>
      <c r="J1346" s="243">
        <v>0.86111111111111116</v>
      </c>
      <c r="K1346" s="243">
        <v>5.5555555555555552E-2</v>
      </c>
      <c r="L1346" s="243">
        <v>8.3333333333333329E-2</v>
      </c>
      <c r="M1346" s="243">
        <v>0</v>
      </c>
      <c r="N1346" s="244">
        <v>0</v>
      </c>
      <c r="O1346" s="250"/>
      <c r="P1346" s="250"/>
      <c r="Q1346" s="235" t="s">
        <v>1510</v>
      </c>
      <c r="R1346" s="236">
        <v>1724</v>
      </c>
      <c r="S1346" s="236">
        <v>1519</v>
      </c>
      <c r="T1346" s="236">
        <v>115</v>
      </c>
      <c r="U1346" s="236">
        <v>90</v>
      </c>
      <c r="V1346" s="243">
        <v>0.88109048723897909</v>
      </c>
      <c r="W1346" s="243">
        <v>6.6705336426914147E-2</v>
      </c>
      <c r="X1346" s="244">
        <v>5.2204176334106726E-2</v>
      </c>
    </row>
    <row r="1347" spans="3:24">
      <c r="C1347" s="235" t="s">
        <v>1500</v>
      </c>
      <c r="D1347" s="236">
        <v>40</v>
      </c>
      <c r="E1347" s="236">
        <v>30</v>
      </c>
      <c r="F1347" s="236">
        <v>4</v>
      </c>
      <c r="G1347" s="236">
        <v>6</v>
      </c>
      <c r="H1347" s="236">
        <v>0</v>
      </c>
      <c r="I1347" s="236">
        <v>0</v>
      </c>
      <c r="J1347" s="243">
        <v>0.75</v>
      </c>
      <c r="K1347" s="243">
        <v>0.1</v>
      </c>
      <c r="L1347" s="243">
        <v>0.15</v>
      </c>
      <c r="M1347" s="243">
        <v>0</v>
      </c>
      <c r="N1347" s="244">
        <v>0</v>
      </c>
      <c r="O1347" s="250"/>
      <c r="P1347" s="250"/>
      <c r="Q1347" s="235" t="s">
        <v>1511</v>
      </c>
      <c r="R1347" s="236">
        <v>9563</v>
      </c>
      <c r="S1347" s="236">
        <v>8942</v>
      </c>
      <c r="T1347" s="236">
        <v>297</v>
      </c>
      <c r="U1347" s="236">
        <v>324</v>
      </c>
      <c r="V1347" s="243">
        <v>0.93506221896894282</v>
      </c>
      <c r="W1347" s="243">
        <v>3.1057199623549095E-2</v>
      </c>
      <c r="X1347" s="244">
        <v>3.3880581407508104E-2</v>
      </c>
    </row>
    <row r="1348" spans="3:24">
      <c r="C1348" s="235" t="s">
        <v>1501</v>
      </c>
      <c r="D1348" s="236">
        <v>105</v>
      </c>
      <c r="E1348" s="236">
        <v>72</v>
      </c>
      <c r="F1348" s="236">
        <v>23</v>
      </c>
      <c r="G1348" s="236">
        <v>10</v>
      </c>
      <c r="H1348" s="236">
        <v>0</v>
      </c>
      <c r="I1348" s="236">
        <v>0</v>
      </c>
      <c r="J1348" s="243">
        <v>0.68571428571428572</v>
      </c>
      <c r="K1348" s="243">
        <v>0.21904761904761905</v>
      </c>
      <c r="L1348" s="243">
        <v>9.5238095238095233E-2</v>
      </c>
      <c r="M1348" s="243">
        <v>0</v>
      </c>
      <c r="N1348" s="244">
        <v>0</v>
      </c>
      <c r="O1348" s="250"/>
      <c r="P1348" s="250"/>
      <c r="Q1348" s="235" t="s">
        <v>1512</v>
      </c>
      <c r="R1348" s="236">
        <v>2741</v>
      </c>
      <c r="S1348" s="236">
        <v>2544</v>
      </c>
      <c r="T1348" s="236">
        <v>119</v>
      </c>
      <c r="U1348" s="236">
        <v>78</v>
      </c>
      <c r="V1348" s="243">
        <v>0.92812842028456766</v>
      </c>
      <c r="W1348" s="243">
        <v>4.3414812112367751E-2</v>
      </c>
      <c r="X1348" s="244">
        <v>2.8456767603064575E-2</v>
      </c>
    </row>
    <row r="1349" spans="3:24">
      <c r="C1349" s="235" t="s">
        <v>1502</v>
      </c>
      <c r="D1349" s="236">
        <v>221</v>
      </c>
      <c r="E1349" s="236">
        <v>149</v>
      </c>
      <c r="F1349" s="236">
        <v>45</v>
      </c>
      <c r="G1349" s="236">
        <v>27</v>
      </c>
      <c r="H1349" s="236">
        <v>0</v>
      </c>
      <c r="I1349" s="236">
        <v>0</v>
      </c>
      <c r="J1349" s="243">
        <v>0.67420814479638014</v>
      </c>
      <c r="K1349" s="243">
        <v>0.20361990950226244</v>
      </c>
      <c r="L1349" s="243">
        <v>0.12217194570135746</v>
      </c>
      <c r="M1349" s="243">
        <v>0</v>
      </c>
      <c r="N1349" s="244">
        <v>0</v>
      </c>
      <c r="O1349" s="250"/>
      <c r="P1349" s="250"/>
      <c r="Q1349" s="235" t="s">
        <v>1513</v>
      </c>
      <c r="R1349" s="236">
        <v>1812</v>
      </c>
      <c r="S1349" s="236">
        <v>1155</v>
      </c>
      <c r="T1349" s="236">
        <v>262</v>
      </c>
      <c r="U1349" s="236">
        <v>395</v>
      </c>
      <c r="V1349" s="243">
        <v>0.63741721854304634</v>
      </c>
      <c r="W1349" s="243">
        <v>0.14459161147902869</v>
      </c>
      <c r="X1349" s="244">
        <v>0.21799116997792495</v>
      </c>
    </row>
    <row r="1350" spans="3:24">
      <c r="C1350" s="235" t="s">
        <v>1503</v>
      </c>
      <c r="D1350" s="236">
        <v>13</v>
      </c>
      <c r="E1350" s="236">
        <v>11</v>
      </c>
      <c r="F1350" s="236">
        <v>1</v>
      </c>
      <c r="G1350" s="236">
        <v>1</v>
      </c>
      <c r="H1350" s="236">
        <v>0</v>
      </c>
      <c r="I1350" s="236">
        <v>0</v>
      </c>
      <c r="J1350" s="243">
        <v>0.84615384615384615</v>
      </c>
      <c r="K1350" s="243">
        <v>7.6923076923076927E-2</v>
      </c>
      <c r="L1350" s="243">
        <v>7.6923076923076927E-2</v>
      </c>
      <c r="M1350" s="243">
        <v>0</v>
      </c>
      <c r="N1350" s="244">
        <v>0</v>
      </c>
      <c r="O1350" s="250"/>
      <c r="P1350" s="250"/>
      <c r="Q1350" s="235" t="s">
        <v>1514</v>
      </c>
      <c r="R1350" s="236">
        <v>158</v>
      </c>
      <c r="S1350" s="236">
        <v>100</v>
      </c>
      <c r="T1350" s="236">
        <v>31</v>
      </c>
      <c r="U1350" s="236">
        <v>27</v>
      </c>
      <c r="V1350" s="243">
        <v>0.63291139240506333</v>
      </c>
      <c r="W1350" s="243">
        <v>0.19620253164556961</v>
      </c>
      <c r="X1350" s="244">
        <v>0.17088607594936708</v>
      </c>
    </row>
    <row r="1351" spans="3:24">
      <c r="C1351" s="235" t="s">
        <v>1504</v>
      </c>
      <c r="D1351" s="236">
        <v>6</v>
      </c>
      <c r="E1351" s="236">
        <v>4</v>
      </c>
      <c r="F1351" s="236">
        <v>1</v>
      </c>
      <c r="G1351" s="236">
        <v>1</v>
      </c>
      <c r="H1351" s="236">
        <v>0</v>
      </c>
      <c r="I1351" s="236">
        <v>0</v>
      </c>
      <c r="J1351" s="243">
        <v>0.66666666666666663</v>
      </c>
      <c r="K1351" s="243">
        <v>0.16666666666666666</v>
      </c>
      <c r="L1351" s="243">
        <v>0.16666666666666666</v>
      </c>
      <c r="M1351" s="243">
        <v>0</v>
      </c>
      <c r="N1351" s="244">
        <v>0</v>
      </c>
      <c r="O1351" s="250"/>
      <c r="P1351" s="250"/>
      <c r="Q1351" s="235" t="s">
        <v>1515</v>
      </c>
      <c r="R1351" s="236">
        <v>8461</v>
      </c>
      <c r="S1351" s="236">
        <v>7792</v>
      </c>
      <c r="T1351" s="236">
        <v>264</v>
      </c>
      <c r="U1351" s="236">
        <v>405</v>
      </c>
      <c r="V1351" s="243">
        <v>0.92093133199385413</v>
      </c>
      <c r="W1351" s="243">
        <v>3.1201985580900603E-2</v>
      </c>
      <c r="X1351" s="244">
        <v>4.7866682425245242E-2</v>
      </c>
    </row>
    <row r="1352" spans="3:24">
      <c r="C1352" s="235" t="s">
        <v>1505</v>
      </c>
      <c r="D1352" s="236">
        <v>9981</v>
      </c>
      <c r="E1352" s="236">
        <v>8618</v>
      </c>
      <c r="F1352" s="236">
        <v>659</v>
      </c>
      <c r="G1352" s="236">
        <v>704</v>
      </c>
      <c r="H1352" s="236">
        <v>0</v>
      </c>
      <c r="I1352" s="236">
        <v>0</v>
      </c>
      <c r="J1352" s="243">
        <v>0.86344053702033863</v>
      </c>
      <c r="K1352" s="243">
        <v>6.6025448351868549E-2</v>
      </c>
      <c r="L1352" s="243">
        <v>7.053401462779281E-2</v>
      </c>
      <c r="M1352" s="243">
        <v>0</v>
      </c>
      <c r="N1352" s="244">
        <v>0</v>
      </c>
      <c r="O1352" s="250"/>
      <c r="P1352" s="250"/>
      <c r="Q1352" s="235" t="s">
        <v>1516</v>
      </c>
      <c r="R1352" s="236">
        <v>7342</v>
      </c>
      <c r="S1352" s="236">
        <v>6898</v>
      </c>
      <c r="T1352" s="236">
        <v>214</v>
      </c>
      <c r="U1352" s="236">
        <v>230</v>
      </c>
      <c r="V1352" s="243">
        <v>0.93952601470988828</v>
      </c>
      <c r="W1352" s="243">
        <v>2.9147371288477254E-2</v>
      </c>
      <c r="X1352" s="244">
        <v>3.1326614001634431E-2</v>
      </c>
    </row>
    <row r="1353" spans="3:24">
      <c r="C1353" s="235" t="s">
        <v>1506</v>
      </c>
      <c r="D1353" s="236">
        <v>8256</v>
      </c>
      <c r="E1353" s="236">
        <v>6813</v>
      </c>
      <c r="F1353" s="236">
        <v>760</v>
      </c>
      <c r="G1353" s="236">
        <v>683</v>
      </c>
      <c r="H1353" s="236">
        <v>0</v>
      </c>
      <c r="I1353" s="236">
        <v>0</v>
      </c>
      <c r="J1353" s="243">
        <v>0.82521802325581395</v>
      </c>
      <c r="K1353" s="243">
        <v>9.205426356589147E-2</v>
      </c>
      <c r="L1353" s="243">
        <v>8.2727713178294568E-2</v>
      </c>
      <c r="M1353" s="243">
        <v>0</v>
      </c>
      <c r="N1353" s="244">
        <v>0</v>
      </c>
      <c r="O1353" s="250"/>
      <c r="P1353" s="250"/>
      <c r="Q1353" s="235" t="s">
        <v>1517</v>
      </c>
      <c r="R1353" s="236">
        <v>402</v>
      </c>
      <c r="S1353" s="236">
        <v>345</v>
      </c>
      <c r="T1353" s="236">
        <v>33</v>
      </c>
      <c r="U1353" s="236">
        <v>24</v>
      </c>
      <c r="V1353" s="243">
        <v>0.85820895522388063</v>
      </c>
      <c r="W1353" s="243">
        <v>8.2089552238805971E-2</v>
      </c>
      <c r="X1353" s="244">
        <v>5.9701492537313432E-2</v>
      </c>
    </row>
    <row r="1354" spans="3:24">
      <c r="C1354" s="235" t="s">
        <v>1507</v>
      </c>
      <c r="D1354" s="236">
        <v>23099</v>
      </c>
      <c r="E1354" s="236">
        <v>18735</v>
      </c>
      <c r="F1354" s="236">
        <v>1508</v>
      </c>
      <c r="G1354" s="236">
        <v>2856</v>
      </c>
      <c r="H1354" s="236">
        <v>0</v>
      </c>
      <c r="I1354" s="236">
        <v>0</v>
      </c>
      <c r="J1354" s="243">
        <v>0.81107407247066976</v>
      </c>
      <c r="K1354" s="243">
        <v>6.5284211437724574E-2</v>
      </c>
      <c r="L1354" s="243">
        <v>0.12364171609160569</v>
      </c>
      <c r="M1354" s="243">
        <v>0</v>
      </c>
      <c r="N1354" s="244">
        <v>0</v>
      </c>
      <c r="O1354" s="250"/>
      <c r="P1354" s="250"/>
      <c r="Q1354" s="235" t="s">
        <v>1518</v>
      </c>
      <c r="R1354" s="236">
        <v>2008</v>
      </c>
      <c r="S1354" s="236">
        <v>1875</v>
      </c>
      <c r="T1354" s="236">
        <v>95</v>
      </c>
      <c r="U1354" s="236">
        <v>38</v>
      </c>
      <c r="V1354" s="243">
        <v>0.93376494023904377</v>
      </c>
      <c r="W1354" s="243">
        <v>4.7310756972111553E-2</v>
      </c>
      <c r="X1354" s="244">
        <v>1.8924302788844622E-2</v>
      </c>
    </row>
    <row r="1355" spans="3:24">
      <c r="C1355" s="235" t="s">
        <v>1508</v>
      </c>
      <c r="D1355" s="236">
        <v>21256</v>
      </c>
      <c r="E1355" s="236">
        <v>18666</v>
      </c>
      <c r="F1355" s="236">
        <v>1037</v>
      </c>
      <c r="G1355" s="236">
        <v>1553</v>
      </c>
      <c r="H1355" s="236">
        <v>0</v>
      </c>
      <c r="I1355" s="236">
        <v>0</v>
      </c>
      <c r="J1355" s="243">
        <v>0.87815205118554762</v>
      </c>
      <c r="K1355" s="243">
        <v>4.8786225065863754E-2</v>
      </c>
      <c r="L1355" s="243">
        <v>7.3061723748588631E-2</v>
      </c>
      <c r="M1355" s="243">
        <v>0</v>
      </c>
      <c r="N1355" s="244">
        <v>0</v>
      </c>
      <c r="O1355" s="250"/>
      <c r="P1355" s="250"/>
      <c r="Q1355" s="235" t="s">
        <v>1519</v>
      </c>
      <c r="R1355" s="236">
        <v>5417</v>
      </c>
      <c r="S1355" s="236">
        <v>4462</v>
      </c>
      <c r="T1355" s="236">
        <v>346</v>
      </c>
      <c r="U1355" s="236">
        <v>609</v>
      </c>
      <c r="V1355" s="243">
        <v>0.82370315672881667</v>
      </c>
      <c r="W1355" s="243">
        <v>6.3872992431234996E-2</v>
      </c>
      <c r="X1355" s="244">
        <v>0.11242385083994831</v>
      </c>
    </row>
    <row r="1356" spans="3:24">
      <c r="C1356" s="235" t="s">
        <v>1509</v>
      </c>
      <c r="D1356" s="236">
        <v>1029</v>
      </c>
      <c r="E1356" s="236">
        <v>855</v>
      </c>
      <c r="F1356" s="236">
        <v>94</v>
      </c>
      <c r="G1356" s="236">
        <v>80</v>
      </c>
      <c r="H1356" s="236">
        <v>0</v>
      </c>
      <c r="I1356" s="236">
        <v>0</v>
      </c>
      <c r="J1356" s="243">
        <v>0.83090379008746351</v>
      </c>
      <c r="K1356" s="243">
        <v>9.1350826044703598E-2</v>
      </c>
      <c r="L1356" s="243">
        <v>7.7745383867832848E-2</v>
      </c>
      <c r="M1356" s="243">
        <v>0</v>
      </c>
      <c r="N1356" s="244">
        <v>0</v>
      </c>
      <c r="O1356" s="250"/>
      <c r="P1356" s="250"/>
      <c r="Q1356" s="235" t="s">
        <v>1520</v>
      </c>
      <c r="R1356" s="236">
        <v>793</v>
      </c>
      <c r="S1356" s="236">
        <v>680</v>
      </c>
      <c r="T1356" s="236">
        <v>66</v>
      </c>
      <c r="U1356" s="236">
        <v>47</v>
      </c>
      <c r="V1356" s="243">
        <v>0.85750315258511978</v>
      </c>
      <c r="W1356" s="243">
        <v>8.3228247162673394E-2</v>
      </c>
      <c r="X1356" s="244">
        <v>5.9268600252206809E-2</v>
      </c>
    </row>
    <row r="1357" spans="3:24">
      <c r="C1357" s="235" t="s">
        <v>1510</v>
      </c>
      <c r="D1357" s="236">
        <v>1724</v>
      </c>
      <c r="E1357" s="236">
        <v>1519</v>
      </c>
      <c r="F1357" s="236">
        <v>115</v>
      </c>
      <c r="G1357" s="236">
        <v>90</v>
      </c>
      <c r="H1357" s="236">
        <v>0</v>
      </c>
      <c r="I1357" s="236">
        <v>0</v>
      </c>
      <c r="J1357" s="243">
        <v>0.88109048723897909</v>
      </c>
      <c r="K1357" s="243">
        <v>6.6705336426914147E-2</v>
      </c>
      <c r="L1357" s="243">
        <v>5.2204176334106726E-2</v>
      </c>
      <c r="M1357" s="243">
        <v>0</v>
      </c>
      <c r="N1357" s="244">
        <v>0</v>
      </c>
      <c r="O1357" s="250"/>
      <c r="P1357" s="250"/>
      <c r="Q1357" s="235" t="s">
        <v>1521</v>
      </c>
      <c r="R1357" s="236">
        <v>116</v>
      </c>
      <c r="S1357" s="236">
        <v>107</v>
      </c>
      <c r="T1357" s="236">
        <v>8</v>
      </c>
      <c r="U1357" s="236">
        <v>1</v>
      </c>
      <c r="V1357" s="243">
        <v>0.92241379310344829</v>
      </c>
      <c r="W1357" s="243">
        <v>6.8965517241379309E-2</v>
      </c>
      <c r="X1357" s="244">
        <v>8.6206896551724137E-3</v>
      </c>
    </row>
    <row r="1358" spans="3:24">
      <c r="C1358" s="235" t="s">
        <v>1511</v>
      </c>
      <c r="D1358" s="236">
        <v>9563</v>
      </c>
      <c r="E1358" s="236">
        <v>8942</v>
      </c>
      <c r="F1358" s="236">
        <v>297</v>
      </c>
      <c r="G1358" s="236">
        <v>324</v>
      </c>
      <c r="H1358" s="236">
        <v>0</v>
      </c>
      <c r="I1358" s="236">
        <v>0</v>
      </c>
      <c r="J1358" s="243">
        <v>0.93506221896894282</v>
      </c>
      <c r="K1358" s="243">
        <v>3.1057199623549095E-2</v>
      </c>
      <c r="L1358" s="243">
        <v>3.3880581407508104E-2</v>
      </c>
      <c r="M1358" s="243">
        <v>0</v>
      </c>
      <c r="N1358" s="244">
        <v>0</v>
      </c>
      <c r="O1358" s="250"/>
      <c r="P1358" s="250"/>
      <c r="Q1358" s="235" t="s">
        <v>1522</v>
      </c>
      <c r="R1358" s="236">
        <v>8061</v>
      </c>
      <c r="S1358" s="236">
        <v>7041</v>
      </c>
      <c r="T1358" s="236">
        <v>594</v>
      </c>
      <c r="U1358" s="236">
        <v>426</v>
      </c>
      <c r="V1358" s="243">
        <v>0.87346483066617042</v>
      </c>
      <c r="W1358" s="243">
        <v>7.3688128023818383E-2</v>
      </c>
      <c r="X1358" s="244">
        <v>5.2847041310011167E-2</v>
      </c>
    </row>
    <row r="1359" spans="3:24">
      <c r="C1359" s="235" t="s">
        <v>1512</v>
      </c>
      <c r="D1359" s="236">
        <v>2741</v>
      </c>
      <c r="E1359" s="236">
        <v>2544</v>
      </c>
      <c r="F1359" s="236">
        <v>119</v>
      </c>
      <c r="G1359" s="236">
        <v>78</v>
      </c>
      <c r="H1359" s="236">
        <v>0</v>
      </c>
      <c r="I1359" s="236">
        <v>0</v>
      </c>
      <c r="J1359" s="243">
        <v>0.92812842028456766</v>
      </c>
      <c r="K1359" s="243">
        <v>4.3414812112367751E-2</v>
      </c>
      <c r="L1359" s="243">
        <v>2.8456767603064575E-2</v>
      </c>
      <c r="M1359" s="243">
        <v>0</v>
      </c>
      <c r="N1359" s="244">
        <v>0</v>
      </c>
      <c r="O1359" s="250"/>
      <c r="P1359" s="250"/>
      <c r="Q1359" s="235" t="s">
        <v>1523</v>
      </c>
      <c r="R1359" s="236">
        <v>77903</v>
      </c>
      <c r="S1359" s="236">
        <v>73586</v>
      </c>
      <c r="T1359" s="236">
        <v>3186</v>
      </c>
      <c r="U1359" s="236">
        <v>1131</v>
      </c>
      <c r="V1359" s="243">
        <v>0.94458493254431797</v>
      </c>
      <c r="W1359" s="243">
        <v>4.0897012952004416E-2</v>
      </c>
      <c r="X1359" s="244">
        <v>1.4518054503677651E-2</v>
      </c>
    </row>
    <row r="1360" spans="3:24">
      <c r="C1360" s="235" t="s">
        <v>1513</v>
      </c>
      <c r="D1360" s="236">
        <v>1812</v>
      </c>
      <c r="E1360" s="236">
        <v>1155</v>
      </c>
      <c r="F1360" s="236">
        <v>262</v>
      </c>
      <c r="G1360" s="236">
        <v>395</v>
      </c>
      <c r="H1360" s="236">
        <v>0</v>
      </c>
      <c r="I1360" s="236">
        <v>0</v>
      </c>
      <c r="J1360" s="243">
        <v>0.63741721854304634</v>
      </c>
      <c r="K1360" s="243">
        <v>0.14459161147902869</v>
      </c>
      <c r="L1360" s="243">
        <v>0.21799116997792495</v>
      </c>
      <c r="M1360" s="243">
        <v>0</v>
      </c>
      <c r="N1360" s="244">
        <v>0</v>
      </c>
      <c r="O1360" s="250"/>
      <c r="P1360" s="250"/>
      <c r="Q1360" s="235" t="s">
        <v>1524</v>
      </c>
      <c r="R1360" s="236">
        <v>41863</v>
      </c>
      <c r="S1360" s="236">
        <v>39608</v>
      </c>
      <c r="T1360" s="236">
        <v>1741</v>
      </c>
      <c r="U1360" s="236">
        <v>514</v>
      </c>
      <c r="V1360" s="243">
        <v>0.9461338174521654</v>
      </c>
      <c r="W1360" s="243">
        <v>4.158803716886033E-2</v>
      </c>
      <c r="X1360" s="244">
        <v>1.2278145378974273E-2</v>
      </c>
    </row>
    <row r="1361" spans="3:24">
      <c r="C1361" s="235" t="s">
        <v>1514</v>
      </c>
      <c r="D1361" s="236">
        <v>158</v>
      </c>
      <c r="E1361" s="236">
        <v>100</v>
      </c>
      <c r="F1361" s="236">
        <v>31</v>
      </c>
      <c r="G1361" s="236">
        <v>27</v>
      </c>
      <c r="H1361" s="236">
        <v>0</v>
      </c>
      <c r="I1361" s="236">
        <v>0</v>
      </c>
      <c r="J1361" s="243">
        <v>0.63291139240506333</v>
      </c>
      <c r="K1361" s="243">
        <v>0.19620253164556961</v>
      </c>
      <c r="L1361" s="243">
        <v>0.17088607594936708</v>
      </c>
      <c r="M1361" s="243">
        <v>0</v>
      </c>
      <c r="N1361" s="244">
        <v>0</v>
      </c>
      <c r="O1361" s="250"/>
      <c r="P1361" s="250"/>
      <c r="Q1361" s="235" t="s">
        <v>1525</v>
      </c>
      <c r="R1361" s="236">
        <v>7150</v>
      </c>
      <c r="S1361" s="236">
        <v>5572</v>
      </c>
      <c r="T1361" s="236">
        <v>894</v>
      </c>
      <c r="U1361" s="236">
        <v>684</v>
      </c>
      <c r="V1361" s="243">
        <v>0.77930069930069934</v>
      </c>
      <c r="W1361" s="243">
        <v>0.12503496503496503</v>
      </c>
      <c r="X1361" s="244">
        <v>9.5664335664335659E-2</v>
      </c>
    </row>
    <row r="1362" spans="3:24">
      <c r="C1362" s="235" t="s">
        <v>1515</v>
      </c>
      <c r="D1362" s="236">
        <v>8461</v>
      </c>
      <c r="E1362" s="236">
        <v>7792</v>
      </c>
      <c r="F1362" s="236">
        <v>264</v>
      </c>
      <c r="G1362" s="236">
        <v>405</v>
      </c>
      <c r="H1362" s="236">
        <v>0</v>
      </c>
      <c r="I1362" s="236">
        <v>0</v>
      </c>
      <c r="J1362" s="243">
        <v>0.92093133199385413</v>
      </c>
      <c r="K1362" s="243">
        <v>3.1201985580900603E-2</v>
      </c>
      <c r="L1362" s="243">
        <v>4.7866682425245242E-2</v>
      </c>
      <c r="M1362" s="243">
        <v>0</v>
      </c>
      <c r="N1362" s="244">
        <v>0</v>
      </c>
      <c r="O1362" s="250"/>
      <c r="P1362" s="250"/>
      <c r="Q1362" s="235" t="s">
        <v>1526</v>
      </c>
      <c r="R1362" s="236">
        <v>33026</v>
      </c>
      <c r="S1362" s="236">
        <v>29036</v>
      </c>
      <c r="T1362" s="236">
        <v>2476</v>
      </c>
      <c r="U1362" s="236">
        <v>1514</v>
      </c>
      <c r="V1362" s="243">
        <v>0.87918609580330653</v>
      </c>
      <c r="W1362" s="243">
        <v>7.4971234784715068E-2</v>
      </c>
      <c r="X1362" s="244">
        <v>4.584266941197844E-2</v>
      </c>
    </row>
    <row r="1363" spans="3:24">
      <c r="C1363" s="235" t="s">
        <v>1516</v>
      </c>
      <c r="D1363" s="236">
        <v>7342</v>
      </c>
      <c r="E1363" s="236">
        <v>6898</v>
      </c>
      <c r="F1363" s="236">
        <v>214</v>
      </c>
      <c r="G1363" s="236">
        <v>230</v>
      </c>
      <c r="H1363" s="236">
        <v>0</v>
      </c>
      <c r="I1363" s="236">
        <v>0</v>
      </c>
      <c r="J1363" s="243">
        <v>0.93952601470988828</v>
      </c>
      <c r="K1363" s="243">
        <v>2.9147371288477254E-2</v>
      </c>
      <c r="L1363" s="243">
        <v>3.1326614001634431E-2</v>
      </c>
      <c r="M1363" s="243">
        <v>0</v>
      </c>
      <c r="N1363" s="244">
        <v>0</v>
      </c>
      <c r="O1363" s="250"/>
      <c r="P1363" s="250"/>
      <c r="Q1363" s="235" t="s">
        <v>1527</v>
      </c>
      <c r="R1363" s="236">
        <v>16443</v>
      </c>
      <c r="S1363" s="236">
        <v>15426</v>
      </c>
      <c r="T1363" s="236">
        <v>666</v>
      </c>
      <c r="U1363" s="236">
        <v>351</v>
      </c>
      <c r="V1363" s="243">
        <v>0.93814997263273125</v>
      </c>
      <c r="W1363" s="243">
        <v>4.0503557744937052E-2</v>
      </c>
      <c r="X1363" s="244">
        <v>2.1346469622331693E-2</v>
      </c>
    </row>
    <row r="1364" spans="3:24">
      <c r="C1364" s="235" t="s">
        <v>1517</v>
      </c>
      <c r="D1364" s="236">
        <v>402</v>
      </c>
      <c r="E1364" s="236">
        <v>345</v>
      </c>
      <c r="F1364" s="236">
        <v>33</v>
      </c>
      <c r="G1364" s="236">
        <v>24</v>
      </c>
      <c r="H1364" s="236">
        <v>0</v>
      </c>
      <c r="I1364" s="236">
        <v>0</v>
      </c>
      <c r="J1364" s="243">
        <v>0.85820895522388063</v>
      </c>
      <c r="K1364" s="243">
        <v>8.2089552238805971E-2</v>
      </c>
      <c r="L1364" s="243">
        <v>5.9701492537313432E-2</v>
      </c>
      <c r="M1364" s="243">
        <v>0</v>
      </c>
      <c r="N1364" s="244">
        <v>0</v>
      </c>
      <c r="O1364" s="250"/>
      <c r="P1364" s="250"/>
      <c r="Q1364" s="235" t="s">
        <v>1528</v>
      </c>
      <c r="R1364" s="236">
        <v>98983</v>
      </c>
      <c r="S1364" s="236">
        <v>92104</v>
      </c>
      <c r="T1364" s="236">
        <v>3894</v>
      </c>
      <c r="U1364" s="236">
        <v>2985</v>
      </c>
      <c r="V1364" s="243">
        <v>0.9305032177242557</v>
      </c>
      <c r="W1364" s="243">
        <v>3.9340088702100359E-2</v>
      </c>
      <c r="X1364" s="244">
        <v>3.015669357364396E-2</v>
      </c>
    </row>
    <row r="1365" spans="3:24">
      <c r="C1365" s="235" t="s">
        <v>1518</v>
      </c>
      <c r="D1365" s="236">
        <v>2008</v>
      </c>
      <c r="E1365" s="236">
        <v>1875</v>
      </c>
      <c r="F1365" s="236">
        <v>95</v>
      </c>
      <c r="G1365" s="236">
        <v>38</v>
      </c>
      <c r="H1365" s="236">
        <v>0</v>
      </c>
      <c r="I1365" s="236">
        <v>0</v>
      </c>
      <c r="J1365" s="243">
        <v>0.93376494023904377</v>
      </c>
      <c r="K1365" s="243">
        <v>4.7310756972111553E-2</v>
      </c>
      <c r="L1365" s="243">
        <v>1.8924302788844622E-2</v>
      </c>
      <c r="M1365" s="243">
        <v>0</v>
      </c>
      <c r="N1365" s="244">
        <v>0</v>
      </c>
      <c r="O1365" s="250"/>
      <c r="P1365" s="250"/>
      <c r="Q1365" s="235" t="s">
        <v>1529</v>
      </c>
      <c r="R1365" s="236">
        <v>131965</v>
      </c>
      <c r="S1365" s="236">
        <v>123798</v>
      </c>
      <c r="T1365" s="236">
        <v>4464</v>
      </c>
      <c r="U1365" s="236">
        <v>3703</v>
      </c>
      <c r="V1365" s="243">
        <v>0.93811237828212024</v>
      </c>
      <c r="W1365" s="243">
        <v>3.3827151138559469E-2</v>
      </c>
      <c r="X1365" s="244">
        <v>2.8060470579320273E-2</v>
      </c>
    </row>
    <row r="1366" spans="3:24">
      <c r="C1366" s="235" t="s">
        <v>1519</v>
      </c>
      <c r="D1366" s="236">
        <v>5417</v>
      </c>
      <c r="E1366" s="236">
        <v>4462</v>
      </c>
      <c r="F1366" s="236">
        <v>346</v>
      </c>
      <c r="G1366" s="236">
        <v>609</v>
      </c>
      <c r="H1366" s="236">
        <v>0</v>
      </c>
      <c r="I1366" s="236">
        <v>0</v>
      </c>
      <c r="J1366" s="243">
        <v>0.82370315672881667</v>
      </c>
      <c r="K1366" s="243">
        <v>6.3872992431234996E-2</v>
      </c>
      <c r="L1366" s="243">
        <v>0.11242385083994831</v>
      </c>
      <c r="M1366" s="243">
        <v>0</v>
      </c>
      <c r="N1366" s="244">
        <v>0</v>
      </c>
      <c r="O1366" s="250"/>
      <c r="P1366" s="250"/>
      <c r="Q1366" s="235" t="s">
        <v>1530</v>
      </c>
      <c r="R1366" s="236">
        <v>278</v>
      </c>
      <c r="S1366" s="236">
        <v>23</v>
      </c>
      <c r="T1366" s="236">
        <v>30</v>
      </c>
      <c r="U1366" s="236">
        <v>225</v>
      </c>
      <c r="V1366" s="243">
        <v>8.2733812949640287E-2</v>
      </c>
      <c r="W1366" s="243">
        <v>0.1079136690647482</v>
      </c>
      <c r="X1366" s="244">
        <v>0.80935251798561147</v>
      </c>
    </row>
    <row r="1367" spans="3:24">
      <c r="C1367" s="235" t="s">
        <v>1520</v>
      </c>
      <c r="D1367" s="236">
        <v>793</v>
      </c>
      <c r="E1367" s="236">
        <v>680</v>
      </c>
      <c r="F1367" s="236">
        <v>66</v>
      </c>
      <c r="G1367" s="236">
        <v>47</v>
      </c>
      <c r="H1367" s="236">
        <v>0</v>
      </c>
      <c r="I1367" s="236">
        <v>0</v>
      </c>
      <c r="J1367" s="243">
        <v>0.85750315258511978</v>
      </c>
      <c r="K1367" s="243">
        <v>8.3228247162673394E-2</v>
      </c>
      <c r="L1367" s="243">
        <v>5.9268600252206809E-2</v>
      </c>
      <c r="M1367" s="243">
        <v>0</v>
      </c>
      <c r="N1367" s="244">
        <v>0</v>
      </c>
      <c r="O1367" s="250"/>
      <c r="P1367" s="250"/>
      <c r="Q1367" s="235" t="s">
        <v>1531</v>
      </c>
      <c r="R1367" s="236">
        <v>342</v>
      </c>
      <c r="S1367" s="236">
        <v>26</v>
      </c>
      <c r="T1367" s="236">
        <v>37</v>
      </c>
      <c r="U1367" s="236">
        <v>279</v>
      </c>
      <c r="V1367" s="243">
        <v>7.6023391812865493E-2</v>
      </c>
      <c r="W1367" s="243">
        <v>0.10818713450292397</v>
      </c>
      <c r="X1367" s="244">
        <v>0.81578947368421051</v>
      </c>
    </row>
    <row r="1368" spans="3:24">
      <c r="C1368" s="235" t="s">
        <v>1521</v>
      </c>
      <c r="D1368" s="236">
        <v>116</v>
      </c>
      <c r="E1368" s="236">
        <v>107</v>
      </c>
      <c r="F1368" s="236">
        <v>8</v>
      </c>
      <c r="G1368" s="236">
        <v>1</v>
      </c>
      <c r="H1368" s="236">
        <v>0</v>
      </c>
      <c r="I1368" s="236">
        <v>0</v>
      </c>
      <c r="J1368" s="243">
        <v>0.92241379310344829</v>
      </c>
      <c r="K1368" s="243">
        <v>6.8965517241379309E-2</v>
      </c>
      <c r="L1368" s="243">
        <v>8.6206896551724137E-3</v>
      </c>
      <c r="M1368" s="243">
        <v>0</v>
      </c>
      <c r="N1368" s="244">
        <v>0</v>
      </c>
      <c r="O1368" s="250"/>
      <c r="P1368" s="250"/>
      <c r="Q1368" s="235" t="s">
        <v>1532</v>
      </c>
      <c r="R1368" s="236">
        <v>289</v>
      </c>
      <c r="S1368" s="236">
        <v>44</v>
      </c>
      <c r="T1368" s="256">
        <v>0</v>
      </c>
      <c r="U1368" s="236">
        <v>245</v>
      </c>
      <c r="V1368" s="243">
        <v>0.15224913494809689</v>
      </c>
      <c r="W1368" s="243">
        <v>0</v>
      </c>
      <c r="X1368" s="244">
        <v>0.84775086505190311</v>
      </c>
    </row>
    <row r="1369" spans="3:24">
      <c r="C1369" s="235" t="s">
        <v>1522</v>
      </c>
      <c r="D1369" s="236">
        <v>8061</v>
      </c>
      <c r="E1369" s="236">
        <v>7041</v>
      </c>
      <c r="F1369" s="236">
        <v>594</v>
      </c>
      <c r="G1369" s="236">
        <v>426</v>
      </c>
      <c r="H1369" s="236">
        <v>0</v>
      </c>
      <c r="I1369" s="236">
        <v>0</v>
      </c>
      <c r="J1369" s="243">
        <v>0.87346483066617042</v>
      </c>
      <c r="K1369" s="243">
        <v>7.3688128023818383E-2</v>
      </c>
      <c r="L1369" s="243">
        <v>5.2847041310011167E-2</v>
      </c>
      <c r="M1369" s="243">
        <v>0</v>
      </c>
      <c r="N1369" s="244">
        <v>0</v>
      </c>
      <c r="O1369" s="250"/>
      <c r="P1369" s="250"/>
      <c r="Q1369" s="235" t="s">
        <v>1533</v>
      </c>
      <c r="R1369" s="236">
        <v>560</v>
      </c>
      <c r="S1369" s="236">
        <v>57</v>
      </c>
      <c r="T1369" s="236">
        <v>59</v>
      </c>
      <c r="U1369" s="236">
        <v>444</v>
      </c>
      <c r="V1369" s="243">
        <v>0.10178571428571428</v>
      </c>
      <c r="W1369" s="243">
        <v>0.10535714285714286</v>
      </c>
      <c r="X1369" s="244">
        <v>0.79285714285714282</v>
      </c>
    </row>
    <row r="1370" spans="3:24">
      <c r="C1370" s="235" t="s">
        <v>1523</v>
      </c>
      <c r="D1370" s="236">
        <v>77903</v>
      </c>
      <c r="E1370" s="236">
        <v>73586</v>
      </c>
      <c r="F1370" s="236">
        <v>3186</v>
      </c>
      <c r="G1370" s="236">
        <v>1131</v>
      </c>
      <c r="H1370" s="236">
        <v>0</v>
      </c>
      <c r="I1370" s="236">
        <v>0</v>
      </c>
      <c r="J1370" s="243">
        <v>0.94458493254431797</v>
      </c>
      <c r="K1370" s="243">
        <v>4.0897012952004416E-2</v>
      </c>
      <c r="L1370" s="243">
        <v>1.4518054503677651E-2</v>
      </c>
      <c r="M1370" s="243">
        <v>0</v>
      </c>
      <c r="N1370" s="244">
        <v>0</v>
      </c>
      <c r="O1370" s="250"/>
      <c r="P1370" s="250"/>
      <c r="Q1370" s="235" t="s">
        <v>1534</v>
      </c>
      <c r="R1370" s="236">
        <v>863</v>
      </c>
      <c r="S1370" s="236">
        <v>67</v>
      </c>
      <c r="T1370" s="236">
        <v>11</v>
      </c>
      <c r="U1370" s="236">
        <v>785</v>
      </c>
      <c r="V1370" s="243">
        <v>7.7636152954808801E-2</v>
      </c>
      <c r="W1370" s="243">
        <v>1.2746234067207415E-2</v>
      </c>
      <c r="X1370" s="244">
        <v>0.90961761297798382</v>
      </c>
    </row>
    <row r="1371" spans="3:24">
      <c r="C1371" s="235" t="s">
        <v>1524</v>
      </c>
      <c r="D1371" s="236">
        <v>41863</v>
      </c>
      <c r="E1371" s="236">
        <v>39608</v>
      </c>
      <c r="F1371" s="236">
        <v>1741</v>
      </c>
      <c r="G1371" s="236">
        <v>514</v>
      </c>
      <c r="H1371" s="236">
        <v>0</v>
      </c>
      <c r="I1371" s="236">
        <v>0</v>
      </c>
      <c r="J1371" s="243">
        <v>0.9461338174521654</v>
      </c>
      <c r="K1371" s="243">
        <v>4.158803716886033E-2</v>
      </c>
      <c r="L1371" s="243">
        <v>1.2278145378974273E-2</v>
      </c>
      <c r="M1371" s="243">
        <v>0</v>
      </c>
      <c r="N1371" s="244">
        <v>0</v>
      </c>
      <c r="O1371" s="250"/>
      <c r="P1371" s="250"/>
      <c r="Q1371" s="235" t="s">
        <v>1535</v>
      </c>
      <c r="R1371" s="236">
        <v>900</v>
      </c>
      <c r="S1371" s="236">
        <v>91</v>
      </c>
      <c r="T1371" s="256">
        <v>0</v>
      </c>
      <c r="U1371" s="236">
        <v>809</v>
      </c>
      <c r="V1371" s="243">
        <v>0.10111111111111111</v>
      </c>
      <c r="W1371" s="243">
        <v>0</v>
      </c>
      <c r="X1371" s="244">
        <v>0.89888888888888885</v>
      </c>
    </row>
    <row r="1372" spans="3:24">
      <c r="C1372" s="235" t="s">
        <v>1525</v>
      </c>
      <c r="D1372" s="236">
        <v>7150</v>
      </c>
      <c r="E1372" s="236">
        <v>5572</v>
      </c>
      <c r="F1372" s="236">
        <v>894</v>
      </c>
      <c r="G1372" s="236">
        <v>684</v>
      </c>
      <c r="H1372" s="236">
        <v>0</v>
      </c>
      <c r="I1372" s="236">
        <v>0</v>
      </c>
      <c r="J1372" s="243">
        <v>0.77930069930069934</v>
      </c>
      <c r="K1372" s="243">
        <v>0.12503496503496503</v>
      </c>
      <c r="L1372" s="243">
        <v>9.5664335664335659E-2</v>
      </c>
      <c r="M1372" s="243">
        <v>0</v>
      </c>
      <c r="N1372" s="244">
        <v>0</v>
      </c>
      <c r="O1372" s="250"/>
      <c r="P1372" s="250"/>
      <c r="Q1372" s="235" t="s">
        <v>1536</v>
      </c>
      <c r="R1372" s="236">
        <v>3349</v>
      </c>
      <c r="S1372" s="236">
        <v>48</v>
      </c>
      <c r="T1372" s="236">
        <v>6</v>
      </c>
      <c r="U1372" s="236">
        <v>3295</v>
      </c>
      <c r="V1372" s="243">
        <v>1.4332636607942669E-2</v>
      </c>
      <c r="W1372" s="243">
        <v>1.7915795759928337E-3</v>
      </c>
      <c r="X1372" s="244">
        <v>0.98387578381606444</v>
      </c>
    </row>
    <row r="1373" spans="3:24">
      <c r="C1373" s="235" t="s">
        <v>1526</v>
      </c>
      <c r="D1373" s="236">
        <v>33026</v>
      </c>
      <c r="E1373" s="236">
        <v>29036</v>
      </c>
      <c r="F1373" s="236">
        <v>2476</v>
      </c>
      <c r="G1373" s="236">
        <v>1514</v>
      </c>
      <c r="H1373" s="236">
        <v>0</v>
      </c>
      <c r="I1373" s="236">
        <v>0</v>
      </c>
      <c r="J1373" s="243">
        <v>0.87918609580330653</v>
      </c>
      <c r="K1373" s="243">
        <v>7.4971234784715068E-2</v>
      </c>
      <c r="L1373" s="243">
        <v>4.584266941197844E-2</v>
      </c>
      <c r="M1373" s="243">
        <v>0</v>
      </c>
      <c r="N1373" s="244">
        <v>0</v>
      </c>
      <c r="O1373" s="250"/>
      <c r="P1373" s="250"/>
      <c r="Q1373" s="235" t="s">
        <v>1537</v>
      </c>
      <c r="R1373" s="236">
        <v>2003</v>
      </c>
      <c r="S1373" s="236">
        <v>1754</v>
      </c>
      <c r="T1373" s="236">
        <v>196</v>
      </c>
      <c r="U1373" s="236">
        <v>53</v>
      </c>
      <c r="V1373" s="243">
        <v>0.87568647029455815</v>
      </c>
      <c r="W1373" s="243">
        <v>9.7853220169745375E-2</v>
      </c>
      <c r="X1373" s="244">
        <v>2.6460309535696454E-2</v>
      </c>
    </row>
    <row r="1374" spans="3:24">
      <c r="C1374" s="235" t="s">
        <v>1527</v>
      </c>
      <c r="D1374" s="236">
        <v>16443</v>
      </c>
      <c r="E1374" s="236">
        <v>15426</v>
      </c>
      <c r="F1374" s="236">
        <v>666</v>
      </c>
      <c r="G1374" s="236">
        <v>351</v>
      </c>
      <c r="H1374" s="236">
        <v>0</v>
      </c>
      <c r="I1374" s="236">
        <v>0</v>
      </c>
      <c r="J1374" s="243">
        <v>0.93814997263273125</v>
      </c>
      <c r="K1374" s="243">
        <v>4.0503557744937052E-2</v>
      </c>
      <c r="L1374" s="243">
        <v>2.1346469622331693E-2</v>
      </c>
      <c r="M1374" s="243">
        <v>0</v>
      </c>
      <c r="N1374" s="244">
        <v>0</v>
      </c>
      <c r="O1374" s="250"/>
      <c r="P1374" s="250"/>
      <c r="Q1374" s="235" t="s">
        <v>1538</v>
      </c>
      <c r="R1374" s="236">
        <v>3316</v>
      </c>
      <c r="S1374" s="236">
        <v>2956</v>
      </c>
      <c r="T1374" s="236">
        <v>329</v>
      </c>
      <c r="U1374" s="236">
        <v>31</v>
      </c>
      <c r="V1374" s="243">
        <v>0.8914354644149578</v>
      </c>
      <c r="W1374" s="243">
        <v>9.9215922798552472E-2</v>
      </c>
      <c r="X1374" s="244">
        <v>9.3486127864897475E-3</v>
      </c>
    </row>
    <row r="1375" spans="3:24">
      <c r="C1375" s="235" t="s">
        <v>1528</v>
      </c>
      <c r="D1375" s="236">
        <v>98983</v>
      </c>
      <c r="E1375" s="236">
        <v>92104</v>
      </c>
      <c r="F1375" s="236">
        <v>3894</v>
      </c>
      <c r="G1375" s="236">
        <v>2985</v>
      </c>
      <c r="H1375" s="236">
        <v>0</v>
      </c>
      <c r="I1375" s="236">
        <v>0</v>
      </c>
      <c r="J1375" s="243">
        <v>0.9305032177242557</v>
      </c>
      <c r="K1375" s="243">
        <v>3.9340088702100359E-2</v>
      </c>
      <c r="L1375" s="243">
        <v>3.015669357364396E-2</v>
      </c>
      <c r="M1375" s="243">
        <v>0</v>
      </c>
      <c r="N1375" s="244">
        <v>0</v>
      </c>
      <c r="O1375" s="250"/>
      <c r="P1375" s="250"/>
      <c r="Q1375" s="235" t="s">
        <v>1539</v>
      </c>
      <c r="R1375" s="236">
        <v>3392</v>
      </c>
      <c r="S1375" s="236">
        <v>1772</v>
      </c>
      <c r="T1375" s="236">
        <v>379</v>
      </c>
      <c r="U1375" s="236">
        <v>1241</v>
      </c>
      <c r="V1375" s="243">
        <v>0.52240566037735847</v>
      </c>
      <c r="W1375" s="243">
        <v>0.11173349056603774</v>
      </c>
      <c r="X1375" s="244">
        <v>0.36586084905660377</v>
      </c>
    </row>
    <row r="1376" spans="3:24">
      <c r="C1376" s="235" t="s">
        <v>1529</v>
      </c>
      <c r="D1376" s="236">
        <v>131965</v>
      </c>
      <c r="E1376" s="236">
        <v>123798</v>
      </c>
      <c r="F1376" s="236">
        <v>4464</v>
      </c>
      <c r="G1376" s="236">
        <v>3703</v>
      </c>
      <c r="H1376" s="236">
        <v>0</v>
      </c>
      <c r="I1376" s="236">
        <v>0</v>
      </c>
      <c r="J1376" s="243">
        <v>0.93811237828212024</v>
      </c>
      <c r="K1376" s="243">
        <v>3.3827151138559469E-2</v>
      </c>
      <c r="L1376" s="243">
        <v>2.8060470579320273E-2</v>
      </c>
      <c r="M1376" s="243">
        <v>0</v>
      </c>
      <c r="N1376" s="244">
        <v>0</v>
      </c>
      <c r="O1376" s="250"/>
      <c r="P1376" s="250"/>
      <c r="Q1376" s="235" t="s">
        <v>1540</v>
      </c>
      <c r="R1376" s="236">
        <v>6001</v>
      </c>
      <c r="S1376" s="236">
        <v>4787</v>
      </c>
      <c r="T1376" s="236">
        <v>556</v>
      </c>
      <c r="U1376" s="236">
        <v>658</v>
      </c>
      <c r="V1376" s="243">
        <v>0.79770038326945514</v>
      </c>
      <c r="W1376" s="243">
        <v>9.2651224795867362E-2</v>
      </c>
      <c r="X1376" s="244">
        <v>0.10964839193467756</v>
      </c>
    </row>
    <row r="1377" spans="3:24">
      <c r="C1377" s="235" t="s">
        <v>1530</v>
      </c>
      <c r="D1377" s="236">
        <v>278</v>
      </c>
      <c r="E1377" s="236">
        <v>23</v>
      </c>
      <c r="F1377" s="236">
        <v>30</v>
      </c>
      <c r="G1377" s="236">
        <v>225</v>
      </c>
      <c r="H1377" s="236">
        <v>0</v>
      </c>
      <c r="I1377" s="236">
        <v>0</v>
      </c>
      <c r="J1377" s="243">
        <v>8.2733812949640287E-2</v>
      </c>
      <c r="K1377" s="243">
        <v>0.1079136690647482</v>
      </c>
      <c r="L1377" s="243">
        <v>0.80935251798561147</v>
      </c>
      <c r="M1377" s="243">
        <v>0</v>
      </c>
      <c r="N1377" s="244">
        <v>0</v>
      </c>
      <c r="O1377" s="250"/>
      <c r="P1377" s="250"/>
      <c r="Q1377" s="235" t="s">
        <v>1541</v>
      </c>
      <c r="R1377" s="236">
        <v>1649</v>
      </c>
      <c r="S1377" s="236">
        <v>1351</v>
      </c>
      <c r="T1377" s="236">
        <v>226</v>
      </c>
      <c r="U1377" s="236">
        <v>72</v>
      </c>
      <c r="V1377" s="243">
        <v>0.81928441479684655</v>
      </c>
      <c r="W1377" s="243">
        <v>0.13705275924802912</v>
      </c>
      <c r="X1377" s="244">
        <v>4.3662825955124315E-2</v>
      </c>
    </row>
    <row r="1378" spans="3:24">
      <c r="C1378" s="235" t="s">
        <v>1531</v>
      </c>
      <c r="D1378" s="236">
        <v>342</v>
      </c>
      <c r="E1378" s="236">
        <v>26</v>
      </c>
      <c r="F1378" s="236">
        <v>37</v>
      </c>
      <c r="G1378" s="236">
        <v>279</v>
      </c>
      <c r="H1378" s="236">
        <v>0</v>
      </c>
      <c r="I1378" s="236">
        <v>0</v>
      </c>
      <c r="J1378" s="243">
        <v>7.6023391812865493E-2</v>
      </c>
      <c r="K1378" s="243">
        <v>0.10818713450292397</v>
      </c>
      <c r="L1378" s="243">
        <v>0.81578947368421051</v>
      </c>
      <c r="M1378" s="243">
        <v>0</v>
      </c>
      <c r="N1378" s="244">
        <v>0</v>
      </c>
      <c r="O1378" s="250"/>
      <c r="P1378" s="250"/>
      <c r="Q1378" s="235" t="s">
        <v>1542</v>
      </c>
      <c r="R1378" s="236">
        <v>29934</v>
      </c>
      <c r="S1378" s="236">
        <v>26051</v>
      </c>
      <c r="T1378" s="236">
        <v>1484</v>
      </c>
      <c r="U1378" s="236">
        <v>2399</v>
      </c>
      <c r="V1378" s="243">
        <v>0.87028128549475514</v>
      </c>
      <c r="W1378" s="243">
        <v>4.9575733279882406E-2</v>
      </c>
      <c r="X1378" s="244">
        <v>8.0142981225362467E-2</v>
      </c>
    </row>
    <row r="1379" spans="3:24">
      <c r="C1379" s="235" t="s">
        <v>1532</v>
      </c>
      <c r="D1379" s="236">
        <v>289</v>
      </c>
      <c r="E1379" s="236">
        <v>44</v>
      </c>
      <c r="F1379" s="256">
        <v>0</v>
      </c>
      <c r="G1379" s="236">
        <v>245</v>
      </c>
      <c r="H1379" s="236">
        <v>0</v>
      </c>
      <c r="I1379" s="236">
        <v>0</v>
      </c>
      <c r="J1379" s="243">
        <v>0.15224913494809689</v>
      </c>
      <c r="K1379" s="243">
        <v>0</v>
      </c>
      <c r="L1379" s="243">
        <v>0.84775086505190311</v>
      </c>
      <c r="M1379" s="243">
        <v>0</v>
      </c>
      <c r="N1379" s="244">
        <v>0</v>
      </c>
      <c r="O1379" s="250"/>
      <c r="P1379" s="250"/>
      <c r="Q1379" s="235" t="s">
        <v>1543</v>
      </c>
      <c r="R1379" s="236">
        <v>37795</v>
      </c>
      <c r="S1379" s="236">
        <v>33835</v>
      </c>
      <c r="T1379" s="236">
        <v>1547</v>
      </c>
      <c r="U1379" s="236">
        <v>2413</v>
      </c>
      <c r="V1379" s="243">
        <v>0.89522423601005419</v>
      </c>
      <c r="W1379" s="243">
        <v>4.0931340124355071E-2</v>
      </c>
      <c r="X1379" s="244">
        <v>6.384442386559068E-2</v>
      </c>
    </row>
    <row r="1380" spans="3:24">
      <c r="C1380" s="235" t="s">
        <v>1533</v>
      </c>
      <c r="D1380" s="236">
        <v>560</v>
      </c>
      <c r="E1380" s="236">
        <v>57</v>
      </c>
      <c r="F1380" s="236">
        <v>59</v>
      </c>
      <c r="G1380" s="236">
        <v>444</v>
      </c>
      <c r="H1380" s="236">
        <v>0</v>
      </c>
      <c r="I1380" s="236">
        <v>0</v>
      </c>
      <c r="J1380" s="243">
        <v>0.10178571428571428</v>
      </c>
      <c r="K1380" s="243">
        <v>0.10535714285714286</v>
      </c>
      <c r="L1380" s="243">
        <v>0.79285714285714282</v>
      </c>
      <c r="M1380" s="243">
        <v>0</v>
      </c>
      <c r="N1380" s="244">
        <v>0</v>
      </c>
      <c r="O1380" s="250"/>
      <c r="P1380" s="250"/>
      <c r="Q1380" s="235" t="s">
        <v>1544</v>
      </c>
      <c r="R1380" s="236">
        <v>8489</v>
      </c>
      <c r="S1380" s="236">
        <v>7454</v>
      </c>
      <c r="T1380" s="236">
        <v>544</v>
      </c>
      <c r="U1380" s="236">
        <v>491</v>
      </c>
      <c r="V1380" s="243">
        <v>0.87807751207444928</v>
      </c>
      <c r="W1380" s="243">
        <v>6.4082930851690423E-2</v>
      </c>
      <c r="X1380" s="244">
        <v>5.7839557073860293E-2</v>
      </c>
    </row>
    <row r="1381" spans="3:24">
      <c r="C1381" s="235" t="s">
        <v>1534</v>
      </c>
      <c r="D1381" s="236">
        <v>863</v>
      </c>
      <c r="E1381" s="236">
        <v>67</v>
      </c>
      <c r="F1381" s="236">
        <v>11</v>
      </c>
      <c r="G1381" s="236">
        <v>785</v>
      </c>
      <c r="H1381" s="236">
        <v>0</v>
      </c>
      <c r="I1381" s="236">
        <v>0</v>
      </c>
      <c r="J1381" s="243">
        <v>7.7636152954808801E-2</v>
      </c>
      <c r="K1381" s="243">
        <v>1.2746234067207415E-2</v>
      </c>
      <c r="L1381" s="243">
        <v>0.90961761297798382</v>
      </c>
      <c r="M1381" s="243">
        <v>0</v>
      </c>
      <c r="N1381" s="244">
        <v>0</v>
      </c>
      <c r="O1381" s="250"/>
      <c r="P1381" s="250"/>
      <c r="Q1381" s="235" t="s">
        <v>1545</v>
      </c>
      <c r="R1381" s="236">
        <v>8318</v>
      </c>
      <c r="S1381" s="236">
        <v>7669</v>
      </c>
      <c r="T1381" s="236">
        <v>399</v>
      </c>
      <c r="U1381" s="236">
        <v>250</v>
      </c>
      <c r="V1381" s="243">
        <v>0.92197643664342388</v>
      </c>
      <c r="W1381" s="243">
        <v>4.7968261601346478E-2</v>
      </c>
      <c r="X1381" s="244">
        <v>3.0055301755229621E-2</v>
      </c>
    </row>
    <row r="1382" spans="3:24">
      <c r="C1382" s="235" t="s">
        <v>1535</v>
      </c>
      <c r="D1382" s="236">
        <v>900</v>
      </c>
      <c r="E1382" s="236">
        <v>91</v>
      </c>
      <c r="F1382" s="256">
        <v>0</v>
      </c>
      <c r="G1382" s="236">
        <v>809</v>
      </c>
      <c r="H1382" s="236">
        <v>0</v>
      </c>
      <c r="I1382" s="236">
        <v>0</v>
      </c>
      <c r="J1382" s="243">
        <v>0.10111111111111111</v>
      </c>
      <c r="K1382" s="243">
        <v>0</v>
      </c>
      <c r="L1382" s="243">
        <v>0.89888888888888885</v>
      </c>
      <c r="M1382" s="243">
        <v>0</v>
      </c>
      <c r="N1382" s="244">
        <v>0</v>
      </c>
      <c r="O1382" s="250"/>
      <c r="P1382" s="250"/>
      <c r="Q1382" s="235" t="s">
        <v>1546</v>
      </c>
      <c r="R1382" s="236">
        <v>2358</v>
      </c>
      <c r="S1382" s="236">
        <v>2010</v>
      </c>
      <c r="T1382" s="236">
        <v>325</v>
      </c>
      <c r="U1382" s="236">
        <v>23</v>
      </c>
      <c r="V1382" s="243">
        <v>0.8524173027989822</v>
      </c>
      <c r="W1382" s="243">
        <v>0.13782866836301952</v>
      </c>
      <c r="X1382" s="244">
        <v>9.7540288379983041E-3</v>
      </c>
    </row>
    <row r="1383" spans="3:24">
      <c r="C1383" s="235" t="s">
        <v>1536</v>
      </c>
      <c r="D1383" s="236">
        <v>3349</v>
      </c>
      <c r="E1383" s="236">
        <v>48</v>
      </c>
      <c r="F1383" s="236">
        <v>6</v>
      </c>
      <c r="G1383" s="236">
        <v>3295</v>
      </c>
      <c r="H1383" s="236">
        <v>0</v>
      </c>
      <c r="I1383" s="236">
        <v>0</v>
      </c>
      <c r="J1383" s="243">
        <v>1.4332636607942669E-2</v>
      </c>
      <c r="K1383" s="243">
        <v>1.7915795759928337E-3</v>
      </c>
      <c r="L1383" s="243">
        <v>0.98387578381606444</v>
      </c>
      <c r="M1383" s="243">
        <v>0</v>
      </c>
      <c r="N1383" s="244">
        <v>0</v>
      </c>
      <c r="O1383" s="250"/>
      <c r="P1383" s="250"/>
      <c r="Q1383" s="235" t="s">
        <v>1547</v>
      </c>
      <c r="R1383" s="236">
        <v>8591</v>
      </c>
      <c r="S1383" s="236">
        <v>7301</v>
      </c>
      <c r="T1383" s="236">
        <v>587</v>
      </c>
      <c r="U1383" s="236">
        <v>703</v>
      </c>
      <c r="V1383" s="243">
        <v>0.84984285880572696</v>
      </c>
      <c r="W1383" s="243">
        <v>6.8327319287626587E-2</v>
      </c>
      <c r="X1383" s="244">
        <v>8.1829821906646491E-2</v>
      </c>
    </row>
    <row r="1384" spans="3:24">
      <c r="C1384" s="235" t="s">
        <v>1537</v>
      </c>
      <c r="D1384" s="236">
        <v>2003</v>
      </c>
      <c r="E1384" s="236">
        <v>1754</v>
      </c>
      <c r="F1384" s="236">
        <v>196</v>
      </c>
      <c r="G1384" s="236">
        <v>53</v>
      </c>
      <c r="H1384" s="236">
        <v>0</v>
      </c>
      <c r="I1384" s="236">
        <v>0</v>
      </c>
      <c r="J1384" s="243">
        <v>0.87568647029455815</v>
      </c>
      <c r="K1384" s="243">
        <v>9.7853220169745375E-2</v>
      </c>
      <c r="L1384" s="243">
        <v>2.6460309535696454E-2</v>
      </c>
      <c r="M1384" s="243">
        <v>0</v>
      </c>
      <c r="N1384" s="244">
        <v>0</v>
      </c>
      <c r="O1384" s="250"/>
      <c r="P1384" s="250"/>
      <c r="Q1384" s="235" t="s">
        <v>1548</v>
      </c>
      <c r="R1384" s="236">
        <v>20517</v>
      </c>
      <c r="S1384" s="236">
        <v>17245</v>
      </c>
      <c r="T1384" s="236">
        <v>1393</v>
      </c>
      <c r="U1384" s="236">
        <v>1879</v>
      </c>
      <c r="V1384" s="243">
        <v>0.84052249354194086</v>
      </c>
      <c r="W1384" s="243">
        <v>6.7894916410781297E-2</v>
      </c>
      <c r="X1384" s="244">
        <v>9.1582590047277868E-2</v>
      </c>
    </row>
    <row r="1385" spans="3:24">
      <c r="C1385" s="235" t="s">
        <v>1538</v>
      </c>
      <c r="D1385" s="236">
        <v>3316</v>
      </c>
      <c r="E1385" s="236">
        <v>2956</v>
      </c>
      <c r="F1385" s="236">
        <v>329</v>
      </c>
      <c r="G1385" s="236">
        <v>31</v>
      </c>
      <c r="H1385" s="236">
        <v>0</v>
      </c>
      <c r="I1385" s="236">
        <v>0</v>
      </c>
      <c r="J1385" s="243">
        <v>0.8914354644149578</v>
      </c>
      <c r="K1385" s="243">
        <v>9.9215922798552472E-2</v>
      </c>
      <c r="L1385" s="243">
        <v>9.3486127864897475E-3</v>
      </c>
      <c r="M1385" s="243">
        <v>0</v>
      </c>
      <c r="N1385" s="244">
        <v>0</v>
      </c>
      <c r="O1385" s="250"/>
      <c r="P1385" s="250"/>
      <c r="Q1385" s="235" t="s">
        <v>1549</v>
      </c>
      <c r="R1385" s="236">
        <v>4664</v>
      </c>
      <c r="S1385" s="236">
        <v>3977</v>
      </c>
      <c r="T1385" s="236">
        <v>481</v>
      </c>
      <c r="U1385" s="236">
        <v>206</v>
      </c>
      <c r="V1385" s="243">
        <v>0.85270154373927964</v>
      </c>
      <c r="W1385" s="243">
        <v>0.1031303602058319</v>
      </c>
      <c r="X1385" s="244">
        <v>4.4168096054888507E-2</v>
      </c>
    </row>
    <row r="1386" spans="3:24">
      <c r="C1386" s="235" t="s">
        <v>1539</v>
      </c>
      <c r="D1386" s="236">
        <v>3392</v>
      </c>
      <c r="E1386" s="236">
        <v>1772</v>
      </c>
      <c r="F1386" s="236">
        <v>379</v>
      </c>
      <c r="G1386" s="236">
        <v>1241</v>
      </c>
      <c r="H1386" s="236">
        <v>0</v>
      </c>
      <c r="I1386" s="236">
        <v>0</v>
      </c>
      <c r="J1386" s="243">
        <v>0.52240566037735847</v>
      </c>
      <c r="K1386" s="243">
        <v>0.11173349056603774</v>
      </c>
      <c r="L1386" s="243">
        <v>0.36586084905660377</v>
      </c>
      <c r="M1386" s="243">
        <v>0</v>
      </c>
      <c r="N1386" s="244">
        <v>0</v>
      </c>
      <c r="O1386" s="250"/>
      <c r="P1386" s="250"/>
      <c r="Q1386" s="235" t="s">
        <v>1550</v>
      </c>
      <c r="R1386" s="236">
        <v>1133</v>
      </c>
      <c r="S1386" s="236">
        <v>1005</v>
      </c>
      <c r="T1386" s="236">
        <v>86</v>
      </c>
      <c r="U1386" s="236">
        <v>42</v>
      </c>
      <c r="V1386" s="243">
        <v>0.88702559576345985</v>
      </c>
      <c r="W1386" s="243">
        <v>7.590467784642542E-2</v>
      </c>
      <c r="X1386" s="244">
        <v>3.7069726390114736E-2</v>
      </c>
    </row>
    <row r="1387" spans="3:24">
      <c r="C1387" s="235" t="s">
        <v>1540</v>
      </c>
      <c r="D1387" s="236">
        <v>6001</v>
      </c>
      <c r="E1387" s="236">
        <v>4787</v>
      </c>
      <c r="F1387" s="236">
        <v>556</v>
      </c>
      <c r="G1387" s="236">
        <v>658</v>
      </c>
      <c r="H1387" s="236">
        <v>0</v>
      </c>
      <c r="I1387" s="236">
        <v>0</v>
      </c>
      <c r="J1387" s="243">
        <v>0.79770038326945514</v>
      </c>
      <c r="K1387" s="243">
        <v>9.2651224795867362E-2</v>
      </c>
      <c r="L1387" s="243">
        <v>0.10964839193467756</v>
      </c>
      <c r="M1387" s="243">
        <v>0</v>
      </c>
      <c r="N1387" s="244">
        <v>0</v>
      </c>
      <c r="O1387" s="250"/>
      <c r="P1387" s="250"/>
      <c r="Q1387" s="235" t="s">
        <v>1551</v>
      </c>
      <c r="R1387" s="236">
        <v>16958</v>
      </c>
      <c r="S1387" s="236">
        <v>14246</v>
      </c>
      <c r="T1387" s="236">
        <v>1264</v>
      </c>
      <c r="U1387" s="236">
        <v>1448</v>
      </c>
      <c r="V1387" s="243">
        <v>0.84007548059912729</v>
      </c>
      <c r="W1387" s="243">
        <v>7.4537091638164882E-2</v>
      </c>
      <c r="X1387" s="244">
        <v>8.5387427762707871E-2</v>
      </c>
    </row>
    <row r="1388" spans="3:24">
      <c r="C1388" s="235" t="s">
        <v>1541</v>
      </c>
      <c r="D1388" s="236">
        <v>1649</v>
      </c>
      <c r="E1388" s="236">
        <v>1351</v>
      </c>
      <c r="F1388" s="236">
        <v>226</v>
      </c>
      <c r="G1388" s="236">
        <v>72</v>
      </c>
      <c r="H1388" s="236">
        <v>0</v>
      </c>
      <c r="I1388" s="236">
        <v>0</v>
      </c>
      <c r="J1388" s="243">
        <v>0.81928441479684655</v>
      </c>
      <c r="K1388" s="243">
        <v>0.13705275924802912</v>
      </c>
      <c r="L1388" s="243">
        <v>4.3662825955124315E-2</v>
      </c>
      <c r="M1388" s="243">
        <v>0</v>
      </c>
      <c r="N1388" s="244">
        <v>0</v>
      </c>
      <c r="O1388" s="250"/>
      <c r="P1388" s="250"/>
      <c r="Q1388" s="235" t="s">
        <v>1552</v>
      </c>
      <c r="R1388" s="236">
        <v>16684</v>
      </c>
      <c r="S1388" s="236">
        <v>14124</v>
      </c>
      <c r="T1388" s="236">
        <v>1399</v>
      </c>
      <c r="U1388" s="236">
        <v>1161</v>
      </c>
      <c r="V1388" s="243">
        <v>0.84655957803883963</v>
      </c>
      <c r="W1388" s="243">
        <v>8.3852793095181011E-2</v>
      </c>
      <c r="X1388" s="244">
        <v>6.9587628865979384E-2</v>
      </c>
    </row>
    <row r="1389" spans="3:24">
      <c r="C1389" s="235" t="s">
        <v>1542</v>
      </c>
      <c r="D1389" s="236">
        <v>29934</v>
      </c>
      <c r="E1389" s="236">
        <v>26051</v>
      </c>
      <c r="F1389" s="236">
        <v>1484</v>
      </c>
      <c r="G1389" s="236">
        <v>2399</v>
      </c>
      <c r="H1389" s="236">
        <v>0</v>
      </c>
      <c r="I1389" s="236">
        <v>0</v>
      </c>
      <c r="J1389" s="243">
        <v>0.87028128549475514</v>
      </c>
      <c r="K1389" s="243">
        <v>4.9575733279882406E-2</v>
      </c>
      <c r="L1389" s="243">
        <v>8.0142981225362467E-2</v>
      </c>
      <c r="M1389" s="243">
        <v>0</v>
      </c>
      <c r="N1389" s="244">
        <v>0</v>
      </c>
      <c r="O1389" s="250"/>
      <c r="P1389" s="250"/>
      <c r="Q1389" s="235" t="s">
        <v>1553</v>
      </c>
      <c r="R1389" s="236">
        <v>12813</v>
      </c>
      <c r="S1389" s="236">
        <v>3538</v>
      </c>
      <c r="T1389" s="236">
        <v>8511</v>
      </c>
      <c r="U1389" s="236">
        <v>764</v>
      </c>
      <c r="V1389" s="243">
        <v>0.27612580972449857</v>
      </c>
      <c r="W1389" s="243">
        <v>0.66424724888784825</v>
      </c>
      <c r="X1389" s="244">
        <v>5.9626941387653162E-2</v>
      </c>
    </row>
    <row r="1390" spans="3:24">
      <c r="C1390" s="235" t="s">
        <v>1543</v>
      </c>
      <c r="D1390" s="236">
        <v>37795</v>
      </c>
      <c r="E1390" s="236">
        <v>33835</v>
      </c>
      <c r="F1390" s="236">
        <v>1547</v>
      </c>
      <c r="G1390" s="236">
        <v>2413</v>
      </c>
      <c r="H1390" s="236">
        <v>0</v>
      </c>
      <c r="I1390" s="236">
        <v>0</v>
      </c>
      <c r="J1390" s="243">
        <v>0.89522423601005419</v>
      </c>
      <c r="K1390" s="243">
        <v>4.0931340124355071E-2</v>
      </c>
      <c r="L1390" s="243">
        <v>6.384442386559068E-2</v>
      </c>
      <c r="M1390" s="243">
        <v>0</v>
      </c>
      <c r="N1390" s="244">
        <v>0</v>
      </c>
      <c r="O1390" s="250"/>
      <c r="P1390" s="250"/>
      <c r="Q1390" s="235" t="s">
        <v>1554</v>
      </c>
      <c r="R1390" s="236">
        <v>19372</v>
      </c>
      <c r="S1390" s="236">
        <v>16867</v>
      </c>
      <c r="T1390" s="236">
        <v>1094</v>
      </c>
      <c r="U1390" s="236">
        <v>1411</v>
      </c>
      <c r="V1390" s="243">
        <v>0.87068965517241381</v>
      </c>
      <c r="W1390" s="243">
        <v>5.6473260375800124E-2</v>
      </c>
      <c r="X1390" s="244">
        <v>7.2837084451786077E-2</v>
      </c>
    </row>
    <row r="1391" spans="3:24">
      <c r="C1391" s="235" t="s">
        <v>1544</v>
      </c>
      <c r="D1391" s="236">
        <v>8489</v>
      </c>
      <c r="E1391" s="236">
        <v>7454</v>
      </c>
      <c r="F1391" s="236">
        <v>544</v>
      </c>
      <c r="G1391" s="236">
        <v>491</v>
      </c>
      <c r="H1391" s="236">
        <v>0</v>
      </c>
      <c r="I1391" s="236">
        <v>0</v>
      </c>
      <c r="J1391" s="243">
        <v>0.87807751207444928</v>
      </c>
      <c r="K1391" s="243">
        <v>6.4082930851690423E-2</v>
      </c>
      <c r="L1391" s="243">
        <v>5.7839557073860293E-2</v>
      </c>
      <c r="M1391" s="243">
        <v>0</v>
      </c>
      <c r="N1391" s="244">
        <v>0</v>
      </c>
      <c r="O1391" s="250"/>
      <c r="P1391" s="250"/>
      <c r="Q1391" s="235" t="s">
        <v>1555</v>
      </c>
      <c r="R1391" s="236">
        <v>21625</v>
      </c>
      <c r="S1391" s="236">
        <v>19410</v>
      </c>
      <c r="T1391" s="236">
        <v>1187</v>
      </c>
      <c r="U1391" s="236">
        <v>1028</v>
      </c>
      <c r="V1391" s="243">
        <v>0.89757225433526011</v>
      </c>
      <c r="W1391" s="243">
        <v>5.4890173410404627E-2</v>
      </c>
      <c r="X1391" s="244">
        <v>4.7537572254335261E-2</v>
      </c>
    </row>
    <row r="1392" spans="3:24">
      <c r="C1392" s="235" t="s">
        <v>1545</v>
      </c>
      <c r="D1392" s="236">
        <v>8318</v>
      </c>
      <c r="E1392" s="236">
        <v>7669</v>
      </c>
      <c r="F1392" s="236">
        <v>399</v>
      </c>
      <c r="G1392" s="236">
        <v>250</v>
      </c>
      <c r="H1392" s="236">
        <v>0</v>
      </c>
      <c r="I1392" s="236">
        <v>0</v>
      </c>
      <c r="J1392" s="243">
        <v>0.92197643664342388</v>
      </c>
      <c r="K1392" s="243">
        <v>4.7968261601346478E-2</v>
      </c>
      <c r="L1392" s="243">
        <v>3.0055301755229621E-2</v>
      </c>
      <c r="M1392" s="243">
        <v>0</v>
      </c>
      <c r="N1392" s="244">
        <v>0</v>
      </c>
      <c r="O1392" s="250"/>
      <c r="P1392" s="250"/>
      <c r="Q1392" s="235" t="s">
        <v>1556</v>
      </c>
      <c r="R1392" s="236">
        <v>2121</v>
      </c>
      <c r="S1392" s="236">
        <v>1815</v>
      </c>
      <c r="T1392" s="236">
        <v>153</v>
      </c>
      <c r="U1392" s="236">
        <v>153</v>
      </c>
      <c r="V1392" s="243">
        <v>0.85572842998585574</v>
      </c>
      <c r="W1392" s="243">
        <v>7.2135785007072142E-2</v>
      </c>
      <c r="X1392" s="244">
        <v>7.2135785007072142E-2</v>
      </c>
    </row>
    <row r="1393" spans="3:24">
      <c r="C1393" s="235" t="s">
        <v>1546</v>
      </c>
      <c r="D1393" s="236">
        <v>2358</v>
      </c>
      <c r="E1393" s="236">
        <v>2010</v>
      </c>
      <c r="F1393" s="236">
        <v>325</v>
      </c>
      <c r="G1393" s="236">
        <v>23</v>
      </c>
      <c r="H1393" s="236">
        <v>0</v>
      </c>
      <c r="I1393" s="236">
        <v>0</v>
      </c>
      <c r="J1393" s="243">
        <v>0.8524173027989822</v>
      </c>
      <c r="K1393" s="243">
        <v>0.13782866836301952</v>
      </c>
      <c r="L1393" s="243">
        <v>9.7540288379983041E-3</v>
      </c>
      <c r="M1393" s="243">
        <v>0</v>
      </c>
      <c r="N1393" s="244">
        <v>0</v>
      </c>
      <c r="O1393" s="250"/>
      <c r="P1393" s="250"/>
      <c r="Q1393" s="235" t="s">
        <v>1557</v>
      </c>
      <c r="R1393" s="236">
        <v>2531</v>
      </c>
      <c r="S1393" s="236">
        <v>2207</v>
      </c>
      <c r="T1393" s="236">
        <v>203</v>
      </c>
      <c r="U1393" s="236">
        <v>121</v>
      </c>
      <c r="V1393" s="243">
        <v>0.87198735677597783</v>
      </c>
      <c r="W1393" s="243">
        <v>8.0205452390359547E-2</v>
      </c>
      <c r="X1393" s="244">
        <v>4.7807190833662583E-2</v>
      </c>
    </row>
    <row r="1394" spans="3:24">
      <c r="C1394" s="235" t="s">
        <v>1547</v>
      </c>
      <c r="D1394" s="236">
        <v>8591</v>
      </c>
      <c r="E1394" s="236">
        <v>7301</v>
      </c>
      <c r="F1394" s="236">
        <v>587</v>
      </c>
      <c r="G1394" s="236">
        <v>703</v>
      </c>
      <c r="H1394" s="236">
        <v>0</v>
      </c>
      <c r="I1394" s="236">
        <v>0</v>
      </c>
      <c r="J1394" s="243">
        <v>0.84984285880572696</v>
      </c>
      <c r="K1394" s="243">
        <v>6.8327319287626587E-2</v>
      </c>
      <c r="L1394" s="243">
        <v>8.1829821906646491E-2</v>
      </c>
      <c r="M1394" s="243">
        <v>0</v>
      </c>
      <c r="N1394" s="244">
        <v>0</v>
      </c>
      <c r="O1394" s="250"/>
      <c r="P1394" s="250"/>
      <c r="Q1394" s="235" t="s">
        <v>1558</v>
      </c>
      <c r="R1394" s="236">
        <v>51490</v>
      </c>
      <c r="S1394" s="236">
        <v>34767</v>
      </c>
      <c r="T1394" s="236">
        <v>2950</v>
      </c>
      <c r="U1394" s="236">
        <v>13773</v>
      </c>
      <c r="V1394" s="243">
        <v>0.67521848902699555</v>
      </c>
      <c r="W1394" s="243">
        <v>5.7292678189939793E-2</v>
      </c>
      <c r="X1394" s="244">
        <v>0.26748883278306468</v>
      </c>
    </row>
    <row r="1395" spans="3:24">
      <c r="C1395" s="235" t="s">
        <v>1548</v>
      </c>
      <c r="D1395" s="236">
        <v>20517</v>
      </c>
      <c r="E1395" s="236">
        <v>17245</v>
      </c>
      <c r="F1395" s="236">
        <v>1393</v>
      </c>
      <c r="G1395" s="236">
        <v>1879</v>
      </c>
      <c r="H1395" s="236">
        <v>0</v>
      </c>
      <c r="I1395" s="236">
        <v>0</v>
      </c>
      <c r="J1395" s="243">
        <v>0.84052249354194086</v>
      </c>
      <c r="K1395" s="243">
        <v>6.7894916410781297E-2</v>
      </c>
      <c r="L1395" s="243">
        <v>9.1582590047277868E-2</v>
      </c>
      <c r="M1395" s="243">
        <v>0</v>
      </c>
      <c r="N1395" s="244">
        <v>0</v>
      </c>
      <c r="O1395" s="250"/>
      <c r="P1395" s="250"/>
      <c r="Q1395" s="235" t="s">
        <v>1559</v>
      </c>
      <c r="R1395" s="236">
        <v>169605</v>
      </c>
      <c r="S1395" s="236">
        <v>71254</v>
      </c>
      <c r="T1395" s="236">
        <v>7974</v>
      </c>
      <c r="U1395" s="236">
        <v>90377</v>
      </c>
      <c r="V1395" s="243">
        <v>0.42011733144659652</v>
      </c>
      <c r="W1395" s="243">
        <v>4.7015123374900505E-2</v>
      </c>
      <c r="X1395" s="244">
        <v>0.53286754517850299</v>
      </c>
    </row>
    <row r="1396" spans="3:24">
      <c r="C1396" s="235" t="s">
        <v>1549</v>
      </c>
      <c r="D1396" s="236">
        <v>4664</v>
      </c>
      <c r="E1396" s="236">
        <v>3977</v>
      </c>
      <c r="F1396" s="236">
        <v>481</v>
      </c>
      <c r="G1396" s="236">
        <v>206</v>
      </c>
      <c r="H1396" s="236">
        <v>0</v>
      </c>
      <c r="I1396" s="236">
        <v>0</v>
      </c>
      <c r="J1396" s="243">
        <v>0.85270154373927964</v>
      </c>
      <c r="K1396" s="243">
        <v>0.1031303602058319</v>
      </c>
      <c r="L1396" s="243">
        <v>4.4168096054888507E-2</v>
      </c>
      <c r="M1396" s="243">
        <v>0</v>
      </c>
      <c r="N1396" s="244">
        <v>0</v>
      </c>
      <c r="O1396" s="250"/>
      <c r="P1396" s="250"/>
      <c r="Q1396" s="235" t="s">
        <v>1560</v>
      </c>
      <c r="R1396" s="236">
        <v>84</v>
      </c>
      <c r="S1396" s="236">
        <v>81</v>
      </c>
      <c r="T1396" s="256">
        <v>0</v>
      </c>
      <c r="U1396" s="236">
        <v>3</v>
      </c>
      <c r="V1396" s="243">
        <v>0.9642857142857143</v>
      </c>
      <c r="W1396" s="243">
        <v>0</v>
      </c>
      <c r="X1396" s="244">
        <v>3.5714285714285712E-2</v>
      </c>
    </row>
    <row r="1397" spans="3:24">
      <c r="C1397" s="235" t="s">
        <v>1550</v>
      </c>
      <c r="D1397" s="236">
        <v>1133</v>
      </c>
      <c r="E1397" s="236">
        <v>1005</v>
      </c>
      <c r="F1397" s="236">
        <v>86</v>
      </c>
      <c r="G1397" s="236">
        <v>42</v>
      </c>
      <c r="H1397" s="236">
        <v>0</v>
      </c>
      <c r="I1397" s="236">
        <v>0</v>
      </c>
      <c r="J1397" s="243">
        <v>0.88702559576345985</v>
      </c>
      <c r="K1397" s="243">
        <v>7.590467784642542E-2</v>
      </c>
      <c r="L1397" s="243">
        <v>3.7069726390114736E-2</v>
      </c>
      <c r="M1397" s="243">
        <v>0</v>
      </c>
      <c r="N1397" s="244">
        <v>0</v>
      </c>
      <c r="O1397" s="250"/>
      <c r="P1397" s="250"/>
      <c r="Q1397" s="235" t="s">
        <v>1561</v>
      </c>
      <c r="R1397" s="236">
        <v>58</v>
      </c>
      <c r="S1397" s="256">
        <v>0</v>
      </c>
      <c r="T1397" s="256">
        <v>0</v>
      </c>
      <c r="U1397" s="236">
        <v>58</v>
      </c>
      <c r="V1397" s="243">
        <v>0</v>
      </c>
      <c r="W1397" s="243">
        <v>0</v>
      </c>
      <c r="X1397" s="244">
        <v>1</v>
      </c>
    </row>
    <row r="1398" spans="3:24" ht="15.75" thickBot="1">
      <c r="C1398" s="235" t="s">
        <v>1551</v>
      </c>
      <c r="D1398" s="236">
        <v>16958</v>
      </c>
      <c r="E1398" s="236">
        <v>14246</v>
      </c>
      <c r="F1398" s="236">
        <v>1264</v>
      </c>
      <c r="G1398" s="236">
        <v>1448</v>
      </c>
      <c r="H1398" s="236">
        <v>0</v>
      </c>
      <c r="I1398" s="236">
        <v>0</v>
      </c>
      <c r="J1398" s="243">
        <v>0.84007548059912729</v>
      </c>
      <c r="K1398" s="243">
        <v>7.4537091638164882E-2</v>
      </c>
      <c r="L1398" s="243">
        <v>8.5387427762707871E-2</v>
      </c>
      <c r="M1398" s="243">
        <v>0</v>
      </c>
      <c r="N1398" s="244">
        <v>0</v>
      </c>
      <c r="O1398" s="250"/>
      <c r="P1398" s="250"/>
      <c r="Q1398" s="245" t="s">
        <v>1562</v>
      </c>
      <c r="R1398" s="246">
        <v>35</v>
      </c>
      <c r="S1398" s="257">
        <v>0</v>
      </c>
      <c r="T1398" s="257">
        <v>0</v>
      </c>
      <c r="U1398" s="246">
        <v>35</v>
      </c>
      <c r="V1398" s="247">
        <v>0</v>
      </c>
      <c r="W1398" s="247">
        <v>0</v>
      </c>
      <c r="X1398" s="248">
        <v>1</v>
      </c>
    </row>
    <row r="1399" spans="3:24">
      <c r="C1399" s="235" t="s">
        <v>1552</v>
      </c>
      <c r="D1399" s="236">
        <v>16684</v>
      </c>
      <c r="E1399" s="236">
        <v>14124</v>
      </c>
      <c r="F1399" s="236">
        <v>1399</v>
      </c>
      <c r="G1399" s="236">
        <v>1161</v>
      </c>
      <c r="H1399" s="236">
        <v>0</v>
      </c>
      <c r="I1399" s="236">
        <v>0</v>
      </c>
      <c r="J1399" s="243">
        <v>0.84655957803883963</v>
      </c>
      <c r="K1399" s="243">
        <v>8.3852793095181011E-2</v>
      </c>
      <c r="L1399" s="243">
        <v>6.9587628865979384E-2</v>
      </c>
      <c r="M1399" s="243">
        <v>0</v>
      </c>
      <c r="N1399" s="244">
        <v>0</v>
      </c>
      <c r="O1399" s="250"/>
      <c r="P1399" s="250"/>
      <c r="Q1399" s="250"/>
      <c r="R1399" s="250"/>
      <c r="S1399" s="250"/>
      <c r="T1399" s="250"/>
      <c r="U1399" s="250"/>
      <c r="V1399" s="250"/>
      <c r="W1399" s="250"/>
      <c r="X1399" s="250"/>
    </row>
    <row r="1400" spans="3:24">
      <c r="C1400" s="235" t="s">
        <v>1553</v>
      </c>
      <c r="D1400" s="236">
        <v>12813</v>
      </c>
      <c r="E1400" s="236">
        <v>3538</v>
      </c>
      <c r="F1400" s="236">
        <v>8511</v>
      </c>
      <c r="G1400" s="236">
        <v>764</v>
      </c>
      <c r="H1400" s="236">
        <v>0</v>
      </c>
      <c r="I1400" s="236">
        <v>0</v>
      </c>
      <c r="J1400" s="243">
        <v>0.27612580972449857</v>
      </c>
      <c r="K1400" s="243">
        <v>0.66424724888784825</v>
      </c>
      <c r="L1400" s="243">
        <v>5.9626941387653162E-2</v>
      </c>
      <c r="M1400" s="243">
        <v>0</v>
      </c>
      <c r="N1400" s="244">
        <v>0</v>
      </c>
      <c r="O1400" s="250"/>
      <c r="P1400" s="250"/>
      <c r="Q1400" s="250"/>
      <c r="R1400" s="250"/>
      <c r="S1400" s="250"/>
      <c r="T1400" s="250"/>
      <c r="U1400" s="250"/>
      <c r="V1400" s="250"/>
      <c r="W1400" s="250"/>
      <c r="X1400" s="250"/>
    </row>
    <row r="1401" spans="3:24">
      <c r="C1401" s="235" t="s">
        <v>1554</v>
      </c>
      <c r="D1401" s="236">
        <v>19372</v>
      </c>
      <c r="E1401" s="236">
        <v>16867</v>
      </c>
      <c r="F1401" s="236">
        <v>1094</v>
      </c>
      <c r="G1401" s="236">
        <v>1411</v>
      </c>
      <c r="H1401" s="236">
        <v>0</v>
      </c>
      <c r="I1401" s="236">
        <v>0</v>
      </c>
      <c r="J1401" s="243">
        <v>0.87068965517241381</v>
      </c>
      <c r="K1401" s="243">
        <v>5.6473260375800124E-2</v>
      </c>
      <c r="L1401" s="243">
        <v>7.2837084451786077E-2</v>
      </c>
      <c r="M1401" s="243">
        <v>0</v>
      </c>
      <c r="N1401" s="244">
        <v>0</v>
      </c>
      <c r="O1401" s="250"/>
      <c r="P1401" s="250"/>
      <c r="Q1401" s="250"/>
      <c r="R1401" s="250"/>
      <c r="S1401" s="250"/>
      <c r="T1401" s="250"/>
      <c r="U1401" s="250"/>
      <c r="V1401" s="250"/>
      <c r="W1401" s="250"/>
      <c r="X1401" s="250"/>
    </row>
    <row r="1402" spans="3:24">
      <c r="C1402" s="235" t="s">
        <v>1555</v>
      </c>
      <c r="D1402" s="236">
        <v>21625</v>
      </c>
      <c r="E1402" s="236">
        <v>19410</v>
      </c>
      <c r="F1402" s="236">
        <v>1187</v>
      </c>
      <c r="G1402" s="236">
        <v>1028</v>
      </c>
      <c r="H1402" s="236">
        <v>0</v>
      </c>
      <c r="I1402" s="236">
        <v>0</v>
      </c>
      <c r="J1402" s="243">
        <v>0.89757225433526011</v>
      </c>
      <c r="K1402" s="243">
        <v>5.4890173410404627E-2</v>
      </c>
      <c r="L1402" s="243">
        <v>4.7537572254335261E-2</v>
      </c>
      <c r="M1402" s="243">
        <v>0</v>
      </c>
      <c r="N1402" s="244">
        <v>0</v>
      </c>
      <c r="O1402" s="250"/>
      <c r="P1402" s="250"/>
      <c r="Q1402" s="250"/>
      <c r="R1402" s="250"/>
      <c r="S1402" s="250"/>
      <c r="T1402" s="250"/>
      <c r="U1402" s="250"/>
      <c r="V1402" s="250"/>
      <c r="W1402" s="250"/>
      <c r="X1402" s="250"/>
    </row>
    <row r="1403" spans="3:24">
      <c r="C1403" s="235" t="s">
        <v>1556</v>
      </c>
      <c r="D1403" s="236">
        <v>2121</v>
      </c>
      <c r="E1403" s="236">
        <v>1815</v>
      </c>
      <c r="F1403" s="236">
        <v>153</v>
      </c>
      <c r="G1403" s="236">
        <v>153</v>
      </c>
      <c r="H1403" s="236">
        <v>0</v>
      </c>
      <c r="I1403" s="236">
        <v>0</v>
      </c>
      <c r="J1403" s="243">
        <v>0.85572842998585574</v>
      </c>
      <c r="K1403" s="243">
        <v>7.2135785007072142E-2</v>
      </c>
      <c r="L1403" s="243">
        <v>7.2135785007072142E-2</v>
      </c>
      <c r="M1403" s="243">
        <v>0</v>
      </c>
      <c r="N1403" s="244">
        <v>0</v>
      </c>
      <c r="O1403" s="250"/>
      <c r="P1403" s="250"/>
      <c r="Q1403" s="250"/>
      <c r="R1403" s="250"/>
      <c r="S1403" s="250"/>
      <c r="T1403" s="250"/>
      <c r="U1403" s="250"/>
      <c r="V1403" s="250"/>
      <c r="W1403" s="250"/>
      <c r="X1403" s="250"/>
    </row>
    <row r="1404" spans="3:24">
      <c r="C1404" s="235" t="s">
        <v>1557</v>
      </c>
      <c r="D1404" s="236">
        <v>2531</v>
      </c>
      <c r="E1404" s="236">
        <v>2207</v>
      </c>
      <c r="F1404" s="236">
        <v>203</v>
      </c>
      <c r="G1404" s="236">
        <v>121</v>
      </c>
      <c r="H1404" s="236">
        <v>0</v>
      </c>
      <c r="I1404" s="236">
        <v>0</v>
      </c>
      <c r="J1404" s="243">
        <v>0.87198735677597783</v>
      </c>
      <c r="K1404" s="243">
        <v>8.0205452390359547E-2</v>
      </c>
      <c r="L1404" s="243">
        <v>4.7807190833662583E-2</v>
      </c>
      <c r="M1404" s="243">
        <v>0</v>
      </c>
      <c r="N1404" s="244">
        <v>0</v>
      </c>
      <c r="O1404" s="250"/>
      <c r="P1404" s="250"/>
      <c r="Q1404" s="250"/>
      <c r="R1404" s="250"/>
      <c r="S1404" s="250"/>
      <c r="T1404" s="250"/>
      <c r="U1404" s="250"/>
      <c r="V1404" s="250"/>
      <c r="W1404" s="250"/>
      <c r="X1404" s="250"/>
    </row>
    <row r="1405" spans="3:24">
      <c r="C1405" s="235" t="s">
        <v>1558</v>
      </c>
      <c r="D1405" s="236">
        <v>51490</v>
      </c>
      <c r="E1405" s="236">
        <v>34767</v>
      </c>
      <c r="F1405" s="236">
        <v>2950</v>
      </c>
      <c r="G1405" s="236">
        <v>13773</v>
      </c>
      <c r="H1405" s="236">
        <v>0</v>
      </c>
      <c r="I1405" s="236">
        <v>0</v>
      </c>
      <c r="J1405" s="243">
        <v>0.67521848902699555</v>
      </c>
      <c r="K1405" s="243">
        <v>5.7292678189939793E-2</v>
      </c>
      <c r="L1405" s="243">
        <v>0.26748883278306468</v>
      </c>
      <c r="M1405" s="243">
        <v>0</v>
      </c>
      <c r="N1405" s="244">
        <v>0</v>
      </c>
      <c r="O1405" s="250"/>
      <c r="P1405" s="250"/>
      <c r="Q1405" s="250"/>
      <c r="R1405" s="250"/>
      <c r="S1405" s="250"/>
      <c r="T1405" s="250"/>
      <c r="U1405" s="250"/>
      <c r="V1405" s="250"/>
      <c r="W1405" s="250"/>
      <c r="X1405" s="250"/>
    </row>
    <row r="1406" spans="3:24">
      <c r="C1406" s="235" t="s">
        <v>1559</v>
      </c>
      <c r="D1406" s="236">
        <v>169605</v>
      </c>
      <c r="E1406" s="236">
        <v>71254</v>
      </c>
      <c r="F1406" s="236">
        <v>7974</v>
      </c>
      <c r="G1406" s="236">
        <v>90377</v>
      </c>
      <c r="H1406" s="236">
        <v>0</v>
      </c>
      <c r="I1406" s="236">
        <v>0</v>
      </c>
      <c r="J1406" s="243">
        <v>0.42011733144659652</v>
      </c>
      <c r="K1406" s="243">
        <v>4.7015123374900505E-2</v>
      </c>
      <c r="L1406" s="243">
        <v>0.53286754517850299</v>
      </c>
      <c r="M1406" s="243">
        <v>0</v>
      </c>
      <c r="N1406" s="244">
        <v>0</v>
      </c>
      <c r="O1406" s="250"/>
      <c r="P1406" s="250"/>
      <c r="Q1406" s="250"/>
      <c r="R1406" s="250"/>
      <c r="S1406" s="250"/>
      <c r="T1406" s="250"/>
      <c r="U1406" s="250"/>
      <c r="V1406" s="250"/>
      <c r="W1406" s="250"/>
      <c r="X1406" s="250"/>
    </row>
    <row r="1407" spans="3:24">
      <c r="C1407" s="235" t="s">
        <v>1560</v>
      </c>
      <c r="D1407" s="236">
        <v>84</v>
      </c>
      <c r="E1407" s="236">
        <v>81</v>
      </c>
      <c r="F1407" s="256">
        <v>0</v>
      </c>
      <c r="G1407" s="236">
        <v>3</v>
      </c>
      <c r="H1407" s="236">
        <v>0</v>
      </c>
      <c r="I1407" s="236">
        <v>0</v>
      </c>
      <c r="J1407" s="243">
        <v>0.9642857142857143</v>
      </c>
      <c r="K1407" s="243">
        <v>0</v>
      </c>
      <c r="L1407" s="243">
        <v>3.5714285714285712E-2</v>
      </c>
      <c r="M1407" s="243">
        <v>0</v>
      </c>
      <c r="N1407" s="244">
        <v>0</v>
      </c>
      <c r="O1407" s="250"/>
      <c r="P1407" s="250"/>
      <c r="Q1407" s="250"/>
      <c r="R1407" s="250"/>
      <c r="S1407" s="250"/>
      <c r="T1407" s="250"/>
      <c r="U1407" s="250"/>
      <c r="V1407" s="250"/>
      <c r="W1407" s="250"/>
      <c r="X1407" s="250"/>
    </row>
    <row r="1408" spans="3:24">
      <c r="C1408" s="235" t="s">
        <v>1561</v>
      </c>
      <c r="D1408" s="236">
        <v>58</v>
      </c>
      <c r="E1408" s="256">
        <v>0</v>
      </c>
      <c r="F1408" s="256">
        <v>0</v>
      </c>
      <c r="G1408" s="236">
        <v>58</v>
      </c>
      <c r="H1408" s="236">
        <v>0</v>
      </c>
      <c r="I1408" s="236">
        <v>0</v>
      </c>
      <c r="J1408" s="243">
        <v>0</v>
      </c>
      <c r="K1408" s="243">
        <v>0</v>
      </c>
      <c r="L1408" s="243">
        <v>1</v>
      </c>
      <c r="M1408" s="243">
        <v>0</v>
      </c>
      <c r="N1408" s="244">
        <v>0</v>
      </c>
      <c r="O1408" s="250"/>
      <c r="P1408" s="250"/>
      <c r="Q1408" s="250"/>
      <c r="R1408" s="250"/>
      <c r="S1408" s="250"/>
      <c r="T1408" s="250"/>
      <c r="U1408" s="250"/>
      <c r="V1408" s="250"/>
      <c r="W1408" s="250"/>
      <c r="X1408" s="250"/>
    </row>
    <row r="1409" spans="3:24" ht="15.75" thickBot="1">
      <c r="C1409" s="245" t="s">
        <v>1562</v>
      </c>
      <c r="D1409" s="246">
        <v>35</v>
      </c>
      <c r="E1409" s="257">
        <v>0</v>
      </c>
      <c r="F1409" s="257">
        <v>0</v>
      </c>
      <c r="G1409" s="246">
        <v>35</v>
      </c>
      <c r="H1409" s="246">
        <v>0</v>
      </c>
      <c r="I1409" s="246">
        <v>0</v>
      </c>
      <c r="J1409" s="247">
        <v>0</v>
      </c>
      <c r="K1409" s="247">
        <v>0</v>
      </c>
      <c r="L1409" s="247">
        <v>1</v>
      </c>
      <c r="M1409" s="247">
        <v>0</v>
      </c>
      <c r="N1409" s="248">
        <v>0</v>
      </c>
      <c r="O1409" s="250"/>
      <c r="P1409" s="250"/>
      <c r="Q1409" s="250"/>
      <c r="R1409" s="250"/>
      <c r="S1409" s="250"/>
      <c r="T1409" s="250"/>
      <c r="U1409" s="250"/>
      <c r="V1409" s="250"/>
      <c r="W1409" s="250"/>
      <c r="X1409" s="250"/>
    </row>
  </sheetData>
  <mergeCells count="2">
    <mergeCell ref="C3:N3"/>
    <mergeCell ref="Q3:X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Sample details</vt:lpstr>
      <vt:lpstr>Title HRG</vt:lpstr>
      <vt:lpstr>All Trusts HRG</vt:lpstr>
      <vt:lpstr>Birmingham RQ3 HRG</vt:lpstr>
      <vt:lpstr>Royal Brompton RT3 HRG</vt:lpstr>
      <vt:lpstr>Alder Hey RBS HRG</vt:lpstr>
      <vt:lpstr>Central Manchester RW3 HRG</vt:lpstr>
      <vt:lpstr>Breakdown</vt:lpstr>
      <vt:lpstr>Cost matching by HRG</vt:lpstr>
      <vt:lpstr>Cost matching by trust</vt:lpstr>
      <vt:lpstr>HRG Level</vt:lpstr>
      <vt:lpstr>Title PSS</vt:lpstr>
      <vt:lpstr>All Trusts PSS</vt:lpstr>
      <vt:lpstr>Birmingham RQ3 PSS</vt:lpstr>
      <vt:lpstr>Royal Brompton RT3</vt:lpstr>
      <vt:lpstr>Alder Hey RBS PSS</vt:lpstr>
      <vt:lpstr>Central Manchester RW3 PSS</vt:lpstr>
      <vt:lpstr>SSNDS Title</vt:lpstr>
      <vt:lpstr>All Trusts SSNDS</vt:lpstr>
      <vt:lpstr>Birmingham RQ3 SSNDS</vt:lpstr>
      <vt:lpstr>Royal Brompton RT3 SSNDS</vt:lpstr>
      <vt:lpstr>Alder Hey RBS SSNDS</vt:lpstr>
      <vt:lpstr>Central Manchester RW3 SSNDS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Chris Bojke</dc:creator>
  <cp:lastModifiedBy>Andy Street</cp:lastModifiedBy>
  <dcterms:created xsi:type="dcterms:W3CDTF">2014-05-27T09:53:38Z</dcterms:created>
  <dcterms:modified xsi:type="dcterms:W3CDTF">2014-07-25T08:33:29Z</dcterms:modified>
</cp:coreProperties>
</file>